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5"/>
  <workbookPr updateLinks="always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5389" documentId="13_ncr:1_{859A10DB-C8D6-4511-A3DD-93D7098AA0D6}" xr6:coauthVersionLast="47" xr6:coauthVersionMax="47" xr10:uidLastSave="{A20209D9-32E4-4A72-871B-9BFBC9C99814}"/>
  <bookViews>
    <workbookView xWindow="0" yWindow="0" windowWidth="28800" windowHeight="12015" xr2:uid="{00000000-000D-0000-FFFF-FFFF00000000}"/>
  </bookViews>
  <sheets>
    <sheet name="2025年10月 " sheetId="95" r:id="rId1"/>
    <sheet name="2025年11月" sheetId="101" r:id="rId2"/>
    <sheet name="2025年12月" sheetId="102" r:id="rId3"/>
    <sheet name="2026年1月" sheetId="103" r:id="rId4"/>
    <sheet name="2026年2月" sheetId="104" r:id="rId5"/>
    <sheet name="2026年3月" sheetId="105" r:id="rId6"/>
    <sheet name="2025年度(1年後期)" sheetId="122" r:id="rId7"/>
    <sheet name="2025年度(2年後期)" sheetId="123" r:id="rId8"/>
    <sheet name="2025年度(3年後期)" sheetId="124" r:id="rId9"/>
    <sheet name="2025年度(4年・助産後期）" sheetId="127" r:id="rId10"/>
    <sheet name="2025年度(4年後期)" sheetId="125" r:id="rId11"/>
    <sheet name="2025年度(助産後期)" sheetId="126" r:id="rId12"/>
    <sheet name="2025年度(M1後期)" sheetId="128" r:id="rId13"/>
    <sheet name="2025年度(M2後期)" sheetId="129" r:id="rId14"/>
    <sheet name="2025年度(D1後期)" sheetId="130" r:id="rId15"/>
    <sheet name="2025年度(D23後期)" sheetId="131" r:id="rId16"/>
    <sheet name="科目・教員" sheetId="132" r:id="rId17"/>
  </sheets>
  <definedNames>
    <definedName name="_xlnm._FilterDatabase" localSheetId="0" hidden="1">'2025年10月 '!$A$1:$Z$751</definedName>
    <definedName name="_xlnm._FilterDatabase" localSheetId="1" hidden="1">'2025年11月'!$A$1:$Z$751</definedName>
    <definedName name="_xlnm._FilterDatabase" localSheetId="2" hidden="1">'2025年12月'!$A$1:$Z$751</definedName>
    <definedName name="_xlnm._FilterDatabase" localSheetId="9" hidden="1">'2025年度(4年・助産後期）'!$B$5:$P$391</definedName>
    <definedName name="_xlnm._FilterDatabase" localSheetId="3" hidden="1">'2026年1月'!$A$1:$Z$751</definedName>
    <definedName name="_xlnm._FilterDatabase" localSheetId="4" hidden="1">'2026年2月'!$A$1:$Z$726</definedName>
    <definedName name="_xlnm._FilterDatabase" localSheetId="5" hidden="1">'2026年3月'!$A$1:$Z$751</definedName>
    <definedName name="_xlnm.Print_Area" localSheetId="0">'2025年10月 '!$A$1:$BW$776</definedName>
    <definedName name="_xlnm.Print_Area" localSheetId="1">'2025年11月'!$A$1:$BW$751</definedName>
    <definedName name="_xlnm.Print_Area" localSheetId="2">'2025年12月'!$A$1:$BW$776</definedName>
    <definedName name="_xlnm.Print_Area" localSheetId="6">'2025年度(1年後期)'!$A$1:$N$208</definedName>
    <definedName name="_xlnm.Print_Area" localSheetId="7">'2025年度(2年後期)'!$A$1:$N$208</definedName>
    <definedName name="_xlnm.Print_Area" localSheetId="8">'2025年度(3年後期)'!$A$1:$N$208</definedName>
    <definedName name="_xlnm.Print_Area" localSheetId="9">'2025年度(4年・助産後期）'!$B$2:$O$390</definedName>
    <definedName name="_xlnm.Print_Area" localSheetId="10">'2025年度(4年後期)'!$A$1:$N$208</definedName>
    <definedName name="_xlnm.Print_Area" localSheetId="14">'2025年度(D1後期)'!$A$1:$N$208</definedName>
    <definedName name="_xlnm.Print_Area" localSheetId="15">'2025年度(D23後期)'!$A$1:$N$208</definedName>
    <definedName name="_xlnm.Print_Area" localSheetId="12">'2025年度(M1後期)'!$A$1:$N$208</definedName>
    <definedName name="_xlnm.Print_Area" localSheetId="13">'2025年度(M2後期)'!$A$1:$N$208</definedName>
    <definedName name="_xlnm.Print_Area" localSheetId="11">'2025年度(助産後期)'!$A$1:$N$208</definedName>
    <definedName name="_xlnm.Print_Area" localSheetId="3">'2026年1月'!$A$1:$BW$776</definedName>
    <definedName name="_xlnm.Print_Area" localSheetId="4">'2026年2月'!$A$1:$BW$701</definedName>
    <definedName name="_xlnm.Print_Area" localSheetId="5">'2026年3月'!$A$1:$BW$776</definedName>
    <definedName name="_xlnm.Print_Titles" localSheetId="0">'2025年10月 '!$1:$1</definedName>
    <definedName name="_xlnm.Print_Titles" localSheetId="1">'2025年11月'!$1:$1</definedName>
    <definedName name="_xlnm.Print_Titles" localSheetId="2">'2025年12月'!$1:$1</definedName>
    <definedName name="_xlnm.Print_Titles" localSheetId="6">'2025年度(1年後期)'!$1:$3</definedName>
    <definedName name="_xlnm.Print_Titles" localSheetId="7">'2025年度(2年後期)'!$1:$3</definedName>
    <definedName name="_xlnm.Print_Titles" localSheetId="8">'2025年度(3年後期)'!$1:$3</definedName>
    <definedName name="_xlnm.Print_Titles" localSheetId="9">'2025年度(4年・助産後期）'!$2:$2</definedName>
    <definedName name="_xlnm.Print_Titles" localSheetId="10">'2025年度(4年後期)'!$1:$3</definedName>
    <definedName name="_xlnm.Print_Titles" localSheetId="14">'2025年度(D1後期)'!$1:$3</definedName>
    <definedName name="_xlnm.Print_Titles" localSheetId="15">'2025年度(D23後期)'!$1:$3</definedName>
    <definedName name="_xlnm.Print_Titles" localSheetId="12">'2025年度(M1後期)'!$1:$3</definedName>
    <definedName name="_xlnm.Print_Titles" localSheetId="13">'2025年度(M2後期)'!$1:$3</definedName>
    <definedName name="_xlnm.Print_Titles" localSheetId="11">'2025年度(助産後期)'!$1:$3</definedName>
    <definedName name="_xlnm.Print_Titles" localSheetId="3">'2026年1月'!$1:$1</definedName>
    <definedName name="_xlnm.Print_Titles" localSheetId="4">'2026年2月'!$1:$1</definedName>
    <definedName name="_xlnm.Print_Titles" localSheetId="5">'2026年3月'!$1:$1</definedName>
    <definedName name="Z_2A3886E8_B047_4E53_8044_B0A88B7CCC92_.wvu.PrintArea" localSheetId="6" hidden="1">'2025年度(1年後期)'!$A$1:$N$208</definedName>
    <definedName name="Z_2A3886E8_B047_4E53_8044_B0A88B7CCC92_.wvu.PrintArea" localSheetId="7" hidden="1">'2025年度(2年後期)'!$A$1:$N$208</definedName>
    <definedName name="Z_2A3886E8_B047_4E53_8044_B0A88B7CCC92_.wvu.PrintArea" localSheetId="8" hidden="1">'2025年度(3年後期)'!$A$1:$N$208</definedName>
    <definedName name="Z_2A3886E8_B047_4E53_8044_B0A88B7CCC92_.wvu.PrintArea" localSheetId="10" hidden="1">'2025年度(4年後期)'!$A$1:$N$208</definedName>
    <definedName name="Z_2A3886E8_B047_4E53_8044_B0A88B7CCC92_.wvu.PrintArea" localSheetId="14" hidden="1">'2025年度(D1後期)'!$A$1:$N$208</definedName>
    <definedName name="Z_2A3886E8_B047_4E53_8044_B0A88B7CCC92_.wvu.PrintArea" localSheetId="15" hidden="1">'2025年度(D23後期)'!$A$1:$N$208</definedName>
    <definedName name="Z_2A3886E8_B047_4E53_8044_B0A88B7CCC92_.wvu.PrintArea" localSheetId="12" hidden="1">'2025年度(M1後期)'!$A$1:$N$208</definedName>
    <definedName name="Z_2A3886E8_B047_4E53_8044_B0A88B7CCC92_.wvu.PrintArea" localSheetId="13" hidden="1">'2025年度(M2後期)'!$A$1:$N$208</definedName>
    <definedName name="Z_2A3886E8_B047_4E53_8044_B0A88B7CCC92_.wvu.PrintArea" localSheetId="11" hidden="1">'2025年度(助産後期)'!$A$1:$N$208</definedName>
    <definedName name="Z_E2967952_4EBE_4D82_93C2_518511F7E122_.wvu.PrintArea" localSheetId="6" hidden="1">'2025年度(1年後期)'!$A$1:$N$208</definedName>
    <definedName name="Z_E2967952_4EBE_4D82_93C2_518511F7E122_.wvu.PrintArea" localSheetId="7" hidden="1">'2025年度(2年後期)'!$A$1:$N$208</definedName>
    <definedName name="Z_E2967952_4EBE_4D82_93C2_518511F7E122_.wvu.PrintArea" localSheetId="8" hidden="1">'2025年度(3年後期)'!$A$1:$N$208</definedName>
    <definedName name="Z_E2967952_4EBE_4D82_93C2_518511F7E122_.wvu.PrintArea" localSheetId="10" hidden="1">'2025年度(4年後期)'!$A$1:$N$208</definedName>
    <definedName name="Z_E2967952_4EBE_4D82_93C2_518511F7E122_.wvu.PrintArea" localSheetId="14" hidden="1">'2025年度(D1後期)'!$A$1:$N$208</definedName>
    <definedName name="Z_E2967952_4EBE_4D82_93C2_518511F7E122_.wvu.PrintArea" localSheetId="15" hidden="1">'2025年度(D23後期)'!$A$1:$N$208</definedName>
    <definedName name="Z_E2967952_4EBE_4D82_93C2_518511F7E122_.wvu.PrintArea" localSheetId="12" hidden="1">'2025年度(M1後期)'!$A$1:$N$208</definedName>
    <definedName name="Z_E2967952_4EBE_4D82_93C2_518511F7E122_.wvu.PrintArea" localSheetId="13" hidden="1">'2025年度(M2後期)'!$A$1:$N$208</definedName>
    <definedName name="Z_E2967952_4EBE_4D82_93C2_518511F7E122_.wvu.PrintArea" localSheetId="11" hidden="1">'2025年度(助産後期)'!$A$1:$N$208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77" i="131" l="1"/>
  <c r="O174" i="131"/>
  <c r="O145" i="131"/>
  <c r="O142" i="131"/>
  <c r="O110" i="131"/>
  <c r="O107" i="131"/>
  <c r="O72" i="131"/>
  <c r="O41" i="131"/>
  <c r="O38" i="131"/>
  <c r="O8" i="131"/>
  <c r="O9" i="131" s="1"/>
  <c r="O12" i="131" s="1"/>
  <c r="O13" i="131" s="1"/>
  <c r="O14" i="131" s="1"/>
  <c r="O15" i="131" s="1"/>
  <c r="O16" i="131" s="1"/>
  <c r="O20" i="131" s="1"/>
  <c r="O21" i="131" s="1"/>
  <c r="O22" i="131" s="1"/>
  <c r="O23" i="131" s="1"/>
  <c r="O26" i="131" s="1"/>
  <c r="O27" i="131" s="1"/>
  <c r="O28" i="131" s="1"/>
  <c r="O29" i="131" s="1"/>
  <c r="O30" i="131" s="1"/>
  <c r="O33" i="131" s="1"/>
  <c r="O34" i="131" s="1"/>
  <c r="O35" i="131" s="1"/>
  <c r="O36" i="131" s="1"/>
  <c r="O37" i="131" s="1"/>
  <c r="O45" i="131" s="1"/>
  <c r="O46" i="131" s="1"/>
  <c r="O47" i="131" s="1"/>
  <c r="O48" i="131" s="1"/>
  <c r="O51" i="131" s="1"/>
  <c r="O52" i="131" s="1"/>
  <c r="O53" i="131" s="1"/>
  <c r="O54" i="131" s="1"/>
  <c r="O55" i="131" s="1"/>
  <c r="O58" i="131" s="1"/>
  <c r="O59" i="131" s="1"/>
  <c r="O60" i="131" s="1"/>
  <c r="O61" i="131" s="1"/>
  <c r="O62" i="131" s="1"/>
  <c r="O66" i="131" s="1"/>
  <c r="O67" i="131" s="1"/>
  <c r="O68" i="131" s="1"/>
  <c r="O69" i="131" s="1"/>
  <c r="O76" i="131" s="1"/>
  <c r="O77" i="131" s="1"/>
  <c r="O78" i="131" s="1"/>
  <c r="O79" i="131" s="1"/>
  <c r="O80" i="131" s="1"/>
  <c r="O83" i="131" s="1"/>
  <c r="O84" i="131" s="1"/>
  <c r="O85" i="131" s="1"/>
  <c r="O86" i="131" s="1"/>
  <c r="O87" i="131" s="1"/>
  <c r="O90" i="131" s="1"/>
  <c r="O91" i="131" s="1"/>
  <c r="O92" i="131" s="1"/>
  <c r="O93" i="131" s="1"/>
  <c r="O94" i="131" s="1"/>
  <c r="O97" i="131" s="1"/>
  <c r="O98" i="131" s="1"/>
  <c r="O99" i="131" s="1"/>
  <c r="O100" i="131" s="1"/>
  <c r="O101" i="131" s="1"/>
  <c r="O115" i="131" s="1"/>
  <c r="O116" i="131" s="1"/>
  <c r="O117" i="131" s="1"/>
  <c r="O118" i="131" s="1"/>
  <c r="O119" i="131" s="1"/>
  <c r="O123" i="131" s="1"/>
  <c r="O124" i="131" s="1"/>
  <c r="O125" i="131" s="1"/>
  <c r="O126" i="131" s="1"/>
  <c r="O129" i="131" s="1"/>
  <c r="O130" i="131" s="1"/>
  <c r="O131" i="131" s="1"/>
  <c r="O132" i="131" s="1"/>
  <c r="O133" i="131" s="1"/>
  <c r="O136" i="131" s="1"/>
  <c r="O137" i="131" s="1"/>
  <c r="O138" i="131" s="1"/>
  <c r="O139" i="131" s="1"/>
  <c r="O140" i="131" s="1"/>
  <c r="O147" i="131" s="1"/>
  <c r="O148" i="131" s="1"/>
  <c r="O149" i="131" s="1"/>
  <c r="O150" i="131" s="1"/>
  <c r="O151" i="131" s="1"/>
  <c r="O154" i="131" s="1"/>
  <c r="O155" i="131" s="1"/>
  <c r="O157" i="131" s="1"/>
  <c r="O158" i="131" s="1"/>
  <c r="O161" i="131" s="1"/>
  <c r="O162" i="131" s="1"/>
  <c r="O163" i="131" s="1"/>
  <c r="O164" i="131" s="1"/>
  <c r="O165" i="131" s="1"/>
  <c r="O169" i="131" s="1"/>
  <c r="O170" i="131" s="1"/>
  <c r="O171" i="131" s="1"/>
  <c r="O172" i="131" s="1"/>
  <c r="O179" i="131" s="1"/>
  <c r="B8" i="131"/>
  <c r="C7" i="131"/>
  <c r="O177" i="130"/>
  <c r="O174" i="130"/>
  <c r="O145" i="130"/>
  <c r="O142" i="130"/>
  <c r="O110" i="130"/>
  <c r="O107" i="130"/>
  <c r="O72" i="130"/>
  <c r="O41" i="130"/>
  <c r="O38" i="130"/>
  <c r="O8" i="130"/>
  <c r="O9" i="130" s="1"/>
  <c r="O12" i="130" s="1"/>
  <c r="O13" i="130" s="1"/>
  <c r="O14" i="130" s="1"/>
  <c r="O15" i="130" s="1"/>
  <c r="O16" i="130" s="1"/>
  <c r="O20" i="130" s="1"/>
  <c r="O21" i="130" s="1"/>
  <c r="O22" i="130" s="1"/>
  <c r="O23" i="130" s="1"/>
  <c r="O26" i="130" s="1"/>
  <c r="O27" i="130" s="1"/>
  <c r="O28" i="130" s="1"/>
  <c r="O29" i="130" s="1"/>
  <c r="O30" i="130" s="1"/>
  <c r="O33" i="130" s="1"/>
  <c r="O34" i="130" s="1"/>
  <c r="O35" i="130" s="1"/>
  <c r="O36" i="130" s="1"/>
  <c r="O37" i="130" s="1"/>
  <c r="O45" i="130" s="1"/>
  <c r="O46" i="130" s="1"/>
  <c r="O47" i="130" s="1"/>
  <c r="O48" i="130" s="1"/>
  <c r="O51" i="130" s="1"/>
  <c r="O52" i="130" s="1"/>
  <c r="O53" i="130" s="1"/>
  <c r="O54" i="130" s="1"/>
  <c r="O55" i="130" s="1"/>
  <c r="O58" i="130" s="1"/>
  <c r="O59" i="130" s="1"/>
  <c r="O60" i="130" s="1"/>
  <c r="O61" i="130" s="1"/>
  <c r="O62" i="130" s="1"/>
  <c r="O66" i="130" s="1"/>
  <c r="O67" i="130" s="1"/>
  <c r="O68" i="130" s="1"/>
  <c r="O69" i="130" s="1"/>
  <c r="O76" i="130" s="1"/>
  <c r="O77" i="130" s="1"/>
  <c r="O78" i="130" s="1"/>
  <c r="O79" i="130" s="1"/>
  <c r="O80" i="130" s="1"/>
  <c r="O83" i="130" s="1"/>
  <c r="O84" i="130" s="1"/>
  <c r="O85" i="130" s="1"/>
  <c r="O86" i="130" s="1"/>
  <c r="O87" i="130" s="1"/>
  <c r="O90" i="130" s="1"/>
  <c r="O91" i="130" s="1"/>
  <c r="O92" i="130" s="1"/>
  <c r="O93" i="130" s="1"/>
  <c r="O94" i="130" s="1"/>
  <c r="O97" i="130" s="1"/>
  <c r="O98" i="130" s="1"/>
  <c r="O99" i="130" s="1"/>
  <c r="O100" i="130" s="1"/>
  <c r="O101" i="130" s="1"/>
  <c r="O115" i="130" s="1"/>
  <c r="O116" i="130" s="1"/>
  <c r="O117" i="130" s="1"/>
  <c r="O118" i="130" s="1"/>
  <c r="O119" i="130" s="1"/>
  <c r="O123" i="130" s="1"/>
  <c r="O124" i="130" s="1"/>
  <c r="O125" i="130" s="1"/>
  <c r="O126" i="130" s="1"/>
  <c r="O129" i="130" s="1"/>
  <c r="O130" i="130" s="1"/>
  <c r="O131" i="130" s="1"/>
  <c r="O132" i="130" s="1"/>
  <c r="O133" i="130" s="1"/>
  <c r="O136" i="130" s="1"/>
  <c r="O137" i="130" s="1"/>
  <c r="O138" i="130" s="1"/>
  <c r="O139" i="130" s="1"/>
  <c r="O140" i="130" s="1"/>
  <c r="O147" i="130" s="1"/>
  <c r="O148" i="130" s="1"/>
  <c r="O149" i="130" s="1"/>
  <c r="O150" i="130" s="1"/>
  <c r="O151" i="130" s="1"/>
  <c r="O154" i="130" s="1"/>
  <c r="O155" i="130" s="1"/>
  <c r="O157" i="130" s="1"/>
  <c r="O158" i="130" s="1"/>
  <c r="O161" i="130" s="1"/>
  <c r="O162" i="130" s="1"/>
  <c r="O163" i="130" s="1"/>
  <c r="O164" i="130" s="1"/>
  <c r="O165" i="130" s="1"/>
  <c r="O169" i="130" s="1"/>
  <c r="O170" i="130" s="1"/>
  <c r="O171" i="130" s="1"/>
  <c r="O172" i="130" s="1"/>
  <c r="O179" i="130" s="1"/>
  <c r="B8" i="130"/>
  <c r="C7" i="130"/>
  <c r="O177" i="129"/>
  <c r="O174" i="129"/>
  <c r="O145" i="129"/>
  <c r="O142" i="129"/>
  <c r="O110" i="129"/>
  <c r="O107" i="129"/>
  <c r="O72" i="129"/>
  <c r="O41" i="129"/>
  <c r="O38" i="129"/>
  <c r="O8" i="129"/>
  <c r="O9" i="129" s="1"/>
  <c r="O12" i="129" s="1"/>
  <c r="O13" i="129" s="1"/>
  <c r="O14" i="129" s="1"/>
  <c r="O15" i="129" s="1"/>
  <c r="O16" i="129" s="1"/>
  <c r="O20" i="129" s="1"/>
  <c r="O21" i="129" s="1"/>
  <c r="O22" i="129" s="1"/>
  <c r="O23" i="129" s="1"/>
  <c r="O26" i="129" s="1"/>
  <c r="O27" i="129" s="1"/>
  <c r="O28" i="129" s="1"/>
  <c r="O29" i="129" s="1"/>
  <c r="O30" i="129" s="1"/>
  <c r="O33" i="129" s="1"/>
  <c r="O34" i="129" s="1"/>
  <c r="O35" i="129" s="1"/>
  <c r="O36" i="129" s="1"/>
  <c r="O37" i="129" s="1"/>
  <c r="O45" i="129" s="1"/>
  <c r="O46" i="129" s="1"/>
  <c r="O47" i="129" s="1"/>
  <c r="O48" i="129" s="1"/>
  <c r="O51" i="129" s="1"/>
  <c r="O52" i="129" s="1"/>
  <c r="O53" i="129" s="1"/>
  <c r="O54" i="129" s="1"/>
  <c r="O55" i="129" s="1"/>
  <c r="O58" i="129" s="1"/>
  <c r="O59" i="129" s="1"/>
  <c r="O60" i="129" s="1"/>
  <c r="O61" i="129" s="1"/>
  <c r="O62" i="129" s="1"/>
  <c r="O66" i="129" s="1"/>
  <c r="O67" i="129" s="1"/>
  <c r="O68" i="129" s="1"/>
  <c r="O69" i="129" s="1"/>
  <c r="O76" i="129" s="1"/>
  <c r="O77" i="129" s="1"/>
  <c r="O78" i="129" s="1"/>
  <c r="O79" i="129" s="1"/>
  <c r="O80" i="129" s="1"/>
  <c r="O83" i="129" s="1"/>
  <c r="O84" i="129" s="1"/>
  <c r="O85" i="129" s="1"/>
  <c r="O86" i="129" s="1"/>
  <c r="O87" i="129" s="1"/>
  <c r="O90" i="129" s="1"/>
  <c r="O91" i="129" s="1"/>
  <c r="O92" i="129" s="1"/>
  <c r="O93" i="129" s="1"/>
  <c r="O94" i="129" s="1"/>
  <c r="O97" i="129" s="1"/>
  <c r="O98" i="129" s="1"/>
  <c r="O99" i="129" s="1"/>
  <c r="O100" i="129" s="1"/>
  <c r="O101" i="129" s="1"/>
  <c r="O115" i="129" s="1"/>
  <c r="O116" i="129" s="1"/>
  <c r="O117" i="129" s="1"/>
  <c r="O118" i="129" s="1"/>
  <c r="O119" i="129" s="1"/>
  <c r="O123" i="129" s="1"/>
  <c r="O124" i="129" s="1"/>
  <c r="O125" i="129" s="1"/>
  <c r="O126" i="129" s="1"/>
  <c r="O129" i="129" s="1"/>
  <c r="O130" i="129" s="1"/>
  <c r="O131" i="129" s="1"/>
  <c r="O132" i="129" s="1"/>
  <c r="O133" i="129" s="1"/>
  <c r="O136" i="129" s="1"/>
  <c r="O137" i="129" s="1"/>
  <c r="O138" i="129" s="1"/>
  <c r="O139" i="129" s="1"/>
  <c r="O140" i="129" s="1"/>
  <c r="O147" i="129" s="1"/>
  <c r="O148" i="129" s="1"/>
  <c r="O149" i="129" s="1"/>
  <c r="O150" i="129" s="1"/>
  <c r="O151" i="129" s="1"/>
  <c r="O154" i="129" s="1"/>
  <c r="O155" i="129" s="1"/>
  <c r="O157" i="129" s="1"/>
  <c r="O158" i="129" s="1"/>
  <c r="O161" i="129" s="1"/>
  <c r="O162" i="129" s="1"/>
  <c r="O163" i="129" s="1"/>
  <c r="O164" i="129" s="1"/>
  <c r="O165" i="129" s="1"/>
  <c r="O169" i="129" s="1"/>
  <c r="O170" i="129" s="1"/>
  <c r="O171" i="129" s="1"/>
  <c r="O172" i="129" s="1"/>
  <c r="O179" i="129" s="1"/>
  <c r="B8" i="129"/>
  <c r="C7" i="129"/>
  <c r="O177" i="128"/>
  <c r="O174" i="128"/>
  <c r="O145" i="128"/>
  <c r="O142" i="128"/>
  <c r="O110" i="128"/>
  <c r="O107" i="128"/>
  <c r="O72" i="128"/>
  <c r="O41" i="128"/>
  <c r="O38" i="128"/>
  <c r="O8" i="128"/>
  <c r="O9" i="128" s="1"/>
  <c r="O12" i="128" s="1"/>
  <c r="O13" i="128" s="1"/>
  <c r="O14" i="128" s="1"/>
  <c r="O15" i="128" s="1"/>
  <c r="O16" i="128" s="1"/>
  <c r="O20" i="128" s="1"/>
  <c r="O21" i="128" s="1"/>
  <c r="O22" i="128" s="1"/>
  <c r="O23" i="128" s="1"/>
  <c r="O26" i="128" s="1"/>
  <c r="O27" i="128" s="1"/>
  <c r="O28" i="128" s="1"/>
  <c r="O29" i="128" s="1"/>
  <c r="O30" i="128" s="1"/>
  <c r="O33" i="128" s="1"/>
  <c r="O34" i="128" s="1"/>
  <c r="O35" i="128" s="1"/>
  <c r="O36" i="128" s="1"/>
  <c r="O37" i="128" s="1"/>
  <c r="O45" i="128" s="1"/>
  <c r="O46" i="128" s="1"/>
  <c r="O47" i="128" s="1"/>
  <c r="O48" i="128" s="1"/>
  <c r="O51" i="128" s="1"/>
  <c r="O52" i="128" s="1"/>
  <c r="O53" i="128" s="1"/>
  <c r="O54" i="128" s="1"/>
  <c r="O55" i="128" s="1"/>
  <c r="O58" i="128" s="1"/>
  <c r="O59" i="128" s="1"/>
  <c r="O60" i="128" s="1"/>
  <c r="O61" i="128" s="1"/>
  <c r="O62" i="128" s="1"/>
  <c r="O66" i="128" s="1"/>
  <c r="O67" i="128" s="1"/>
  <c r="O68" i="128" s="1"/>
  <c r="O69" i="128" s="1"/>
  <c r="O76" i="128" s="1"/>
  <c r="O77" i="128" s="1"/>
  <c r="O78" i="128" s="1"/>
  <c r="O79" i="128" s="1"/>
  <c r="O80" i="128" s="1"/>
  <c r="O83" i="128" s="1"/>
  <c r="O84" i="128" s="1"/>
  <c r="O85" i="128" s="1"/>
  <c r="O86" i="128" s="1"/>
  <c r="O87" i="128" s="1"/>
  <c r="O90" i="128" s="1"/>
  <c r="O91" i="128" s="1"/>
  <c r="O92" i="128" s="1"/>
  <c r="O93" i="128" s="1"/>
  <c r="O94" i="128" s="1"/>
  <c r="O97" i="128" s="1"/>
  <c r="O98" i="128" s="1"/>
  <c r="O99" i="128" s="1"/>
  <c r="O100" i="128" s="1"/>
  <c r="O101" i="128" s="1"/>
  <c r="O115" i="128" s="1"/>
  <c r="O116" i="128" s="1"/>
  <c r="O117" i="128" s="1"/>
  <c r="O118" i="128" s="1"/>
  <c r="O119" i="128" s="1"/>
  <c r="O123" i="128" s="1"/>
  <c r="O124" i="128" s="1"/>
  <c r="O125" i="128" s="1"/>
  <c r="O126" i="128" s="1"/>
  <c r="O129" i="128" s="1"/>
  <c r="O130" i="128" s="1"/>
  <c r="O131" i="128" s="1"/>
  <c r="O132" i="128" s="1"/>
  <c r="O133" i="128" s="1"/>
  <c r="O136" i="128" s="1"/>
  <c r="O137" i="128" s="1"/>
  <c r="O138" i="128" s="1"/>
  <c r="O139" i="128" s="1"/>
  <c r="O140" i="128" s="1"/>
  <c r="O147" i="128" s="1"/>
  <c r="O148" i="128" s="1"/>
  <c r="O149" i="128" s="1"/>
  <c r="O150" i="128" s="1"/>
  <c r="O151" i="128" s="1"/>
  <c r="O154" i="128" s="1"/>
  <c r="O155" i="128" s="1"/>
  <c r="O157" i="128" s="1"/>
  <c r="O158" i="128" s="1"/>
  <c r="O161" i="128" s="1"/>
  <c r="O162" i="128" s="1"/>
  <c r="O163" i="128" s="1"/>
  <c r="O164" i="128" s="1"/>
  <c r="O165" i="128" s="1"/>
  <c r="O169" i="128" s="1"/>
  <c r="O170" i="128" s="1"/>
  <c r="O171" i="128" s="1"/>
  <c r="O172" i="128" s="1"/>
  <c r="O179" i="128" s="1"/>
  <c r="B8" i="128"/>
  <c r="C7" i="128"/>
  <c r="B9" i="130" l="1"/>
  <c r="C8" i="130"/>
  <c r="B9" i="128"/>
  <c r="C8" i="128"/>
  <c r="O180" i="131"/>
  <c r="O181" i="131" s="1"/>
  <c r="O182" i="131" s="1"/>
  <c r="O183" i="131" s="1"/>
  <c r="O186" i="131"/>
  <c r="O187" i="131" s="1"/>
  <c r="O188" i="131" s="1"/>
  <c r="O189" i="131" s="1"/>
  <c r="O190" i="131" s="1"/>
  <c r="O193" i="131" s="1"/>
  <c r="O194" i="131" s="1"/>
  <c r="O195" i="131" s="1"/>
  <c r="O196" i="131" s="1"/>
  <c r="O200" i="131" s="1"/>
  <c r="O201" i="131" s="1"/>
  <c r="O202" i="131" s="1"/>
  <c r="O203" i="131" s="1"/>
  <c r="O204" i="131" s="1"/>
  <c r="O207" i="131" s="1"/>
  <c r="O208" i="131" s="1"/>
  <c r="B9" i="131"/>
  <c r="C8" i="131"/>
  <c r="O180" i="130"/>
  <c r="O181" i="130" s="1"/>
  <c r="O182" i="130" s="1"/>
  <c r="O183" i="130" s="1"/>
  <c r="O186" i="130"/>
  <c r="O187" i="130" s="1"/>
  <c r="O188" i="130" s="1"/>
  <c r="O189" i="130" s="1"/>
  <c r="O190" i="130" s="1"/>
  <c r="O193" i="130" s="1"/>
  <c r="O194" i="130" s="1"/>
  <c r="O195" i="130" s="1"/>
  <c r="O196" i="130" s="1"/>
  <c r="O200" i="130" s="1"/>
  <c r="O201" i="130" s="1"/>
  <c r="O202" i="130" s="1"/>
  <c r="O203" i="130" s="1"/>
  <c r="O204" i="130" s="1"/>
  <c r="O207" i="130" s="1"/>
  <c r="O208" i="130" s="1"/>
  <c r="B10" i="130"/>
  <c r="O180" i="129"/>
  <c r="O181" i="129" s="1"/>
  <c r="O182" i="129" s="1"/>
  <c r="O183" i="129" s="1"/>
  <c r="O186" i="129"/>
  <c r="O187" i="129" s="1"/>
  <c r="O188" i="129" s="1"/>
  <c r="O189" i="129" s="1"/>
  <c r="O190" i="129" s="1"/>
  <c r="O193" i="129" s="1"/>
  <c r="O194" i="129" s="1"/>
  <c r="O195" i="129" s="1"/>
  <c r="O196" i="129" s="1"/>
  <c r="O200" i="129" s="1"/>
  <c r="O201" i="129" s="1"/>
  <c r="O202" i="129" s="1"/>
  <c r="O203" i="129" s="1"/>
  <c r="O204" i="129" s="1"/>
  <c r="O207" i="129" s="1"/>
  <c r="O208" i="129" s="1"/>
  <c r="C8" i="129"/>
  <c r="B9" i="129"/>
  <c r="O180" i="128"/>
  <c r="O181" i="128" s="1"/>
  <c r="O182" i="128" s="1"/>
  <c r="O183" i="128" s="1"/>
  <c r="O186" i="128"/>
  <c r="O187" i="128" s="1"/>
  <c r="O188" i="128" s="1"/>
  <c r="O189" i="128" s="1"/>
  <c r="O190" i="128" s="1"/>
  <c r="O193" i="128" s="1"/>
  <c r="O194" i="128" s="1"/>
  <c r="O195" i="128" s="1"/>
  <c r="O196" i="128" s="1"/>
  <c r="O200" i="128" s="1"/>
  <c r="O201" i="128" s="1"/>
  <c r="O202" i="128" s="1"/>
  <c r="O203" i="128" s="1"/>
  <c r="O204" i="128" s="1"/>
  <c r="O207" i="128" s="1"/>
  <c r="O208" i="128" s="1"/>
  <c r="P391" i="127"/>
  <c r="P325" i="127"/>
  <c r="P265" i="127"/>
  <c r="P199" i="127"/>
  <c r="P133" i="127"/>
  <c r="P69" i="127"/>
  <c r="S28" i="127"/>
  <c r="S27" i="127"/>
  <c r="S26" i="127"/>
  <c r="S25" i="127"/>
  <c r="S24" i="127"/>
  <c r="S23" i="127"/>
  <c r="S22" i="127"/>
  <c r="S21" i="127"/>
  <c r="S20" i="127"/>
  <c r="S19" i="127"/>
  <c r="S18" i="127"/>
  <c r="S17" i="127"/>
  <c r="S16" i="127"/>
  <c r="S15" i="127"/>
  <c r="S14" i="127"/>
  <c r="S13" i="127"/>
  <c r="S12" i="127"/>
  <c r="S11" i="127"/>
  <c r="S10" i="127"/>
  <c r="S9" i="127"/>
  <c r="P9" i="127"/>
  <c r="P11" i="127" s="1"/>
  <c r="P17" i="127" s="1"/>
  <c r="P19" i="127" s="1"/>
  <c r="P21" i="127" s="1"/>
  <c r="P23" i="127" s="1"/>
  <c r="P25" i="127" s="1"/>
  <c r="P33" i="127" s="1"/>
  <c r="P35" i="127" s="1"/>
  <c r="P37" i="127" s="1"/>
  <c r="P39" i="127" s="1"/>
  <c r="P45" i="127" s="1"/>
  <c r="P47" i="127" s="1"/>
  <c r="P49" i="127" s="1"/>
  <c r="P51" i="127" s="1"/>
  <c r="P53" i="127" s="1"/>
  <c r="P59" i="127" s="1"/>
  <c r="P61" i="127" s="1"/>
  <c r="P63" i="127" s="1"/>
  <c r="P65" i="127" s="1"/>
  <c r="P67" i="127" s="1"/>
  <c r="P79" i="127" s="1"/>
  <c r="P81" i="127" s="1"/>
  <c r="P83" i="127" s="1"/>
  <c r="P85" i="127" s="1"/>
  <c r="P91" i="127" s="1"/>
  <c r="P93" i="127" s="1"/>
  <c r="P95" i="127" s="1"/>
  <c r="P97" i="127" s="1"/>
  <c r="P99" i="127" s="1"/>
  <c r="P105" i="127" s="1"/>
  <c r="P107" i="127" s="1"/>
  <c r="P109" i="127" s="1"/>
  <c r="P111" i="127" s="1"/>
  <c r="P113" i="127" s="1"/>
  <c r="P121" i="127" s="1"/>
  <c r="P123" i="127" s="1"/>
  <c r="P125" i="127" s="1"/>
  <c r="P127" i="127" s="1"/>
  <c r="P137" i="127" s="1"/>
  <c r="P139" i="127" s="1"/>
  <c r="P141" i="127" s="1"/>
  <c r="P143" i="127" s="1"/>
  <c r="P145" i="127" s="1"/>
  <c r="P151" i="127" s="1"/>
  <c r="P153" i="127" s="1"/>
  <c r="P155" i="127" s="1"/>
  <c r="P157" i="127" s="1"/>
  <c r="P159" i="127" s="1"/>
  <c r="P165" i="127" s="1"/>
  <c r="P167" i="127" s="1"/>
  <c r="P169" i="127" s="1"/>
  <c r="P171" i="127" s="1"/>
  <c r="P173" i="127" s="1"/>
  <c r="P179" i="127" s="1"/>
  <c r="P181" i="127" s="1"/>
  <c r="P183" i="127" s="1"/>
  <c r="P185" i="127" s="1"/>
  <c r="P187" i="127" s="1"/>
  <c r="P211" i="127" s="1"/>
  <c r="P213" i="127" s="1"/>
  <c r="P215" i="127" s="1"/>
  <c r="P217" i="127" s="1"/>
  <c r="P219" i="127" s="1"/>
  <c r="P227" i="127" s="1"/>
  <c r="P229" i="127" s="1"/>
  <c r="P231" i="127" s="1"/>
  <c r="P233" i="127" s="1"/>
  <c r="P239" i="127" s="1"/>
  <c r="P241" i="127" s="1"/>
  <c r="P243" i="127" s="1"/>
  <c r="P245" i="127" s="1"/>
  <c r="P247" i="127" s="1"/>
  <c r="P253" i="127" s="1"/>
  <c r="P255" i="127" s="1"/>
  <c r="P257" i="127" s="1"/>
  <c r="P259" i="127" s="1"/>
  <c r="P261" i="127" s="1"/>
  <c r="P271" i="127" s="1"/>
  <c r="P273" i="127" s="1"/>
  <c r="P275" i="127" s="1"/>
  <c r="P277" i="127" s="1"/>
  <c r="P279" i="127" s="1"/>
  <c r="P285" i="127" s="1"/>
  <c r="P287" i="127" s="1"/>
  <c r="P291" i="127" s="1"/>
  <c r="P293" i="127" s="1"/>
  <c r="P299" i="127" s="1"/>
  <c r="P301" i="127" s="1"/>
  <c r="P303" i="127" s="1"/>
  <c r="P305" i="127" s="1"/>
  <c r="P307" i="127" s="1"/>
  <c r="P315" i="127" s="1"/>
  <c r="P317" i="127" s="1"/>
  <c r="P319" i="127" s="1"/>
  <c r="P321" i="127" s="1"/>
  <c r="P331" i="127" s="1"/>
  <c r="P333" i="127" s="1"/>
  <c r="P335" i="127" s="1"/>
  <c r="P337" i="127" s="1"/>
  <c r="P339" i="127" s="1"/>
  <c r="P345" i="127" s="1"/>
  <c r="P347" i="127" s="1"/>
  <c r="P349" i="127" s="1"/>
  <c r="P351" i="127" s="1"/>
  <c r="P353" i="127" s="1"/>
  <c r="P359" i="127" s="1"/>
  <c r="P361" i="127" s="1"/>
  <c r="P363" i="127" s="1"/>
  <c r="P365" i="127" s="1"/>
  <c r="P373" i="127" s="1"/>
  <c r="P375" i="127" s="1"/>
  <c r="P377" i="127" s="1"/>
  <c r="P379" i="127" s="1"/>
  <c r="P381" i="127" s="1"/>
  <c r="P387" i="127" s="1"/>
  <c r="P389" i="127" s="1"/>
  <c r="B9" i="127"/>
  <c r="B11" i="127" s="1"/>
  <c r="S8" i="127"/>
  <c r="C7" i="127"/>
  <c r="C9" i="130" l="1"/>
  <c r="C9" i="128"/>
  <c r="B10" i="128"/>
  <c r="C9" i="131"/>
  <c r="B10" i="131"/>
  <c r="B11" i="130"/>
  <c r="C10" i="130"/>
  <c r="C9" i="129"/>
  <c r="B10" i="129"/>
  <c r="B13" i="127"/>
  <c r="C11" i="127"/>
  <c r="C9" i="127"/>
  <c r="B11" i="128" l="1"/>
  <c r="C10" i="128"/>
  <c r="B11" i="131"/>
  <c r="C10" i="131"/>
  <c r="B12" i="130"/>
  <c r="C11" i="130"/>
  <c r="B11" i="129"/>
  <c r="C10" i="129"/>
  <c r="C13" i="127"/>
  <c r="B15" i="127"/>
  <c r="B12" i="128" l="1"/>
  <c r="C11" i="128"/>
  <c r="B12" i="131"/>
  <c r="C11" i="131"/>
  <c r="B13" i="130"/>
  <c r="C12" i="130"/>
  <c r="B12" i="129"/>
  <c r="C11" i="129"/>
  <c r="B17" i="127"/>
  <c r="C15" i="127"/>
  <c r="B13" i="128" l="1"/>
  <c r="C12" i="128"/>
  <c r="B13" i="131"/>
  <c r="C12" i="131"/>
  <c r="C13" i="130"/>
  <c r="B14" i="130"/>
  <c r="B13" i="129"/>
  <c r="C12" i="129"/>
  <c r="B19" i="127"/>
  <c r="C17" i="127"/>
  <c r="B14" i="128" l="1"/>
  <c r="C13" i="128"/>
  <c r="C13" i="131"/>
  <c r="B14" i="131"/>
  <c r="B15" i="130"/>
  <c r="C14" i="130"/>
  <c r="B14" i="129"/>
  <c r="C13" i="129"/>
  <c r="C19" i="127"/>
  <c r="B21" i="127"/>
  <c r="B15" i="128" l="1"/>
  <c r="C14" i="128"/>
  <c r="B15" i="131"/>
  <c r="C14" i="131"/>
  <c r="B16" i="130"/>
  <c r="C15" i="130"/>
  <c r="B15" i="129"/>
  <c r="C14" i="129"/>
  <c r="B23" i="127"/>
  <c r="C21" i="127"/>
  <c r="C15" i="128" l="1"/>
  <c r="B16" i="128"/>
  <c r="B16" i="131"/>
  <c r="C15" i="131"/>
  <c r="B17" i="130"/>
  <c r="C16" i="130"/>
  <c r="B16" i="129"/>
  <c r="C15" i="129"/>
  <c r="C23" i="127"/>
  <c r="B25" i="127"/>
  <c r="C16" i="128" l="1"/>
  <c r="B17" i="128"/>
  <c r="C16" i="131"/>
  <c r="B17" i="131"/>
  <c r="B18" i="130"/>
  <c r="C17" i="130"/>
  <c r="B17" i="129"/>
  <c r="C16" i="129"/>
  <c r="B27" i="127"/>
  <c r="C25" i="127"/>
  <c r="B18" i="128" l="1"/>
  <c r="C17" i="128"/>
  <c r="B18" i="131"/>
  <c r="C17" i="131"/>
  <c r="B19" i="130"/>
  <c r="C18" i="130"/>
  <c r="B18" i="129"/>
  <c r="C17" i="129"/>
  <c r="B29" i="127"/>
  <c r="C27" i="127"/>
  <c r="B19" i="128" l="1"/>
  <c r="C18" i="128"/>
  <c r="B19" i="131"/>
  <c r="C18" i="131"/>
  <c r="B20" i="130"/>
  <c r="C19" i="130"/>
  <c r="B19" i="129"/>
  <c r="C18" i="129"/>
  <c r="C29" i="127"/>
  <c r="B31" i="127"/>
  <c r="B20" i="128" l="1"/>
  <c r="C19" i="128"/>
  <c r="B20" i="131"/>
  <c r="C19" i="131"/>
  <c r="C20" i="130"/>
  <c r="B21" i="130"/>
  <c r="B20" i="129"/>
  <c r="C19" i="129"/>
  <c r="B33" i="127"/>
  <c r="C31" i="127"/>
  <c r="B21" i="128" l="1"/>
  <c r="C20" i="128"/>
  <c r="B21" i="131"/>
  <c r="C20" i="131"/>
  <c r="B22" i="130"/>
  <c r="C21" i="130"/>
  <c r="B21" i="129"/>
  <c r="C20" i="129"/>
  <c r="B35" i="127"/>
  <c r="C33" i="127"/>
  <c r="C21" i="128" l="1"/>
  <c r="B22" i="128"/>
  <c r="B22" i="131"/>
  <c r="C21" i="131"/>
  <c r="C22" i="130"/>
  <c r="B23" i="130"/>
  <c r="C21" i="129"/>
  <c r="B22" i="129"/>
  <c r="B37" i="127"/>
  <c r="C35" i="127"/>
  <c r="B23" i="128" l="1"/>
  <c r="C22" i="128"/>
  <c r="B23" i="131"/>
  <c r="C22" i="131"/>
  <c r="B24" i="130"/>
  <c r="C23" i="130"/>
  <c r="C22" i="129"/>
  <c r="B23" i="129"/>
  <c r="B39" i="127"/>
  <c r="C37" i="127"/>
  <c r="B24" i="128" l="1"/>
  <c r="C23" i="128"/>
  <c r="B24" i="131"/>
  <c r="C23" i="131"/>
  <c r="C24" i="130"/>
  <c r="B25" i="130"/>
  <c r="B24" i="129"/>
  <c r="C23" i="129"/>
  <c r="C39" i="127"/>
  <c r="B41" i="127"/>
  <c r="B25" i="128" l="1"/>
  <c r="C24" i="128"/>
  <c r="B25" i="131"/>
  <c r="C24" i="131"/>
  <c r="B26" i="130"/>
  <c r="C25" i="130"/>
  <c r="B25" i="129"/>
  <c r="C24" i="129"/>
  <c r="C41" i="127"/>
  <c r="B43" i="127"/>
  <c r="B26" i="128" l="1"/>
  <c r="C25" i="128"/>
  <c r="B26" i="131"/>
  <c r="C25" i="131"/>
  <c r="B27" i="130"/>
  <c r="C26" i="130"/>
  <c r="B26" i="129"/>
  <c r="C25" i="129"/>
  <c r="B45" i="127"/>
  <c r="C43" i="127"/>
  <c r="B27" i="128" l="1"/>
  <c r="C26" i="128"/>
  <c r="B27" i="131"/>
  <c r="C26" i="131"/>
  <c r="C27" i="130"/>
  <c r="B28" i="130"/>
  <c r="B27" i="129"/>
  <c r="C26" i="129"/>
  <c r="B47" i="127"/>
  <c r="C45" i="127"/>
  <c r="B28" i="128" l="1"/>
  <c r="C27" i="128"/>
  <c r="B28" i="131"/>
  <c r="C27" i="131"/>
  <c r="C28" i="130"/>
  <c r="B29" i="130"/>
  <c r="B28" i="129"/>
  <c r="C27" i="129"/>
  <c r="C47" i="127"/>
  <c r="B49" i="127"/>
  <c r="C28" i="128" l="1"/>
  <c r="B29" i="128"/>
  <c r="C28" i="131"/>
  <c r="B29" i="131"/>
  <c r="B30" i="130"/>
  <c r="C29" i="130"/>
  <c r="C28" i="129"/>
  <c r="B29" i="129"/>
  <c r="B51" i="127"/>
  <c r="C49" i="127"/>
  <c r="B30" i="128" l="1"/>
  <c r="C29" i="128"/>
  <c r="B30" i="131"/>
  <c r="C29" i="131"/>
  <c r="B31" i="130"/>
  <c r="C30" i="130"/>
  <c r="B30" i="129"/>
  <c r="C29" i="129"/>
  <c r="B53" i="127"/>
  <c r="C51" i="127"/>
  <c r="C30" i="128" l="1"/>
  <c r="B31" i="128"/>
  <c r="B31" i="131"/>
  <c r="C30" i="131"/>
  <c r="B32" i="130"/>
  <c r="C31" i="130"/>
  <c r="B31" i="129"/>
  <c r="C30" i="129"/>
  <c r="B55" i="127"/>
  <c r="C53" i="127"/>
  <c r="B32" i="128" l="1"/>
  <c r="C31" i="128"/>
  <c r="B32" i="131"/>
  <c r="C31" i="131"/>
  <c r="B33" i="130"/>
  <c r="C32" i="130"/>
  <c r="C31" i="129"/>
  <c r="B32" i="129"/>
  <c r="B57" i="127"/>
  <c r="C55" i="127"/>
  <c r="B33" i="128" l="1"/>
  <c r="C32" i="128"/>
  <c r="B33" i="131"/>
  <c r="C32" i="131"/>
  <c r="C33" i="130"/>
  <c r="B34" i="130"/>
  <c r="B33" i="129"/>
  <c r="C32" i="129"/>
  <c r="B59" i="127"/>
  <c r="C57" i="127"/>
  <c r="B34" i="128" l="1"/>
  <c r="C33" i="128"/>
  <c r="C33" i="131"/>
  <c r="B34" i="131"/>
  <c r="B35" i="130"/>
  <c r="C34" i="130"/>
  <c r="C33" i="129"/>
  <c r="B34" i="129"/>
  <c r="B61" i="127"/>
  <c r="C59" i="127"/>
  <c r="B35" i="128" l="1"/>
  <c r="C34" i="128"/>
  <c r="B35" i="131"/>
  <c r="C34" i="131"/>
  <c r="B36" i="130"/>
  <c r="C35" i="130"/>
  <c r="C34" i="129"/>
  <c r="B35" i="129"/>
  <c r="B63" i="127"/>
  <c r="C61" i="127"/>
  <c r="B36" i="128" l="1"/>
  <c r="C35" i="128"/>
  <c r="B36" i="131"/>
  <c r="C35" i="131"/>
  <c r="B37" i="130"/>
  <c r="C36" i="130"/>
  <c r="B36" i="129"/>
  <c r="C35" i="129"/>
  <c r="B65" i="127"/>
  <c r="C63" i="127"/>
  <c r="B37" i="128" l="1"/>
  <c r="C36" i="128"/>
  <c r="B37" i="131"/>
  <c r="C36" i="131"/>
  <c r="C37" i="130"/>
  <c r="B42" i="130"/>
  <c r="B37" i="129"/>
  <c r="C36" i="129"/>
  <c r="C65" i="127"/>
  <c r="B67" i="127"/>
  <c r="C37" i="128" l="1"/>
  <c r="B42" i="128"/>
  <c r="C37" i="131"/>
  <c r="B42" i="131"/>
  <c r="C42" i="130"/>
  <c r="B43" i="130"/>
  <c r="C37" i="129"/>
  <c r="B42" i="129"/>
  <c r="B73" i="127"/>
  <c r="C67" i="127"/>
  <c r="B43" i="128" l="1"/>
  <c r="C42" i="128"/>
  <c r="B43" i="131"/>
  <c r="C42" i="131"/>
  <c r="B44" i="130"/>
  <c r="C43" i="130"/>
  <c r="B43" i="129"/>
  <c r="C42" i="129"/>
  <c r="B75" i="127"/>
  <c r="C73" i="127"/>
  <c r="B44" i="128" l="1"/>
  <c r="C43" i="128"/>
  <c r="B44" i="131"/>
  <c r="C43" i="131"/>
  <c r="B45" i="130"/>
  <c r="C44" i="130"/>
  <c r="C43" i="129"/>
  <c r="B44" i="129"/>
  <c r="B77" i="127"/>
  <c r="C75" i="127"/>
  <c r="B45" i="128" l="1"/>
  <c r="C44" i="128"/>
  <c r="B45" i="131"/>
  <c r="C44" i="131"/>
  <c r="C45" i="130"/>
  <c r="B46" i="130"/>
  <c r="B45" i="129"/>
  <c r="C44" i="129"/>
  <c r="B79" i="127"/>
  <c r="C77" i="127"/>
  <c r="C45" i="128" l="1"/>
  <c r="B46" i="128"/>
  <c r="C45" i="131"/>
  <c r="B46" i="131"/>
  <c r="B47" i="130"/>
  <c r="C46" i="130"/>
  <c r="C45" i="129"/>
  <c r="B46" i="129"/>
  <c r="B81" i="127"/>
  <c r="C79" i="127"/>
  <c r="C46" i="128" l="1"/>
  <c r="B47" i="128"/>
  <c r="B47" i="131"/>
  <c r="C46" i="131"/>
  <c r="B48" i="130"/>
  <c r="C47" i="130"/>
  <c r="B47" i="129"/>
  <c r="C46" i="129"/>
  <c r="B83" i="127"/>
  <c r="C81" i="127"/>
  <c r="B48" i="128" l="1"/>
  <c r="C47" i="128"/>
  <c r="B48" i="131"/>
  <c r="C47" i="131"/>
  <c r="C48" i="130"/>
  <c r="B49" i="130"/>
  <c r="B48" i="129"/>
  <c r="C47" i="129"/>
  <c r="C83" i="127"/>
  <c r="B85" i="127"/>
  <c r="B49" i="128" l="1"/>
  <c r="C48" i="128"/>
  <c r="B49" i="131"/>
  <c r="C48" i="131"/>
  <c r="B50" i="130"/>
  <c r="C49" i="130"/>
  <c r="B49" i="129"/>
  <c r="C48" i="129"/>
  <c r="B87" i="127"/>
  <c r="C85" i="127"/>
  <c r="B50" i="128" l="1"/>
  <c r="C49" i="128"/>
  <c r="B50" i="131"/>
  <c r="C49" i="131"/>
  <c r="B51" i="130"/>
  <c r="C50" i="130"/>
  <c r="B50" i="129"/>
  <c r="C49" i="129"/>
  <c r="B89" i="127"/>
  <c r="C87" i="127"/>
  <c r="B51" i="128" l="1"/>
  <c r="C50" i="128"/>
  <c r="B51" i="131"/>
  <c r="C50" i="131"/>
  <c r="B52" i="130"/>
  <c r="C51" i="130"/>
  <c r="C50" i="129"/>
  <c r="B51" i="129"/>
  <c r="B91" i="127"/>
  <c r="C89" i="127"/>
  <c r="B52" i="128" l="1"/>
  <c r="C51" i="128"/>
  <c r="C51" i="131"/>
  <c r="B52" i="131"/>
  <c r="B53" i="130"/>
  <c r="C52" i="130"/>
  <c r="C51" i="129"/>
  <c r="B52" i="129"/>
  <c r="B93" i="127"/>
  <c r="C91" i="127"/>
  <c r="B53" i="128" l="1"/>
  <c r="C52" i="128"/>
  <c r="B53" i="131"/>
  <c r="C52" i="131"/>
  <c r="B54" i="130"/>
  <c r="C53" i="130"/>
  <c r="B53" i="129"/>
  <c r="C52" i="129"/>
  <c r="B95" i="127"/>
  <c r="C93" i="127"/>
  <c r="B54" i="128" l="1"/>
  <c r="C53" i="128"/>
  <c r="B54" i="131"/>
  <c r="C53" i="131"/>
  <c r="C54" i="130"/>
  <c r="B55" i="130"/>
  <c r="B54" i="129"/>
  <c r="C53" i="129"/>
  <c r="C95" i="127"/>
  <c r="B97" i="127"/>
  <c r="C54" i="128" l="1"/>
  <c r="B55" i="128"/>
  <c r="C54" i="131"/>
  <c r="B55" i="131"/>
  <c r="B56" i="130"/>
  <c r="C55" i="130"/>
  <c r="C54" i="129"/>
  <c r="B55" i="129"/>
  <c r="B99" i="127"/>
  <c r="C97" i="127"/>
  <c r="C55" i="128" l="1"/>
  <c r="B56" i="128"/>
  <c r="B56" i="131"/>
  <c r="C55" i="131"/>
  <c r="B57" i="130"/>
  <c r="C56" i="130"/>
  <c r="C55" i="129"/>
  <c r="B56" i="129"/>
  <c r="B101" i="127"/>
  <c r="C99" i="127"/>
  <c r="B57" i="128" l="1"/>
  <c r="C56" i="128"/>
  <c r="B57" i="131"/>
  <c r="C56" i="131"/>
  <c r="B58" i="130"/>
  <c r="C57" i="130"/>
  <c r="B57" i="129"/>
  <c r="C56" i="129"/>
  <c r="B103" i="127"/>
  <c r="C101" i="127"/>
  <c r="C57" i="128" l="1"/>
  <c r="B58" i="128"/>
  <c r="B58" i="131"/>
  <c r="C57" i="131"/>
  <c r="B59" i="130"/>
  <c r="C58" i="130"/>
  <c r="B58" i="129"/>
  <c r="C57" i="129"/>
  <c r="B105" i="127"/>
  <c r="C103" i="127"/>
  <c r="B59" i="128" l="1"/>
  <c r="C58" i="128"/>
  <c r="B59" i="131"/>
  <c r="C58" i="131"/>
  <c r="B60" i="130"/>
  <c r="C59" i="130"/>
  <c r="B59" i="129"/>
  <c r="C58" i="129"/>
  <c r="C105" i="127"/>
  <c r="B107" i="127"/>
  <c r="B60" i="128" l="1"/>
  <c r="C59" i="128"/>
  <c r="B60" i="131"/>
  <c r="C59" i="131"/>
  <c r="C60" i="130"/>
  <c r="B61" i="130"/>
  <c r="B60" i="129"/>
  <c r="C59" i="129"/>
  <c r="B109" i="127"/>
  <c r="C107" i="127"/>
  <c r="C60" i="128" l="1"/>
  <c r="B61" i="128"/>
  <c r="B61" i="131"/>
  <c r="C60" i="131"/>
  <c r="C61" i="130"/>
  <c r="B62" i="130"/>
  <c r="B61" i="129"/>
  <c r="C60" i="129"/>
  <c r="B111" i="127"/>
  <c r="C109" i="127"/>
  <c r="C61" i="128" l="1"/>
  <c r="B62" i="128"/>
  <c r="B62" i="131"/>
  <c r="C61" i="131"/>
  <c r="B63" i="130"/>
  <c r="C62" i="130"/>
  <c r="B62" i="129"/>
  <c r="C61" i="129"/>
  <c r="B113" i="127"/>
  <c r="C111" i="127"/>
  <c r="B63" i="128" l="1"/>
  <c r="C62" i="128"/>
  <c r="B63" i="131"/>
  <c r="C62" i="131"/>
  <c r="B64" i="130"/>
  <c r="C63" i="130"/>
  <c r="B63" i="129"/>
  <c r="C62" i="129"/>
  <c r="C113" i="127"/>
  <c r="B115" i="127"/>
  <c r="B64" i="128" l="1"/>
  <c r="C63" i="128"/>
  <c r="C63" i="131"/>
  <c r="B64" i="131"/>
  <c r="B65" i="130"/>
  <c r="C64" i="130"/>
  <c r="B64" i="129"/>
  <c r="C63" i="129"/>
  <c r="B117" i="127"/>
  <c r="C115" i="127"/>
  <c r="B65" i="128" l="1"/>
  <c r="C64" i="128"/>
  <c r="B65" i="131"/>
  <c r="C64" i="131"/>
  <c r="B66" i="130"/>
  <c r="C65" i="130"/>
  <c r="B65" i="129"/>
  <c r="C64" i="129"/>
  <c r="B119" i="127"/>
  <c r="C117" i="127"/>
  <c r="B66" i="128" l="1"/>
  <c r="C65" i="128"/>
  <c r="B66" i="131"/>
  <c r="C65" i="131"/>
  <c r="B67" i="130"/>
  <c r="C66" i="130"/>
  <c r="B66" i="129"/>
  <c r="C65" i="129"/>
  <c r="C119" i="127"/>
  <c r="B121" i="127"/>
  <c r="B67" i="128" l="1"/>
  <c r="C66" i="128"/>
  <c r="B67" i="131"/>
  <c r="C66" i="131"/>
  <c r="B68" i="130"/>
  <c r="C67" i="130"/>
  <c r="C66" i="129"/>
  <c r="B67" i="129"/>
  <c r="B123" i="127"/>
  <c r="C121" i="127"/>
  <c r="B68" i="128" l="1"/>
  <c r="C67" i="128"/>
  <c r="B68" i="131"/>
  <c r="C67" i="131"/>
  <c r="B69" i="130"/>
  <c r="C68" i="130"/>
  <c r="B68" i="129"/>
  <c r="C67" i="129"/>
  <c r="C123" i="127"/>
  <c r="B125" i="127"/>
  <c r="B69" i="128" l="1"/>
  <c r="C68" i="128"/>
  <c r="B69" i="131"/>
  <c r="C68" i="131"/>
  <c r="C69" i="130"/>
  <c r="B70" i="130"/>
  <c r="B69" i="129"/>
  <c r="C68" i="129"/>
  <c r="B127" i="127"/>
  <c r="C125" i="127"/>
  <c r="C69" i="128" l="1"/>
  <c r="B70" i="128"/>
  <c r="B70" i="131"/>
  <c r="C69" i="131"/>
  <c r="B71" i="130"/>
  <c r="C70" i="130"/>
  <c r="B70" i="129"/>
  <c r="C69" i="129"/>
  <c r="B129" i="127"/>
  <c r="C127" i="127"/>
  <c r="B71" i="128" l="1"/>
  <c r="C70" i="128"/>
  <c r="B71" i="131"/>
  <c r="C70" i="131"/>
  <c r="B76" i="130"/>
  <c r="C71" i="130"/>
  <c r="C70" i="129"/>
  <c r="B71" i="129"/>
  <c r="B131" i="127"/>
  <c r="C129" i="127"/>
  <c r="B76" i="128" l="1"/>
  <c r="C71" i="128"/>
  <c r="B76" i="131"/>
  <c r="C71" i="131"/>
  <c r="C76" i="130"/>
  <c r="B77" i="130"/>
  <c r="B76" i="129"/>
  <c r="C71" i="129"/>
  <c r="C131" i="127"/>
  <c r="B137" i="127"/>
  <c r="C76" i="128" l="1"/>
  <c r="B77" i="128"/>
  <c r="C76" i="131"/>
  <c r="B77" i="131"/>
  <c r="B78" i="130"/>
  <c r="C77" i="130"/>
  <c r="C76" i="129"/>
  <c r="B77" i="129"/>
  <c r="B139" i="127"/>
  <c r="C137" i="127"/>
  <c r="B78" i="128" l="1"/>
  <c r="C77" i="128"/>
  <c r="B78" i="131"/>
  <c r="C77" i="131"/>
  <c r="B79" i="130"/>
  <c r="C78" i="130"/>
  <c r="C77" i="129"/>
  <c r="B78" i="129"/>
  <c r="B141" i="127"/>
  <c r="C139" i="127"/>
  <c r="C78" i="128" l="1"/>
  <c r="B79" i="128"/>
  <c r="B79" i="131"/>
  <c r="C78" i="131"/>
  <c r="B80" i="130"/>
  <c r="C79" i="130"/>
  <c r="C78" i="129"/>
  <c r="B79" i="129"/>
  <c r="B143" i="127"/>
  <c r="C141" i="127"/>
  <c r="B80" i="128" l="1"/>
  <c r="C79" i="128"/>
  <c r="B80" i="131"/>
  <c r="C79" i="131"/>
  <c r="C80" i="130"/>
  <c r="B81" i="130"/>
  <c r="B80" i="129"/>
  <c r="C79" i="129"/>
  <c r="C143" i="127"/>
  <c r="B145" i="127"/>
  <c r="C80" i="128" l="1"/>
  <c r="B81" i="128"/>
  <c r="C80" i="131"/>
  <c r="B81" i="131"/>
  <c r="B82" i="130"/>
  <c r="C81" i="130"/>
  <c r="C80" i="129"/>
  <c r="B81" i="129"/>
  <c r="B147" i="127"/>
  <c r="C145" i="127"/>
  <c r="C81" i="128" l="1"/>
  <c r="B82" i="128"/>
  <c r="B82" i="131"/>
  <c r="C81" i="131"/>
  <c r="B83" i="130"/>
  <c r="C82" i="130"/>
  <c r="B82" i="129"/>
  <c r="C81" i="129"/>
  <c r="B149" i="127"/>
  <c r="C147" i="127"/>
  <c r="B83" i="128" l="1"/>
  <c r="C82" i="128"/>
  <c r="B83" i="131"/>
  <c r="C82" i="131"/>
  <c r="C83" i="130"/>
  <c r="B84" i="130"/>
  <c r="B83" i="129"/>
  <c r="C82" i="129"/>
  <c r="C149" i="127"/>
  <c r="B151" i="127"/>
  <c r="B84" i="128" l="1"/>
  <c r="C83" i="128"/>
  <c r="B84" i="131"/>
  <c r="C83" i="131"/>
  <c r="B85" i="130"/>
  <c r="C84" i="130"/>
  <c r="C83" i="129"/>
  <c r="B84" i="129"/>
  <c r="B153" i="127"/>
  <c r="C151" i="127"/>
  <c r="B85" i="128" l="1"/>
  <c r="C84" i="128"/>
  <c r="B85" i="131"/>
  <c r="C84" i="131"/>
  <c r="B86" i="130"/>
  <c r="C85" i="130"/>
  <c r="B85" i="129"/>
  <c r="C84" i="129"/>
  <c r="C153" i="127"/>
  <c r="B155" i="127"/>
  <c r="C85" i="128" l="1"/>
  <c r="B86" i="128"/>
  <c r="B86" i="131"/>
  <c r="C85" i="131"/>
  <c r="B87" i="130"/>
  <c r="C86" i="130"/>
  <c r="B86" i="129"/>
  <c r="C85" i="129"/>
  <c r="C155" i="127"/>
  <c r="B157" i="127"/>
  <c r="B87" i="128" l="1"/>
  <c r="C86" i="128"/>
  <c r="C86" i="131"/>
  <c r="B87" i="131"/>
  <c r="C87" i="130"/>
  <c r="B88" i="130"/>
  <c r="B87" i="129"/>
  <c r="C86" i="129"/>
  <c r="B159" i="127"/>
  <c r="C157" i="127"/>
  <c r="C87" i="128" l="1"/>
  <c r="B88" i="128"/>
  <c r="B88" i="131"/>
  <c r="C87" i="131"/>
  <c r="B89" i="130"/>
  <c r="C88" i="130"/>
  <c r="C87" i="129"/>
  <c r="B88" i="129"/>
  <c r="B161" i="127"/>
  <c r="C159" i="127"/>
  <c r="B89" i="128" l="1"/>
  <c r="C88" i="128"/>
  <c r="B89" i="131"/>
  <c r="C88" i="131"/>
  <c r="C89" i="130"/>
  <c r="B90" i="130"/>
  <c r="B89" i="129"/>
  <c r="C88" i="129"/>
  <c r="C161" i="127"/>
  <c r="B163" i="127"/>
  <c r="C89" i="128" l="1"/>
  <c r="B90" i="128"/>
  <c r="C89" i="131"/>
  <c r="B90" i="131"/>
  <c r="B91" i="130"/>
  <c r="C90" i="130"/>
  <c r="C89" i="129"/>
  <c r="B90" i="129"/>
  <c r="B165" i="127"/>
  <c r="C163" i="127"/>
  <c r="B91" i="128" l="1"/>
  <c r="C90" i="128"/>
  <c r="B91" i="131"/>
  <c r="C90" i="131"/>
  <c r="B92" i="130"/>
  <c r="C91" i="130"/>
  <c r="B91" i="129"/>
  <c r="C90" i="129"/>
  <c r="B167" i="127"/>
  <c r="C165" i="127"/>
  <c r="B92" i="128" l="1"/>
  <c r="C91" i="128"/>
  <c r="B92" i="131"/>
  <c r="C91" i="131"/>
  <c r="B93" i="130"/>
  <c r="C92" i="130"/>
  <c r="B92" i="129"/>
  <c r="C91" i="129"/>
  <c r="C167" i="127"/>
  <c r="B169" i="127"/>
  <c r="B93" i="128" l="1"/>
  <c r="C92" i="128"/>
  <c r="B93" i="131"/>
  <c r="C92" i="131"/>
  <c r="C93" i="130"/>
  <c r="B94" i="130"/>
  <c r="B93" i="129"/>
  <c r="C92" i="129"/>
  <c r="B171" i="127"/>
  <c r="C169" i="127"/>
  <c r="B94" i="128" l="1"/>
  <c r="C93" i="128"/>
  <c r="C93" i="131"/>
  <c r="B94" i="131"/>
  <c r="B95" i="130"/>
  <c r="C94" i="130"/>
  <c r="C93" i="129"/>
  <c r="B94" i="129"/>
  <c r="B173" i="127"/>
  <c r="C171" i="127"/>
  <c r="B95" i="128" l="1"/>
  <c r="C94" i="128"/>
  <c r="B95" i="131"/>
  <c r="C94" i="131"/>
  <c r="B96" i="130"/>
  <c r="C95" i="130"/>
  <c r="B95" i="129"/>
  <c r="C94" i="129"/>
  <c r="B175" i="127"/>
  <c r="C173" i="127"/>
  <c r="C95" i="128" l="1"/>
  <c r="B96" i="128"/>
  <c r="C95" i="131"/>
  <c r="B96" i="131"/>
  <c r="B97" i="130"/>
  <c r="C96" i="130"/>
  <c r="B96" i="129"/>
  <c r="C95" i="129"/>
  <c r="C175" i="127"/>
  <c r="B177" i="127"/>
  <c r="B97" i="128" l="1"/>
  <c r="C96" i="128"/>
  <c r="B97" i="131"/>
  <c r="C96" i="131"/>
  <c r="B98" i="130"/>
  <c r="C97" i="130"/>
  <c r="C96" i="129"/>
  <c r="B97" i="129"/>
  <c r="B179" i="127"/>
  <c r="C177" i="127"/>
  <c r="B98" i="128" l="1"/>
  <c r="C97" i="128"/>
  <c r="B98" i="131"/>
  <c r="C97" i="131"/>
  <c r="C98" i="130"/>
  <c r="B99" i="130"/>
  <c r="B98" i="129"/>
  <c r="C97" i="129"/>
  <c r="C179" i="127"/>
  <c r="B181" i="127"/>
  <c r="C98" i="128" l="1"/>
  <c r="B99" i="128"/>
  <c r="C98" i="131"/>
  <c r="B99" i="131"/>
  <c r="B100" i="130"/>
  <c r="C99" i="130"/>
  <c r="C98" i="129"/>
  <c r="B99" i="129"/>
  <c r="B183" i="127"/>
  <c r="C181" i="127"/>
  <c r="C99" i="128" l="1"/>
  <c r="B100" i="128"/>
  <c r="B100" i="131"/>
  <c r="C99" i="131"/>
  <c r="B101" i="130"/>
  <c r="C100" i="130"/>
  <c r="C99" i="129"/>
  <c r="B100" i="129"/>
  <c r="B185" i="127"/>
  <c r="C183" i="127"/>
  <c r="B101" i="128" l="1"/>
  <c r="C100" i="128"/>
  <c r="B101" i="131"/>
  <c r="C100" i="131"/>
  <c r="B102" i="130"/>
  <c r="C101" i="130"/>
  <c r="C100" i="129"/>
  <c r="B101" i="129"/>
  <c r="B187" i="127"/>
  <c r="C185" i="127"/>
  <c r="B102" i="128" l="1"/>
  <c r="C101" i="128"/>
  <c r="B102" i="131"/>
  <c r="C101" i="131"/>
  <c r="C102" i="130"/>
  <c r="B103" i="130"/>
  <c r="B102" i="129"/>
  <c r="C101" i="129"/>
  <c r="C187" i="127"/>
  <c r="B189" i="127"/>
  <c r="B103" i="128" l="1"/>
  <c r="C102" i="128"/>
  <c r="C102" i="131"/>
  <c r="B103" i="131"/>
  <c r="B104" i="130"/>
  <c r="C103" i="130"/>
  <c r="C102" i="129"/>
  <c r="B103" i="129"/>
  <c r="B191" i="127"/>
  <c r="C189" i="127"/>
  <c r="B104" i="128" l="1"/>
  <c r="C103" i="128"/>
  <c r="B104" i="131"/>
  <c r="C103" i="131"/>
  <c r="C104" i="130"/>
  <c r="B105" i="130"/>
  <c r="B104" i="129"/>
  <c r="C103" i="129"/>
  <c r="C191" i="127"/>
  <c r="B193" i="127"/>
  <c r="C104" i="128" l="1"/>
  <c r="B105" i="128"/>
  <c r="B105" i="131"/>
  <c r="C104" i="131"/>
  <c r="B106" i="130"/>
  <c r="C105" i="130"/>
  <c r="C104" i="129"/>
  <c r="B105" i="129"/>
  <c r="B195" i="127"/>
  <c r="C193" i="127"/>
  <c r="C105" i="128" l="1"/>
  <c r="B106" i="128"/>
  <c r="B106" i="131"/>
  <c r="C105" i="131"/>
  <c r="B111" i="130"/>
  <c r="C106" i="130"/>
  <c r="C105" i="129"/>
  <c r="B106" i="129"/>
  <c r="B197" i="127"/>
  <c r="C195" i="127"/>
  <c r="C106" i="128" l="1"/>
  <c r="B111" i="128"/>
  <c r="B111" i="131"/>
  <c r="C106" i="131"/>
  <c r="C111" i="130"/>
  <c r="B112" i="130"/>
  <c r="B111" i="129"/>
  <c r="C106" i="129"/>
  <c r="B203" i="127"/>
  <c r="C197" i="127"/>
  <c r="C111" i="128" l="1"/>
  <c r="B112" i="128"/>
  <c r="C111" i="131"/>
  <c r="B112" i="131"/>
  <c r="B113" i="130"/>
  <c r="C112" i="130"/>
  <c r="C111" i="129"/>
  <c r="B112" i="129"/>
  <c r="B205" i="127"/>
  <c r="C203" i="127"/>
  <c r="B113" i="128" l="1"/>
  <c r="C112" i="128"/>
  <c r="B113" i="131"/>
  <c r="C112" i="131"/>
  <c r="C113" i="130"/>
  <c r="B114" i="130"/>
  <c r="B113" i="129"/>
  <c r="C112" i="129"/>
  <c r="C205" i="127"/>
  <c r="B207" i="127"/>
  <c r="C113" i="128" l="1"/>
  <c r="B114" i="128"/>
  <c r="C113" i="131"/>
  <c r="B114" i="131"/>
  <c r="B115" i="130"/>
  <c r="C114" i="130"/>
  <c r="C113" i="129"/>
  <c r="B114" i="129"/>
  <c r="B209" i="127"/>
  <c r="C207" i="127"/>
  <c r="B115" i="128" l="1"/>
  <c r="C114" i="128"/>
  <c r="B115" i="131"/>
  <c r="C114" i="131"/>
  <c r="C115" i="130"/>
  <c r="B116" i="130"/>
  <c r="C114" i="129"/>
  <c r="B115" i="129"/>
  <c r="B211" i="127"/>
  <c r="C209" i="127"/>
  <c r="B116" i="128" l="1"/>
  <c r="C115" i="128"/>
  <c r="B116" i="131"/>
  <c r="C115" i="131"/>
  <c r="C116" i="130"/>
  <c r="B117" i="130"/>
  <c r="B116" i="129"/>
  <c r="C115" i="129"/>
  <c r="B213" i="127"/>
  <c r="C211" i="127"/>
  <c r="B117" i="128" l="1"/>
  <c r="C116" i="128"/>
  <c r="C116" i="131"/>
  <c r="B117" i="131"/>
  <c r="B118" i="130"/>
  <c r="C117" i="130"/>
  <c r="C116" i="129"/>
  <c r="B117" i="129"/>
  <c r="C213" i="127"/>
  <c r="B215" i="127"/>
  <c r="B118" i="128" l="1"/>
  <c r="C117" i="128"/>
  <c r="C117" i="131"/>
  <c r="B118" i="131"/>
  <c r="B119" i="130"/>
  <c r="C118" i="130"/>
  <c r="B118" i="129"/>
  <c r="C117" i="129"/>
  <c r="C215" i="127"/>
  <c r="B217" i="127"/>
  <c r="C118" i="128" l="1"/>
  <c r="B119" i="128"/>
  <c r="B119" i="131"/>
  <c r="C118" i="131"/>
  <c r="C119" i="130"/>
  <c r="B120" i="130"/>
  <c r="B119" i="129"/>
  <c r="C118" i="129"/>
  <c r="B219" i="127"/>
  <c r="C217" i="127"/>
  <c r="B120" i="128" l="1"/>
  <c r="C119" i="128"/>
  <c r="B120" i="131"/>
  <c r="C119" i="131"/>
  <c r="B121" i="130"/>
  <c r="C120" i="130"/>
  <c r="B120" i="129"/>
  <c r="C119" i="129"/>
  <c r="B221" i="127"/>
  <c r="C219" i="127"/>
  <c r="B121" i="128" l="1"/>
  <c r="C120" i="128"/>
  <c r="B121" i="131"/>
  <c r="C120" i="131"/>
  <c r="B122" i="130"/>
  <c r="C121" i="130"/>
  <c r="B121" i="129"/>
  <c r="C120" i="129"/>
  <c r="C221" i="127"/>
  <c r="B223" i="127"/>
  <c r="B122" i="128" l="1"/>
  <c r="C121" i="128"/>
  <c r="B122" i="131"/>
  <c r="C121" i="131"/>
  <c r="B123" i="130"/>
  <c r="C122" i="130"/>
  <c r="B122" i="129"/>
  <c r="C121" i="129"/>
  <c r="B225" i="127"/>
  <c r="C223" i="127"/>
  <c r="B123" i="128" l="1"/>
  <c r="C122" i="128"/>
  <c r="B123" i="131"/>
  <c r="C122" i="131"/>
  <c r="B124" i="130"/>
  <c r="C123" i="130"/>
  <c r="B123" i="129"/>
  <c r="C122" i="129"/>
  <c r="C225" i="127"/>
  <c r="B227" i="127"/>
  <c r="B124" i="128" l="1"/>
  <c r="C123" i="128"/>
  <c r="B124" i="131"/>
  <c r="C123" i="131"/>
  <c r="C124" i="130"/>
  <c r="B125" i="130"/>
  <c r="B124" i="129"/>
  <c r="C123" i="129"/>
  <c r="B229" i="127"/>
  <c r="C227" i="127"/>
  <c r="B125" i="128" l="1"/>
  <c r="C124" i="128"/>
  <c r="B125" i="131"/>
  <c r="C124" i="131"/>
  <c r="C125" i="130"/>
  <c r="B126" i="130"/>
  <c r="B125" i="129"/>
  <c r="C124" i="129"/>
  <c r="B231" i="127"/>
  <c r="C229" i="127"/>
  <c r="C125" i="128" l="1"/>
  <c r="B126" i="128"/>
  <c r="C125" i="131"/>
  <c r="B126" i="131"/>
  <c r="B127" i="130"/>
  <c r="C126" i="130"/>
  <c r="C125" i="129"/>
  <c r="B126" i="129"/>
  <c r="C231" i="127"/>
  <c r="B233" i="127"/>
  <c r="B127" i="128" l="1"/>
  <c r="C126" i="128"/>
  <c r="C126" i="131"/>
  <c r="B127" i="131"/>
  <c r="B128" i="130"/>
  <c r="C127" i="130"/>
  <c r="B127" i="129"/>
  <c r="C126" i="129"/>
  <c r="C233" i="127"/>
  <c r="B235" i="127"/>
  <c r="C127" i="128" l="1"/>
  <c r="B128" i="128"/>
  <c r="B128" i="131"/>
  <c r="C127" i="131"/>
  <c r="C128" i="130"/>
  <c r="B129" i="130"/>
  <c r="B128" i="129"/>
  <c r="C127" i="129"/>
  <c r="B237" i="127"/>
  <c r="C235" i="127"/>
  <c r="C128" i="128" l="1"/>
  <c r="B129" i="128"/>
  <c r="B129" i="131"/>
  <c r="C128" i="131"/>
  <c r="B130" i="130"/>
  <c r="C129" i="130"/>
  <c r="C128" i="129"/>
  <c r="B129" i="129"/>
  <c r="B239" i="127"/>
  <c r="C237" i="127"/>
  <c r="B130" i="128" l="1"/>
  <c r="C129" i="128"/>
  <c r="B130" i="131"/>
  <c r="C129" i="131"/>
  <c r="C130" i="130"/>
  <c r="B131" i="130"/>
  <c r="B130" i="129"/>
  <c r="C129" i="129"/>
  <c r="B241" i="127"/>
  <c r="C239" i="127"/>
  <c r="C130" i="128" l="1"/>
  <c r="B131" i="128"/>
  <c r="C130" i="131"/>
  <c r="B131" i="131"/>
  <c r="B132" i="130"/>
  <c r="C131" i="130"/>
  <c r="C130" i="129"/>
  <c r="B131" i="129"/>
  <c r="B243" i="127"/>
  <c r="C241" i="127"/>
  <c r="C131" i="128" l="1"/>
  <c r="B132" i="128"/>
  <c r="B132" i="131"/>
  <c r="C131" i="131"/>
  <c r="B133" i="130"/>
  <c r="C132" i="130"/>
  <c r="C131" i="129"/>
  <c r="B132" i="129"/>
  <c r="B245" i="127"/>
  <c r="C243" i="127"/>
  <c r="B133" i="128" l="1"/>
  <c r="C132" i="128"/>
  <c r="B133" i="131"/>
  <c r="C132" i="131"/>
  <c r="B134" i="130"/>
  <c r="C133" i="130"/>
  <c r="C132" i="129"/>
  <c r="B133" i="129"/>
  <c r="B247" i="127"/>
  <c r="C245" i="127"/>
  <c r="B134" i="128" l="1"/>
  <c r="C133" i="128"/>
  <c r="B134" i="131"/>
  <c r="C133" i="131"/>
  <c r="C134" i="130"/>
  <c r="B135" i="130"/>
  <c r="B134" i="129"/>
  <c r="C133" i="129"/>
  <c r="B249" i="127"/>
  <c r="C247" i="127"/>
  <c r="C134" i="128" l="1"/>
  <c r="B135" i="128"/>
  <c r="C134" i="131"/>
  <c r="B135" i="131"/>
  <c r="C135" i="130"/>
  <c r="B136" i="130"/>
  <c r="C134" i="129"/>
  <c r="B135" i="129"/>
  <c r="B251" i="127"/>
  <c r="C249" i="127"/>
  <c r="B136" i="128" l="1"/>
  <c r="C135" i="128"/>
  <c r="B136" i="131"/>
  <c r="C135" i="131"/>
  <c r="C136" i="130"/>
  <c r="B137" i="130"/>
  <c r="B136" i="129"/>
  <c r="C135" i="129"/>
  <c r="C251" i="127"/>
  <c r="B253" i="127"/>
  <c r="B137" i="128" l="1"/>
  <c r="C136" i="128"/>
  <c r="B137" i="131"/>
  <c r="C136" i="131"/>
  <c r="C137" i="130"/>
  <c r="B138" i="130"/>
  <c r="B137" i="129"/>
  <c r="C136" i="129"/>
  <c r="B255" i="127"/>
  <c r="C253" i="127"/>
  <c r="B138" i="128" l="1"/>
  <c r="C137" i="128"/>
  <c r="B138" i="131"/>
  <c r="C137" i="131"/>
  <c r="B139" i="130"/>
  <c r="C138" i="130"/>
  <c r="C137" i="129"/>
  <c r="B138" i="129"/>
  <c r="B257" i="127"/>
  <c r="C255" i="127"/>
  <c r="B139" i="128" l="1"/>
  <c r="C138" i="128"/>
  <c r="B139" i="131"/>
  <c r="C138" i="131"/>
  <c r="B140" i="130"/>
  <c r="C139" i="130"/>
  <c r="B139" i="129"/>
  <c r="C138" i="129"/>
  <c r="C257" i="127"/>
  <c r="B259" i="127"/>
  <c r="B140" i="128" l="1"/>
  <c r="C139" i="128"/>
  <c r="B140" i="131"/>
  <c r="C139" i="131"/>
  <c r="B141" i="130"/>
  <c r="C140" i="130"/>
  <c r="B140" i="129"/>
  <c r="C139" i="129"/>
  <c r="B261" i="127"/>
  <c r="C259" i="127"/>
  <c r="B141" i="128" l="1"/>
  <c r="C140" i="128"/>
  <c r="B141" i="131"/>
  <c r="C140" i="131"/>
  <c r="B146" i="130"/>
  <c r="C141" i="130"/>
  <c r="B141" i="129"/>
  <c r="C140" i="129"/>
  <c r="B263" i="127"/>
  <c r="C261" i="127"/>
  <c r="C141" i="128" l="1"/>
  <c r="B146" i="128"/>
  <c r="B146" i="131"/>
  <c r="C141" i="131"/>
  <c r="B147" i="130"/>
  <c r="C146" i="130"/>
  <c r="C141" i="129"/>
  <c r="B146" i="129"/>
  <c r="B269" i="127"/>
  <c r="C263" i="127"/>
  <c r="B147" i="128" l="1"/>
  <c r="C146" i="128"/>
  <c r="B147" i="131"/>
  <c r="C146" i="131"/>
  <c r="B148" i="130"/>
  <c r="C147" i="130"/>
  <c r="B147" i="129"/>
  <c r="C146" i="129"/>
  <c r="B271" i="127"/>
  <c r="C269" i="127"/>
  <c r="B148" i="128" l="1"/>
  <c r="C147" i="128"/>
  <c r="C147" i="131"/>
  <c r="B148" i="131"/>
  <c r="C148" i="130"/>
  <c r="B149" i="130"/>
  <c r="B148" i="129"/>
  <c r="C147" i="129"/>
  <c r="B273" i="127"/>
  <c r="C271" i="127"/>
  <c r="B149" i="128" l="1"/>
  <c r="C148" i="128"/>
  <c r="B149" i="131"/>
  <c r="C148" i="131"/>
  <c r="C149" i="130"/>
  <c r="B150" i="130"/>
  <c r="B149" i="129"/>
  <c r="C148" i="129"/>
  <c r="B275" i="127"/>
  <c r="C273" i="127"/>
  <c r="B150" i="128" l="1"/>
  <c r="C149" i="128"/>
  <c r="B150" i="131"/>
  <c r="C149" i="131"/>
  <c r="B151" i="130"/>
  <c r="C150" i="130"/>
  <c r="C149" i="129"/>
  <c r="B150" i="129"/>
  <c r="C275" i="127"/>
  <c r="B277" i="127"/>
  <c r="C150" i="128" l="1"/>
  <c r="B151" i="128"/>
  <c r="B151" i="131"/>
  <c r="C150" i="131"/>
  <c r="C151" i="130"/>
  <c r="B152" i="130"/>
  <c r="B151" i="129"/>
  <c r="C150" i="129"/>
  <c r="B279" i="127"/>
  <c r="C277" i="127"/>
  <c r="B152" i="128" l="1"/>
  <c r="C151" i="128"/>
  <c r="C151" i="131"/>
  <c r="B152" i="131"/>
  <c r="B153" i="130"/>
  <c r="C152" i="130"/>
  <c r="B152" i="129"/>
  <c r="C151" i="129"/>
  <c r="B281" i="127"/>
  <c r="C279" i="127"/>
  <c r="B153" i="128" l="1"/>
  <c r="C152" i="128"/>
  <c r="B153" i="131"/>
  <c r="C152" i="131"/>
  <c r="B154" i="130"/>
  <c r="C153" i="130"/>
  <c r="C152" i="129"/>
  <c r="B153" i="129"/>
  <c r="C281" i="127"/>
  <c r="B283" i="127"/>
  <c r="B154" i="128" l="1"/>
  <c r="C153" i="128"/>
  <c r="B154" i="131"/>
  <c r="C153" i="131"/>
  <c r="B155" i="130"/>
  <c r="C154" i="130"/>
  <c r="C153" i="129"/>
  <c r="B154" i="129"/>
  <c r="B285" i="127"/>
  <c r="C283" i="127"/>
  <c r="B155" i="128" l="1"/>
  <c r="C154" i="128"/>
  <c r="B155" i="131"/>
  <c r="C154" i="131"/>
  <c r="C155" i="130"/>
  <c r="B156" i="130"/>
  <c r="B155" i="129"/>
  <c r="C154" i="129"/>
  <c r="B287" i="127"/>
  <c r="C285" i="127"/>
  <c r="C155" i="128" l="1"/>
  <c r="B156" i="128"/>
  <c r="C155" i="131"/>
  <c r="B156" i="131"/>
  <c r="B157" i="130"/>
  <c r="C156" i="130"/>
  <c r="C155" i="129"/>
  <c r="B156" i="129"/>
  <c r="C287" i="127"/>
  <c r="B289" i="127"/>
  <c r="B157" i="128" l="1"/>
  <c r="C156" i="128"/>
  <c r="B157" i="131"/>
  <c r="C156" i="131"/>
  <c r="C157" i="130"/>
  <c r="B158" i="130"/>
  <c r="B157" i="129"/>
  <c r="C156" i="129"/>
  <c r="B291" i="127"/>
  <c r="C289" i="127"/>
  <c r="B158" i="128" l="1"/>
  <c r="C157" i="128"/>
  <c r="B158" i="131"/>
  <c r="C157" i="131"/>
  <c r="C158" i="130"/>
  <c r="B159" i="130"/>
  <c r="B158" i="129"/>
  <c r="C157" i="129"/>
  <c r="B293" i="127"/>
  <c r="C291" i="127"/>
  <c r="B159" i="128" l="1"/>
  <c r="C158" i="128"/>
  <c r="B159" i="131"/>
  <c r="C158" i="131"/>
  <c r="B160" i="130"/>
  <c r="C159" i="130"/>
  <c r="C158" i="129"/>
  <c r="B159" i="129"/>
  <c r="C293" i="127"/>
  <c r="B295" i="127"/>
  <c r="B160" i="128" l="1"/>
  <c r="C159" i="128"/>
  <c r="B160" i="131"/>
  <c r="C159" i="131"/>
  <c r="C160" i="130"/>
  <c r="B161" i="130"/>
  <c r="B160" i="129"/>
  <c r="C159" i="129"/>
  <c r="B297" i="127"/>
  <c r="C295" i="127"/>
  <c r="C160" i="128" l="1"/>
  <c r="B161" i="128"/>
  <c r="C160" i="131"/>
  <c r="B161" i="131"/>
  <c r="B162" i="130"/>
  <c r="C161" i="130"/>
  <c r="C160" i="129"/>
  <c r="B161" i="129"/>
  <c r="C297" i="127"/>
  <c r="B299" i="127"/>
  <c r="C161" i="128" l="1"/>
  <c r="B162" i="128"/>
  <c r="C161" i="131"/>
  <c r="B162" i="131"/>
  <c r="B163" i="130"/>
  <c r="C162" i="130"/>
  <c r="B162" i="129"/>
  <c r="C161" i="129"/>
  <c r="B301" i="127"/>
  <c r="C299" i="127"/>
  <c r="B163" i="128" l="1"/>
  <c r="C162" i="128"/>
  <c r="B163" i="131"/>
  <c r="C162" i="131"/>
  <c r="B164" i="130"/>
  <c r="C163" i="130"/>
  <c r="B163" i="129"/>
  <c r="C162" i="129"/>
  <c r="B303" i="127"/>
  <c r="C301" i="127"/>
  <c r="C163" i="128" l="1"/>
  <c r="B164" i="128"/>
  <c r="B164" i="131"/>
  <c r="C163" i="131"/>
  <c r="C164" i="130"/>
  <c r="B165" i="130"/>
  <c r="B164" i="129"/>
  <c r="C163" i="129"/>
  <c r="B305" i="127"/>
  <c r="C303" i="127"/>
  <c r="C164" i="128" l="1"/>
  <c r="B165" i="128"/>
  <c r="C164" i="131"/>
  <c r="B165" i="131"/>
  <c r="B166" i="130"/>
  <c r="C165" i="130"/>
  <c r="C164" i="129"/>
  <c r="B165" i="129"/>
  <c r="C305" i="127"/>
  <c r="B307" i="127"/>
  <c r="B166" i="128" l="1"/>
  <c r="C165" i="128"/>
  <c r="B166" i="131"/>
  <c r="C165" i="131"/>
  <c r="B167" i="130"/>
  <c r="C166" i="130"/>
  <c r="B166" i="129"/>
  <c r="C165" i="129"/>
  <c r="B309" i="127"/>
  <c r="C307" i="127"/>
  <c r="C166" i="128" l="1"/>
  <c r="B167" i="128"/>
  <c r="B167" i="131"/>
  <c r="C166" i="131"/>
  <c r="C167" i="130"/>
  <c r="B168" i="130"/>
  <c r="B167" i="129"/>
  <c r="C166" i="129"/>
  <c r="B311" i="127"/>
  <c r="C309" i="127"/>
  <c r="C167" i="128" l="1"/>
  <c r="B168" i="128"/>
  <c r="B168" i="131"/>
  <c r="C167" i="131"/>
  <c r="B169" i="130"/>
  <c r="C168" i="130"/>
  <c r="B168" i="129"/>
  <c r="C167" i="129"/>
  <c r="C311" i="127"/>
  <c r="B313" i="127"/>
  <c r="B169" i="128" l="1"/>
  <c r="C168" i="128"/>
  <c r="B169" i="131"/>
  <c r="C168" i="131"/>
  <c r="C169" i="130"/>
  <c r="B170" i="130"/>
  <c r="B169" i="129"/>
  <c r="C168" i="129"/>
  <c r="B315" i="127"/>
  <c r="C313" i="127"/>
  <c r="C169" i="128" l="1"/>
  <c r="B170" i="128"/>
  <c r="C169" i="131"/>
  <c r="B170" i="131"/>
  <c r="B171" i="130"/>
  <c r="C170" i="130"/>
  <c r="C169" i="129"/>
  <c r="B170" i="129"/>
  <c r="C315" i="127"/>
  <c r="B317" i="127"/>
  <c r="C170" i="128" l="1"/>
  <c r="B171" i="128"/>
  <c r="C170" i="131"/>
  <c r="B171" i="131"/>
  <c r="B172" i="130"/>
  <c r="C171" i="130"/>
  <c r="B171" i="129"/>
  <c r="C170" i="129"/>
  <c r="B319" i="127"/>
  <c r="C317" i="127"/>
  <c r="B172" i="128" l="1"/>
  <c r="C171" i="128"/>
  <c r="B172" i="131"/>
  <c r="C171" i="131"/>
  <c r="B173" i="130"/>
  <c r="C172" i="130"/>
  <c r="B172" i="129"/>
  <c r="C171" i="129"/>
  <c r="B321" i="127"/>
  <c r="C319" i="127"/>
  <c r="B173" i="128" l="1"/>
  <c r="C172" i="128"/>
  <c r="B173" i="131"/>
  <c r="C172" i="131"/>
  <c r="C173" i="130"/>
  <c r="B178" i="130"/>
  <c r="B173" i="129"/>
  <c r="C172" i="129"/>
  <c r="B323" i="127"/>
  <c r="C321" i="127"/>
  <c r="C173" i="128" l="1"/>
  <c r="B178" i="128"/>
  <c r="C173" i="131"/>
  <c r="B178" i="131"/>
  <c r="B179" i="130"/>
  <c r="C178" i="130"/>
  <c r="C173" i="129"/>
  <c r="B178" i="129"/>
  <c r="C323" i="127"/>
  <c r="B329" i="127"/>
  <c r="B179" i="128" l="1"/>
  <c r="C178" i="128"/>
  <c r="B179" i="131"/>
  <c r="C178" i="131"/>
  <c r="B180" i="130"/>
  <c r="C179" i="130"/>
  <c r="B179" i="129"/>
  <c r="C178" i="129"/>
  <c r="B331" i="127"/>
  <c r="C329" i="127"/>
  <c r="C179" i="128" l="1"/>
  <c r="B180" i="128"/>
  <c r="B180" i="131"/>
  <c r="C179" i="131"/>
  <c r="C180" i="130"/>
  <c r="B181" i="130"/>
  <c r="B180" i="129"/>
  <c r="C179" i="129"/>
  <c r="B333" i="127"/>
  <c r="C331" i="127"/>
  <c r="B181" i="128" l="1"/>
  <c r="C180" i="128"/>
  <c r="B181" i="131"/>
  <c r="C180" i="131"/>
  <c r="C181" i="130"/>
  <c r="B182" i="130"/>
  <c r="B181" i="129"/>
  <c r="C180" i="129"/>
  <c r="C333" i="127"/>
  <c r="B335" i="127"/>
  <c r="C181" i="128" l="1"/>
  <c r="B182" i="128"/>
  <c r="C181" i="131"/>
  <c r="B182" i="131"/>
  <c r="B183" i="130"/>
  <c r="C182" i="130"/>
  <c r="C181" i="129"/>
  <c r="B182" i="129"/>
  <c r="B337" i="127"/>
  <c r="C335" i="127"/>
  <c r="C182" i="128" l="1"/>
  <c r="B183" i="128"/>
  <c r="B183" i="131"/>
  <c r="C182" i="131"/>
  <c r="B184" i="130"/>
  <c r="C183" i="130"/>
  <c r="B183" i="129"/>
  <c r="C182" i="129"/>
  <c r="B339" i="127"/>
  <c r="C337" i="127"/>
  <c r="B184" i="128" l="1"/>
  <c r="C183" i="128"/>
  <c r="B184" i="131"/>
  <c r="C183" i="131"/>
  <c r="B185" i="130"/>
  <c r="C184" i="130"/>
  <c r="B184" i="129"/>
  <c r="C183" i="129"/>
  <c r="B341" i="127"/>
  <c r="C339" i="127"/>
  <c r="C184" i="128" l="1"/>
  <c r="B185" i="128"/>
  <c r="B185" i="131"/>
  <c r="C184" i="131"/>
  <c r="B186" i="130"/>
  <c r="C185" i="130"/>
  <c r="C184" i="129"/>
  <c r="B185" i="129"/>
  <c r="C341" i="127"/>
  <c r="B343" i="127"/>
  <c r="B186" i="128" l="1"/>
  <c r="C185" i="128"/>
  <c r="B186" i="131"/>
  <c r="C185" i="131"/>
  <c r="C186" i="130"/>
  <c r="B187" i="130"/>
  <c r="B186" i="129"/>
  <c r="C185" i="129"/>
  <c r="B345" i="127"/>
  <c r="C343" i="127"/>
  <c r="C186" i="128" l="1"/>
  <c r="B187" i="128"/>
  <c r="C186" i="131"/>
  <c r="B187" i="131"/>
  <c r="B188" i="130"/>
  <c r="C187" i="130"/>
  <c r="C186" i="129"/>
  <c r="B187" i="129"/>
  <c r="C345" i="127"/>
  <c r="B347" i="127"/>
  <c r="B188" i="128" l="1"/>
  <c r="C187" i="128"/>
  <c r="B188" i="131"/>
  <c r="C187" i="131"/>
  <c r="B189" i="130"/>
  <c r="C188" i="130"/>
  <c r="C187" i="129"/>
  <c r="B188" i="129"/>
  <c r="B349" i="127"/>
  <c r="C347" i="127"/>
  <c r="B189" i="128" l="1"/>
  <c r="C188" i="128"/>
  <c r="B189" i="131"/>
  <c r="C188" i="131"/>
  <c r="B190" i="130"/>
  <c r="C189" i="130"/>
  <c r="C188" i="129"/>
  <c r="B189" i="129"/>
  <c r="B351" i="127"/>
  <c r="C349" i="127"/>
  <c r="C189" i="128" l="1"/>
  <c r="B190" i="128"/>
  <c r="B190" i="131"/>
  <c r="C189" i="131"/>
  <c r="C190" i="130"/>
  <c r="B191" i="130"/>
  <c r="B190" i="129"/>
  <c r="C189" i="129"/>
  <c r="B353" i="127"/>
  <c r="C351" i="127"/>
  <c r="C190" i="128" l="1"/>
  <c r="B191" i="128"/>
  <c r="C190" i="131"/>
  <c r="B191" i="131"/>
  <c r="B192" i="130"/>
  <c r="C191" i="130"/>
  <c r="C190" i="129"/>
  <c r="B191" i="129"/>
  <c r="C353" i="127"/>
  <c r="B355" i="127"/>
  <c r="C191" i="128" l="1"/>
  <c r="B192" i="128"/>
  <c r="C191" i="131"/>
  <c r="B192" i="131"/>
  <c r="B193" i="130"/>
  <c r="C192" i="130"/>
  <c r="B192" i="129"/>
  <c r="C191" i="129"/>
  <c r="B357" i="127"/>
  <c r="C355" i="127"/>
  <c r="B193" i="128" l="1"/>
  <c r="C192" i="128"/>
  <c r="B193" i="131"/>
  <c r="C192" i="131"/>
  <c r="C193" i="130"/>
  <c r="B194" i="130"/>
  <c r="B193" i="129"/>
  <c r="C192" i="129"/>
  <c r="C357" i="127"/>
  <c r="B359" i="127"/>
  <c r="B194" i="128" l="1"/>
  <c r="C193" i="128"/>
  <c r="B194" i="131"/>
  <c r="C193" i="131"/>
  <c r="B195" i="130"/>
  <c r="C194" i="130"/>
  <c r="C193" i="129"/>
  <c r="B194" i="129"/>
  <c r="B361" i="127"/>
  <c r="C359" i="127"/>
  <c r="B195" i="128" l="1"/>
  <c r="C194" i="128"/>
  <c r="B195" i="131"/>
  <c r="C194" i="131"/>
  <c r="C195" i="130"/>
  <c r="B196" i="130"/>
  <c r="B195" i="129"/>
  <c r="C194" i="129"/>
  <c r="B363" i="127"/>
  <c r="C361" i="127"/>
  <c r="B196" i="128" l="1"/>
  <c r="C195" i="128"/>
  <c r="B196" i="131"/>
  <c r="C195" i="131"/>
  <c r="C196" i="130"/>
  <c r="B197" i="130"/>
  <c r="B196" i="129"/>
  <c r="C195" i="129"/>
  <c r="C363" i="127"/>
  <c r="B365" i="127"/>
  <c r="B197" i="128" l="1"/>
  <c r="C196" i="128"/>
  <c r="B197" i="131"/>
  <c r="C196" i="131"/>
  <c r="B198" i="130"/>
  <c r="C197" i="130"/>
  <c r="B197" i="129"/>
  <c r="C196" i="129"/>
  <c r="C365" i="127"/>
  <c r="B367" i="127"/>
  <c r="C197" i="128" l="1"/>
  <c r="B198" i="128"/>
  <c r="B198" i="131"/>
  <c r="C197" i="131"/>
  <c r="B199" i="130"/>
  <c r="C198" i="130"/>
  <c r="B198" i="129"/>
  <c r="C197" i="129"/>
  <c r="B369" i="127"/>
  <c r="C367" i="127"/>
  <c r="B199" i="128" l="1"/>
  <c r="C198" i="128"/>
  <c r="B199" i="131"/>
  <c r="C198" i="131"/>
  <c r="B200" i="130"/>
  <c r="C199" i="130"/>
  <c r="B199" i="129"/>
  <c r="C198" i="129"/>
  <c r="B371" i="127"/>
  <c r="C369" i="127"/>
  <c r="B200" i="128" l="1"/>
  <c r="C199" i="128"/>
  <c r="B200" i="131"/>
  <c r="C199" i="131"/>
  <c r="B201" i="130"/>
  <c r="C200" i="130"/>
  <c r="B200" i="129"/>
  <c r="C199" i="129"/>
  <c r="B373" i="127"/>
  <c r="C371" i="127"/>
  <c r="C200" i="128" l="1"/>
  <c r="B201" i="128"/>
  <c r="B201" i="131"/>
  <c r="C200" i="131"/>
  <c r="B202" i="130"/>
  <c r="C201" i="130"/>
  <c r="B201" i="129"/>
  <c r="C200" i="129"/>
  <c r="C373" i="127"/>
  <c r="B375" i="127"/>
  <c r="C201" i="128" l="1"/>
  <c r="B202" i="128"/>
  <c r="B202" i="131"/>
  <c r="C201" i="131"/>
  <c r="C202" i="130"/>
  <c r="B203" i="130"/>
  <c r="B202" i="129"/>
  <c r="C201" i="129"/>
  <c r="C375" i="127"/>
  <c r="B377" i="127"/>
  <c r="B203" i="128" l="1"/>
  <c r="C202" i="128"/>
  <c r="B203" i="131"/>
  <c r="C202" i="131"/>
  <c r="B204" i="130"/>
  <c r="C203" i="130"/>
  <c r="C202" i="129"/>
  <c r="B203" i="129"/>
  <c r="B379" i="127"/>
  <c r="C377" i="127"/>
  <c r="B204" i="128" l="1"/>
  <c r="C203" i="128"/>
  <c r="B204" i="131"/>
  <c r="C203" i="131"/>
  <c r="B205" i="130"/>
  <c r="C204" i="130"/>
  <c r="B204" i="129"/>
  <c r="C203" i="129"/>
  <c r="B381" i="127"/>
  <c r="C379" i="127"/>
  <c r="B205" i="128" l="1"/>
  <c r="C204" i="128"/>
  <c r="B205" i="131"/>
  <c r="C204" i="131"/>
  <c r="C205" i="130"/>
  <c r="B206" i="130"/>
  <c r="B205" i="129"/>
  <c r="C204" i="129"/>
  <c r="C381" i="127"/>
  <c r="B383" i="127"/>
  <c r="B206" i="128" l="1"/>
  <c r="C205" i="128"/>
  <c r="B206" i="131"/>
  <c r="C205" i="131"/>
  <c r="B207" i="130"/>
  <c r="C206" i="130"/>
  <c r="C205" i="129"/>
  <c r="B206" i="129"/>
  <c r="C383" i="127"/>
  <c r="B385" i="127"/>
  <c r="B207" i="128" l="1"/>
  <c r="C206" i="128"/>
  <c r="B207" i="131"/>
  <c r="C206" i="131"/>
  <c r="B208" i="130"/>
  <c r="C208" i="130" s="1"/>
  <c r="C207" i="130"/>
  <c r="B207" i="129"/>
  <c r="C206" i="129"/>
  <c r="B387" i="127"/>
  <c r="C385" i="127"/>
  <c r="B208" i="128" l="1"/>
  <c r="C208" i="128" s="1"/>
  <c r="C207" i="128"/>
  <c r="B208" i="131"/>
  <c r="C208" i="131" s="1"/>
  <c r="C207" i="131"/>
  <c r="B208" i="129"/>
  <c r="C208" i="129" s="1"/>
  <c r="C207" i="129"/>
  <c r="C387" i="127"/>
  <c r="B389" i="127"/>
  <c r="C389" i="127" s="1"/>
  <c r="O177" i="126" l="1"/>
  <c r="O174" i="126"/>
  <c r="O145" i="126"/>
  <c r="O142" i="126"/>
  <c r="O110" i="126"/>
  <c r="O107" i="126"/>
  <c r="O72" i="126"/>
  <c r="O41" i="126"/>
  <c r="O38" i="126"/>
  <c r="R18" i="126"/>
  <c r="R17" i="126"/>
  <c r="R16" i="126"/>
  <c r="R15" i="126"/>
  <c r="R14" i="126"/>
  <c r="R13" i="126"/>
  <c r="R12" i="126"/>
  <c r="R11" i="126"/>
  <c r="R10" i="126"/>
  <c r="R9" i="126"/>
  <c r="R8" i="126"/>
  <c r="O8" i="126"/>
  <c r="O9" i="126" s="1"/>
  <c r="O12" i="126" s="1"/>
  <c r="O13" i="126" s="1"/>
  <c r="O14" i="126" s="1"/>
  <c r="O15" i="126" s="1"/>
  <c r="O16" i="126" s="1"/>
  <c r="O20" i="126" s="1"/>
  <c r="O21" i="126" s="1"/>
  <c r="O22" i="126" s="1"/>
  <c r="O23" i="126" s="1"/>
  <c r="O26" i="126" s="1"/>
  <c r="O27" i="126" s="1"/>
  <c r="O28" i="126" s="1"/>
  <c r="O29" i="126" s="1"/>
  <c r="O30" i="126" s="1"/>
  <c r="O33" i="126" s="1"/>
  <c r="O34" i="126" s="1"/>
  <c r="O35" i="126" s="1"/>
  <c r="O36" i="126" s="1"/>
  <c r="O37" i="126" s="1"/>
  <c r="O45" i="126" s="1"/>
  <c r="O46" i="126" s="1"/>
  <c r="O47" i="126" s="1"/>
  <c r="O48" i="126" s="1"/>
  <c r="O51" i="126" s="1"/>
  <c r="O52" i="126" s="1"/>
  <c r="O53" i="126" s="1"/>
  <c r="O54" i="126" s="1"/>
  <c r="O55" i="126" s="1"/>
  <c r="O58" i="126" s="1"/>
  <c r="O59" i="126" s="1"/>
  <c r="O60" i="126" s="1"/>
  <c r="O61" i="126" s="1"/>
  <c r="O62" i="126" s="1"/>
  <c r="O66" i="126" s="1"/>
  <c r="O67" i="126" s="1"/>
  <c r="O68" i="126" s="1"/>
  <c r="O69" i="126" s="1"/>
  <c r="O76" i="126" s="1"/>
  <c r="O77" i="126" s="1"/>
  <c r="O78" i="126" s="1"/>
  <c r="O79" i="126" s="1"/>
  <c r="O80" i="126" s="1"/>
  <c r="O83" i="126" s="1"/>
  <c r="O84" i="126" s="1"/>
  <c r="O85" i="126" s="1"/>
  <c r="O86" i="126" s="1"/>
  <c r="O87" i="126" s="1"/>
  <c r="O90" i="126" s="1"/>
  <c r="O91" i="126" s="1"/>
  <c r="O92" i="126" s="1"/>
  <c r="O93" i="126" s="1"/>
  <c r="O94" i="126" s="1"/>
  <c r="O97" i="126" s="1"/>
  <c r="O98" i="126" s="1"/>
  <c r="O99" i="126" s="1"/>
  <c r="O100" i="126" s="1"/>
  <c r="O101" i="126" s="1"/>
  <c r="O115" i="126" s="1"/>
  <c r="O116" i="126" s="1"/>
  <c r="O117" i="126" s="1"/>
  <c r="O118" i="126" s="1"/>
  <c r="O119" i="126" s="1"/>
  <c r="O123" i="126" s="1"/>
  <c r="O124" i="126" s="1"/>
  <c r="O125" i="126" s="1"/>
  <c r="O126" i="126" s="1"/>
  <c r="O129" i="126" s="1"/>
  <c r="O130" i="126" s="1"/>
  <c r="O131" i="126" s="1"/>
  <c r="O132" i="126" s="1"/>
  <c r="O133" i="126" s="1"/>
  <c r="O136" i="126" s="1"/>
  <c r="O137" i="126" s="1"/>
  <c r="O138" i="126" s="1"/>
  <c r="O139" i="126" s="1"/>
  <c r="O140" i="126" s="1"/>
  <c r="O147" i="126" s="1"/>
  <c r="O148" i="126" s="1"/>
  <c r="O149" i="126" s="1"/>
  <c r="O150" i="126" s="1"/>
  <c r="O151" i="126" s="1"/>
  <c r="O154" i="126" s="1"/>
  <c r="O155" i="126" s="1"/>
  <c r="O157" i="126" s="1"/>
  <c r="O158" i="126" s="1"/>
  <c r="O161" i="126" s="1"/>
  <c r="O162" i="126" s="1"/>
  <c r="O163" i="126" s="1"/>
  <c r="O164" i="126" s="1"/>
  <c r="O165" i="126" s="1"/>
  <c r="O169" i="126" s="1"/>
  <c r="O170" i="126" s="1"/>
  <c r="O171" i="126" s="1"/>
  <c r="O172" i="126" s="1"/>
  <c r="O179" i="126" s="1"/>
  <c r="B8" i="126"/>
  <c r="C7" i="126"/>
  <c r="B9" i="126" l="1"/>
  <c r="C9" i="126" s="1"/>
  <c r="C8" i="126"/>
  <c r="O180" i="126"/>
  <c r="O181" i="126" s="1"/>
  <c r="O182" i="126" s="1"/>
  <c r="O183" i="126" s="1"/>
  <c r="O186" i="126"/>
  <c r="O187" i="126" s="1"/>
  <c r="O188" i="126" s="1"/>
  <c r="O189" i="126" s="1"/>
  <c r="O190" i="126" s="1"/>
  <c r="O193" i="126" s="1"/>
  <c r="O194" i="126" s="1"/>
  <c r="O195" i="126" s="1"/>
  <c r="O196" i="126" s="1"/>
  <c r="O200" i="126" s="1"/>
  <c r="O201" i="126" s="1"/>
  <c r="O202" i="126" s="1"/>
  <c r="O203" i="126" s="1"/>
  <c r="O204" i="126" s="1"/>
  <c r="O207" i="126" s="1"/>
  <c r="O208" i="126" s="1"/>
  <c r="B10" i="126"/>
  <c r="B11" i="126" l="1"/>
  <c r="C10" i="126"/>
  <c r="C11" i="126" l="1"/>
  <c r="B12" i="126"/>
  <c r="B13" i="126" l="1"/>
  <c r="C12" i="126"/>
  <c r="B14" i="126" l="1"/>
  <c r="C13" i="126"/>
  <c r="C14" i="126" l="1"/>
  <c r="B15" i="126"/>
  <c r="B16" i="126" l="1"/>
  <c r="C15" i="126"/>
  <c r="B17" i="126" l="1"/>
  <c r="C16" i="126"/>
  <c r="C17" i="126" l="1"/>
  <c r="B18" i="126"/>
  <c r="B19" i="126" l="1"/>
  <c r="C18" i="126"/>
  <c r="B20" i="126" l="1"/>
  <c r="C19" i="126"/>
  <c r="B21" i="126" l="1"/>
  <c r="C20" i="126"/>
  <c r="B22" i="126" l="1"/>
  <c r="C21" i="126"/>
  <c r="B23" i="126" l="1"/>
  <c r="C22" i="126"/>
  <c r="B24" i="126" l="1"/>
  <c r="C23" i="126"/>
  <c r="B25" i="126" l="1"/>
  <c r="C24" i="126"/>
  <c r="B26" i="126" l="1"/>
  <c r="C25" i="126"/>
  <c r="C26" i="126" l="1"/>
  <c r="B27" i="126"/>
  <c r="B28" i="126" l="1"/>
  <c r="C27" i="126"/>
  <c r="C28" i="126" l="1"/>
  <c r="B29" i="126"/>
  <c r="B30" i="126" l="1"/>
  <c r="C29" i="126"/>
  <c r="C30" i="126" l="1"/>
  <c r="B31" i="126"/>
  <c r="B32" i="126" l="1"/>
  <c r="C31" i="126"/>
  <c r="B33" i="126" l="1"/>
  <c r="C32" i="126"/>
  <c r="C33" i="126" l="1"/>
  <c r="B34" i="126"/>
  <c r="B35" i="126" l="1"/>
  <c r="C34" i="126"/>
  <c r="C35" i="126" l="1"/>
  <c r="B36" i="126"/>
  <c r="B37" i="126" l="1"/>
  <c r="C36" i="126"/>
  <c r="C37" i="126" l="1"/>
  <c r="B42" i="126"/>
  <c r="B43" i="126" l="1"/>
  <c r="C42" i="126"/>
  <c r="B44" i="126" l="1"/>
  <c r="C43" i="126"/>
  <c r="B45" i="126" l="1"/>
  <c r="C44" i="126"/>
  <c r="C45" i="126" l="1"/>
  <c r="B46" i="126"/>
  <c r="B47" i="126" l="1"/>
  <c r="C46" i="126"/>
  <c r="C47" i="126" l="1"/>
  <c r="B48" i="126"/>
  <c r="B49" i="126" l="1"/>
  <c r="C48" i="126"/>
  <c r="B50" i="126" l="1"/>
  <c r="C49" i="126"/>
  <c r="C50" i="126" l="1"/>
  <c r="B51" i="126"/>
  <c r="B52" i="126" l="1"/>
  <c r="C51" i="126"/>
  <c r="C52" i="126" l="1"/>
  <c r="B53" i="126"/>
  <c r="B54" i="126" l="1"/>
  <c r="C53" i="126"/>
  <c r="C54" i="126" l="1"/>
  <c r="B55" i="126"/>
  <c r="B56" i="126" l="1"/>
  <c r="C55" i="126"/>
  <c r="C56" i="126" l="1"/>
  <c r="B57" i="126"/>
  <c r="B58" i="126" l="1"/>
  <c r="C57" i="126"/>
  <c r="B59" i="126" l="1"/>
  <c r="C58" i="126"/>
  <c r="B60" i="126" l="1"/>
  <c r="C59" i="126"/>
  <c r="B61" i="126" l="1"/>
  <c r="C60" i="126"/>
  <c r="B62" i="126" l="1"/>
  <c r="C61" i="126"/>
  <c r="B63" i="126" l="1"/>
  <c r="C62" i="126"/>
  <c r="B64" i="126" l="1"/>
  <c r="C63" i="126"/>
  <c r="B65" i="126" l="1"/>
  <c r="C64" i="126"/>
  <c r="B66" i="126" l="1"/>
  <c r="C65" i="126"/>
  <c r="B67" i="126" l="1"/>
  <c r="C66" i="126"/>
  <c r="B68" i="126" l="1"/>
  <c r="C67" i="126"/>
  <c r="C68" i="126" l="1"/>
  <c r="B69" i="126"/>
  <c r="B70" i="126" l="1"/>
  <c r="C69" i="126"/>
  <c r="B71" i="126" l="1"/>
  <c r="C70" i="126"/>
  <c r="B76" i="126" l="1"/>
  <c r="C71" i="126"/>
  <c r="C76" i="126" l="1"/>
  <c r="B77" i="126"/>
  <c r="B78" i="126" l="1"/>
  <c r="C77" i="126"/>
  <c r="C78" i="126" l="1"/>
  <c r="B79" i="126"/>
  <c r="B80" i="126" l="1"/>
  <c r="C79" i="126"/>
  <c r="C80" i="126" l="1"/>
  <c r="B81" i="126"/>
  <c r="B82" i="126" l="1"/>
  <c r="C81" i="126"/>
  <c r="B83" i="126" l="1"/>
  <c r="C82" i="126"/>
  <c r="B84" i="126" l="1"/>
  <c r="C83" i="126"/>
  <c r="B85" i="126" l="1"/>
  <c r="C84" i="126"/>
  <c r="C85" i="126" l="1"/>
  <c r="B86" i="126"/>
  <c r="B87" i="126" l="1"/>
  <c r="C86" i="126"/>
  <c r="B88" i="126" l="1"/>
  <c r="C87" i="126"/>
  <c r="B89" i="126" l="1"/>
  <c r="C88" i="126"/>
  <c r="C89" i="126" l="1"/>
  <c r="B90" i="126"/>
  <c r="B91" i="126" l="1"/>
  <c r="C90" i="126"/>
  <c r="C91" i="126" l="1"/>
  <c r="B92" i="126"/>
  <c r="B93" i="126" l="1"/>
  <c r="C92" i="126"/>
  <c r="C93" i="126" l="1"/>
  <c r="B94" i="126"/>
  <c r="B95" i="126" l="1"/>
  <c r="C94" i="126"/>
  <c r="B96" i="126" l="1"/>
  <c r="C95" i="126"/>
  <c r="B97" i="126" l="1"/>
  <c r="C96" i="126"/>
  <c r="B98" i="126" l="1"/>
  <c r="C97" i="126"/>
  <c r="C98" i="126" l="1"/>
  <c r="B99" i="126"/>
  <c r="B100" i="126" l="1"/>
  <c r="C99" i="126"/>
  <c r="C100" i="126" l="1"/>
  <c r="B101" i="126"/>
  <c r="B102" i="126" l="1"/>
  <c r="C101" i="126"/>
  <c r="C102" i="126" l="1"/>
  <c r="B103" i="126"/>
  <c r="B104" i="126" l="1"/>
  <c r="C103" i="126"/>
  <c r="B105" i="126" l="1"/>
  <c r="C104" i="126"/>
  <c r="C105" i="126" l="1"/>
  <c r="B106" i="126"/>
  <c r="B111" i="126" l="1"/>
  <c r="C106" i="126"/>
  <c r="C111" i="126" l="1"/>
  <c r="B112" i="126"/>
  <c r="B113" i="126" l="1"/>
  <c r="C112" i="126"/>
  <c r="B114" i="126" l="1"/>
  <c r="C113" i="126"/>
  <c r="C114" i="126" l="1"/>
  <c r="B115" i="126"/>
  <c r="B116" i="126" l="1"/>
  <c r="C115" i="126"/>
  <c r="C116" i="126" l="1"/>
  <c r="B117" i="126"/>
  <c r="B118" i="126" l="1"/>
  <c r="C117" i="126"/>
  <c r="C118" i="126" l="1"/>
  <c r="B119" i="126"/>
  <c r="B120" i="126" l="1"/>
  <c r="C119" i="126"/>
  <c r="B121" i="126" l="1"/>
  <c r="C120" i="126"/>
  <c r="B122" i="126" l="1"/>
  <c r="C121" i="126"/>
  <c r="B123" i="126" l="1"/>
  <c r="C122" i="126"/>
  <c r="C123" i="126" l="1"/>
  <c r="B124" i="126"/>
  <c r="B125" i="126" l="1"/>
  <c r="C124" i="126"/>
  <c r="C125" i="126" l="1"/>
  <c r="B126" i="126"/>
  <c r="B127" i="126" l="1"/>
  <c r="C126" i="126"/>
  <c r="B128" i="126" l="1"/>
  <c r="C127" i="126"/>
  <c r="B129" i="126" l="1"/>
  <c r="C128" i="126"/>
  <c r="B130" i="126" l="1"/>
  <c r="C129" i="126"/>
  <c r="C130" i="126" l="1"/>
  <c r="B131" i="126"/>
  <c r="B132" i="126" l="1"/>
  <c r="C131" i="126"/>
  <c r="C132" i="126" l="1"/>
  <c r="B133" i="126"/>
  <c r="B134" i="126" l="1"/>
  <c r="C133" i="126"/>
  <c r="C134" i="126" l="1"/>
  <c r="B135" i="126"/>
  <c r="B136" i="126" l="1"/>
  <c r="C135" i="126"/>
  <c r="B137" i="126" l="1"/>
  <c r="C136" i="126"/>
  <c r="B138" i="126" l="1"/>
  <c r="C137" i="126"/>
  <c r="B139" i="126" l="1"/>
  <c r="C138" i="126"/>
  <c r="B140" i="126" l="1"/>
  <c r="C139" i="126"/>
  <c r="B141" i="126" l="1"/>
  <c r="C140" i="126"/>
  <c r="B146" i="126" l="1"/>
  <c r="C141" i="126"/>
  <c r="B147" i="126" l="1"/>
  <c r="C146" i="126"/>
  <c r="B148" i="126" l="1"/>
  <c r="C147" i="126"/>
  <c r="B149" i="126" l="1"/>
  <c r="C148" i="126"/>
  <c r="B150" i="126" l="1"/>
  <c r="C149" i="126"/>
  <c r="B151" i="126" l="1"/>
  <c r="C150" i="126"/>
  <c r="B152" i="126" l="1"/>
  <c r="C151" i="126"/>
  <c r="B153" i="126" l="1"/>
  <c r="C152" i="126"/>
  <c r="C153" i="126" l="1"/>
  <c r="B154" i="126"/>
  <c r="B155" i="126" l="1"/>
  <c r="C154" i="126"/>
  <c r="C155" i="126" l="1"/>
  <c r="B156" i="126"/>
  <c r="B157" i="126" l="1"/>
  <c r="C156" i="126"/>
  <c r="B158" i="126" l="1"/>
  <c r="C157" i="126"/>
  <c r="B159" i="126" l="1"/>
  <c r="C158" i="126"/>
  <c r="B160" i="126" l="1"/>
  <c r="C159" i="126"/>
  <c r="C160" i="126" l="1"/>
  <c r="B161" i="126"/>
  <c r="B162" i="126" l="1"/>
  <c r="C161" i="126"/>
  <c r="C162" i="126" l="1"/>
  <c r="B163" i="126"/>
  <c r="B164" i="126" l="1"/>
  <c r="C163" i="126"/>
  <c r="C164" i="126" l="1"/>
  <c r="B165" i="126"/>
  <c r="B166" i="126" l="1"/>
  <c r="C165" i="126"/>
  <c r="B167" i="126" l="1"/>
  <c r="C166" i="126"/>
  <c r="B168" i="126" l="1"/>
  <c r="C167" i="126"/>
  <c r="B169" i="126" l="1"/>
  <c r="C168" i="126"/>
  <c r="C169" i="126" l="1"/>
  <c r="B170" i="126"/>
  <c r="B171" i="126" l="1"/>
  <c r="C170" i="126"/>
  <c r="C171" i="126" l="1"/>
  <c r="B172" i="126"/>
  <c r="B173" i="126" l="1"/>
  <c r="C172" i="126"/>
  <c r="C173" i="126" l="1"/>
  <c r="B178" i="126"/>
  <c r="B179" i="126" l="1"/>
  <c r="C178" i="126"/>
  <c r="C179" i="126" l="1"/>
  <c r="B180" i="126"/>
  <c r="B181" i="126" l="1"/>
  <c r="C180" i="126"/>
  <c r="C181" i="126" l="1"/>
  <c r="B182" i="126"/>
  <c r="B183" i="126" l="1"/>
  <c r="C182" i="126"/>
  <c r="C183" i="126" l="1"/>
  <c r="B184" i="126"/>
  <c r="B185" i="126" l="1"/>
  <c r="C184" i="126"/>
  <c r="B186" i="126" l="1"/>
  <c r="C185" i="126"/>
  <c r="C186" i="126" l="1"/>
  <c r="B187" i="126"/>
  <c r="B188" i="126" l="1"/>
  <c r="C187" i="126"/>
  <c r="C188" i="126" l="1"/>
  <c r="B189" i="126"/>
  <c r="B190" i="126" l="1"/>
  <c r="C189" i="126"/>
  <c r="C190" i="126" l="1"/>
  <c r="B191" i="126"/>
  <c r="B192" i="126" l="1"/>
  <c r="C191" i="126"/>
  <c r="B193" i="126" l="1"/>
  <c r="C192" i="126"/>
  <c r="B194" i="126" l="1"/>
  <c r="C193" i="126"/>
  <c r="B195" i="126" l="1"/>
  <c r="C194" i="126"/>
  <c r="B196" i="126" l="1"/>
  <c r="C195" i="126"/>
  <c r="B197" i="126" l="1"/>
  <c r="C196" i="126"/>
  <c r="B198" i="126" l="1"/>
  <c r="C197" i="126"/>
  <c r="B199" i="126" l="1"/>
  <c r="C198" i="126"/>
  <c r="B200" i="126" l="1"/>
  <c r="C199" i="126"/>
  <c r="B201" i="126" l="1"/>
  <c r="C200" i="126"/>
  <c r="B202" i="126" l="1"/>
  <c r="C201" i="126"/>
  <c r="B203" i="126" l="1"/>
  <c r="C202" i="126"/>
  <c r="B204" i="126" l="1"/>
  <c r="C203" i="126"/>
  <c r="B205" i="126" l="1"/>
  <c r="C204" i="126"/>
  <c r="B206" i="126" l="1"/>
  <c r="C205" i="126"/>
  <c r="C206" i="126" l="1"/>
  <c r="B207" i="126"/>
  <c r="C207" i="126" l="1"/>
  <c r="B208" i="126"/>
  <c r="C208" i="126" s="1"/>
  <c r="O177" i="125" l="1"/>
  <c r="O174" i="125"/>
  <c r="O145" i="125"/>
  <c r="O142" i="125"/>
  <c r="O110" i="125"/>
  <c r="O107" i="125"/>
  <c r="O72" i="125"/>
  <c r="O41" i="125"/>
  <c r="O38" i="125"/>
  <c r="R17" i="125"/>
  <c r="R16" i="125"/>
  <c r="R15" i="125"/>
  <c r="R14" i="125"/>
  <c r="R13" i="125"/>
  <c r="R12" i="125"/>
  <c r="R11" i="125"/>
  <c r="R10" i="125"/>
  <c r="R9" i="125"/>
  <c r="R8" i="125"/>
  <c r="O8" i="125"/>
  <c r="O9" i="125" s="1"/>
  <c r="O12" i="125" s="1"/>
  <c r="O13" i="125" s="1"/>
  <c r="O14" i="125" s="1"/>
  <c r="O15" i="125" s="1"/>
  <c r="O16" i="125" s="1"/>
  <c r="O20" i="125" s="1"/>
  <c r="O21" i="125" s="1"/>
  <c r="O22" i="125" s="1"/>
  <c r="O23" i="125" s="1"/>
  <c r="O26" i="125" s="1"/>
  <c r="O27" i="125" s="1"/>
  <c r="O28" i="125" s="1"/>
  <c r="O29" i="125" s="1"/>
  <c r="O30" i="125" s="1"/>
  <c r="O33" i="125" s="1"/>
  <c r="O34" i="125" s="1"/>
  <c r="O35" i="125" s="1"/>
  <c r="O36" i="125" s="1"/>
  <c r="O37" i="125" s="1"/>
  <c r="O45" i="125" s="1"/>
  <c r="O46" i="125" s="1"/>
  <c r="O47" i="125" s="1"/>
  <c r="O48" i="125" s="1"/>
  <c r="O51" i="125" s="1"/>
  <c r="O52" i="125" s="1"/>
  <c r="O53" i="125" s="1"/>
  <c r="O54" i="125" s="1"/>
  <c r="O55" i="125" s="1"/>
  <c r="O58" i="125" s="1"/>
  <c r="O59" i="125" s="1"/>
  <c r="O60" i="125" s="1"/>
  <c r="O61" i="125" s="1"/>
  <c r="O62" i="125" s="1"/>
  <c r="O66" i="125" s="1"/>
  <c r="O67" i="125" s="1"/>
  <c r="O68" i="125" s="1"/>
  <c r="O69" i="125" s="1"/>
  <c r="O76" i="125" s="1"/>
  <c r="O77" i="125" s="1"/>
  <c r="O78" i="125" s="1"/>
  <c r="O79" i="125" s="1"/>
  <c r="O80" i="125" s="1"/>
  <c r="O83" i="125" s="1"/>
  <c r="O84" i="125" s="1"/>
  <c r="O85" i="125" s="1"/>
  <c r="O86" i="125" s="1"/>
  <c r="O87" i="125" s="1"/>
  <c r="O90" i="125" s="1"/>
  <c r="O91" i="125" s="1"/>
  <c r="O92" i="125" s="1"/>
  <c r="O93" i="125" s="1"/>
  <c r="O94" i="125" s="1"/>
  <c r="O97" i="125" s="1"/>
  <c r="O98" i="125" s="1"/>
  <c r="O99" i="125" s="1"/>
  <c r="O100" i="125" s="1"/>
  <c r="O101" i="125" s="1"/>
  <c r="O115" i="125" s="1"/>
  <c r="O116" i="125" s="1"/>
  <c r="O117" i="125" s="1"/>
  <c r="O118" i="125" s="1"/>
  <c r="O119" i="125" s="1"/>
  <c r="O123" i="125" s="1"/>
  <c r="O124" i="125" s="1"/>
  <c r="O125" i="125" s="1"/>
  <c r="O126" i="125" s="1"/>
  <c r="O129" i="125" s="1"/>
  <c r="O130" i="125" s="1"/>
  <c r="O131" i="125" s="1"/>
  <c r="O132" i="125" s="1"/>
  <c r="O133" i="125" s="1"/>
  <c r="O136" i="125" s="1"/>
  <c r="O137" i="125" s="1"/>
  <c r="O138" i="125" s="1"/>
  <c r="O139" i="125" s="1"/>
  <c r="O140" i="125" s="1"/>
  <c r="O147" i="125" s="1"/>
  <c r="O148" i="125" s="1"/>
  <c r="O149" i="125" s="1"/>
  <c r="O150" i="125" s="1"/>
  <c r="O151" i="125" s="1"/>
  <c r="O154" i="125" s="1"/>
  <c r="O155" i="125" s="1"/>
  <c r="O157" i="125" s="1"/>
  <c r="O158" i="125" s="1"/>
  <c r="O161" i="125" s="1"/>
  <c r="O162" i="125" s="1"/>
  <c r="O163" i="125" s="1"/>
  <c r="O164" i="125" s="1"/>
  <c r="O165" i="125" s="1"/>
  <c r="O169" i="125" s="1"/>
  <c r="O170" i="125" s="1"/>
  <c r="O171" i="125" s="1"/>
  <c r="O172" i="125" s="1"/>
  <c r="O179" i="125" s="1"/>
  <c r="B8" i="125"/>
  <c r="B9" i="125" s="1"/>
  <c r="C7" i="125"/>
  <c r="B10" i="125" l="1"/>
  <c r="C9" i="125"/>
  <c r="O180" i="125"/>
  <c r="O181" i="125" s="1"/>
  <c r="O182" i="125" s="1"/>
  <c r="O183" i="125" s="1"/>
  <c r="O186" i="125"/>
  <c r="O187" i="125" s="1"/>
  <c r="O188" i="125" s="1"/>
  <c r="O189" i="125" s="1"/>
  <c r="O190" i="125" s="1"/>
  <c r="O193" i="125" s="1"/>
  <c r="O194" i="125" s="1"/>
  <c r="O195" i="125" s="1"/>
  <c r="O196" i="125" s="1"/>
  <c r="O200" i="125" s="1"/>
  <c r="O201" i="125" s="1"/>
  <c r="O202" i="125" s="1"/>
  <c r="O203" i="125" s="1"/>
  <c r="O204" i="125" s="1"/>
  <c r="O207" i="125" s="1"/>
  <c r="O208" i="125" s="1"/>
  <c r="C8" i="125"/>
  <c r="C10" i="125" l="1"/>
  <c r="B11" i="125"/>
  <c r="C11" i="125" l="1"/>
  <c r="B12" i="125"/>
  <c r="C12" i="125" l="1"/>
  <c r="B13" i="125"/>
  <c r="B14" i="125" l="1"/>
  <c r="C13" i="125"/>
  <c r="B15" i="125" l="1"/>
  <c r="C14" i="125"/>
  <c r="C15" i="125" l="1"/>
  <c r="B16" i="125"/>
  <c r="B17" i="125" l="1"/>
  <c r="C16" i="125"/>
  <c r="B18" i="125" l="1"/>
  <c r="C17" i="125"/>
  <c r="B19" i="125" l="1"/>
  <c r="C18" i="125"/>
  <c r="B20" i="125" l="1"/>
  <c r="C19" i="125"/>
  <c r="B21" i="125" l="1"/>
  <c r="C20" i="125"/>
  <c r="B22" i="125" l="1"/>
  <c r="C21" i="125"/>
  <c r="B23" i="125" l="1"/>
  <c r="C22" i="125"/>
  <c r="B24" i="125" l="1"/>
  <c r="C23" i="125"/>
  <c r="B25" i="125" l="1"/>
  <c r="C24" i="125"/>
  <c r="B26" i="125" l="1"/>
  <c r="C25" i="125"/>
  <c r="B27" i="125" l="1"/>
  <c r="C26" i="125"/>
  <c r="B28" i="125" l="1"/>
  <c r="C27" i="125"/>
  <c r="C28" i="125" l="1"/>
  <c r="B29" i="125"/>
  <c r="B30" i="125" l="1"/>
  <c r="C29" i="125"/>
  <c r="B31" i="125" l="1"/>
  <c r="C30" i="125"/>
  <c r="B32" i="125" l="1"/>
  <c r="C31" i="125"/>
  <c r="B33" i="125" l="1"/>
  <c r="C32" i="125"/>
  <c r="C33" i="125" l="1"/>
  <c r="B34" i="125"/>
  <c r="B35" i="125" l="1"/>
  <c r="C34" i="125"/>
  <c r="B36" i="125" l="1"/>
  <c r="C35" i="125"/>
  <c r="B37" i="125" l="1"/>
  <c r="C36" i="125"/>
  <c r="C37" i="125" l="1"/>
  <c r="B42" i="125"/>
  <c r="B43" i="125" l="1"/>
  <c r="C42" i="125"/>
  <c r="B44" i="125" l="1"/>
  <c r="C43" i="125"/>
  <c r="B45" i="125" l="1"/>
  <c r="C44" i="125"/>
  <c r="C45" i="125" l="1"/>
  <c r="B46" i="125"/>
  <c r="B47" i="125" l="1"/>
  <c r="C46" i="125"/>
  <c r="B48" i="125" l="1"/>
  <c r="C47" i="125"/>
  <c r="B49" i="125" l="1"/>
  <c r="C48" i="125"/>
  <c r="B50" i="125" l="1"/>
  <c r="C49" i="125"/>
  <c r="B51" i="125" l="1"/>
  <c r="C50" i="125"/>
  <c r="B52" i="125" l="1"/>
  <c r="C51" i="125"/>
  <c r="B53" i="125" l="1"/>
  <c r="C52" i="125"/>
  <c r="B54" i="125" l="1"/>
  <c r="C53" i="125"/>
  <c r="C54" i="125" l="1"/>
  <c r="B55" i="125"/>
  <c r="B56" i="125" l="1"/>
  <c r="C55" i="125"/>
  <c r="B57" i="125" l="1"/>
  <c r="C56" i="125"/>
  <c r="B58" i="125" l="1"/>
  <c r="C57" i="125"/>
  <c r="B59" i="125" l="1"/>
  <c r="C58" i="125"/>
  <c r="B60" i="125" l="1"/>
  <c r="C59" i="125"/>
  <c r="B61" i="125" l="1"/>
  <c r="C60" i="125"/>
  <c r="B62" i="125" l="1"/>
  <c r="C61" i="125"/>
  <c r="B63" i="125" l="1"/>
  <c r="C62" i="125"/>
  <c r="B64" i="125" l="1"/>
  <c r="C63" i="125"/>
  <c r="B65" i="125" l="1"/>
  <c r="C64" i="125"/>
  <c r="B66" i="125" l="1"/>
  <c r="C65" i="125"/>
  <c r="B67" i="125" l="1"/>
  <c r="C66" i="125"/>
  <c r="B68" i="125" l="1"/>
  <c r="C67" i="125"/>
  <c r="B69" i="125" l="1"/>
  <c r="C68" i="125"/>
  <c r="B70" i="125" l="1"/>
  <c r="C69" i="125"/>
  <c r="B71" i="125" l="1"/>
  <c r="C70" i="125"/>
  <c r="B76" i="125" l="1"/>
  <c r="C71" i="125"/>
  <c r="C76" i="125" l="1"/>
  <c r="B77" i="125"/>
  <c r="B78" i="125" l="1"/>
  <c r="C77" i="125"/>
  <c r="B79" i="125" l="1"/>
  <c r="C78" i="125"/>
  <c r="B80" i="125" l="1"/>
  <c r="C79" i="125"/>
  <c r="C80" i="125" l="1"/>
  <c r="B81" i="125"/>
  <c r="B82" i="125" l="1"/>
  <c r="C81" i="125"/>
  <c r="B83" i="125" l="1"/>
  <c r="C82" i="125"/>
  <c r="B84" i="125" l="1"/>
  <c r="C83" i="125"/>
  <c r="B85" i="125" l="1"/>
  <c r="C84" i="125"/>
  <c r="B86" i="125" l="1"/>
  <c r="C85" i="125"/>
  <c r="B87" i="125" l="1"/>
  <c r="C86" i="125"/>
  <c r="B88" i="125" l="1"/>
  <c r="C87" i="125"/>
  <c r="B89" i="125" l="1"/>
  <c r="C88" i="125"/>
  <c r="C89" i="125" l="1"/>
  <c r="B90" i="125"/>
  <c r="B91" i="125" l="1"/>
  <c r="C90" i="125"/>
  <c r="B92" i="125" l="1"/>
  <c r="C91" i="125"/>
  <c r="B93" i="125" l="1"/>
  <c r="C92" i="125"/>
  <c r="C93" i="125" l="1"/>
  <c r="B94" i="125"/>
  <c r="B95" i="125" l="1"/>
  <c r="C94" i="125"/>
  <c r="B96" i="125" l="1"/>
  <c r="C95" i="125"/>
  <c r="B97" i="125" l="1"/>
  <c r="C96" i="125"/>
  <c r="B98" i="125" l="1"/>
  <c r="C97" i="125"/>
  <c r="C98" i="125" l="1"/>
  <c r="B99" i="125"/>
  <c r="B100" i="125" l="1"/>
  <c r="C99" i="125"/>
  <c r="B101" i="125" l="1"/>
  <c r="C100" i="125"/>
  <c r="B102" i="125" l="1"/>
  <c r="C101" i="125"/>
  <c r="C102" i="125" l="1"/>
  <c r="B103" i="125"/>
  <c r="B104" i="125" l="1"/>
  <c r="C103" i="125"/>
  <c r="B105" i="125" l="1"/>
  <c r="C104" i="125"/>
  <c r="B106" i="125" l="1"/>
  <c r="C105" i="125"/>
  <c r="B111" i="125" l="1"/>
  <c r="C106" i="125"/>
  <c r="C111" i="125" l="1"/>
  <c r="B112" i="125"/>
  <c r="B113" i="125" l="1"/>
  <c r="C112" i="125"/>
  <c r="B114" i="125" l="1"/>
  <c r="C113" i="125"/>
  <c r="B115" i="125" l="1"/>
  <c r="C114" i="125"/>
  <c r="B116" i="125" l="1"/>
  <c r="C115" i="125"/>
  <c r="C116" i="125" l="1"/>
  <c r="B117" i="125"/>
  <c r="B118" i="125" l="1"/>
  <c r="C117" i="125"/>
  <c r="B119" i="125" l="1"/>
  <c r="C118" i="125"/>
  <c r="B120" i="125" l="1"/>
  <c r="C119" i="125"/>
  <c r="B121" i="125" l="1"/>
  <c r="C120" i="125"/>
  <c r="B122" i="125" l="1"/>
  <c r="C121" i="125"/>
  <c r="B123" i="125" l="1"/>
  <c r="C122" i="125"/>
  <c r="B124" i="125" l="1"/>
  <c r="C123" i="125"/>
  <c r="B125" i="125" l="1"/>
  <c r="C124" i="125"/>
  <c r="C125" i="125" l="1"/>
  <c r="B126" i="125"/>
  <c r="B127" i="125" l="1"/>
  <c r="C126" i="125"/>
  <c r="B128" i="125" l="1"/>
  <c r="C127" i="125"/>
  <c r="B129" i="125" l="1"/>
  <c r="C128" i="125"/>
  <c r="B130" i="125" l="1"/>
  <c r="C129" i="125"/>
  <c r="C130" i="125" l="1"/>
  <c r="B131" i="125"/>
  <c r="B132" i="125" l="1"/>
  <c r="C131" i="125"/>
  <c r="B133" i="125" l="1"/>
  <c r="C132" i="125"/>
  <c r="B134" i="125" l="1"/>
  <c r="C133" i="125"/>
  <c r="C134" i="125" l="1"/>
  <c r="B135" i="125"/>
  <c r="B136" i="125" l="1"/>
  <c r="C135" i="125"/>
  <c r="B137" i="125" l="1"/>
  <c r="C136" i="125"/>
  <c r="B138" i="125" l="1"/>
  <c r="C137" i="125"/>
  <c r="B139" i="125" l="1"/>
  <c r="C138" i="125"/>
  <c r="B140" i="125" l="1"/>
  <c r="C139" i="125"/>
  <c r="B141" i="125" l="1"/>
  <c r="C140" i="125"/>
  <c r="B146" i="125" l="1"/>
  <c r="C141" i="125"/>
  <c r="B147" i="125" l="1"/>
  <c r="C146" i="125"/>
  <c r="B148" i="125" l="1"/>
  <c r="C147" i="125"/>
  <c r="B149" i="125" l="1"/>
  <c r="C148" i="125"/>
  <c r="B150" i="125" l="1"/>
  <c r="C149" i="125"/>
  <c r="B151" i="125" l="1"/>
  <c r="C150" i="125"/>
  <c r="B152" i="125" l="1"/>
  <c r="C151" i="125"/>
  <c r="B153" i="125" l="1"/>
  <c r="C152" i="125"/>
  <c r="B154" i="125" l="1"/>
  <c r="C153" i="125"/>
  <c r="B155" i="125" l="1"/>
  <c r="C154" i="125"/>
  <c r="C155" i="125" l="1"/>
  <c r="B156" i="125"/>
  <c r="B157" i="125" l="1"/>
  <c r="C156" i="125"/>
  <c r="B158" i="125" l="1"/>
  <c r="C157" i="125"/>
  <c r="B159" i="125" l="1"/>
  <c r="C158" i="125"/>
  <c r="B160" i="125" l="1"/>
  <c r="C159" i="125"/>
  <c r="C160" i="125" l="1"/>
  <c r="B161" i="125"/>
  <c r="B162" i="125" l="1"/>
  <c r="C161" i="125"/>
  <c r="B163" i="125" l="1"/>
  <c r="C162" i="125"/>
  <c r="B164" i="125" l="1"/>
  <c r="C163" i="125"/>
  <c r="C164" i="125" l="1"/>
  <c r="B165" i="125"/>
  <c r="B166" i="125" l="1"/>
  <c r="C165" i="125"/>
  <c r="B167" i="125" l="1"/>
  <c r="C166" i="125"/>
  <c r="B168" i="125" l="1"/>
  <c r="C167" i="125"/>
  <c r="B169" i="125" l="1"/>
  <c r="C168" i="125"/>
  <c r="C169" i="125" l="1"/>
  <c r="B170" i="125"/>
  <c r="B171" i="125" l="1"/>
  <c r="C170" i="125"/>
  <c r="B172" i="125" l="1"/>
  <c r="C171" i="125"/>
  <c r="B173" i="125" l="1"/>
  <c r="C172" i="125"/>
  <c r="C173" i="125" l="1"/>
  <c r="B178" i="125"/>
  <c r="B179" i="125" l="1"/>
  <c r="C178" i="125"/>
  <c r="B180" i="125" l="1"/>
  <c r="C179" i="125"/>
  <c r="B181" i="125" l="1"/>
  <c r="C180" i="125"/>
  <c r="C181" i="125" l="1"/>
  <c r="B182" i="125"/>
  <c r="B183" i="125" l="1"/>
  <c r="C182" i="125"/>
  <c r="B184" i="125" l="1"/>
  <c r="C183" i="125"/>
  <c r="B185" i="125" l="1"/>
  <c r="C184" i="125"/>
  <c r="B186" i="125" l="1"/>
  <c r="C185" i="125"/>
  <c r="C186" i="125" l="1"/>
  <c r="B187" i="125"/>
  <c r="B188" i="125" l="1"/>
  <c r="C187" i="125"/>
  <c r="B189" i="125" l="1"/>
  <c r="C188" i="125"/>
  <c r="B190" i="125" l="1"/>
  <c r="C189" i="125"/>
  <c r="C190" i="125" l="1"/>
  <c r="B191" i="125"/>
  <c r="B192" i="125" l="1"/>
  <c r="C191" i="125"/>
  <c r="B193" i="125" l="1"/>
  <c r="C192" i="125"/>
  <c r="B194" i="125" l="1"/>
  <c r="C193" i="125"/>
  <c r="B195" i="125" l="1"/>
  <c r="C194" i="125"/>
  <c r="B196" i="125" l="1"/>
  <c r="C195" i="125"/>
  <c r="B197" i="125" l="1"/>
  <c r="C196" i="125"/>
  <c r="B198" i="125" l="1"/>
  <c r="C197" i="125"/>
  <c r="B199" i="125" l="1"/>
  <c r="C198" i="125"/>
  <c r="B200" i="125" l="1"/>
  <c r="C199" i="125"/>
  <c r="B201" i="125" l="1"/>
  <c r="C200" i="125"/>
  <c r="B202" i="125" l="1"/>
  <c r="C201" i="125"/>
  <c r="B203" i="125" l="1"/>
  <c r="C202" i="125"/>
  <c r="B204" i="125" l="1"/>
  <c r="C203" i="125"/>
  <c r="B205" i="125" l="1"/>
  <c r="C204" i="125"/>
  <c r="B206" i="125" l="1"/>
  <c r="C205" i="125"/>
  <c r="B207" i="125" l="1"/>
  <c r="C206" i="125"/>
  <c r="B208" i="125" l="1"/>
  <c r="C208" i="125" s="1"/>
  <c r="C207" i="125"/>
  <c r="O177" i="124" l="1"/>
  <c r="O174" i="124"/>
  <c r="O145" i="124"/>
  <c r="O142" i="124"/>
  <c r="O110" i="124"/>
  <c r="O107" i="124"/>
  <c r="O72" i="124"/>
  <c r="O41" i="124"/>
  <c r="O38" i="124"/>
  <c r="R15" i="124"/>
  <c r="R14" i="124"/>
  <c r="R13" i="124"/>
  <c r="R12" i="124"/>
  <c r="R11" i="124"/>
  <c r="R10" i="124"/>
  <c r="R9" i="124"/>
  <c r="R8" i="124"/>
  <c r="O8" i="124"/>
  <c r="O9" i="124" s="1"/>
  <c r="O12" i="124" s="1"/>
  <c r="O13" i="124" s="1"/>
  <c r="O14" i="124" s="1"/>
  <c r="O15" i="124" s="1"/>
  <c r="O16" i="124" s="1"/>
  <c r="O20" i="124" s="1"/>
  <c r="O21" i="124" s="1"/>
  <c r="O22" i="124" s="1"/>
  <c r="O23" i="124" s="1"/>
  <c r="O26" i="124" s="1"/>
  <c r="O27" i="124" s="1"/>
  <c r="O28" i="124" s="1"/>
  <c r="O29" i="124" s="1"/>
  <c r="O30" i="124" s="1"/>
  <c r="O33" i="124" s="1"/>
  <c r="O34" i="124" s="1"/>
  <c r="O35" i="124" s="1"/>
  <c r="O36" i="124" s="1"/>
  <c r="O37" i="124" s="1"/>
  <c r="O45" i="124" s="1"/>
  <c r="O46" i="124" s="1"/>
  <c r="O47" i="124" s="1"/>
  <c r="O48" i="124" s="1"/>
  <c r="O51" i="124" s="1"/>
  <c r="O52" i="124" s="1"/>
  <c r="O53" i="124" s="1"/>
  <c r="O54" i="124" s="1"/>
  <c r="O55" i="124" s="1"/>
  <c r="O58" i="124" s="1"/>
  <c r="O59" i="124" s="1"/>
  <c r="O60" i="124" s="1"/>
  <c r="O61" i="124" s="1"/>
  <c r="O62" i="124" s="1"/>
  <c r="O66" i="124" s="1"/>
  <c r="O67" i="124" s="1"/>
  <c r="O68" i="124" s="1"/>
  <c r="O69" i="124" s="1"/>
  <c r="O76" i="124" s="1"/>
  <c r="O77" i="124" s="1"/>
  <c r="O78" i="124" s="1"/>
  <c r="O79" i="124" s="1"/>
  <c r="O80" i="124" s="1"/>
  <c r="O83" i="124" s="1"/>
  <c r="O84" i="124" s="1"/>
  <c r="O85" i="124" s="1"/>
  <c r="O86" i="124" s="1"/>
  <c r="O87" i="124" s="1"/>
  <c r="O90" i="124" s="1"/>
  <c r="O91" i="124" s="1"/>
  <c r="O92" i="124" s="1"/>
  <c r="O93" i="124" s="1"/>
  <c r="O94" i="124" s="1"/>
  <c r="O97" i="124" s="1"/>
  <c r="O98" i="124" s="1"/>
  <c r="O99" i="124" s="1"/>
  <c r="O100" i="124" s="1"/>
  <c r="O101" i="124" s="1"/>
  <c r="O115" i="124" s="1"/>
  <c r="O116" i="124" s="1"/>
  <c r="O117" i="124" s="1"/>
  <c r="O118" i="124" s="1"/>
  <c r="O119" i="124" s="1"/>
  <c r="O123" i="124" s="1"/>
  <c r="O124" i="124" s="1"/>
  <c r="O125" i="124" s="1"/>
  <c r="O126" i="124" s="1"/>
  <c r="O129" i="124" s="1"/>
  <c r="O130" i="124" s="1"/>
  <c r="O131" i="124" s="1"/>
  <c r="O132" i="124" s="1"/>
  <c r="O133" i="124" s="1"/>
  <c r="O136" i="124" s="1"/>
  <c r="O137" i="124" s="1"/>
  <c r="O138" i="124" s="1"/>
  <c r="O139" i="124" s="1"/>
  <c r="O140" i="124" s="1"/>
  <c r="O147" i="124" s="1"/>
  <c r="O148" i="124" s="1"/>
  <c r="O149" i="124" s="1"/>
  <c r="O150" i="124" s="1"/>
  <c r="O151" i="124" s="1"/>
  <c r="O154" i="124" s="1"/>
  <c r="O155" i="124" s="1"/>
  <c r="O157" i="124" s="1"/>
  <c r="O158" i="124" s="1"/>
  <c r="O161" i="124" s="1"/>
  <c r="O162" i="124" s="1"/>
  <c r="O163" i="124" s="1"/>
  <c r="O164" i="124" s="1"/>
  <c r="O165" i="124" s="1"/>
  <c r="O169" i="124" s="1"/>
  <c r="O170" i="124" s="1"/>
  <c r="O171" i="124" s="1"/>
  <c r="O172" i="124" s="1"/>
  <c r="O179" i="124" s="1"/>
  <c r="O180" i="124" s="1"/>
  <c r="O181" i="124" s="1"/>
  <c r="O182" i="124" s="1"/>
  <c r="O183" i="124" s="1"/>
  <c r="O186" i="124" s="1"/>
  <c r="O187" i="124" s="1"/>
  <c r="O188" i="124" s="1"/>
  <c r="O189" i="124" s="1"/>
  <c r="O190" i="124" s="1"/>
  <c r="O193" i="124" s="1"/>
  <c r="O194" i="124" s="1"/>
  <c r="O195" i="124" s="1"/>
  <c r="O196" i="124" s="1"/>
  <c r="O200" i="124" s="1"/>
  <c r="O201" i="124" s="1"/>
  <c r="O202" i="124" s="1"/>
  <c r="O203" i="124" s="1"/>
  <c r="O204" i="124" s="1"/>
  <c r="O207" i="124" s="1"/>
  <c r="O208" i="124" s="1"/>
  <c r="B8" i="124"/>
  <c r="C7" i="124"/>
  <c r="B9" i="124" l="1"/>
  <c r="C8" i="124"/>
  <c r="C9" i="124" l="1"/>
  <c r="B10" i="124"/>
  <c r="B11" i="124" l="1"/>
  <c r="C10" i="124"/>
  <c r="C11" i="124" l="1"/>
  <c r="B12" i="124"/>
  <c r="C12" i="124" l="1"/>
  <c r="B13" i="124"/>
  <c r="B14" i="124" l="1"/>
  <c r="C13" i="124"/>
  <c r="C14" i="124" l="1"/>
  <c r="B15" i="124"/>
  <c r="C15" i="124" l="1"/>
  <c r="B16" i="124"/>
  <c r="C16" i="124" l="1"/>
  <c r="B17" i="124"/>
  <c r="B18" i="124" l="1"/>
  <c r="C17" i="124"/>
  <c r="B19" i="124" l="1"/>
  <c r="C18" i="124"/>
  <c r="B20" i="124" l="1"/>
  <c r="C19" i="124"/>
  <c r="B21" i="124" l="1"/>
  <c r="C20" i="124"/>
  <c r="C21" i="124" l="1"/>
  <c r="B22" i="124"/>
  <c r="B23" i="124" l="1"/>
  <c r="C22" i="124"/>
  <c r="B24" i="124" l="1"/>
  <c r="C23" i="124"/>
  <c r="B25" i="124" l="1"/>
  <c r="C24" i="124"/>
  <c r="B26" i="124" l="1"/>
  <c r="C25" i="124"/>
  <c r="B27" i="124" l="1"/>
  <c r="C26" i="124"/>
  <c r="B28" i="124" l="1"/>
  <c r="C27" i="124"/>
  <c r="B29" i="124" l="1"/>
  <c r="C28" i="124"/>
  <c r="B30" i="124" l="1"/>
  <c r="C29" i="124"/>
  <c r="B31" i="124" l="1"/>
  <c r="C30" i="124"/>
  <c r="B32" i="124" l="1"/>
  <c r="C31" i="124"/>
  <c r="C32" i="124" l="1"/>
  <c r="B33" i="124"/>
  <c r="C33" i="124" l="1"/>
  <c r="B34" i="124"/>
  <c r="B35" i="124" l="1"/>
  <c r="C34" i="124"/>
  <c r="B36" i="124" l="1"/>
  <c r="C35" i="124"/>
  <c r="C36" i="124" l="1"/>
  <c r="B37" i="124"/>
  <c r="C37" i="124" l="1"/>
  <c r="B42" i="124"/>
  <c r="B43" i="124" l="1"/>
  <c r="C42" i="124"/>
  <c r="C43" i="124" l="1"/>
  <c r="B44" i="124"/>
  <c r="B45" i="124" l="1"/>
  <c r="C44" i="124"/>
  <c r="C45" i="124" l="1"/>
  <c r="B46" i="124"/>
  <c r="B47" i="124" l="1"/>
  <c r="C46" i="124"/>
  <c r="B48" i="124" l="1"/>
  <c r="C47" i="124"/>
  <c r="B49" i="124" l="1"/>
  <c r="C48" i="124"/>
  <c r="B50" i="124" l="1"/>
  <c r="C49" i="124"/>
  <c r="C50" i="124" l="1"/>
  <c r="B51" i="124"/>
  <c r="B52" i="124" l="1"/>
  <c r="C51" i="124"/>
  <c r="B53" i="124" l="1"/>
  <c r="C52" i="124"/>
  <c r="C53" i="124" l="1"/>
  <c r="B54" i="124"/>
  <c r="C54" i="124" l="1"/>
  <c r="B55" i="124"/>
  <c r="B56" i="124" l="1"/>
  <c r="C55" i="124"/>
  <c r="B57" i="124" l="1"/>
  <c r="C56" i="124"/>
  <c r="B58" i="124" l="1"/>
  <c r="C57" i="124"/>
  <c r="B59" i="124" l="1"/>
  <c r="C58" i="124"/>
  <c r="C59" i="124" l="1"/>
  <c r="B60" i="124"/>
  <c r="C60" i="124" l="1"/>
  <c r="B61" i="124"/>
  <c r="B62" i="124" l="1"/>
  <c r="C61" i="124"/>
  <c r="B63" i="124" l="1"/>
  <c r="C62" i="124"/>
  <c r="B64" i="124" l="1"/>
  <c r="C63" i="124"/>
  <c r="B65" i="124" l="1"/>
  <c r="C64" i="124"/>
  <c r="C65" i="124" l="1"/>
  <c r="B66" i="124"/>
  <c r="B67" i="124" l="1"/>
  <c r="C66" i="124"/>
  <c r="B68" i="124" l="1"/>
  <c r="C67" i="124"/>
  <c r="B69" i="124" l="1"/>
  <c r="C68" i="124"/>
  <c r="C69" i="124" l="1"/>
  <c r="B70" i="124"/>
  <c r="C70" i="124" l="1"/>
  <c r="B71" i="124"/>
  <c r="C71" i="124" l="1"/>
  <c r="B76" i="124"/>
  <c r="C76" i="124" l="1"/>
  <c r="B77" i="124"/>
  <c r="B78" i="124" l="1"/>
  <c r="C77" i="124"/>
  <c r="B79" i="124" l="1"/>
  <c r="C78" i="124"/>
  <c r="C79" i="124" l="1"/>
  <c r="B80" i="124"/>
  <c r="C80" i="124" l="1"/>
  <c r="B81" i="124"/>
  <c r="B82" i="124" l="1"/>
  <c r="C81" i="124"/>
  <c r="C82" i="124" l="1"/>
  <c r="B83" i="124"/>
  <c r="B84" i="124" l="1"/>
  <c r="C83" i="124"/>
  <c r="B85" i="124" l="1"/>
  <c r="C84" i="124"/>
  <c r="B86" i="124" l="1"/>
  <c r="C85" i="124"/>
  <c r="B87" i="124" l="1"/>
  <c r="C86" i="124"/>
  <c r="B88" i="124" l="1"/>
  <c r="C87" i="124"/>
  <c r="C88" i="124" l="1"/>
  <c r="B89" i="124"/>
  <c r="C89" i="124" l="1"/>
  <c r="B90" i="124"/>
  <c r="B91" i="124" l="1"/>
  <c r="C90" i="124"/>
  <c r="B92" i="124" l="1"/>
  <c r="C91" i="124"/>
  <c r="B93" i="124" l="1"/>
  <c r="C92" i="124"/>
  <c r="C93" i="124" l="1"/>
  <c r="B94" i="124"/>
  <c r="B95" i="124" l="1"/>
  <c r="C94" i="124"/>
  <c r="B96" i="124" l="1"/>
  <c r="C95" i="124"/>
  <c r="C96" i="124" l="1"/>
  <c r="B97" i="124"/>
  <c r="C97" i="124" l="1"/>
  <c r="B98" i="124"/>
  <c r="C98" i="124" l="1"/>
  <c r="B99" i="124"/>
  <c r="C99" i="124" l="1"/>
  <c r="B100" i="124"/>
  <c r="C100" i="124" l="1"/>
  <c r="B101" i="124"/>
  <c r="C101" i="124" l="1"/>
  <c r="B102" i="124"/>
  <c r="C102" i="124" l="1"/>
  <c r="B103" i="124"/>
  <c r="C103" i="124" l="1"/>
  <c r="B104" i="124"/>
  <c r="C104" i="124" l="1"/>
  <c r="B105" i="124"/>
  <c r="B106" i="124" l="1"/>
  <c r="C105" i="124"/>
  <c r="C106" i="124" l="1"/>
  <c r="B111" i="124"/>
  <c r="C111" i="124" l="1"/>
  <c r="B112" i="124"/>
  <c r="B113" i="124" l="1"/>
  <c r="C112" i="124"/>
  <c r="C113" i="124" l="1"/>
  <c r="B114" i="124"/>
  <c r="C114" i="124" l="1"/>
  <c r="B115" i="124"/>
  <c r="B116" i="124" l="1"/>
  <c r="C115" i="124"/>
  <c r="B117" i="124" l="1"/>
  <c r="C116" i="124"/>
  <c r="B118" i="124" l="1"/>
  <c r="C117" i="124"/>
  <c r="B119" i="124" l="1"/>
  <c r="C118" i="124"/>
  <c r="B120" i="124" l="1"/>
  <c r="C119" i="124"/>
  <c r="B121" i="124" l="1"/>
  <c r="C120" i="124"/>
  <c r="B122" i="124" l="1"/>
  <c r="C121" i="124"/>
  <c r="B123" i="124" l="1"/>
  <c r="C122" i="124"/>
  <c r="B124" i="124" l="1"/>
  <c r="C123" i="124"/>
  <c r="B125" i="124" l="1"/>
  <c r="C124" i="124"/>
  <c r="C125" i="124" l="1"/>
  <c r="B126" i="124"/>
  <c r="B127" i="124" l="1"/>
  <c r="C126" i="124"/>
  <c r="B128" i="124" l="1"/>
  <c r="C127" i="124"/>
  <c r="C128" i="124" l="1"/>
  <c r="B129" i="124"/>
  <c r="C129" i="124" l="1"/>
  <c r="B130" i="124"/>
  <c r="C130" i="124" l="1"/>
  <c r="B131" i="124"/>
  <c r="B132" i="124" l="1"/>
  <c r="C131" i="124"/>
  <c r="C132" i="124" l="1"/>
  <c r="B133" i="124"/>
  <c r="C133" i="124" l="1"/>
  <c r="B134" i="124"/>
  <c r="C134" i="124" l="1"/>
  <c r="B135" i="124"/>
  <c r="C135" i="124" l="1"/>
  <c r="B136" i="124"/>
  <c r="B137" i="124" l="1"/>
  <c r="C136" i="124"/>
  <c r="B138" i="124" l="1"/>
  <c r="C137" i="124"/>
  <c r="B139" i="124" l="1"/>
  <c r="C138" i="124"/>
  <c r="C139" i="124" l="1"/>
  <c r="B140" i="124"/>
  <c r="B141" i="124" l="1"/>
  <c r="C140" i="124"/>
  <c r="B146" i="124" l="1"/>
  <c r="C141" i="124"/>
  <c r="B147" i="124" l="1"/>
  <c r="C146" i="124"/>
  <c r="B148" i="124" l="1"/>
  <c r="C147" i="124"/>
  <c r="B149" i="124" l="1"/>
  <c r="C148" i="124"/>
  <c r="B150" i="124" l="1"/>
  <c r="C149" i="124"/>
  <c r="B151" i="124" l="1"/>
  <c r="C150" i="124"/>
  <c r="C151" i="124" l="1"/>
  <c r="B152" i="124"/>
  <c r="C152" i="124" l="1"/>
  <c r="B153" i="124"/>
  <c r="B154" i="124" l="1"/>
  <c r="C153" i="124"/>
  <c r="B155" i="124" l="1"/>
  <c r="C154" i="124"/>
  <c r="B156" i="124" l="1"/>
  <c r="C155" i="124"/>
  <c r="B157" i="124" l="1"/>
  <c r="C156" i="124"/>
  <c r="B158" i="124" l="1"/>
  <c r="C157" i="124"/>
  <c r="B159" i="124" l="1"/>
  <c r="C158" i="124"/>
  <c r="C159" i="124" l="1"/>
  <c r="B160" i="124"/>
  <c r="C160" i="124" l="1"/>
  <c r="B161" i="124"/>
  <c r="B162" i="124" l="1"/>
  <c r="C161" i="124"/>
  <c r="B163" i="124" l="1"/>
  <c r="C162" i="124"/>
  <c r="B164" i="124" l="1"/>
  <c r="C163" i="124"/>
  <c r="B165" i="124" l="1"/>
  <c r="C164" i="124"/>
  <c r="B166" i="124" l="1"/>
  <c r="C165" i="124"/>
  <c r="B167" i="124" l="1"/>
  <c r="C166" i="124"/>
  <c r="C167" i="124" l="1"/>
  <c r="B168" i="124"/>
  <c r="B169" i="124" l="1"/>
  <c r="C168" i="124"/>
  <c r="B170" i="124" l="1"/>
  <c r="C169" i="124"/>
  <c r="B171" i="124" l="1"/>
  <c r="C170" i="124"/>
  <c r="B172" i="124" l="1"/>
  <c r="C171" i="124"/>
  <c r="B173" i="124" l="1"/>
  <c r="C172" i="124"/>
  <c r="C173" i="124" l="1"/>
  <c r="B178" i="124"/>
  <c r="B179" i="124" l="1"/>
  <c r="C178" i="124"/>
  <c r="B180" i="124" l="1"/>
  <c r="C179" i="124"/>
  <c r="B181" i="124" l="1"/>
  <c r="C180" i="124"/>
  <c r="B182" i="124" l="1"/>
  <c r="C181" i="124"/>
  <c r="B183" i="124" l="1"/>
  <c r="C182" i="124"/>
  <c r="B184" i="124" l="1"/>
  <c r="C183" i="124"/>
  <c r="B185" i="124" l="1"/>
  <c r="C184" i="124"/>
  <c r="C185" i="124" l="1"/>
  <c r="B186" i="124"/>
  <c r="C186" i="124" l="1"/>
  <c r="B187" i="124"/>
  <c r="C187" i="124" l="1"/>
  <c r="B188" i="124"/>
  <c r="C188" i="124" l="1"/>
  <c r="B189" i="124"/>
  <c r="C189" i="124" l="1"/>
  <c r="B190" i="124"/>
  <c r="C190" i="124" l="1"/>
  <c r="B191" i="124"/>
  <c r="B192" i="124" l="1"/>
  <c r="C191" i="124"/>
  <c r="B193" i="124" l="1"/>
  <c r="C192" i="124"/>
  <c r="B194" i="124" l="1"/>
  <c r="C193" i="124"/>
  <c r="B195" i="124" l="1"/>
  <c r="C194" i="124"/>
  <c r="B196" i="124" l="1"/>
  <c r="C195" i="124"/>
  <c r="B197" i="124" l="1"/>
  <c r="C196" i="124"/>
  <c r="C197" i="124" l="1"/>
  <c r="B198" i="124"/>
  <c r="B199" i="124" l="1"/>
  <c r="C198" i="124"/>
  <c r="B200" i="124" l="1"/>
  <c r="C199" i="124"/>
  <c r="B201" i="124" l="1"/>
  <c r="C200" i="124"/>
  <c r="B202" i="124" l="1"/>
  <c r="C201" i="124"/>
  <c r="B203" i="124" l="1"/>
  <c r="C202" i="124"/>
  <c r="B204" i="124" l="1"/>
  <c r="C203" i="124"/>
  <c r="C204" i="124" l="1"/>
  <c r="B205" i="124"/>
  <c r="C205" i="124" l="1"/>
  <c r="B206" i="124"/>
  <c r="O177" i="123"/>
  <c r="O174" i="123"/>
  <c r="O145" i="123"/>
  <c r="O142" i="123"/>
  <c r="O110" i="123"/>
  <c r="O107" i="123"/>
  <c r="O72" i="123"/>
  <c r="O41" i="123"/>
  <c r="O38" i="123"/>
  <c r="R23" i="123"/>
  <c r="R22" i="123"/>
  <c r="R21" i="123"/>
  <c r="R20" i="123"/>
  <c r="R19" i="123"/>
  <c r="R18" i="123"/>
  <c r="R17" i="123"/>
  <c r="R16" i="123"/>
  <c r="R15" i="123"/>
  <c r="R14" i="123"/>
  <c r="R13" i="123"/>
  <c r="R12" i="123"/>
  <c r="R11" i="123"/>
  <c r="R10" i="123"/>
  <c r="R9" i="123"/>
  <c r="R8" i="123"/>
  <c r="O8" i="123"/>
  <c r="O9" i="123" s="1"/>
  <c r="O12" i="123" s="1"/>
  <c r="O13" i="123" s="1"/>
  <c r="O14" i="123" s="1"/>
  <c r="O15" i="123" s="1"/>
  <c r="O16" i="123" s="1"/>
  <c r="O20" i="123" s="1"/>
  <c r="O21" i="123" s="1"/>
  <c r="O22" i="123" s="1"/>
  <c r="O23" i="123" s="1"/>
  <c r="O26" i="123" s="1"/>
  <c r="O27" i="123" s="1"/>
  <c r="O28" i="123" s="1"/>
  <c r="O29" i="123" s="1"/>
  <c r="O30" i="123" s="1"/>
  <c r="O33" i="123" s="1"/>
  <c r="O34" i="123" s="1"/>
  <c r="O35" i="123" s="1"/>
  <c r="O36" i="123" s="1"/>
  <c r="O37" i="123" s="1"/>
  <c r="O45" i="123" s="1"/>
  <c r="O46" i="123" s="1"/>
  <c r="O47" i="123" s="1"/>
  <c r="O48" i="123" s="1"/>
  <c r="O51" i="123" s="1"/>
  <c r="O52" i="123" s="1"/>
  <c r="O53" i="123" s="1"/>
  <c r="O54" i="123" s="1"/>
  <c r="O55" i="123" s="1"/>
  <c r="O58" i="123" s="1"/>
  <c r="O59" i="123" s="1"/>
  <c r="O60" i="123" s="1"/>
  <c r="O61" i="123" s="1"/>
  <c r="O62" i="123" s="1"/>
  <c r="O66" i="123" s="1"/>
  <c r="O67" i="123" s="1"/>
  <c r="O68" i="123" s="1"/>
  <c r="O69" i="123" s="1"/>
  <c r="O76" i="123" s="1"/>
  <c r="O77" i="123" s="1"/>
  <c r="O78" i="123" s="1"/>
  <c r="O79" i="123" s="1"/>
  <c r="O80" i="123" s="1"/>
  <c r="O83" i="123" s="1"/>
  <c r="O84" i="123" s="1"/>
  <c r="O85" i="123" s="1"/>
  <c r="O86" i="123" s="1"/>
  <c r="O87" i="123" s="1"/>
  <c r="O90" i="123" s="1"/>
  <c r="O91" i="123" s="1"/>
  <c r="O92" i="123" s="1"/>
  <c r="O93" i="123" s="1"/>
  <c r="O94" i="123" s="1"/>
  <c r="O97" i="123" s="1"/>
  <c r="O98" i="123" s="1"/>
  <c r="O99" i="123" s="1"/>
  <c r="O100" i="123" s="1"/>
  <c r="O101" i="123" s="1"/>
  <c r="O115" i="123" s="1"/>
  <c r="O116" i="123" s="1"/>
  <c r="O117" i="123" s="1"/>
  <c r="O118" i="123" s="1"/>
  <c r="O119" i="123" s="1"/>
  <c r="O123" i="123" s="1"/>
  <c r="O124" i="123" s="1"/>
  <c r="O125" i="123" s="1"/>
  <c r="O126" i="123" s="1"/>
  <c r="O129" i="123" s="1"/>
  <c r="O130" i="123" s="1"/>
  <c r="O131" i="123" s="1"/>
  <c r="O132" i="123" s="1"/>
  <c r="O133" i="123" s="1"/>
  <c r="O136" i="123" s="1"/>
  <c r="O137" i="123" s="1"/>
  <c r="O138" i="123" s="1"/>
  <c r="O139" i="123" s="1"/>
  <c r="O140" i="123" s="1"/>
  <c r="O147" i="123" s="1"/>
  <c r="O148" i="123" s="1"/>
  <c r="O149" i="123" s="1"/>
  <c r="O150" i="123" s="1"/>
  <c r="O151" i="123" s="1"/>
  <c r="O154" i="123" s="1"/>
  <c r="O155" i="123" s="1"/>
  <c r="O157" i="123" s="1"/>
  <c r="O158" i="123" s="1"/>
  <c r="O161" i="123" s="1"/>
  <c r="O162" i="123" s="1"/>
  <c r="O163" i="123" s="1"/>
  <c r="O164" i="123" s="1"/>
  <c r="O165" i="123" s="1"/>
  <c r="O169" i="123" s="1"/>
  <c r="O170" i="123" s="1"/>
  <c r="O171" i="123" s="1"/>
  <c r="O172" i="123" s="1"/>
  <c r="O179" i="123" s="1"/>
  <c r="B8" i="123"/>
  <c r="C8" i="123" s="1"/>
  <c r="C7" i="123"/>
  <c r="C206" i="124" l="1"/>
  <c r="B207" i="124"/>
  <c r="O180" i="123"/>
  <c r="O181" i="123" s="1"/>
  <c r="O182" i="123" s="1"/>
  <c r="O183" i="123" s="1"/>
  <c r="O186" i="123"/>
  <c r="O187" i="123" s="1"/>
  <c r="O188" i="123" s="1"/>
  <c r="O189" i="123" s="1"/>
  <c r="O190" i="123" s="1"/>
  <c r="O193" i="123" s="1"/>
  <c r="O194" i="123" s="1"/>
  <c r="O195" i="123" s="1"/>
  <c r="O196" i="123" s="1"/>
  <c r="O200" i="123" s="1"/>
  <c r="O201" i="123" s="1"/>
  <c r="O202" i="123" s="1"/>
  <c r="O203" i="123" s="1"/>
  <c r="O204" i="123" s="1"/>
  <c r="O207" i="123" s="1"/>
  <c r="O208" i="123" s="1"/>
  <c r="B9" i="123"/>
  <c r="B208" i="124" l="1"/>
  <c r="C208" i="124" s="1"/>
  <c r="C207" i="124"/>
  <c r="C9" i="123"/>
  <c r="B10" i="123"/>
  <c r="B11" i="123" l="1"/>
  <c r="C10" i="123"/>
  <c r="C11" i="123" l="1"/>
  <c r="B12" i="123"/>
  <c r="B13" i="123" l="1"/>
  <c r="C12" i="123"/>
  <c r="B14" i="123" l="1"/>
  <c r="C13" i="123"/>
  <c r="C14" i="123" l="1"/>
  <c r="B15" i="123"/>
  <c r="B16" i="123" l="1"/>
  <c r="C15" i="123"/>
  <c r="B17" i="123" l="1"/>
  <c r="C16" i="123"/>
  <c r="C17" i="123" l="1"/>
  <c r="B18" i="123"/>
  <c r="C18" i="123" l="1"/>
  <c r="B19" i="123"/>
  <c r="B20" i="123" l="1"/>
  <c r="C19" i="123"/>
  <c r="B21" i="123" l="1"/>
  <c r="C20" i="123"/>
  <c r="B22" i="123" l="1"/>
  <c r="C21" i="123"/>
  <c r="B23" i="123" l="1"/>
  <c r="C22" i="123"/>
  <c r="B24" i="123" l="1"/>
  <c r="C23" i="123"/>
  <c r="C24" i="123" l="1"/>
  <c r="B25" i="123"/>
  <c r="B26" i="123" l="1"/>
  <c r="C25" i="123"/>
  <c r="B27" i="123" l="1"/>
  <c r="C26" i="123"/>
  <c r="B28" i="123" l="1"/>
  <c r="C27" i="123"/>
  <c r="C28" i="123" l="1"/>
  <c r="B29" i="123"/>
  <c r="B30" i="123" l="1"/>
  <c r="C29" i="123"/>
  <c r="B31" i="123" l="1"/>
  <c r="C30" i="123"/>
  <c r="B32" i="123" l="1"/>
  <c r="C31" i="123"/>
  <c r="B33" i="123" l="1"/>
  <c r="C32" i="123"/>
  <c r="C33" i="123" l="1"/>
  <c r="B34" i="123"/>
  <c r="C34" i="123" l="1"/>
  <c r="B35" i="123"/>
  <c r="B36" i="123" l="1"/>
  <c r="C35" i="123"/>
  <c r="B37" i="123" l="1"/>
  <c r="C36" i="123"/>
  <c r="C37" i="123" l="1"/>
  <c r="B42" i="123"/>
  <c r="B43" i="123" l="1"/>
  <c r="C42" i="123"/>
  <c r="C43" i="123" l="1"/>
  <c r="B44" i="123"/>
  <c r="B45" i="123" l="1"/>
  <c r="C44" i="123"/>
  <c r="C45" i="123" l="1"/>
  <c r="B46" i="123"/>
  <c r="C46" i="123" l="1"/>
  <c r="B47" i="123"/>
  <c r="B48" i="123" l="1"/>
  <c r="C47" i="123"/>
  <c r="B49" i="123" l="1"/>
  <c r="C48" i="123"/>
  <c r="B50" i="123" l="1"/>
  <c r="C49" i="123"/>
  <c r="B51" i="123" l="1"/>
  <c r="C50" i="123"/>
  <c r="C51" i="123" l="1"/>
  <c r="B52" i="123"/>
  <c r="C52" i="123" l="1"/>
  <c r="B53" i="123"/>
  <c r="B54" i="123" l="1"/>
  <c r="C53" i="123"/>
  <c r="C54" i="123" l="1"/>
  <c r="B55" i="123"/>
  <c r="C55" i="123" l="1"/>
  <c r="B56" i="123"/>
  <c r="B57" i="123" l="1"/>
  <c r="C56" i="123"/>
  <c r="B58" i="123" l="1"/>
  <c r="C57" i="123"/>
  <c r="B59" i="123" l="1"/>
  <c r="C58" i="123"/>
  <c r="C59" i="123" l="1"/>
  <c r="B60" i="123"/>
  <c r="B61" i="123" l="1"/>
  <c r="C60" i="123"/>
  <c r="B62" i="123" l="1"/>
  <c r="C61" i="123"/>
  <c r="B63" i="123" l="1"/>
  <c r="C62" i="123"/>
  <c r="B64" i="123" l="1"/>
  <c r="C63" i="123"/>
  <c r="B65" i="123" l="1"/>
  <c r="C64" i="123"/>
  <c r="B66" i="123" l="1"/>
  <c r="C65" i="123"/>
  <c r="B67" i="123" l="1"/>
  <c r="C66" i="123"/>
  <c r="B68" i="123" l="1"/>
  <c r="C67" i="123"/>
  <c r="C68" i="123" l="1"/>
  <c r="B69" i="123"/>
  <c r="B70" i="123" l="1"/>
  <c r="C69" i="123"/>
  <c r="C70" i="123" l="1"/>
  <c r="B71" i="123"/>
  <c r="B76" i="123" l="1"/>
  <c r="C71" i="123"/>
  <c r="C76" i="123" l="1"/>
  <c r="B77" i="123"/>
  <c r="B78" i="123" l="1"/>
  <c r="C77" i="123"/>
  <c r="B79" i="123" l="1"/>
  <c r="C78" i="123"/>
  <c r="B80" i="123" l="1"/>
  <c r="C79" i="123"/>
  <c r="C80" i="123" l="1"/>
  <c r="B81" i="123"/>
  <c r="B82" i="123" l="1"/>
  <c r="C81" i="123"/>
  <c r="B83" i="123" l="1"/>
  <c r="C82" i="123"/>
  <c r="B84" i="123" l="1"/>
  <c r="C83" i="123"/>
  <c r="B85" i="123" l="1"/>
  <c r="C84" i="123"/>
  <c r="B86" i="123" l="1"/>
  <c r="C85" i="123"/>
  <c r="B87" i="123" l="1"/>
  <c r="C86" i="123"/>
  <c r="B88" i="123" l="1"/>
  <c r="C87" i="123"/>
  <c r="B89" i="123" l="1"/>
  <c r="C88" i="123"/>
  <c r="C89" i="123" l="1"/>
  <c r="B90" i="123"/>
  <c r="B91" i="123" l="1"/>
  <c r="C90" i="123"/>
  <c r="B92" i="123" l="1"/>
  <c r="C91" i="123"/>
  <c r="B93" i="123" l="1"/>
  <c r="C92" i="123"/>
  <c r="C93" i="123" l="1"/>
  <c r="B94" i="123"/>
  <c r="C94" i="123" l="1"/>
  <c r="B95" i="123"/>
  <c r="B96" i="123" l="1"/>
  <c r="C95" i="123"/>
  <c r="C96" i="123" l="1"/>
  <c r="B97" i="123"/>
  <c r="B98" i="123" l="1"/>
  <c r="C97" i="123"/>
  <c r="C98" i="123" l="1"/>
  <c r="B99" i="123"/>
  <c r="B100" i="123" l="1"/>
  <c r="C99" i="123"/>
  <c r="C100" i="123" l="1"/>
  <c r="B101" i="123"/>
  <c r="B102" i="123" l="1"/>
  <c r="C101" i="123"/>
  <c r="C102" i="123" l="1"/>
  <c r="B103" i="123"/>
  <c r="B104" i="123" l="1"/>
  <c r="C103" i="123"/>
  <c r="C104" i="123" l="1"/>
  <c r="B105" i="123"/>
  <c r="C105" i="123" l="1"/>
  <c r="B106" i="123"/>
  <c r="B111" i="123" l="1"/>
  <c r="C106" i="123"/>
  <c r="C111" i="123" l="1"/>
  <c r="B112" i="123"/>
  <c r="B113" i="123" l="1"/>
  <c r="C112" i="123"/>
  <c r="B114" i="123" l="1"/>
  <c r="C113" i="123"/>
  <c r="B115" i="123" l="1"/>
  <c r="C114" i="123"/>
  <c r="B116" i="123" l="1"/>
  <c r="C115" i="123"/>
  <c r="C116" i="123" l="1"/>
  <c r="B117" i="123"/>
  <c r="B118" i="123" l="1"/>
  <c r="C117" i="123"/>
  <c r="B119" i="123" l="1"/>
  <c r="C118" i="123"/>
  <c r="B120" i="123" l="1"/>
  <c r="C119" i="123"/>
  <c r="B121" i="123" l="1"/>
  <c r="C120" i="123"/>
  <c r="B122" i="123" l="1"/>
  <c r="C121" i="123"/>
  <c r="B123" i="123" l="1"/>
  <c r="C122" i="123"/>
  <c r="B124" i="123" l="1"/>
  <c r="C123" i="123"/>
  <c r="B125" i="123" l="1"/>
  <c r="C124" i="123"/>
  <c r="C125" i="123" l="1"/>
  <c r="B126" i="123"/>
  <c r="B127" i="123" l="1"/>
  <c r="C126" i="123"/>
  <c r="B128" i="123" l="1"/>
  <c r="C127" i="123"/>
  <c r="C128" i="123" l="1"/>
  <c r="B129" i="123"/>
  <c r="B130" i="123" l="1"/>
  <c r="C129" i="123"/>
  <c r="C130" i="123" l="1"/>
  <c r="B131" i="123"/>
  <c r="C131" i="123" l="1"/>
  <c r="B132" i="123"/>
  <c r="B133" i="123" l="1"/>
  <c r="C132" i="123"/>
  <c r="B134" i="123" l="1"/>
  <c r="C133" i="123"/>
  <c r="C134" i="123" l="1"/>
  <c r="B135" i="123"/>
  <c r="B136" i="123" l="1"/>
  <c r="C135" i="123"/>
  <c r="B137" i="123" l="1"/>
  <c r="C136" i="123"/>
  <c r="B138" i="123" l="1"/>
  <c r="C137" i="123"/>
  <c r="B139" i="123" l="1"/>
  <c r="C138" i="123"/>
  <c r="B140" i="123" l="1"/>
  <c r="C139" i="123"/>
  <c r="B141" i="123" l="1"/>
  <c r="C140" i="123"/>
  <c r="B146" i="123" l="1"/>
  <c r="C141" i="123"/>
  <c r="B147" i="123" l="1"/>
  <c r="C146" i="123"/>
  <c r="B148" i="123" l="1"/>
  <c r="C147" i="123"/>
  <c r="B149" i="123" l="1"/>
  <c r="C148" i="123"/>
  <c r="B150" i="123" l="1"/>
  <c r="C149" i="123"/>
  <c r="B151" i="123" l="1"/>
  <c r="C150" i="123"/>
  <c r="B152" i="123" l="1"/>
  <c r="C151" i="123"/>
  <c r="B153" i="123" l="1"/>
  <c r="C152" i="123"/>
  <c r="C153" i="123" l="1"/>
  <c r="B154" i="123"/>
  <c r="B155" i="123" l="1"/>
  <c r="C154" i="123"/>
  <c r="C155" i="123" l="1"/>
  <c r="B156" i="123"/>
  <c r="B157" i="123" l="1"/>
  <c r="C156" i="123"/>
  <c r="B158" i="123" l="1"/>
  <c r="C157" i="123"/>
  <c r="B159" i="123" l="1"/>
  <c r="C158" i="123"/>
  <c r="B160" i="123" l="1"/>
  <c r="C159" i="123"/>
  <c r="C160" i="123" l="1"/>
  <c r="B161" i="123"/>
  <c r="C161" i="123" l="1"/>
  <c r="B162" i="123"/>
  <c r="B163" i="123" l="1"/>
  <c r="C162" i="123"/>
  <c r="B164" i="123" l="1"/>
  <c r="C163" i="123"/>
  <c r="C164" i="123" l="1"/>
  <c r="B165" i="123"/>
  <c r="C165" i="123" l="1"/>
  <c r="B166" i="123"/>
  <c r="B167" i="123" l="1"/>
  <c r="C166" i="123"/>
  <c r="C167" i="123" l="1"/>
  <c r="B168" i="123"/>
  <c r="B169" i="123" l="1"/>
  <c r="C168" i="123"/>
  <c r="C169" i="123" l="1"/>
  <c r="B170" i="123"/>
  <c r="B171" i="123" l="1"/>
  <c r="C170" i="123"/>
  <c r="B172" i="123" l="1"/>
  <c r="C171" i="123"/>
  <c r="B173" i="123" l="1"/>
  <c r="C172" i="123"/>
  <c r="C173" i="123" l="1"/>
  <c r="B178" i="123"/>
  <c r="B179" i="123" l="1"/>
  <c r="C178" i="123"/>
  <c r="B180" i="123" l="1"/>
  <c r="C179" i="123"/>
  <c r="B181" i="123" l="1"/>
  <c r="C180" i="123"/>
  <c r="C181" i="123" l="1"/>
  <c r="B182" i="123"/>
  <c r="B183" i="123" l="1"/>
  <c r="C182" i="123"/>
  <c r="B184" i="123" l="1"/>
  <c r="C183" i="123"/>
  <c r="B185" i="123" l="1"/>
  <c r="C184" i="123"/>
  <c r="B186" i="123" l="1"/>
  <c r="C185" i="123"/>
  <c r="C186" i="123" l="1"/>
  <c r="B187" i="123"/>
  <c r="C187" i="123" l="1"/>
  <c r="B188" i="123"/>
  <c r="C188" i="123" l="1"/>
  <c r="B189" i="123"/>
  <c r="B190" i="123" l="1"/>
  <c r="C189" i="123"/>
  <c r="C190" i="123" l="1"/>
  <c r="B191" i="123"/>
  <c r="B192" i="123" l="1"/>
  <c r="C191" i="123"/>
  <c r="B193" i="123" l="1"/>
  <c r="C192" i="123"/>
  <c r="B194" i="123" l="1"/>
  <c r="C193" i="123"/>
  <c r="B195" i="123" l="1"/>
  <c r="C194" i="123"/>
  <c r="B196" i="123" l="1"/>
  <c r="C195" i="123"/>
  <c r="B197" i="123" l="1"/>
  <c r="C196" i="123"/>
  <c r="C197" i="123" l="1"/>
  <c r="B198" i="123"/>
  <c r="B199" i="123" l="1"/>
  <c r="C198" i="123"/>
  <c r="B200" i="123" l="1"/>
  <c r="C199" i="123"/>
  <c r="B201" i="123" l="1"/>
  <c r="C200" i="123"/>
  <c r="B202" i="123" l="1"/>
  <c r="C201" i="123"/>
  <c r="B203" i="123" l="1"/>
  <c r="C202" i="123"/>
  <c r="B204" i="123" l="1"/>
  <c r="C203" i="123"/>
  <c r="B205" i="123" l="1"/>
  <c r="C204" i="123"/>
  <c r="B206" i="123" l="1"/>
  <c r="C205" i="123"/>
  <c r="B207" i="123" l="1"/>
  <c r="C206" i="123"/>
  <c r="B208" i="123" l="1"/>
  <c r="C208" i="123" s="1"/>
  <c r="C207" i="123"/>
  <c r="O177" i="122" l="1"/>
  <c r="O174" i="122"/>
  <c r="O145" i="122"/>
  <c r="O142" i="122"/>
  <c r="O110" i="122"/>
  <c r="O107" i="122"/>
  <c r="O72" i="122"/>
  <c r="O41" i="122"/>
  <c r="O38" i="122"/>
  <c r="R32" i="122"/>
  <c r="R31" i="122"/>
  <c r="R30" i="122"/>
  <c r="R29" i="122"/>
  <c r="R28" i="122"/>
  <c r="R27" i="122"/>
  <c r="R26" i="122"/>
  <c r="R25" i="122"/>
  <c r="R24" i="122"/>
  <c r="R23" i="122"/>
  <c r="R22" i="122"/>
  <c r="R21" i="122"/>
  <c r="R20" i="122"/>
  <c r="R19" i="122"/>
  <c r="R18" i="122"/>
  <c r="R17" i="122"/>
  <c r="R16" i="122"/>
  <c r="R15" i="122"/>
  <c r="R14" i="122"/>
  <c r="R13" i="122"/>
  <c r="R12" i="122"/>
  <c r="R11" i="122"/>
  <c r="R10" i="122"/>
  <c r="R9" i="122"/>
  <c r="R8" i="122"/>
  <c r="O8" i="122"/>
  <c r="O9" i="122" s="1"/>
  <c r="O12" i="122" s="1"/>
  <c r="O13" i="122" s="1"/>
  <c r="O14" i="122" s="1"/>
  <c r="O15" i="122" s="1"/>
  <c r="O16" i="122" s="1"/>
  <c r="O20" i="122" s="1"/>
  <c r="O21" i="122" s="1"/>
  <c r="O22" i="122" s="1"/>
  <c r="O23" i="122" s="1"/>
  <c r="O26" i="122" s="1"/>
  <c r="O27" i="122" s="1"/>
  <c r="O28" i="122" s="1"/>
  <c r="O29" i="122" s="1"/>
  <c r="O30" i="122" s="1"/>
  <c r="O33" i="122" s="1"/>
  <c r="O34" i="122" s="1"/>
  <c r="O35" i="122" s="1"/>
  <c r="O36" i="122" s="1"/>
  <c r="O37" i="122" s="1"/>
  <c r="O45" i="122" s="1"/>
  <c r="O46" i="122" s="1"/>
  <c r="O47" i="122" s="1"/>
  <c r="O48" i="122" s="1"/>
  <c r="O51" i="122" s="1"/>
  <c r="O52" i="122" s="1"/>
  <c r="O53" i="122" s="1"/>
  <c r="O54" i="122" s="1"/>
  <c r="O55" i="122" s="1"/>
  <c r="O58" i="122" s="1"/>
  <c r="O59" i="122" s="1"/>
  <c r="O60" i="122" s="1"/>
  <c r="O61" i="122" s="1"/>
  <c r="O62" i="122" s="1"/>
  <c r="O66" i="122" s="1"/>
  <c r="O67" i="122" s="1"/>
  <c r="O68" i="122" s="1"/>
  <c r="O69" i="122" s="1"/>
  <c r="O76" i="122" s="1"/>
  <c r="O77" i="122" s="1"/>
  <c r="O78" i="122" s="1"/>
  <c r="O79" i="122" s="1"/>
  <c r="O80" i="122" s="1"/>
  <c r="O83" i="122" s="1"/>
  <c r="O84" i="122" s="1"/>
  <c r="O85" i="122" s="1"/>
  <c r="O86" i="122" s="1"/>
  <c r="O87" i="122" s="1"/>
  <c r="O90" i="122" s="1"/>
  <c r="O91" i="122" s="1"/>
  <c r="O92" i="122" s="1"/>
  <c r="O93" i="122" s="1"/>
  <c r="O94" i="122" s="1"/>
  <c r="O97" i="122" s="1"/>
  <c r="O98" i="122" s="1"/>
  <c r="O99" i="122" s="1"/>
  <c r="O100" i="122" s="1"/>
  <c r="O101" i="122" s="1"/>
  <c r="O115" i="122" s="1"/>
  <c r="O116" i="122" s="1"/>
  <c r="O117" i="122" s="1"/>
  <c r="O118" i="122" s="1"/>
  <c r="O119" i="122" s="1"/>
  <c r="O123" i="122" s="1"/>
  <c r="O124" i="122" s="1"/>
  <c r="O125" i="122" s="1"/>
  <c r="O126" i="122" s="1"/>
  <c r="O129" i="122" s="1"/>
  <c r="O130" i="122" s="1"/>
  <c r="O131" i="122" s="1"/>
  <c r="O132" i="122" s="1"/>
  <c r="O133" i="122" s="1"/>
  <c r="O136" i="122" s="1"/>
  <c r="O137" i="122" s="1"/>
  <c r="O138" i="122" s="1"/>
  <c r="O139" i="122" s="1"/>
  <c r="O140" i="122" s="1"/>
  <c r="O147" i="122" s="1"/>
  <c r="O148" i="122" s="1"/>
  <c r="O149" i="122" s="1"/>
  <c r="O150" i="122" s="1"/>
  <c r="O151" i="122" s="1"/>
  <c r="O154" i="122" s="1"/>
  <c r="O155" i="122" s="1"/>
  <c r="O157" i="122" s="1"/>
  <c r="O158" i="122" s="1"/>
  <c r="O161" i="122" s="1"/>
  <c r="O162" i="122" s="1"/>
  <c r="O163" i="122" s="1"/>
  <c r="O164" i="122" s="1"/>
  <c r="O165" i="122" s="1"/>
  <c r="O169" i="122" s="1"/>
  <c r="O170" i="122" s="1"/>
  <c r="O171" i="122" s="1"/>
  <c r="O172" i="122" s="1"/>
  <c r="O179" i="122" s="1"/>
  <c r="B8" i="122"/>
  <c r="C8" i="122" s="1"/>
  <c r="C7" i="122"/>
  <c r="O180" i="122" l="1"/>
  <c r="O181" i="122" s="1"/>
  <c r="O182" i="122" s="1"/>
  <c r="O183" i="122" s="1"/>
  <c r="O186" i="122"/>
  <c r="O187" i="122" s="1"/>
  <c r="O188" i="122" s="1"/>
  <c r="O189" i="122" s="1"/>
  <c r="O190" i="122" s="1"/>
  <c r="O193" i="122" s="1"/>
  <c r="O194" i="122" s="1"/>
  <c r="O195" i="122" s="1"/>
  <c r="O196" i="122" s="1"/>
  <c r="O200" i="122" s="1"/>
  <c r="O201" i="122" s="1"/>
  <c r="O202" i="122" s="1"/>
  <c r="O203" i="122" s="1"/>
  <c r="O204" i="122" s="1"/>
  <c r="O207" i="122" s="1"/>
  <c r="O208" i="122" s="1"/>
  <c r="B9" i="122"/>
  <c r="B10" i="122" l="1"/>
  <c r="C9" i="122"/>
  <c r="B11" i="122" l="1"/>
  <c r="C10" i="122"/>
  <c r="B12" i="122" l="1"/>
  <c r="C11" i="122"/>
  <c r="B13" i="122" l="1"/>
  <c r="C12" i="122"/>
  <c r="C13" i="122" l="1"/>
  <c r="B14" i="122"/>
  <c r="B15" i="122" l="1"/>
  <c r="C14" i="122"/>
  <c r="B16" i="122" l="1"/>
  <c r="C15" i="122"/>
  <c r="C16" i="122" l="1"/>
  <c r="B17" i="122"/>
  <c r="B18" i="122" l="1"/>
  <c r="C17" i="122"/>
  <c r="C18" i="122" l="1"/>
  <c r="B19" i="122"/>
  <c r="B20" i="122" l="1"/>
  <c r="C19" i="122"/>
  <c r="B21" i="122" l="1"/>
  <c r="C20" i="122"/>
  <c r="B22" i="122" l="1"/>
  <c r="C21" i="122"/>
  <c r="B23" i="122" l="1"/>
  <c r="C22" i="122"/>
  <c r="B24" i="122" l="1"/>
  <c r="C23" i="122"/>
  <c r="B25" i="122" l="1"/>
  <c r="C24" i="122"/>
  <c r="B26" i="122" l="1"/>
  <c r="C25" i="122"/>
  <c r="C26" i="122" l="1"/>
  <c r="B27" i="122"/>
  <c r="B28" i="122" l="1"/>
  <c r="C27" i="122"/>
  <c r="B29" i="122" l="1"/>
  <c r="C28" i="122"/>
  <c r="C29" i="122" l="1"/>
  <c r="B30" i="122"/>
  <c r="B31" i="122" l="1"/>
  <c r="C30" i="122"/>
  <c r="B32" i="122" l="1"/>
  <c r="C31" i="122"/>
  <c r="B33" i="122" l="1"/>
  <c r="C32" i="122"/>
  <c r="C33" i="122" l="1"/>
  <c r="B34" i="122"/>
  <c r="B35" i="122" l="1"/>
  <c r="C34" i="122"/>
  <c r="B36" i="122" l="1"/>
  <c r="C35" i="122"/>
  <c r="B37" i="122" l="1"/>
  <c r="C36" i="122"/>
  <c r="C37" i="122" l="1"/>
  <c r="B42" i="122"/>
  <c r="B43" i="122" l="1"/>
  <c r="C42" i="122"/>
  <c r="B44" i="122" l="1"/>
  <c r="C43" i="122"/>
  <c r="B45" i="122" l="1"/>
  <c r="C44" i="122"/>
  <c r="C45" i="122" l="1"/>
  <c r="B46" i="122"/>
  <c r="B47" i="122" l="1"/>
  <c r="C46" i="122"/>
  <c r="B48" i="122" l="1"/>
  <c r="C47" i="122"/>
  <c r="B49" i="122" l="1"/>
  <c r="C48" i="122"/>
  <c r="B50" i="122" l="1"/>
  <c r="C49" i="122"/>
  <c r="B51" i="122" l="1"/>
  <c r="C50" i="122"/>
  <c r="B52" i="122" l="1"/>
  <c r="C51" i="122"/>
  <c r="B53" i="122" l="1"/>
  <c r="C52" i="122"/>
  <c r="B54" i="122" l="1"/>
  <c r="C53" i="122"/>
  <c r="C54" i="122" l="1"/>
  <c r="B55" i="122"/>
  <c r="B56" i="122" l="1"/>
  <c r="C55" i="122"/>
  <c r="B57" i="122" l="1"/>
  <c r="C56" i="122"/>
  <c r="B58" i="122" l="1"/>
  <c r="C57" i="122"/>
  <c r="B59" i="122" l="1"/>
  <c r="C58" i="122"/>
  <c r="B60" i="122" l="1"/>
  <c r="C59" i="122"/>
  <c r="B61" i="122" l="1"/>
  <c r="C60" i="122"/>
  <c r="B62" i="122" l="1"/>
  <c r="C61" i="122"/>
  <c r="B63" i="122" l="1"/>
  <c r="C62" i="122"/>
  <c r="B64" i="122" l="1"/>
  <c r="C63" i="122"/>
  <c r="B65" i="122" l="1"/>
  <c r="C64" i="122"/>
  <c r="B66" i="122" l="1"/>
  <c r="C65" i="122"/>
  <c r="B67" i="122" l="1"/>
  <c r="C66" i="122"/>
  <c r="B68" i="122" l="1"/>
  <c r="C67" i="122"/>
  <c r="B69" i="122" l="1"/>
  <c r="C68" i="122"/>
  <c r="B70" i="122" l="1"/>
  <c r="C69" i="122"/>
  <c r="B71" i="122" l="1"/>
  <c r="C70" i="122"/>
  <c r="B76" i="122" l="1"/>
  <c r="C71" i="122"/>
  <c r="C76" i="122" l="1"/>
  <c r="B77" i="122"/>
  <c r="B78" i="122" l="1"/>
  <c r="C77" i="122"/>
  <c r="B79" i="122" l="1"/>
  <c r="C78" i="122"/>
  <c r="B80" i="122" l="1"/>
  <c r="C79" i="122"/>
  <c r="C80" i="122" l="1"/>
  <c r="B81" i="122"/>
  <c r="B82" i="122" l="1"/>
  <c r="C81" i="122"/>
  <c r="B83" i="122" l="1"/>
  <c r="C82" i="122"/>
  <c r="B84" i="122" l="1"/>
  <c r="C83" i="122"/>
  <c r="B85" i="122" l="1"/>
  <c r="C84" i="122"/>
  <c r="B86" i="122" l="1"/>
  <c r="C85" i="122"/>
  <c r="B87" i="122" l="1"/>
  <c r="C86" i="122"/>
  <c r="B88" i="122" l="1"/>
  <c r="C87" i="122"/>
  <c r="B89" i="122" l="1"/>
  <c r="C88" i="122"/>
  <c r="C89" i="122" l="1"/>
  <c r="B90" i="122"/>
  <c r="B91" i="122" l="1"/>
  <c r="C90" i="122"/>
  <c r="B92" i="122" l="1"/>
  <c r="C91" i="122"/>
  <c r="B93" i="122" l="1"/>
  <c r="C92" i="122"/>
  <c r="C93" i="122" l="1"/>
  <c r="B94" i="122"/>
  <c r="B95" i="122" l="1"/>
  <c r="C94" i="122"/>
  <c r="B96" i="122" l="1"/>
  <c r="C95" i="122"/>
  <c r="B97" i="122" l="1"/>
  <c r="C96" i="122"/>
  <c r="B98" i="122" l="1"/>
  <c r="C97" i="122"/>
  <c r="C98" i="122" l="1"/>
  <c r="B99" i="122"/>
  <c r="B100" i="122" l="1"/>
  <c r="C99" i="122"/>
  <c r="B101" i="122" l="1"/>
  <c r="C100" i="122"/>
  <c r="B102" i="122" l="1"/>
  <c r="C101" i="122"/>
  <c r="C102" i="122" l="1"/>
  <c r="B103" i="122"/>
  <c r="B104" i="122" l="1"/>
  <c r="C103" i="122"/>
  <c r="B105" i="122" l="1"/>
  <c r="C104" i="122"/>
  <c r="B106" i="122" l="1"/>
  <c r="C105" i="122"/>
  <c r="B111" i="122" l="1"/>
  <c r="C106" i="122"/>
  <c r="C111" i="122" l="1"/>
  <c r="B112" i="122"/>
  <c r="B113" i="122" l="1"/>
  <c r="C112" i="122"/>
  <c r="B114" i="122" l="1"/>
  <c r="C113" i="122"/>
  <c r="B115" i="122" l="1"/>
  <c r="C114" i="122"/>
  <c r="B116" i="122" l="1"/>
  <c r="C115" i="122"/>
  <c r="C116" i="122" l="1"/>
  <c r="B117" i="122"/>
  <c r="B118" i="122" l="1"/>
  <c r="C117" i="122"/>
  <c r="B119" i="122" l="1"/>
  <c r="C118" i="122"/>
  <c r="B120" i="122" l="1"/>
  <c r="C119" i="122"/>
  <c r="B121" i="122" l="1"/>
  <c r="C120" i="122"/>
  <c r="B122" i="122" l="1"/>
  <c r="C121" i="122"/>
  <c r="B123" i="122" l="1"/>
  <c r="C122" i="122"/>
  <c r="B124" i="122" l="1"/>
  <c r="C123" i="122"/>
  <c r="B125" i="122" l="1"/>
  <c r="C124" i="122"/>
  <c r="C125" i="122" l="1"/>
  <c r="B126" i="122"/>
  <c r="B127" i="122" l="1"/>
  <c r="C126" i="122"/>
  <c r="B128" i="122" l="1"/>
  <c r="C127" i="122"/>
  <c r="B129" i="122" l="1"/>
  <c r="C128" i="122"/>
  <c r="B130" i="122" l="1"/>
  <c r="C129" i="122"/>
  <c r="C130" i="122" l="1"/>
  <c r="B131" i="122"/>
  <c r="B132" i="122" l="1"/>
  <c r="C131" i="122"/>
  <c r="B133" i="122" l="1"/>
  <c r="C132" i="122"/>
  <c r="B134" i="122" l="1"/>
  <c r="C133" i="122"/>
  <c r="C134" i="122" l="1"/>
  <c r="B135" i="122"/>
  <c r="B136" i="122" l="1"/>
  <c r="C135" i="122"/>
  <c r="B137" i="122" l="1"/>
  <c r="C136" i="122"/>
  <c r="B138" i="122" l="1"/>
  <c r="C137" i="122"/>
  <c r="B139" i="122" l="1"/>
  <c r="C138" i="122"/>
  <c r="B140" i="122" l="1"/>
  <c r="C139" i="122"/>
  <c r="B141" i="122" l="1"/>
  <c r="C140" i="122"/>
  <c r="B146" i="122" l="1"/>
  <c r="C141" i="122"/>
  <c r="B147" i="122" l="1"/>
  <c r="C146" i="122"/>
  <c r="B148" i="122" l="1"/>
  <c r="C147" i="122"/>
  <c r="B149" i="122" l="1"/>
  <c r="C148" i="122"/>
  <c r="B150" i="122" l="1"/>
  <c r="C149" i="122"/>
  <c r="B151" i="122" l="1"/>
  <c r="C150" i="122"/>
  <c r="B152" i="122" l="1"/>
  <c r="C151" i="122"/>
  <c r="B153" i="122" l="1"/>
  <c r="C152" i="122"/>
  <c r="B154" i="122" l="1"/>
  <c r="C153" i="122"/>
  <c r="B155" i="122" l="1"/>
  <c r="C154" i="122"/>
  <c r="C155" i="122" l="1"/>
  <c r="B156" i="122"/>
  <c r="B157" i="122" l="1"/>
  <c r="C156" i="122"/>
  <c r="B158" i="122" l="1"/>
  <c r="C157" i="122"/>
  <c r="B159" i="122" l="1"/>
  <c r="C158" i="122"/>
  <c r="B160" i="122" l="1"/>
  <c r="C159" i="122"/>
  <c r="C160" i="122" l="1"/>
  <c r="B161" i="122"/>
  <c r="B162" i="122" l="1"/>
  <c r="C161" i="122"/>
  <c r="B163" i="122" l="1"/>
  <c r="C162" i="122"/>
  <c r="B164" i="122" l="1"/>
  <c r="C163" i="122"/>
  <c r="C164" i="122" l="1"/>
  <c r="B165" i="122"/>
  <c r="B166" i="122" l="1"/>
  <c r="C165" i="122"/>
  <c r="B167" i="122" l="1"/>
  <c r="C166" i="122"/>
  <c r="B168" i="122" l="1"/>
  <c r="C167" i="122"/>
  <c r="B169" i="122" l="1"/>
  <c r="C168" i="122"/>
  <c r="C169" i="122" l="1"/>
  <c r="B170" i="122"/>
  <c r="B171" i="122" l="1"/>
  <c r="C170" i="122"/>
  <c r="B172" i="122" l="1"/>
  <c r="C171" i="122"/>
  <c r="B173" i="122" l="1"/>
  <c r="C172" i="122"/>
  <c r="C173" i="122" l="1"/>
  <c r="B178" i="122"/>
  <c r="B179" i="122" l="1"/>
  <c r="C178" i="122"/>
  <c r="B180" i="122" l="1"/>
  <c r="C179" i="122"/>
  <c r="B181" i="122" l="1"/>
  <c r="C180" i="122"/>
  <c r="C181" i="122" l="1"/>
  <c r="B182" i="122"/>
  <c r="B183" i="122" l="1"/>
  <c r="C182" i="122"/>
  <c r="B184" i="122" l="1"/>
  <c r="C183" i="122"/>
  <c r="B185" i="122" l="1"/>
  <c r="C184" i="122"/>
  <c r="B186" i="122" l="1"/>
  <c r="C185" i="122"/>
  <c r="C186" i="122" l="1"/>
  <c r="B187" i="122"/>
  <c r="B188" i="122" l="1"/>
  <c r="C187" i="122"/>
  <c r="B189" i="122" l="1"/>
  <c r="C188" i="122"/>
  <c r="B190" i="122" l="1"/>
  <c r="C189" i="122"/>
  <c r="C190" i="122" l="1"/>
  <c r="B191" i="122"/>
  <c r="B192" i="122" l="1"/>
  <c r="C191" i="122"/>
  <c r="B193" i="122" l="1"/>
  <c r="C192" i="122"/>
  <c r="B194" i="122" l="1"/>
  <c r="C193" i="122"/>
  <c r="B195" i="122" l="1"/>
  <c r="C194" i="122"/>
  <c r="B196" i="122" l="1"/>
  <c r="C195" i="122"/>
  <c r="B197" i="122" l="1"/>
  <c r="C196" i="122"/>
  <c r="B198" i="122" l="1"/>
  <c r="C197" i="122"/>
  <c r="B199" i="122" l="1"/>
  <c r="C198" i="122"/>
  <c r="B200" i="122" l="1"/>
  <c r="C199" i="122"/>
  <c r="B201" i="122" l="1"/>
  <c r="C200" i="122"/>
  <c r="B202" i="122" l="1"/>
  <c r="C201" i="122"/>
  <c r="B203" i="122" l="1"/>
  <c r="C202" i="122"/>
  <c r="B204" i="122" l="1"/>
  <c r="C203" i="122"/>
  <c r="B205" i="122" l="1"/>
  <c r="C204" i="122"/>
  <c r="B206" i="122" l="1"/>
  <c r="C205" i="122"/>
  <c r="B207" i="122" l="1"/>
  <c r="C206" i="122"/>
  <c r="B208" i="122" l="1"/>
  <c r="C208" i="122" s="1"/>
  <c r="C207" i="122"/>
  <c r="Z773" i="105" l="1"/>
  <c r="Z769" i="105"/>
  <c r="Z765" i="105"/>
  <c r="Z761" i="105"/>
  <c r="Z757" i="105"/>
  <c r="Z753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C2" i="105"/>
  <c r="U1" i="105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K25" i="101" l="1"/>
  <c r="K23" i="101"/>
  <c r="K24" i="101" s="1"/>
  <c r="K21" i="101"/>
  <c r="K19" i="101"/>
  <c r="K20" i="101" s="1"/>
  <c r="K17" i="101"/>
  <c r="K15" i="101"/>
  <c r="K16" i="101" s="1"/>
  <c r="K9" i="101"/>
  <c r="K7" i="101"/>
  <c r="K8" i="101" s="1"/>
  <c r="K5" i="101"/>
  <c r="K3" i="101"/>
  <c r="K4" i="101" s="1"/>
  <c r="I25" i="101"/>
  <c r="I23" i="101"/>
  <c r="I24" i="101" s="1"/>
  <c r="I21" i="101"/>
  <c r="I19" i="101"/>
  <c r="I20" i="101" s="1"/>
  <c r="I17" i="101"/>
  <c r="I15" i="101"/>
  <c r="I16" i="101" s="1"/>
  <c r="I9" i="101"/>
  <c r="I7" i="101"/>
  <c r="I8" i="101" s="1"/>
  <c r="I5" i="101"/>
  <c r="I3" i="101"/>
  <c r="I4" i="101" s="1"/>
  <c r="G25" i="101"/>
  <c r="G23" i="101"/>
  <c r="G24" i="101" s="1"/>
  <c r="G21" i="101"/>
  <c r="G19" i="101"/>
  <c r="G20" i="101" s="1"/>
  <c r="G17" i="101"/>
  <c r="G15" i="101"/>
  <c r="G16" i="101" s="1"/>
  <c r="G9" i="101"/>
  <c r="G7" i="101"/>
  <c r="G8" i="101" s="1"/>
  <c r="G5" i="101"/>
  <c r="G3" i="101"/>
  <c r="G4" i="101" s="1"/>
  <c r="E25" i="101"/>
  <c r="E23" i="101"/>
  <c r="E24" i="101" s="1"/>
  <c r="E21" i="101"/>
  <c r="E19" i="101"/>
  <c r="E20" i="101" s="1"/>
  <c r="E17" i="101"/>
  <c r="E15" i="101"/>
  <c r="E16" i="101" s="1"/>
  <c r="E9" i="101"/>
  <c r="E7" i="101"/>
  <c r="E8" i="101" s="1"/>
  <c r="E5" i="101"/>
  <c r="E3" i="101"/>
  <c r="E4" i="101" s="1"/>
  <c r="C25" i="101"/>
  <c r="C23" i="101"/>
  <c r="C24" i="101" s="1"/>
  <c r="C21" i="101"/>
  <c r="C19" i="101"/>
  <c r="C20" i="101" s="1"/>
  <c r="C17" i="101"/>
  <c r="C15" i="101"/>
  <c r="C16" i="101" s="1"/>
  <c r="C9" i="101"/>
  <c r="C7" i="101"/>
  <c r="C8" i="101" s="1"/>
  <c r="C5" i="101"/>
  <c r="C3" i="101"/>
  <c r="C4" i="101" s="1"/>
  <c r="Q7" i="101"/>
  <c r="Q8" i="101" s="1"/>
  <c r="Q21" i="101"/>
  <c r="Q23" i="101"/>
  <c r="Q24" i="101" s="1"/>
  <c r="Q5" i="101"/>
  <c r="Q3" i="101"/>
  <c r="Q4" i="101" s="1"/>
  <c r="Q25" i="101"/>
  <c r="Q15" i="101"/>
  <c r="Q16" i="101" s="1"/>
  <c r="Q17" i="101"/>
  <c r="Q19" i="101"/>
  <c r="Q20" i="101" s="1"/>
  <c r="Q9" i="101"/>
  <c r="S15" i="101"/>
  <c r="S16" i="101" s="1"/>
  <c r="S17" i="101"/>
  <c r="S21" i="101"/>
  <c r="S23" i="101"/>
  <c r="S24" i="101" s="1"/>
  <c r="S25" i="101"/>
  <c r="S3" i="101"/>
  <c r="S4" i="101" s="1"/>
  <c r="S7" i="101"/>
  <c r="S8" i="101" s="1"/>
  <c r="S9" i="101"/>
  <c r="S19" i="101"/>
  <c r="S20" i="101" s="1"/>
  <c r="S5" i="101"/>
  <c r="O9" i="101"/>
  <c r="O21" i="101"/>
  <c r="O23" i="101"/>
  <c r="O24" i="101" s="1"/>
  <c r="O3" i="101"/>
  <c r="O4" i="101" s="1"/>
  <c r="O17" i="101"/>
  <c r="O5" i="101"/>
  <c r="O15" i="101"/>
  <c r="O16" i="101" s="1"/>
  <c r="O7" i="101"/>
  <c r="O8" i="101" s="1"/>
  <c r="O19" i="101"/>
  <c r="O20" i="101" s="1"/>
  <c r="M5" i="101"/>
  <c r="M15" i="101"/>
  <c r="M16" i="101" s="1"/>
  <c r="M23" i="101"/>
  <c r="M24" i="101" s="1"/>
  <c r="M7" i="101"/>
  <c r="M8" i="101" s="1"/>
  <c r="M3" i="101"/>
  <c r="M4" i="101" s="1"/>
  <c r="M9" i="101"/>
  <c r="M25" i="101"/>
  <c r="M17" i="101"/>
  <c r="M19" i="101"/>
  <c r="M20" i="101" s="1"/>
  <c r="O25" i="101"/>
  <c r="M21" i="101"/>
  <c r="K25" i="102"/>
  <c r="I25" i="102"/>
  <c r="G25" i="102"/>
  <c r="E25" i="102"/>
  <c r="C25" i="102"/>
  <c r="K23" i="102"/>
  <c r="K24" i="102" s="1"/>
  <c r="I23" i="102"/>
  <c r="I24" i="102" s="1"/>
  <c r="G23" i="102"/>
  <c r="G24" i="102" s="1"/>
  <c r="E23" i="102"/>
  <c r="E24" i="102" s="1"/>
  <c r="C23" i="102"/>
  <c r="C24" i="102" s="1"/>
  <c r="K21" i="102"/>
  <c r="I21" i="102"/>
  <c r="G21" i="102"/>
  <c r="E21" i="102"/>
  <c r="C21" i="102"/>
  <c r="K19" i="102"/>
  <c r="K20" i="102" s="1"/>
  <c r="I19" i="102"/>
  <c r="I20" i="102" s="1"/>
  <c r="G19" i="102"/>
  <c r="G20" i="102" s="1"/>
  <c r="E19" i="102"/>
  <c r="E20" i="102" s="1"/>
  <c r="C19" i="102"/>
  <c r="C20" i="102" s="1"/>
  <c r="K17" i="102"/>
  <c r="I17" i="102"/>
  <c r="G17" i="102"/>
  <c r="E17" i="102"/>
  <c r="C17" i="102"/>
  <c r="K15" i="102"/>
  <c r="K16" i="102" s="1"/>
  <c r="I15" i="102"/>
  <c r="I16" i="102" s="1"/>
  <c r="G15" i="102"/>
  <c r="G16" i="102" s="1"/>
  <c r="E15" i="102"/>
  <c r="E16" i="102" s="1"/>
  <c r="C15" i="102"/>
  <c r="C16" i="102" s="1"/>
  <c r="K9" i="102"/>
  <c r="I9" i="102"/>
  <c r="G9" i="102"/>
  <c r="E9" i="102"/>
  <c r="C9" i="102"/>
  <c r="K7" i="102"/>
  <c r="K8" i="102" s="1"/>
  <c r="I7" i="102"/>
  <c r="I8" i="102" s="1"/>
  <c r="G7" i="102"/>
  <c r="G8" i="102" s="1"/>
  <c r="E7" i="102"/>
  <c r="E8" i="102" s="1"/>
  <c r="C7" i="102"/>
  <c r="C8" i="102" s="1"/>
  <c r="K5" i="102"/>
  <c r="I5" i="102"/>
  <c r="G5" i="102"/>
  <c r="E5" i="102"/>
  <c r="C5" i="102"/>
  <c r="K3" i="102"/>
  <c r="K4" i="102" s="1"/>
  <c r="I3" i="102"/>
  <c r="I4" i="102" s="1"/>
  <c r="G3" i="102"/>
  <c r="G4" i="102" s="1"/>
  <c r="E3" i="102"/>
  <c r="E4" i="102" s="1"/>
  <c r="C3" i="102"/>
  <c r="C4" i="102" s="1"/>
  <c r="Q3" i="102"/>
  <c r="Q4" i="102" s="1"/>
  <c r="Q15" i="102"/>
  <c r="Q16" i="102" s="1"/>
  <c r="Q21" i="102"/>
  <c r="Q7" i="102"/>
  <c r="Q8" i="102" s="1"/>
  <c r="Q25" i="102"/>
  <c r="Q9" i="102"/>
  <c r="Q5" i="102"/>
  <c r="Q23" i="102"/>
  <c r="Q24" i="102" s="1"/>
  <c r="Q17" i="102"/>
  <c r="Q19" i="102"/>
  <c r="Q20" i="102" s="1"/>
  <c r="S23" i="102"/>
  <c r="S24" i="102" s="1"/>
  <c r="S9" i="102"/>
  <c r="S19" i="102"/>
  <c r="S20" i="102" s="1"/>
  <c r="S5" i="102"/>
  <c r="S25" i="102"/>
  <c r="S21" i="102"/>
  <c r="S3" i="102"/>
  <c r="S4" i="102" s="1"/>
  <c r="S15" i="102"/>
  <c r="S16" i="102" s="1"/>
  <c r="S17" i="102"/>
  <c r="S7" i="102"/>
  <c r="S8" i="102" s="1"/>
  <c r="O19" i="102"/>
  <c r="O20" i="102" s="1"/>
  <c r="O3" i="102"/>
  <c r="O4" i="102" s="1"/>
  <c r="O17" i="102"/>
  <c r="O21" i="102"/>
  <c r="O23" i="102"/>
  <c r="O24" i="102" s="1"/>
  <c r="O5" i="102"/>
  <c r="O9" i="102"/>
  <c r="O15" i="102"/>
  <c r="O16" i="102" s="1"/>
  <c r="O7" i="102"/>
  <c r="O8" i="102" s="1"/>
  <c r="M9" i="102"/>
  <c r="M7" i="102"/>
  <c r="M8" i="102" s="1"/>
  <c r="M17" i="102"/>
  <c r="M23" i="102"/>
  <c r="M24" i="102" s="1"/>
  <c r="M3" i="102"/>
  <c r="M4" i="102" s="1"/>
  <c r="M5" i="102"/>
  <c r="M15" i="102"/>
  <c r="M16" i="102" s="1"/>
  <c r="M21" i="102"/>
  <c r="M19" i="102"/>
  <c r="M20" i="102" s="1"/>
  <c r="O25" i="102"/>
  <c r="M25" i="102"/>
  <c r="K25" i="103"/>
  <c r="I25" i="103"/>
  <c r="G25" i="103"/>
  <c r="E25" i="103"/>
  <c r="C25" i="103"/>
  <c r="K23" i="103"/>
  <c r="K24" i="103" s="1"/>
  <c r="I23" i="103"/>
  <c r="I24" i="103" s="1"/>
  <c r="G23" i="103"/>
  <c r="G24" i="103" s="1"/>
  <c r="E23" i="103"/>
  <c r="E24" i="103" s="1"/>
  <c r="C23" i="103"/>
  <c r="C24" i="103" s="1"/>
  <c r="K21" i="103"/>
  <c r="I21" i="103"/>
  <c r="G21" i="103"/>
  <c r="E21" i="103"/>
  <c r="C21" i="103"/>
  <c r="K19" i="103"/>
  <c r="K20" i="103" s="1"/>
  <c r="I19" i="103"/>
  <c r="I20" i="103" s="1"/>
  <c r="G19" i="103"/>
  <c r="G20" i="103" s="1"/>
  <c r="E19" i="103"/>
  <c r="E20" i="103" s="1"/>
  <c r="C19" i="103"/>
  <c r="C20" i="103" s="1"/>
  <c r="K17" i="103"/>
  <c r="I17" i="103"/>
  <c r="G17" i="103"/>
  <c r="E17" i="103"/>
  <c r="C17" i="103"/>
  <c r="K15" i="103"/>
  <c r="K16" i="103" s="1"/>
  <c r="I15" i="103"/>
  <c r="I16" i="103" s="1"/>
  <c r="G15" i="103"/>
  <c r="G16" i="103" s="1"/>
  <c r="E15" i="103"/>
  <c r="E16" i="103" s="1"/>
  <c r="C15" i="103"/>
  <c r="C16" i="103" s="1"/>
  <c r="K9" i="103"/>
  <c r="I9" i="103"/>
  <c r="G9" i="103"/>
  <c r="E9" i="103"/>
  <c r="C9" i="103"/>
  <c r="K7" i="103"/>
  <c r="K8" i="103" s="1"/>
  <c r="I7" i="103"/>
  <c r="I8" i="103" s="1"/>
  <c r="G7" i="103"/>
  <c r="G8" i="103" s="1"/>
  <c r="E7" i="103"/>
  <c r="E8" i="103" s="1"/>
  <c r="C7" i="103"/>
  <c r="C8" i="103" s="1"/>
  <c r="K5" i="103"/>
  <c r="I5" i="103"/>
  <c r="G5" i="103"/>
  <c r="E5" i="103"/>
  <c r="C5" i="103"/>
  <c r="K3" i="103"/>
  <c r="K4" i="103" s="1"/>
  <c r="I3" i="103"/>
  <c r="I4" i="103" s="1"/>
  <c r="G3" i="103"/>
  <c r="G4" i="103" s="1"/>
  <c r="E3" i="103"/>
  <c r="E4" i="103" s="1"/>
  <c r="C3" i="103"/>
  <c r="C4" i="103" s="1"/>
  <c r="Q17" i="103"/>
  <c r="Q25" i="103"/>
  <c r="Q9" i="103"/>
  <c r="Q19" i="103"/>
  <c r="Q20" i="103" s="1"/>
  <c r="Q15" i="103"/>
  <c r="Q16" i="103" s="1"/>
  <c r="Q5" i="103"/>
  <c r="Q23" i="103"/>
  <c r="Q24" i="103" s="1"/>
  <c r="Q7" i="103"/>
  <c r="Q8" i="103" s="1"/>
  <c r="Q21" i="103"/>
  <c r="Q3" i="103"/>
  <c r="Q4" i="103" s="1"/>
  <c r="S19" i="103"/>
  <c r="S20" i="103" s="1"/>
  <c r="S23" i="103"/>
  <c r="S24" i="103" s="1"/>
  <c r="S21" i="103"/>
  <c r="S17" i="103"/>
  <c r="S9" i="103"/>
  <c r="S3" i="103"/>
  <c r="S4" i="103" s="1"/>
  <c r="S15" i="103"/>
  <c r="S16" i="103" s="1"/>
  <c r="S5" i="103"/>
  <c r="S7" i="103"/>
  <c r="S8" i="103" s="1"/>
  <c r="S25" i="103"/>
  <c r="O15" i="103"/>
  <c r="O16" i="103" s="1"/>
  <c r="O21" i="103"/>
  <c r="O7" i="103"/>
  <c r="O8" i="103" s="1"/>
  <c r="O5" i="103"/>
  <c r="O17" i="103"/>
  <c r="O9" i="103"/>
  <c r="O3" i="103"/>
  <c r="O4" i="103" s="1"/>
  <c r="O23" i="103"/>
  <c r="O24" i="103" s="1"/>
  <c r="O19" i="103"/>
  <c r="O20" i="103" s="1"/>
  <c r="M15" i="103"/>
  <c r="M16" i="103" s="1"/>
  <c r="M5" i="103"/>
  <c r="M17" i="103"/>
  <c r="M23" i="103"/>
  <c r="M24" i="103" s="1"/>
  <c r="M21" i="103"/>
  <c r="M3" i="103"/>
  <c r="M4" i="103" s="1"/>
  <c r="M25" i="103"/>
  <c r="M9" i="103"/>
  <c r="M7" i="103"/>
  <c r="M8" i="103" s="1"/>
  <c r="M19" i="103"/>
  <c r="M20" i="103" s="1"/>
  <c r="O25" i="103"/>
  <c r="K25" i="104"/>
  <c r="I25" i="104"/>
  <c r="G25" i="104"/>
  <c r="E25" i="104"/>
  <c r="C25" i="104"/>
  <c r="K23" i="104"/>
  <c r="K24" i="104" s="1"/>
  <c r="I23" i="104"/>
  <c r="I24" i="104" s="1"/>
  <c r="G23" i="104"/>
  <c r="G24" i="104" s="1"/>
  <c r="E23" i="104"/>
  <c r="E24" i="104" s="1"/>
  <c r="C23" i="104"/>
  <c r="C24" i="104" s="1"/>
  <c r="K21" i="104"/>
  <c r="I21" i="104"/>
  <c r="G21" i="104"/>
  <c r="E21" i="104"/>
  <c r="C21" i="104"/>
  <c r="K19" i="104"/>
  <c r="K20" i="104" s="1"/>
  <c r="I19" i="104"/>
  <c r="I20" i="104" s="1"/>
  <c r="G19" i="104"/>
  <c r="G20" i="104" s="1"/>
  <c r="E19" i="104"/>
  <c r="E20" i="104" s="1"/>
  <c r="C19" i="104"/>
  <c r="C20" i="104" s="1"/>
  <c r="K17" i="104"/>
  <c r="I17" i="104"/>
  <c r="G17" i="104"/>
  <c r="E17" i="104"/>
  <c r="C17" i="104"/>
  <c r="K15" i="104"/>
  <c r="K16" i="104" s="1"/>
  <c r="I15" i="104"/>
  <c r="I16" i="104" s="1"/>
  <c r="G15" i="104"/>
  <c r="G16" i="104" s="1"/>
  <c r="E15" i="104"/>
  <c r="E16" i="104" s="1"/>
  <c r="C15" i="104"/>
  <c r="C16" i="104" s="1"/>
  <c r="K9" i="104"/>
  <c r="I9" i="104"/>
  <c r="G9" i="104"/>
  <c r="E9" i="104"/>
  <c r="C9" i="104"/>
  <c r="K7" i="104"/>
  <c r="K8" i="104" s="1"/>
  <c r="I7" i="104"/>
  <c r="I8" i="104" s="1"/>
  <c r="G7" i="104"/>
  <c r="G8" i="104" s="1"/>
  <c r="E7" i="104"/>
  <c r="E8" i="104" s="1"/>
  <c r="C7" i="104"/>
  <c r="C8" i="104" s="1"/>
  <c r="K5" i="104"/>
  <c r="I5" i="104"/>
  <c r="G5" i="104"/>
  <c r="E5" i="104"/>
  <c r="C5" i="104"/>
  <c r="K3" i="104"/>
  <c r="K4" i="104" s="1"/>
  <c r="I3" i="104"/>
  <c r="I4" i="104" s="1"/>
  <c r="G3" i="104"/>
  <c r="G4" i="104" s="1"/>
  <c r="E3" i="104"/>
  <c r="E4" i="104" s="1"/>
  <c r="C3" i="104"/>
  <c r="C4" i="104" s="1"/>
  <c r="Q23" i="104"/>
  <c r="Q24" i="104" s="1"/>
  <c r="Q9" i="104"/>
  <c r="Q15" i="104"/>
  <c r="Q16" i="104" s="1"/>
  <c r="Q5" i="104"/>
  <c r="Q17" i="104"/>
  <c r="Q7" i="104"/>
  <c r="Q8" i="104" s="1"/>
  <c r="Q25" i="104"/>
  <c r="Q3" i="104"/>
  <c r="Q4" i="104" s="1"/>
  <c r="Q19" i="104"/>
  <c r="Q20" i="104" s="1"/>
  <c r="Q21" i="104"/>
  <c r="S9" i="104"/>
  <c r="S3" i="104"/>
  <c r="S4" i="104" s="1"/>
  <c r="S19" i="104"/>
  <c r="S20" i="104" s="1"/>
  <c r="S5" i="104"/>
  <c r="S25" i="104"/>
  <c r="S7" i="104"/>
  <c r="S8" i="104" s="1"/>
  <c r="S15" i="104"/>
  <c r="S16" i="104" s="1"/>
  <c r="S17" i="104"/>
  <c r="S21" i="104"/>
  <c r="S23" i="104"/>
  <c r="S24" i="104" s="1"/>
  <c r="O23" i="104"/>
  <c r="O24" i="104" s="1"/>
  <c r="O3" i="104"/>
  <c r="O4" i="104" s="1"/>
  <c r="O21" i="104"/>
  <c r="O5" i="104"/>
  <c r="O17" i="104"/>
  <c r="O9" i="104"/>
  <c r="O7" i="104"/>
  <c r="O8" i="104" s="1"/>
  <c r="O15" i="104"/>
  <c r="O16" i="104" s="1"/>
  <c r="O19" i="104"/>
  <c r="O20" i="104" s="1"/>
  <c r="M23" i="104"/>
  <c r="M24" i="104" s="1"/>
  <c r="M7" i="104"/>
  <c r="M8" i="104" s="1"/>
  <c r="M25" i="104"/>
  <c r="M21" i="104"/>
  <c r="M3" i="104"/>
  <c r="M4" i="104" s="1"/>
  <c r="O25" i="104"/>
  <c r="M9" i="104"/>
  <c r="M17" i="104"/>
  <c r="M19" i="104"/>
  <c r="M20" i="104" s="1"/>
  <c r="M5" i="104"/>
  <c r="M15" i="104"/>
  <c r="M16" i="104" s="1"/>
  <c r="C3" i="105"/>
  <c r="C4" i="105" s="1"/>
  <c r="K25" i="105"/>
  <c r="I25" i="105"/>
  <c r="G25" i="105"/>
  <c r="E25" i="105"/>
  <c r="C25" i="105"/>
  <c r="K23" i="105"/>
  <c r="K24" i="105" s="1"/>
  <c r="I23" i="105"/>
  <c r="I24" i="105" s="1"/>
  <c r="G23" i="105"/>
  <c r="G24" i="105" s="1"/>
  <c r="E23" i="105"/>
  <c r="E24" i="105" s="1"/>
  <c r="C23" i="105"/>
  <c r="C24" i="105" s="1"/>
  <c r="K21" i="105"/>
  <c r="I21" i="105"/>
  <c r="G21" i="105"/>
  <c r="E21" i="105"/>
  <c r="C21" i="105"/>
  <c r="K19" i="105"/>
  <c r="K20" i="105" s="1"/>
  <c r="I19" i="105"/>
  <c r="I20" i="105" s="1"/>
  <c r="G19" i="105"/>
  <c r="G20" i="105" s="1"/>
  <c r="E19" i="105"/>
  <c r="E20" i="105" s="1"/>
  <c r="C19" i="105"/>
  <c r="C20" i="105" s="1"/>
  <c r="K17" i="105"/>
  <c r="I17" i="105"/>
  <c r="G17" i="105"/>
  <c r="E17" i="105"/>
  <c r="C17" i="105"/>
  <c r="K15" i="105"/>
  <c r="K16" i="105" s="1"/>
  <c r="I15" i="105"/>
  <c r="I16" i="105" s="1"/>
  <c r="G15" i="105"/>
  <c r="G16" i="105" s="1"/>
  <c r="E15" i="105"/>
  <c r="E16" i="105" s="1"/>
  <c r="C15" i="105"/>
  <c r="C16" i="105" s="1"/>
  <c r="K9" i="105"/>
  <c r="I9" i="105"/>
  <c r="G9" i="105"/>
  <c r="E9" i="105"/>
  <c r="C9" i="105"/>
  <c r="K7" i="105"/>
  <c r="K8" i="105" s="1"/>
  <c r="I7" i="105"/>
  <c r="I8" i="105" s="1"/>
  <c r="G7" i="105"/>
  <c r="G8" i="105" s="1"/>
  <c r="E7" i="105"/>
  <c r="E8" i="105" s="1"/>
  <c r="C7" i="105"/>
  <c r="C8" i="105" s="1"/>
  <c r="K5" i="105"/>
  <c r="I5" i="105"/>
  <c r="G5" i="105"/>
  <c r="E5" i="105"/>
  <c r="C5" i="105"/>
  <c r="K3" i="105"/>
  <c r="K4" i="105" s="1"/>
  <c r="I3" i="105"/>
  <c r="I4" i="105" s="1"/>
  <c r="G3" i="105"/>
  <c r="G4" i="105" s="1"/>
  <c r="E3" i="105"/>
  <c r="E4" i="105" s="1"/>
  <c r="Q17" i="105"/>
  <c r="Q3" i="105"/>
  <c r="Q4" i="105" s="1"/>
  <c r="Q5" i="105"/>
  <c r="Q7" i="105"/>
  <c r="Q8" i="105" s="1"/>
  <c r="Q23" i="105"/>
  <c r="Q24" i="105" s="1"/>
  <c r="Q25" i="105"/>
  <c r="Q9" i="105"/>
  <c r="Q19" i="105"/>
  <c r="Q20" i="105" s="1"/>
  <c r="Q15" i="105"/>
  <c r="Q16" i="105" s="1"/>
  <c r="Q21" i="105"/>
  <c r="S25" i="105"/>
  <c r="S5" i="105"/>
  <c r="S15" i="105"/>
  <c r="S16" i="105" s="1"/>
  <c r="S3" i="105"/>
  <c r="S4" i="105" s="1"/>
  <c r="S23" i="105"/>
  <c r="S24" i="105" s="1"/>
  <c r="S9" i="105"/>
  <c r="S21" i="105"/>
  <c r="S17" i="105"/>
  <c r="S19" i="105"/>
  <c r="S20" i="105" s="1"/>
  <c r="S7" i="105"/>
  <c r="S8" i="105" s="1"/>
  <c r="O15" i="105"/>
  <c r="O16" i="105" s="1"/>
  <c r="O3" i="105"/>
  <c r="O4" i="105" s="1"/>
  <c r="O5" i="105"/>
  <c r="O9" i="105"/>
  <c r="O21" i="105"/>
  <c r="O23" i="105"/>
  <c r="O24" i="105" s="1"/>
  <c r="O7" i="105"/>
  <c r="O8" i="105" s="1"/>
  <c r="O17" i="105"/>
  <c r="O19" i="105"/>
  <c r="O20" i="105" s="1"/>
  <c r="O25" i="105"/>
  <c r="M23" i="105"/>
  <c r="M24" i="105" s="1"/>
  <c r="M17" i="105"/>
  <c r="M7" i="105"/>
  <c r="M8" i="105" s="1"/>
  <c r="M19" i="105"/>
  <c r="M20" i="105" s="1"/>
  <c r="M5" i="105"/>
  <c r="M21" i="105"/>
  <c r="M15" i="105"/>
  <c r="M16" i="105" s="1"/>
  <c r="M3" i="105"/>
  <c r="M4" i="105" s="1"/>
  <c r="M9" i="105"/>
  <c r="M25" i="105"/>
  <c r="C27" i="101"/>
  <c r="U2" i="101"/>
  <c r="C27" i="105"/>
  <c r="U2" i="105"/>
  <c r="C27" i="104"/>
  <c r="U2" i="104"/>
  <c r="C27" i="103"/>
  <c r="U2" i="103"/>
  <c r="U2" i="102"/>
  <c r="C27" i="102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Y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C2" i="95"/>
  <c r="U1" i="95"/>
  <c r="S25" i="95" l="1"/>
  <c r="S23" i="95"/>
  <c r="S24" i="95" s="1"/>
  <c r="S21" i="95"/>
  <c r="S19" i="95"/>
  <c r="S20" i="95" s="1"/>
  <c r="S17" i="95"/>
  <c r="S15" i="95"/>
  <c r="S16" i="95" s="1"/>
  <c r="S9" i="95"/>
  <c r="S7" i="95"/>
  <c r="S8" i="95" s="1"/>
  <c r="S5" i="95"/>
  <c r="S3" i="95"/>
  <c r="S4" i="95" s="1"/>
  <c r="Q25" i="95"/>
  <c r="Q23" i="95"/>
  <c r="Q24" i="95" s="1"/>
  <c r="Q21" i="95"/>
  <c r="Q19" i="95"/>
  <c r="Q20" i="95" s="1"/>
  <c r="Q17" i="95"/>
  <c r="Q15" i="95"/>
  <c r="Q16" i="95" s="1"/>
  <c r="Q9" i="95"/>
  <c r="Q7" i="95"/>
  <c r="Q8" i="95" s="1"/>
  <c r="Q5" i="95"/>
  <c r="Q3" i="95"/>
  <c r="Q4" i="95" s="1"/>
  <c r="O23" i="95"/>
  <c r="O24" i="95" s="1"/>
  <c r="O21" i="95"/>
  <c r="O19" i="95"/>
  <c r="O20" i="95" s="1"/>
  <c r="O17" i="95"/>
  <c r="O15" i="95"/>
  <c r="O16" i="95" s="1"/>
  <c r="O9" i="95"/>
  <c r="O7" i="95"/>
  <c r="O8" i="95" s="1"/>
  <c r="O5" i="95"/>
  <c r="O3" i="95"/>
  <c r="O4" i="95" s="1"/>
  <c r="O25" i="95"/>
  <c r="M25" i="95"/>
  <c r="M23" i="95"/>
  <c r="M24" i="95" s="1"/>
  <c r="M21" i="95"/>
  <c r="M19" i="95"/>
  <c r="M20" i="95" s="1"/>
  <c r="M17" i="95"/>
  <c r="M15" i="95"/>
  <c r="M16" i="95" s="1"/>
  <c r="M9" i="95"/>
  <c r="M7" i="95"/>
  <c r="M8" i="95" s="1"/>
  <c r="M5" i="95"/>
  <c r="M3" i="95"/>
  <c r="M4" i="95" s="1"/>
  <c r="K25" i="95"/>
  <c r="K23" i="95"/>
  <c r="K24" i="95" s="1"/>
  <c r="K21" i="95"/>
  <c r="K19" i="95"/>
  <c r="K20" i="95" s="1"/>
  <c r="K17" i="95"/>
  <c r="K15" i="95"/>
  <c r="K16" i="95" s="1"/>
  <c r="K9" i="95"/>
  <c r="K7" i="95"/>
  <c r="K8" i="95" s="1"/>
  <c r="K5" i="95"/>
  <c r="K3" i="95"/>
  <c r="K4" i="95" s="1"/>
  <c r="I25" i="95"/>
  <c r="I23" i="95"/>
  <c r="I24" i="95" s="1"/>
  <c r="I21" i="95"/>
  <c r="I19" i="95"/>
  <c r="I20" i="95" s="1"/>
  <c r="I17" i="95"/>
  <c r="I15" i="95"/>
  <c r="I16" i="95" s="1"/>
  <c r="I9" i="95"/>
  <c r="I7" i="95"/>
  <c r="I8" i="95" s="1"/>
  <c r="I5" i="95"/>
  <c r="I3" i="95"/>
  <c r="I4" i="95" s="1"/>
  <c r="G25" i="95"/>
  <c r="G23" i="95"/>
  <c r="G24" i="95" s="1"/>
  <c r="G21" i="95"/>
  <c r="G19" i="95"/>
  <c r="G20" i="95" s="1"/>
  <c r="G17" i="95"/>
  <c r="G15" i="95"/>
  <c r="G16" i="95" s="1"/>
  <c r="G9" i="95"/>
  <c r="G7" i="95"/>
  <c r="G8" i="95" s="1"/>
  <c r="G5" i="95"/>
  <c r="G3" i="95"/>
  <c r="G4" i="95" s="1"/>
  <c r="E25" i="95"/>
  <c r="E23" i="95"/>
  <c r="E24" i="95" s="1"/>
  <c r="E21" i="95"/>
  <c r="E19" i="95"/>
  <c r="E20" i="95" s="1"/>
  <c r="E17" i="95"/>
  <c r="E15" i="95"/>
  <c r="E16" i="95" s="1"/>
  <c r="E9" i="95"/>
  <c r="E7" i="95"/>
  <c r="E8" i="95" s="1"/>
  <c r="E5" i="95"/>
  <c r="E3" i="95"/>
  <c r="E4" i="95" s="1"/>
  <c r="C25" i="95"/>
  <c r="C23" i="95"/>
  <c r="C24" i="95" s="1"/>
  <c r="C21" i="95"/>
  <c r="C19" i="95"/>
  <c r="C20" i="95" s="1"/>
  <c r="C17" i="95"/>
  <c r="C15" i="95"/>
  <c r="C16" i="95" s="1"/>
  <c r="C9" i="95"/>
  <c r="C7" i="95"/>
  <c r="C8" i="95" s="1"/>
  <c r="C5" i="95"/>
  <c r="C3" i="95"/>
  <c r="C4" i="95" s="1"/>
  <c r="K50" i="102"/>
  <c r="I50" i="102"/>
  <c r="G50" i="102"/>
  <c r="E50" i="102"/>
  <c r="C50" i="102"/>
  <c r="K48" i="102"/>
  <c r="K49" i="102" s="1"/>
  <c r="I48" i="102"/>
  <c r="I49" i="102" s="1"/>
  <c r="G48" i="102"/>
  <c r="G49" i="102" s="1"/>
  <c r="E48" i="102"/>
  <c r="E49" i="102" s="1"/>
  <c r="C48" i="102"/>
  <c r="C49" i="102" s="1"/>
  <c r="K46" i="102"/>
  <c r="I46" i="102"/>
  <c r="G46" i="102"/>
  <c r="E46" i="102"/>
  <c r="C46" i="102"/>
  <c r="K44" i="102"/>
  <c r="K45" i="102" s="1"/>
  <c r="I44" i="102"/>
  <c r="I45" i="102" s="1"/>
  <c r="G44" i="102"/>
  <c r="G45" i="102" s="1"/>
  <c r="E44" i="102"/>
  <c r="E45" i="102" s="1"/>
  <c r="C44" i="102"/>
  <c r="C45" i="102" s="1"/>
  <c r="K42" i="102"/>
  <c r="I42" i="102"/>
  <c r="G42" i="102"/>
  <c r="E42" i="102"/>
  <c r="C42" i="102"/>
  <c r="K40" i="102"/>
  <c r="K41" i="102" s="1"/>
  <c r="I40" i="102"/>
  <c r="I41" i="102" s="1"/>
  <c r="G40" i="102"/>
  <c r="G41" i="102" s="1"/>
  <c r="E40" i="102"/>
  <c r="E41" i="102" s="1"/>
  <c r="C40" i="102"/>
  <c r="C41" i="102" s="1"/>
  <c r="K34" i="102"/>
  <c r="I34" i="102"/>
  <c r="G34" i="102"/>
  <c r="E34" i="102"/>
  <c r="C34" i="102"/>
  <c r="K32" i="102"/>
  <c r="K33" i="102" s="1"/>
  <c r="I32" i="102"/>
  <c r="I33" i="102" s="1"/>
  <c r="G32" i="102"/>
  <c r="G33" i="102" s="1"/>
  <c r="E32" i="102"/>
  <c r="E33" i="102" s="1"/>
  <c r="C32" i="102"/>
  <c r="C33" i="102" s="1"/>
  <c r="K30" i="102"/>
  <c r="I30" i="102"/>
  <c r="G30" i="102"/>
  <c r="E30" i="102"/>
  <c r="C30" i="102"/>
  <c r="K28" i="102"/>
  <c r="K29" i="102" s="1"/>
  <c r="I28" i="102"/>
  <c r="I29" i="102" s="1"/>
  <c r="G28" i="102"/>
  <c r="G29" i="102" s="1"/>
  <c r="E28" i="102"/>
  <c r="E29" i="102" s="1"/>
  <c r="C28" i="102"/>
  <c r="C29" i="102" s="1"/>
  <c r="Q48" i="102"/>
  <c r="Q49" i="102" s="1"/>
  <c r="Q42" i="102"/>
  <c r="Q30" i="102"/>
  <c r="Q46" i="102"/>
  <c r="Q50" i="102"/>
  <c r="Q40" i="102"/>
  <c r="Q41" i="102" s="1"/>
  <c r="Q34" i="102"/>
  <c r="Q28" i="102"/>
  <c r="Q29" i="102" s="1"/>
  <c r="Q44" i="102"/>
  <c r="Q45" i="102" s="1"/>
  <c r="Q32" i="102"/>
  <c r="Q33" i="102" s="1"/>
  <c r="S28" i="102"/>
  <c r="S29" i="102" s="1"/>
  <c r="S48" i="102"/>
  <c r="S49" i="102" s="1"/>
  <c r="S40" i="102"/>
  <c r="S41" i="102" s="1"/>
  <c r="S44" i="102"/>
  <c r="S45" i="102" s="1"/>
  <c r="S32" i="102"/>
  <c r="S33" i="102" s="1"/>
  <c r="S34" i="102"/>
  <c r="S50" i="102"/>
  <c r="S46" i="102"/>
  <c r="S42" i="102"/>
  <c r="S30" i="102"/>
  <c r="O48" i="102"/>
  <c r="O49" i="102" s="1"/>
  <c r="O44" i="102"/>
  <c r="O45" i="102" s="1"/>
  <c r="O28" i="102"/>
  <c r="O29" i="102" s="1"/>
  <c r="O42" i="102"/>
  <c r="O34" i="102"/>
  <c r="O32" i="102"/>
  <c r="O33" i="102" s="1"/>
  <c r="O46" i="102"/>
  <c r="O30" i="102"/>
  <c r="O40" i="102"/>
  <c r="O41" i="102" s="1"/>
  <c r="M44" i="102"/>
  <c r="M45" i="102" s="1"/>
  <c r="M46" i="102"/>
  <c r="M34" i="102"/>
  <c r="O50" i="102"/>
  <c r="M30" i="102"/>
  <c r="M32" i="102"/>
  <c r="M33" i="102" s="1"/>
  <c r="M28" i="102"/>
  <c r="M29" i="102" s="1"/>
  <c r="M40" i="102"/>
  <c r="M41" i="102" s="1"/>
  <c r="M48" i="102"/>
  <c r="M49" i="102" s="1"/>
  <c r="M50" i="102"/>
  <c r="M42" i="102"/>
  <c r="K50" i="103"/>
  <c r="I50" i="103"/>
  <c r="G50" i="103"/>
  <c r="E50" i="103"/>
  <c r="C50" i="103"/>
  <c r="K48" i="103"/>
  <c r="K49" i="103" s="1"/>
  <c r="I48" i="103"/>
  <c r="I49" i="103" s="1"/>
  <c r="G48" i="103"/>
  <c r="G49" i="103" s="1"/>
  <c r="E48" i="103"/>
  <c r="E49" i="103" s="1"/>
  <c r="C48" i="103"/>
  <c r="C49" i="103" s="1"/>
  <c r="K46" i="103"/>
  <c r="I46" i="103"/>
  <c r="G46" i="103"/>
  <c r="E46" i="103"/>
  <c r="C46" i="103"/>
  <c r="K44" i="103"/>
  <c r="K45" i="103" s="1"/>
  <c r="I44" i="103"/>
  <c r="I45" i="103" s="1"/>
  <c r="G44" i="103"/>
  <c r="G45" i="103" s="1"/>
  <c r="E44" i="103"/>
  <c r="E45" i="103" s="1"/>
  <c r="C44" i="103"/>
  <c r="C45" i="103" s="1"/>
  <c r="K42" i="103"/>
  <c r="I42" i="103"/>
  <c r="G42" i="103"/>
  <c r="E42" i="103"/>
  <c r="C42" i="103"/>
  <c r="K40" i="103"/>
  <c r="K41" i="103" s="1"/>
  <c r="I40" i="103"/>
  <c r="I41" i="103" s="1"/>
  <c r="G40" i="103"/>
  <c r="G41" i="103" s="1"/>
  <c r="E40" i="103"/>
  <c r="E41" i="103" s="1"/>
  <c r="C40" i="103"/>
  <c r="C41" i="103" s="1"/>
  <c r="K34" i="103"/>
  <c r="I34" i="103"/>
  <c r="G34" i="103"/>
  <c r="E34" i="103"/>
  <c r="C34" i="103"/>
  <c r="K32" i="103"/>
  <c r="K33" i="103" s="1"/>
  <c r="I32" i="103"/>
  <c r="I33" i="103" s="1"/>
  <c r="G32" i="103"/>
  <c r="G33" i="103" s="1"/>
  <c r="E32" i="103"/>
  <c r="E33" i="103" s="1"/>
  <c r="C32" i="103"/>
  <c r="C33" i="103" s="1"/>
  <c r="K30" i="103"/>
  <c r="I30" i="103"/>
  <c r="G30" i="103"/>
  <c r="E30" i="103"/>
  <c r="C30" i="103"/>
  <c r="K28" i="103"/>
  <c r="K29" i="103" s="1"/>
  <c r="I28" i="103"/>
  <c r="I29" i="103" s="1"/>
  <c r="G28" i="103"/>
  <c r="G29" i="103" s="1"/>
  <c r="E28" i="103"/>
  <c r="E29" i="103" s="1"/>
  <c r="C28" i="103"/>
  <c r="C29" i="103" s="1"/>
  <c r="Q30" i="103"/>
  <c r="Q46" i="103"/>
  <c r="Q50" i="103"/>
  <c r="Q42" i="103"/>
  <c r="Q28" i="103"/>
  <c r="Q29" i="103" s="1"/>
  <c r="Q48" i="103"/>
  <c r="Q49" i="103" s="1"/>
  <c r="Q32" i="103"/>
  <c r="Q33" i="103" s="1"/>
  <c r="Q40" i="103"/>
  <c r="Q41" i="103" s="1"/>
  <c r="Q34" i="103"/>
  <c r="Q44" i="103"/>
  <c r="Q45" i="103" s="1"/>
  <c r="S46" i="103"/>
  <c r="S32" i="103"/>
  <c r="S33" i="103" s="1"/>
  <c r="S30" i="103"/>
  <c r="S48" i="103"/>
  <c r="S49" i="103" s="1"/>
  <c r="S44" i="103"/>
  <c r="S45" i="103" s="1"/>
  <c r="S50" i="103"/>
  <c r="S40" i="103"/>
  <c r="S41" i="103" s="1"/>
  <c r="S28" i="103"/>
  <c r="S29" i="103" s="1"/>
  <c r="S34" i="103"/>
  <c r="S42" i="103"/>
  <c r="O46" i="103"/>
  <c r="O30" i="103"/>
  <c r="O40" i="103"/>
  <c r="O41" i="103" s="1"/>
  <c r="O28" i="103"/>
  <c r="O29" i="103" s="1"/>
  <c r="O48" i="103"/>
  <c r="O49" i="103" s="1"/>
  <c r="O42" i="103"/>
  <c r="O34" i="103"/>
  <c r="O44" i="103"/>
  <c r="O45" i="103" s="1"/>
  <c r="O32" i="103"/>
  <c r="O33" i="103" s="1"/>
  <c r="M32" i="103"/>
  <c r="M33" i="103" s="1"/>
  <c r="M50" i="103"/>
  <c r="M44" i="103"/>
  <c r="M45" i="103" s="1"/>
  <c r="M48" i="103"/>
  <c r="M49" i="103" s="1"/>
  <c r="M34" i="103"/>
  <c r="M28" i="103"/>
  <c r="M29" i="103" s="1"/>
  <c r="O50" i="103"/>
  <c r="M30" i="103"/>
  <c r="M42" i="103"/>
  <c r="M40" i="103"/>
  <c r="M41" i="103" s="1"/>
  <c r="M46" i="103"/>
  <c r="K50" i="104"/>
  <c r="I50" i="104"/>
  <c r="G50" i="104"/>
  <c r="E50" i="104"/>
  <c r="C50" i="104"/>
  <c r="K48" i="104"/>
  <c r="K49" i="104" s="1"/>
  <c r="I48" i="104"/>
  <c r="I49" i="104" s="1"/>
  <c r="G48" i="104"/>
  <c r="G49" i="104" s="1"/>
  <c r="E48" i="104"/>
  <c r="E49" i="104" s="1"/>
  <c r="C48" i="104"/>
  <c r="C49" i="104" s="1"/>
  <c r="K46" i="104"/>
  <c r="I46" i="104"/>
  <c r="G46" i="104"/>
  <c r="E46" i="104"/>
  <c r="C46" i="104"/>
  <c r="K44" i="104"/>
  <c r="K45" i="104" s="1"/>
  <c r="I44" i="104"/>
  <c r="I45" i="104" s="1"/>
  <c r="G44" i="104"/>
  <c r="G45" i="104" s="1"/>
  <c r="E44" i="104"/>
  <c r="E45" i="104" s="1"/>
  <c r="C44" i="104"/>
  <c r="C45" i="104" s="1"/>
  <c r="K42" i="104"/>
  <c r="I42" i="104"/>
  <c r="G42" i="104"/>
  <c r="E42" i="104"/>
  <c r="C42" i="104"/>
  <c r="K40" i="104"/>
  <c r="K41" i="104" s="1"/>
  <c r="I40" i="104"/>
  <c r="I41" i="104" s="1"/>
  <c r="G40" i="104"/>
  <c r="G41" i="104" s="1"/>
  <c r="E40" i="104"/>
  <c r="E41" i="104" s="1"/>
  <c r="C40" i="104"/>
  <c r="C41" i="104" s="1"/>
  <c r="K34" i="104"/>
  <c r="I34" i="104"/>
  <c r="G34" i="104"/>
  <c r="E34" i="104"/>
  <c r="C34" i="104"/>
  <c r="K32" i="104"/>
  <c r="K33" i="104" s="1"/>
  <c r="I32" i="104"/>
  <c r="I33" i="104" s="1"/>
  <c r="G32" i="104"/>
  <c r="G33" i="104" s="1"/>
  <c r="E32" i="104"/>
  <c r="E33" i="104" s="1"/>
  <c r="C32" i="104"/>
  <c r="C33" i="104" s="1"/>
  <c r="K30" i="104"/>
  <c r="I30" i="104"/>
  <c r="G30" i="104"/>
  <c r="E30" i="104"/>
  <c r="C30" i="104"/>
  <c r="K28" i="104"/>
  <c r="K29" i="104" s="1"/>
  <c r="I28" i="104"/>
  <c r="I29" i="104" s="1"/>
  <c r="G28" i="104"/>
  <c r="G29" i="104" s="1"/>
  <c r="E28" i="104"/>
  <c r="E29" i="104" s="1"/>
  <c r="C28" i="104"/>
  <c r="C29" i="104" s="1"/>
  <c r="Q50" i="104"/>
  <c r="Q44" i="104"/>
  <c r="Q45" i="104" s="1"/>
  <c r="Q40" i="104"/>
  <c r="Q41" i="104" s="1"/>
  <c r="Q30" i="104"/>
  <c r="Q48" i="104"/>
  <c r="Q49" i="104" s="1"/>
  <c r="Q42" i="104"/>
  <c r="Q46" i="104"/>
  <c r="Q28" i="104"/>
  <c r="Q29" i="104" s="1"/>
  <c r="Q32" i="104"/>
  <c r="Q33" i="104" s="1"/>
  <c r="Q34" i="104"/>
  <c r="S46" i="104"/>
  <c r="S50" i="104"/>
  <c r="S44" i="104"/>
  <c r="S45" i="104" s="1"/>
  <c r="S48" i="104"/>
  <c r="S49" i="104" s="1"/>
  <c r="S30" i="104"/>
  <c r="S42" i="104"/>
  <c r="S28" i="104"/>
  <c r="S29" i="104" s="1"/>
  <c r="S40" i="104"/>
  <c r="S41" i="104" s="1"/>
  <c r="S34" i="104"/>
  <c r="S32" i="104"/>
  <c r="S33" i="104" s="1"/>
  <c r="O48" i="104"/>
  <c r="O49" i="104" s="1"/>
  <c r="O34" i="104"/>
  <c r="O42" i="104"/>
  <c r="O46" i="104"/>
  <c r="O30" i="104"/>
  <c r="O28" i="104"/>
  <c r="O29" i="104" s="1"/>
  <c r="O40" i="104"/>
  <c r="O41" i="104" s="1"/>
  <c r="O44" i="104"/>
  <c r="O45" i="104" s="1"/>
  <c r="O32" i="104"/>
  <c r="O33" i="104" s="1"/>
  <c r="O50" i="104"/>
  <c r="M46" i="104"/>
  <c r="M40" i="104"/>
  <c r="M41" i="104" s="1"/>
  <c r="M30" i="104"/>
  <c r="M50" i="104"/>
  <c r="M32" i="104"/>
  <c r="M33" i="104" s="1"/>
  <c r="M42" i="104"/>
  <c r="M44" i="104"/>
  <c r="M45" i="104" s="1"/>
  <c r="M34" i="104"/>
  <c r="M48" i="104"/>
  <c r="M49" i="104" s="1"/>
  <c r="M28" i="104"/>
  <c r="M29" i="104" s="1"/>
  <c r="K50" i="105"/>
  <c r="I50" i="105"/>
  <c r="G50" i="105"/>
  <c r="E50" i="105"/>
  <c r="C50" i="105"/>
  <c r="K48" i="105"/>
  <c r="K49" i="105" s="1"/>
  <c r="I48" i="105"/>
  <c r="I49" i="105" s="1"/>
  <c r="G48" i="105"/>
  <c r="G49" i="105" s="1"/>
  <c r="E48" i="105"/>
  <c r="E49" i="105" s="1"/>
  <c r="C48" i="105"/>
  <c r="C49" i="105" s="1"/>
  <c r="K46" i="105"/>
  <c r="I46" i="105"/>
  <c r="G46" i="105"/>
  <c r="E46" i="105"/>
  <c r="C46" i="105"/>
  <c r="K44" i="105"/>
  <c r="K45" i="105" s="1"/>
  <c r="I44" i="105"/>
  <c r="I45" i="105" s="1"/>
  <c r="G44" i="105"/>
  <c r="G45" i="105" s="1"/>
  <c r="E44" i="105"/>
  <c r="E45" i="105" s="1"/>
  <c r="C44" i="105"/>
  <c r="C45" i="105" s="1"/>
  <c r="K42" i="105"/>
  <c r="I42" i="105"/>
  <c r="G42" i="105"/>
  <c r="E42" i="105"/>
  <c r="C42" i="105"/>
  <c r="K40" i="105"/>
  <c r="K41" i="105" s="1"/>
  <c r="I40" i="105"/>
  <c r="I41" i="105" s="1"/>
  <c r="G40" i="105"/>
  <c r="G41" i="105" s="1"/>
  <c r="E40" i="105"/>
  <c r="E41" i="105" s="1"/>
  <c r="C40" i="105"/>
  <c r="C41" i="105" s="1"/>
  <c r="K34" i="105"/>
  <c r="I34" i="105"/>
  <c r="G34" i="105"/>
  <c r="E34" i="105"/>
  <c r="C34" i="105"/>
  <c r="K32" i="105"/>
  <c r="K33" i="105" s="1"/>
  <c r="I32" i="105"/>
  <c r="I33" i="105" s="1"/>
  <c r="G32" i="105"/>
  <c r="G33" i="105" s="1"/>
  <c r="E32" i="105"/>
  <c r="E33" i="105" s="1"/>
  <c r="C32" i="105"/>
  <c r="C33" i="105" s="1"/>
  <c r="K30" i="105"/>
  <c r="I30" i="105"/>
  <c r="G30" i="105"/>
  <c r="E30" i="105"/>
  <c r="C30" i="105"/>
  <c r="K28" i="105"/>
  <c r="K29" i="105" s="1"/>
  <c r="I28" i="105"/>
  <c r="I29" i="105" s="1"/>
  <c r="G28" i="105"/>
  <c r="G29" i="105" s="1"/>
  <c r="E28" i="105"/>
  <c r="E29" i="105" s="1"/>
  <c r="C28" i="105"/>
  <c r="C29" i="105" s="1"/>
  <c r="Q46" i="105"/>
  <c r="Q44" i="105"/>
  <c r="Q45" i="105" s="1"/>
  <c r="Q50" i="105"/>
  <c r="Q32" i="105"/>
  <c r="Q33" i="105" s="1"/>
  <c r="Q30" i="105"/>
  <c r="Q42" i="105"/>
  <c r="Q28" i="105"/>
  <c r="Q29" i="105" s="1"/>
  <c r="Q34" i="105"/>
  <c r="Q48" i="105"/>
  <c r="Q49" i="105" s="1"/>
  <c r="Q40" i="105"/>
  <c r="Q41" i="105" s="1"/>
  <c r="S48" i="105"/>
  <c r="S49" i="105" s="1"/>
  <c r="S30" i="105"/>
  <c r="S40" i="105"/>
  <c r="S41" i="105" s="1"/>
  <c r="S34" i="105"/>
  <c r="S28" i="105"/>
  <c r="S29" i="105" s="1"/>
  <c r="S46" i="105"/>
  <c r="S44" i="105"/>
  <c r="S45" i="105" s="1"/>
  <c r="S42" i="105"/>
  <c r="S32" i="105"/>
  <c r="S33" i="105" s="1"/>
  <c r="S50" i="105"/>
  <c r="O40" i="105"/>
  <c r="O41" i="105" s="1"/>
  <c r="O32" i="105"/>
  <c r="O33" i="105" s="1"/>
  <c r="O46" i="105"/>
  <c r="O42" i="105"/>
  <c r="O34" i="105"/>
  <c r="O48" i="105"/>
  <c r="O49" i="105" s="1"/>
  <c r="O30" i="105"/>
  <c r="O28" i="105"/>
  <c r="O29" i="105" s="1"/>
  <c r="O44" i="105"/>
  <c r="O45" i="105" s="1"/>
  <c r="O50" i="105"/>
  <c r="M48" i="105"/>
  <c r="M49" i="105" s="1"/>
  <c r="M42" i="105"/>
  <c r="M50" i="105"/>
  <c r="M32" i="105"/>
  <c r="M33" i="105" s="1"/>
  <c r="M28" i="105"/>
  <c r="M29" i="105" s="1"/>
  <c r="M46" i="105"/>
  <c r="M30" i="105"/>
  <c r="M40" i="105"/>
  <c r="M41" i="105" s="1"/>
  <c r="M44" i="105"/>
  <c r="M45" i="105" s="1"/>
  <c r="M34" i="105"/>
  <c r="K50" i="101"/>
  <c r="K48" i="101"/>
  <c r="K49" i="101" s="1"/>
  <c r="K46" i="101"/>
  <c r="K44" i="101"/>
  <c r="K45" i="101" s="1"/>
  <c r="K42" i="101"/>
  <c r="K40" i="101"/>
  <c r="K41" i="101" s="1"/>
  <c r="K34" i="101"/>
  <c r="K32" i="101"/>
  <c r="K33" i="101" s="1"/>
  <c r="K30" i="101"/>
  <c r="K28" i="101"/>
  <c r="K29" i="101" s="1"/>
  <c r="I50" i="101"/>
  <c r="I48" i="101"/>
  <c r="I49" i="101" s="1"/>
  <c r="I46" i="101"/>
  <c r="I44" i="101"/>
  <c r="I45" i="101" s="1"/>
  <c r="I42" i="101"/>
  <c r="I40" i="101"/>
  <c r="I41" i="101" s="1"/>
  <c r="I34" i="101"/>
  <c r="I32" i="101"/>
  <c r="I33" i="101" s="1"/>
  <c r="I30" i="101"/>
  <c r="I28" i="101"/>
  <c r="I29" i="101" s="1"/>
  <c r="G50" i="101"/>
  <c r="G48" i="101"/>
  <c r="G49" i="101" s="1"/>
  <c r="G46" i="101"/>
  <c r="G44" i="101"/>
  <c r="G45" i="101" s="1"/>
  <c r="G42" i="101"/>
  <c r="G40" i="101"/>
  <c r="G41" i="101" s="1"/>
  <c r="G34" i="101"/>
  <c r="G32" i="101"/>
  <c r="G33" i="101" s="1"/>
  <c r="G30" i="101"/>
  <c r="G28" i="101"/>
  <c r="G29" i="101" s="1"/>
  <c r="E50" i="101"/>
  <c r="E48" i="101"/>
  <c r="E49" i="101" s="1"/>
  <c r="E46" i="101"/>
  <c r="E44" i="101"/>
  <c r="E45" i="101" s="1"/>
  <c r="E42" i="101"/>
  <c r="E40" i="101"/>
  <c r="E41" i="101" s="1"/>
  <c r="E34" i="101"/>
  <c r="E32" i="101"/>
  <c r="E33" i="101" s="1"/>
  <c r="E30" i="101"/>
  <c r="E28" i="101"/>
  <c r="E29" i="101" s="1"/>
  <c r="C50" i="101"/>
  <c r="C48" i="101"/>
  <c r="C49" i="101" s="1"/>
  <c r="C46" i="101"/>
  <c r="C44" i="101"/>
  <c r="C45" i="101" s="1"/>
  <c r="C42" i="101"/>
  <c r="C40" i="101"/>
  <c r="C41" i="101" s="1"/>
  <c r="C34" i="101"/>
  <c r="C32" i="101"/>
  <c r="C33" i="101" s="1"/>
  <c r="C30" i="101"/>
  <c r="C28" i="101"/>
  <c r="C29" i="101" s="1"/>
  <c r="Q28" i="101"/>
  <c r="Q29" i="101" s="1"/>
  <c r="Q30" i="101"/>
  <c r="Q34" i="101"/>
  <c r="Q32" i="101"/>
  <c r="Q33" i="101" s="1"/>
  <c r="Q40" i="101"/>
  <c r="Q41" i="101" s="1"/>
  <c r="Q42" i="101"/>
  <c r="Q46" i="101"/>
  <c r="Q44" i="101"/>
  <c r="Q45" i="101" s="1"/>
  <c r="Q48" i="101"/>
  <c r="Q49" i="101" s="1"/>
  <c r="Q50" i="101"/>
  <c r="S44" i="101"/>
  <c r="S45" i="101" s="1"/>
  <c r="S46" i="101"/>
  <c r="S50" i="101"/>
  <c r="S32" i="101"/>
  <c r="S33" i="101" s="1"/>
  <c r="S28" i="101"/>
  <c r="S29" i="101" s="1"/>
  <c r="S42" i="101"/>
  <c r="S30" i="101"/>
  <c r="S34" i="101"/>
  <c r="S40" i="101"/>
  <c r="S41" i="101" s="1"/>
  <c r="S48" i="101"/>
  <c r="S49" i="101" s="1"/>
  <c r="O40" i="101"/>
  <c r="O41" i="101" s="1"/>
  <c r="O48" i="101"/>
  <c r="O49" i="101" s="1"/>
  <c r="O30" i="101"/>
  <c r="O42" i="101"/>
  <c r="O44" i="101"/>
  <c r="O45" i="101" s="1"/>
  <c r="O34" i="101"/>
  <c r="O46" i="101"/>
  <c r="O32" i="101"/>
  <c r="O33" i="101" s="1"/>
  <c r="O28" i="101"/>
  <c r="O29" i="101" s="1"/>
  <c r="M40" i="101"/>
  <c r="M41" i="101" s="1"/>
  <c r="M28" i="101"/>
  <c r="M29" i="101" s="1"/>
  <c r="M46" i="101"/>
  <c r="M42" i="101"/>
  <c r="M48" i="101"/>
  <c r="M49" i="101" s="1"/>
  <c r="M34" i="101"/>
  <c r="M44" i="101"/>
  <c r="M45" i="101" s="1"/>
  <c r="O50" i="101"/>
  <c r="M30" i="101"/>
  <c r="M32" i="101"/>
  <c r="M33" i="101" s="1"/>
  <c r="M50" i="101"/>
  <c r="U27" i="101"/>
  <c r="C52" i="101"/>
  <c r="C27" i="95"/>
  <c r="U27" i="105"/>
  <c r="C52" i="105"/>
  <c r="C52" i="104"/>
  <c r="U27" i="104"/>
  <c r="U27" i="103"/>
  <c r="C52" i="103"/>
  <c r="C52" i="102"/>
  <c r="U27" i="102"/>
  <c r="U2" i="95"/>
  <c r="K75" i="102" l="1"/>
  <c r="I75" i="102"/>
  <c r="G75" i="102"/>
  <c r="E75" i="102"/>
  <c r="C75" i="102"/>
  <c r="K73" i="102"/>
  <c r="K74" i="102" s="1"/>
  <c r="I73" i="102"/>
  <c r="I74" i="102" s="1"/>
  <c r="G73" i="102"/>
  <c r="G74" i="102" s="1"/>
  <c r="E73" i="102"/>
  <c r="E74" i="102" s="1"/>
  <c r="C73" i="102"/>
  <c r="C74" i="102" s="1"/>
  <c r="K71" i="102"/>
  <c r="I71" i="102"/>
  <c r="G71" i="102"/>
  <c r="E71" i="102"/>
  <c r="C71" i="102"/>
  <c r="K69" i="102"/>
  <c r="K70" i="102" s="1"/>
  <c r="I69" i="102"/>
  <c r="I70" i="102" s="1"/>
  <c r="G69" i="102"/>
  <c r="G70" i="102" s="1"/>
  <c r="E69" i="102"/>
  <c r="E70" i="102" s="1"/>
  <c r="C69" i="102"/>
  <c r="C70" i="102" s="1"/>
  <c r="K67" i="102"/>
  <c r="I67" i="102"/>
  <c r="G67" i="102"/>
  <c r="E67" i="102"/>
  <c r="C67" i="102"/>
  <c r="K65" i="102"/>
  <c r="K66" i="102" s="1"/>
  <c r="I65" i="102"/>
  <c r="I66" i="102" s="1"/>
  <c r="G65" i="102"/>
  <c r="G66" i="102" s="1"/>
  <c r="E65" i="102"/>
  <c r="E66" i="102" s="1"/>
  <c r="C65" i="102"/>
  <c r="C66" i="102" s="1"/>
  <c r="K59" i="102"/>
  <c r="I59" i="102"/>
  <c r="G59" i="102"/>
  <c r="E59" i="102"/>
  <c r="C59" i="102"/>
  <c r="K57" i="102"/>
  <c r="K58" i="102" s="1"/>
  <c r="I57" i="102"/>
  <c r="I58" i="102" s="1"/>
  <c r="G57" i="102"/>
  <c r="G58" i="102" s="1"/>
  <c r="E57" i="102"/>
  <c r="E58" i="102" s="1"/>
  <c r="C57" i="102"/>
  <c r="C58" i="102" s="1"/>
  <c r="K55" i="102"/>
  <c r="I55" i="102"/>
  <c r="G55" i="102"/>
  <c r="E55" i="102"/>
  <c r="C55" i="102"/>
  <c r="K53" i="102"/>
  <c r="K54" i="102" s="1"/>
  <c r="I53" i="102"/>
  <c r="I54" i="102" s="1"/>
  <c r="G53" i="102"/>
  <c r="G54" i="102" s="1"/>
  <c r="E53" i="102"/>
  <c r="E54" i="102" s="1"/>
  <c r="C53" i="102"/>
  <c r="C54" i="102" s="1"/>
  <c r="Q67" i="102"/>
  <c r="Q71" i="102"/>
  <c r="Q75" i="102"/>
  <c r="Q69" i="102"/>
  <c r="Q70" i="102" s="1"/>
  <c r="Q57" i="102"/>
  <c r="Q58" i="102" s="1"/>
  <c r="Q59" i="102"/>
  <c r="Q65" i="102"/>
  <c r="Q66" i="102" s="1"/>
  <c r="Q55" i="102"/>
  <c r="Q73" i="102"/>
  <c r="Q74" i="102" s="1"/>
  <c r="Q53" i="102"/>
  <c r="Q54" i="102" s="1"/>
  <c r="S65" i="102"/>
  <c r="S66" i="102" s="1"/>
  <c r="S53" i="102"/>
  <c r="S54" i="102" s="1"/>
  <c r="S75" i="102"/>
  <c r="S69" i="102"/>
  <c r="S70" i="102" s="1"/>
  <c r="S71" i="102"/>
  <c r="S67" i="102"/>
  <c r="S55" i="102"/>
  <c r="S73" i="102"/>
  <c r="S74" i="102" s="1"/>
  <c r="S57" i="102"/>
  <c r="S58" i="102" s="1"/>
  <c r="S59" i="102"/>
  <c r="O71" i="102"/>
  <c r="O69" i="102"/>
  <c r="O70" i="102" s="1"/>
  <c r="O65" i="102"/>
  <c r="O66" i="102" s="1"/>
  <c r="O53" i="102"/>
  <c r="O54" i="102" s="1"/>
  <c r="O57" i="102"/>
  <c r="O58" i="102" s="1"/>
  <c r="O67" i="102"/>
  <c r="O55" i="102"/>
  <c r="O59" i="102"/>
  <c r="O73" i="102"/>
  <c r="O74" i="102" s="1"/>
  <c r="M57" i="102"/>
  <c r="M58" i="102" s="1"/>
  <c r="M55" i="102"/>
  <c r="M75" i="102"/>
  <c r="M69" i="102"/>
  <c r="M70" i="102" s="1"/>
  <c r="M59" i="102"/>
  <c r="M67" i="102"/>
  <c r="M53" i="102"/>
  <c r="M54" i="102" s="1"/>
  <c r="M65" i="102"/>
  <c r="M66" i="102" s="1"/>
  <c r="O75" i="102"/>
  <c r="M71" i="102"/>
  <c r="M73" i="102"/>
  <c r="M74" i="102" s="1"/>
  <c r="K75" i="103"/>
  <c r="I75" i="103"/>
  <c r="G75" i="103"/>
  <c r="E75" i="103"/>
  <c r="C75" i="103"/>
  <c r="K73" i="103"/>
  <c r="K74" i="103" s="1"/>
  <c r="I73" i="103"/>
  <c r="I74" i="103" s="1"/>
  <c r="G73" i="103"/>
  <c r="G74" i="103" s="1"/>
  <c r="E73" i="103"/>
  <c r="E74" i="103" s="1"/>
  <c r="C73" i="103"/>
  <c r="C74" i="103" s="1"/>
  <c r="K71" i="103"/>
  <c r="I71" i="103"/>
  <c r="G71" i="103"/>
  <c r="E71" i="103"/>
  <c r="C71" i="103"/>
  <c r="K69" i="103"/>
  <c r="K70" i="103" s="1"/>
  <c r="I69" i="103"/>
  <c r="I70" i="103" s="1"/>
  <c r="G69" i="103"/>
  <c r="G70" i="103" s="1"/>
  <c r="E69" i="103"/>
  <c r="E70" i="103" s="1"/>
  <c r="C69" i="103"/>
  <c r="C70" i="103" s="1"/>
  <c r="K67" i="103"/>
  <c r="I67" i="103"/>
  <c r="G67" i="103"/>
  <c r="E67" i="103"/>
  <c r="C67" i="103"/>
  <c r="K65" i="103"/>
  <c r="K66" i="103" s="1"/>
  <c r="I65" i="103"/>
  <c r="I66" i="103" s="1"/>
  <c r="G65" i="103"/>
  <c r="G66" i="103" s="1"/>
  <c r="E65" i="103"/>
  <c r="E66" i="103" s="1"/>
  <c r="C65" i="103"/>
  <c r="C66" i="103" s="1"/>
  <c r="K59" i="103"/>
  <c r="I59" i="103"/>
  <c r="G59" i="103"/>
  <c r="E59" i="103"/>
  <c r="C59" i="103"/>
  <c r="K57" i="103"/>
  <c r="K58" i="103" s="1"/>
  <c r="I57" i="103"/>
  <c r="I58" i="103" s="1"/>
  <c r="G57" i="103"/>
  <c r="G58" i="103" s="1"/>
  <c r="E57" i="103"/>
  <c r="E58" i="103" s="1"/>
  <c r="C57" i="103"/>
  <c r="C58" i="103" s="1"/>
  <c r="K55" i="103"/>
  <c r="I55" i="103"/>
  <c r="G55" i="103"/>
  <c r="E55" i="103"/>
  <c r="C55" i="103"/>
  <c r="K53" i="103"/>
  <c r="K54" i="103" s="1"/>
  <c r="I53" i="103"/>
  <c r="I54" i="103" s="1"/>
  <c r="G53" i="103"/>
  <c r="G54" i="103" s="1"/>
  <c r="E53" i="103"/>
  <c r="E54" i="103" s="1"/>
  <c r="C53" i="103"/>
  <c r="C54" i="103" s="1"/>
  <c r="Q73" i="103"/>
  <c r="Q74" i="103" s="1"/>
  <c r="Q55" i="103"/>
  <c r="Q65" i="103"/>
  <c r="Q66" i="103" s="1"/>
  <c r="Q67" i="103"/>
  <c r="Q75" i="103"/>
  <c r="Q59" i="103"/>
  <c r="Q57" i="103"/>
  <c r="Q58" i="103" s="1"/>
  <c r="Q53" i="103"/>
  <c r="Q54" i="103" s="1"/>
  <c r="Q71" i="103"/>
  <c r="Q69" i="103"/>
  <c r="Q70" i="103" s="1"/>
  <c r="S59" i="103"/>
  <c r="S69" i="103"/>
  <c r="S70" i="103" s="1"/>
  <c r="S65" i="103"/>
  <c r="S66" i="103" s="1"/>
  <c r="S71" i="103"/>
  <c r="S53" i="103"/>
  <c r="S54" i="103" s="1"/>
  <c r="S75" i="103"/>
  <c r="S67" i="103"/>
  <c r="S73" i="103"/>
  <c r="S74" i="103" s="1"/>
  <c r="S57" i="103"/>
  <c r="S58" i="103" s="1"/>
  <c r="S55" i="103"/>
  <c r="O69" i="103"/>
  <c r="O70" i="103" s="1"/>
  <c r="O57" i="103"/>
  <c r="O58" i="103" s="1"/>
  <c r="O53" i="103"/>
  <c r="O54" i="103" s="1"/>
  <c r="O67" i="103"/>
  <c r="O73" i="103"/>
  <c r="O74" i="103" s="1"/>
  <c r="O55" i="103"/>
  <c r="O59" i="103"/>
  <c r="O71" i="103"/>
  <c r="O65" i="103"/>
  <c r="O66" i="103" s="1"/>
  <c r="M53" i="103"/>
  <c r="M54" i="103" s="1"/>
  <c r="M55" i="103"/>
  <c r="M69" i="103"/>
  <c r="M70" i="103" s="1"/>
  <c r="O75" i="103"/>
  <c r="M73" i="103"/>
  <c r="M74" i="103" s="1"/>
  <c r="M67" i="103"/>
  <c r="M75" i="103"/>
  <c r="M57" i="103"/>
  <c r="M58" i="103" s="1"/>
  <c r="M59" i="103"/>
  <c r="M71" i="103"/>
  <c r="M65" i="103"/>
  <c r="M66" i="103" s="1"/>
  <c r="K75" i="104"/>
  <c r="I75" i="104"/>
  <c r="G75" i="104"/>
  <c r="E75" i="104"/>
  <c r="C75" i="104"/>
  <c r="K73" i="104"/>
  <c r="K74" i="104" s="1"/>
  <c r="I73" i="104"/>
  <c r="I74" i="104" s="1"/>
  <c r="G73" i="104"/>
  <c r="G74" i="104" s="1"/>
  <c r="E73" i="104"/>
  <c r="E74" i="104" s="1"/>
  <c r="C73" i="104"/>
  <c r="C74" i="104" s="1"/>
  <c r="K71" i="104"/>
  <c r="I71" i="104"/>
  <c r="G71" i="104"/>
  <c r="E71" i="104"/>
  <c r="C71" i="104"/>
  <c r="K69" i="104"/>
  <c r="K70" i="104" s="1"/>
  <c r="I69" i="104"/>
  <c r="I70" i="104" s="1"/>
  <c r="G69" i="104"/>
  <c r="G70" i="104" s="1"/>
  <c r="E69" i="104"/>
  <c r="E70" i="104" s="1"/>
  <c r="C69" i="104"/>
  <c r="C70" i="104" s="1"/>
  <c r="K67" i="104"/>
  <c r="I67" i="104"/>
  <c r="G67" i="104"/>
  <c r="E67" i="104"/>
  <c r="C67" i="104"/>
  <c r="K65" i="104"/>
  <c r="K66" i="104" s="1"/>
  <c r="I65" i="104"/>
  <c r="I66" i="104" s="1"/>
  <c r="G65" i="104"/>
  <c r="G66" i="104" s="1"/>
  <c r="E65" i="104"/>
  <c r="E66" i="104" s="1"/>
  <c r="C65" i="104"/>
  <c r="C66" i="104" s="1"/>
  <c r="K59" i="104"/>
  <c r="I59" i="104"/>
  <c r="G59" i="104"/>
  <c r="E59" i="104"/>
  <c r="C59" i="104"/>
  <c r="K57" i="104"/>
  <c r="K58" i="104" s="1"/>
  <c r="I57" i="104"/>
  <c r="I58" i="104" s="1"/>
  <c r="G57" i="104"/>
  <c r="G58" i="104" s="1"/>
  <c r="E57" i="104"/>
  <c r="E58" i="104" s="1"/>
  <c r="C57" i="104"/>
  <c r="C58" i="104" s="1"/>
  <c r="K55" i="104"/>
  <c r="I55" i="104"/>
  <c r="G55" i="104"/>
  <c r="E55" i="104"/>
  <c r="C55" i="104"/>
  <c r="K53" i="104"/>
  <c r="K54" i="104" s="1"/>
  <c r="I53" i="104"/>
  <c r="I54" i="104" s="1"/>
  <c r="G53" i="104"/>
  <c r="G54" i="104" s="1"/>
  <c r="E53" i="104"/>
  <c r="E54" i="104" s="1"/>
  <c r="C53" i="104"/>
  <c r="C54" i="104" s="1"/>
  <c r="Q57" i="104"/>
  <c r="Q58" i="104" s="1"/>
  <c r="Q59" i="104"/>
  <c r="Q75" i="104"/>
  <c r="Q53" i="104"/>
  <c r="Q54" i="104" s="1"/>
  <c r="Q69" i="104"/>
  <c r="Q70" i="104" s="1"/>
  <c r="Q71" i="104"/>
  <c r="Q65" i="104"/>
  <c r="Q66" i="104" s="1"/>
  <c r="Q67" i="104"/>
  <c r="Q55" i="104"/>
  <c r="Q73" i="104"/>
  <c r="Q74" i="104" s="1"/>
  <c r="S71" i="104"/>
  <c r="S65" i="104"/>
  <c r="S66" i="104" s="1"/>
  <c r="S69" i="104"/>
  <c r="S70" i="104" s="1"/>
  <c r="S55" i="104"/>
  <c r="S53" i="104"/>
  <c r="S54" i="104" s="1"/>
  <c r="S59" i="104"/>
  <c r="S75" i="104"/>
  <c r="S57" i="104"/>
  <c r="S58" i="104" s="1"/>
  <c r="S73" i="104"/>
  <c r="S74" i="104" s="1"/>
  <c r="S67" i="104"/>
  <c r="O57" i="104"/>
  <c r="O58" i="104" s="1"/>
  <c r="O67" i="104"/>
  <c r="O73" i="104"/>
  <c r="O74" i="104" s="1"/>
  <c r="O69" i="104"/>
  <c r="O70" i="104" s="1"/>
  <c r="O53" i="104"/>
  <c r="O54" i="104" s="1"/>
  <c r="O71" i="104"/>
  <c r="O59" i="104"/>
  <c r="O55" i="104"/>
  <c r="O65" i="104"/>
  <c r="O66" i="104" s="1"/>
  <c r="M55" i="104"/>
  <c r="M57" i="104"/>
  <c r="M58" i="104" s="1"/>
  <c r="O75" i="104"/>
  <c r="M59" i="104"/>
  <c r="M53" i="104"/>
  <c r="M54" i="104" s="1"/>
  <c r="M71" i="104"/>
  <c r="M67" i="104"/>
  <c r="M65" i="104"/>
  <c r="M66" i="104" s="1"/>
  <c r="M73" i="104"/>
  <c r="M74" i="104" s="1"/>
  <c r="M69" i="104"/>
  <c r="M70" i="104" s="1"/>
  <c r="M75" i="104"/>
  <c r="K75" i="105"/>
  <c r="I75" i="105"/>
  <c r="G75" i="105"/>
  <c r="E75" i="105"/>
  <c r="C75" i="105"/>
  <c r="K73" i="105"/>
  <c r="K74" i="105" s="1"/>
  <c r="I73" i="105"/>
  <c r="I74" i="105" s="1"/>
  <c r="G73" i="105"/>
  <c r="G74" i="105" s="1"/>
  <c r="E73" i="105"/>
  <c r="E74" i="105" s="1"/>
  <c r="C73" i="105"/>
  <c r="C74" i="105" s="1"/>
  <c r="K71" i="105"/>
  <c r="I71" i="105"/>
  <c r="G71" i="105"/>
  <c r="E71" i="105"/>
  <c r="C71" i="105"/>
  <c r="K69" i="105"/>
  <c r="K70" i="105" s="1"/>
  <c r="I69" i="105"/>
  <c r="I70" i="105" s="1"/>
  <c r="G69" i="105"/>
  <c r="G70" i="105" s="1"/>
  <c r="E69" i="105"/>
  <c r="E70" i="105" s="1"/>
  <c r="C69" i="105"/>
  <c r="C70" i="105" s="1"/>
  <c r="K67" i="105"/>
  <c r="I67" i="105"/>
  <c r="G67" i="105"/>
  <c r="E67" i="105"/>
  <c r="C67" i="105"/>
  <c r="K65" i="105"/>
  <c r="K66" i="105" s="1"/>
  <c r="I65" i="105"/>
  <c r="I66" i="105" s="1"/>
  <c r="G65" i="105"/>
  <c r="G66" i="105" s="1"/>
  <c r="E65" i="105"/>
  <c r="E66" i="105" s="1"/>
  <c r="C65" i="105"/>
  <c r="C66" i="105" s="1"/>
  <c r="K59" i="105"/>
  <c r="I59" i="105"/>
  <c r="G59" i="105"/>
  <c r="E59" i="105"/>
  <c r="C59" i="105"/>
  <c r="K57" i="105"/>
  <c r="K58" i="105" s="1"/>
  <c r="I57" i="105"/>
  <c r="I58" i="105" s="1"/>
  <c r="G57" i="105"/>
  <c r="G58" i="105" s="1"/>
  <c r="E57" i="105"/>
  <c r="E58" i="105" s="1"/>
  <c r="C57" i="105"/>
  <c r="C58" i="105" s="1"/>
  <c r="K55" i="105"/>
  <c r="I55" i="105"/>
  <c r="G55" i="105"/>
  <c r="E55" i="105"/>
  <c r="C55" i="105"/>
  <c r="K53" i="105"/>
  <c r="K54" i="105" s="1"/>
  <c r="I53" i="105"/>
  <c r="I54" i="105" s="1"/>
  <c r="G53" i="105"/>
  <c r="G54" i="105" s="1"/>
  <c r="E53" i="105"/>
  <c r="E54" i="105" s="1"/>
  <c r="C53" i="105"/>
  <c r="C54" i="105" s="1"/>
  <c r="Q71" i="105"/>
  <c r="Q57" i="105"/>
  <c r="Q58" i="105" s="1"/>
  <c r="Q65" i="105"/>
  <c r="Q66" i="105" s="1"/>
  <c r="Q73" i="105"/>
  <c r="Q74" i="105" s="1"/>
  <c r="Q59" i="105"/>
  <c r="Q69" i="105"/>
  <c r="Q70" i="105" s="1"/>
  <c r="Q55" i="105"/>
  <c r="Q67" i="105"/>
  <c r="Q53" i="105"/>
  <c r="Q54" i="105" s="1"/>
  <c r="Q75" i="105"/>
  <c r="S53" i="105"/>
  <c r="S54" i="105" s="1"/>
  <c r="S75" i="105"/>
  <c r="S73" i="105"/>
  <c r="S74" i="105" s="1"/>
  <c r="S55" i="105"/>
  <c r="S67" i="105"/>
  <c r="S65" i="105"/>
  <c r="S66" i="105" s="1"/>
  <c r="S69" i="105"/>
  <c r="S70" i="105" s="1"/>
  <c r="S59" i="105"/>
  <c r="S57" i="105"/>
  <c r="S58" i="105" s="1"/>
  <c r="S71" i="105"/>
  <c r="O65" i="105"/>
  <c r="O66" i="105" s="1"/>
  <c r="O55" i="105"/>
  <c r="O73" i="105"/>
  <c r="O74" i="105" s="1"/>
  <c r="O57" i="105"/>
  <c r="O58" i="105" s="1"/>
  <c r="O53" i="105"/>
  <c r="O54" i="105" s="1"/>
  <c r="O71" i="105"/>
  <c r="O69" i="105"/>
  <c r="O70" i="105" s="1"/>
  <c r="O67" i="105"/>
  <c r="O59" i="105"/>
  <c r="M67" i="105"/>
  <c r="M55" i="105"/>
  <c r="M75" i="105"/>
  <c r="M65" i="105"/>
  <c r="M66" i="105" s="1"/>
  <c r="M71" i="105"/>
  <c r="M73" i="105"/>
  <c r="M74" i="105" s="1"/>
  <c r="M57" i="105"/>
  <c r="M58" i="105" s="1"/>
  <c r="M59" i="105"/>
  <c r="O75" i="105"/>
  <c r="M69" i="105"/>
  <c r="M70" i="105" s="1"/>
  <c r="M53" i="105"/>
  <c r="M54" i="105" s="1"/>
  <c r="S50" i="95"/>
  <c r="Q50" i="95"/>
  <c r="O50" i="95"/>
  <c r="M50" i="95"/>
  <c r="M48" i="95"/>
  <c r="M49" i="95" s="1"/>
  <c r="Q46" i="95"/>
  <c r="M46" i="95"/>
  <c r="Q44" i="95"/>
  <c r="Q45" i="95" s="1"/>
  <c r="M44" i="95"/>
  <c r="M45" i="95" s="1"/>
  <c r="M42" i="95"/>
  <c r="M40" i="95"/>
  <c r="M41" i="95" s="1"/>
  <c r="S34" i="95"/>
  <c r="M34" i="95"/>
  <c r="S32" i="95"/>
  <c r="S33" i="95" s="1"/>
  <c r="Q32" i="95"/>
  <c r="Q33" i="95" s="1"/>
  <c r="M32" i="95"/>
  <c r="M33" i="95" s="1"/>
  <c r="M30" i="95"/>
  <c r="Q28" i="95"/>
  <c r="Q29" i="95" s="1"/>
  <c r="M28" i="95"/>
  <c r="M29" i="95" s="1"/>
  <c r="S40" i="95"/>
  <c r="S41" i="95" s="1"/>
  <c r="S46" i="95"/>
  <c r="S30" i="95"/>
  <c r="S44" i="95"/>
  <c r="S45" i="95" s="1"/>
  <c r="S28" i="95"/>
  <c r="S29" i="95" s="1"/>
  <c r="S48" i="95"/>
  <c r="S49" i="95" s="1"/>
  <c r="S42" i="95"/>
  <c r="Q48" i="95"/>
  <c r="Q49" i="95" s="1"/>
  <c r="Q42" i="95"/>
  <c r="Q30" i="95"/>
  <c r="Q40" i="95"/>
  <c r="Q41" i="95" s="1"/>
  <c r="Q34" i="95"/>
  <c r="O44" i="95"/>
  <c r="O45" i="95" s="1"/>
  <c r="O34" i="95"/>
  <c r="O28" i="95"/>
  <c r="O29" i="95" s="1"/>
  <c r="O48" i="95"/>
  <c r="O49" i="95" s="1"/>
  <c r="O42" i="95"/>
  <c r="O32" i="95"/>
  <c r="O33" i="95" s="1"/>
  <c r="O46" i="95"/>
  <c r="O40" i="95"/>
  <c r="O41" i="95" s="1"/>
  <c r="O30" i="95"/>
  <c r="K50" i="95"/>
  <c r="K48" i="95"/>
  <c r="K49" i="95" s="1"/>
  <c r="K46" i="95"/>
  <c r="K44" i="95"/>
  <c r="K45" i="95" s="1"/>
  <c r="K42" i="95"/>
  <c r="K40" i="95"/>
  <c r="K41" i="95" s="1"/>
  <c r="K34" i="95"/>
  <c r="K32" i="95"/>
  <c r="K33" i="95" s="1"/>
  <c r="K30" i="95"/>
  <c r="K28" i="95"/>
  <c r="K29" i="95" s="1"/>
  <c r="I46" i="95"/>
  <c r="I44" i="95"/>
  <c r="I45" i="95" s="1"/>
  <c r="I42" i="95"/>
  <c r="I40" i="95"/>
  <c r="I41" i="95" s="1"/>
  <c r="I50" i="95"/>
  <c r="I48" i="95"/>
  <c r="I49" i="95" s="1"/>
  <c r="I34" i="95"/>
  <c r="I32" i="95"/>
  <c r="I33" i="95" s="1"/>
  <c r="I30" i="95"/>
  <c r="I28" i="95"/>
  <c r="I29" i="95" s="1"/>
  <c r="G50" i="95"/>
  <c r="G48" i="95"/>
  <c r="G49" i="95" s="1"/>
  <c r="G46" i="95"/>
  <c r="G44" i="95"/>
  <c r="G45" i="95" s="1"/>
  <c r="G42" i="95"/>
  <c r="G40" i="95"/>
  <c r="G41" i="95" s="1"/>
  <c r="G34" i="95"/>
  <c r="G32" i="95"/>
  <c r="G33" i="95" s="1"/>
  <c r="G30" i="95"/>
  <c r="G28" i="95"/>
  <c r="G29" i="95" s="1"/>
  <c r="E50" i="95"/>
  <c r="E48" i="95"/>
  <c r="E49" i="95" s="1"/>
  <c r="E46" i="95"/>
  <c r="E44" i="95"/>
  <c r="E45" i="95" s="1"/>
  <c r="E42" i="95"/>
  <c r="E40" i="95"/>
  <c r="E41" i="95" s="1"/>
  <c r="E34" i="95"/>
  <c r="E32" i="95"/>
  <c r="E33" i="95" s="1"/>
  <c r="E30" i="95"/>
  <c r="E28" i="95"/>
  <c r="E29" i="95" s="1"/>
  <c r="C50" i="95"/>
  <c r="C48" i="95"/>
  <c r="C49" i="95" s="1"/>
  <c r="C46" i="95"/>
  <c r="C44" i="95"/>
  <c r="C45" i="95" s="1"/>
  <c r="C42" i="95"/>
  <c r="C40" i="95"/>
  <c r="C41" i="95" s="1"/>
  <c r="C34" i="95"/>
  <c r="C32" i="95"/>
  <c r="C33" i="95" s="1"/>
  <c r="C30" i="95"/>
  <c r="C28" i="95"/>
  <c r="C29" i="95" s="1"/>
  <c r="K75" i="101"/>
  <c r="K73" i="101"/>
  <c r="K74" i="101" s="1"/>
  <c r="K71" i="101"/>
  <c r="K69" i="101"/>
  <c r="K70" i="101" s="1"/>
  <c r="K67" i="101"/>
  <c r="K65" i="101"/>
  <c r="K66" i="101" s="1"/>
  <c r="K59" i="101"/>
  <c r="K57" i="101"/>
  <c r="K58" i="101" s="1"/>
  <c r="K55" i="101"/>
  <c r="K53" i="101"/>
  <c r="K54" i="101" s="1"/>
  <c r="I75" i="101"/>
  <c r="I73" i="101"/>
  <c r="I74" i="101" s="1"/>
  <c r="I71" i="101"/>
  <c r="I69" i="101"/>
  <c r="I70" i="101" s="1"/>
  <c r="I67" i="101"/>
  <c r="I65" i="101"/>
  <c r="I66" i="101" s="1"/>
  <c r="I59" i="101"/>
  <c r="I57" i="101"/>
  <c r="I58" i="101" s="1"/>
  <c r="I55" i="101"/>
  <c r="I53" i="101"/>
  <c r="I54" i="101" s="1"/>
  <c r="G75" i="101"/>
  <c r="G73" i="101"/>
  <c r="G74" i="101" s="1"/>
  <c r="G71" i="101"/>
  <c r="G69" i="101"/>
  <c r="G70" i="101" s="1"/>
  <c r="G67" i="101"/>
  <c r="G65" i="101"/>
  <c r="G66" i="101" s="1"/>
  <c r="G59" i="101"/>
  <c r="G57" i="101"/>
  <c r="G58" i="101" s="1"/>
  <c r="G55" i="101"/>
  <c r="G53" i="101"/>
  <c r="G54" i="101" s="1"/>
  <c r="E75" i="101"/>
  <c r="E73" i="101"/>
  <c r="E74" i="101" s="1"/>
  <c r="E71" i="101"/>
  <c r="E69" i="101"/>
  <c r="E70" i="101" s="1"/>
  <c r="E67" i="101"/>
  <c r="E65" i="101"/>
  <c r="E66" i="101" s="1"/>
  <c r="E59" i="101"/>
  <c r="E57" i="101"/>
  <c r="E58" i="101" s="1"/>
  <c r="E55" i="101"/>
  <c r="E53" i="101"/>
  <c r="E54" i="101" s="1"/>
  <c r="C75" i="101"/>
  <c r="C73" i="101"/>
  <c r="C74" i="101" s="1"/>
  <c r="C71" i="101"/>
  <c r="C69" i="101"/>
  <c r="C70" i="101" s="1"/>
  <c r="C67" i="101"/>
  <c r="C65" i="101"/>
  <c r="C66" i="101" s="1"/>
  <c r="C59" i="101"/>
  <c r="C57" i="101"/>
  <c r="C58" i="101" s="1"/>
  <c r="C55" i="101"/>
  <c r="C53" i="101"/>
  <c r="C54" i="101" s="1"/>
  <c r="Q53" i="101"/>
  <c r="Q54" i="101" s="1"/>
  <c r="Q67" i="101"/>
  <c r="Q59" i="101"/>
  <c r="Q65" i="101"/>
  <c r="Q66" i="101" s="1"/>
  <c r="Q73" i="101"/>
  <c r="Q74" i="101" s="1"/>
  <c r="Q69" i="101"/>
  <c r="Q70" i="101" s="1"/>
  <c r="Q57" i="101"/>
  <c r="Q58" i="101" s="1"/>
  <c r="Q55" i="101"/>
  <c r="Q75" i="101"/>
  <c r="Q71" i="101"/>
  <c r="S69" i="101"/>
  <c r="S70" i="101" s="1"/>
  <c r="S73" i="101"/>
  <c r="S74" i="101" s="1"/>
  <c r="S59" i="101"/>
  <c r="S71" i="101"/>
  <c r="S57" i="101"/>
  <c r="S58" i="101" s="1"/>
  <c r="S53" i="101"/>
  <c r="S54" i="101" s="1"/>
  <c r="S67" i="101"/>
  <c r="S65" i="101"/>
  <c r="S66" i="101" s="1"/>
  <c r="S55" i="101"/>
  <c r="S75" i="101"/>
  <c r="O55" i="101"/>
  <c r="O57" i="101"/>
  <c r="O58" i="101" s="1"/>
  <c r="O73" i="101"/>
  <c r="O74" i="101" s="1"/>
  <c r="O53" i="101"/>
  <c r="O54" i="101" s="1"/>
  <c r="O67" i="101"/>
  <c r="O69" i="101"/>
  <c r="O70" i="101" s="1"/>
  <c r="O65" i="101"/>
  <c r="O66" i="101" s="1"/>
  <c r="O59" i="101"/>
  <c r="O71" i="101"/>
  <c r="M73" i="101"/>
  <c r="M74" i="101" s="1"/>
  <c r="M67" i="101"/>
  <c r="M57" i="101"/>
  <c r="M58" i="101" s="1"/>
  <c r="M65" i="101"/>
  <c r="M66" i="101" s="1"/>
  <c r="M69" i="101"/>
  <c r="M70" i="101" s="1"/>
  <c r="M75" i="101"/>
  <c r="M53" i="101"/>
  <c r="M54" i="101" s="1"/>
  <c r="M55" i="101"/>
  <c r="O75" i="101"/>
  <c r="M71" i="101"/>
  <c r="M59" i="101"/>
  <c r="U52" i="101"/>
  <c r="C77" i="101"/>
  <c r="C52" i="95"/>
  <c r="U27" i="95"/>
  <c r="U52" i="105"/>
  <c r="C77" i="105"/>
  <c r="C77" i="104"/>
  <c r="U52" i="104"/>
  <c r="U52" i="103"/>
  <c r="C77" i="103"/>
  <c r="U52" i="102"/>
  <c r="C77" i="102"/>
  <c r="U52" i="95"/>
  <c r="C77" i="95"/>
  <c r="Q100" i="95" l="1"/>
  <c r="K100" i="95"/>
  <c r="K98" i="95"/>
  <c r="K99" i="95" s="1"/>
  <c r="K96" i="95"/>
  <c r="K94" i="95"/>
  <c r="K95" i="95" s="1"/>
  <c r="K92" i="95"/>
  <c r="K90" i="95"/>
  <c r="K91" i="95" s="1"/>
  <c r="K84" i="95"/>
  <c r="K82" i="95"/>
  <c r="K83" i="95" s="1"/>
  <c r="K80" i="95"/>
  <c r="K78" i="95"/>
  <c r="K79" i="95" s="1"/>
  <c r="I100" i="95"/>
  <c r="I98" i="95"/>
  <c r="I99" i="95" s="1"/>
  <c r="I96" i="95"/>
  <c r="I94" i="95"/>
  <c r="I95" i="95" s="1"/>
  <c r="I92" i="95"/>
  <c r="I90" i="95"/>
  <c r="I91" i="95" s="1"/>
  <c r="I84" i="95"/>
  <c r="I82" i="95"/>
  <c r="I83" i="95" s="1"/>
  <c r="I80" i="95"/>
  <c r="I78" i="95"/>
  <c r="I79" i="95" s="1"/>
  <c r="S80" i="95"/>
  <c r="S84" i="95"/>
  <c r="S94" i="95"/>
  <c r="S95" i="95" s="1"/>
  <c r="S78" i="95"/>
  <c r="S79" i="95" s="1"/>
  <c r="Q82" i="95"/>
  <c r="Q83" i="95" s="1"/>
  <c r="Q90" i="95"/>
  <c r="Q91" i="95" s="1"/>
  <c r="Q78" i="95"/>
  <c r="Q79" i="95" s="1"/>
  <c r="Q80" i="95"/>
  <c r="Q98" i="95"/>
  <c r="Q99" i="95" s="1"/>
  <c r="Q94" i="95"/>
  <c r="Q95" i="95" s="1"/>
  <c r="Q84" i="95"/>
  <c r="Q96" i="95"/>
  <c r="Q92" i="95"/>
  <c r="O92" i="95"/>
  <c r="O98" i="95"/>
  <c r="O99" i="95" s="1"/>
  <c r="O78" i="95"/>
  <c r="O79" i="95" s="1"/>
  <c r="M98" i="95"/>
  <c r="M99" i="95" s="1"/>
  <c r="M92" i="95"/>
  <c r="M82" i="95"/>
  <c r="M83" i="95" s="1"/>
  <c r="M96" i="95"/>
  <c r="M90" i="95"/>
  <c r="M91" i="95" s="1"/>
  <c r="M80" i="95"/>
  <c r="O100" i="95"/>
  <c r="M100" i="95"/>
  <c r="M94" i="95"/>
  <c r="M95" i="95" s="1"/>
  <c r="M84" i="95"/>
  <c r="M78" i="95"/>
  <c r="M79" i="95" s="1"/>
  <c r="S98" i="95"/>
  <c r="S99" i="95" s="1"/>
  <c r="S92" i="95"/>
  <c r="S90" i="95"/>
  <c r="S91" i="95" s="1"/>
  <c r="S82" i="95"/>
  <c r="S83" i="95" s="1"/>
  <c r="S100" i="95"/>
  <c r="S96" i="95"/>
  <c r="O80" i="95"/>
  <c r="O94" i="95"/>
  <c r="O95" i="95" s="1"/>
  <c r="O82" i="95"/>
  <c r="O83" i="95" s="1"/>
  <c r="O90" i="95"/>
  <c r="O91" i="95" s="1"/>
  <c r="O96" i="95"/>
  <c r="O84" i="95"/>
  <c r="G100" i="95"/>
  <c r="G98" i="95"/>
  <c r="G99" i="95" s="1"/>
  <c r="G96" i="95"/>
  <c r="G94" i="95"/>
  <c r="G95" i="95" s="1"/>
  <c r="G92" i="95"/>
  <c r="G90" i="95"/>
  <c r="G91" i="95" s="1"/>
  <c r="G84" i="95"/>
  <c r="G82" i="95"/>
  <c r="G83" i="95" s="1"/>
  <c r="G80" i="95"/>
  <c r="G78" i="95"/>
  <c r="G79" i="95" s="1"/>
  <c r="E100" i="95"/>
  <c r="E98" i="95"/>
  <c r="E99" i="95" s="1"/>
  <c r="E96" i="95"/>
  <c r="E94" i="95"/>
  <c r="E95" i="95" s="1"/>
  <c r="E92" i="95"/>
  <c r="E90" i="95"/>
  <c r="E91" i="95" s="1"/>
  <c r="E84" i="95"/>
  <c r="E82" i="95"/>
  <c r="E83" i="95" s="1"/>
  <c r="E80" i="95"/>
  <c r="E78" i="95"/>
  <c r="E79" i="95" s="1"/>
  <c r="C100" i="95"/>
  <c r="C98" i="95"/>
  <c r="C99" i="95" s="1"/>
  <c r="C96" i="95"/>
  <c r="C94" i="95"/>
  <c r="C95" i="95" s="1"/>
  <c r="C92" i="95"/>
  <c r="C90" i="95"/>
  <c r="C91" i="95" s="1"/>
  <c r="C84" i="95"/>
  <c r="C82" i="95"/>
  <c r="C83" i="95" s="1"/>
  <c r="C80" i="95"/>
  <c r="C78" i="95"/>
  <c r="C79" i="95" s="1"/>
  <c r="K100" i="102"/>
  <c r="I100" i="102"/>
  <c r="G100" i="102"/>
  <c r="E100" i="102"/>
  <c r="C100" i="102"/>
  <c r="K98" i="102"/>
  <c r="K99" i="102" s="1"/>
  <c r="I98" i="102"/>
  <c r="I99" i="102" s="1"/>
  <c r="G98" i="102"/>
  <c r="G99" i="102" s="1"/>
  <c r="E98" i="102"/>
  <c r="E99" i="102" s="1"/>
  <c r="C98" i="102"/>
  <c r="C99" i="102" s="1"/>
  <c r="K96" i="102"/>
  <c r="I96" i="102"/>
  <c r="G96" i="102"/>
  <c r="E96" i="102"/>
  <c r="C96" i="102"/>
  <c r="K94" i="102"/>
  <c r="K95" i="102" s="1"/>
  <c r="I94" i="102"/>
  <c r="I95" i="102" s="1"/>
  <c r="G94" i="102"/>
  <c r="G95" i="102" s="1"/>
  <c r="E94" i="102"/>
  <c r="E95" i="102" s="1"/>
  <c r="C94" i="102"/>
  <c r="C95" i="102" s="1"/>
  <c r="K92" i="102"/>
  <c r="I92" i="102"/>
  <c r="G92" i="102"/>
  <c r="E92" i="102"/>
  <c r="C92" i="102"/>
  <c r="K90" i="102"/>
  <c r="K91" i="102" s="1"/>
  <c r="I90" i="102"/>
  <c r="I91" i="102" s="1"/>
  <c r="G90" i="102"/>
  <c r="G91" i="102" s="1"/>
  <c r="E90" i="102"/>
  <c r="E91" i="102" s="1"/>
  <c r="C90" i="102"/>
  <c r="C91" i="102" s="1"/>
  <c r="K84" i="102"/>
  <c r="I84" i="102"/>
  <c r="G84" i="102"/>
  <c r="E84" i="102"/>
  <c r="C84" i="102"/>
  <c r="K82" i="102"/>
  <c r="K83" i="102" s="1"/>
  <c r="I82" i="102"/>
  <c r="I83" i="102" s="1"/>
  <c r="G82" i="102"/>
  <c r="G83" i="102" s="1"/>
  <c r="E82" i="102"/>
  <c r="E83" i="102" s="1"/>
  <c r="C82" i="102"/>
  <c r="C83" i="102" s="1"/>
  <c r="K80" i="102"/>
  <c r="I80" i="102"/>
  <c r="G80" i="102"/>
  <c r="E80" i="102"/>
  <c r="C80" i="102"/>
  <c r="K78" i="102"/>
  <c r="K79" i="102" s="1"/>
  <c r="I78" i="102"/>
  <c r="I79" i="102" s="1"/>
  <c r="G78" i="102"/>
  <c r="G79" i="102" s="1"/>
  <c r="E78" i="102"/>
  <c r="E79" i="102" s="1"/>
  <c r="C78" i="102"/>
  <c r="C79" i="102" s="1"/>
  <c r="Q96" i="102"/>
  <c r="Q100" i="102"/>
  <c r="Q80" i="102"/>
  <c r="Q82" i="102"/>
  <c r="Q83" i="102" s="1"/>
  <c r="Q94" i="102"/>
  <c r="Q95" i="102" s="1"/>
  <c r="Q78" i="102"/>
  <c r="Q79" i="102" s="1"/>
  <c r="Q84" i="102"/>
  <c r="Q98" i="102"/>
  <c r="Q99" i="102" s="1"/>
  <c r="Q90" i="102"/>
  <c r="Q91" i="102" s="1"/>
  <c r="Q92" i="102"/>
  <c r="S78" i="102"/>
  <c r="S79" i="102" s="1"/>
  <c r="S96" i="102"/>
  <c r="S92" i="102"/>
  <c r="S90" i="102"/>
  <c r="S91" i="102" s="1"/>
  <c r="S84" i="102"/>
  <c r="S94" i="102"/>
  <c r="S95" i="102" s="1"/>
  <c r="S100" i="102"/>
  <c r="S98" i="102"/>
  <c r="S99" i="102" s="1"/>
  <c r="S82" i="102"/>
  <c r="S83" i="102" s="1"/>
  <c r="S80" i="102"/>
  <c r="O82" i="102"/>
  <c r="O83" i="102" s="1"/>
  <c r="O90" i="102"/>
  <c r="O91" i="102" s="1"/>
  <c r="O84" i="102"/>
  <c r="O94" i="102"/>
  <c r="O95" i="102" s="1"/>
  <c r="O78" i="102"/>
  <c r="O79" i="102" s="1"/>
  <c r="O80" i="102"/>
  <c r="O96" i="102"/>
  <c r="O92" i="102"/>
  <c r="O98" i="102"/>
  <c r="O99" i="102" s="1"/>
  <c r="M84" i="102"/>
  <c r="M82" i="102"/>
  <c r="M83" i="102" s="1"/>
  <c r="M98" i="102"/>
  <c r="M99" i="102" s="1"/>
  <c r="O100" i="102"/>
  <c r="M92" i="102"/>
  <c r="M94" i="102"/>
  <c r="M95" i="102" s="1"/>
  <c r="M100" i="102"/>
  <c r="M90" i="102"/>
  <c r="M91" i="102" s="1"/>
  <c r="M78" i="102"/>
  <c r="M79" i="102" s="1"/>
  <c r="M96" i="102"/>
  <c r="M80" i="102"/>
  <c r="K100" i="103"/>
  <c r="I100" i="103"/>
  <c r="G100" i="103"/>
  <c r="E100" i="103"/>
  <c r="C100" i="103"/>
  <c r="K98" i="103"/>
  <c r="K99" i="103" s="1"/>
  <c r="I98" i="103"/>
  <c r="I99" i="103" s="1"/>
  <c r="G98" i="103"/>
  <c r="G99" i="103" s="1"/>
  <c r="E98" i="103"/>
  <c r="E99" i="103" s="1"/>
  <c r="C98" i="103"/>
  <c r="C99" i="103" s="1"/>
  <c r="K96" i="103"/>
  <c r="I96" i="103"/>
  <c r="G96" i="103"/>
  <c r="E96" i="103"/>
  <c r="C96" i="103"/>
  <c r="K94" i="103"/>
  <c r="K95" i="103" s="1"/>
  <c r="I94" i="103"/>
  <c r="I95" i="103" s="1"/>
  <c r="G94" i="103"/>
  <c r="G95" i="103" s="1"/>
  <c r="E94" i="103"/>
  <c r="E95" i="103" s="1"/>
  <c r="C94" i="103"/>
  <c r="C95" i="103" s="1"/>
  <c r="K92" i="103"/>
  <c r="I92" i="103"/>
  <c r="G92" i="103"/>
  <c r="E92" i="103"/>
  <c r="C92" i="103"/>
  <c r="K90" i="103"/>
  <c r="K91" i="103" s="1"/>
  <c r="I90" i="103"/>
  <c r="I91" i="103" s="1"/>
  <c r="G90" i="103"/>
  <c r="G91" i="103" s="1"/>
  <c r="E90" i="103"/>
  <c r="E91" i="103" s="1"/>
  <c r="C90" i="103"/>
  <c r="C91" i="103" s="1"/>
  <c r="K84" i="103"/>
  <c r="I84" i="103"/>
  <c r="G84" i="103"/>
  <c r="E84" i="103"/>
  <c r="C84" i="103"/>
  <c r="K82" i="103"/>
  <c r="K83" i="103" s="1"/>
  <c r="I82" i="103"/>
  <c r="I83" i="103" s="1"/>
  <c r="G82" i="103"/>
  <c r="G83" i="103" s="1"/>
  <c r="E82" i="103"/>
  <c r="E83" i="103" s="1"/>
  <c r="C82" i="103"/>
  <c r="C83" i="103" s="1"/>
  <c r="K80" i="103"/>
  <c r="I80" i="103"/>
  <c r="G80" i="103"/>
  <c r="E80" i="103"/>
  <c r="C80" i="103"/>
  <c r="K78" i="103"/>
  <c r="K79" i="103" s="1"/>
  <c r="I78" i="103"/>
  <c r="I79" i="103" s="1"/>
  <c r="G78" i="103"/>
  <c r="G79" i="103" s="1"/>
  <c r="E78" i="103"/>
  <c r="E79" i="103" s="1"/>
  <c r="C78" i="103"/>
  <c r="C79" i="103" s="1"/>
  <c r="Q94" i="103"/>
  <c r="Q95" i="103" s="1"/>
  <c r="Q98" i="103"/>
  <c r="Q99" i="103" s="1"/>
  <c r="Q84" i="103"/>
  <c r="Q82" i="103"/>
  <c r="Q83" i="103" s="1"/>
  <c r="Q78" i="103"/>
  <c r="Q79" i="103" s="1"/>
  <c r="Q80" i="103"/>
  <c r="Q92" i="103"/>
  <c r="Q96" i="103"/>
  <c r="Q100" i="103"/>
  <c r="Q90" i="103"/>
  <c r="Q91" i="103" s="1"/>
  <c r="S94" i="103"/>
  <c r="S95" i="103" s="1"/>
  <c r="S90" i="103"/>
  <c r="S91" i="103" s="1"/>
  <c r="S82" i="103"/>
  <c r="S83" i="103" s="1"/>
  <c r="S78" i="103"/>
  <c r="S79" i="103" s="1"/>
  <c r="S80" i="103"/>
  <c r="S96" i="103"/>
  <c r="S84" i="103"/>
  <c r="S92" i="103"/>
  <c r="S100" i="103"/>
  <c r="S98" i="103"/>
  <c r="S99" i="103" s="1"/>
  <c r="O78" i="103"/>
  <c r="O79" i="103" s="1"/>
  <c r="O82" i="103"/>
  <c r="O83" i="103" s="1"/>
  <c r="O94" i="103"/>
  <c r="O95" i="103" s="1"/>
  <c r="O90" i="103"/>
  <c r="O91" i="103" s="1"/>
  <c r="O96" i="103"/>
  <c r="O84" i="103"/>
  <c r="O80" i="103"/>
  <c r="O92" i="103"/>
  <c r="O98" i="103"/>
  <c r="O99" i="103" s="1"/>
  <c r="M92" i="103"/>
  <c r="M84" i="103"/>
  <c r="M96" i="103"/>
  <c r="M98" i="103"/>
  <c r="M99" i="103" s="1"/>
  <c r="M94" i="103"/>
  <c r="M95" i="103" s="1"/>
  <c r="M80" i="103"/>
  <c r="M82" i="103"/>
  <c r="M83" i="103" s="1"/>
  <c r="M78" i="103"/>
  <c r="M79" i="103" s="1"/>
  <c r="O100" i="103"/>
  <c r="M90" i="103"/>
  <c r="M91" i="103" s="1"/>
  <c r="M100" i="103"/>
  <c r="K100" i="104"/>
  <c r="I100" i="104"/>
  <c r="G100" i="104"/>
  <c r="E100" i="104"/>
  <c r="C100" i="104"/>
  <c r="K98" i="104"/>
  <c r="K99" i="104" s="1"/>
  <c r="I98" i="104"/>
  <c r="I99" i="104" s="1"/>
  <c r="G98" i="104"/>
  <c r="G99" i="104" s="1"/>
  <c r="E98" i="104"/>
  <c r="E99" i="104" s="1"/>
  <c r="C98" i="104"/>
  <c r="C99" i="104" s="1"/>
  <c r="K96" i="104"/>
  <c r="I96" i="104"/>
  <c r="G96" i="104"/>
  <c r="E96" i="104"/>
  <c r="C96" i="104"/>
  <c r="K94" i="104"/>
  <c r="K95" i="104" s="1"/>
  <c r="I94" i="104"/>
  <c r="I95" i="104" s="1"/>
  <c r="G94" i="104"/>
  <c r="G95" i="104" s="1"/>
  <c r="E94" i="104"/>
  <c r="E95" i="104" s="1"/>
  <c r="C94" i="104"/>
  <c r="C95" i="104" s="1"/>
  <c r="K92" i="104"/>
  <c r="I92" i="104"/>
  <c r="G92" i="104"/>
  <c r="E92" i="104"/>
  <c r="C92" i="104"/>
  <c r="K90" i="104"/>
  <c r="K91" i="104" s="1"/>
  <c r="I90" i="104"/>
  <c r="I91" i="104" s="1"/>
  <c r="G90" i="104"/>
  <c r="G91" i="104" s="1"/>
  <c r="E90" i="104"/>
  <c r="E91" i="104" s="1"/>
  <c r="C90" i="104"/>
  <c r="C91" i="104" s="1"/>
  <c r="K84" i="104"/>
  <c r="I84" i="104"/>
  <c r="G84" i="104"/>
  <c r="E84" i="104"/>
  <c r="C84" i="104"/>
  <c r="K82" i="104"/>
  <c r="K83" i="104" s="1"/>
  <c r="I82" i="104"/>
  <c r="I83" i="104" s="1"/>
  <c r="G82" i="104"/>
  <c r="G83" i="104" s="1"/>
  <c r="E82" i="104"/>
  <c r="E83" i="104" s="1"/>
  <c r="C82" i="104"/>
  <c r="C83" i="104" s="1"/>
  <c r="K80" i="104"/>
  <c r="I80" i="104"/>
  <c r="G80" i="104"/>
  <c r="E80" i="104"/>
  <c r="C80" i="104"/>
  <c r="K78" i="104"/>
  <c r="K79" i="104" s="1"/>
  <c r="I78" i="104"/>
  <c r="I79" i="104" s="1"/>
  <c r="G78" i="104"/>
  <c r="G79" i="104" s="1"/>
  <c r="E78" i="104"/>
  <c r="E79" i="104" s="1"/>
  <c r="C78" i="104"/>
  <c r="C79" i="104" s="1"/>
  <c r="Q94" i="104"/>
  <c r="Q95" i="104" s="1"/>
  <c r="Q80" i="104"/>
  <c r="Q82" i="104"/>
  <c r="Q83" i="104" s="1"/>
  <c r="Q96" i="104"/>
  <c r="Q84" i="104"/>
  <c r="Q98" i="104"/>
  <c r="Q99" i="104" s="1"/>
  <c r="Q78" i="104"/>
  <c r="Q79" i="104" s="1"/>
  <c r="Q90" i="104"/>
  <c r="Q91" i="104" s="1"/>
  <c r="Q100" i="104"/>
  <c r="Q92" i="104"/>
  <c r="S82" i="104"/>
  <c r="S83" i="104" s="1"/>
  <c r="S100" i="104"/>
  <c r="S78" i="104"/>
  <c r="S79" i="104" s="1"/>
  <c r="S94" i="104"/>
  <c r="S95" i="104" s="1"/>
  <c r="S90" i="104"/>
  <c r="S91" i="104" s="1"/>
  <c r="S92" i="104"/>
  <c r="S96" i="104"/>
  <c r="S80" i="104"/>
  <c r="S84" i="104"/>
  <c r="S98" i="104"/>
  <c r="S99" i="104" s="1"/>
  <c r="O78" i="104"/>
  <c r="O79" i="104" s="1"/>
  <c r="O96" i="104"/>
  <c r="O94" i="104"/>
  <c r="O95" i="104" s="1"/>
  <c r="O90" i="104"/>
  <c r="O91" i="104" s="1"/>
  <c r="O98" i="104"/>
  <c r="O99" i="104" s="1"/>
  <c r="O80" i="104"/>
  <c r="O84" i="104"/>
  <c r="O92" i="104"/>
  <c r="O82" i="104"/>
  <c r="O83" i="104" s="1"/>
  <c r="M90" i="104"/>
  <c r="M91" i="104" s="1"/>
  <c r="M100" i="104"/>
  <c r="M84" i="104"/>
  <c r="M96" i="104"/>
  <c r="M80" i="104"/>
  <c r="M94" i="104"/>
  <c r="M95" i="104" s="1"/>
  <c r="O100" i="104"/>
  <c r="M92" i="104"/>
  <c r="M98" i="104"/>
  <c r="M99" i="104" s="1"/>
  <c r="M78" i="104"/>
  <c r="M79" i="104" s="1"/>
  <c r="M82" i="104"/>
  <c r="M83" i="104" s="1"/>
  <c r="K100" i="105"/>
  <c r="I100" i="105"/>
  <c r="G100" i="105"/>
  <c r="E100" i="105"/>
  <c r="C100" i="105"/>
  <c r="K98" i="105"/>
  <c r="K99" i="105" s="1"/>
  <c r="I98" i="105"/>
  <c r="I99" i="105" s="1"/>
  <c r="G98" i="105"/>
  <c r="G99" i="105" s="1"/>
  <c r="E98" i="105"/>
  <c r="E99" i="105" s="1"/>
  <c r="C98" i="105"/>
  <c r="C99" i="105" s="1"/>
  <c r="K96" i="105"/>
  <c r="I96" i="105"/>
  <c r="G96" i="105"/>
  <c r="E96" i="105"/>
  <c r="C96" i="105"/>
  <c r="K94" i="105"/>
  <c r="K95" i="105" s="1"/>
  <c r="I94" i="105"/>
  <c r="I95" i="105" s="1"/>
  <c r="G94" i="105"/>
  <c r="G95" i="105" s="1"/>
  <c r="E94" i="105"/>
  <c r="E95" i="105" s="1"/>
  <c r="C94" i="105"/>
  <c r="C95" i="105" s="1"/>
  <c r="K92" i="105"/>
  <c r="I92" i="105"/>
  <c r="G92" i="105"/>
  <c r="E92" i="105"/>
  <c r="C92" i="105"/>
  <c r="K90" i="105"/>
  <c r="K91" i="105" s="1"/>
  <c r="I90" i="105"/>
  <c r="I91" i="105" s="1"/>
  <c r="G90" i="105"/>
  <c r="G91" i="105" s="1"/>
  <c r="E90" i="105"/>
  <c r="E91" i="105" s="1"/>
  <c r="C90" i="105"/>
  <c r="C91" i="105" s="1"/>
  <c r="K84" i="105"/>
  <c r="I84" i="105"/>
  <c r="G84" i="105"/>
  <c r="E84" i="105"/>
  <c r="C84" i="105"/>
  <c r="K82" i="105"/>
  <c r="K83" i="105" s="1"/>
  <c r="I82" i="105"/>
  <c r="I83" i="105" s="1"/>
  <c r="G82" i="105"/>
  <c r="G83" i="105" s="1"/>
  <c r="E82" i="105"/>
  <c r="E83" i="105" s="1"/>
  <c r="C82" i="105"/>
  <c r="C83" i="105" s="1"/>
  <c r="K80" i="105"/>
  <c r="I80" i="105"/>
  <c r="G80" i="105"/>
  <c r="E80" i="105"/>
  <c r="C80" i="105"/>
  <c r="K78" i="105"/>
  <c r="K79" i="105" s="1"/>
  <c r="I78" i="105"/>
  <c r="I79" i="105" s="1"/>
  <c r="G78" i="105"/>
  <c r="G79" i="105" s="1"/>
  <c r="E78" i="105"/>
  <c r="E79" i="105" s="1"/>
  <c r="C78" i="105"/>
  <c r="C79" i="105" s="1"/>
  <c r="Q80" i="105"/>
  <c r="Q92" i="105"/>
  <c r="Q100" i="105"/>
  <c r="Q94" i="105"/>
  <c r="Q95" i="105" s="1"/>
  <c r="Q82" i="105"/>
  <c r="Q83" i="105" s="1"/>
  <c r="Q98" i="105"/>
  <c r="Q99" i="105" s="1"/>
  <c r="Q96" i="105"/>
  <c r="Q90" i="105"/>
  <c r="Q91" i="105" s="1"/>
  <c r="Q84" i="105"/>
  <c r="Q78" i="105"/>
  <c r="Q79" i="105" s="1"/>
  <c r="S94" i="105"/>
  <c r="S95" i="105" s="1"/>
  <c r="S90" i="105"/>
  <c r="S91" i="105" s="1"/>
  <c r="S82" i="105"/>
  <c r="S83" i="105" s="1"/>
  <c r="S92" i="105"/>
  <c r="S84" i="105"/>
  <c r="S96" i="105"/>
  <c r="S80" i="105"/>
  <c r="S98" i="105"/>
  <c r="S99" i="105" s="1"/>
  <c r="S78" i="105"/>
  <c r="S79" i="105" s="1"/>
  <c r="S100" i="105"/>
  <c r="O84" i="105"/>
  <c r="O82" i="105"/>
  <c r="O83" i="105" s="1"/>
  <c r="O96" i="105"/>
  <c r="O80" i="105"/>
  <c r="O94" i="105"/>
  <c r="O95" i="105" s="1"/>
  <c r="O78" i="105"/>
  <c r="O79" i="105" s="1"/>
  <c r="O98" i="105"/>
  <c r="O99" i="105" s="1"/>
  <c r="O90" i="105"/>
  <c r="O91" i="105" s="1"/>
  <c r="O92" i="105"/>
  <c r="O100" i="105"/>
  <c r="M98" i="105"/>
  <c r="M99" i="105" s="1"/>
  <c r="M92" i="105"/>
  <c r="M94" i="105"/>
  <c r="M95" i="105" s="1"/>
  <c r="M80" i="105"/>
  <c r="M96" i="105"/>
  <c r="M78" i="105"/>
  <c r="M79" i="105" s="1"/>
  <c r="M90" i="105"/>
  <c r="M91" i="105" s="1"/>
  <c r="M82" i="105"/>
  <c r="M83" i="105" s="1"/>
  <c r="M100" i="105"/>
  <c r="M84" i="105"/>
  <c r="S71" i="95"/>
  <c r="Q55" i="95"/>
  <c r="Q65" i="95"/>
  <c r="Q66" i="95" s="1"/>
  <c r="Q73" i="95"/>
  <c r="Q74" i="95" s="1"/>
  <c r="Q57" i="95"/>
  <c r="Q58" i="95" s="1"/>
  <c r="Q67" i="95"/>
  <c r="O57" i="95"/>
  <c r="O58" i="95" s="1"/>
  <c r="O59" i="95"/>
  <c r="O67" i="95"/>
  <c r="K75" i="95"/>
  <c r="K73" i="95"/>
  <c r="K74" i="95" s="1"/>
  <c r="K71" i="95"/>
  <c r="K69" i="95"/>
  <c r="K70" i="95" s="1"/>
  <c r="K67" i="95"/>
  <c r="K65" i="95"/>
  <c r="K66" i="95" s="1"/>
  <c r="K59" i="95"/>
  <c r="K57" i="95"/>
  <c r="K58" i="95" s="1"/>
  <c r="K55" i="95"/>
  <c r="K53" i="95"/>
  <c r="K54" i="95" s="1"/>
  <c r="I75" i="95"/>
  <c r="I73" i="95"/>
  <c r="I74" i="95" s="1"/>
  <c r="I71" i="95"/>
  <c r="I69" i="95"/>
  <c r="I70" i="95" s="1"/>
  <c r="I67" i="95"/>
  <c r="I65" i="95"/>
  <c r="I66" i="95" s="1"/>
  <c r="I59" i="95"/>
  <c r="I57" i="95"/>
  <c r="I58" i="95" s="1"/>
  <c r="I55" i="95"/>
  <c r="I53" i="95"/>
  <c r="I54" i="95" s="1"/>
  <c r="S69" i="95"/>
  <c r="S70" i="95" s="1"/>
  <c r="S59" i="95"/>
  <c r="S53" i="95"/>
  <c r="S54" i="95" s="1"/>
  <c r="S75" i="95"/>
  <c r="S67" i="95"/>
  <c r="S57" i="95"/>
  <c r="S58" i="95" s="1"/>
  <c r="S73" i="95"/>
  <c r="S74" i="95" s="1"/>
  <c r="S65" i="95"/>
  <c r="S66" i="95" s="1"/>
  <c r="S55" i="95"/>
  <c r="Q69" i="95"/>
  <c r="Q70" i="95" s="1"/>
  <c r="Q59" i="95"/>
  <c r="Q75" i="95"/>
  <c r="Q53" i="95"/>
  <c r="Q54" i="95" s="1"/>
  <c r="Q71" i="95"/>
  <c r="O53" i="95"/>
  <c r="O54" i="95" s="1"/>
  <c r="O55" i="95"/>
  <c r="O65" i="95"/>
  <c r="O66" i="95" s="1"/>
  <c r="O73" i="95"/>
  <c r="O74" i="95" s="1"/>
  <c r="O71" i="95"/>
  <c r="O69" i="95"/>
  <c r="O70" i="95" s="1"/>
  <c r="M75" i="95"/>
  <c r="M69" i="95"/>
  <c r="M70" i="95" s="1"/>
  <c r="M59" i="95"/>
  <c r="M53" i="95"/>
  <c r="M54" i="95" s="1"/>
  <c r="M73" i="95"/>
  <c r="M74" i="95" s="1"/>
  <c r="M67" i="95"/>
  <c r="M57" i="95"/>
  <c r="M58" i="95" s="1"/>
  <c r="M71" i="95"/>
  <c r="M65" i="95"/>
  <c r="M66" i="95" s="1"/>
  <c r="M55" i="95"/>
  <c r="O75" i="95"/>
  <c r="G75" i="95"/>
  <c r="G73" i="95"/>
  <c r="G74" i="95" s="1"/>
  <c r="G71" i="95"/>
  <c r="G69" i="95"/>
  <c r="G70" i="95" s="1"/>
  <c r="G67" i="95"/>
  <c r="G65" i="95"/>
  <c r="G66" i="95" s="1"/>
  <c r="G59" i="95"/>
  <c r="G57" i="95"/>
  <c r="G58" i="95" s="1"/>
  <c r="G55" i="95"/>
  <c r="G53" i="95"/>
  <c r="G54" i="95" s="1"/>
  <c r="E75" i="95"/>
  <c r="E73" i="95"/>
  <c r="E74" i="95" s="1"/>
  <c r="E71" i="95"/>
  <c r="E69" i="95"/>
  <c r="E70" i="95" s="1"/>
  <c r="E67" i="95"/>
  <c r="E65" i="95"/>
  <c r="E66" i="95" s="1"/>
  <c r="E59" i="95"/>
  <c r="E57" i="95"/>
  <c r="E58" i="95" s="1"/>
  <c r="E55" i="95"/>
  <c r="E53" i="95"/>
  <c r="E54" i="95" s="1"/>
  <c r="C75" i="95"/>
  <c r="C73" i="95"/>
  <c r="C74" i="95" s="1"/>
  <c r="C71" i="95"/>
  <c r="C69" i="95"/>
  <c r="C70" i="95" s="1"/>
  <c r="C67" i="95"/>
  <c r="C65" i="95"/>
  <c r="C66" i="95" s="1"/>
  <c r="C59" i="95"/>
  <c r="C57" i="95"/>
  <c r="C58" i="95" s="1"/>
  <c r="C55" i="95"/>
  <c r="C53" i="95"/>
  <c r="C54" i="95" s="1"/>
  <c r="K100" i="101"/>
  <c r="K98" i="101"/>
  <c r="K99" i="101" s="1"/>
  <c r="K96" i="101"/>
  <c r="K94" i="101"/>
  <c r="K95" i="101" s="1"/>
  <c r="K92" i="101"/>
  <c r="K90" i="101"/>
  <c r="K91" i="101" s="1"/>
  <c r="K84" i="101"/>
  <c r="K82" i="101"/>
  <c r="K83" i="101" s="1"/>
  <c r="K80" i="101"/>
  <c r="K78" i="101"/>
  <c r="K79" i="101" s="1"/>
  <c r="I100" i="101"/>
  <c r="I98" i="101"/>
  <c r="I99" i="101" s="1"/>
  <c r="I96" i="101"/>
  <c r="I94" i="101"/>
  <c r="I95" i="101" s="1"/>
  <c r="I92" i="101"/>
  <c r="I90" i="101"/>
  <c r="I91" i="101" s="1"/>
  <c r="I84" i="101"/>
  <c r="I82" i="101"/>
  <c r="I83" i="101" s="1"/>
  <c r="I80" i="101"/>
  <c r="I78" i="101"/>
  <c r="I79" i="101" s="1"/>
  <c r="G100" i="101"/>
  <c r="G98" i="101"/>
  <c r="G99" i="101" s="1"/>
  <c r="G96" i="101"/>
  <c r="G94" i="101"/>
  <c r="G95" i="101" s="1"/>
  <c r="G92" i="101"/>
  <c r="G90" i="101"/>
  <c r="G91" i="101" s="1"/>
  <c r="G84" i="101"/>
  <c r="G82" i="101"/>
  <c r="G83" i="101" s="1"/>
  <c r="G80" i="101"/>
  <c r="G78" i="101"/>
  <c r="G79" i="101" s="1"/>
  <c r="E100" i="101"/>
  <c r="E98" i="101"/>
  <c r="E99" i="101" s="1"/>
  <c r="E96" i="101"/>
  <c r="E94" i="101"/>
  <c r="E95" i="101" s="1"/>
  <c r="E92" i="101"/>
  <c r="E90" i="101"/>
  <c r="E91" i="101" s="1"/>
  <c r="E84" i="101"/>
  <c r="E82" i="101"/>
  <c r="E83" i="101" s="1"/>
  <c r="E80" i="101"/>
  <c r="E78" i="101"/>
  <c r="E79" i="101" s="1"/>
  <c r="C100" i="101"/>
  <c r="C98" i="101"/>
  <c r="C99" i="101" s="1"/>
  <c r="C96" i="101"/>
  <c r="C94" i="101"/>
  <c r="C95" i="101" s="1"/>
  <c r="C92" i="101"/>
  <c r="C90" i="101"/>
  <c r="C91" i="101" s="1"/>
  <c r="C84" i="101"/>
  <c r="C82" i="101"/>
  <c r="C83" i="101" s="1"/>
  <c r="C80" i="101"/>
  <c r="C78" i="101"/>
  <c r="C79" i="101" s="1"/>
  <c r="Q92" i="101"/>
  <c r="Q94" i="101"/>
  <c r="Q95" i="101" s="1"/>
  <c r="Q84" i="101"/>
  <c r="Q90" i="101"/>
  <c r="Q91" i="101" s="1"/>
  <c r="Q82" i="101"/>
  <c r="Q83" i="101" s="1"/>
  <c r="Q78" i="101"/>
  <c r="Q79" i="101" s="1"/>
  <c r="Q98" i="101"/>
  <c r="Q99" i="101" s="1"/>
  <c r="Q96" i="101"/>
  <c r="Q100" i="101"/>
  <c r="Q80" i="101"/>
  <c r="S78" i="101"/>
  <c r="S79" i="101" s="1"/>
  <c r="S82" i="101"/>
  <c r="S83" i="101" s="1"/>
  <c r="S100" i="101"/>
  <c r="S96" i="101"/>
  <c r="S80" i="101"/>
  <c r="S90" i="101"/>
  <c r="S91" i="101" s="1"/>
  <c r="S94" i="101"/>
  <c r="S95" i="101" s="1"/>
  <c r="S92" i="101"/>
  <c r="S98" i="101"/>
  <c r="S99" i="101" s="1"/>
  <c r="S84" i="101"/>
  <c r="O80" i="101"/>
  <c r="O84" i="101"/>
  <c r="O96" i="101"/>
  <c r="O78" i="101"/>
  <c r="O79" i="101" s="1"/>
  <c r="O90" i="101"/>
  <c r="O91" i="101" s="1"/>
  <c r="O92" i="101"/>
  <c r="O82" i="101"/>
  <c r="O83" i="101" s="1"/>
  <c r="O98" i="101"/>
  <c r="O99" i="101" s="1"/>
  <c r="O94" i="101"/>
  <c r="O95" i="101" s="1"/>
  <c r="M90" i="101"/>
  <c r="M91" i="101" s="1"/>
  <c r="M80" i="101"/>
  <c r="M100" i="101"/>
  <c r="M96" i="101"/>
  <c r="M84" i="101"/>
  <c r="O100" i="101"/>
  <c r="M92" i="101"/>
  <c r="M82" i="101"/>
  <c r="M83" i="101" s="1"/>
  <c r="M98" i="101"/>
  <c r="M99" i="101" s="1"/>
  <c r="M78" i="101"/>
  <c r="M79" i="101" s="1"/>
  <c r="M94" i="101"/>
  <c r="M95" i="101" s="1"/>
  <c r="U77" i="101"/>
  <c r="C102" i="101"/>
  <c r="U77" i="105"/>
  <c r="C102" i="105"/>
  <c r="C102" i="104"/>
  <c r="U77" i="104"/>
  <c r="U77" i="103"/>
  <c r="C102" i="103"/>
  <c r="U77" i="102"/>
  <c r="C102" i="102"/>
  <c r="C127" i="101"/>
  <c r="U102" i="101"/>
  <c r="U77" i="95"/>
  <c r="C102" i="95"/>
  <c r="K125" i="95" l="1"/>
  <c r="K123" i="95"/>
  <c r="K124" i="95" s="1"/>
  <c r="K121" i="95"/>
  <c r="K119" i="95"/>
  <c r="K120" i="95" s="1"/>
  <c r="K117" i="95"/>
  <c r="K115" i="95"/>
  <c r="K116" i="95" s="1"/>
  <c r="K109" i="95"/>
  <c r="K107" i="95"/>
  <c r="K108" i="95" s="1"/>
  <c r="K105" i="95"/>
  <c r="K103" i="95"/>
  <c r="K104" i="95" s="1"/>
  <c r="I125" i="95"/>
  <c r="I123" i="95"/>
  <c r="I124" i="95" s="1"/>
  <c r="I121" i="95"/>
  <c r="I119" i="95"/>
  <c r="I120" i="95" s="1"/>
  <c r="I117" i="95"/>
  <c r="I115" i="95"/>
  <c r="I116" i="95" s="1"/>
  <c r="I109" i="95"/>
  <c r="I107" i="95"/>
  <c r="I108" i="95" s="1"/>
  <c r="I105" i="95"/>
  <c r="I103" i="95"/>
  <c r="I104" i="95" s="1"/>
  <c r="Q123" i="95"/>
  <c r="Q124" i="95" s="1"/>
  <c r="Q121" i="95"/>
  <c r="Q109" i="95"/>
  <c r="S119" i="95"/>
  <c r="S120" i="95" s="1"/>
  <c r="S117" i="95"/>
  <c r="S125" i="95"/>
  <c r="S103" i="95"/>
  <c r="S104" i="95" s="1"/>
  <c r="Q105" i="95"/>
  <c r="Q115" i="95"/>
  <c r="Q116" i="95" s="1"/>
  <c r="Q107" i="95"/>
  <c r="Q108" i="95" s="1"/>
  <c r="Q103" i="95"/>
  <c r="Q104" i="95" s="1"/>
  <c r="Q117" i="95"/>
  <c r="Q119" i="95"/>
  <c r="Q120" i="95" s="1"/>
  <c r="Q125" i="95"/>
  <c r="M121" i="95"/>
  <c r="S109" i="95"/>
  <c r="S123" i="95"/>
  <c r="S124" i="95" s="1"/>
  <c r="S121" i="95"/>
  <c r="S105" i="95"/>
  <c r="S107" i="95"/>
  <c r="S108" i="95" s="1"/>
  <c r="S115" i="95"/>
  <c r="S116" i="95" s="1"/>
  <c r="O107" i="95"/>
  <c r="O108" i="95" s="1"/>
  <c r="O117" i="95"/>
  <c r="O105" i="95"/>
  <c r="O119" i="95"/>
  <c r="O120" i="95" s="1"/>
  <c r="O123" i="95"/>
  <c r="O124" i="95" s="1"/>
  <c r="O103" i="95"/>
  <c r="O104" i="95" s="1"/>
  <c r="O115" i="95"/>
  <c r="O116" i="95" s="1"/>
  <c r="O121" i="95"/>
  <c r="O109" i="95"/>
  <c r="M115" i="95"/>
  <c r="M116" i="95" s="1"/>
  <c r="M105" i="95"/>
  <c r="M125" i="95"/>
  <c r="O125" i="95"/>
  <c r="M123" i="95"/>
  <c r="M124" i="95" s="1"/>
  <c r="M103" i="95"/>
  <c r="M104" i="95" s="1"/>
  <c r="M119" i="95"/>
  <c r="M120" i="95" s="1"/>
  <c r="M109" i="95"/>
  <c r="M117" i="95"/>
  <c r="M107" i="95"/>
  <c r="M108" i="95" s="1"/>
  <c r="G125" i="95"/>
  <c r="G123" i="95"/>
  <c r="G124" i="95" s="1"/>
  <c r="G121" i="95"/>
  <c r="G119" i="95"/>
  <c r="G120" i="95" s="1"/>
  <c r="G117" i="95"/>
  <c r="G115" i="95"/>
  <c r="G116" i="95" s="1"/>
  <c r="G109" i="95"/>
  <c r="G107" i="95"/>
  <c r="G108" i="95" s="1"/>
  <c r="G105" i="95"/>
  <c r="G103" i="95"/>
  <c r="G104" i="95" s="1"/>
  <c r="E125" i="95"/>
  <c r="E123" i="95"/>
  <c r="E124" i="95" s="1"/>
  <c r="E121" i="95"/>
  <c r="E119" i="95"/>
  <c r="E120" i="95" s="1"/>
  <c r="E117" i="95"/>
  <c r="E115" i="95"/>
  <c r="E116" i="95" s="1"/>
  <c r="E109" i="95"/>
  <c r="E107" i="95"/>
  <c r="E108" i="95" s="1"/>
  <c r="E105" i="95"/>
  <c r="E103" i="95"/>
  <c r="E104" i="95" s="1"/>
  <c r="C125" i="95"/>
  <c r="C123" i="95"/>
  <c r="C124" i="95" s="1"/>
  <c r="C121" i="95"/>
  <c r="C119" i="95"/>
  <c r="C120" i="95" s="1"/>
  <c r="C117" i="95"/>
  <c r="C115" i="95"/>
  <c r="C116" i="95" s="1"/>
  <c r="C109" i="95"/>
  <c r="C107" i="95"/>
  <c r="C108" i="95" s="1"/>
  <c r="C105" i="95"/>
  <c r="C103" i="95"/>
  <c r="C104" i="95" s="1"/>
  <c r="K150" i="101"/>
  <c r="K148" i="101"/>
  <c r="K149" i="101" s="1"/>
  <c r="K146" i="101"/>
  <c r="K144" i="101"/>
  <c r="K145" i="101" s="1"/>
  <c r="K142" i="101"/>
  <c r="K140" i="101"/>
  <c r="K141" i="101" s="1"/>
  <c r="K134" i="101"/>
  <c r="K132" i="101"/>
  <c r="K133" i="101" s="1"/>
  <c r="K130" i="101"/>
  <c r="K128" i="101"/>
  <c r="K129" i="101" s="1"/>
  <c r="I150" i="101"/>
  <c r="I148" i="101"/>
  <c r="I149" i="101" s="1"/>
  <c r="I146" i="101"/>
  <c r="I144" i="101"/>
  <c r="I145" i="101" s="1"/>
  <c r="I142" i="101"/>
  <c r="I140" i="101"/>
  <c r="I141" i="101" s="1"/>
  <c r="I134" i="101"/>
  <c r="I132" i="101"/>
  <c r="I133" i="101" s="1"/>
  <c r="I130" i="101"/>
  <c r="I128" i="101"/>
  <c r="I129" i="101" s="1"/>
  <c r="G150" i="101"/>
  <c r="G148" i="101"/>
  <c r="G149" i="101" s="1"/>
  <c r="G146" i="101"/>
  <c r="G144" i="101"/>
  <c r="G145" i="101" s="1"/>
  <c r="G142" i="101"/>
  <c r="G140" i="101"/>
  <c r="G141" i="101" s="1"/>
  <c r="G134" i="101"/>
  <c r="G132" i="101"/>
  <c r="G133" i="101" s="1"/>
  <c r="G130" i="101"/>
  <c r="G128" i="101"/>
  <c r="G129" i="101" s="1"/>
  <c r="E150" i="101"/>
  <c r="E148" i="101"/>
  <c r="E149" i="101" s="1"/>
  <c r="E146" i="101"/>
  <c r="E144" i="101"/>
  <c r="E145" i="101" s="1"/>
  <c r="E142" i="101"/>
  <c r="E140" i="101"/>
  <c r="E141" i="101" s="1"/>
  <c r="E134" i="101"/>
  <c r="E132" i="101"/>
  <c r="E133" i="101" s="1"/>
  <c r="E130" i="101"/>
  <c r="E128" i="101"/>
  <c r="E129" i="101" s="1"/>
  <c r="C150" i="101"/>
  <c r="C148" i="101"/>
  <c r="C149" i="101" s="1"/>
  <c r="C146" i="101"/>
  <c r="C144" i="101"/>
  <c r="C145" i="101" s="1"/>
  <c r="C142" i="101"/>
  <c r="C140" i="101"/>
  <c r="C141" i="101" s="1"/>
  <c r="C134" i="101"/>
  <c r="C132" i="101"/>
  <c r="C133" i="101" s="1"/>
  <c r="C130" i="101"/>
  <c r="C128" i="101"/>
  <c r="C129" i="101" s="1"/>
  <c r="Q130" i="101"/>
  <c r="Q144" i="101"/>
  <c r="Q145" i="101" s="1"/>
  <c r="Q146" i="101"/>
  <c r="Q148" i="101"/>
  <c r="Q149" i="101" s="1"/>
  <c r="Q132" i="101"/>
  <c r="Q133" i="101" s="1"/>
  <c r="Q140" i="101"/>
  <c r="Q141" i="101" s="1"/>
  <c r="Q128" i="101"/>
  <c r="Q129" i="101" s="1"/>
  <c r="Q150" i="101"/>
  <c r="Q142" i="101"/>
  <c r="Q134" i="101"/>
  <c r="S140" i="101"/>
  <c r="S141" i="101" s="1"/>
  <c r="S148" i="101"/>
  <c r="S149" i="101" s="1"/>
  <c r="S150" i="101"/>
  <c r="S134" i="101"/>
  <c r="S130" i="101"/>
  <c r="S132" i="101"/>
  <c r="S133" i="101" s="1"/>
  <c r="S142" i="101"/>
  <c r="S146" i="101"/>
  <c r="S144" i="101"/>
  <c r="S145" i="101" s="1"/>
  <c r="S128" i="101"/>
  <c r="S129" i="101" s="1"/>
  <c r="O144" i="101"/>
  <c r="O145" i="101" s="1"/>
  <c r="O146" i="101"/>
  <c r="O134" i="101"/>
  <c r="O148" i="101"/>
  <c r="O149" i="101" s="1"/>
  <c r="O130" i="101"/>
  <c r="O132" i="101"/>
  <c r="O133" i="101" s="1"/>
  <c r="O142" i="101"/>
  <c r="O128" i="101"/>
  <c r="O129" i="101" s="1"/>
  <c r="O140" i="101"/>
  <c r="O141" i="101" s="1"/>
  <c r="M132" i="101"/>
  <c r="M133" i="101" s="1"/>
  <c r="M142" i="101"/>
  <c r="M148" i="101"/>
  <c r="M149" i="101" s="1"/>
  <c r="M128" i="101"/>
  <c r="M129" i="101" s="1"/>
  <c r="M130" i="101"/>
  <c r="O150" i="101"/>
  <c r="M144" i="101"/>
  <c r="M145" i="101" s="1"/>
  <c r="M150" i="101"/>
  <c r="M146" i="101"/>
  <c r="M134" i="101"/>
  <c r="M140" i="101"/>
  <c r="M141" i="101" s="1"/>
  <c r="K125" i="102"/>
  <c r="I125" i="102"/>
  <c r="G125" i="102"/>
  <c r="E125" i="102"/>
  <c r="C125" i="102"/>
  <c r="K123" i="102"/>
  <c r="K124" i="102" s="1"/>
  <c r="I123" i="102"/>
  <c r="I124" i="102" s="1"/>
  <c r="G123" i="102"/>
  <c r="G124" i="102" s="1"/>
  <c r="E123" i="102"/>
  <c r="C123" i="102"/>
  <c r="C124" i="102" s="1"/>
  <c r="K121" i="102"/>
  <c r="I121" i="102"/>
  <c r="G121" i="102"/>
  <c r="E121" i="102"/>
  <c r="C121" i="102"/>
  <c r="K119" i="102"/>
  <c r="K120" i="102" s="1"/>
  <c r="I119" i="102"/>
  <c r="I120" i="102" s="1"/>
  <c r="G119" i="102"/>
  <c r="G120" i="102" s="1"/>
  <c r="E119" i="102"/>
  <c r="E120" i="102" s="1"/>
  <c r="C119" i="102"/>
  <c r="C120" i="102" s="1"/>
  <c r="K117" i="102"/>
  <c r="I117" i="102"/>
  <c r="G117" i="102"/>
  <c r="E117" i="102"/>
  <c r="C117" i="102"/>
  <c r="K115" i="102"/>
  <c r="K116" i="102" s="1"/>
  <c r="I115" i="102"/>
  <c r="I116" i="102" s="1"/>
  <c r="G115" i="102"/>
  <c r="G116" i="102" s="1"/>
  <c r="E115" i="102"/>
  <c r="E116" i="102" s="1"/>
  <c r="C115" i="102"/>
  <c r="C116" i="102" s="1"/>
  <c r="K109" i="102"/>
  <c r="I109" i="102"/>
  <c r="G109" i="102"/>
  <c r="E109" i="102"/>
  <c r="C109" i="102"/>
  <c r="K107" i="102"/>
  <c r="K108" i="102" s="1"/>
  <c r="I107" i="102"/>
  <c r="I108" i="102" s="1"/>
  <c r="G107" i="102"/>
  <c r="G108" i="102" s="1"/>
  <c r="E107" i="102"/>
  <c r="E108" i="102" s="1"/>
  <c r="C107" i="102"/>
  <c r="C108" i="102" s="1"/>
  <c r="K105" i="102"/>
  <c r="I105" i="102"/>
  <c r="G105" i="102"/>
  <c r="E105" i="102"/>
  <c r="C105" i="102"/>
  <c r="K103" i="102"/>
  <c r="K104" i="102" s="1"/>
  <c r="I103" i="102"/>
  <c r="I104" i="102" s="1"/>
  <c r="G103" i="102"/>
  <c r="G104" i="102" s="1"/>
  <c r="E103" i="102"/>
  <c r="E104" i="102" s="1"/>
  <c r="C103" i="102"/>
  <c r="C104" i="102" s="1"/>
  <c r="Q119" i="102"/>
  <c r="Q120" i="102" s="1"/>
  <c r="Q107" i="102"/>
  <c r="Q108" i="102" s="1"/>
  <c r="Q121" i="102"/>
  <c r="Q125" i="102"/>
  <c r="Q105" i="102"/>
  <c r="Q109" i="102"/>
  <c r="Q117" i="102"/>
  <c r="Q103" i="102"/>
  <c r="Q104" i="102" s="1"/>
  <c r="Q123" i="102"/>
  <c r="Q124" i="102" s="1"/>
  <c r="Q115" i="102"/>
  <c r="Q116" i="102" s="1"/>
  <c r="S121" i="102"/>
  <c r="S107" i="102"/>
  <c r="S108" i="102" s="1"/>
  <c r="S103" i="102"/>
  <c r="S104" i="102" s="1"/>
  <c r="S115" i="102"/>
  <c r="S116" i="102" s="1"/>
  <c r="S123" i="102"/>
  <c r="S124" i="102" s="1"/>
  <c r="S125" i="102"/>
  <c r="S119" i="102"/>
  <c r="S120" i="102" s="1"/>
  <c r="S109" i="102"/>
  <c r="S117" i="102"/>
  <c r="S105" i="102"/>
  <c r="O117" i="102"/>
  <c r="O115" i="102"/>
  <c r="O116" i="102" s="1"/>
  <c r="O107" i="102"/>
  <c r="O108" i="102" s="1"/>
  <c r="O119" i="102"/>
  <c r="O120" i="102" s="1"/>
  <c r="O109" i="102"/>
  <c r="O103" i="102"/>
  <c r="O104" i="102" s="1"/>
  <c r="O121" i="102"/>
  <c r="O105" i="102"/>
  <c r="O123" i="102"/>
  <c r="O124" i="102" s="1"/>
  <c r="O125" i="102"/>
  <c r="M119" i="102"/>
  <c r="M120" i="102" s="1"/>
  <c r="M115" i="102"/>
  <c r="M116" i="102" s="1"/>
  <c r="M125" i="102"/>
  <c r="M117" i="102"/>
  <c r="M121" i="102"/>
  <c r="M105" i="102"/>
  <c r="M103" i="102"/>
  <c r="M104" i="102" s="1"/>
  <c r="M109" i="102"/>
  <c r="M123" i="102"/>
  <c r="M124" i="102" s="1"/>
  <c r="M107" i="102"/>
  <c r="M108" i="102" s="1"/>
  <c r="K125" i="103"/>
  <c r="I125" i="103"/>
  <c r="G125" i="103"/>
  <c r="E125" i="103"/>
  <c r="C125" i="103"/>
  <c r="K123" i="103"/>
  <c r="K124" i="103" s="1"/>
  <c r="I123" i="103"/>
  <c r="I124" i="103" s="1"/>
  <c r="G123" i="103"/>
  <c r="G124" i="103" s="1"/>
  <c r="E123" i="103"/>
  <c r="E124" i="103" s="1"/>
  <c r="C123" i="103"/>
  <c r="C124" i="103" s="1"/>
  <c r="K121" i="103"/>
  <c r="I121" i="103"/>
  <c r="G121" i="103"/>
  <c r="E121" i="103"/>
  <c r="C121" i="103"/>
  <c r="K119" i="103"/>
  <c r="K120" i="103" s="1"/>
  <c r="I119" i="103"/>
  <c r="I120" i="103" s="1"/>
  <c r="G119" i="103"/>
  <c r="G120" i="103" s="1"/>
  <c r="E119" i="103"/>
  <c r="E120" i="103" s="1"/>
  <c r="C119" i="103"/>
  <c r="C120" i="103" s="1"/>
  <c r="K117" i="103"/>
  <c r="I117" i="103"/>
  <c r="G117" i="103"/>
  <c r="E117" i="103"/>
  <c r="C117" i="103"/>
  <c r="K115" i="103"/>
  <c r="K116" i="103" s="1"/>
  <c r="I115" i="103"/>
  <c r="I116" i="103" s="1"/>
  <c r="G115" i="103"/>
  <c r="G116" i="103" s="1"/>
  <c r="E115" i="103"/>
  <c r="E116" i="103" s="1"/>
  <c r="C115" i="103"/>
  <c r="C116" i="103" s="1"/>
  <c r="K109" i="103"/>
  <c r="I109" i="103"/>
  <c r="G109" i="103"/>
  <c r="E109" i="103"/>
  <c r="C109" i="103"/>
  <c r="K107" i="103"/>
  <c r="K108" i="103" s="1"/>
  <c r="I107" i="103"/>
  <c r="I108" i="103" s="1"/>
  <c r="G107" i="103"/>
  <c r="G108" i="103" s="1"/>
  <c r="E107" i="103"/>
  <c r="E108" i="103" s="1"/>
  <c r="C107" i="103"/>
  <c r="C108" i="103" s="1"/>
  <c r="K105" i="103"/>
  <c r="I105" i="103"/>
  <c r="G105" i="103"/>
  <c r="E105" i="103"/>
  <c r="C105" i="103"/>
  <c r="K103" i="103"/>
  <c r="K104" i="103" s="1"/>
  <c r="I103" i="103"/>
  <c r="I104" i="103" s="1"/>
  <c r="G103" i="103"/>
  <c r="G104" i="103" s="1"/>
  <c r="E103" i="103"/>
  <c r="E104" i="103" s="1"/>
  <c r="C103" i="103"/>
  <c r="C104" i="103" s="1"/>
  <c r="Q125" i="103"/>
  <c r="Q117" i="103"/>
  <c r="Q105" i="103"/>
  <c r="Q123" i="103"/>
  <c r="Q124" i="103" s="1"/>
  <c r="Q103" i="103"/>
  <c r="Q104" i="103" s="1"/>
  <c r="Q107" i="103"/>
  <c r="Q108" i="103" s="1"/>
  <c r="Q119" i="103"/>
  <c r="Q120" i="103" s="1"/>
  <c r="Q121" i="103"/>
  <c r="Q115" i="103"/>
  <c r="Q116" i="103" s="1"/>
  <c r="Q109" i="103"/>
  <c r="S125" i="103"/>
  <c r="S105" i="103"/>
  <c r="S123" i="103"/>
  <c r="S124" i="103" s="1"/>
  <c r="S109" i="103"/>
  <c r="S117" i="103"/>
  <c r="S115" i="103"/>
  <c r="S116" i="103" s="1"/>
  <c r="S119" i="103"/>
  <c r="S120" i="103" s="1"/>
  <c r="S103" i="103"/>
  <c r="S104" i="103" s="1"/>
  <c r="S121" i="103"/>
  <c r="S107" i="103"/>
  <c r="S108" i="103" s="1"/>
  <c r="O107" i="103"/>
  <c r="O108" i="103" s="1"/>
  <c r="O123" i="103"/>
  <c r="O124" i="103" s="1"/>
  <c r="O109" i="103"/>
  <c r="O103" i="103"/>
  <c r="O104" i="103" s="1"/>
  <c r="O115" i="103"/>
  <c r="O116" i="103" s="1"/>
  <c r="O121" i="103"/>
  <c r="O119" i="103"/>
  <c r="O120" i="103" s="1"/>
  <c r="O117" i="103"/>
  <c r="O105" i="103"/>
  <c r="M125" i="103"/>
  <c r="M123" i="103"/>
  <c r="M124" i="103" s="1"/>
  <c r="M119" i="103"/>
  <c r="M120" i="103" s="1"/>
  <c r="M103" i="103"/>
  <c r="M104" i="103" s="1"/>
  <c r="M109" i="103"/>
  <c r="M115" i="103"/>
  <c r="M116" i="103" s="1"/>
  <c r="O125" i="103"/>
  <c r="M117" i="103"/>
  <c r="M121" i="103"/>
  <c r="M107" i="103"/>
  <c r="M108" i="103" s="1"/>
  <c r="M105" i="103"/>
  <c r="K125" i="104"/>
  <c r="I125" i="104"/>
  <c r="G125" i="104"/>
  <c r="E125" i="104"/>
  <c r="C125" i="104"/>
  <c r="K123" i="104"/>
  <c r="K124" i="104" s="1"/>
  <c r="I123" i="104"/>
  <c r="I124" i="104" s="1"/>
  <c r="G123" i="104"/>
  <c r="G124" i="104" s="1"/>
  <c r="E123" i="104"/>
  <c r="E124" i="104" s="1"/>
  <c r="C123" i="104"/>
  <c r="C124" i="104" s="1"/>
  <c r="K121" i="104"/>
  <c r="I121" i="104"/>
  <c r="G121" i="104"/>
  <c r="E121" i="104"/>
  <c r="C121" i="104"/>
  <c r="K119" i="104"/>
  <c r="K120" i="104" s="1"/>
  <c r="I119" i="104"/>
  <c r="I120" i="104" s="1"/>
  <c r="G119" i="104"/>
  <c r="G120" i="104" s="1"/>
  <c r="E119" i="104"/>
  <c r="E120" i="104" s="1"/>
  <c r="C119" i="104"/>
  <c r="C120" i="104" s="1"/>
  <c r="K117" i="104"/>
  <c r="I117" i="104"/>
  <c r="G117" i="104"/>
  <c r="E117" i="104"/>
  <c r="C117" i="104"/>
  <c r="K115" i="104"/>
  <c r="K116" i="104" s="1"/>
  <c r="I115" i="104"/>
  <c r="I116" i="104" s="1"/>
  <c r="G115" i="104"/>
  <c r="G116" i="104" s="1"/>
  <c r="E115" i="104"/>
  <c r="E116" i="104" s="1"/>
  <c r="C115" i="104"/>
  <c r="C116" i="104" s="1"/>
  <c r="K109" i="104"/>
  <c r="I109" i="104"/>
  <c r="G109" i="104"/>
  <c r="E109" i="104"/>
  <c r="C109" i="104"/>
  <c r="K107" i="104"/>
  <c r="K108" i="104" s="1"/>
  <c r="I107" i="104"/>
  <c r="I108" i="104" s="1"/>
  <c r="G107" i="104"/>
  <c r="G108" i="104" s="1"/>
  <c r="E107" i="104"/>
  <c r="E108" i="104" s="1"/>
  <c r="C107" i="104"/>
  <c r="C108" i="104" s="1"/>
  <c r="K105" i="104"/>
  <c r="I105" i="104"/>
  <c r="G105" i="104"/>
  <c r="E105" i="104"/>
  <c r="C105" i="104"/>
  <c r="K103" i="104"/>
  <c r="K104" i="104" s="1"/>
  <c r="I103" i="104"/>
  <c r="I104" i="104" s="1"/>
  <c r="G103" i="104"/>
  <c r="G104" i="104" s="1"/>
  <c r="E103" i="104"/>
  <c r="E104" i="104" s="1"/>
  <c r="C103" i="104"/>
  <c r="C104" i="104" s="1"/>
  <c r="Q119" i="104"/>
  <c r="Q120" i="104" s="1"/>
  <c r="Q117" i="104"/>
  <c r="Q121" i="104"/>
  <c r="Q103" i="104"/>
  <c r="Q104" i="104" s="1"/>
  <c r="Q109" i="104"/>
  <c r="Q105" i="104"/>
  <c r="Q107" i="104"/>
  <c r="Q108" i="104" s="1"/>
  <c r="Q123" i="104"/>
  <c r="Q124" i="104" s="1"/>
  <c r="Q125" i="104"/>
  <c r="Q115" i="104"/>
  <c r="Q116" i="104" s="1"/>
  <c r="S121" i="104"/>
  <c r="S105" i="104"/>
  <c r="S125" i="104"/>
  <c r="S109" i="104"/>
  <c r="S107" i="104"/>
  <c r="S108" i="104" s="1"/>
  <c r="S103" i="104"/>
  <c r="S104" i="104" s="1"/>
  <c r="S119" i="104"/>
  <c r="S120" i="104" s="1"/>
  <c r="S117" i="104"/>
  <c r="S115" i="104"/>
  <c r="S116" i="104" s="1"/>
  <c r="S123" i="104"/>
  <c r="S124" i="104" s="1"/>
  <c r="O115" i="104"/>
  <c r="O116" i="104" s="1"/>
  <c r="O109" i="104"/>
  <c r="O117" i="104"/>
  <c r="O107" i="104"/>
  <c r="O108" i="104" s="1"/>
  <c r="O119" i="104"/>
  <c r="O120" i="104" s="1"/>
  <c r="O121" i="104"/>
  <c r="O103" i="104"/>
  <c r="O104" i="104" s="1"/>
  <c r="O105" i="104"/>
  <c r="O123" i="104"/>
  <c r="O124" i="104" s="1"/>
  <c r="M105" i="104"/>
  <c r="M117" i="104"/>
  <c r="O125" i="104"/>
  <c r="M125" i="104"/>
  <c r="M115" i="104"/>
  <c r="M116" i="104" s="1"/>
  <c r="M123" i="104"/>
  <c r="M124" i="104" s="1"/>
  <c r="M121" i="104"/>
  <c r="M107" i="104"/>
  <c r="M108" i="104" s="1"/>
  <c r="M109" i="104"/>
  <c r="M119" i="104"/>
  <c r="M120" i="104" s="1"/>
  <c r="M103" i="104"/>
  <c r="M104" i="104" s="1"/>
  <c r="K125" i="105"/>
  <c r="I125" i="105"/>
  <c r="G125" i="105"/>
  <c r="E125" i="105"/>
  <c r="C125" i="105"/>
  <c r="K123" i="105"/>
  <c r="K124" i="105" s="1"/>
  <c r="I123" i="105"/>
  <c r="I124" i="105" s="1"/>
  <c r="G123" i="105"/>
  <c r="G124" i="105" s="1"/>
  <c r="E123" i="105"/>
  <c r="E124" i="105" s="1"/>
  <c r="C123" i="105"/>
  <c r="C124" i="105" s="1"/>
  <c r="K121" i="105"/>
  <c r="I121" i="105"/>
  <c r="G121" i="105"/>
  <c r="E121" i="105"/>
  <c r="C121" i="105"/>
  <c r="K119" i="105"/>
  <c r="K120" i="105" s="1"/>
  <c r="I119" i="105"/>
  <c r="I120" i="105" s="1"/>
  <c r="G119" i="105"/>
  <c r="G120" i="105" s="1"/>
  <c r="E119" i="105"/>
  <c r="E120" i="105" s="1"/>
  <c r="C119" i="105"/>
  <c r="C120" i="105" s="1"/>
  <c r="K117" i="105"/>
  <c r="I117" i="105"/>
  <c r="G117" i="105"/>
  <c r="E117" i="105"/>
  <c r="C117" i="105"/>
  <c r="K115" i="105"/>
  <c r="K116" i="105" s="1"/>
  <c r="I115" i="105"/>
  <c r="I116" i="105" s="1"/>
  <c r="G115" i="105"/>
  <c r="G116" i="105" s="1"/>
  <c r="E115" i="105"/>
  <c r="E116" i="105" s="1"/>
  <c r="C115" i="105"/>
  <c r="C116" i="105" s="1"/>
  <c r="K109" i="105"/>
  <c r="I109" i="105"/>
  <c r="G109" i="105"/>
  <c r="E109" i="105"/>
  <c r="C109" i="105"/>
  <c r="K107" i="105"/>
  <c r="K108" i="105" s="1"/>
  <c r="I107" i="105"/>
  <c r="I108" i="105" s="1"/>
  <c r="G107" i="105"/>
  <c r="G108" i="105" s="1"/>
  <c r="E107" i="105"/>
  <c r="E108" i="105" s="1"/>
  <c r="C107" i="105"/>
  <c r="C108" i="105" s="1"/>
  <c r="K105" i="105"/>
  <c r="I105" i="105"/>
  <c r="G105" i="105"/>
  <c r="E105" i="105"/>
  <c r="C105" i="105"/>
  <c r="K103" i="105"/>
  <c r="K104" i="105" s="1"/>
  <c r="I103" i="105"/>
  <c r="I104" i="105" s="1"/>
  <c r="G103" i="105"/>
  <c r="G104" i="105" s="1"/>
  <c r="E103" i="105"/>
  <c r="E104" i="105" s="1"/>
  <c r="C103" i="105"/>
  <c r="C104" i="105" s="1"/>
  <c r="Q109" i="105"/>
  <c r="Q105" i="105"/>
  <c r="Q107" i="105"/>
  <c r="Q108" i="105" s="1"/>
  <c r="Q121" i="105"/>
  <c r="Q123" i="105"/>
  <c r="Q124" i="105" s="1"/>
  <c r="Q103" i="105"/>
  <c r="Q104" i="105" s="1"/>
  <c r="Q115" i="105"/>
  <c r="Q116" i="105" s="1"/>
  <c r="Q125" i="105"/>
  <c r="Q117" i="105"/>
  <c r="Q119" i="105"/>
  <c r="Q120" i="105" s="1"/>
  <c r="S109" i="105"/>
  <c r="S125" i="105"/>
  <c r="S119" i="105"/>
  <c r="S120" i="105" s="1"/>
  <c r="S115" i="105"/>
  <c r="S116" i="105" s="1"/>
  <c r="S105" i="105"/>
  <c r="S121" i="105"/>
  <c r="S117" i="105"/>
  <c r="S103" i="105"/>
  <c r="S104" i="105" s="1"/>
  <c r="S107" i="105"/>
  <c r="S108" i="105" s="1"/>
  <c r="S123" i="105"/>
  <c r="S124" i="105" s="1"/>
  <c r="O119" i="105"/>
  <c r="O120" i="105" s="1"/>
  <c r="O123" i="105"/>
  <c r="O124" i="105" s="1"/>
  <c r="O103" i="105"/>
  <c r="O104" i="105" s="1"/>
  <c r="O121" i="105"/>
  <c r="O117" i="105"/>
  <c r="O105" i="105"/>
  <c r="O107" i="105"/>
  <c r="O108" i="105" s="1"/>
  <c r="O115" i="105"/>
  <c r="O116" i="105" s="1"/>
  <c r="O109" i="105"/>
  <c r="M123" i="105"/>
  <c r="M124" i="105" s="1"/>
  <c r="M121" i="105"/>
  <c r="M115" i="105"/>
  <c r="M116" i="105" s="1"/>
  <c r="O125" i="105"/>
  <c r="M103" i="105"/>
  <c r="M104" i="105" s="1"/>
  <c r="M125" i="105"/>
  <c r="M109" i="105"/>
  <c r="M107" i="105"/>
  <c r="M108" i="105" s="1"/>
  <c r="M105" i="105"/>
  <c r="M117" i="105"/>
  <c r="M119" i="105"/>
  <c r="M120" i="105" s="1"/>
  <c r="K125" i="101"/>
  <c r="K123" i="101"/>
  <c r="K124" i="101" s="1"/>
  <c r="K121" i="101"/>
  <c r="K119" i="101"/>
  <c r="K120" i="101" s="1"/>
  <c r="K117" i="101"/>
  <c r="K115" i="101"/>
  <c r="K116" i="101" s="1"/>
  <c r="K109" i="101"/>
  <c r="K107" i="101"/>
  <c r="K108" i="101" s="1"/>
  <c r="K105" i="101"/>
  <c r="K103" i="101"/>
  <c r="K104" i="101" s="1"/>
  <c r="I125" i="101"/>
  <c r="I123" i="101"/>
  <c r="I124" i="101" s="1"/>
  <c r="I121" i="101"/>
  <c r="I119" i="101"/>
  <c r="I120" i="101" s="1"/>
  <c r="I117" i="101"/>
  <c r="I115" i="101"/>
  <c r="I116" i="101" s="1"/>
  <c r="I109" i="101"/>
  <c r="I107" i="101"/>
  <c r="I108" i="101" s="1"/>
  <c r="I105" i="101"/>
  <c r="I103" i="101"/>
  <c r="I104" i="101" s="1"/>
  <c r="G125" i="101"/>
  <c r="G123" i="101"/>
  <c r="G124" i="101" s="1"/>
  <c r="G121" i="101"/>
  <c r="G119" i="101"/>
  <c r="G120" i="101" s="1"/>
  <c r="G117" i="101"/>
  <c r="G115" i="101"/>
  <c r="G116" i="101" s="1"/>
  <c r="G109" i="101"/>
  <c r="G107" i="101"/>
  <c r="G108" i="101" s="1"/>
  <c r="G105" i="101"/>
  <c r="G103" i="101"/>
  <c r="G104" i="101" s="1"/>
  <c r="E125" i="101"/>
  <c r="E123" i="101"/>
  <c r="E124" i="101" s="1"/>
  <c r="E121" i="101"/>
  <c r="E119" i="101"/>
  <c r="E120" i="101" s="1"/>
  <c r="E117" i="101"/>
  <c r="E115" i="101"/>
  <c r="E116" i="101" s="1"/>
  <c r="E109" i="101"/>
  <c r="E107" i="101"/>
  <c r="E108" i="101" s="1"/>
  <c r="E105" i="101"/>
  <c r="E103" i="101"/>
  <c r="E104" i="101" s="1"/>
  <c r="C125" i="101"/>
  <c r="C123" i="101"/>
  <c r="C124" i="101" s="1"/>
  <c r="C121" i="101"/>
  <c r="C119" i="101"/>
  <c r="C120" i="101" s="1"/>
  <c r="C117" i="101"/>
  <c r="C115" i="101"/>
  <c r="C116" i="101" s="1"/>
  <c r="C109" i="101"/>
  <c r="C107" i="101"/>
  <c r="C108" i="101" s="1"/>
  <c r="C105" i="101"/>
  <c r="C103" i="101"/>
  <c r="C104" i="101" s="1"/>
  <c r="Q117" i="101"/>
  <c r="Q125" i="101"/>
  <c r="Q107" i="101"/>
  <c r="Q108" i="101" s="1"/>
  <c r="Q105" i="101"/>
  <c r="Q119" i="101"/>
  <c r="Q120" i="101" s="1"/>
  <c r="Q109" i="101"/>
  <c r="Q123" i="101"/>
  <c r="Q124" i="101" s="1"/>
  <c r="Q115" i="101"/>
  <c r="Q116" i="101" s="1"/>
  <c r="Q121" i="101"/>
  <c r="Q103" i="101"/>
  <c r="Q104" i="101" s="1"/>
  <c r="S121" i="101"/>
  <c r="S109" i="101"/>
  <c r="S117" i="101"/>
  <c r="S103" i="101"/>
  <c r="S104" i="101" s="1"/>
  <c r="S119" i="101"/>
  <c r="S120" i="101" s="1"/>
  <c r="S123" i="101"/>
  <c r="S124" i="101" s="1"/>
  <c r="S107" i="101"/>
  <c r="S108" i="101" s="1"/>
  <c r="S125" i="101"/>
  <c r="S115" i="101"/>
  <c r="S116" i="101" s="1"/>
  <c r="S105" i="101"/>
  <c r="O107" i="101"/>
  <c r="O108" i="101" s="1"/>
  <c r="O109" i="101"/>
  <c r="O123" i="101"/>
  <c r="O124" i="101" s="1"/>
  <c r="O105" i="101"/>
  <c r="O117" i="101"/>
  <c r="O121" i="101"/>
  <c r="O115" i="101"/>
  <c r="O116" i="101" s="1"/>
  <c r="O103" i="101"/>
  <c r="O104" i="101" s="1"/>
  <c r="O119" i="101"/>
  <c r="O120" i="101" s="1"/>
  <c r="M125" i="101"/>
  <c r="M109" i="101"/>
  <c r="M119" i="101"/>
  <c r="M120" i="101" s="1"/>
  <c r="M103" i="101"/>
  <c r="M104" i="101" s="1"/>
  <c r="M117" i="101"/>
  <c r="M105" i="101"/>
  <c r="O125" i="101"/>
  <c r="M123" i="101"/>
  <c r="M124" i="101" s="1"/>
  <c r="M115" i="101"/>
  <c r="M116" i="101" s="1"/>
  <c r="M107" i="101"/>
  <c r="M108" i="101" s="1"/>
  <c r="M121" i="101"/>
  <c r="U102" i="105"/>
  <c r="C127" i="105"/>
  <c r="C127" i="104"/>
  <c r="U102" i="104"/>
  <c r="U102" i="103"/>
  <c r="C127" i="103"/>
  <c r="U102" i="102"/>
  <c r="C127" i="102"/>
  <c r="C152" i="101"/>
  <c r="U127" i="101"/>
  <c r="U102" i="95"/>
  <c r="C127" i="95"/>
  <c r="K150" i="95" l="1"/>
  <c r="K148" i="95"/>
  <c r="K149" i="95" s="1"/>
  <c r="K146" i="95"/>
  <c r="K144" i="95"/>
  <c r="K145" i="95" s="1"/>
  <c r="K142" i="95"/>
  <c r="K140" i="95"/>
  <c r="K141" i="95" s="1"/>
  <c r="K134" i="95"/>
  <c r="K132" i="95"/>
  <c r="K133" i="95" s="1"/>
  <c r="K130" i="95"/>
  <c r="K128" i="95"/>
  <c r="K129" i="95" s="1"/>
  <c r="I150" i="95"/>
  <c r="I148" i="95"/>
  <c r="I149" i="95" s="1"/>
  <c r="I146" i="95"/>
  <c r="I144" i="95"/>
  <c r="I145" i="95" s="1"/>
  <c r="I142" i="95"/>
  <c r="I140" i="95"/>
  <c r="I141" i="95" s="1"/>
  <c r="I134" i="95"/>
  <c r="I132" i="95"/>
  <c r="I133" i="95" s="1"/>
  <c r="I130" i="95"/>
  <c r="I128" i="95"/>
  <c r="I129" i="95" s="1"/>
  <c r="Q146" i="95"/>
  <c r="Q144" i="95"/>
  <c r="Q145" i="95" s="1"/>
  <c r="Q148" i="95"/>
  <c r="Q149" i="95" s="1"/>
  <c r="Q130" i="95"/>
  <c r="Q134" i="95"/>
  <c r="Q142" i="95"/>
  <c r="Q128" i="95"/>
  <c r="Q129" i="95" s="1"/>
  <c r="Q150" i="95"/>
  <c r="Q140" i="95"/>
  <c r="Q141" i="95" s="1"/>
  <c r="Q132" i="95"/>
  <c r="Q133" i="95" s="1"/>
  <c r="O128" i="95"/>
  <c r="O129" i="95" s="1"/>
  <c r="O146" i="95"/>
  <c r="O150" i="95"/>
  <c r="M148" i="95"/>
  <c r="M149" i="95" s="1"/>
  <c r="M142" i="95"/>
  <c r="M146" i="95"/>
  <c r="M132" i="95"/>
  <c r="M133" i="95" s="1"/>
  <c r="M140" i="95"/>
  <c r="M141" i="95" s="1"/>
  <c r="M130" i="95"/>
  <c r="M134" i="95"/>
  <c r="M128" i="95"/>
  <c r="M129" i="95" s="1"/>
  <c r="M150" i="95"/>
  <c r="M144" i="95"/>
  <c r="M145" i="95" s="1"/>
  <c r="S128" i="95"/>
  <c r="S129" i="95" s="1"/>
  <c r="S132" i="95"/>
  <c r="S133" i="95" s="1"/>
  <c r="S130" i="95"/>
  <c r="S144" i="95"/>
  <c r="S145" i="95" s="1"/>
  <c r="S142" i="95"/>
  <c r="S140" i="95"/>
  <c r="S141" i="95" s="1"/>
  <c r="S134" i="95"/>
  <c r="S150" i="95"/>
  <c r="S146" i="95"/>
  <c r="S148" i="95"/>
  <c r="S149" i="95" s="1"/>
  <c r="O148" i="95"/>
  <c r="O149" i="95" s="1"/>
  <c r="O130" i="95"/>
  <c r="O134" i="95"/>
  <c r="O140" i="95"/>
  <c r="O141" i="95" s="1"/>
  <c r="O142" i="95"/>
  <c r="O132" i="95"/>
  <c r="O133" i="95" s="1"/>
  <c r="O144" i="95"/>
  <c r="O145" i="95" s="1"/>
  <c r="G150" i="95"/>
  <c r="G148" i="95"/>
  <c r="G149" i="95" s="1"/>
  <c r="G146" i="95"/>
  <c r="G144" i="95"/>
  <c r="G145" i="95" s="1"/>
  <c r="G142" i="95"/>
  <c r="G140" i="95"/>
  <c r="G141" i="95" s="1"/>
  <c r="G134" i="95"/>
  <c r="G132" i="95"/>
  <c r="G133" i="95" s="1"/>
  <c r="G130" i="95"/>
  <c r="G128" i="95"/>
  <c r="G129" i="95" s="1"/>
  <c r="E150" i="95"/>
  <c r="E148" i="95"/>
  <c r="E149" i="95" s="1"/>
  <c r="E146" i="95"/>
  <c r="E144" i="95"/>
  <c r="E145" i="95" s="1"/>
  <c r="E142" i="95"/>
  <c r="E140" i="95"/>
  <c r="E141" i="95" s="1"/>
  <c r="E134" i="95"/>
  <c r="E132" i="95"/>
  <c r="E133" i="95" s="1"/>
  <c r="E130" i="95"/>
  <c r="E128" i="95"/>
  <c r="E129" i="95" s="1"/>
  <c r="C150" i="95"/>
  <c r="C148" i="95"/>
  <c r="C149" i="95" s="1"/>
  <c r="C146" i="95"/>
  <c r="C144" i="95"/>
  <c r="C145" i="95" s="1"/>
  <c r="C142" i="95"/>
  <c r="C140" i="95"/>
  <c r="C141" i="95" s="1"/>
  <c r="C134" i="95"/>
  <c r="C132" i="95"/>
  <c r="C133" i="95" s="1"/>
  <c r="C130" i="95"/>
  <c r="C128" i="95"/>
  <c r="C129" i="95" s="1"/>
  <c r="K175" i="101"/>
  <c r="K173" i="101"/>
  <c r="K174" i="101" s="1"/>
  <c r="K171" i="101"/>
  <c r="K169" i="101"/>
  <c r="K170" i="101" s="1"/>
  <c r="K167" i="101"/>
  <c r="K165" i="101"/>
  <c r="K166" i="101" s="1"/>
  <c r="K159" i="101"/>
  <c r="K157" i="101"/>
  <c r="K158" i="101" s="1"/>
  <c r="K155" i="101"/>
  <c r="K153" i="101"/>
  <c r="K154" i="101" s="1"/>
  <c r="I175" i="101"/>
  <c r="I173" i="101"/>
  <c r="I174" i="101" s="1"/>
  <c r="I171" i="101"/>
  <c r="I169" i="101"/>
  <c r="I170" i="101" s="1"/>
  <c r="I167" i="101"/>
  <c r="I165" i="101"/>
  <c r="I166" i="101" s="1"/>
  <c r="I159" i="101"/>
  <c r="I157" i="101"/>
  <c r="I158" i="101" s="1"/>
  <c r="I155" i="101"/>
  <c r="I153" i="101"/>
  <c r="I154" i="101" s="1"/>
  <c r="G175" i="101"/>
  <c r="G173" i="101"/>
  <c r="G174" i="101" s="1"/>
  <c r="G171" i="101"/>
  <c r="G169" i="101"/>
  <c r="G170" i="101" s="1"/>
  <c r="G167" i="101"/>
  <c r="G165" i="101"/>
  <c r="G166" i="101" s="1"/>
  <c r="G159" i="101"/>
  <c r="G157" i="101"/>
  <c r="G158" i="101" s="1"/>
  <c r="G155" i="101"/>
  <c r="G153" i="101"/>
  <c r="G154" i="101" s="1"/>
  <c r="E175" i="101"/>
  <c r="E173" i="101"/>
  <c r="E174" i="101" s="1"/>
  <c r="E171" i="101"/>
  <c r="E169" i="101"/>
  <c r="E170" i="101" s="1"/>
  <c r="E167" i="101"/>
  <c r="E165" i="101"/>
  <c r="E166" i="101" s="1"/>
  <c r="E159" i="101"/>
  <c r="E157" i="101"/>
  <c r="E158" i="101" s="1"/>
  <c r="E155" i="101"/>
  <c r="E153" i="101"/>
  <c r="E154" i="101" s="1"/>
  <c r="C175" i="101"/>
  <c r="C173" i="101"/>
  <c r="C174" i="101" s="1"/>
  <c r="C171" i="101"/>
  <c r="C169" i="101"/>
  <c r="C170" i="101" s="1"/>
  <c r="C167" i="101"/>
  <c r="C165" i="101"/>
  <c r="C166" i="101" s="1"/>
  <c r="C159" i="101"/>
  <c r="C157" i="101"/>
  <c r="C158" i="101" s="1"/>
  <c r="C155" i="101"/>
  <c r="C153" i="101"/>
  <c r="C154" i="101" s="1"/>
  <c r="Q173" i="101"/>
  <c r="Q174" i="101" s="1"/>
  <c r="Q157" i="101"/>
  <c r="Q158" i="101" s="1"/>
  <c r="Q175" i="101"/>
  <c r="Q171" i="101"/>
  <c r="Q159" i="101"/>
  <c r="Q155" i="101"/>
  <c r="Q153" i="101"/>
  <c r="Q154" i="101" s="1"/>
  <c r="Q169" i="101"/>
  <c r="Q170" i="101" s="1"/>
  <c r="Q167" i="101"/>
  <c r="Q165" i="101"/>
  <c r="Q166" i="101" s="1"/>
  <c r="S153" i="101"/>
  <c r="S154" i="101" s="1"/>
  <c r="S165" i="101"/>
  <c r="S166" i="101" s="1"/>
  <c r="S167" i="101"/>
  <c r="S173" i="101"/>
  <c r="S174" i="101" s="1"/>
  <c r="S169" i="101"/>
  <c r="S170" i="101" s="1"/>
  <c r="S155" i="101"/>
  <c r="S171" i="101"/>
  <c r="S157" i="101"/>
  <c r="S158" i="101" s="1"/>
  <c r="S175" i="101"/>
  <c r="S159" i="101"/>
  <c r="O171" i="101"/>
  <c r="O157" i="101"/>
  <c r="O158" i="101" s="1"/>
  <c r="O169" i="101"/>
  <c r="O170" i="101" s="1"/>
  <c r="O167" i="101"/>
  <c r="O165" i="101"/>
  <c r="O166" i="101" s="1"/>
  <c r="O153" i="101"/>
  <c r="O154" i="101" s="1"/>
  <c r="O173" i="101"/>
  <c r="O174" i="101" s="1"/>
  <c r="O155" i="101"/>
  <c r="O159" i="101"/>
  <c r="M169" i="101"/>
  <c r="M170" i="101" s="1"/>
  <c r="M165" i="101"/>
  <c r="M166" i="101" s="1"/>
  <c r="M159" i="101"/>
  <c r="M157" i="101"/>
  <c r="M158" i="101" s="1"/>
  <c r="M171" i="101"/>
  <c r="M175" i="101"/>
  <c r="M167" i="101"/>
  <c r="M155" i="101"/>
  <c r="M153" i="101"/>
  <c r="M154" i="101" s="1"/>
  <c r="M173" i="101"/>
  <c r="M174" i="101" s="1"/>
  <c r="O175" i="101"/>
  <c r="K150" i="102"/>
  <c r="I150" i="102"/>
  <c r="G150" i="102"/>
  <c r="E150" i="102"/>
  <c r="C150" i="102"/>
  <c r="K148" i="102"/>
  <c r="K149" i="102" s="1"/>
  <c r="I148" i="102"/>
  <c r="I149" i="102" s="1"/>
  <c r="G148" i="102"/>
  <c r="G149" i="102" s="1"/>
  <c r="E148" i="102"/>
  <c r="E149" i="102" s="1"/>
  <c r="C148" i="102"/>
  <c r="C149" i="102" s="1"/>
  <c r="K146" i="102"/>
  <c r="I146" i="102"/>
  <c r="G146" i="102"/>
  <c r="E146" i="102"/>
  <c r="C146" i="102"/>
  <c r="K144" i="102"/>
  <c r="K145" i="102" s="1"/>
  <c r="I144" i="102"/>
  <c r="I145" i="102" s="1"/>
  <c r="G144" i="102"/>
  <c r="G145" i="102" s="1"/>
  <c r="E144" i="102"/>
  <c r="E145" i="102" s="1"/>
  <c r="C144" i="102"/>
  <c r="C145" i="102" s="1"/>
  <c r="K142" i="102"/>
  <c r="I142" i="102"/>
  <c r="G142" i="102"/>
  <c r="E142" i="102"/>
  <c r="C142" i="102"/>
  <c r="K140" i="102"/>
  <c r="K141" i="102" s="1"/>
  <c r="I140" i="102"/>
  <c r="I141" i="102" s="1"/>
  <c r="G140" i="102"/>
  <c r="G141" i="102" s="1"/>
  <c r="E140" i="102"/>
  <c r="E141" i="102" s="1"/>
  <c r="C140" i="102"/>
  <c r="C141" i="102" s="1"/>
  <c r="K134" i="102"/>
  <c r="I134" i="102"/>
  <c r="G134" i="102"/>
  <c r="E134" i="102"/>
  <c r="C134" i="102"/>
  <c r="K132" i="102"/>
  <c r="K133" i="102" s="1"/>
  <c r="I132" i="102"/>
  <c r="I133" i="102" s="1"/>
  <c r="G132" i="102"/>
  <c r="G133" i="102" s="1"/>
  <c r="E132" i="102"/>
  <c r="E133" i="102" s="1"/>
  <c r="C132" i="102"/>
  <c r="C133" i="102" s="1"/>
  <c r="K130" i="102"/>
  <c r="I130" i="102"/>
  <c r="G130" i="102"/>
  <c r="E130" i="102"/>
  <c r="C130" i="102"/>
  <c r="K128" i="102"/>
  <c r="K129" i="102" s="1"/>
  <c r="I128" i="102"/>
  <c r="I129" i="102" s="1"/>
  <c r="G128" i="102"/>
  <c r="G129" i="102" s="1"/>
  <c r="E128" i="102"/>
  <c r="E129" i="102" s="1"/>
  <c r="C128" i="102"/>
  <c r="C129" i="102" s="1"/>
  <c r="Q134" i="102"/>
  <c r="Q128" i="102"/>
  <c r="Q129" i="102" s="1"/>
  <c r="Q130" i="102"/>
  <c r="Q150" i="102"/>
  <c r="Q140" i="102"/>
  <c r="Q141" i="102" s="1"/>
  <c r="Q142" i="102"/>
  <c r="Q144" i="102"/>
  <c r="Q145" i="102" s="1"/>
  <c r="Q132" i="102"/>
  <c r="Q133" i="102" s="1"/>
  <c r="Q148" i="102"/>
  <c r="Q149" i="102" s="1"/>
  <c r="Q146" i="102"/>
  <c r="S142" i="102"/>
  <c r="S144" i="102"/>
  <c r="S145" i="102" s="1"/>
  <c r="S146" i="102"/>
  <c r="S128" i="102"/>
  <c r="S129" i="102" s="1"/>
  <c r="S140" i="102"/>
  <c r="S141" i="102" s="1"/>
  <c r="S148" i="102"/>
  <c r="S149" i="102" s="1"/>
  <c r="S134" i="102"/>
  <c r="S130" i="102"/>
  <c r="S150" i="102"/>
  <c r="S132" i="102"/>
  <c r="S133" i="102" s="1"/>
  <c r="O142" i="102"/>
  <c r="O132" i="102"/>
  <c r="O133" i="102" s="1"/>
  <c r="O128" i="102"/>
  <c r="O129" i="102" s="1"/>
  <c r="O130" i="102"/>
  <c r="O148" i="102"/>
  <c r="O149" i="102" s="1"/>
  <c r="O134" i="102"/>
  <c r="O140" i="102"/>
  <c r="O141" i="102" s="1"/>
  <c r="O146" i="102"/>
  <c r="O144" i="102"/>
  <c r="O145" i="102" s="1"/>
  <c r="O150" i="102"/>
  <c r="M144" i="102"/>
  <c r="M145" i="102" s="1"/>
  <c r="M148" i="102"/>
  <c r="M149" i="102" s="1"/>
  <c r="M134" i="102"/>
  <c r="M150" i="102"/>
  <c r="M128" i="102"/>
  <c r="M129" i="102" s="1"/>
  <c r="M142" i="102"/>
  <c r="M146" i="102"/>
  <c r="M132" i="102"/>
  <c r="M133" i="102" s="1"/>
  <c r="M140" i="102"/>
  <c r="M141" i="102" s="1"/>
  <c r="M130" i="102"/>
  <c r="K150" i="103"/>
  <c r="I150" i="103"/>
  <c r="G150" i="103"/>
  <c r="E150" i="103"/>
  <c r="C150" i="103"/>
  <c r="K148" i="103"/>
  <c r="K149" i="103" s="1"/>
  <c r="I148" i="103"/>
  <c r="I149" i="103" s="1"/>
  <c r="G148" i="103"/>
  <c r="G149" i="103" s="1"/>
  <c r="E148" i="103"/>
  <c r="E149" i="103" s="1"/>
  <c r="C148" i="103"/>
  <c r="C149" i="103" s="1"/>
  <c r="K146" i="103"/>
  <c r="I146" i="103"/>
  <c r="G146" i="103"/>
  <c r="E146" i="103"/>
  <c r="C146" i="103"/>
  <c r="K144" i="103"/>
  <c r="K145" i="103" s="1"/>
  <c r="I144" i="103"/>
  <c r="I145" i="103" s="1"/>
  <c r="G144" i="103"/>
  <c r="G145" i="103" s="1"/>
  <c r="E144" i="103"/>
  <c r="E145" i="103" s="1"/>
  <c r="C144" i="103"/>
  <c r="C145" i="103" s="1"/>
  <c r="K142" i="103"/>
  <c r="I142" i="103"/>
  <c r="G142" i="103"/>
  <c r="E142" i="103"/>
  <c r="C142" i="103"/>
  <c r="K140" i="103"/>
  <c r="K141" i="103" s="1"/>
  <c r="I140" i="103"/>
  <c r="I141" i="103" s="1"/>
  <c r="G140" i="103"/>
  <c r="G141" i="103" s="1"/>
  <c r="E140" i="103"/>
  <c r="E141" i="103" s="1"/>
  <c r="C140" i="103"/>
  <c r="C141" i="103" s="1"/>
  <c r="K134" i="103"/>
  <c r="I134" i="103"/>
  <c r="G134" i="103"/>
  <c r="E134" i="103"/>
  <c r="C134" i="103"/>
  <c r="K132" i="103"/>
  <c r="K133" i="103" s="1"/>
  <c r="I132" i="103"/>
  <c r="I133" i="103" s="1"/>
  <c r="G132" i="103"/>
  <c r="G133" i="103" s="1"/>
  <c r="E132" i="103"/>
  <c r="E133" i="103" s="1"/>
  <c r="C132" i="103"/>
  <c r="C133" i="103" s="1"/>
  <c r="K130" i="103"/>
  <c r="I130" i="103"/>
  <c r="G130" i="103"/>
  <c r="E130" i="103"/>
  <c r="C130" i="103"/>
  <c r="K128" i="103"/>
  <c r="K129" i="103" s="1"/>
  <c r="I128" i="103"/>
  <c r="I129" i="103" s="1"/>
  <c r="G128" i="103"/>
  <c r="G129" i="103" s="1"/>
  <c r="E128" i="103"/>
  <c r="E129" i="103" s="1"/>
  <c r="C128" i="103"/>
  <c r="C129" i="103" s="1"/>
  <c r="Q140" i="103"/>
  <c r="Q141" i="103" s="1"/>
  <c r="Q130" i="103"/>
  <c r="Q150" i="103"/>
  <c r="Q134" i="103"/>
  <c r="Q142" i="103"/>
  <c r="Q132" i="103"/>
  <c r="Q133" i="103" s="1"/>
  <c r="Q146" i="103"/>
  <c r="Q128" i="103"/>
  <c r="Q129" i="103" s="1"/>
  <c r="Q144" i="103"/>
  <c r="Q145" i="103" s="1"/>
  <c r="Q148" i="103"/>
  <c r="Q149" i="103" s="1"/>
  <c r="S146" i="103"/>
  <c r="S130" i="103"/>
  <c r="S148" i="103"/>
  <c r="S149" i="103" s="1"/>
  <c r="S144" i="103"/>
  <c r="S145" i="103" s="1"/>
  <c r="S134" i="103"/>
  <c r="S128" i="103"/>
  <c r="S129" i="103" s="1"/>
  <c r="S150" i="103"/>
  <c r="S142" i="103"/>
  <c r="S132" i="103"/>
  <c r="S133" i="103" s="1"/>
  <c r="S140" i="103"/>
  <c r="S141" i="103" s="1"/>
  <c r="O130" i="103"/>
  <c r="O144" i="103"/>
  <c r="O145" i="103" s="1"/>
  <c r="O140" i="103"/>
  <c r="O141" i="103" s="1"/>
  <c r="O142" i="103"/>
  <c r="O148" i="103"/>
  <c r="O149" i="103" s="1"/>
  <c r="O146" i="103"/>
  <c r="O128" i="103"/>
  <c r="O129" i="103" s="1"/>
  <c r="O132" i="103"/>
  <c r="O133" i="103" s="1"/>
  <c r="O134" i="103"/>
  <c r="M150" i="103"/>
  <c r="M146" i="103"/>
  <c r="O150" i="103"/>
  <c r="M132" i="103"/>
  <c r="M133" i="103" s="1"/>
  <c r="M144" i="103"/>
  <c r="M145" i="103" s="1"/>
  <c r="M148" i="103"/>
  <c r="M149" i="103" s="1"/>
  <c r="M142" i="103"/>
  <c r="M130" i="103"/>
  <c r="M128" i="103"/>
  <c r="M129" i="103" s="1"/>
  <c r="M134" i="103"/>
  <c r="M140" i="103"/>
  <c r="M141" i="103" s="1"/>
  <c r="K150" i="104"/>
  <c r="I150" i="104"/>
  <c r="G150" i="104"/>
  <c r="E150" i="104"/>
  <c r="C150" i="104"/>
  <c r="K148" i="104"/>
  <c r="K149" i="104" s="1"/>
  <c r="I148" i="104"/>
  <c r="I149" i="104" s="1"/>
  <c r="G148" i="104"/>
  <c r="G149" i="104" s="1"/>
  <c r="E148" i="104"/>
  <c r="E149" i="104" s="1"/>
  <c r="C148" i="104"/>
  <c r="C149" i="104" s="1"/>
  <c r="K146" i="104"/>
  <c r="I146" i="104"/>
  <c r="G146" i="104"/>
  <c r="E146" i="104"/>
  <c r="C146" i="104"/>
  <c r="K144" i="104"/>
  <c r="K145" i="104" s="1"/>
  <c r="I144" i="104"/>
  <c r="I145" i="104" s="1"/>
  <c r="G144" i="104"/>
  <c r="G145" i="104" s="1"/>
  <c r="E144" i="104"/>
  <c r="E145" i="104" s="1"/>
  <c r="C144" i="104"/>
  <c r="C145" i="104" s="1"/>
  <c r="K142" i="104"/>
  <c r="I142" i="104"/>
  <c r="G142" i="104"/>
  <c r="E142" i="104"/>
  <c r="C142" i="104"/>
  <c r="K140" i="104"/>
  <c r="K141" i="104" s="1"/>
  <c r="I140" i="104"/>
  <c r="I141" i="104" s="1"/>
  <c r="G140" i="104"/>
  <c r="G141" i="104" s="1"/>
  <c r="E140" i="104"/>
  <c r="E141" i="104" s="1"/>
  <c r="C140" i="104"/>
  <c r="C141" i="104" s="1"/>
  <c r="K134" i="104"/>
  <c r="I134" i="104"/>
  <c r="G134" i="104"/>
  <c r="E134" i="104"/>
  <c r="C134" i="104"/>
  <c r="K132" i="104"/>
  <c r="K133" i="104" s="1"/>
  <c r="I132" i="104"/>
  <c r="I133" i="104" s="1"/>
  <c r="G132" i="104"/>
  <c r="G133" i="104" s="1"/>
  <c r="E132" i="104"/>
  <c r="E133" i="104" s="1"/>
  <c r="C132" i="104"/>
  <c r="C133" i="104" s="1"/>
  <c r="K130" i="104"/>
  <c r="I130" i="104"/>
  <c r="G130" i="104"/>
  <c r="E130" i="104"/>
  <c r="C130" i="104"/>
  <c r="K128" i="104"/>
  <c r="K129" i="104" s="1"/>
  <c r="I128" i="104"/>
  <c r="I129" i="104" s="1"/>
  <c r="G128" i="104"/>
  <c r="G129" i="104" s="1"/>
  <c r="E128" i="104"/>
  <c r="E129" i="104" s="1"/>
  <c r="C128" i="104"/>
  <c r="C129" i="104" s="1"/>
  <c r="Q146" i="104"/>
  <c r="Q140" i="104"/>
  <c r="Q141" i="104" s="1"/>
  <c r="Q148" i="104"/>
  <c r="Q149" i="104" s="1"/>
  <c r="Q144" i="104"/>
  <c r="Q145" i="104" s="1"/>
  <c r="Q132" i="104"/>
  <c r="Q133" i="104" s="1"/>
  <c r="Q134" i="104"/>
  <c r="Q130" i="104"/>
  <c r="Q142" i="104"/>
  <c r="Q150" i="104"/>
  <c r="Q128" i="104"/>
  <c r="Q129" i="104" s="1"/>
  <c r="S146" i="104"/>
  <c r="S132" i="104"/>
  <c r="S133" i="104" s="1"/>
  <c r="S150" i="104"/>
  <c r="S148" i="104"/>
  <c r="S149" i="104" s="1"/>
  <c r="S134" i="104"/>
  <c r="S142" i="104"/>
  <c r="S130" i="104"/>
  <c r="S140" i="104"/>
  <c r="S141" i="104" s="1"/>
  <c r="S144" i="104"/>
  <c r="S145" i="104" s="1"/>
  <c r="S128" i="104"/>
  <c r="S129" i="104" s="1"/>
  <c r="O130" i="104"/>
  <c r="O140" i="104"/>
  <c r="O141" i="104" s="1"/>
  <c r="O134" i="104"/>
  <c r="O146" i="104"/>
  <c r="O144" i="104"/>
  <c r="O145" i="104" s="1"/>
  <c r="O132" i="104"/>
  <c r="O133" i="104" s="1"/>
  <c r="O128" i="104"/>
  <c r="O129" i="104" s="1"/>
  <c r="O148" i="104"/>
  <c r="O149" i="104" s="1"/>
  <c r="O142" i="104"/>
  <c r="M150" i="104"/>
  <c r="M148" i="104"/>
  <c r="M149" i="104" s="1"/>
  <c r="M146" i="104"/>
  <c r="M130" i="104"/>
  <c r="M128" i="104"/>
  <c r="M129" i="104" s="1"/>
  <c r="M144" i="104"/>
  <c r="M145" i="104" s="1"/>
  <c r="M132" i="104"/>
  <c r="M133" i="104" s="1"/>
  <c r="O150" i="104"/>
  <c r="M134" i="104"/>
  <c r="M140" i="104"/>
  <c r="M141" i="104" s="1"/>
  <c r="M142" i="104"/>
  <c r="K150" i="105"/>
  <c r="I150" i="105"/>
  <c r="G150" i="105"/>
  <c r="E150" i="105"/>
  <c r="C150" i="105"/>
  <c r="K148" i="105"/>
  <c r="K149" i="105" s="1"/>
  <c r="I148" i="105"/>
  <c r="I149" i="105" s="1"/>
  <c r="G148" i="105"/>
  <c r="G149" i="105" s="1"/>
  <c r="E148" i="105"/>
  <c r="E149" i="105" s="1"/>
  <c r="C148" i="105"/>
  <c r="C149" i="105" s="1"/>
  <c r="K146" i="105"/>
  <c r="I146" i="105"/>
  <c r="G146" i="105"/>
  <c r="E146" i="105"/>
  <c r="C146" i="105"/>
  <c r="K144" i="105"/>
  <c r="K145" i="105" s="1"/>
  <c r="I144" i="105"/>
  <c r="I145" i="105" s="1"/>
  <c r="G144" i="105"/>
  <c r="G145" i="105" s="1"/>
  <c r="E144" i="105"/>
  <c r="E145" i="105" s="1"/>
  <c r="C144" i="105"/>
  <c r="C145" i="105" s="1"/>
  <c r="K142" i="105"/>
  <c r="I142" i="105"/>
  <c r="G142" i="105"/>
  <c r="E142" i="105"/>
  <c r="C142" i="105"/>
  <c r="K140" i="105"/>
  <c r="K141" i="105" s="1"/>
  <c r="I140" i="105"/>
  <c r="I141" i="105" s="1"/>
  <c r="G140" i="105"/>
  <c r="G141" i="105" s="1"/>
  <c r="E140" i="105"/>
  <c r="E141" i="105" s="1"/>
  <c r="C140" i="105"/>
  <c r="C141" i="105" s="1"/>
  <c r="K134" i="105"/>
  <c r="I134" i="105"/>
  <c r="G134" i="105"/>
  <c r="E134" i="105"/>
  <c r="C134" i="105"/>
  <c r="K132" i="105"/>
  <c r="K133" i="105" s="1"/>
  <c r="I132" i="105"/>
  <c r="I133" i="105" s="1"/>
  <c r="G132" i="105"/>
  <c r="G133" i="105" s="1"/>
  <c r="E132" i="105"/>
  <c r="E133" i="105" s="1"/>
  <c r="C132" i="105"/>
  <c r="C133" i="105" s="1"/>
  <c r="K130" i="105"/>
  <c r="I130" i="105"/>
  <c r="G130" i="105"/>
  <c r="E130" i="105"/>
  <c r="C130" i="105"/>
  <c r="K128" i="105"/>
  <c r="K129" i="105" s="1"/>
  <c r="I128" i="105"/>
  <c r="I129" i="105" s="1"/>
  <c r="G128" i="105"/>
  <c r="G129" i="105" s="1"/>
  <c r="E128" i="105"/>
  <c r="E129" i="105" s="1"/>
  <c r="C128" i="105"/>
  <c r="C129" i="105" s="1"/>
  <c r="Q146" i="105"/>
  <c r="Q148" i="105"/>
  <c r="Q149" i="105" s="1"/>
  <c r="Q140" i="105"/>
  <c r="Q141" i="105" s="1"/>
  <c r="Q132" i="105"/>
  <c r="Q133" i="105" s="1"/>
  <c r="Q130" i="105"/>
  <c r="Q128" i="105"/>
  <c r="Q129" i="105" s="1"/>
  <c r="Q134" i="105"/>
  <c r="Q150" i="105"/>
  <c r="Q142" i="105"/>
  <c r="Q144" i="105"/>
  <c r="Q145" i="105" s="1"/>
  <c r="S144" i="105"/>
  <c r="S145" i="105" s="1"/>
  <c r="S140" i="105"/>
  <c r="S141" i="105" s="1"/>
  <c r="S134" i="105"/>
  <c r="S128" i="105"/>
  <c r="S129" i="105" s="1"/>
  <c r="S148" i="105"/>
  <c r="S149" i="105" s="1"/>
  <c r="S146" i="105"/>
  <c r="S142" i="105"/>
  <c r="S130" i="105"/>
  <c r="S150" i="105"/>
  <c r="S132" i="105"/>
  <c r="S133" i="105" s="1"/>
  <c r="O142" i="105"/>
  <c r="O130" i="105"/>
  <c r="O134" i="105"/>
  <c r="O128" i="105"/>
  <c r="O129" i="105" s="1"/>
  <c r="O146" i="105"/>
  <c r="O144" i="105"/>
  <c r="O145" i="105" s="1"/>
  <c r="O140" i="105"/>
  <c r="O141" i="105" s="1"/>
  <c r="O148" i="105"/>
  <c r="O149" i="105" s="1"/>
  <c r="O132" i="105"/>
  <c r="O133" i="105" s="1"/>
  <c r="M148" i="105"/>
  <c r="M149" i="105" s="1"/>
  <c r="M128" i="105"/>
  <c r="M129" i="105" s="1"/>
  <c r="M140" i="105"/>
  <c r="M141" i="105" s="1"/>
  <c r="M150" i="105"/>
  <c r="M144" i="105"/>
  <c r="M145" i="105" s="1"/>
  <c r="M146" i="105"/>
  <c r="M130" i="105"/>
  <c r="O150" i="105"/>
  <c r="M134" i="105"/>
  <c r="M132" i="105"/>
  <c r="M133" i="105" s="1"/>
  <c r="M142" i="105"/>
  <c r="U127" i="105"/>
  <c r="C152" i="105"/>
  <c r="C152" i="104"/>
  <c r="U127" i="104"/>
  <c r="U127" i="103"/>
  <c r="C152" i="103"/>
  <c r="U127" i="102"/>
  <c r="C152" i="102"/>
  <c r="C177" i="101"/>
  <c r="U152" i="101"/>
  <c r="U127" i="95"/>
  <c r="C152" i="95"/>
  <c r="K175" i="95" l="1"/>
  <c r="K173" i="95"/>
  <c r="K174" i="95" s="1"/>
  <c r="K171" i="95"/>
  <c r="K169" i="95"/>
  <c r="K170" i="95" s="1"/>
  <c r="K167" i="95"/>
  <c r="K165" i="95"/>
  <c r="K166" i="95" s="1"/>
  <c r="K159" i="95"/>
  <c r="K157" i="95"/>
  <c r="K158" i="95" s="1"/>
  <c r="K155" i="95"/>
  <c r="K153" i="95"/>
  <c r="K154" i="95" s="1"/>
  <c r="I175" i="95"/>
  <c r="I173" i="95"/>
  <c r="I174" i="95" s="1"/>
  <c r="I171" i="95"/>
  <c r="I169" i="95"/>
  <c r="I170" i="95" s="1"/>
  <c r="I167" i="95"/>
  <c r="I165" i="95"/>
  <c r="I166" i="95" s="1"/>
  <c r="I159" i="95"/>
  <c r="I157" i="95"/>
  <c r="I158" i="95" s="1"/>
  <c r="I155" i="95"/>
  <c r="I153" i="95"/>
  <c r="I154" i="95" s="1"/>
  <c r="Q159" i="95"/>
  <c r="Q165" i="95"/>
  <c r="Q166" i="95" s="1"/>
  <c r="S155" i="95"/>
  <c r="S153" i="95"/>
  <c r="S154" i="95" s="1"/>
  <c r="Q171" i="95"/>
  <c r="Q175" i="95"/>
  <c r="Q173" i="95"/>
  <c r="Q174" i="95" s="1"/>
  <c r="Q153" i="95"/>
  <c r="Q154" i="95" s="1"/>
  <c r="Q167" i="95"/>
  <c r="Q157" i="95"/>
  <c r="Q158" i="95" s="1"/>
  <c r="Q169" i="95"/>
  <c r="Q170" i="95" s="1"/>
  <c r="Q155" i="95"/>
  <c r="S169" i="95"/>
  <c r="S170" i="95" s="1"/>
  <c r="S157" i="95"/>
  <c r="S158" i="95" s="1"/>
  <c r="S171" i="95"/>
  <c r="S165" i="95"/>
  <c r="S166" i="95" s="1"/>
  <c r="S175" i="95"/>
  <c r="S159" i="95"/>
  <c r="S167" i="95"/>
  <c r="O165" i="95"/>
  <c r="O166" i="95" s="1"/>
  <c r="O155" i="95"/>
  <c r="O157" i="95"/>
  <c r="O158" i="95" s="1"/>
  <c r="O169" i="95"/>
  <c r="O170" i="95" s="1"/>
  <c r="O171" i="95"/>
  <c r="M153" i="95"/>
  <c r="M154" i="95" s="1"/>
  <c r="M169" i="95"/>
  <c r="M170" i="95" s="1"/>
  <c r="M173" i="95"/>
  <c r="M174" i="95" s="1"/>
  <c r="M157" i="95"/>
  <c r="M158" i="95" s="1"/>
  <c r="O175" i="95"/>
  <c r="M165" i="95"/>
  <c r="M166" i="95" s="1"/>
  <c r="M155" i="95"/>
  <c r="M159" i="95"/>
  <c r="M171" i="95"/>
  <c r="M175" i="95"/>
  <c r="M167" i="95"/>
  <c r="S173" i="95"/>
  <c r="S174" i="95" s="1"/>
  <c r="O173" i="95"/>
  <c r="O174" i="95" s="1"/>
  <c r="O159" i="95"/>
  <c r="O153" i="95"/>
  <c r="O154" i="95" s="1"/>
  <c r="O167" i="95"/>
  <c r="G175" i="95"/>
  <c r="G173" i="95"/>
  <c r="G174" i="95" s="1"/>
  <c r="G171" i="95"/>
  <c r="G169" i="95"/>
  <c r="G170" i="95" s="1"/>
  <c r="G167" i="95"/>
  <c r="G165" i="95"/>
  <c r="G166" i="95" s="1"/>
  <c r="G159" i="95"/>
  <c r="G157" i="95"/>
  <c r="G158" i="95" s="1"/>
  <c r="G155" i="95"/>
  <c r="G153" i="95"/>
  <c r="G154" i="95" s="1"/>
  <c r="E175" i="95"/>
  <c r="E173" i="95"/>
  <c r="E174" i="95" s="1"/>
  <c r="E171" i="95"/>
  <c r="E169" i="95"/>
  <c r="E170" i="95" s="1"/>
  <c r="E167" i="95"/>
  <c r="E165" i="95"/>
  <c r="E166" i="95" s="1"/>
  <c r="E159" i="95"/>
  <c r="E157" i="95"/>
  <c r="E158" i="95" s="1"/>
  <c r="E155" i="95"/>
  <c r="E153" i="95"/>
  <c r="E154" i="95" s="1"/>
  <c r="C175" i="95"/>
  <c r="C173" i="95"/>
  <c r="C174" i="95" s="1"/>
  <c r="C171" i="95"/>
  <c r="C169" i="95"/>
  <c r="C170" i="95" s="1"/>
  <c r="C167" i="95"/>
  <c r="C165" i="95"/>
  <c r="C166" i="95" s="1"/>
  <c r="C159" i="95"/>
  <c r="C157" i="95"/>
  <c r="C158" i="95" s="1"/>
  <c r="C155" i="95"/>
  <c r="C153" i="95"/>
  <c r="C154" i="95" s="1"/>
  <c r="K200" i="101"/>
  <c r="K198" i="101"/>
  <c r="K199" i="101" s="1"/>
  <c r="K196" i="101"/>
  <c r="K194" i="101"/>
  <c r="K195" i="101" s="1"/>
  <c r="K192" i="101"/>
  <c r="K190" i="101"/>
  <c r="K191" i="101" s="1"/>
  <c r="K184" i="101"/>
  <c r="K182" i="101"/>
  <c r="K183" i="101" s="1"/>
  <c r="K180" i="101"/>
  <c r="K178" i="101"/>
  <c r="K179" i="101" s="1"/>
  <c r="I200" i="101"/>
  <c r="I198" i="101"/>
  <c r="I199" i="101" s="1"/>
  <c r="I196" i="101"/>
  <c r="I194" i="101"/>
  <c r="I195" i="101" s="1"/>
  <c r="I192" i="101"/>
  <c r="I190" i="101"/>
  <c r="I191" i="101" s="1"/>
  <c r="I184" i="101"/>
  <c r="I182" i="101"/>
  <c r="I183" i="101" s="1"/>
  <c r="I180" i="101"/>
  <c r="I178" i="101"/>
  <c r="I179" i="101" s="1"/>
  <c r="G200" i="101"/>
  <c r="G198" i="101"/>
  <c r="G199" i="101" s="1"/>
  <c r="G196" i="101"/>
  <c r="G194" i="101"/>
  <c r="G195" i="101" s="1"/>
  <c r="G192" i="101"/>
  <c r="G190" i="101"/>
  <c r="G191" i="101" s="1"/>
  <c r="G184" i="101"/>
  <c r="G182" i="101"/>
  <c r="G183" i="101" s="1"/>
  <c r="G180" i="101"/>
  <c r="G178" i="101"/>
  <c r="G179" i="101" s="1"/>
  <c r="E200" i="101"/>
  <c r="E198" i="101"/>
  <c r="E199" i="101" s="1"/>
  <c r="E196" i="101"/>
  <c r="E194" i="101"/>
  <c r="E195" i="101" s="1"/>
  <c r="E192" i="101"/>
  <c r="E190" i="101"/>
  <c r="E191" i="101" s="1"/>
  <c r="E184" i="101"/>
  <c r="E182" i="101"/>
  <c r="E183" i="101" s="1"/>
  <c r="E180" i="101"/>
  <c r="E178" i="101"/>
  <c r="E179" i="101" s="1"/>
  <c r="C200" i="101"/>
  <c r="C198" i="101"/>
  <c r="C199" i="101" s="1"/>
  <c r="C196" i="101"/>
  <c r="C194" i="101"/>
  <c r="C195" i="101" s="1"/>
  <c r="C192" i="101"/>
  <c r="C190" i="101"/>
  <c r="C191" i="101" s="1"/>
  <c r="C184" i="101"/>
  <c r="C182" i="101"/>
  <c r="C183" i="101" s="1"/>
  <c r="C180" i="101"/>
  <c r="C178" i="101"/>
  <c r="C179" i="101" s="1"/>
  <c r="Q192" i="101"/>
  <c r="Q196" i="101"/>
  <c r="Q180" i="101"/>
  <c r="Q200" i="101"/>
  <c r="Q190" i="101"/>
  <c r="Q191" i="101" s="1"/>
  <c r="Q194" i="101"/>
  <c r="Q195" i="101" s="1"/>
  <c r="Q178" i="101"/>
  <c r="Q179" i="101" s="1"/>
  <c r="Q182" i="101"/>
  <c r="Q183" i="101" s="1"/>
  <c r="Q184" i="101"/>
  <c r="Q198" i="101"/>
  <c r="Q199" i="101" s="1"/>
  <c r="S192" i="101"/>
  <c r="S180" i="101"/>
  <c r="S182" i="101"/>
  <c r="S183" i="101" s="1"/>
  <c r="S196" i="101"/>
  <c r="S194" i="101"/>
  <c r="S195" i="101" s="1"/>
  <c r="S200" i="101"/>
  <c r="S178" i="101"/>
  <c r="S179" i="101" s="1"/>
  <c r="S198" i="101"/>
  <c r="S199" i="101" s="1"/>
  <c r="S190" i="101"/>
  <c r="S191" i="101" s="1"/>
  <c r="S184" i="101"/>
  <c r="O182" i="101"/>
  <c r="O183" i="101" s="1"/>
  <c r="O194" i="101"/>
  <c r="O195" i="101" s="1"/>
  <c r="O198" i="101"/>
  <c r="O199" i="101" s="1"/>
  <c r="O184" i="101"/>
  <c r="O180" i="101"/>
  <c r="O192" i="101"/>
  <c r="O190" i="101"/>
  <c r="O191" i="101" s="1"/>
  <c r="O178" i="101"/>
  <c r="O179" i="101" s="1"/>
  <c r="O196" i="101"/>
  <c r="O200" i="101"/>
  <c r="M184" i="101"/>
  <c r="M178" i="101"/>
  <c r="M179" i="101" s="1"/>
  <c r="M194" i="101"/>
  <c r="M195" i="101" s="1"/>
  <c r="M182" i="101"/>
  <c r="M183" i="101" s="1"/>
  <c r="M192" i="101"/>
  <c r="M190" i="101"/>
  <c r="M191" i="101" s="1"/>
  <c r="M198" i="101"/>
  <c r="M199" i="101" s="1"/>
  <c r="M200" i="101"/>
  <c r="M180" i="101"/>
  <c r="M196" i="101"/>
  <c r="K175" i="102"/>
  <c r="I175" i="102"/>
  <c r="G175" i="102"/>
  <c r="E175" i="102"/>
  <c r="C175" i="102"/>
  <c r="K173" i="102"/>
  <c r="K174" i="102" s="1"/>
  <c r="I173" i="102"/>
  <c r="I174" i="102" s="1"/>
  <c r="G173" i="102"/>
  <c r="G174" i="102" s="1"/>
  <c r="E173" i="102"/>
  <c r="E174" i="102" s="1"/>
  <c r="C173" i="102"/>
  <c r="C174" i="102" s="1"/>
  <c r="K171" i="102"/>
  <c r="I171" i="102"/>
  <c r="G171" i="102"/>
  <c r="E171" i="102"/>
  <c r="C171" i="102"/>
  <c r="K169" i="102"/>
  <c r="K170" i="102" s="1"/>
  <c r="I169" i="102"/>
  <c r="I170" i="102" s="1"/>
  <c r="G169" i="102"/>
  <c r="G170" i="102" s="1"/>
  <c r="E169" i="102"/>
  <c r="E170" i="102" s="1"/>
  <c r="C169" i="102"/>
  <c r="C170" i="102" s="1"/>
  <c r="K167" i="102"/>
  <c r="I167" i="102"/>
  <c r="G167" i="102"/>
  <c r="E167" i="102"/>
  <c r="C167" i="102"/>
  <c r="K165" i="102"/>
  <c r="K166" i="102" s="1"/>
  <c r="I165" i="102"/>
  <c r="I166" i="102" s="1"/>
  <c r="G165" i="102"/>
  <c r="G166" i="102" s="1"/>
  <c r="E165" i="102"/>
  <c r="E166" i="102" s="1"/>
  <c r="C165" i="102"/>
  <c r="C166" i="102" s="1"/>
  <c r="K159" i="102"/>
  <c r="I159" i="102"/>
  <c r="G159" i="102"/>
  <c r="E159" i="102"/>
  <c r="C159" i="102"/>
  <c r="K157" i="102"/>
  <c r="K158" i="102" s="1"/>
  <c r="I157" i="102"/>
  <c r="I158" i="102" s="1"/>
  <c r="G157" i="102"/>
  <c r="G158" i="102" s="1"/>
  <c r="E157" i="102"/>
  <c r="E158" i="102" s="1"/>
  <c r="C157" i="102"/>
  <c r="C158" i="102" s="1"/>
  <c r="K155" i="102"/>
  <c r="I155" i="102"/>
  <c r="G155" i="102"/>
  <c r="E155" i="102"/>
  <c r="C155" i="102"/>
  <c r="K153" i="102"/>
  <c r="K154" i="102" s="1"/>
  <c r="I153" i="102"/>
  <c r="I154" i="102" s="1"/>
  <c r="G153" i="102"/>
  <c r="G154" i="102" s="1"/>
  <c r="E153" i="102"/>
  <c r="E154" i="102" s="1"/>
  <c r="C153" i="102"/>
  <c r="C154" i="102" s="1"/>
  <c r="Q159" i="102"/>
  <c r="Q157" i="102"/>
  <c r="Q158" i="102" s="1"/>
  <c r="Q171" i="102"/>
  <c r="Q165" i="102"/>
  <c r="Q166" i="102" s="1"/>
  <c r="Q155" i="102"/>
  <c r="Q169" i="102"/>
  <c r="Q170" i="102" s="1"/>
  <c r="Q167" i="102"/>
  <c r="Q173" i="102"/>
  <c r="Q174" i="102" s="1"/>
  <c r="Q175" i="102"/>
  <c r="Q153" i="102"/>
  <c r="Q154" i="102" s="1"/>
  <c r="S165" i="102"/>
  <c r="S166" i="102" s="1"/>
  <c r="S157" i="102"/>
  <c r="S158" i="102" s="1"/>
  <c r="S153" i="102"/>
  <c r="S154" i="102" s="1"/>
  <c r="S173" i="102"/>
  <c r="S174" i="102" s="1"/>
  <c r="S175" i="102"/>
  <c r="S155" i="102"/>
  <c r="S169" i="102"/>
  <c r="S170" i="102" s="1"/>
  <c r="S167" i="102"/>
  <c r="S171" i="102"/>
  <c r="S159" i="102"/>
  <c r="O153" i="102"/>
  <c r="O154" i="102" s="1"/>
  <c r="O165" i="102"/>
  <c r="O166" i="102" s="1"/>
  <c r="O171" i="102"/>
  <c r="O167" i="102"/>
  <c r="O169" i="102"/>
  <c r="O170" i="102" s="1"/>
  <c r="O155" i="102"/>
  <c r="O159" i="102"/>
  <c r="O157" i="102"/>
  <c r="O158" i="102" s="1"/>
  <c r="O173" i="102"/>
  <c r="O174" i="102" s="1"/>
  <c r="M173" i="102"/>
  <c r="M174" i="102" s="1"/>
  <c r="M157" i="102"/>
  <c r="M158" i="102" s="1"/>
  <c r="M167" i="102"/>
  <c r="M175" i="102"/>
  <c r="O175" i="102"/>
  <c r="M165" i="102"/>
  <c r="M166" i="102" s="1"/>
  <c r="M155" i="102"/>
  <c r="M171" i="102"/>
  <c r="M159" i="102"/>
  <c r="M153" i="102"/>
  <c r="M154" i="102" s="1"/>
  <c r="M169" i="102"/>
  <c r="M170" i="102" s="1"/>
  <c r="K175" i="103"/>
  <c r="I175" i="103"/>
  <c r="G175" i="103"/>
  <c r="E175" i="103"/>
  <c r="C175" i="103"/>
  <c r="K173" i="103"/>
  <c r="K174" i="103" s="1"/>
  <c r="I173" i="103"/>
  <c r="I174" i="103" s="1"/>
  <c r="G173" i="103"/>
  <c r="G174" i="103" s="1"/>
  <c r="E173" i="103"/>
  <c r="E174" i="103" s="1"/>
  <c r="C173" i="103"/>
  <c r="C174" i="103" s="1"/>
  <c r="K171" i="103"/>
  <c r="I171" i="103"/>
  <c r="G171" i="103"/>
  <c r="E171" i="103"/>
  <c r="C171" i="103"/>
  <c r="K169" i="103"/>
  <c r="K170" i="103" s="1"/>
  <c r="I169" i="103"/>
  <c r="I170" i="103" s="1"/>
  <c r="G169" i="103"/>
  <c r="G170" i="103" s="1"/>
  <c r="E169" i="103"/>
  <c r="E170" i="103" s="1"/>
  <c r="C169" i="103"/>
  <c r="C170" i="103" s="1"/>
  <c r="K167" i="103"/>
  <c r="I167" i="103"/>
  <c r="G167" i="103"/>
  <c r="E167" i="103"/>
  <c r="C167" i="103"/>
  <c r="K165" i="103"/>
  <c r="K166" i="103" s="1"/>
  <c r="I165" i="103"/>
  <c r="I166" i="103" s="1"/>
  <c r="G165" i="103"/>
  <c r="G166" i="103" s="1"/>
  <c r="E165" i="103"/>
  <c r="E166" i="103" s="1"/>
  <c r="C165" i="103"/>
  <c r="C166" i="103" s="1"/>
  <c r="K159" i="103"/>
  <c r="I159" i="103"/>
  <c r="G159" i="103"/>
  <c r="E159" i="103"/>
  <c r="C159" i="103"/>
  <c r="K157" i="103"/>
  <c r="K158" i="103" s="1"/>
  <c r="I157" i="103"/>
  <c r="I158" i="103" s="1"/>
  <c r="G157" i="103"/>
  <c r="G158" i="103" s="1"/>
  <c r="E157" i="103"/>
  <c r="E158" i="103" s="1"/>
  <c r="C157" i="103"/>
  <c r="C158" i="103" s="1"/>
  <c r="K155" i="103"/>
  <c r="I155" i="103"/>
  <c r="G155" i="103"/>
  <c r="E155" i="103"/>
  <c r="C155" i="103"/>
  <c r="K153" i="103"/>
  <c r="K154" i="103" s="1"/>
  <c r="I153" i="103"/>
  <c r="I154" i="103" s="1"/>
  <c r="G153" i="103"/>
  <c r="G154" i="103" s="1"/>
  <c r="E153" i="103"/>
  <c r="E154" i="103" s="1"/>
  <c r="C153" i="103"/>
  <c r="C154" i="103" s="1"/>
  <c r="Q167" i="103"/>
  <c r="Q171" i="103"/>
  <c r="Q169" i="103"/>
  <c r="Q170" i="103" s="1"/>
  <c r="Q159" i="103"/>
  <c r="Q153" i="103"/>
  <c r="Q154" i="103" s="1"/>
  <c r="Q175" i="103"/>
  <c r="Q173" i="103"/>
  <c r="Q174" i="103" s="1"/>
  <c r="Q165" i="103"/>
  <c r="Q166" i="103" s="1"/>
  <c r="Q155" i="103"/>
  <c r="Q157" i="103"/>
  <c r="Q158" i="103" s="1"/>
  <c r="S153" i="103"/>
  <c r="S154" i="103" s="1"/>
  <c r="S175" i="103"/>
  <c r="S155" i="103"/>
  <c r="S173" i="103"/>
  <c r="S174" i="103" s="1"/>
  <c r="S167" i="103"/>
  <c r="S157" i="103"/>
  <c r="S158" i="103" s="1"/>
  <c r="S169" i="103"/>
  <c r="S170" i="103" s="1"/>
  <c r="S165" i="103"/>
  <c r="S166" i="103" s="1"/>
  <c r="S159" i="103"/>
  <c r="S171" i="103"/>
  <c r="O159" i="103"/>
  <c r="O155" i="103"/>
  <c r="O169" i="103"/>
  <c r="O170" i="103" s="1"/>
  <c r="O171" i="103"/>
  <c r="O153" i="103"/>
  <c r="O154" i="103" s="1"/>
  <c r="O173" i="103"/>
  <c r="O174" i="103" s="1"/>
  <c r="O157" i="103"/>
  <c r="O158" i="103" s="1"/>
  <c r="O165" i="103"/>
  <c r="O166" i="103" s="1"/>
  <c r="O167" i="103"/>
  <c r="M155" i="103"/>
  <c r="M157" i="103"/>
  <c r="M158" i="103" s="1"/>
  <c r="M173" i="103"/>
  <c r="M174" i="103" s="1"/>
  <c r="M171" i="103"/>
  <c r="M165" i="103"/>
  <c r="M166" i="103" s="1"/>
  <c r="M169" i="103"/>
  <c r="M170" i="103" s="1"/>
  <c r="M153" i="103"/>
  <c r="M154" i="103" s="1"/>
  <c r="O175" i="103"/>
  <c r="M159" i="103"/>
  <c r="M167" i="103"/>
  <c r="M175" i="103"/>
  <c r="K175" i="104"/>
  <c r="I175" i="104"/>
  <c r="G175" i="104"/>
  <c r="E175" i="104"/>
  <c r="C175" i="104"/>
  <c r="K173" i="104"/>
  <c r="K174" i="104" s="1"/>
  <c r="I173" i="104"/>
  <c r="I174" i="104" s="1"/>
  <c r="G173" i="104"/>
  <c r="G174" i="104" s="1"/>
  <c r="E173" i="104"/>
  <c r="E174" i="104" s="1"/>
  <c r="C173" i="104"/>
  <c r="C174" i="104" s="1"/>
  <c r="K171" i="104"/>
  <c r="I171" i="104"/>
  <c r="G171" i="104"/>
  <c r="E171" i="104"/>
  <c r="C171" i="104"/>
  <c r="K169" i="104"/>
  <c r="K170" i="104" s="1"/>
  <c r="I169" i="104"/>
  <c r="I170" i="104" s="1"/>
  <c r="G169" i="104"/>
  <c r="G170" i="104" s="1"/>
  <c r="E169" i="104"/>
  <c r="E170" i="104" s="1"/>
  <c r="C169" i="104"/>
  <c r="C170" i="104" s="1"/>
  <c r="K167" i="104"/>
  <c r="I167" i="104"/>
  <c r="G167" i="104"/>
  <c r="E167" i="104"/>
  <c r="C167" i="104"/>
  <c r="K165" i="104"/>
  <c r="K166" i="104" s="1"/>
  <c r="I165" i="104"/>
  <c r="I166" i="104" s="1"/>
  <c r="G165" i="104"/>
  <c r="G166" i="104" s="1"/>
  <c r="E165" i="104"/>
  <c r="E166" i="104" s="1"/>
  <c r="C165" i="104"/>
  <c r="C166" i="104" s="1"/>
  <c r="K159" i="104"/>
  <c r="I159" i="104"/>
  <c r="G159" i="104"/>
  <c r="E159" i="104"/>
  <c r="C159" i="104"/>
  <c r="K157" i="104"/>
  <c r="K158" i="104" s="1"/>
  <c r="I157" i="104"/>
  <c r="I158" i="104" s="1"/>
  <c r="G157" i="104"/>
  <c r="G158" i="104" s="1"/>
  <c r="E157" i="104"/>
  <c r="E158" i="104" s="1"/>
  <c r="C157" i="104"/>
  <c r="C158" i="104" s="1"/>
  <c r="K155" i="104"/>
  <c r="I155" i="104"/>
  <c r="G155" i="104"/>
  <c r="E155" i="104"/>
  <c r="C155" i="104"/>
  <c r="K153" i="104"/>
  <c r="K154" i="104" s="1"/>
  <c r="I153" i="104"/>
  <c r="I154" i="104" s="1"/>
  <c r="G153" i="104"/>
  <c r="G154" i="104" s="1"/>
  <c r="E153" i="104"/>
  <c r="E154" i="104" s="1"/>
  <c r="C153" i="104"/>
  <c r="C154" i="104" s="1"/>
  <c r="Q153" i="104"/>
  <c r="Q154" i="104" s="1"/>
  <c r="Q169" i="104"/>
  <c r="Q170" i="104" s="1"/>
  <c r="Q165" i="104"/>
  <c r="Q166" i="104" s="1"/>
  <c r="Q167" i="104"/>
  <c r="Q175" i="104"/>
  <c r="Q171" i="104"/>
  <c r="Q159" i="104"/>
  <c r="Q157" i="104"/>
  <c r="Q158" i="104" s="1"/>
  <c r="Q155" i="104"/>
  <c r="Q173" i="104"/>
  <c r="Q174" i="104" s="1"/>
  <c r="S167" i="104"/>
  <c r="S159" i="104"/>
  <c r="S157" i="104"/>
  <c r="S158" i="104" s="1"/>
  <c r="S165" i="104"/>
  <c r="S166" i="104" s="1"/>
  <c r="S173" i="104"/>
  <c r="S174" i="104" s="1"/>
  <c r="S175" i="104"/>
  <c r="S171" i="104"/>
  <c r="S153" i="104"/>
  <c r="S154" i="104" s="1"/>
  <c r="S155" i="104"/>
  <c r="S169" i="104"/>
  <c r="S170" i="104" s="1"/>
  <c r="O167" i="104"/>
  <c r="O173" i="104"/>
  <c r="O174" i="104" s="1"/>
  <c r="O171" i="104"/>
  <c r="O155" i="104"/>
  <c r="O153" i="104"/>
  <c r="O154" i="104" s="1"/>
  <c r="O169" i="104"/>
  <c r="O170" i="104" s="1"/>
  <c r="O165" i="104"/>
  <c r="O166" i="104" s="1"/>
  <c r="O159" i="104"/>
  <c r="O157" i="104"/>
  <c r="O158" i="104" s="1"/>
  <c r="M173" i="104"/>
  <c r="M174" i="104" s="1"/>
  <c r="M165" i="104"/>
  <c r="M166" i="104" s="1"/>
  <c r="M169" i="104"/>
  <c r="M170" i="104" s="1"/>
  <c r="O175" i="104"/>
  <c r="M171" i="104"/>
  <c r="M157" i="104"/>
  <c r="M158" i="104" s="1"/>
  <c r="M167" i="104"/>
  <c r="M175" i="104"/>
  <c r="M159" i="104"/>
  <c r="M155" i="104"/>
  <c r="M153" i="104"/>
  <c r="M154" i="104" s="1"/>
  <c r="K175" i="105"/>
  <c r="I175" i="105"/>
  <c r="G175" i="105"/>
  <c r="E175" i="105"/>
  <c r="C175" i="105"/>
  <c r="K173" i="105"/>
  <c r="K174" i="105" s="1"/>
  <c r="I173" i="105"/>
  <c r="I174" i="105" s="1"/>
  <c r="G173" i="105"/>
  <c r="G174" i="105" s="1"/>
  <c r="E173" i="105"/>
  <c r="E174" i="105" s="1"/>
  <c r="C173" i="105"/>
  <c r="C174" i="105" s="1"/>
  <c r="K171" i="105"/>
  <c r="I171" i="105"/>
  <c r="G171" i="105"/>
  <c r="E171" i="105"/>
  <c r="C171" i="105"/>
  <c r="K169" i="105"/>
  <c r="K170" i="105" s="1"/>
  <c r="I169" i="105"/>
  <c r="I170" i="105" s="1"/>
  <c r="G169" i="105"/>
  <c r="G170" i="105" s="1"/>
  <c r="E169" i="105"/>
  <c r="E170" i="105" s="1"/>
  <c r="C169" i="105"/>
  <c r="C170" i="105" s="1"/>
  <c r="K167" i="105"/>
  <c r="I167" i="105"/>
  <c r="G167" i="105"/>
  <c r="E167" i="105"/>
  <c r="C167" i="105"/>
  <c r="K165" i="105"/>
  <c r="K166" i="105" s="1"/>
  <c r="I165" i="105"/>
  <c r="I166" i="105" s="1"/>
  <c r="G165" i="105"/>
  <c r="G166" i="105" s="1"/>
  <c r="E165" i="105"/>
  <c r="E166" i="105" s="1"/>
  <c r="C165" i="105"/>
  <c r="C166" i="105" s="1"/>
  <c r="K159" i="105"/>
  <c r="I159" i="105"/>
  <c r="G159" i="105"/>
  <c r="E159" i="105"/>
  <c r="C159" i="105"/>
  <c r="K157" i="105"/>
  <c r="K158" i="105" s="1"/>
  <c r="I157" i="105"/>
  <c r="I158" i="105" s="1"/>
  <c r="G157" i="105"/>
  <c r="G158" i="105" s="1"/>
  <c r="E157" i="105"/>
  <c r="E158" i="105" s="1"/>
  <c r="C157" i="105"/>
  <c r="C158" i="105" s="1"/>
  <c r="K155" i="105"/>
  <c r="I155" i="105"/>
  <c r="G155" i="105"/>
  <c r="E155" i="105"/>
  <c r="C155" i="105"/>
  <c r="K153" i="105"/>
  <c r="K154" i="105" s="1"/>
  <c r="I153" i="105"/>
  <c r="I154" i="105" s="1"/>
  <c r="G153" i="105"/>
  <c r="G154" i="105" s="1"/>
  <c r="E153" i="105"/>
  <c r="E154" i="105" s="1"/>
  <c r="C153" i="105"/>
  <c r="C154" i="105" s="1"/>
  <c r="Q175" i="105"/>
  <c r="Q167" i="105"/>
  <c r="Q169" i="105"/>
  <c r="Q170" i="105" s="1"/>
  <c r="Q173" i="105"/>
  <c r="Q174" i="105" s="1"/>
  <c r="Q171" i="105"/>
  <c r="Q159" i="105"/>
  <c r="Q157" i="105"/>
  <c r="Q158" i="105" s="1"/>
  <c r="Q153" i="105"/>
  <c r="Q154" i="105" s="1"/>
  <c r="Q165" i="105"/>
  <c r="Q166" i="105" s="1"/>
  <c r="Q155" i="105"/>
  <c r="S155" i="105"/>
  <c r="S167" i="105"/>
  <c r="S153" i="105"/>
  <c r="S154" i="105" s="1"/>
  <c r="S169" i="105"/>
  <c r="S170" i="105" s="1"/>
  <c r="S171" i="105"/>
  <c r="S157" i="105"/>
  <c r="S158" i="105" s="1"/>
  <c r="S175" i="105"/>
  <c r="S159" i="105"/>
  <c r="S173" i="105"/>
  <c r="S174" i="105" s="1"/>
  <c r="S165" i="105"/>
  <c r="S166" i="105" s="1"/>
  <c r="O157" i="105"/>
  <c r="O158" i="105" s="1"/>
  <c r="O173" i="105"/>
  <c r="O174" i="105" s="1"/>
  <c r="O153" i="105"/>
  <c r="O154" i="105" s="1"/>
  <c r="O171" i="105"/>
  <c r="O167" i="105"/>
  <c r="O169" i="105"/>
  <c r="O170" i="105" s="1"/>
  <c r="O165" i="105"/>
  <c r="O166" i="105" s="1"/>
  <c r="O155" i="105"/>
  <c r="O159" i="105"/>
  <c r="M173" i="105"/>
  <c r="M174" i="105" s="1"/>
  <c r="M153" i="105"/>
  <c r="M154" i="105" s="1"/>
  <c r="M169" i="105"/>
  <c r="M170" i="105" s="1"/>
  <c r="M159" i="105"/>
  <c r="O175" i="105"/>
  <c r="M157" i="105"/>
  <c r="M158" i="105" s="1"/>
  <c r="M155" i="105"/>
  <c r="M167" i="105"/>
  <c r="M175" i="105"/>
  <c r="M171" i="105"/>
  <c r="M165" i="105"/>
  <c r="M166" i="105" s="1"/>
  <c r="C177" i="105"/>
  <c r="U152" i="105"/>
  <c r="C177" i="104"/>
  <c r="U152" i="104"/>
  <c r="U152" i="103"/>
  <c r="C177" i="103"/>
  <c r="U152" i="102"/>
  <c r="C177" i="102"/>
  <c r="U177" i="101"/>
  <c r="C202" i="101"/>
  <c r="U152" i="95"/>
  <c r="C177" i="95"/>
  <c r="K200" i="95" l="1"/>
  <c r="K198" i="95"/>
  <c r="K199" i="95" s="1"/>
  <c r="K196" i="95"/>
  <c r="K194" i="95"/>
  <c r="K195" i="95" s="1"/>
  <c r="K192" i="95"/>
  <c r="K190" i="95"/>
  <c r="K191" i="95" s="1"/>
  <c r="K184" i="95"/>
  <c r="K182" i="95"/>
  <c r="K183" i="95" s="1"/>
  <c r="K180" i="95"/>
  <c r="K178" i="95"/>
  <c r="K179" i="95" s="1"/>
  <c r="I200" i="95"/>
  <c r="I198" i="95"/>
  <c r="I199" i="95" s="1"/>
  <c r="I196" i="95"/>
  <c r="I194" i="95"/>
  <c r="I195" i="95" s="1"/>
  <c r="I192" i="95"/>
  <c r="I190" i="95"/>
  <c r="I191" i="95" s="1"/>
  <c r="I184" i="95"/>
  <c r="I182" i="95"/>
  <c r="I183" i="95" s="1"/>
  <c r="I180" i="95"/>
  <c r="I178" i="95"/>
  <c r="I179" i="95" s="1"/>
  <c r="Q196" i="95"/>
  <c r="S196" i="95"/>
  <c r="Q200" i="95"/>
  <c r="Q192" i="95"/>
  <c r="Q184" i="95"/>
  <c r="Q190" i="95"/>
  <c r="Q191" i="95" s="1"/>
  <c r="Q194" i="95"/>
  <c r="Q195" i="95" s="1"/>
  <c r="Q180" i="95"/>
  <c r="Q198" i="95"/>
  <c r="Q199" i="95" s="1"/>
  <c r="O192" i="95"/>
  <c r="O184" i="95"/>
  <c r="O198" i="95"/>
  <c r="O199" i="95" s="1"/>
  <c r="M184" i="95"/>
  <c r="M200" i="95"/>
  <c r="M196" i="95"/>
  <c r="O200" i="95"/>
  <c r="M198" i="95"/>
  <c r="M199" i="95" s="1"/>
  <c r="M190" i="95"/>
  <c r="M191" i="95" s="1"/>
  <c r="M180" i="95"/>
  <c r="M182" i="95"/>
  <c r="M183" i="95" s="1"/>
  <c r="M178" i="95"/>
  <c r="M179" i="95" s="1"/>
  <c r="M192" i="95"/>
  <c r="M194" i="95"/>
  <c r="M195" i="95" s="1"/>
  <c r="S192" i="95"/>
  <c r="S184" i="95"/>
  <c r="S190" i="95"/>
  <c r="S191" i="95" s="1"/>
  <c r="S182" i="95"/>
  <c r="S183" i="95" s="1"/>
  <c r="S180" i="95"/>
  <c r="O196" i="95"/>
  <c r="O180" i="95"/>
  <c r="O178" i="95"/>
  <c r="O179" i="95" s="1"/>
  <c r="Q182" i="95"/>
  <c r="Q183" i="95" s="1"/>
  <c r="Q178" i="95"/>
  <c r="Q179" i="95" s="1"/>
  <c r="S198" i="95"/>
  <c r="S199" i="95" s="1"/>
  <c r="S194" i="95"/>
  <c r="S195" i="95" s="1"/>
  <c r="S200" i="95"/>
  <c r="S178" i="95"/>
  <c r="S179" i="95" s="1"/>
  <c r="O190" i="95"/>
  <c r="O191" i="95" s="1"/>
  <c r="O182" i="95"/>
  <c r="O183" i="95" s="1"/>
  <c r="O194" i="95"/>
  <c r="O195" i="95" s="1"/>
  <c r="G200" i="95"/>
  <c r="G198" i="95"/>
  <c r="G199" i="95" s="1"/>
  <c r="G196" i="95"/>
  <c r="G194" i="95"/>
  <c r="G195" i="95" s="1"/>
  <c r="G192" i="95"/>
  <c r="G190" i="95"/>
  <c r="G191" i="95" s="1"/>
  <c r="G184" i="95"/>
  <c r="G182" i="95"/>
  <c r="G183" i="95" s="1"/>
  <c r="G180" i="95"/>
  <c r="G178" i="95"/>
  <c r="G179" i="95" s="1"/>
  <c r="E200" i="95"/>
  <c r="E198" i="95"/>
  <c r="E199" i="95" s="1"/>
  <c r="E196" i="95"/>
  <c r="E194" i="95"/>
  <c r="E195" i="95" s="1"/>
  <c r="E192" i="95"/>
  <c r="E190" i="95"/>
  <c r="E191" i="95" s="1"/>
  <c r="E184" i="95"/>
  <c r="E182" i="95"/>
  <c r="E183" i="95" s="1"/>
  <c r="E180" i="95"/>
  <c r="E178" i="95"/>
  <c r="E179" i="95" s="1"/>
  <c r="C200" i="95"/>
  <c r="C198" i="95"/>
  <c r="C199" i="95" s="1"/>
  <c r="C196" i="95"/>
  <c r="C194" i="95"/>
  <c r="C195" i="95" s="1"/>
  <c r="C192" i="95"/>
  <c r="C190" i="95"/>
  <c r="C191" i="95" s="1"/>
  <c r="C184" i="95"/>
  <c r="C182" i="95"/>
  <c r="C183" i="95" s="1"/>
  <c r="C180" i="95"/>
  <c r="C178" i="95"/>
  <c r="C179" i="95" s="1"/>
  <c r="K225" i="101"/>
  <c r="K223" i="101"/>
  <c r="K224" i="101" s="1"/>
  <c r="K221" i="101"/>
  <c r="K219" i="101"/>
  <c r="K220" i="101" s="1"/>
  <c r="K217" i="101"/>
  <c r="K215" i="101"/>
  <c r="K216" i="101" s="1"/>
  <c r="K209" i="101"/>
  <c r="K207" i="101"/>
  <c r="K208" i="101" s="1"/>
  <c r="K205" i="101"/>
  <c r="K203" i="101"/>
  <c r="K204" i="101" s="1"/>
  <c r="I225" i="101"/>
  <c r="I223" i="101"/>
  <c r="I224" i="101" s="1"/>
  <c r="I221" i="101"/>
  <c r="I219" i="101"/>
  <c r="I220" i="101" s="1"/>
  <c r="I217" i="101"/>
  <c r="I215" i="101"/>
  <c r="I216" i="101" s="1"/>
  <c r="I209" i="101"/>
  <c r="I207" i="101"/>
  <c r="I208" i="101" s="1"/>
  <c r="I205" i="101"/>
  <c r="I203" i="101"/>
  <c r="I204" i="101" s="1"/>
  <c r="G225" i="101"/>
  <c r="G223" i="101"/>
  <c r="G224" i="101" s="1"/>
  <c r="G221" i="101"/>
  <c r="G219" i="101"/>
  <c r="G220" i="101" s="1"/>
  <c r="G217" i="101"/>
  <c r="G215" i="101"/>
  <c r="G216" i="101" s="1"/>
  <c r="G209" i="101"/>
  <c r="G207" i="101"/>
  <c r="G208" i="101" s="1"/>
  <c r="G205" i="101"/>
  <c r="G203" i="101"/>
  <c r="G204" i="101" s="1"/>
  <c r="E225" i="101"/>
  <c r="E223" i="101"/>
  <c r="E224" i="101" s="1"/>
  <c r="E221" i="101"/>
  <c r="E219" i="101"/>
  <c r="E220" i="101" s="1"/>
  <c r="E217" i="101"/>
  <c r="E215" i="101"/>
  <c r="E216" i="101" s="1"/>
  <c r="E209" i="101"/>
  <c r="E207" i="101"/>
  <c r="E208" i="101" s="1"/>
  <c r="E205" i="101"/>
  <c r="E203" i="101"/>
  <c r="E204" i="101" s="1"/>
  <c r="C225" i="101"/>
  <c r="C223" i="101"/>
  <c r="C224" i="101" s="1"/>
  <c r="C221" i="101"/>
  <c r="C219" i="101"/>
  <c r="C220" i="101" s="1"/>
  <c r="C217" i="101"/>
  <c r="C215" i="101"/>
  <c r="C216" i="101" s="1"/>
  <c r="C209" i="101"/>
  <c r="C207" i="101"/>
  <c r="C208" i="101" s="1"/>
  <c r="C205" i="101"/>
  <c r="C203" i="101"/>
  <c r="C204" i="101" s="1"/>
  <c r="Q219" i="101"/>
  <c r="Q220" i="101" s="1"/>
  <c r="Q207" i="101"/>
  <c r="Q208" i="101" s="1"/>
  <c r="Q221" i="101"/>
  <c r="Q225" i="101"/>
  <c r="Q203" i="101"/>
  <c r="Q204" i="101" s="1"/>
  <c r="Q217" i="101"/>
  <c r="Q205" i="101"/>
  <c r="Q209" i="101"/>
  <c r="Q215" i="101"/>
  <c r="Q216" i="101" s="1"/>
  <c r="Q223" i="101"/>
  <c r="Q224" i="101" s="1"/>
  <c r="S209" i="101"/>
  <c r="S221" i="101"/>
  <c r="S203" i="101"/>
  <c r="S204" i="101" s="1"/>
  <c r="S205" i="101"/>
  <c r="S217" i="101"/>
  <c r="S225" i="101"/>
  <c r="S207" i="101"/>
  <c r="S208" i="101" s="1"/>
  <c r="S219" i="101"/>
  <c r="S220" i="101" s="1"/>
  <c r="S215" i="101"/>
  <c r="S216" i="101" s="1"/>
  <c r="S223" i="101"/>
  <c r="S224" i="101" s="1"/>
  <c r="O205" i="101"/>
  <c r="O209" i="101"/>
  <c r="O215" i="101"/>
  <c r="O216" i="101" s="1"/>
  <c r="O219" i="101"/>
  <c r="O220" i="101" s="1"/>
  <c r="O207" i="101"/>
  <c r="O208" i="101" s="1"/>
  <c r="O217" i="101"/>
  <c r="O221" i="101"/>
  <c r="O223" i="101"/>
  <c r="O224" i="101" s="1"/>
  <c r="O203" i="101"/>
  <c r="O204" i="101" s="1"/>
  <c r="M223" i="101"/>
  <c r="M224" i="101" s="1"/>
  <c r="M217" i="101"/>
  <c r="M221" i="101"/>
  <c r="M205" i="101"/>
  <c r="M219" i="101"/>
  <c r="M220" i="101" s="1"/>
  <c r="M203" i="101"/>
  <c r="M204" i="101" s="1"/>
  <c r="M207" i="101"/>
  <c r="M208" i="101" s="1"/>
  <c r="O225" i="101"/>
  <c r="M209" i="101"/>
  <c r="M215" i="101"/>
  <c r="M216" i="101" s="1"/>
  <c r="M225" i="101"/>
  <c r="K200" i="102"/>
  <c r="I200" i="102"/>
  <c r="G200" i="102"/>
  <c r="E200" i="102"/>
  <c r="C200" i="102"/>
  <c r="K198" i="102"/>
  <c r="K199" i="102" s="1"/>
  <c r="I198" i="102"/>
  <c r="I199" i="102" s="1"/>
  <c r="G198" i="102"/>
  <c r="G199" i="102" s="1"/>
  <c r="E198" i="102"/>
  <c r="E199" i="102" s="1"/>
  <c r="C198" i="102"/>
  <c r="C199" i="102" s="1"/>
  <c r="K196" i="102"/>
  <c r="I196" i="102"/>
  <c r="G196" i="102"/>
  <c r="E196" i="102"/>
  <c r="C196" i="102"/>
  <c r="K194" i="102"/>
  <c r="K195" i="102" s="1"/>
  <c r="I194" i="102"/>
  <c r="I195" i="102" s="1"/>
  <c r="G194" i="102"/>
  <c r="G195" i="102" s="1"/>
  <c r="E194" i="102"/>
  <c r="E195" i="102" s="1"/>
  <c r="C194" i="102"/>
  <c r="C195" i="102" s="1"/>
  <c r="K192" i="102"/>
  <c r="I192" i="102"/>
  <c r="G192" i="102"/>
  <c r="E192" i="102"/>
  <c r="C192" i="102"/>
  <c r="K190" i="102"/>
  <c r="K191" i="102" s="1"/>
  <c r="I190" i="102"/>
  <c r="I191" i="102" s="1"/>
  <c r="G190" i="102"/>
  <c r="G191" i="102" s="1"/>
  <c r="E190" i="102"/>
  <c r="E191" i="102" s="1"/>
  <c r="C190" i="102"/>
  <c r="C191" i="102" s="1"/>
  <c r="K184" i="102"/>
  <c r="I184" i="102"/>
  <c r="G184" i="102"/>
  <c r="E184" i="102"/>
  <c r="C184" i="102"/>
  <c r="K182" i="102"/>
  <c r="K183" i="102" s="1"/>
  <c r="I182" i="102"/>
  <c r="I183" i="102" s="1"/>
  <c r="G182" i="102"/>
  <c r="G183" i="102" s="1"/>
  <c r="E182" i="102"/>
  <c r="E183" i="102" s="1"/>
  <c r="C182" i="102"/>
  <c r="C183" i="102" s="1"/>
  <c r="K180" i="102"/>
  <c r="I180" i="102"/>
  <c r="G180" i="102"/>
  <c r="E180" i="102"/>
  <c r="C180" i="102"/>
  <c r="K178" i="102"/>
  <c r="K179" i="102" s="1"/>
  <c r="I178" i="102"/>
  <c r="I179" i="102" s="1"/>
  <c r="G178" i="102"/>
  <c r="G179" i="102" s="1"/>
  <c r="E178" i="102"/>
  <c r="E179" i="102" s="1"/>
  <c r="C178" i="102"/>
  <c r="C179" i="102" s="1"/>
  <c r="Q190" i="102"/>
  <c r="Q191" i="102" s="1"/>
  <c r="Q192" i="102"/>
  <c r="Q180" i="102"/>
  <c r="Q198" i="102"/>
  <c r="Q199" i="102" s="1"/>
  <c r="Q178" i="102"/>
  <c r="Q179" i="102" s="1"/>
  <c r="Q182" i="102"/>
  <c r="Q183" i="102" s="1"/>
  <c r="Q200" i="102"/>
  <c r="Q194" i="102"/>
  <c r="Q195" i="102" s="1"/>
  <c r="Q184" i="102"/>
  <c r="Q196" i="102"/>
  <c r="S178" i="102"/>
  <c r="S179" i="102" s="1"/>
  <c r="S182" i="102"/>
  <c r="S183" i="102" s="1"/>
  <c r="S200" i="102"/>
  <c r="S192" i="102"/>
  <c r="S190" i="102"/>
  <c r="S191" i="102" s="1"/>
  <c r="S184" i="102"/>
  <c r="S196" i="102"/>
  <c r="S194" i="102"/>
  <c r="S195" i="102" s="1"/>
  <c r="S180" i="102"/>
  <c r="S198" i="102"/>
  <c r="S199" i="102" s="1"/>
  <c r="O196" i="102"/>
  <c r="O192" i="102"/>
  <c r="O178" i="102"/>
  <c r="O179" i="102" s="1"/>
  <c r="O184" i="102"/>
  <c r="O182" i="102"/>
  <c r="O183" i="102" s="1"/>
  <c r="O180" i="102"/>
  <c r="O190" i="102"/>
  <c r="O191" i="102" s="1"/>
  <c r="O194" i="102"/>
  <c r="O195" i="102" s="1"/>
  <c r="O198" i="102"/>
  <c r="O199" i="102" s="1"/>
  <c r="M182" i="102"/>
  <c r="M183" i="102" s="1"/>
  <c r="M180" i="102"/>
  <c r="M196" i="102"/>
  <c r="M190" i="102"/>
  <c r="M191" i="102" s="1"/>
  <c r="O200" i="102"/>
  <c r="M178" i="102"/>
  <c r="M179" i="102" s="1"/>
  <c r="M200" i="102"/>
  <c r="M198" i="102"/>
  <c r="M199" i="102" s="1"/>
  <c r="M184" i="102"/>
  <c r="M192" i="102"/>
  <c r="M194" i="102"/>
  <c r="M195" i="102" s="1"/>
  <c r="K200" i="103"/>
  <c r="I200" i="103"/>
  <c r="G200" i="103"/>
  <c r="E200" i="103"/>
  <c r="C200" i="103"/>
  <c r="K198" i="103"/>
  <c r="K199" i="103" s="1"/>
  <c r="I198" i="103"/>
  <c r="I199" i="103" s="1"/>
  <c r="G198" i="103"/>
  <c r="G199" i="103" s="1"/>
  <c r="E198" i="103"/>
  <c r="E199" i="103" s="1"/>
  <c r="C198" i="103"/>
  <c r="C199" i="103" s="1"/>
  <c r="K196" i="103"/>
  <c r="I196" i="103"/>
  <c r="G196" i="103"/>
  <c r="E196" i="103"/>
  <c r="C196" i="103"/>
  <c r="K194" i="103"/>
  <c r="K195" i="103" s="1"/>
  <c r="I194" i="103"/>
  <c r="I195" i="103" s="1"/>
  <c r="G194" i="103"/>
  <c r="G195" i="103" s="1"/>
  <c r="E194" i="103"/>
  <c r="E195" i="103" s="1"/>
  <c r="C194" i="103"/>
  <c r="C195" i="103" s="1"/>
  <c r="K192" i="103"/>
  <c r="I192" i="103"/>
  <c r="G192" i="103"/>
  <c r="E192" i="103"/>
  <c r="C192" i="103"/>
  <c r="K190" i="103"/>
  <c r="K191" i="103" s="1"/>
  <c r="I190" i="103"/>
  <c r="I191" i="103" s="1"/>
  <c r="G190" i="103"/>
  <c r="G191" i="103" s="1"/>
  <c r="E190" i="103"/>
  <c r="E191" i="103" s="1"/>
  <c r="C190" i="103"/>
  <c r="C191" i="103" s="1"/>
  <c r="K184" i="103"/>
  <c r="I184" i="103"/>
  <c r="G184" i="103"/>
  <c r="E184" i="103"/>
  <c r="C184" i="103"/>
  <c r="K182" i="103"/>
  <c r="K183" i="103" s="1"/>
  <c r="I182" i="103"/>
  <c r="I183" i="103" s="1"/>
  <c r="G182" i="103"/>
  <c r="G183" i="103" s="1"/>
  <c r="E182" i="103"/>
  <c r="E183" i="103" s="1"/>
  <c r="C182" i="103"/>
  <c r="C183" i="103" s="1"/>
  <c r="K180" i="103"/>
  <c r="I180" i="103"/>
  <c r="G180" i="103"/>
  <c r="E180" i="103"/>
  <c r="C180" i="103"/>
  <c r="K178" i="103"/>
  <c r="K179" i="103" s="1"/>
  <c r="I178" i="103"/>
  <c r="I179" i="103" s="1"/>
  <c r="G178" i="103"/>
  <c r="G179" i="103" s="1"/>
  <c r="E178" i="103"/>
  <c r="E179" i="103" s="1"/>
  <c r="C178" i="103"/>
  <c r="C179" i="103" s="1"/>
  <c r="Q198" i="103"/>
  <c r="Q199" i="103" s="1"/>
  <c r="Q178" i="103"/>
  <c r="Q179" i="103" s="1"/>
  <c r="Q182" i="103"/>
  <c r="Q183" i="103" s="1"/>
  <c r="Q194" i="103"/>
  <c r="Q195" i="103" s="1"/>
  <c r="Q196" i="103"/>
  <c r="Q200" i="103"/>
  <c r="Q192" i="103"/>
  <c r="Q184" i="103"/>
  <c r="Q180" i="103"/>
  <c r="Q190" i="103"/>
  <c r="Q191" i="103" s="1"/>
  <c r="S194" i="103"/>
  <c r="S195" i="103" s="1"/>
  <c r="S178" i="103"/>
  <c r="S179" i="103" s="1"/>
  <c r="S196" i="103"/>
  <c r="S200" i="103"/>
  <c r="S180" i="103"/>
  <c r="S184" i="103"/>
  <c r="S190" i="103"/>
  <c r="S191" i="103" s="1"/>
  <c r="S198" i="103"/>
  <c r="S199" i="103" s="1"/>
  <c r="S182" i="103"/>
  <c r="S183" i="103" s="1"/>
  <c r="S192" i="103"/>
  <c r="O194" i="103"/>
  <c r="O195" i="103" s="1"/>
  <c r="O182" i="103"/>
  <c r="O183" i="103" s="1"/>
  <c r="O184" i="103"/>
  <c r="O198" i="103"/>
  <c r="O199" i="103" s="1"/>
  <c r="O196" i="103"/>
  <c r="O192" i="103"/>
  <c r="O180" i="103"/>
  <c r="O178" i="103"/>
  <c r="O179" i="103" s="1"/>
  <c r="O190" i="103"/>
  <c r="O191" i="103" s="1"/>
  <c r="M180" i="103"/>
  <c r="M194" i="103"/>
  <c r="M195" i="103" s="1"/>
  <c r="M178" i="103"/>
  <c r="M179" i="103" s="1"/>
  <c r="M184" i="103"/>
  <c r="M182" i="103"/>
  <c r="M183" i="103" s="1"/>
  <c r="M196" i="103"/>
  <c r="M198" i="103"/>
  <c r="M199" i="103" s="1"/>
  <c r="M192" i="103"/>
  <c r="M200" i="103"/>
  <c r="M190" i="103"/>
  <c r="M191" i="103" s="1"/>
  <c r="O200" i="103"/>
  <c r="K200" i="104"/>
  <c r="I200" i="104"/>
  <c r="G200" i="104"/>
  <c r="E200" i="104"/>
  <c r="C200" i="104"/>
  <c r="K198" i="104"/>
  <c r="K199" i="104" s="1"/>
  <c r="I198" i="104"/>
  <c r="I199" i="104" s="1"/>
  <c r="G198" i="104"/>
  <c r="G199" i="104" s="1"/>
  <c r="E198" i="104"/>
  <c r="E199" i="104" s="1"/>
  <c r="C198" i="104"/>
  <c r="C199" i="104" s="1"/>
  <c r="K196" i="104"/>
  <c r="I196" i="104"/>
  <c r="G196" i="104"/>
  <c r="E196" i="104"/>
  <c r="C196" i="104"/>
  <c r="K194" i="104"/>
  <c r="K195" i="104" s="1"/>
  <c r="I194" i="104"/>
  <c r="I195" i="104" s="1"/>
  <c r="G194" i="104"/>
  <c r="G195" i="104" s="1"/>
  <c r="E194" i="104"/>
  <c r="E195" i="104" s="1"/>
  <c r="C194" i="104"/>
  <c r="C195" i="104" s="1"/>
  <c r="K192" i="104"/>
  <c r="I192" i="104"/>
  <c r="G192" i="104"/>
  <c r="E192" i="104"/>
  <c r="C192" i="104"/>
  <c r="K190" i="104"/>
  <c r="K191" i="104" s="1"/>
  <c r="I190" i="104"/>
  <c r="I191" i="104" s="1"/>
  <c r="G190" i="104"/>
  <c r="G191" i="104" s="1"/>
  <c r="E190" i="104"/>
  <c r="E191" i="104" s="1"/>
  <c r="C190" i="104"/>
  <c r="C191" i="104" s="1"/>
  <c r="K184" i="104"/>
  <c r="I184" i="104"/>
  <c r="G184" i="104"/>
  <c r="E184" i="104"/>
  <c r="C184" i="104"/>
  <c r="K182" i="104"/>
  <c r="K183" i="104" s="1"/>
  <c r="I182" i="104"/>
  <c r="I183" i="104" s="1"/>
  <c r="G182" i="104"/>
  <c r="G183" i="104" s="1"/>
  <c r="E182" i="104"/>
  <c r="E183" i="104" s="1"/>
  <c r="C182" i="104"/>
  <c r="C183" i="104" s="1"/>
  <c r="K180" i="104"/>
  <c r="I180" i="104"/>
  <c r="G180" i="104"/>
  <c r="E180" i="104"/>
  <c r="C180" i="104"/>
  <c r="K178" i="104"/>
  <c r="K179" i="104" s="1"/>
  <c r="I178" i="104"/>
  <c r="I179" i="104" s="1"/>
  <c r="G178" i="104"/>
  <c r="G179" i="104" s="1"/>
  <c r="E178" i="104"/>
  <c r="E179" i="104" s="1"/>
  <c r="C178" i="104"/>
  <c r="C179" i="104" s="1"/>
  <c r="Q184" i="104"/>
  <c r="Q190" i="104"/>
  <c r="Q191" i="104" s="1"/>
  <c r="Q198" i="104"/>
  <c r="Q199" i="104" s="1"/>
  <c r="Q178" i="104"/>
  <c r="Q179" i="104" s="1"/>
  <c r="Q182" i="104"/>
  <c r="Q183" i="104" s="1"/>
  <c r="Q180" i="104"/>
  <c r="Q200" i="104"/>
  <c r="Q194" i="104"/>
  <c r="Q195" i="104" s="1"/>
  <c r="Q196" i="104"/>
  <c r="Q192" i="104"/>
  <c r="S178" i="104"/>
  <c r="S179" i="104" s="1"/>
  <c r="S192" i="104"/>
  <c r="S200" i="104"/>
  <c r="S182" i="104"/>
  <c r="S183" i="104" s="1"/>
  <c r="S198" i="104"/>
  <c r="S199" i="104" s="1"/>
  <c r="S194" i="104"/>
  <c r="S195" i="104" s="1"/>
  <c r="S196" i="104"/>
  <c r="S180" i="104"/>
  <c r="S184" i="104"/>
  <c r="S190" i="104"/>
  <c r="S191" i="104" s="1"/>
  <c r="O190" i="104"/>
  <c r="O191" i="104" s="1"/>
  <c r="O182" i="104"/>
  <c r="O183" i="104" s="1"/>
  <c r="O198" i="104"/>
  <c r="O199" i="104" s="1"/>
  <c r="O180" i="104"/>
  <c r="O184" i="104"/>
  <c r="O196" i="104"/>
  <c r="O178" i="104"/>
  <c r="O179" i="104" s="1"/>
  <c r="O192" i="104"/>
  <c r="O194" i="104"/>
  <c r="O195" i="104" s="1"/>
  <c r="M198" i="104"/>
  <c r="M199" i="104" s="1"/>
  <c r="M196" i="104"/>
  <c r="M200" i="104"/>
  <c r="M190" i="104"/>
  <c r="M191" i="104" s="1"/>
  <c r="O200" i="104"/>
  <c r="M194" i="104"/>
  <c r="M195" i="104" s="1"/>
  <c r="M180" i="104"/>
  <c r="M178" i="104"/>
  <c r="M179" i="104" s="1"/>
  <c r="M182" i="104"/>
  <c r="M183" i="104" s="1"/>
  <c r="M184" i="104"/>
  <c r="M192" i="104"/>
  <c r="K200" i="105"/>
  <c r="I200" i="105"/>
  <c r="G200" i="105"/>
  <c r="E200" i="105"/>
  <c r="C200" i="105"/>
  <c r="K198" i="105"/>
  <c r="K199" i="105" s="1"/>
  <c r="I198" i="105"/>
  <c r="I199" i="105" s="1"/>
  <c r="G198" i="105"/>
  <c r="G199" i="105" s="1"/>
  <c r="E198" i="105"/>
  <c r="E199" i="105" s="1"/>
  <c r="C198" i="105"/>
  <c r="C199" i="105" s="1"/>
  <c r="K196" i="105"/>
  <c r="I196" i="105"/>
  <c r="G196" i="105"/>
  <c r="E196" i="105"/>
  <c r="C196" i="105"/>
  <c r="K194" i="105"/>
  <c r="K195" i="105" s="1"/>
  <c r="I194" i="105"/>
  <c r="I195" i="105" s="1"/>
  <c r="G194" i="105"/>
  <c r="G195" i="105" s="1"/>
  <c r="E194" i="105"/>
  <c r="E195" i="105" s="1"/>
  <c r="C194" i="105"/>
  <c r="C195" i="105" s="1"/>
  <c r="K192" i="105"/>
  <c r="I192" i="105"/>
  <c r="G192" i="105"/>
  <c r="E192" i="105"/>
  <c r="C192" i="105"/>
  <c r="K190" i="105"/>
  <c r="K191" i="105" s="1"/>
  <c r="I190" i="105"/>
  <c r="I191" i="105" s="1"/>
  <c r="G190" i="105"/>
  <c r="G191" i="105" s="1"/>
  <c r="E190" i="105"/>
  <c r="E191" i="105" s="1"/>
  <c r="C190" i="105"/>
  <c r="C191" i="105" s="1"/>
  <c r="K184" i="105"/>
  <c r="I184" i="105"/>
  <c r="G184" i="105"/>
  <c r="E184" i="105"/>
  <c r="C184" i="105"/>
  <c r="K182" i="105"/>
  <c r="K183" i="105" s="1"/>
  <c r="I182" i="105"/>
  <c r="I183" i="105" s="1"/>
  <c r="G182" i="105"/>
  <c r="G183" i="105" s="1"/>
  <c r="E182" i="105"/>
  <c r="E183" i="105" s="1"/>
  <c r="C182" i="105"/>
  <c r="C183" i="105" s="1"/>
  <c r="K180" i="105"/>
  <c r="I180" i="105"/>
  <c r="G180" i="105"/>
  <c r="E180" i="105"/>
  <c r="C180" i="105"/>
  <c r="K178" i="105"/>
  <c r="K179" i="105" s="1"/>
  <c r="I178" i="105"/>
  <c r="I179" i="105" s="1"/>
  <c r="G178" i="105"/>
  <c r="G179" i="105" s="1"/>
  <c r="E178" i="105"/>
  <c r="E179" i="105" s="1"/>
  <c r="C178" i="105"/>
  <c r="C179" i="105" s="1"/>
  <c r="Q198" i="105"/>
  <c r="Q199" i="105" s="1"/>
  <c r="Q196" i="105"/>
  <c r="Q180" i="105"/>
  <c r="Q190" i="105"/>
  <c r="Q191" i="105" s="1"/>
  <c r="Q182" i="105"/>
  <c r="Q183" i="105" s="1"/>
  <c r="Q192" i="105"/>
  <c r="Q184" i="105"/>
  <c r="Q200" i="105"/>
  <c r="Q194" i="105"/>
  <c r="Q195" i="105" s="1"/>
  <c r="Q178" i="105"/>
  <c r="Q179" i="105" s="1"/>
  <c r="S178" i="105"/>
  <c r="S179" i="105" s="1"/>
  <c r="S198" i="105"/>
  <c r="S199" i="105" s="1"/>
  <c r="S190" i="105"/>
  <c r="S191" i="105" s="1"/>
  <c r="S194" i="105"/>
  <c r="S195" i="105" s="1"/>
  <c r="S200" i="105"/>
  <c r="S180" i="105"/>
  <c r="S184" i="105"/>
  <c r="S196" i="105"/>
  <c r="S182" i="105"/>
  <c r="S183" i="105" s="1"/>
  <c r="S192" i="105"/>
  <c r="O198" i="105"/>
  <c r="O199" i="105" s="1"/>
  <c r="O196" i="105"/>
  <c r="O190" i="105"/>
  <c r="O191" i="105" s="1"/>
  <c r="O182" i="105"/>
  <c r="O183" i="105" s="1"/>
  <c r="O180" i="105"/>
  <c r="O184" i="105"/>
  <c r="O194" i="105"/>
  <c r="O195" i="105" s="1"/>
  <c r="O178" i="105"/>
  <c r="O179" i="105" s="1"/>
  <c r="O192" i="105"/>
  <c r="M194" i="105"/>
  <c r="M195" i="105" s="1"/>
  <c r="M178" i="105"/>
  <c r="M179" i="105" s="1"/>
  <c r="M184" i="105"/>
  <c r="M190" i="105"/>
  <c r="M191" i="105" s="1"/>
  <c r="O200" i="105"/>
  <c r="M200" i="105"/>
  <c r="M192" i="105"/>
  <c r="M198" i="105"/>
  <c r="M199" i="105" s="1"/>
  <c r="M180" i="105"/>
  <c r="M182" i="105"/>
  <c r="M183" i="105" s="1"/>
  <c r="M196" i="105"/>
  <c r="C202" i="105"/>
  <c r="U177" i="105"/>
  <c r="C202" i="104"/>
  <c r="U177" i="104"/>
  <c r="U177" i="103"/>
  <c r="C202" i="103"/>
  <c r="C202" i="102"/>
  <c r="U177" i="102"/>
  <c r="U202" i="101"/>
  <c r="C227" i="101"/>
  <c r="C202" i="95"/>
  <c r="U177" i="95"/>
  <c r="K225" i="95" l="1"/>
  <c r="K223" i="95"/>
  <c r="K224" i="95" s="1"/>
  <c r="K221" i="95"/>
  <c r="K219" i="95"/>
  <c r="K220" i="95" s="1"/>
  <c r="K217" i="95"/>
  <c r="K215" i="95"/>
  <c r="K216" i="95" s="1"/>
  <c r="K209" i="95"/>
  <c r="K207" i="95"/>
  <c r="K208" i="95" s="1"/>
  <c r="K205" i="95"/>
  <c r="K203" i="95"/>
  <c r="K204" i="95" s="1"/>
  <c r="I225" i="95"/>
  <c r="I223" i="95"/>
  <c r="I224" i="95" s="1"/>
  <c r="I221" i="95"/>
  <c r="I219" i="95"/>
  <c r="I220" i="95" s="1"/>
  <c r="I217" i="95"/>
  <c r="I215" i="95"/>
  <c r="I216" i="95" s="1"/>
  <c r="I209" i="95"/>
  <c r="I207" i="95"/>
  <c r="I208" i="95" s="1"/>
  <c r="I205" i="95"/>
  <c r="I203" i="95"/>
  <c r="I204" i="95" s="1"/>
  <c r="Q209" i="95"/>
  <c r="Q221" i="95"/>
  <c r="Q203" i="95"/>
  <c r="Q204" i="95" s="1"/>
  <c r="Q217" i="95"/>
  <c r="O223" i="95"/>
  <c r="O224" i="95" s="1"/>
  <c r="M209" i="95"/>
  <c r="M221" i="95"/>
  <c r="M217" i="95"/>
  <c r="M219" i="95"/>
  <c r="M220" i="95" s="1"/>
  <c r="M205" i="95"/>
  <c r="M225" i="95"/>
  <c r="M207" i="95"/>
  <c r="M208" i="95" s="1"/>
  <c r="M215" i="95"/>
  <c r="M216" i="95" s="1"/>
  <c r="O225" i="95"/>
  <c r="M223" i="95"/>
  <c r="M224" i="95" s="1"/>
  <c r="M203" i="95"/>
  <c r="M204" i="95" s="1"/>
  <c r="Q219" i="95"/>
  <c r="Q220" i="95" s="1"/>
  <c r="Q215" i="95"/>
  <c r="Q216" i="95" s="1"/>
  <c r="Q207" i="95"/>
  <c r="Q208" i="95" s="1"/>
  <c r="Q223" i="95"/>
  <c r="Q224" i="95" s="1"/>
  <c r="Q205" i="95"/>
  <c r="Q225" i="95"/>
  <c r="S215" i="95"/>
  <c r="S216" i="95" s="1"/>
  <c r="S209" i="95"/>
  <c r="S225" i="95"/>
  <c r="S217" i="95"/>
  <c r="S203" i="95"/>
  <c r="S204" i="95" s="1"/>
  <c r="S223" i="95"/>
  <c r="S224" i="95" s="1"/>
  <c r="S221" i="95"/>
  <c r="S219" i="95"/>
  <c r="S220" i="95" s="1"/>
  <c r="S205" i="95"/>
  <c r="S207" i="95"/>
  <c r="S208" i="95" s="1"/>
  <c r="O205" i="95"/>
  <c r="O215" i="95"/>
  <c r="O216" i="95" s="1"/>
  <c r="O203" i="95"/>
  <c r="O204" i="95" s="1"/>
  <c r="O207" i="95"/>
  <c r="O208" i="95" s="1"/>
  <c r="O219" i="95"/>
  <c r="O220" i="95" s="1"/>
  <c r="O217" i="95"/>
  <c r="O221" i="95"/>
  <c r="O209" i="95"/>
  <c r="G225" i="95"/>
  <c r="G223" i="95"/>
  <c r="G224" i="95" s="1"/>
  <c r="G221" i="95"/>
  <c r="G219" i="95"/>
  <c r="G220" i="95" s="1"/>
  <c r="G217" i="95"/>
  <c r="G215" i="95"/>
  <c r="G216" i="95" s="1"/>
  <c r="G209" i="95"/>
  <c r="G207" i="95"/>
  <c r="G208" i="95" s="1"/>
  <c r="G205" i="95"/>
  <c r="G203" i="95"/>
  <c r="G204" i="95" s="1"/>
  <c r="E225" i="95"/>
  <c r="E223" i="95"/>
  <c r="E224" i="95" s="1"/>
  <c r="E221" i="95"/>
  <c r="E219" i="95"/>
  <c r="E220" i="95" s="1"/>
  <c r="E217" i="95"/>
  <c r="E215" i="95"/>
  <c r="E216" i="95" s="1"/>
  <c r="E209" i="95"/>
  <c r="E207" i="95"/>
  <c r="E208" i="95" s="1"/>
  <c r="E205" i="95"/>
  <c r="E203" i="95"/>
  <c r="E204" i="95" s="1"/>
  <c r="C225" i="95"/>
  <c r="C223" i="95"/>
  <c r="C224" i="95" s="1"/>
  <c r="C221" i="95"/>
  <c r="C219" i="95"/>
  <c r="C220" i="95" s="1"/>
  <c r="C217" i="95"/>
  <c r="C215" i="95"/>
  <c r="C216" i="95" s="1"/>
  <c r="C209" i="95"/>
  <c r="C207" i="95"/>
  <c r="C208" i="95" s="1"/>
  <c r="C205" i="95"/>
  <c r="C203" i="95"/>
  <c r="C204" i="95" s="1"/>
  <c r="K250" i="101"/>
  <c r="K248" i="101"/>
  <c r="K249" i="101" s="1"/>
  <c r="K246" i="101"/>
  <c r="K244" i="101"/>
  <c r="K245" i="101" s="1"/>
  <c r="K242" i="101"/>
  <c r="K240" i="101"/>
  <c r="K241" i="101" s="1"/>
  <c r="K234" i="101"/>
  <c r="K232" i="101"/>
  <c r="K233" i="101" s="1"/>
  <c r="K230" i="101"/>
  <c r="K228" i="101"/>
  <c r="K229" i="101" s="1"/>
  <c r="I250" i="101"/>
  <c r="I248" i="101"/>
  <c r="I249" i="101" s="1"/>
  <c r="I246" i="101"/>
  <c r="I244" i="101"/>
  <c r="I245" i="101" s="1"/>
  <c r="I242" i="101"/>
  <c r="I240" i="101"/>
  <c r="I241" i="101" s="1"/>
  <c r="I234" i="101"/>
  <c r="I232" i="101"/>
  <c r="I233" i="101" s="1"/>
  <c r="I230" i="101"/>
  <c r="I228" i="101"/>
  <c r="I229" i="101" s="1"/>
  <c r="G250" i="101"/>
  <c r="G248" i="101"/>
  <c r="G249" i="101" s="1"/>
  <c r="G246" i="101"/>
  <c r="G244" i="101"/>
  <c r="G245" i="101" s="1"/>
  <c r="G242" i="101"/>
  <c r="G240" i="101"/>
  <c r="G241" i="101" s="1"/>
  <c r="G234" i="101"/>
  <c r="G232" i="101"/>
  <c r="G233" i="101" s="1"/>
  <c r="G230" i="101"/>
  <c r="G228" i="101"/>
  <c r="G229" i="101" s="1"/>
  <c r="E250" i="101"/>
  <c r="E248" i="101"/>
  <c r="E249" i="101" s="1"/>
  <c r="E246" i="101"/>
  <c r="E244" i="101"/>
  <c r="E245" i="101" s="1"/>
  <c r="E242" i="101"/>
  <c r="E240" i="101"/>
  <c r="E241" i="101" s="1"/>
  <c r="E234" i="101"/>
  <c r="E232" i="101"/>
  <c r="E233" i="101" s="1"/>
  <c r="E230" i="101"/>
  <c r="E228" i="101"/>
  <c r="E229" i="101" s="1"/>
  <c r="C250" i="101"/>
  <c r="C248" i="101"/>
  <c r="C249" i="101" s="1"/>
  <c r="C246" i="101"/>
  <c r="C244" i="101"/>
  <c r="C245" i="101" s="1"/>
  <c r="C242" i="101"/>
  <c r="C240" i="101"/>
  <c r="C241" i="101" s="1"/>
  <c r="C234" i="101"/>
  <c r="C232" i="101"/>
  <c r="C233" i="101" s="1"/>
  <c r="C230" i="101"/>
  <c r="C228" i="101"/>
  <c r="C229" i="101" s="1"/>
  <c r="Q250" i="101"/>
  <c r="Q228" i="101"/>
  <c r="Q229" i="101" s="1"/>
  <c r="Q244" i="101"/>
  <c r="Q245" i="101" s="1"/>
  <c r="Q248" i="101"/>
  <c r="Q249" i="101" s="1"/>
  <c r="Q242" i="101"/>
  <c r="Q240" i="101"/>
  <c r="Q241" i="101" s="1"/>
  <c r="Q232" i="101"/>
  <c r="Q233" i="101" s="1"/>
  <c r="Q230" i="101"/>
  <c r="Q234" i="101"/>
  <c r="Q246" i="101"/>
  <c r="S230" i="101"/>
  <c r="S232" i="101"/>
  <c r="S233" i="101" s="1"/>
  <c r="S228" i="101"/>
  <c r="S229" i="101" s="1"/>
  <c r="S250" i="101"/>
  <c r="S234" i="101"/>
  <c r="S246" i="101"/>
  <c r="S244" i="101"/>
  <c r="S245" i="101" s="1"/>
  <c r="S240" i="101"/>
  <c r="S241" i="101" s="1"/>
  <c r="S242" i="101"/>
  <c r="S248" i="101"/>
  <c r="S249" i="101" s="1"/>
  <c r="O242" i="101"/>
  <c r="O228" i="101"/>
  <c r="O229" i="101" s="1"/>
  <c r="O248" i="101"/>
  <c r="O249" i="101" s="1"/>
  <c r="O244" i="101"/>
  <c r="O245" i="101" s="1"/>
  <c r="O240" i="101"/>
  <c r="O241" i="101" s="1"/>
  <c r="O246" i="101"/>
  <c r="O232" i="101"/>
  <c r="O233" i="101" s="1"/>
  <c r="O234" i="101"/>
  <c r="O230" i="101"/>
  <c r="M240" i="101"/>
  <c r="M241" i="101" s="1"/>
  <c r="M246" i="101"/>
  <c r="M230" i="101"/>
  <c r="M228" i="101"/>
  <c r="M229" i="101" s="1"/>
  <c r="M248" i="101"/>
  <c r="M249" i="101" s="1"/>
  <c r="M232" i="101"/>
  <c r="M233" i="101" s="1"/>
  <c r="M234" i="101"/>
  <c r="M244" i="101"/>
  <c r="M245" i="101" s="1"/>
  <c r="O250" i="101"/>
  <c r="M242" i="101"/>
  <c r="M250" i="101"/>
  <c r="K225" i="102"/>
  <c r="I225" i="102"/>
  <c r="G225" i="102"/>
  <c r="E225" i="102"/>
  <c r="C225" i="102"/>
  <c r="K223" i="102"/>
  <c r="K224" i="102" s="1"/>
  <c r="I223" i="102"/>
  <c r="I224" i="102" s="1"/>
  <c r="G223" i="102"/>
  <c r="G224" i="102" s="1"/>
  <c r="E223" i="102"/>
  <c r="E224" i="102" s="1"/>
  <c r="C223" i="102"/>
  <c r="C224" i="102" s="1"/>
  <c r="K221" i="102"/>
  <c r="I221" i="102"/>
  <c r="G221" i="102"/>
  <c r="E221" i="102"/>
  <c r="C221" i="102"/>
  <c r="K219" i="102"/>
  <c r="K220" i="102" s="1"/>
  <c r="I219" i="102"/>
  <c r="I220" i="102" s="1"/>
  <c r="G219" i="102"/>
  <c r="G220" i="102" s="1"/>
  <c r="E219" i="102"/>
  <c r="E220" i="102" s="1"/>
  <c r="C219" i="102"/>
  <c r="C220" i="102" s="1"/>
  <c r="K217" i="102"/>
  <c r="I217" i="102"/>
  <c r="G217" i="102"/>
  <c r="E217" i="102"/>
  <c r="C217" i="102"/>
  <c r="K215" i="102"/>
  <c r="K216" i="102" s="1"/>
  <c r="I215" i="102"/>
  <c r="I216" i="102" s="1"/>
  <c r="G215" i="102"/>
  <c r="G216" i="102" s="1"/>
  <c r="E215" i="102"/>
  <c r="E216" i="102" s="1"/>
  <c r="C215" i="102"/>
  <c r="C216" i="102" s="1"/>
  <c r="K209" i="102"/>
  <c r="I209" i="102"/>
  <c r="G209" i="102"/>
  <c r="E209" i="102"/>
  <c r="C209" i="102"/>
  <c r="K207" i="102"/>
  <c r="K208" i="102" s="1"/>
  <c r="I207" i="102"/>
  <c r="I208" i="102" s="1"/>
  <c r="G207" i="102"/>
  <c r="G208" i="102" s="1"/>
  <c r="E207" i="102"/>
  <c r="E208" i="102" s="1"/>
  <c r="C207" i="102"/>
  <c r="C208" i="102" s="1"/>
  <c r="K205" i="102"/>
  <c r="I205" i="102"/>
  <c r="G205" i="102"/>
  <c r="E205" i="102"/>
  <c r="C205" i="102"/>
  <c r="K203" i="102"/>
  <c r="K204" i="102" s="1"/>
  <c r="I203" i="102"/>
  <c r="I204" i="102" s="1"/>
  <c r="G203" i="102"/>
  <c r="G204" i="102" s="1"/>
  <c r="E203" i="102"/>
  <c r="E204" i="102" s="1"/>
  <c r="C203" i="102"/>
  <c r="C204" i="102" s="1"/>
  <c r="Q205" i="102"/>
  <c r="Q217" i="102"/>
  <c r="Q223" i="102"/>
  <c r="Q224" i="102" s="1"/>
  <c r="Q221" i="102"/>
  <c r="Q219" i="102"/>
  <c r="Q220" i="102" s="1"/>
  <c r="Q225" i="102"/>
  <c r="Q207" i="102"/>
  <c r="Q208" i="102" s="1"/>
  <c r="Q209" i="102"/>
  <c r="Q203" i="102"/>
  <c r="Q204" i="102" s="1"/>
  <c r="Q215" i="102"/>
  <c r="Q216" i="102" s="1"/>
  <c r="S223" i="102"/>
  <c r="S224" i="102" s="1"/>
  <c r="S209" i="102"/>
  <c r="S207" i="102"/>
  <c r="S208" i="102" s="1"/>
  <c r="S225" i="102"/>
  <c r="S205" i="102"/>
  <c r="S219" i="102"/>
  <c r="S220" i="102" s="1"/>
  <c r="S221" i="102"/>
  <c r="S217" i="102"/>
  <c r="S203" i="102"/>
  <c r="S204" i="102" s="1"/>
  <c r="S215" i="102"/>
  <c r="S216" i="102" s="1"/>
  <c r="O221" i="102"/>
  <c r="O223" i="102"/>
  <c r="O224" i="102" s="1"/>
  <c r="O205" i="102"/>
  <c r="O207" i="102"/>
  <c r="O208" i="102" s="1"/>
  <c r="O219" i="102"/>
  <c r="O220" i="102" s="1"/>
  <c r="O203" i="102"/>
  <c r="O204" i="102" s="1"/>
  <c r="O217" i="102"/>
  <c r="O209" i="102"/>
  <c r="O215" i="102"/>
  <c r="O216" i="102" s="1"/>
  <c r="M219" i="102"/>
  <c r="M220" i="102" s="1"/>
  <c r="M225" i="102"/>
  <c r="M217" i="102"/>
  <c r="M209" i="102"/>
  <c r="M203" i="102"/>
  <c r="M204" i="102" s="1"/>
  <c r="M205" i="102"/>
  <c r="M207" i="102"/>
  <c r="M208" i="102" s="1"/>
  <c r="M223" i="102"/>
  <c r="M224" i="102" s="1"/>
  <c r="M221" i="102"/>
  <c r="O225" i="102"/>
  <c r="M215" i="102"/>
  <c r="M216" i="102" s="1"/>
  <c r="K225" i="103"/>
  <c r="I225" i="103"/>
  <c r="G225" i="103"/>
  <c r="E225" i="103"/>
  <c r="C225" i="103"/>
  <c r="K223" i="103"/>
  <c r="K224" i="103" s="1"/>
  <c r="I223" i="103"/>
  <c r="I224" i="103" s="1"/>
  <c r="G223" i="103"/>
  <c r="G224" i="103" s="1"/>
  <c r="E223" i="103"/>
  <c r="E224" i="103" s="1"/>
  <c r="C223" i="103"/>
  <c r="C224" i="103" s="1"/>
  <c r="K221" i="103"/>
  <c r="I221" i="103"/>
  <c r="G221" i="103"/>
  <c r="E221" i="103"/>
  <c r="C221" i="103"/>
  <c r="K219" i="103"/>
  <c r="K220" i="103" s="1"/>
  <c r="I219" i="103"/>
  <c r="I220" i="103" s="1"/>
  <c r="G219" i="103"/>
  <c r="G220" i="103" s="1"/>
  <c r="E219" i="103"/>
  <c r="E220" i="103" s="1"/>
  <c r="C219" i="103"/>
  <c r="C220" i="103" s="1"/>
  <c r="K217" i="103"/>
  <c r="I217" i="103"/>
  <c r="G217" i="103"/>
  <c r="E217" i="103"/>
  <c r="C217" i="103"/>
  <c r="K215" i="103"/>
  <c r="K216" i="103" s="1"/>
  <c r="I215" i="103"/>
  <c r="I216" i="103" s="1"/>
  <c r="G215" i="103"/>
  <c r="G216" i="103" s="1"/>
  <c r="E215" i="103"/>
  <c r="E216" i="103" s="1"/>
  <c r="C215" i="103"/>
  <c r="C216" i="103" s="1"/>
  <c r="K209" i="103"/>
  <c r="I209" i="103"/>
  <c r="G209" i="103"/>
  <c r="E209" i="103"/>
  <c r="C209" i="103"/>
  <c r="K207" i="103"/>
  <c r="K208" i="103" s="1"/>
  <c r="I207" i="103"/>
  <c r="I208" i="103" s="1"/>
  <c r="G207" i="103"/>
  <c r="G208" i="103" s="1"/>
  <c r="E207" i="103"/>
  <c r="E208" i="103" s="1"/>
  <c r="C207" i="103"/>
  <c r="C208" i="103" s="1"/>
  <c r="K205" i="103"/>
  <c r="I205" i="103"/>
  <c r="G205" i="103"/>
  <c r="E205" i="103"/>
  <c r="C205" i="103"/>
  <c r="K203" i="103"/>
  <c r="K204" i="103" s="1"/>
  <c r="I203" i="103"/>
  <c r="I204" i="103" s="1"/>
  <c r="G203" i="103"/>
  <c r="G204" i="103" s="1"/>
  <c r="E203" i="103"/>
  <c r="E204" i="103" s="1"/>
  <c r="C203" i="103"/>
  <c r="C204" i="103" s="1"/>
  <c r="Q219" i="103"/>
  <c r="Q220" i="103" s="1"/>
  <c r="Q221" i="103"/>
  <c r="Q209" i="103"/>
  <c r="Q207" i="103"/>
  <c r="Q208" i="103" s="1"/>
  <c r="Q225" i="103"/>
  <c r="Q203" i="103"/>
  <c r="Q204" i="103" s="1"/>
  <c r="Q223" i="103"/>
  <c r="Q224" i="103" s="1"/>
  <c r="Q205" i="103"/>
  <c r="Q215" i="103"/>
  <c r="Q216" i="103" s="1"/>
  <c r="Q217" i="103"/>
  <c r="S221" i="103"/>
  <c r="S203" i="103"/>
  <c r="S204" i="103" s="1"/>
  <c r="S219" i="103"/>
  <c r="S220" i="103" s="1"/>
  <c r="S215" i="103"/>
  <c r="S216" i="103" s="1"/>
  <c r="S207" i="103"/>
  <c r="S208" i="103" s="1"/>
  <c r="S205" i="103"/>
  <c r="S225" i="103"/>
  <c r="S209" i="103"/>
  <c r="S223" i="103"/>
  <c r="S224" i="103" s="1"/>
  <c r="S217" i="103"/>
  <c r="O221" i="103"/>
  <c r="O203" i="103"/>
  <c r="O204" i="103" s="1"/>
  <c r="O223" i="103"/>
  <c r="O224" i="103" s="1"/>
  <c r="O209" i="103"/>
  <c r="O219" i="103"/>
  <c r="O220" i="103" s="1"/>
  <c r="O205" i="103"/>
  <c r="O217" i="103"/>
  <c r="O215" i="103"/>
  <c r="O216" i="103" s="1"/>
  <c r="O207" i="103"/>
  <c r="O208" i="103" s="1"/>
  <c r="M205" i="103"/>
  <c r="M203" i="103"/>
  <c r="M204" i="103" s="1"/>
  <c r="M225" i="103"/>
  <c r="M215" i="103"/>
  <c r="M216" i="103" s="1"/>
  <c r="M207" i="103"/>
  <c r="M208" i="103" s="1"/>
  <c r="M223" i="103"/>
  <c r="M224" i="103" s="1"/>
  <c r="M221" i="103"/>
  <c r="M217" i="103"/>
  <c r="M219" i="103"/>
  <c r="M220" i="103" s="1"/>
  <c r="O225" i="103"/>
  <c r="M209" i="103"/>
  <c r="K225" i="104"/>
  <c r="I225" i="104"/>
  <c r="G225" i="104"/>
  <c r="E225" i="104"/>
  <c r="C225" i="104"/>
  <c r="K223" i="104"/>
  <c r="K224" i="104" s="1"/>
  <c r="I223" i="104"/>
  <c r="I224" i="104" s="1"/>
  <c r="G223" i="104"/>
  <c r="G224" i="104" s="1"/>
  <c r="E223" i="104"/>
  <c r="E224" i="104" s="1"/>
  <c r="C223" i="104"/>
  <c r="C224" i="104" s="1"/>
  <c r="K221" i="104"/>
  <c r="I221" i="104"/>
  <c r="G221" i="104"/>
  <c r="E221" i="104"/>
  <c r="C221" i="104"/>
  <c r="K219" i="104"/>
  <c r="K220" i="104" s="1"/>
  <c r="I219" i="104"/>
  <c r="I220" i="104" s="1"/>
  <c r="G219" i="104"/>
  <c r="G220" i="104" s="1"/>
  <c r="E219" i="104"/>
  <c r="E220" i="104" s="1"/>
  <c r="C219" i="104"/>
  <c r="C220" i="104" s="1"/>
  <c r="K217" i="104"/>
  <c r="I217" i="104"/>
  <c r="G217" i="104"/>
  <c r="E217" i="104"/>
  <c r="C217" i="104"/>
  <c r="K215" i="104"/>
  <c r="K216" i="104" s="1"/>
  <c r="I215" i="104"/>
  <c r="I216" i="104" s="1"/>
  <c r="G215" i="104"/>
  <c r="G216" i="104" s="1"/>
  <c r="E215" i="104"/>
  <c r="E216" i="104" s="1"/>
  <c r="C215" i="104"/>
  <c r="C216" i="104" s="1"/>
  <c r="K209" i="104"/>
  <c r="I209" i="104"/>
  <c r="G209" i="104"/>
  <c r="E209" i="104"/>
  <c r="C209" i="104"/>
  <c r="K207" i="104"/>
  <c r="K208" i="104" s="1"/>
  <c r="I207" i="104"/>
  <c r="I208" i="104" s="1"/>
  <c r="G207" i="104"/>
  <c r="G208" i="104" s="1"/>
  <c r="E207" i="104"/>
  <c r="E208" i="104" s="1"/>
  <c r="C207" i="104"/>
  <c r="C208" i="104" s="1"/>
  <c r="K205" i="104"/>
  <c r="I205" i="104"/>
  <c r="G205" i="104"/>
  <c r="E205" i="104"/>
  <c r="C205" i="104"/>
  <c r="K203" i="104"/>
  <c r="K204" i="104" s="1"/>
  <c r="I203" i="104"/>
  <c r="I204" i="104" s="1"/>
  <c r="G203" i="104"/>
  <c r="G204" i="104" s="1"/>
  <c r="E203" i="104"/>
  <c r="E204" i="104" s="1"/>
  <c r="C203" i="104"/>
  <c r="C204" i="104" s="1"/>
  <c r="Q225" i="104"/>
  <c r="Q219" i="104"/>
  <c r="Q220" i="104" s="1"/>
  <c r="Q221" i="104"/>
  <c r="Q215" i="104"/>
  <c r="Q216" i="104" s="1"/>
  <c r="Q205" i="104"/>
  <c r="Q209" i="104"/>
  <c r="Q223" i="104"/>
  <c r="Q224" i="104" s="1"/>
  <c r="Q217" i="104"/>
  <c r="Q203" i="104"/>
  <c r="Q204" i="104" s="1"/>
  <c r="Q207" i="104"/>
  <c r="Q208" i="104" s="1"/>
  <c r="S223" i="104"/>
  <c r="S224" i="104" s="1"/>
  <c r="S219" i="104"/>
  <c r="S220" i="104" s="1"/>
  <c r="S225" i="104"/>
  <c r="S205" i="104"/>
  <c r="S203" i="104"/>
  <c r="S204" i="104" s="1"/>
  <c r="S215" i="104"/>
  <c r="S216" i="104" s="1"/>
  <c r="S209" i="104"/>
  <c r="S221" i="104"/>
  <c r="S217" i="104"/>
  <c r="S207" i="104"/>
  <c r="S208" i="104" s="1"/>
  <c r="O207" i="104"/>
  <c r="O208" i="104" s="1"/>
  <c r="O219" i="104"/>
  <c r="O220" i="104" s="1"/>
  <c r="O205" i="104"/>
  <c r="O215" i="104"/>
  <c r="O216" i="104" s="1"/>
  <c r="O203" i="104"/>
  <c r="O204" i="104" s="1"/>
  <c r="O217" i="104"/>
  <c r="O221" i="104"/>
  <c r="O223" i="104"/>
  <c r="O224" i="104" s="1"/>
  <c r="O209" i="104"/>
  <c r="M215" i="104"/>
  <c r="M216" i="104" s="1"/>
  <c r="M203" i="104"/>
  <c r="M204" i="104" s="1"/>
  <c r="M225" i="104"/>
  <c r="M219" i="104"/>
  <c r="M220" i="104" s="1"/>
  <c r="M223" i="104"/>
  <c r="M224" i="104" s="1"/>
  <c r="M217" i="104"/>
  <c r="M207" i="104"/>
  <c r="M208" i="104" s="1"/>
  <c r="M205" i="104"/>
  <c r="O225" i="104"/>
  <c r="M209" i="104"/>
  <c r="M221" i="104"/>
  <c r="K225" i="105"/>
  <c r="I225" i="105"/>
  <c r="G225" i="105"/>
  <c r="E225" i="105"/>
  <c r="C225" i="105"/>
  <c r="K223" i="105"/>
  <c r="K224" i="105" s="1"/>
  <c r="I223" i="105"/>
  <c r="I224" i="105" s="1"/>
  <c r="G223" i="105"/>
  <c r="G224" i="105" s="1"/>
  <c r="E223" i="105"/>
  <c r="E224" i="105" s="1"/>
  <c r="C223" i="105"/>
  <c r="C224" i="105" s="1"/>
  <c r="K221" i="105"/>
  <c r="I221" i="105"/>
  <c r="G221" i="105"/>
  <c r="E221" i="105"/>
  <c r="C221" i="105"/>
  <c r="K219" i="105"/>
  <c r="K220" i="105" s="1"/>
  <c r="I219" i="105"/>
  <c r="I220" i="105" s="1"/>
  <c r="G219" i="105"/>
  <c r="G220" i="105" s="1"/>
  <c r="E219" i="105"/>
  <c r="E220" i="105" s="1"/>
  <c r="C219" i="105"/>
  <c r="C220" i="105" s="1"/>
  <c r="K217" i="105"/>
  <c r="I217" i="105"/>
  <c r="G217" i="105"/>
  <c r="E217" i="105"/>
  <c r="C217" i="105"/>
  <c r="K215" i="105"/>
  <c r="K216" i="105" s="1"/>
  <c r="I215" i="105"/>
  <c r="I216" i="105" s="1"/>
  <c r="G215" i="105"/>
  <c r="G216" i="105" s="1"/>
  <c r="E215" i="105"/>
  <c r="E216" i="105" s="1"/>
  <c r="C215" i="105"/>
  <c r="C216" i="105" s="1"/>
  <c r="K209" i="105"/>
  <c r="I209" i="105"/>
  <c r="G209" i="105"/>
  <c r="E209" i="105"/>
  <c r="C209" i="105"/>
  <c r="K207" i="105"/>
  <c r="K208" i="105" s="1"/>
  <c r="I207" i="105"/>
  <c r="I208" i="105" s="1"/>
  <c r="G207" i="105"/>
  <c r="G208" i="105" s="1"/>
  <c r="E207" i="105"/>
  <c r="E208" i="105" s="1"/>
  <c r="C207" i="105"/>
  <c r="C208" i="105" s="1"/>
  <c r="K205" i="105"/>
  <c r="I205" i="105"/>
  <c r="G205" i="105"/>
  <c r="E205" i="105"/>
  <c r="C205" i="105"/>
  <c r="K203" i="105"/>
  <c r="K204" i="105" s="1"/>
  <c r="I203" i="105"/>
  <c r="I204" i="105" s="1"/>
  <c r="G203" i="105"/>
  <c r="G204" i="105" s="1"/>
  <c r="E203" i="105"/>
  <c r="E204" i="105" s="1"/>
  <c r="C203" i="105"/>
  <c r="C204" i="105" s="1"/>
  <c r="Q209" i="105"/>
  <c r="Q217" i="105"/>
  <c r="Q225" i="105"/>
  <c r="Q207" i="105"/>
  <c r="Q208" i="105" s="1"/>
  <c r="Q205" i="105"/>
  <c r="Q223" i="105"/>
  <c r="Q224" i="105" s="1"/>
  <c r="Q215" i="105"/>
  <c r="Q216" i="105" s="1"/>
  <c r="Q221" i="105"/>
  <c r="Q219" i="105"/>
  <c r="Q220" i="105" s="1"/>
  <c r="Q203" i="105"/>
  <c r="Q204" i="105" s="1"/>
  <c r="S225" i="105"/>
  <c r="S205" i="105"/>
  <c r="S215" i="105"/>
  <c r="S216" i="105" s="1"/>
  <c r="S223" i="105"/>
  <c r="S224" i="105" s="1"/>
  <c r="S217" i="105"/>
  <c r="S209" i="105"/>
  <c r="S219" i="105"/>
  <c r="S220" i="105" s="1"/>
  <c r="S203" i="105"/>
  <c r="S204" i="105" s="1"/>
  <c r="S207" i="105"/>
  <c r="S208" i="105" s="1"/>
  <c r="S221" i="105"/>
  <c r="O223" i="105"/>
  <c r="O224" i="105" s="1"/>
  <c r="O219" i="105"/>
  <c r="O220" i="105" s="1"/>
  <c r="O217" i="105"/>
  <c r="O207" i="105"/>
  <c r="O208" i="105" s="1"/>
  <c r="O209" i="105"/>
  <c r="O203" i="105"/>
  <c r="O204" i="105" s="1"/>
  <c r="O205" i="105"/>
  <c r="O215" i="105"/>
  <c r="O216" i="105" s="1"/>
  <c r="O221" i="105"/>
  <c r="M217" i="105"/>
  <c r="M221" i="105"/>
  <c r="O225" i="105"/>
  <c r="M215" i="105"/>
  <c r="M216" i="105" s="1"/>
  <c r="M205" i="105"/>
  <c r="M225" i="105"/>
  <c r="M207" i="105"/>
  <c r="M208" i="105" s="1"/>
  <c r="M223" i="105"/>
  <c r="M224" i="105" s="1"/>
  <c r="M203" i="105"/>
  <c r="M204" i="105" s="1"/>
  <c r="M209" i="105"/>
  <c r="M219" i="105"/>
  <c r="M220" i="105" s="1"/>
  <c r="C227" i="105"/>
  <c r="U202" i="105"/>
  <c r="C227" i="104"/>
  <c r="U202" i="104"/>
  <c r="U202" i="103"/>
  <c r="C227" i="103"/>
  <c r="C227" i="102"/>
  <c r="U202" i="102"/>
  <c r="U227" i="101"/>
  <c r="C252" i="101"/>
  <c r="C227" i="95"/>
  <c r="U202" i="95"/>
  <c r="K250" i="95" l="1"/>
  <c r="K248" i="95"/>
  <c r="K249" i="95" s="1"/>
  <c r="K246" i="95"/>
  <c r="K244" i="95"/>
  <c r="K245" i="95" s="1"/>
  <c r="K242" i="95"/>
  <c r="K240" i="95"/>
  <c r="K241" i="95" s="1"/>
  <c r="K234" i="95"/>
  <c r="K232" i="95"/>
  <c r="K233" i="95" s="1"/>
  <c r="K230" i="95"/>
  <c r="K228" i="95"/>
  <c r="K229" i="95" s="1"/>
  <c r="I250" i="95"/>
  <c r="I248" i="95"/>
  <c r="I249" i="95" s="1"/>
  <c r="I246" i="95"/>
  <c r="I244" i="95"/>
  <c r="I245" i="95" s="1"/>
  <c r="I242" i="95"/>
  <c r="I240" i="95"/>
  <c r="I241" i="95" s="1"/>
  <c r="I234" i="95"/>
  <c r="I232" i="95"/>
  <c r="I233" i="95" s="1"/>
  <c r="I230" i="95"/>
  <c r="I228" i="95"/>
  <c r="I229" i="95" s="1"/>
  <c r="Q250" i="95"/>
  <c r="O250" i="95"/>
  <c r="M234" i="95"/>
  <c r="M242" i="95"/>
  <c r="M232" i="95"/>
  <c r="M233" i="95" s="1"/>
  <c r="M240" i="95"/>
  <c r="M241" i="95" s="1"/>
  <c r="M250" i="95"/>
  <c r="M246" i="95"/>
  <c r="M228" i="95"/>
  <c r="M229" i="95" s="1"/>
  <c r="M230" i="95"/>
  <c r="M244" i="95"/>
  <c r="M245" i="95" s="1"/>
  <c r="M248" i="95"/>
  <c r="M249" i="95" s="1"/>
  <c r="Q230" i="95"/>
  <c r="Q240" i="95"/>
  <c r="Q241" i="95" s="1"/>
  <c r="Q244" i="95"/>
  <c r="Q245" i="95" s="1"/>
  <c r="Q246" i="95"/>
  <c r="Q234" i="95"/>
  <c r="Q228" i="95"/>
  <c r="Q229" i="95" s="1"/>
  <c r="Q232" i="95"/>
  <c r="Q233" i="95" s="1"/>
  <c r="Q248" i="95"/>
  <c r="Q249" i="95" s="1"/>
  <c r="Q242" i="95"/>
  <c r="S244" i="95"/>
  <c r="S245" i="95" s="1"/>
  <c r="S234" i="95"/>
  <c r="S232" i="95"/>
  <c r="S233" i="95" s="1"/>
  <c r="S230" i="95"/>
  <c r="S250" i="95"/>
  <c r="S248" i="95"/>
  <c r="S249" i="95" s="1"/>
  <c r="S246" i="95"/>
  <c r="S228" i="95"/>
  <c r="S229" i="95" s="1"/>
  <c r="S240" i="95"/>
  <c r="S241" i="95" s="1"/>
  <c r="S242" i="95"/>
  <c r="O228" i="95"/>
  <c r="O229" i="95" s="1"/>
  <c r="O248" i="95"/>
  <c r="O249" i="95" s="1"/>
  <c r="O240" i="95"/>
  <c r="O241" i="95" s="1"/>
  <c r="O234" i="95"/>
  <c r="O232" i="95"/>
  <c r="O233" i="95" s="1"/>
  <c r="O246" i="95"/>
  <c r="O244" i="95"/>
  <c r="O245" i="95" s="1"/>
  <c r="O230" i="95"/>
  <c r="O242" i="95"/>
  <c r="G250" i="95"/>
  <c r="G248" i="95"/>
  <c r="G249" i="95" s="1"/>
  <c r="G246" i="95"/>
  <c r="G244" i="95"/>
  <c r="G245" i="95" s="1"/>
  <c r="G242" i="95"/>
  <c r="G240" i="95"/>
  <c r="G241" i="95" s="1"/>
  <c r="G234" i="95"/>
  <c r="G232" i="95"/>
  <c r="G233" i="95" s="1"/>
  <c r="G230" i="95"/>
  <c r="G228" i="95"/>
  <c r="G229" i="95" s="1"/>
  <c r="E250" i="95"/>
  <c r="E248" i="95"/>
  <c r="E249" i="95" s="1"/>
  <c r="E246" i="95"/>
  <c r="E244" i="95"/>
  <c r="E245" i="95" s="1"/>
  <c r="E242" i="95"/>
  <c r="E240" i="95"/>
  <c r="E241" i="95" s="1"/>
  <c r="E234" i="95"/>
  <c r="E232" i="95"/>
  <c r="E233" i="95" s="1"/>
  <c r="E230" i="95"/>
  <c r="E228" i="95"/>
  <c r="E229" i="95" s="1"/>
  <c r="C250" i="95"/>
  <c r="C248" i="95"/>
  <c r="C249" i="95" s="1"/>
  <c r="C246" i="95"/>
  <c r="C244" i="95"/>
  <c r="C245" i="95" s="1"/>
  <c r="C242" i="95"/>
  <c r="C240" i="95"/>
  <c r="C241" i="95" s="1"/>
  <c r="C234" i="95"/>
  <c r="C232" i="95"/>
  <c r="C233" i="95" s="1"/>
  <c r="C230" i="95"/>
  <c r="C228" i="95"/>
  <c r="C229" i="95" s="1"/>
  <c r="K275" i="101"/>
  <c r="K273" i="101"/>
  <c r="K274" i="101" s="1"/>
  <c r="K271" i="101"/>
  <c r="K269" i="101"/>
  <c r="K270" i="101" s="1"/>
  <c r="K267" i="101"/>
  <c r="K265" i="101"/>
  <c r="K266" i="101" s="1"/>
  <c r="K259" i="101"/>
  <c r="K257" i="101"/>
  <c r="K258" i="101" s="1"/>
  <c r="K255" i="101"/>
  <c r="K253" i="101"/>
  <c r="K254" i="101" s="1"/>
  <c r="I275" i="101"/>
  <c r="I273" i="101"/>
  <c r="I274" i="101" s="1"/>
  <c r="I271" i="101"/>
  <c r="I269" i="101"/>
  <c r="I270" i="101" s="1"/>
  <c r="I267" i="101"/>
  <c r="I265" i="101"/>
  <c r="I266" i="101" s="1"/>
  <c r="I259" i="101"/>
  <c r="I257" i="101"/>
  <c r="I258" i="101" s="1"/>
  <c r="I255" i="101"/>
  <c r="I253" i="101"/>
  <c r="I254" i="101" s="1"/>
  <c r="G275" i="101"/>
  <c r="G273" i="101"/>
  <c r="G274" i="101" s="1"/>
  <c r="G271" i="101"/>
  <c r="G269" i="101"/>
  <c r="G270" i="101" s="1"/>
  <c r="G267" i="101"/>
  <c r="G265" i="101"/>
  <c r="G266" i="101" s="1"/>
  <c r="G259" i="101"/>
  <c r="G257" i="101"/>
  <c r="G258" i="101" s="1"/>
  <c r="G255" i="101"/>
  <c r="G253" i="101"/>
  <c r="G254" i="101" s="1"/>
  <c r="E275" i="101"/>
  <c r="E273" i="101"/>
  <c r="E274" i="101" s="1"/>
  <c r="E271" i="101"/>
  <c r="E269" i="101"/>
  <c r="E270" i="101" s="1"/>
  <c r="E267" i="101"/>
  <c r="E265" i="101"/>
  <c r="E266" i="101" s="1"/>
  <c r="E259" i="101"/>
  <c r="E257" i="101"/>
  <c r="E258" i="101" s="1"/>
  <c r="E255" i="101"/>
  <c r="E253" i="101"/>
  <c r="E254" i="101" s="1"/>
  <c r="C275" i="101"/>
  <c r="C273" i="101"/>
  <c r="C274" i="101" s="1"/>
  <c r="C271" i="101"/>
  <c r="C269" i="101"/>
  <c r="C270" i="101" s="1"/>
  <c r="C267" i="101"/>
  <c r="C265" i="101"/>
  <c r="C266" i="101" s="1"/>
  <c r="C259" i="101"/>
  <c r="C257" i="101"/>
  <c r="C258" i="101" s="1"/>
  <c r="C255" i="101"/>
  <c r="C253" i="101"/>
  <c r="C254" i="101" s="1"/>
  <c r="Q267" i="101"/>
  <c r="Q275" i="101"/>
  <c r="Q273" i="101"/>
  <c r="Q274" i="101" s="1"/>
  <c r="Q269" i="101"/>
  <c r="Q270" i="101" s="1"/>
  <c r="Q271" i="101"/>
  <c r="Q257" i="101"/>
  <c r="Q258" i="101" s="1"/>
  <c r="Q253" i="101"/>
  <c r="Q254" i="101" s="1"/>
  <c r="Q265" i="101"/>
  <c r="Q266" i="101" s="1"/>
  <c r="Q255" i="101"/>
  <c r="Q259" i="101"/>
  <c r="S259" i="101"/>
  <c r="S275" i="101"/>
  <c r="S265" i="101"/>
  <c r="S266" i="101" s="1"/>
  <c r="S271" i="101"/>
  <c r="S273" i="101"/>
  <c r="S274" i="101" s="1"/>
  <c r="S253" i="101"/>
  <c r="S254" i="101" s="1"/>
  <c r="S257" i="101"/>
  <c r="S258" i="101" s="1"/>
  <c r="S267" i="101"/>
  <c r="S269" i="101"/>
  <c r="S270" i="101" s="1"/>
  <c r="S255" i="101"/>
  <c r="O267" i="101"/>
  <c r="O255" i="101"/>
  <c r="O253" i="101"/>
  <c r="O254" i="101" s="1"/>
  <c r="O259" i="101"/>
  <c r="O265" i="101"/>
  <c r="O266" i="101" s="1"/>
  <c r="O269" i="101"/>
  <c r="O270" i="101" s="1"/>
  <c r="O271" i="101"/>
  <c r="O273" i="101"/>
  <c r="O274" i="101" s="1"/>
  <c r="O257" i="101"/>
  <c r="O258" i="101" s="1"/>
  <c r="M275" i="101"/>
  <c r="O275" i="101"/>
  <c r="M259" i="101"/>
  <c r="M269" i="101"/>
  <c r="M270" i="101" s="1"/>
  <c r="M253" i="101"/>
  <c r="M254" i="101" s="1"/>
  <c r="M255" i="101"/>
  <c r="M267" i="101"/>
  <c r="M271" i="101"/>
  <c r="M257" i="101"/>
  <c r="M258" i="101" s="1"/>
  <c r="M265" i="101"/>
  <c r="M266" i="101" s="1"/>
  <c r="M273" i="101"/>
  <c r="M274" i="101" s="1"/>
  <c r="K250" i="102"/>
  <c r="I250" i="102"/>
  <c r="G250" i="102"/>
  <c r="E250" i="102"/>
  <c r="C250" i="102"/>
  <c r="K248" i="102"/>
  <c r="K249" i="102" s="1"/>
  <c r="I248" i="102"/>
  <c r="I249" i="102" s="1"/>
  <c r="G248" i="102"/>
  <c r="G249" i="102" s="1"/>
  <c r="E248" i="102"/>
  <c r="E249" i="102" s="1"/>
  <c r="C248" i="102"/>
  <c r="C249" i="102" s="1"/>
  <c r="K246" i="102"/>
  <c r="I246" i="102"/>
  <c r="G246" i="102"/>
  <c r="E246" i="102"/>
  <c r="C246" i="102"/>
  <c r="K244" i="102"/>
  <c r="K245" i="102" s="1"/>
  <c r="I244" i="102"/>
  <c r="I245" i="102" s="1"/>
  <c r="G244" i="102"/>
  <c r="G245" i="102" s="1"/>
  <c r="E244" i="102"/>
  <c r="E245" i="102" s="1"/>
  <c r="C244" i="102"/>
  <c r="C245" i="102" s="1"/>
  <c r="K242" i="102"/>
  <c r="I242" i="102"/>
  <c r="G242" i="102"/>
  <c r="E242" i="102"/>
  <c r="C242" i="102"/>
  <c r="K240" i="102"/>
  <c r="K241" i="102" s="1"/>
  <c r="I240" i="102"/>
  <c r="I241" i="102" s="1"/>
  <c r="G240" i="102"/>
  <c r="G241" i="102" s="1"/>
  <c r="E240" i="102"/>
  <c r="E241" i="102" s="1"/>
  <c r="C240" i="102"/>
  <c r="C241" i="102" s="1"/>
  <c r="K234" i="102"/>
  <c r="I234" i="102"/>
  <c r="G234" i="102"/>
  <c r="E234" i="102"/>
  <c r="C234" i="102"/>
  <c r="K232" i="102"/>
  <c r="K233" i="102" s="1"/>
  <c r="I232" i="102"/>
  <c r="I233" i="102" s="1"/>
  <c r="G232" i="102"/>
  <c r="G233" i="102" s="1"/>
  <c r="E232" i="102"/>
  <c r="E233" i="102" s="1"/>
  <c r="C232" i="102"/>
  <c r="C233" i="102" s="1"/>
  <c r="K230" i="102"/>
  <c r="I230" i="102"/>
  <c r="G230" i="102"/>
  <c r="E230" i="102"/>
  <c r="C230" i="102"/>
  <c r="K228" i="102"/>
  <c r="K229" i="102" s="1"/>
  <c r="I228" i="102"/>
  <c r="I229" i="102" s="1"/>
  <c r="G228" i="102"/>
  <c r="G229" i="102" s="1"/>
  <c r="E228" i="102"/>
  <c r="E229" i="102" s="1"/>
  <c r="C228" i="102"/>
  <c r="C229" i="102" s="1"/>
  <c r="Q246" i="102"/>
  <c r="Q234" i="102"/>
  <c r="Q248" i="102"/>
  <c r="Q249" i="102" s="1"/>
  <c r="Q250" i="102"/>
  <c r="Q244" i="102"/>
  <c r="Q245" i="102" s="1"/>
  <c r="Q230" i="102"/>
  <c r="Q242" i="102"/>
  <c r="Q228" i="102"/>
  <c r="Q229" i="102" s="1"/>
  <c r="Q240" i="102"/>
  <c r="Q241" i="102" s="1"/>
  <c r="Q232" i="102"/>
  <c r="Q233" i="102" s="1"/>
  <c r="S250" i="102"/>
  <c r="S244" i="102"/>
  <c r="S245" i="102" s="1"/>
  <c r="S240" i="102"/>
  <c r="S241" i="102" s="1"/>
  <c r="S242" i="102"/>
  <c r="S234" i="102"/>
  <c r="S228" i="102"/>
  <c r="S229" i="102" s="1"/>
  <c r="S246" i="102"/>
  <c r="S248" i="102"/>
  <c r="S249" i="102" s="1"/>
  <c r="S230" i="102"/>
  <c r="S232" i="102"/>
  <c r="S233" i="102" s="1"/>
  <c r="O230" i="102"/>
  <c r="O232" i="102"/>
  <c r="O233" i="102" s="1"/>
  <c r="O234" i="102"/>
  <c r="O228" i="102"/>
  <c r="O229" i="102" s="1"/>
  <c r="O242" i="102"/>
  <c r="O240" i="102"/>
  <c r="O241" i="102" s="1"/>
  <c r="O248" i="102"/>
  <c r="O249" i="102" s="1"/>
  <c r="O246" i="102"/>
  <c r="O244" i="102"/>
  <c r="O245" i="102" s="1"/>
  <c r="M248" i="102"/>
  <c r="M249" i="102" s="1"/>
  <c r="M230" i="102"/>
  <c r="M240" i="102"/>
  <c r="M241" i="102" s="1"/>
  <c r="M232" i="102"/>
  <c r="M233" i="102" s="1"/>
  <c r="M242" i="102"/>
  <c r="M228" i="102"/>
  <c r="M229" i="102" s="1"/>
  <c r="M244" i="102"/>
  <c r="M245" i="102" s="1"/>
  <c r="M250" i="102"/>
  <c r="M246" i="102"/>
  <c r="M234" i="102"/>
  <c r="O250" i="102"/>
  <c r="K250" i="103"/>
  <c r="I250" i="103"/>
  <c r="G250" i="103"/>
  <c r="E250" i="103"/>
  <c r="C250" i="103"/>
  <c r="K248" i="103"/>
  <c r="K249" i="103" s="1"/>
  <c r="I248" i="103"/>
  <c r="I249" i="103" s="1"/>
  <c r="G248" i="103"/>
  <c r="G249" i="103" s="1"/>
  <c r="E248" i="103"/>
  <c r="E249" i="103" s="1"/>
  <c r="C248" i="103"/>
  <c r="C249" i="103" s="1"/>
  <c r="K246" i="103"/>
  <c r="I246" i="103"/>
  <c r="G246" i="103"/>
  <c r="E246" i="103"/>
  <c r="C246" i="103"/>
  <c r="K244" i="103"/>
  <c r="K245" i="103" s="1"/>
  <c r="I244" i="103"/>
  <c r="I245" i="103" s="1"/>
  <c r="G244" i="103"/>
  <c r="G245" i="103" s="1"/>
  <c r="E244" i="103"/>
  <c r="E245" i="103" s="1"/>
  <c r="C244" i="103"/>
  <c r="C245" i="103" s="1"/>
  <c r="K242" i="103"/>
  <c r="I242" i="103"/>
  <c r="G242" i="103"/>
  <c r="E242" i="103"/>
  <c r="C242" i="103"/>
  <c r="K240" i="103"/>
  <c r="K241" i="103" s="1"/>
  <c r="I240" i="103"/>
  <c r="I241" i="103" s="1"/>
  <c r="G240" i="103"/>
  <c r="G241" i="103" s="1"/>
  <c r="E240" i="103"/>
  <c r="E241" i="103" s="1"/>
  <c r="C240" i="103"/>
  <c r="C241" i="103" s="1"/>
  <c r="K234" i="103"/>
  <c r="I234" i="103"/>
  <c r="G234" i="103"/>
  <c r="E234" i="103"/>
  <c r="C234" i="103"/>
  <c r="K232" i="103"/>
  <c r="K233" i="103" s="1"/>
  <c r="I232" i="103"/>
  <c r="I233" i="103" s="1"/>
  <c r="G232" i="103"/>
  <c r="G233" i="103" s="1"/>
  <c r="E232" i="103"/>
  <c r="E233" i="103" s="1"/>
  <c r="C232" i="103"/>
  <c r="C233" i="103" s="1"/>
  <c r="K230" i="103"/>
  <c r="I230" i="103"/>
  <c r="G230" i="103"/>
  <c r="E230" i="103"/>
  <c r="C230" i="103"/>
  <c r="K228" i="103"/>
  <c r="K229" i="103" s="1"/>
  <c r="I228" i="103"/>
  <c r="I229" i="103" s="1"/>
  <c r="G228" i="103"/>
  <c r="G229" i="103" s="1"/>
  <c r="E228" i="103"/>
  <c r="E229" i="103" s="1"/>
  <c r="C228" i="103"/>
  <c r="C229" i="103" s="1"/>
  <c r="Q232" i="103"/>
  <c r="Q233" i="103" s="1"/>
  <c r="Q240" i="103"/>
  <c r="Q241" i="103" s="1"/>
  <c r="Q250" i="103"/>
  <c r="Q242" i="103"/>
  <c r="Q248" i="103"/>
  <c r="Q249" i="103" s="1"/>
  <c r="Q244" i="103"/>
  <c r="Q245" i="103" s="1"/>
  <c r="Q246" i="103"/>
  <c r="Q230" i="103"/>
  <c r="Q228" i="103"/>
  <c r="Q229" i="103" s="1"/>
  <c r="Q234" i="103"/>
  <c r="S244" i="103"/>
  <c r="S245" i="103" s="1"/>
  <c r="S250" i="103"/>
  <c r="S248" i="103"/>
  <c r="S249" i="103" s="1"/>
  <c r="S242" i="103"/>
  <c r="S230" i="103"/>
  <c r="S246" i="103"/>
  <c r="S232" i="103"/>
  <c r="S233" i="103" s="1"/>
  <c r="S228" i="103"/>
  <c r="S229" i="103" s="1"/>
  <c r="S240" i="103"/>
  <c r="S241" i="103" s="1"/>
  <c r="S234" i="103"/>
  <c r="O246" i="103"/>
  <c r="O232" i="103"/>
  <c r="O233" i="103" s="1"/>
  <c r="O240" i="103"/>
  <c r="O241" i="103" s="1"/>
  <c r="O230" i="103"/>
  <c r="O234" i="103"/>
  <c r="O244" i="103"/>
  <c r="O245" i="103" s="1"/>
  <c r="O248" i="103"/>
  <c r="O249" i="103" s="1"/>
  <c r="O242" i="103"/>
  <c r="O228" i="103"/>
  <c r="O229" i="103" s="1"/>
  <c r="M242" i="103"/>
  <c r="M248" i="103"/>
  <c r="M249" i="103" s="1"/>
  <c r="M240" i="103"/>
  <c r="M241" i="103" s="1"/>
  <c r="M232" i="103"/>
  <c r="M233" i="103" s="1"/>
  <c r="M244" i="103"/>
  <c r="M245" i="103" s="1"/>
  <c r="O250" i="103"/>
  <c r="M230" i="103"/>
  <c r="M234" i="103"/>
  <c r="M250" i="103"/>
  <c r="M228" i="103"/>
  <c r="M229" i="103" s="1"/>
  <c r="M246" i="103"/>
  <c r="K250" i="104"/>
  <c r="I250" i="104"/>
  <c r="G250" i="104"/>
  <c r="E250" i="104"/>
  <c r="C250" i="104"/>
  <c r="K248" i="104"/>
  <c r="K249" i="104" s="1"/>
  <c r="I248" i="104"/>
  <c r="I249" i="104" s="1"/>
  <c r="G248" i="104"/>
  <c r="G249" i="104" s="1"/>
  <c r="E248" i="104"/>
  <c r="E249" i="104" s="1"/>
  <c r="C248" i="104"/>
  <c r="C249" i="104" s="1"/>
  <c r="K246" i="104"/>
  <c r="I246" i="104"/>
  <c r="G246" i="104"/>
  <c r="E246" i="104"/>
  <c r="C246" i="104"/>
  <c r="K244" i="104"/>
  <c r="K245" i="104" s="1"/>
  <c r="I244" i="104"/>
  <c r="I245" i="104" s="1"/>
  <c r="G244" i="104"/>
  <c r="G245" i="104" s="1"/>
  <c r="E244" i="104"/>
  <c r="E245" i="104" s="1"/>
  <c r="C244" i="104"/>
  <c r="C245" i="104" s="1"/>
  <c r="K242" i="104"/>
  <c r="I242" i="104"/>
  <c r="G242" i="104"/>
  <c r="E242" i="104"/>
  <c r="C242" i="104"/>
  <c r="K240" i="104"/>
  <c r="K241" i="104" s="1"/>
  <c r="I240" i="104"/>
  <c r="I241" i="104" s="1"/>
  <c r="G240" i="104"/>
  <c r="G241" i="104" s="1"/>
  <c r="E240" i="104"/>
  <c r="E241" i="104" s="1"/>
  <c r="C240" i="104"/>
  <c r="C241" i="104" s="1"/>
  <c r="K234" i="104"/>
  <c r="I234" i="104"/>
  <c r="G234" i="104"/>
  <c r="E234" i="104"/>
  <c r="C234" i="104"/>
  <c r="K232" i="104"/>
  <c r="K233" i="104" s="1"/>
  <c r="I232" i="104"/>
  <c r="I233" i="104" s="1"/>
  <c r="G232" i="104"/>
  <c r="G233" i="104" s="1"/>
  <c r="E232" i="104"/>
  <c r="E233" i="104" s="1"/>
  <c r="C232" i="104"/>
  <c r="C233" i="104" s="1"/>
  <c r="K230" i="104"/>
  <c r="I230" i="104"/>
  <c r="G230" i="104"/>
  <c r="E230" i="104"/>
  <c r="C230" i="104"/>
  <c r="K228" i="104"/>
  <c r="K229" i="104" s="1"/>
  <c r="I228" i="104"/>
  <c r="I229" i="104" s="1"/>
  <c r="G228" i="104"/>
  <c r="G229" i="104" s="1"/>
  <c r="E228" i="104"/>
  <c r="E229" i="104" s="1"/>
  <c r="C228" i="104"/>
  <c r="C229" i="104" s="1"/>
  <c r="Q228" i="104"/>
  <c r="Q229" i="104" s="1"/>
  <c r="Q230" i="104"/>
  <c r="Q240" i="104"/>
  <c r="Q241" i="104" s="1"/>
  <c r="Q250" i="104"/>
  <c r="Q234" i="104"/>
  <c r="Q246" i="104"/>
  <c r="Q242" i="104"/>
  <c r="Q248" i="104"/>
  <c r="Q249" i="104" s="1"/>
  <c r="Q244" i="104"/>
  <c r="Q245" i="104" s="1"/>
  <c r="Q232" i="104"/>
  <c r="Q233" i="104" s="1"/>
  <c r="S234" i="104"/>
  <c r="S242" i="104"/>
  <c r="S230" i="104"/>
  <c r="S228" i="104"/>
  <c r="S229" i="104" s="1"/>
  <c r="S240" i="104"/>
  <c r="S241" i="104" s="1"/>
  <c r="S246" i="104"/>
  <c r="S248" i="104"/>
  <c r="S249" i="104" s="1"/>
  <c r="S244" i="104"/>
  <c r="S245" i="104" s="1"/>
  <c r="S250" i="104"/>
  <c r="S232" i="104"/>
  <c r="S233" i="104" s="1"/>
  <c r="O232" i="104"/>
  <c r="O233" i="104" s="1"/>
  <c r="O244" i="104"/>
  <c r="O245" i="104" s="1"/>
  <c r="O228" i="104"/>
  <c r="O229" i="104" s="1"/>
  <c r="O234" i="104"/>
  <c r="O242" i="104"/>
  <c r="O240" i="104"/>
  <c r="O241" i="104" s="1"/>
  <c r="O246" i="104"/>
  <c r="O248" i="104"/>
  <c r="O249" i="104" s="1"/>
  <c r="O230" i="104"/>
  <c r="M250" i="104"/>
  <c r="M234" i="104"/>
  <c r="M232" i="104"/>
  <c r="M233" i="104" s="1"/>
  <c r="M242" i="104"/>
  <c r="M244" i="104"/>
  <c r="M245" i="104" s="1"/>
  <c r="M230" i="104"/>
  <c r="M248" i="104"/>
  <c r="M249" i="104" s="1"/>
  <c r="O250" i="104"/>
  <c r="M246" i="104"/>
  <c r="M240" i="104"/>
  <c r="M241" i="104" s="1"/>
  <c r="M228" i="104"/>
  <c r="M229" i="104" s="1"/>
  <c r="K250" i="105"/>
  <c r="I250" i="105"/>
  <c r="G250" i="105"/>
  <c r="E250" i="105"/>
  <c r="C250" i="105"/>
  <c r="K248" i="105"/>
  <c r="K249" i="105" s="1"/>
  <c r="I248" i="105"/>
  <c r="I249" i="105" s="1"/>
  <c r="G248" i="105"/>
  <c r="G249" i="105" s="1"/>
  <c r="E248" i="105"/>
  <c r="E249" i="105" s="1"/>
  <c r="C248" i="105"/>
  <c r="C249" i="105" s="1"/>
  <c r="K246" i="105"/>
  <c r="I246" i="105"/>
  <c r="G246" i="105"/>
  <c r="E246" i="105"/>
  <c r="C246" i="105"/>
  <c r="K244" i="105"/>
  <c r="K245" i="105" s="1"/>
  <c r="I244" i="105"/>
  <c r="I245" i="105" s="1"/>
  <c r="G244" i="105"/>
  <c r="G245" i="105" s="1"/>
  <c r="E244" i="105"/>
  <c r="E245" i="105" s="1"/>
  <c r="C244" i="105"/>
  <c r="C245" i="105" s="1"/>
  <c r="K242" i="105"/>
  <c r="I242" i="105"/>
  <c r="G242" i="105"/>
  <c r="E242" i="105"/>
  <c r="C242" i="105"/>
  <c r="K240" i="105"/>
  <c r="K241" i="105" s="1"/>
  <c r="I240" i="105"/>
  <c r="I241" i="105" s="1"/>
  <c r="G240" i="105"/>
  <c r="G241" i="105" s="1"/>
  <c r="E240" i="105"/>
  <c r="E241" i="105" s="1"/>
  <c r="C240" i="105"/>
  <c r="C241" i="105" s="1"/>
  <c r="K234" i="105"/>
  <c r="I234" i="105"/>
  <c r="G234" i="105"/>
  <c r="E234" i="105"/>
  <c r="C234" i="105"/>
  <c r="K232" i="105"/>
  <c r="K233" i="105" s="1"/>
  <c r="I232" i="105"/>
  <c r="I233" i="105" s="1"/>
  <c r="G232" i="105"/>
  <c r="G233" i="105" s="1"/>
  <c r="E232" i="105"/>
  <c r="E233" i="105" s="1"/>
  <c r="C232" i="105"/>
  <c r="C233" i="105" s="1"/>
  <c r="K230" i="105"/>
  <c r="I230" i="105"/>
  <c r="G230" i="105"/>
  <c r="E230" i="105"/>
  <c r="C230" i="105"/>
  <c r="K228" i="105"/>
  <c r="K229" i="105" s="1"/>
  <c r="I228" i="105"/>
  <c r="I229" i="105" s="1"/>
  <c r="G228" i="105"/>
  <c r="G229" i="105" s="1"/>
  <c r="E228" i="105"/>
  <c r="E229" i="105" s="1"/>
  <c r="C228" i="105"/>
  <c r="C229" i="105" s="1"/>
  <c r="Q246" i="105"/>
  <c r="Q228" i="105"/>
  <c r="Q229" i="105" s="1"/>
  <c r="Q234" i="105"/>
  <c r="Q250" i="105"/>
  <c r="Q232" i="105"/>
  <c r="Q233" i="105" s="1"/>
  <c r="Q242" i="105"/>
  <c r="Q240" i="105"/>
  <c r="Q241" i="105" s="1"/>
  <c r="Q230" i="105"/>
  <c r="Q248" i="105"/>
  <c r="Q249" i="105" s="1"/>
  <c r="Q244" i="105"/>
  <c r="Q245" i="105" s="1"/>
  <c r="S232" i="105"/>
  <c r="S233" i="105" s="1"/>
  <c r="S240" i="105"/>
  <c r="S241" i="105" s="1"/>
  <c r="S242" i="105"/>
  <c r="S230" i="105"/>
  <c r="S246" i="105"/>
  <c r="S234" i="105"/>
  <c r="S250" i="105"/>
  <c r="S244" i="105"/>
  <c r="S245" i="105" s="1"/>
  <c r="S228" i="105"/>
  <c r="S229" i="105" s="1"/>
  <c r="S248" i="105"/>
  <c r="S249" i="105" s="1"/>
  <c r="O240" i="105"/>
  <c r="O241" i="105" s="1"/>
  <c r="O246" i="105"/>
  <c r="O228" i="105"/>
  <c r="O229" i="105" s="1"/>
  <c r="O248" i="105"/>
  <c r="O249" i="105" s="1"/>
  <c r="O244" i="105"/>
  <c r="O245" i="105" s="1"/>
  <c r="O232" i="105"/>
  <c r="O233" i="105" s="1"/>
  <c r="O234" i="105"/>
  <c r="O242" i="105"/>
  <c r="O230" i="105"/>
  <c r="M244" i="105"/>
  <c r="M245" i="105" s="1"/>
  <c r="M228" i="105"/>
  <c r="M229" i="105" s="1"/>
  <c r="M234" i="105"/>
  <c r="M242" i="105"/>
  <c r="M246" i="105"/>
  <c r="M232" i="105"/>
  <c r="M233" i="105" s="1"/>
  <c r="M248" i="105"/>
  <c r="M249" i="105" s="1"/>
  <c r="O250" i="105"/>
  <c r="M240" i="105"/>
  <c r="M241" i="105" s="1"/>
  <c r="M230" i="105"/>
  <c r="M250" i="105"/>
  <c r="C252" i="105"/>
  <c r="U227" i="105"/>
  <c r="U227" i="104"/>
  <c r="C252" i="104"/>
  <c r="C252" i="103"/>
  <c r="U227" i="103"/>
  <c r="U227" i="102"/>
  <c r="C252" i="102"/>
  <c r="C277" i="101"/>
  <c r="U252" i="101"/>
  <c r="C252" i="95"/>
  <c r="U227" i="95"/>
  <c r="K275" i="95" l="1"/>
  <c r="K273" i="95"/>
  <c r="K274" i="95" s="1"/>
  <c r="K271" i="95"/>
  <c r="K269" i="95"/>
  <c r="K270" i="95" s="1"/>
  <c r="K267" i="95"/>
  <c r="K265" i="95"/>
  <c r="K266" i="95" s="1"/>
  <c r="K259" i="95"/>
  <c r="K257" i="95"/>
  <c r="K258" i="95" s="1"/>
  <c r="K255" i="95"/>
  <c r="K253" i="95"/>
  <c r="K254" i="95" s="1"/>
  <c r="I275" i="95"/>
  <c r="I273" i="95"/>
  <c r="I274" i="95" s="1"/>
  <c r="I271" i="95"/>
  <c r="I269" i="95"/>
  <c r="I270" i="95" s="1"/>
  <c r="I267" i="95"/>
  <c r="I265" i="95"/>
  <c r="I266" i="95" s="1"/>
  <c r="I259" i="95"/>
  <c r="I257" i="95"/>
  <c r="I258" i="95" s="1"/>
  <c r="I255" i="95"/>
  <c r="I253" i="95"/>
  <c r="I254" i="95" s="1"/>
  <c r="Q271" i="95"/>
  <c r="M265" i="95"/>
  <c r="M266" i="95" s="1"/>
  <c r="M275" i="95"/>
  <c r="M273" i="95"/>
  <c r="M274" i="95" s="1"/>
  <c r="M271" i="95"/>
  <c r="O275" i="95"/>
  <c r="M253" i="95"/>
  <c r="M254" i="95" s="1"/>
  <c r="M259" i="95"/>
  <c r="M255" i="95"/>
  <c r="M269" i="95"/>
  <c r="M270" i="95" s="1"/>
  <c r="M267" i="95"/>
  <c r="M257" i="95"/>
  <c r="M258" i="95" s="1"/>
  <c r="Q269" i="95"/>
  <c r="Q270" i="95" s="1"/>
  <c r="Q273" i="95"/>
  <c r="Q274" i="95" s="1"/>
  <c r="Q267" i="95"/>
  <c r="Q253" i="95"/>
  <c r="Q254" i="95" s="1"/>
  <c r="Q265" i="95"/>
  <c r="Q266" i="95" s="1"/>
  <c r="Q259" i="95"/>
  <c r="Q257" i="95"/>
  <c r="Q258" i="95" s="1"/>
  <c r="Q275" i="95"/>
  <c r="Q255" i="95"/>
  <c r="S257" i="95"/>
  <c r="S258" i="95" s="1"/>
  <c r="S255" i="95"/>
  <c r="S265" i="95"/>
  <c r="S266" i="95" s="1"/>
  <c r="S273" i="95"/>
  <c r="S274" i="95" s="1"/>
  <c r="S269" i="95"/>
  <c r="S270" i="95" s="1"/>
  <c r="S267" i="95"/>
  <c r="S259" i="95"/>
  <c r="S271" i="95"/>
  <c r="S253" i="95"/>
  <c r="S254" i="95" s="1"/>
  <c r="S275" i="95"/>
  <c r="O273" i="95"/>
  <c r="O274" i="95" s="1"/>
  <c r="O253" i="95"/>
  <c r="O254" i="95" s="1"/>
  <c r="O271" i="95"/>
  <c r="O267" i="95"/>
  <c r="O255" i="95"/>
  <c r="O257" i="95"/>
  <c r="O258" i="95" s="1"/>
  <c r="O259" i="95"/>
  <c r="O265" i="95"/>
  <c r="O266" i="95" s="1"/>
  <c r="O269" i="95"/>
  <c r="O270" i="95" s="1"/>
  <c r="G275" i="95"/>
  <c r="G273" i="95"/>
  <c r="G274" i="95" s="1"/>
  <c r="G271" i="95"/>
  <c r="G269" i="95"/>
  <c r="G270" i="95" s="1"/>
  <c r="G267" i="95"/>
  <c r="G265" i="95"/>
  <c r="G266" i="95" s="1"/>
  <c r="G259" i="95"/>
  <c r="G257" i="95"/>
  <c r="G258" i="95" s="1"/>
  <c r="G255" i="95"/>
  <c r="G253" i="95"/>
  <c r="G254" i="95" s="1"/>
  <c r="E275" i="95"/>
  <c r="E273" i="95"/>
  <c r="E274" i="95" s="1"/>
  <c r="E271" i="95"/>
  <c r="E269" i="95"/>
  <c r="E270" i="95" s="1"/>
  <c r="E267" i="95"/>
  <c r="E265" i="95"/>
  <c r="E266" i="95" s="1"/>
  <c r="E259" i="95"/>
  <c r="E257" i="95"/>
  <c r="E258" i="95" s="1"/>
  <c r="E255" i="95"/>
  <c r="E253" i="95"/>
  <c r="E254" i="95" s="1"/>
  <c r="C275" i="95"/>
  <c r="C273" i="95"/>
  <c r="C274" i="95" s="1"/>
  <c r="C271" i="95"/>
  <c r="C269" i="95"/>
  <c r="C270" i="95" s="1"/>
  <c r="C267" i="95"/>
  <c r="C265" i="95"/>
  <c r="C266" i="95" s="1"/>
  <c r="C259" i="95"/>
  <c r="C257" i="95"/>
  <c r="C258" i="95" s="1"/>
  <c r="C255" i="95"/>
  <c r="C253" i="95"/>
  <c r="C254" i="95" s="1"/>
  <c r="K300" i="101"/>
  <c r="K298" i="101"/>
  <c r="K299" i="101" s="1"/>
  <c r="K296" i="101"/>
  <c r="K294" i="101"/>
  <c r="K295" i="101" s="1"/>
  <c r="K292" i="101"/>
  <c r="K290" i="101"/>
  <c r="K291" i="101" s="1"/>
  <c r="K284" i="101"/>
  <c r="K282" i="101"/>
  <c r="K283" i="101" s="1"/>
  <c r="K280" i="101"/>
  <c r="K278" i="101"/>
  <c r="K279" i="101" s="1"/>
  <c r="I300" i="101"/>
  <c r="I298" i="101"/>
  <c r="I299" i="101" s="1"/>
  <c r="I296" i="101"/>
  <c r="I294" i="101"/>
  <c r="I295" i="101" s="1"/>
  <c r="I292" i="101"/>
  <c r="I290" i="101"/>
  <c r="I291" i="101" s="1"/>
  <c r="I284" i="101"/>
  <c r="I282" i="101"/>
  <c r="I283" i="101" s="1"/>
  <c r="I280" i="101"/>
  <c r="I278" i="101"/>
  <c r="I279" i="101" s="1"/>
  <c r="G300" i="101"/>
  <c r="G298" i="101"/>
  <c r="G299" i="101" s="1"/>
  <c r="G296" i="101"/>
  <c r="G294" i="101"/>
  <c r="G295" i="101" s="1"/>
  <c r="G292" i="101"/>
  <c r="G290" i="101"/>
  <c r="G291" i="101" s="1"/>
  <c r="G284" i="101"/>
  <c r="G282" i="101"/>
  <c r="G283" i="101" s="1"/>
  <c r="G280" i="101"/>
  <c r="G278" i="101"/>
  <c r="G279" i="101" s="1"/>
  <c r="E300" i="101"/>
  <c r="E298" i="101"/>
  <c r="E299" i="101" s="1"/>
  <c r="E296" i="101"/>
  <c r="E294" i="101"/>
  <c r="E295" i="101" s="1"/>
  <c r="E292" i="101"/>
  <c r="E290" i="101"/>
  <c r="E291" i="101" s="1"/>
  <c r="E284" i="101"/>
  <c r="E282" i="101"/>
  <c r="E283" i="101" s="1"/>
  <c r="E280" i="101"/>
  <c r="E278" i="101"/>
  <c r="E279" i="101" s="1"/>
  <c r="C300" i="101"/>
  <c r="C298" i="101"/>
  <c r="C299" i="101" s="1"/>
  <c r="C296" i="101"/>
  <c r="C294" i="101"/>
  <c r="C295" i="101" s="1"/>
  <c r="C292" i="101"/>
  <c r="C290" i="101"/>
  <c r="C291" i="101" s="1"/>
  <c r="C284" i="101"/>
  <c r="C282" i="101"/>
  <c r="C283" i="101" s="1"/>
  <c r="C280" i="101"/>
  <c r="C278" i="101"/>
  <c r="C279" i="101" s="1"/>
  <c r="Q294" i="101"/>
  <c r="Q295" i="101" s="1"/>
  <c r="Q298" i="101"/>
  <c r="Q299" i="101" s="1"/>
  <c r="Q290" i="101"/>
  <c r="Q291" i="101" s="1"/>
  <c r="Q284" i="101"/>
  <c r="Q278" i="101"/>
  <c r="Q279" i="101" s="1"/>
  <c r="Q292" i="101"/>
  <c r="Q280" i="101"/>
  <c r="Q296" i="101"/>
  <c r="Q300" i="101"/>
  <c r="Q282" i="101"/>
  <c r="Q283" i="101" s="1"/>
  <c r="S296" i="101"/>
  <c r="S282" i="101"/>
  <c r="S283" i="101" s="1"/>
  <c r="S280" i="101"/>
  <c r="S290" i="101"/>
  <c r="S291" i="101" s="1"/>
  <c r="S284" i="101"/>
  <c r="S292" i="101"/>
  <c r="S294" i="101"/>
  <c r="S295" i="101" s="1"/>
  <c r="S298" i="101"/>
  <c r="S299" i="101" s="1"/>
  <c r="S300" i="101"/>
  <c r="S278" i="101"/>
  <c r="S279" i="101" s="1"/>
  <c r="O296" i="101"/>
  <c r="O282" i="101"/>
  <c r="O283" i="101" s="1"/>
  <c r="O280" i="101"/>
  <c r="O278" i="101"/>
  <c r="O279" i="101" s="1"/>
  <c r="O290" i="101"/>
  <c r="O291" i="101" s="1"/>
  <c r="O294" i="101"/>
  <c r="O295" i="101" s="1"/>
  <c r="O292" i="101"/>
  <c r="O298" i="101"/>
  <c r="O299" i="101" s="1"/>
  <c r="O284" i="101"/>
  <c r="M282" i="101"/>
  <c r="M283" i="101" s="1"/>
  <c r="M294" i="101"/>
  <c r="M295" i="101" s="1"/>
  <c r="M292" i="101"/>
  <c r="M298" i="101"/>
  <c r="M299" i="101" s="1"/>
  <c r="M300" i="101"/>
  <c r="M290" i="101"/>
  <c r="M291" i="101" s="1"/>
  <c r="M296" i="101"/>
  <c r="M284" i="101"/>
  <c r="O300" i="101"/>
  <c r="M280" i="101"/>
  <c r="M278" i="101"/>
  <c r="M279" i="101" s="1"/>
  <c r="K275" i="102"/>
  <c r="I275" i="102"/>
  <c r="G275" i="102"/>
  <c r="E275" i="102"/>
  <c r="C275" i="102"/>
  <c r="K273" i="102"/>
  <c r="K274" i="102" s="1"/>
  <c r="I273" i="102"/>
  <c r="I274" i="102" s="1"/>
  <c r="G273" i="102"/>
  <c r="G274" i="102" s="1"/>
  <c r="E273" i="102"/>
  <c r="E274" i="102" s="1"/>
  <c r="C273" i="102"/>
  <c r="C274" i="102" s="1"/>
  <c r="K271" i="102"/>
  <c r="I271" i="102"/>
  <c r="G271" i="102"/>
  <c r="E271" i="102"/>
  <c r="C271" i="102"/>
  <c r="K269" i="102"/>
  <c r="K270" i="102" s="1"/>
  <c r="I269" i="102"/>
  <c r="I270" i="102" s="1"/>
  <c r="G269" i="102"/>
  <c r="G270" i="102" s="1"/>
  <c r="E269" i="102"/>
  <c r="E270" i="102" s="1"/>
  <c r="C269" i="102"/>
  <c r="C270" i="102" s="1"/>
  <c r="K267" i="102"/>
  <c r="I267" i="102"/>
  <c r="G267" i="102"/>
  <c r="E267" i="102"/>
  <c r="C267" i="102"/>
  <c r="K265" i="102"/>
  <c r="K266" i="102" s="1"/>
  <c r="I265" i="102"/>
  <c r="I266" i="102" s="1"/>
  <c r="G265" i="102"/>
  <c r="G266" i="102" s="1"/>
  <c r="E265" i="102"/>
  <c r="E266" i="102" s="1"/>
  <c r="C265" i="102"/>
  <c r="C266" i="102" s="1"/>
  <c r="K259" i="102"/>
  <c r="I259" i="102"/>
  <c r="G259" i="102"/>
  <c r="E259" i="102"/>
  <c r="C259" i="102"/>
  <c r="K257" i="102"/>
  <c r="K258" i="102" s="1"/>
  <c r="I257" i="102"/>
  <c r="I258" i="102" s="1"/>
  <c r="G257" i="102"/>
  <c r="G258" i="102" s="1"/>
  <c r="E257" i="102"/>
  <c r="E258" i="102" s="1"/>
  <c r="C257" i="102"/>
  <c r="C258" i="102" s="1"/>
  <c r="K255" i="102"/>
  <c r="I255" i="102"/>
  <c r="G255" i="102"/>
  <c r="E255" i="102"/>
  <c r="C255" i="102"/>
  <c r="K253" i="102"/>
  <c r="K254" i="102" s="1"/>
  <c r="I253" i="102"/>
  <c r="I254" i="102" s="1"/>
  <c r="G253" i="102"/>
  <c r="G254" i="102" s="1"/>
  <c r="E253" i="102"/>
  <c r="E254" i="102" s="1"/>
  <c r="C253" i="102"/>
  <c r="C254" i="102" s="1"/>
  <c r="Q265" i="102"/>
  <c r="Q266" i="102" s="1"/>
  <c r="Q267" i="102"/>
  <c r="Q257" i="102"/>
  <c r="Q258" i="102" s="1"/>
  <c r="Q269" i="102"/>
  <c r="Q270" i="102" s="1"/>
  <c r="Q253" i="102"/>
  <c r="Q254" i="102" s="1"/>
  <c r="Q275" i="102"/>
  <c r="Q271" i="102"/>
  <c r="Q273" i="102"/>
  <c r="Q274" i="102" s="1"/>
  <c r="Q255" i="102"/>
  <c r="Q259" i="102"/>
  <c r="S271" i="102"/>
  <c r="S269" i="102"/>
  <c r="S270" i="102" s="1"/>
  <c r="S275" i="102"/>
  <c r="S267" i="102"/>
  <c r="S253" i="102"/>
  <c r="S254" i="102" s="1"/>
  <c r="S255" i="102"/>
  <c r="S265" i="102"/>
  <c r="S266" i="102" s="1"/>
  <c r="S273" i="102"/>
  <c r="S274" i="102" s="1"/>
  <c r="S257" i="102"/>
  <c r="S258" i="102" s="1"/>
  <c r="S259" i="102"/>
  <c r="O259" i="102"/>
  <c r="O269" i="102"/>
  <c r="O270" i="102" s="1"/>
  <c r="O265" i="102"/>
  <c r="O266" i="102" s="1"/>
  <c r="O267" i="102"/>
  <c r="O253" i="102"/>
  <c r="O254" i="102" s="1"/>
  <c r="O255" i="102"/>
  <c r="O273" i="102"/>
  <c r="O274" i="102" s="1"/>
  <c r="O257" i="102"/>
  <c r="O258" i="102" s="1"/>
  <c r="O271" i="102"/>
  <c r="M265" i="102"/>
  <c r="M266" i="102" s="1"/>
  <c r="M267" i="102"/>
  <c r="M255" i="102"/>
  <c r="M271" i="102"/>
  <c r="M257" i="102"/>
  <c r="M258" i="102" s="1"/>
  <c r="M259" i="102"/>
  <c r="M269" i="102"/>
  <c r="M270" i="102" s="1"/>
  <c r="M273" i="102"/>
  <c r="M274" i="102" s="1"/>
  <c r="M253" i="102"/>
  <c r="M254" i="102" s="1"/>
  <c r="O275" i="102"/>
  <c r="M275" i="102"/>
  <c r="K275" i="103"/>
  <c r="I275" i="103"/>
  <c r="G275" i="103"/>
  <c r="E275" i="103"/>
  <c r="C275" i="103"/>
  <c r="K273" i="103"/>
  <c r="K274" i="103" s="1"/>
  <c r="I273" i="103"/>
  <c r="I274" i="103" s="1"/>
  <c r="G273" i="103"/>
  <c r="G274" i="103" s="1"/>
  <c r="E273" i="103"/>
  <c r="E274" i="103" s="1"/>
  <c r="C273" i="103"/>
  <c r="C274" i="103" s="1"/>
  <c r="K271" i="103"/>
  <c r="I271" i="103"/>
  <c r="G271" i="103"/>
  <c r="E271" i="103"/>
  <c r="C271" i="103"/>
  <c r="K269" i="103"/>
  <c r="K270" i="103" s="1"/>
  <c r="I269" i="103"/>
  <c r="I270" i="103" s="1"/>
  <c r="G269" i="103"/>
  <c r="G270" i="103" s="1"/>
  <c r="E269" i="103"/>
  <c r="E270" i="103" s="1"/>
  <c r="C269" i="103"/>
  <c r="C270" i="103" s="1"/>
  <c r="K267" i="103"/>
  <c r="I267" i="103"/>
  <c r="G267" i="103"/>
  <c r="E267" i="103"/>
  <c r="C267" i="103"/>
  <c r="K265" i="103"/>
  <c r="K266" i="103" s="1"/>
  <c r="I265" i="103"/>
  <c r="I266" i="103" s="1"/>
  <c r="G265" i="103"/>
  <c r="G266" i="103" s="1"/>
  <c r="E265" i="103"/>
  <c r="E266" i="103" s="1"/>
  <c r="C265" i="103"/>
  <c r="C266" i="103" s="1"/>
  <c r="K259" i="103"/>
  <c r="I259" i="103"/>
  <c r="G259" i="103"/>
  <c r="E259" i="103"/>
  <c r="C259" i="103"/>
  <c r="K257" i="103"/>
  <c r="K258" i="103" s="1"/>
  <c r="I257" i="103"/>
  <c r="I258" i="103" s="1"/>
  <c r="G257" i="103"/>
  <c r="G258" i="103" s="1"/>
  <c r="E257" i="103"/>
  <c r="E258" i="103" s="1"/>
  <c r="C257" i="103"/>
  <c r="C258" i="103" s="1"/>
  <c r="K255" i="103"/>
  <c r="I255" i="103"/>
  <c r="G255" i="103"/>
  <c r="E255" i="103"/>
  <c r="C255" i="103"/>
  <c r="K253" i="103"/>
  <c r="K254" i="103" s="1"/>
  <c r="I253" i="103"/>
  <c r="I254" i="103" s="1"/>
  <c r="G253" i="103"/>
  <c r="G254" i="103" s="1"/>
  <c r="E253" i="103"/>
  <c r="E254" i="103" s="1"/>
  <c r="C253" i="103"/>
  <c r="C254" i="103" s="1"/>
  <c r="Q255" i="103"/>
  <c r="Q253" i="103"/>
  <c r="Q254" i="103" s="1"/>
  <c r="Q265" i="103"/>
  <c r="Q266" i="103" s="1"/>
  <c r="Q273" i="103"/>
  <c r="Q274" i="103" s="1"/>
  <c r="Q257" i="103"/>
  <c r="Q258" i="103" s="1"/>
  <c r="Q269" i="103"/>
  <c r="Q270" i="103" s="1"/>
  <c r="Q267" i="103"/>
  <c r="Q271" i="103"/>
  <c r="Q259" i="103"/>
  <c r="Q275" i="103"/>
  <c r="S271" i="103"/>
  <c r="S259" i="103"/>
  <c r="S273" i="103"/>
  <c r="S274" i="103" s="1"/>
  <c r="S269" i="103"/>
  <c r="S270" i="103" s="1"/>
  <c r="S265" i="103"/>
  <c r="S266" i="103" s="1"/>
  <c r="S255" i="103"/>
  <c r="S267" i="103"/>
  <c r="S257" i="103"/>
  <c r="S258" i="103" s="1"/>
  <c r="S275" i="103"/>
  <c r="S253" i="103"/>
  <c r="S254" i="103" s="1"/>
  <c r="O271" i="103"/>
  <c r="O267" i="103"/>
  <c r="O253" i="103"/>
  <c r="O254" i="103" s="1"/>
  <c r="O273" i="103"/>
  <c r="O274" i="103" s="1"/>
  <c r="O269" i="103"/>
  <c r="O270" i="103" s="1"/>
  <c r="O255" i="103"/>
  <c r="O265" i="103"/>
  <c r="O266" i="103" s="1"/>
  <c r="O257" i="103"/>
  <c r="O258" i="103" s="1"/>
  <c r="O259" i="103"/>
  <c r="M275" i="103"/>
  <c r="M265" i="103"/>
  <c r="M266" i="103" s="1"/>
  <c r="M257" i="103"/>
  <c r="M258" i="103" s="1"/>
  <c r="M269" i="103"/>
  <c r="M270" i="103" s="1"/>
  <c r="M273" i="103"/>
  <c r="M274" i="103" s="1"/>
  <c r="M253" i="103"/>
  <c r="M254" i="103" s="1"/>
  <c r="M267" i="103"/>
  <c r="M271" i="103"/>
  <c r="M259" i="103"/>
  <c r="M255" i="103"/>
  <c r="O275" i="103"/>
  <c r="K275" i="104"/>
  <c r="I275" i="104"/>
  <c r="G275" i="104"/>
  <c r="E275" i="104"/>
  <c r="C275" i="104"/>
  <c r="K273" i="104"/>
  <c r="K274" i="104" s="1"/>
  <c r="I273" i="104"/>
  <c r="I274" i="104" s="1"/>
  <c r="G273" i="104"/>
  <c r="G274" i="104" s="1"/>
  <c r="E273" i="104"/>
  <c r="E274" i="104" s="1"/>
  <c r="C273" i="104"/>
  <c r="C274" i="104" s="1"/>
  <c r="K271" i="104"/>
  <c r="I271" i="104"/>
  <c r="G271" i="104"/>
  <c r="E271" i="104"/>
  <c r="C271" i="104"/>
  <c r="K269" i="104"/>
  <c r="K270" i="104" s="1"/>
  <c r="I269" i="104"/>
  <c r="I270" i="104" s="1"/>
  <c r="G269" i="104"/>
  <c r="G270" i="104" s="1"/>
  <c r="E269" i="104"/>
  <c r="E270" i="104" s="1"/>
  <c r="C269" i="104"/>
  <c r="C270" i="104" s="1"/>
  <c r="K267" i="104"/>
  <c r="I267" i="104"/>
  <c r="G267" i="104"/>
  <c r="E267" i="104"/>
  <c r="C267" i="104"/>
  <c r="K265" i="104"/>
  <c r="K266" i="104" s="1"/>
  <c r="I265" i="104"/>
  <c r="I266" i="104" s="1"/>
  <c r="G265" i="104"/>
  <c r="G266" i="104" s="1"/>
  <c r="E265" i="104"/>
  <c r="E266" i="104" s="1"/>
  <c r="C265" i="104"/>
  <c r="C266" i="104" s="1"/>
  <c r="K259" i="104"/>
  <c r="I259" i="104"/>
  <c r="G259" i="104"/>
  <c r="E259" i="104"/>
  <c r="C259" i="104"/>
  <c r="K257" i="104"/>
  <c r="K258" i="104" s="1"/>
  <c r="I257" i="104"/>
  <c r="I258" i="104" s="1"/>
  <c r="G257" i="104"/>
  <c r="G258" i="104" s="1"/>
  <c r="E257" i="104"/>
  <c r="E258" i="104" s="1"/>
  <c r="C257" i="104"/>
  <c r="C258" i="104" s="1"/>
  <c r="K255" i="104"/>
  <c r="I255" i="104"/>
  <c r="G255" i="104"/>
  <c r="E255" i="104"/>
  <c r="C255" i="104"/>
  <c r="K253" i="104"/>
  <c r="K254" i="104" s="1"/>
  <c r="I253" i="104"/>
  <c r="I254" i="104" s="1"/>
  <c r="G253" i="104"/>
  <c r="G254" i="104" s="1"/>
  <c r="E253" i="104"/>
  <c r="E254" i="104" s="1"/>
  <c r="C253" i="104"/>
  <c r="C254" i="104" s="1"/>
  <c r="Q273" i="104"/>
  <c r="Q274" i="104" s="1"/>
  <c r="Q275" i="104"/>
  <c r="Q265" i="104"/>
  <c r="Q266" i="104" s="1"/>
  <c r="Q253" i="104"/>
  <c r="Q254" i="104" s="1"/>
  <c r="Q255" i="104"/>
  <c r="Q267" i="104"/>
  <c r="Q269" i="104"/>
  <c r="Q270" i="104" s="1"/>
  <c r="Q271" i="104"/>
  <c r="Q257" i="104"/>
  <c r="Q258" i="104" s="1"/>
  <c r="Q259" i="104"/>
  <c r="S267" i="104"/>
  <c r="S257" i="104"/>
  <c r="S258" i="104" s="1"/>
  <c r="S253" i="104"/>
  <c r="S254" i="104" s="1"/>
  <c r="S273" i="104"/>
  <c r="S274" i="104" s="1"/>
  <c r="S271" i="104"/>
  <c r="S265" i="104"/>
  <c r="S266" i="104" s="1"/>
  <c r="S259" i="104"/>
  <c r="S275" i="104"/>
  <c r="S269" i="104"/>
  <c r="S270" i="104" s="1"/>
  <c r="S255" i="104"/>
  <c r="O267" i="104"/>
  <c r="O253" i="104"/>
  <c r="O254" i="104" s="1"/>
  <c r="O271" i="104"/>
  <c r="O265" i="104"/>
  <c r="O266" i="104" s="1"/>
  <c r="O273" i="104"/>
  <c r="O274" i="104" s="1"/>
  <c r="O259" i="104"/>
  <c r="O255" i="104"/>
  <c r="O257" i="104"/>
  <c r="O258" i="104" s="1"/>
  <c r="O269" i="104"/>
  <c r="O270" i="104" s="1"/>
  <c r="M269" i="104"/>
  <c r="M270" i="104" s="1"/>
  <c r="M267" i="104"/>
  <c r="M255" i="104"/>
  <c r="M275" i="104"/>
  <c r="M257" i="104"/>
  <c r="M258" i="104" s="1"/>
  <c r="M271" i="104"/>
  <c r="M273" i="104"/>
  <c r="M274" i="104" s="1"/>
  <c r="M253" i="104"/>
  <c r="M254" i="104" s="1"/>
  <c r="M265" i="104"/>
  <c r="M266" i="104" s="1"/>
  <c r="O275" i="104"/>
  <c r="M259" i="104"/>
  <c r="K275" i="105"/>
  <c r="I275" i="105"/>
  <c r="G275" i="105"/>
  <c r="E275" i="105"/>
  <c r="C275" i="105"/>
  <c r="K273" i="105"/>
  <c r="K274" i="105" s="1"/>
  <c r="I273" i="105"/>
  <c r="I274" i="105" s="1"/>
  <c r="G273" i="105"/>
  <c r="G274" i="105" s="1"/>
  <c r="E273" i="105"/>
  <c r="E274" i="105" s="1"/>
  <c r="C273" i="105"/>
  <c r="C274" i="105" s="1"/>
  <c r="K271" i="105"/>
  <c r="I271" i="105"/>
  <c r="G271" i="105"/>
  <c r="E271" i="105"/>
  <c r="C271" i="105"/>
  <c r="K269" i="105"/>
  <c r="K270" i="105" s="1"/>
  <c r="I269" i="105"/>
  <c r="I270" i="105" s="1"/>
  <c r="G269" i="105"/>
  <c r="G270" i="105" s="1"/>
  <c r="E269" i="105"/>
  <c r="E270" i="105" s="1"/>
  <c r="C269" i="105"/>
  <c r="C270" i="105" s="1"/>
  <c r="K267" i="105"/>
  <c r="I267" i="105"/>
  <c r="G267" i="105"/>
  <c r="E267" i="105"/>
  <c r="C267" i="105"/>
  <c r="K265" i="105"/>
  <c r="K266" i="105" s="1"/>
  <c r="I265" i="105"/>
  <c r="I266" i="105" s="1"/>
  <c r="G265" i="105"/>
  <c r="G266" i="105" s="1"/>
  <c r="E265" i="105"/>
  <c r="E266" i="105" s="1"/>
  <c r="C265" i="105"/>
  <c r="C266" i="105" s="1"/>
  <c r="K259" i="105"/>
  <c r="I259" i="105"/>
  <c r="G259" i="105"/>
  <c r="E259" i="105"/>
  <c r="C259" i="105"/>
  <c r="K257" i="105"/>
  <c r="K258" i="105" s="1"/>
  <c r="I257" i="105"/>
  <c r="I258" i="105" s="1"/>
  <c r="G257" i="105"/>
  <c r="G258" i="105" s="1"/>
  <c r="E257" i="105"/>
  <c r="E258" i="105" s="1"/>
  <c r="C257" i="105"/>
  <c r="C258" i="105" s="1"/>
  <c r="K255" i="105"/>
  <c r="I255" i="105"/>
  <c r="G255" i="105"/>
  <c r="E255" i="105"/>
  <c r="C255" i="105"/>
  <c r="K253" i="105"/>
  <c r="K254" i="105" s="1"/>
  <c r="I253" i="105"/>
  <c r="I254" i="105" s="1"/>
  <c r="G253" i="105"/>
  <c r="G254" i="105" s="1"/>
  <c r="E253" i="105"/>
  <c r="E254" i="105" s="1"/>
  <c r="C253" i="105"/>
  <c r="C254" i="105" s="1"/>
  <c r="Q257" i="105"/>
  <c r="Q258" i="105" s="1"/>
  <c r="Q269" i="105"/>
  <c r="Q270" i="105" s="1"/>
  <c r="Q271" i="105"/>
  <c r="Q255" i="105"/>
  <c r="Q259" i="105"/>
  <c r="Q265" i="105"/>
  <c r="Q266" i="105" s="1"/>
  <c r="Q267" i="105"/>
  <c r="Q275" i="105"/>
  <c r="Q253" i="105"/>
  <c r="Q254" i="105" s="1"/>
  <c r="Q273" i="105"/>
  <c r="Q274" i="105" s="1"/>
  <c r="S275" i="105"/>
  <c r="S253" i="105"/>
  <c r="S254" i="105" s="1"/>
  <c r="S259" i="105"/>
  <c r="S257" i="105"/>
  <c r="S258" i="105" s="1"/>
  <c r="S269" i="105"/>
  <c r="S270" i="105" s="1"/>
  <c r="S265" i="105"/>
  <c r="S266" i="105" s="1"/>
  <c r="S271" i="105"/>
  <c r="S273" i="105"/>
  <c r="S274" i="105" s="1"/>
  <c r="S255" i="105"/>
  <c r="S267" i="105"/>
  <c r="O273" i="105"/>
  <c r="O274" i="105" s="1"/>
  <c r="O271" i="105"/>
  <c r="O269" i="105"/>
  <c r="O270" i="105" s="1"/>
  <c r="O265" i="105"/>
  <c r="O266" i="105" s="1"/>
  <c r="O255" i="105"/>
  <c r="O257" i="105"/>
  <c r="O258" i="105" s="1"/>
  <c r="O259" i="105"/>
  <c r="O253" i="105"/>
  <c r="O254" i="105" s="1"/>
  <c r="O267" i="105"/>
  <c r="O275" i="105"/>
  <c r="M255" i="105"/>
  <c r="M269" i="105"/>
  <c r="M270" i="105" s="1"/>
  <c r="M271" i="105"/>
  <c r="M257" i="105"/>
  <c r="M258" i="105" s="1"/>
  <c r="M273" i="105"/>
  <c r="M274" i="105" s="1"/>
  <c r="M275" i="105"/>
  <c r="M259" i="105"/>
  <c r="M267" i="105"/>
  <c r="M253" i="105"/>
  <c r="M254" i="105" s="1"/>
  <c r="M265" i="105"/>
  <c r="M266" i="105" s="1"/>
  <c r="C277" i="105"/>
  <c r="U252" i="105"/>
  <c r="C277" i="104"/>
  <c r="U252" i="104"/>
  <c r="U252" i="103"/>
  <c r="C277" i="103"/>
  <c r="U252" i="102"/>
  <c r="C277" i="102"/>
  <c r="C302" i="101"/>
  <c r="U277" i="101"/>
  <c r="C277" i="95"/>
  <c r="U252" i="95"/>
  <c r="K300" i="95" l="1"/>
  <c r="K298" i="95"/>
  <c r="K299" i="95" s="1"/>
  <c r="K296" i="95"/>
  <c r="K294" i="95"/>
  <c r="K295" i="95" s="1"/>
  <c r="K292" i="95"/>
  <c r="K290" i="95"/>
  <c r="K291" i="95" s="1"/>
  <c r="K284" i="95"/>
  <c r="K282" i="95"/>
  <c r="K283" i="95" s="1"/>
  <c r="K280" i="95"/>
  <c r="K278" i="95"/>
  <c r="K279" i="95" s="1"/>
  <c r="I300" i="95"/>
  <c r="I298" i="95"/>
  <c r="I299" i="95" s="1"/>
  <c r="I296" i="95"/>
  <c r="I294" i="95"/>
  <c r="I295" i="95" s="1"/>
  <c r="I292" i="95"/>
  <c r="I290" i="95"/>
  <c r="I291" i="95" s="1"/>
  <c r="I284" i="95"/>
  <c r="I282" i="95"/>
  <c r="I283" i="95" s="1"/>
  <c r="I280" i="95"/>
  <c r="I278" i="95"/>
  <c r="I279" i="95" s="1"/>
  <c r="M284" i="95"/>
  <c r="M280" i="95"/>
  <c r="M298" i="95"/>
  <c r="M299" i="95" s="1"/>
  <c r="M294" i="95"/>
  <c r="M295" i="95" s="1"/>
  <c r="M296" i="95"/>
  <c r="M282" i="95"/>
  <c r="M283" i="95" s="1"/>
  <c r="O300" i="95"/>
  <c r="M278" i="95"/>
  <c r="M279" i="95" s="1"/>
  <c r="M292" i="95"/>
  <c r="M290" i="95"/>
  <c r="M291" i="95" s="1"/>
  <c r="Q298" i="95"/>
  <c r="Q299" i="95" s="1"/>
  <c r="Q290" i="95"/>
  <c r="Q291" i="95" s="1"/>
  <c r="Q300" i="95"/>
  <c r="Q278" i="95"/>
  <c r="Q279" i="95" s="1"/>
  <c r="Q296" i="95"/>
  <c r="Q292" i="95"/>
  <c r="Q280" i="95"/>
  <c r="Q282" i="95"/>
  <c r="Q283" i="95" s="1"/>
  <c r="Q284" i="95"/>
  <c r="Q294" i="95"/>
  <c r="Q295" i="95" s="1"/>
  <c r="S296" i="95"/>
  <c r="S290" i="95"/>
  <c r="S291" i="95" s="1"/>
  <c r="S284" i="95"/>
  <c r="S300" i="95"/>
  <c r="S294" i="95"/>
  <c r="S295" i="95" s="1"/>
  <c r="S298" i="95"/>
  <c r="S299" i="95" s="1"/>
  <c r="S282" i="95"/>
  <c r="S283" i="95" s="1"/>
  <c r="S292" i="95"/>
  <c r="S280" i="95"/>
  <c r="S278" i="95"/>
  <c r="S279" i="95" s="1"/>
  <c r="O290" i="95"/>
  <c r="O291" i="95" s="1"/>
  <c r="O282" i="95"/>
  <c r="O283" i="95" s="1"/>
  <c r="O278" i="95"/>
  <c r="O279" i="95" s="1"/>
  <c r="O298" i="95"/>
  <c r="O299" i="95" s="1"/>
  <c r="O280" i="95"/>
  <c r="O294" i="95"/>
  <c r="O295" i="95" s="1"/>
  <c r="O296" i="95"/>
  <c r="O284" i="95"/>
  <c r="O292" i="95"/>
  <c r="M300" i="95"/>
  <c r="G300" i="95"/>
  <c r="G298" i="95"/>
  <c r="G299" i="95" s="1"/>
  <c r="G296" i="95"/>
  <c r="G294" i="95"/>
  <c r="G295" i="95" s="1"/>
  <c r="G292" i="95"/>
  <c r="G290" i="95"/>
  <c r="G291" i="95" s="1"/>
  <c r="G284" i="95"/>
  <c r="G282" i="95"/>
  <c r="G283" i="95" s="1"/>
  <c r="G280" i="95"/>
  <c r="G278" i="95"/>
  <c r="G279" i="95" s="1"/>
  <c r="E300" i="95"/>
  <c r="E298" i="95"/>
  <c r="E299" i="95" s="1"/>
  <c r="E296" i="95"/>
  <c r="E294" i="95"/>
  <c r="E295" i="95" s="1"/>
  <c r="E292" i="95"/>
  <c r="E290" i="95"/>
  <c r="E291" i="95" s="1"/>
  <c r="E284" i="95"/>
  <c r="E282" i="95"/>
  <c r="E283" i="95" s="1"/>
  <c r="E280" i="95"/>
  <c r="E278" i="95"/>
  <c r="E279" i="95" s="1"/>
  <c r="C300" i="95"/>
  <c r="C298" i="95"/>
  <c r="C299" i="95" s="1"/>
  <c r="C296" i="95"/>
  <c r="C294" i="95"/>
  <c r="C295" i="95" s="1"/>
  <c r="C292" i="95"/>
  <c r="C290" i="95"/>
  <c r="C291" i="95" s="1"/>
  <c r="C284" i="95"/>
  <c r="C282" i="95"/>
  <c r="C283" i="95" s="1"/>
  <c r="C280" i="95"/>
  <c r="C278" i="95"/>
  <c r="C279" i="95" s="1"/>
  <c r="K325" i="101"/>
  <c r="K323" i="101"/>
  <c r="K324" i="101" s="1"/>
  <c r="K321" i="101"/>
  <c r="K319" i="101"/>
  <c r="K320" i="101" s="1"/>
  <c r="K317" i="101"/>
  <c r="K315" i="101"/>
  <c r="K316" i="101" s="1"/>
  <c r="K309" i="101"/>
  <c r="K307" i="101"/>
  <c r="K308" i="101" s="1"/>
  <c r="K305" i="101"/>
  <c r="K303" i="101"/>
  <c r="K304" i="101" s="1"/>
  <c r="I325" i="101"/>
  <c r="I323" i="101"/>
  <c r="I324" i="101" s="1"/>
  <c r="I321" i="101"/>
  <c r="I319" i="101"/>
  <c r="I320" i="101" s="1"/>
  <c r="I317" i="101"/>
  <c r="I315" i="101"/>
  <c r="I316" i="101" s="1"/>
  <c r="I309" i="101"/>
  <c r="I307" i="101"/>
  <c r="I308" i="101" s="1"/>
  <c r="I305" i="101"/>
  <c r="I303" i="101"/>
  <c r="I304" i="101" s="1"/>
  <c r="G325" i="101"/>
  <c r="G323" i="101"/>
  <c r="G324" i="101" s="1"/>
  <c r="G321" i="101"/>
  <c r="G319" i="101"/>
  <c r="G320" i="101" s="1"/>
  <c r="G317" i="101"/>
  <c r="G315" i="101"/>
  <c r="G316" i="101" s="1"/>
  <c r="G309" i="101"/>
  <c r="G307" i="101"/>
  <c r="G308" i="101" s="1"/>
  <c r="G305" i="101"/>
  <c r="G303" i="101"/>
  <c r="G304" i="101" s="1"/>
  <c r="E325" i="101"/>
  <c r="E323" i="101"/>
  <c r="E324" i="101" s="1"/>
  <c r="E321" i="101"/>
  <c r="E319" i="101"/>
  <c r="E320" i="101" s="1"/>
  <c r="E317" i="101"/>
  <c r="E315" i="101"/>
  <c r="E316" i="101" s="1"/>
  <c r="E309" i="101"/>
  <c r="E307" i="101"/>
  <c r="E308" i="101" s="1"/>
  <c r="E305" i="101"/>
  <c r="E303" i="101"/>
  <c r="E304" i="101" s="1"/>
  <c r="C325" i="101"/>
  <c r="C323" i="101"/>
  <c r="C324" i="101" s="1"/>
  <c r="C321" i="101"/>
  <c r="C319" i="101"/>
  <c r="C320" i="101" s="1"/>
  <c r="C317" i="101"/>
  <c r="C315" i="101"/>
  <c r="C316" i="101" s="1"/>
  <c r="C309" i="101"/>
  <c r="C307" i="101"/>
  <c r="C308" i="101" s="1"/>
  <c r="C305" i="101"/>
  <c r="C303" i="101"/>
  <c r="C304" i="101" s="1"/>
  <c r="Q315" i="101"/>
  <c r="Q316" i="101" s="1"/>
  <c r="Q317" i="101"/>
  <c r="Q303" i="101"/>
  <c r="Q304" i="101" s="1"/>
  <c r="Q307" i="101"/>
  <c r="Q308" i="101" s="1"/>
  <c r="Q319" i="101"/>
  <c r="Q320" i="101" s="1"/>
  <c r="Q309" i="101"/>
  <c r="Q323" i="101"/>
  <c r="Q324" i="101" s="1"/>
  <c r="Q305" i="101"/>
  <c r="Q325" i="101"/>
  <c r="Q321" i="101"/>
  <c r="S309" i="101"/>
  <c r="S303" i="101"/>
  <c r="S304" i="101" s="1"/>
  <c r="S315" i="101"/>
  <c r="S316" i="101" s="1"/>
  <c r="S323" i="101"/>
  <c r="S324" i="101" s="1"/>
  <c r="S325" i="101"/>
  <c r="S321" i="101"/>
  <c r="S319" i="101"/>
  <c r="S320" i="101" s="1"/>
  <c r="S305" i="101"/>
  <c r="S307" i="101"/>
  <c r="S308" i="101" s="1"/>
  <c r="S317" i="101"/>
  <c r="O317" i="101"/>
  <c r="O307" i="101"/>
  <c r="O308" i="101" s="1"/>
  <c r="O309" i="101"/>
  <c r="O305" i="101"/>
  <c r="O315" i="101"/>
  <c r="O316" i="101" s="1"/>
  <c r="O319" i="101"/>
  <c r="O320" i="101" s="1"/>
  <c r="O303" i="101"/>
  <c r="O304" i="101" s="1"/>
  <c r="O321" i="101"/>
  <c r="O323" i="101"/>
  <c r="O324" i="101" s="1"/>
  <c r="M305" i="101"/>
  <c r="O325" i="101"/>
  <c r="M323" i="101"/>
  <c r="M324" i="101" s="1"/>
  <c r="M321" i="101"/>
  <c r="M319" i="101"/>
  <c r="M320" i="101" s="1"/>
  <c r="M315" i="101"/>
  <c r="M316" i="101" s="1"/>
  <c r="M309" i="101"/>
  <c r="M303" i="101"/>
  <c r="M304" i="101" s="1"/>
  <c r="M307" i="101"/>
  <c r="M308" i="101" s="1"/>
  <c r="M317" i="101"/>
  <c r="M325" i="101"/>
  <c r="K300" i="102"/>
  <c r="I300" i="102"/>
  <c r="G300" i="102"/>
  <c r="E300" i="102"/>
  <c r="C300" i="102"/>
  <c r="K298" i="102"/>
  <c r="K299" i="102" s="1"/>
  <c r="I298" i="102"/>
  <c r="I299" i="102" s="1"/>
  <c r="G298" i="102"/>
  <c r="G299" i="102" s="1"/>
  <c r="E298" i="102"/>
  <c r="E299" i="102" s="1"/>
  <c r="C298" i="102"/>
  <c r="C299" i="102" s="1"/>
  <c r="K296" i="102"/>
  <c r="I296" i="102"/>
  <c r="G296" i="102"/>
  <c r="E296" i="102"/>
  <c r="C296" i="102"/>
  <c r="K294" i="102"/>
  <c r="K295" i="102" s="1"/>
  <c r="I294" i="102"/>
  <c r="I295" i="102" s="1"/>
  <c r="G294" i="102"/>
  <c r="G295" i="102" s="1"/>
  <c r="E294" i="102"/>
  <c r="E295" i="102" s="1"/>
  <c r="C294" i="102"/>
  <c r="C295" i="102" s="1"/>
  <c r="K292" i="102"/>
  <c r="I292" i="102"/>
  <c r="G292" i="102"/>
  <c r="E292" i="102"/>
  <c r="C292" i="102"/>
  <c r="K290" i="102"/>
  <c r="K291" i="102" s="1"/>
  <c r="I290" i="102"/>
  <c r="I291" i="102" s="1"/>
  <c r="G290" i="102"/>
  <c r="G291" i="102" s="1"/>
  <c r="E290" i="102"/>
  <c r="E291" i="102" s="1"/>
  <c r="C290" i="102"/>
  <c r="C291" i="102" s="1"/>
  <c r="K284" i="102"/>
  <c r="I284" i="102"/>
  <c r="G284" i="102"/>
  <c r="E284" i="102"/>
  <c r="C284" i="102"/>
  <c r="K282" i="102"/>
  <c r="K283" i="102" s="1"/>
  <c r="I282" i="102"/>
  <c r="I283" i="102" s="1"/>
  <c r="G282" i="102"/>
  <c r="G283" i="102" s="1"/>
  <c r="E282" i="102"/>
  <c r="E283" i="102" s="1"/>
  <c r="C282" i="102"/>
  <c r="C283" i="102" s="1"/>
  <c r="K280" i="102"/>
  <c r="I280" i="102"/>
  <c r="G280" i="102"/>
  <c r="E280" i="102"/>
  <c r="C280" i="102"/>
  <c r="K278" i="102"/>
  <c r="K279" i="102" s="1"/>
  <c r="I278" i="102"/>
  <c r="I279" i="102" s="1"/>
  <c r="G278" i="102"/>
  <c r="G279" i="102" s="1"/>
  <c r="E278" i="102"/>
  <c r="E279" i="102" s="1"/>
  <c r="C278" i="102"/>
  <c r="C279" i="102" s="1"/>
  <c r="Q296" i="102"/>
  <c r="Q278" i="102"/>
  <c r="Q279" i="102" s="1"/>
  <c r="Q282" i="102"/>
  <c r="Q283" i="102" s="1"/>
  <c r="Q300" i="102"/>
  <c r="Q290" i="102"/>
  <c r="Q291" i="102" s="1"/>
  <c r="Q280" i="102"/>
  <c r="Q284" i="102"/>
  <c r="Q298" i="102"/>
  <c r="Q299" i="102" s="1"/>
  <c r="Q294" i="102"/>
  <c r="Q295" i="102" s="1"/>
  <c r="Q292" i="102"/>
  <c r="S282" i="102"/>
  <c r="S283" i="102" s="1"/>
  <c r="S278" i="102"/>
  <c r="S279" i="102" s="1"/>
  <c r="S298" i="102"/>
  <c r="S299" i="102" s="1"/>
  <c r="S290" i="102"/>
  <c r="S291" i="102" s="1"/>
  <c r="S280" i="102"/>
  <c r="S284" i="102"/>
  <c r="S294" i="102"/>
  <c r="S295" i="102" s="1"/>
  <c r="S292" i="102"/>
  <c r="S300" i="102"/>
  <c r="S296" i="102"/>
  <c r="O282" i="102"/>
  <c r="O283" i="102" s="1"/>
  <c r="O298" i="102"/>
  <c r="O299" i="102" s="1"/>
  <c r="O284" i="102"/>
  <c r="O294" i="102"/>
  <c r="O295" i="102" s="1"/>
  <c r="O290" i="102"/>
  <c r="O291" i="102" s="1"/>
  <c r="O280" i="102"/>
  <c r="O292" i="102"/>
  <c r="O296" i="102"/>
  <c r="O278" i="102"/>
  <c r="O279" i="102" s="1"/>
  <c r="M280" i="102"/>
  <c r="M292" i="102"/>
  <c r="M298" i="102"/>
  <c r="M299" i="102" s="1"/>
  <c r="M284" i="102"/>
  <c r="M300" i="102"/>
  <c r="M278" i="102"/>
  <c r="M279" i="102" s="1"/>
  <c r="M294" i="102"/>
  <c r="M295" i="102" s="1"/>
  <c r="M282" i="102"/>
  <c r="M283" i="102" s="1"/>
  <c r="M296" i="102"/>
  <c r="M290" i="102"/>
  <c r="M291" i="102" s="1"/>
  <c r="O300" i="102"/>
  <c r="K300" i="103"/>
  <c r="I300" i="103"/>
  <c r="G300" i="103"/>
  <c r="E300" i="103"/>
  <c r="C300" i="103"/>
  <c r="K298" i="103"/>
  <c r="K299" i="103" s="1"/>
  <c r="I298" i="103"/>
  <c r="I299" i="103" s="1"/>
  <c r="G298" i="103"/>
  <c r="G299" i="103" s="1"/>
  <c r="E298" i="103"/>
  <c r="E299" i="103" s="1"/>
  <c r="C298" i="103"/>
  <c r="C299" i="103" s="1"/>
  <c r="K296" i="103"/>
  <c r="I296" i="103"/>
  <c r="G296" i="103"/>
  <c r="E296" i="103"/>
  <c r="C296" i="103"/>
  <c r="K294" i="103"/>
  <c r="K295" i="103" s="1"/>
  <c r="I294" i="103"/>
  <c r="I295" i="103" s="1"/>
  <c r="G294" i="103"/>
  <c r="G295" i="103" s="1"/>
  <c r="E294" i="103"/>
  <c r="E295" i="103" s="1"/>
  <c r="C294" i="103"/>
  <c r="C295" i="103" s="1"/>
  <c r="K292" i="103"/>
  <c r="I292" i="103"/>
  <c r="G292" i="103"/>
  <c r="E292" i="103"/>
  <c r="C292" i="103"/>
  <c r="K290" i="103"/>
  <c r="K291" i="103" s="1"/>
  <c r="I290" i="103"/>
  <c r="I291" i="103" s="1"/>
  <c r="G290" i="103"/>
  <c r="G291" i="103" s="1"/>
  <c r="E290" i="103"/>
  <c r="E291" i="103" s="1"/>
  <c r="C290" i="103"/>
  <c r="C291" i="103" s="1"/>
  <c r="K284" i="103"/>
  <c r="I284" i="103"/>
  <c r="G284" i="103"/>
  <c r="E284" i="103"/>
  <c r="C284" i="103"/>
  <c r="K282" i="103"/>
  <c r="K283" i="103" s="1"/>
  <c r="I282" i="103"/>
  <c r="I283" i="103" s="1"/>
  <c r="G282" i="103"/>
  <c r="G283" i="103" s="1"/>
  <c r="E282" i="103"/>
  <c r="E283" i="103" s="1"/>
  <c r="C282" i="103"/>
  <c r="C283" i="103" s="1"/>
  <c r="K280" i="103"/>
  <c r="I280" i="103"/>
  <c r="G280" i="103"/>
  <c r="E280" i="103"/>
  <c r="C280" i="103"/>
  <c r="K278" i="103"/>
  <c r="K279" i="103" s="1"/>
  <c r="I278" i="103"/>
  <c r="I279" i="103" s="1"/>
  <c r="G278" i="103"/>
  <c r="G279" i="103" s="1"/>
  <c r="E278" i="103"/>
  <c r="E279" i="103" s="1"/>
  <c r="C278" i="103"/>
  <c r="C279" i="103" s="1"/>
  <c r="Q294" i="103"/>
  <c r="Q295" i="103" s="1"/>
  <c r="Q300" i="103"/>
  <c r="Q290" i="103"/>
  <c r="Q291" i="103" s="1"/>
  <c r="Q282" i="103"/>
  <c r="Q283" i="103" s="1"/>
  <c r="Q280" i="103"/>
  <c r="Q278" i="103"/>
  <c r="Q279" i="103" s="1"/>
  <c r="Q296" i="103"/>
  <c r="Q292" i="103"/>
  <c r="Q298" i="103"/>
  <c r="Q299" i="103" s="1"/>
  <c r="Q284" i="103"/>
  <c r="S282" i="103"/>
  <c r="S283" i="103" s="1"/>
  <c r="S292" i="103"/>
  <c r="S296" i="103"/>
  <c r="S280" i="103"/>
  <c r="S300" i="103"/>
  <c r="S284" i="103"/>
  <c r="S294" i="103"/>
  <c r="S295" i="103" s="1"/>
  <c r="S290" i="103"/>
  <c r="S291" i="103" s="1"/>
  <c r="S278" i="103"/>
  <c r="S279" i="103" s="1"/>
  <c r="S298" i="103"/>
  <c r="S299" i="103" s="1"/>
  <c r="O284" i="103"/>
  <c r="O296" i="103"/>
  <c r="O294" i="103"/>
  <c r="O295" i="103" s="1"/>
  <c r="O290" i="103"/>
  <c r="O291" i="103" s="1"/>
  <c r="O280" i="103"/>
  <c r="O292" i="103"/>
  <c r="O282" i="103"/>
  <c r="O283" i="103" s="1"/>
  <c r="O298" i="103"/>
  <c r="O299" i="103" s="1"/>
  <c r="O278" i="103"/>
  <c r="O279" i="103" s="1"/>
  <c r="M292" i="103"/>
  <c r="O300" i="103"/>
  <c r="M290" i="103"/>
  <c r="M291" i="103" s="1"/>
  <c r="M298" i="103"/>
  <c r="M299" i="103" s="1"/>
  <c r="M282" i="103"/>
  <c r="M283" i="103" s="1"/>
  <c r="M280" i="103"/>
  <c r="M296" i="103"/>
  <c r="M294" i="103"/>
  <c r="M295" i="103" s="1"/>
  <c r="M278" i="103"/>
  <c r="M279" i="103" s="1"/>
  <c r="M284" i="103"/>
  <c r="M300" i="103"/>
  <c r="K300" i="104"/>
  <c r="I300" i="104"/>
  <c r="G300" i="104"/>
  <c r="E300" i="104"/>
  <c r="C300" i="104"/>
  <c r="K298" i="104"/>
  <c r="K299" i="104" s="1"/>
  <c r="I298" i="104"/>
  <c r="I299" i="104" s="1"/>
  <c r="G298" i="104"/>
  <c r="G299" i="104" s="1"/>
  <c r="E298" i="104"/>
  <c r="E299" i="104" s="1"/>
  <c r="C298" i="104"/>
  <c r="C299" i="104" s="1"/>
  <c r="K296" i="104"/>
  <c r="I296" i="104"/>
  <c r="G296" i="104"/>
  <c r="E296" i="104"/>
  <c r="C296" i="104"/>
  <c r="K294" i="104"/>
  <c r="K295" i="104" s="1"/>
  <c r="I294" i="104"/>
  <c r="I295" i="104" s="1"/>
  <c r="G294" i="104"/>
  <c r="G295" i="104" s="1"/>
  <c r="E294" i="104"/>
  <c r="E295" i="104" s="1"/>
  <c r="C294" i="104"/>
  <c r="C295" i="104" s="1"/>
  <c r="K292" i="104"/>
  <c r="I292" i="104"/>
  <c r="G292" i="104"/>
  <c r="E292" i="104"/>
  <c r="C292" i="104"/>
  <c r="K290" i="104"/>
  <c r="K291" i="104" s="1"/>
  <c r="I290" i="104"/>
  <c r="I291" i="104" s="1"/>
  <c r="G290" i="104"/>
  <c r="G291" i="104" s="1"/>
  <c r="E290" i="104"/>
  <c r="E291" i="104" s="1"/>
  <c r="C290" i="104"/>
  <c r="C291" i="104" s="1"/>
  <c r="K284" i="104"/>
  <c r="I284" i="104"/>
  <c r="G284" i="104"/>
  <c r="E284" i="104"/>
  <c r="C284" i="104"/>
  <c r="K282" i="104"/>
  <c r="K283" i="104" s="1"/>
  <c r="I282" i="104"/>
  <c r="I283" i="104" s="1"/>
  <c r="G282" i="104"/>
  <c r="G283" i="104" s="1"/>
  <c r="E282" i="104"/>
  <c r="E283" i="104" s="1"/>
  <c r="C282" i="104"/>
  <c r="C283" i="104" s="1"/>
  <c r="K280" i="104"/>
  <c r="I280" i="104"/>
  <c r="G280" i="104"/>
  <c r="E280" i="104"/>
  <c r="C280" i="104"/>
  <c r="K278" i="104"/>
  <c r="K279" i="104" s="1"/>
  <c r="I278" i="104"/>
  <c r="I279" i="104" s="1"/>
  <c r="G278" i="104"/>
  <c r="G279" i="104" s="1"/>
  <c r="E278" i="104"/>
  <c r="E279" i="104" s="1"/>
  <c r="C278" i="104"/>
  <c r="C279" i="104" s="1"/>
  <c r="Q300" i="104"/>
  <c r="Q292" i="104"/>
  <c r="Q290" i="104"/>
  <c r="Q291" i="104" s="1"/>
  <c r="Q298" i="104"/>
  <c r="Q299" i="104" s="1"/>
  <c r="Q296" i="104"/>
  <c r="Q294" i="104"/>
  <c r="Q295" i="104" s="1"/>
  <c r="Q278" i="104"/>
  <c r="Q279" i="104" s="1"/>
  <c r="Q282" i="104"/>
  <c r="Q283" i="104" s="1"/>
  <c r="Q280" i="104"/>
  <c r="Q284" i="104"/>
  <c r="S300" i="104"/>
  <c r="S284" i="104"/>
  <c r="S282" i="104"/>
  <c r="S283" i="104" s="1"/>
  <c r="S298" i="104"/>
  <c r="S299" i="104" s="1"/>
  <c r="S280" i="104"/>
  <c r="S292" i="104"/>
  <c r="S278" i="104"/>
  <c r="S279" i="104" s="1"/>
  <c r="S290" i="104"/>
  <c r="S291" i="104" s="1"/>
  <c r="S294" i="104"/>
  <c r="S295" i="104" s="1"/>
  <c r="S296" i="104"/>
  <c r="O296" i="104"/>
  <c r="O278" i="104"/>
  <c r="O279" i="104" s="1"/>
  <c r="O282" i="104"/>
  <c r="O283" i="104" s="1"/>
  <c r="O290" i="104"/>
  <c r="O291" i="104" s="1"/>
  <c r="O294" i="104"/>
  <c r="O295" i="104" s="1"/>
  <c r="O284" i="104"/>
  <c r="O292" i="104"/>
  <c r="O298" i="104"/>
  <c r="O299" i="104" s="1"/>
  <c r="O280" i="104"/>
  <c r="M284" i="104"/>
  <c r="M290" i="104"/>
  <c r="M291" i="104" s="1"/>
  <c r="M298" i="104"/>
  <c r="M299" i="104" s="1"/>
  <c r="M292" i="104"/>
  <c r="M278" i="104"/>
  <c r="M279" i="104" s="1"/>
  <c r="O300" i="104"/>
  <c r="M280" i="104"/>
  <c r="M296" i="104"/>
  <c r="M282" i="104"/>
  <c r="M283" i="104" s="1"/>
  <c r="M294" i="104"/>
  <c r="M295" i="104" s="1"/>
  <c r="M300" i="104"/>
  <c r="K300" i="105"/>
  <c r="I300" i="105"/>
  <c r="G300" i="105"/>
  <c r="E300" i="105"/>
  <c r="C300" i="105"/>
  <c r="K298" i="105"/>
  <c r="K299" i="105" s="1"/>
  <c r="I298" i="105"/>
  <c r="I299" i="105" s="1"/>
  <c r="G298" i="105"/>
  <c r="G299" i="105" s="1"/>
  <c r="E298" i="105"/>
  <c r="E299" i="105" s="1"/>
  <c r="C298" i="105"/>
  <c r="C299" i="105" s="1"/>
  <c r="K296" i="105"/>
  <c r="I296" i="105"/>
  <c r="G296" i="105"/>
  <c r="E296" i="105"/>
  <c r="C296" i="105"/>
  <c r="K294" i="105"/>
  <c r="K295" i="105" s="1"/>
  <c r="I294" i="105"/>
  <c r="I295" i="105" s="1"/>
  <c r="G294" i="105"/>
  <c r="G295" i="105" s="1"/>
  <c r="E294" i="105"/>
  <c r="E295" i="105" s="1"/>
  <c r="C294" i="105"/>
  <c r="C295" i="105" s="1"/>
  <c r="K292" i="105"/>
  <c r="I292" i="105"/>
  <c r="G292" i="105"/>
  <c r="E292" i="105"/>
  <c r="C292" i="105"/>
  <c r="K290" i="105"/>
  <c r="K291" i="105" s="1"/>
  <c r="I290" i="105"/>
  <c r="I291" i="105" s="1"/>
  <c r="G290" i="105"/>
  <c r="G291" i="105" s="1"/>
  <c r="E290" i="105"/>
  <c r="E291" i="105" s="1"/>
  <c r="C290" i="105"/>
  <c r="C291" i="105" s="1"/>
  <c r="K284" i="105"/>
  <c r="I284" i="105"/>
  <c r="G284" i="105"/>
  <c r="E284" i="105"/>
  <c r="C284" i="105"/>
  <c r="K282" i="105"/>
  <c r="K283" i="105" s="1"/>
  <c r="I282" i="105"/>
  <c r="I283" i="105" s="1"/>
  <c r="G282" i="105"/>
  <c r="G283" i="105" s="1"/>
  <c r="E282" i="105"/>
  <c r="E283" i="105" s="1"/>
  <c r="C282" i="105"/>
  <c r="C283" i="105" s="1"/>
  <c r="K280" i="105"/>
  <c r="I280" i="105"/>
  <c r="G280" i="105"/>
  <c r="E280" i="105"/>
  <c r="C280" i="105"/>
  <c r="K278" i="105"/>
  <c r="K279" i="105" s="1"/>
  <c r="I278" i="105"/>
  <c r="I279" i="105" s="1"/>
  <c r="G278" i="105"/>
  <c r="G279" i="105" s="1"/>
  <c r="E278" i="105"/>
  <c r="E279" i="105" s="1"/>
  <c r="C278" i="105"/>
  <c r="C279" i="105" s="1"/>
  <c r="Q294" i="105"/>
  <c r="Q295" i="105" s="1"/>
  <c r="Q280" i="105"/>
  <c r="Q300" i="105"/>
  <c r="Q298" i="105"/>
  <c r="Q299" i="105" s="1"/>
  <c r="Q292" i="105"/>
  <c r="Q284" i="105"/>
  <c r="Q282" i="105"/>
  <c r="Q283" i="105" s="1"/>
  <c r="Q290" i="105"/>
  <c r="Q291" i="105" s="1"/>
  <c r="Q296" i="105"/>
  <c r="Q278" i="105"/>
  <c r="Q279" i="105" s="1"/>
  <c r="S300" i="105"/>
  <c r="S292" i="105"/>
  <c r="S284" i="105"/>
  <c r="S282" i="105"/>
  <c r="S283" i="105" s="1"/>
  <c r="S290" i="105"/>
  <c r="S291" i="105" s="1"/>
  <c r="S294" i="105"/>
  <c r="S295" i="105" s="1"/>
  <c r="S280" i="105"/>
  <c r="S278" i="105"/>
  <c r="S279" i="105" s="1"/>
  <c r="S296" i="105"/>
  <c r="S298" i="105"/>
  <c r="S299" i="105" s="1"/>
  <c r="O292" i="105"/>
  <c r="O296" i="105"/>
  <c r="O290" i="105"/>
  <c r="O291" i="105" s="1"/>
  <c r="O284" i="105"/>
  <c r="O294" i="105"/>
  <c r="O295" i="105" s="1"/>
  <c r="O282" i="105"/>
  <c r="O283" i="105" s="1"/>
  <c r="O278" i="105"/>
  <c r="O279" i="105" s="1"/>
  <c r="O280" i="105"/>
  <c r="O298" i="105"/>
  <c r="O299" i="105" s="1"/>
  <c r="O300" i="105"/>
  <c r="M282" i="105"/>
  <c r="M283" i="105" s="1"/>
  <c r="M278" i="105"/>
  <c r="M279" i="105" s="1"/>
  <c r="M280" i="105"/>
  <c r="M294" i="105"/>
  <c r="M295" i="105" s="1"/>
  <c r="M292" i="105"/>
  <c r="M290" i="105"/>
  <c r="M291" i="105" s="1"/>
  <c r="M296" i="105"/>
  <c r="M298" i="105"/>
  <c r="M299" i="105" s="1"/>
  <c r="M300" i="105"/>
  <c r="M284" i="105"/>
  <c r="C302" i="105"/>
  <c r="U277" i="105"/>
  <c r="C302" i="104"/>
  <c r="U277" i="104"/>
  <c r="U277" i="103"/>
  <c r="C302" i="103"/>
  <c r="U277" i="102"/>
  <c r="C302" i="102"/>
  <c r="U302" i="101"/>
  <c r="C327" i="101"/>
  <c r="C302" i="95"/>
  <c r="U277" i="95"/>
  <c r="K325" i="95" l="1"/>
  <c r="K323" i="95"/>
  <c r="K324" i="95" s="1"/>
  <c r="K321" i="95"/>
  <c r="K319" i="95"/>
  <c r="K320" i="95" s="1"/>
  <c r="K317" i="95"/>
  <c r="K315" i="95"/>
  <c r="K316" i="95" s="1"/>
  <c r="K309" i="95"/>
  <c r="K307" i="95"/>
  <c r="K308" i="95" s="1"/>
  <c r="K305" i="95"/>
  <c r="K303" i="95"/>
  <c r="K304" i="95" s="1"/>
  <c r="I325" i="95"/>
  <c r="I323" i="95"/>
  <c r="I324" i="95" s="1"/>
  <c r="I321" i="95"/>
  <c r="I319" i="95"/>
  <c r="I320" i="95" s="1"/>
  <c r="I317" i="95"/>
  <c r="I315" i="95"/>
  <c r="I316" i="95" s="1"/>
  <c r="I309" i="95"/>
  <c r="I307" i="95"/>
  <c r="I308" i="95" s="1"/>
  <c r="I305" i="95"/>
  <c r="I303" i="95"/>
  <c r="I304" i="95" s="1"/>
  <c r="Q321" i="95"/>
  <c r="Q325" i="95"/>
  <c r="Q317" i="95"/>
  <c r="Q319" i="95"/>
  <c r="Q320" i="95" s="1"/>
  <c r="Q315" i="95"/>
  <c r="Q316" i="95" s="1"/>
  <c r="Q307" i="95"/>
  <c r="Q308" i="95" s="1"/>
  <c r="Q303" i="95"/>
  <c r="Q304" i="95" s="1"/>
  <c r="Q305" i="95"/>
  <c r="Q323" i="95"/>
  <c r="Q324" i="95" s="1"/>
  <c r="Q309" i="95"/>
  <c r="S315" i="95"/>
  <c r="S316" i="95" s="1"/>
  <c r="S319" i="95"/>
  <c r="S320" i="95" s="1"/>
  <c r="S307" i="95"/>
  <c r="S308" i="95" s="1"/>
  <c r="S303" i="95"/>
  <c r="S304" i="95" s="1"/>
  <c r="S321" i="95"/>
  <c r="S305" i="95"/>
  <c r="S309" i="95"/>
  <c r="S323" i="95"/>
  <c r="S324" i="95" s="1"/>
  <c r="S317" i="95"/>
  <c r="S325" i="95"/>
  <c r="O309" i="95"/>
  <c r="O317" i="95"/>
  <c r="O303" i="95"/>
  <c r="O304" i="95" s="1"/>
  <c r="O321" i="95"/>
  <c r="O305" i="95"/>
  <c r="O315" i="95"/>
  <c r="O316" i="95" s="1"/>
  <c r="O323" i="95"/>
  <c r="O324" i="95" s="1"/>
  <c r="O307" i="95"/>
  <c r="O308" i="95" s="1"/>
  <c r="O319" i="95"/>
  <c r="O320" i="95" s="1"/>
  <c r="M315" i="95"/>
  <c r="M316" i="95" s="1"/>
  <c r="M309" i="95"/>
  <c r="M319" i="95"/>
  <c r="M320" i="95" s="1"/>
  <c r="M325" i="95"/>
  <c r="M307" i="95"/>
  <c r="M308" i="95" s="1"/>
  <c r="M321" i="95"/>
  <c r="O325" i="95"/>
  <c r="M303" i="95"/>
  <c r="M304" i="95" s="1"/>
  <c r="M305" i="95"/>
  <c r="M317" i="95"/>
  <c r="M323" i="95"/>
  <c r="M324" i="95" s="1"/>
  <c r="G325" i="95"/>
  <c r="G323" i="95"/>
  <c r="G324" i="95" s="1"/>
  <c r="G321" i="95"/>
  <c r="G319" i="95"/>
  <c r="G320" i="95" s="1"/>
  <c r="G317" i="95"/>
  <c r="G315" i="95"/>
  <c r="G316" i="95" s="1"/>
  <c r="G309" i="95"/>
  <c r="G307" i="95"/>
  <c r="G308" i="95" s="1"/>
  <c r="G305" i="95"/>
  <c r="G303" i="95"/>
  <c r="G304" i="95" s="1"/>
  <c r="E325" i="95"/>
  <c r="E323" i="95"/>
  <c r="E324" i="95" s="1"/>
  <c r="E321" i="95"/>
  <c r="E319" i="95"/>
  <c r="E320" i="95" s="1"/>
  <c r="E317" i="95"/>
  <c r="E315" i="95"/>
  <c r="E316" i="95" s="1"/>
  <c r="E309" i="95"/>
  <c r="E307" i="95"/>
  <c r="E308" i="95" s="1"/>
  <c r="E305" i="95"/>
  <c r="E303" i="95"/>
  <c r="E304" i="95" s="1"/>
  <c r="C325" i="95"/>
  <c r="C323" i="95"/>
  <c r="C324" i="95" s="1"/>
  <c r="C321" i="95"/>
  <c r="C319" i="95"/>
  <c r="C320" i="95" s="1"/>
  <c r="C317" i="95"/>
  <c r="C315" i="95"/>
  <c r="C316" i="95" s="1"/>
  <c r="C309" i="95"/>
  <c r="C307" i="95"/>
  <c r="C308" i="95" s="1"/>
  <c r="C305" i="95"/>
  <c r="C303" i="95"/>
  <c r="C304" i="95" s="1"/>
  <c r="K350" i="101"/>
  <c r="K348" i="101"/>
  <c r="K349" i="101" s="1"/>
  <c r="K346" i="101"/>
  <c r="K344" i="101"/>
  <c r="K345" i="101" s="1"/>
  <c r="K342" i="101"/>
  <c r="K340" i="101"/>
  <c r="K341" i="101" s="1"/>
  <c r="K334" i="101"/>
  <c r="K332" i="101"/>
  <c r="K333" i="101" s="1"/>
  <c r="K330" i="101"/>
  <c r="K328" i="101"/>
  <c r="K329" i="101" s="1"/>
  <c r="I350" i="101"/>
  <c r="I348" i="101"/>
  <c r="I349" i="101" s="1"/>
  <c r="I346" i="101"/>
  <c r="I344" i="101"/>
  <c r="I345" i="101" s="1"/>
  <c r="I342" i="101"/>
  <c r="I340" i="101"/>
  <c r="I341" i="101" s="1"/>
  <c r="I334" i="101"/>
  <c r="I332" i="101"/>
  <c r="I333" i="101" s="1"/>
  <c r="I330" i="101"/>
  <c r="I328" i="101"/>
  <c r="I329" i="101" s="1"/>
  <c r="G350" i="101"/>
  <c r="G348" i="101"/>
  <c r="G349" i="101" s="1"/>
  <c r="G346" i="101"/>
  <c r="G344" i="101"/>
  <c r="G345" i="101" s="1"/>
  <c r="G342" i="101"/>
  <c r="G340" i="101"/>
  <c r="G341" i="101" s="1"/>
  <c r="G334" i="101"/>
  <c r="G332" i="101"/>
  <c r="G333" i="101" s="1"/>
  <c r="G330" i="101"/>
  <c r="G328" i="101"/>
  <c r="G329" i="101" s="1"/>
  <c r="E350" i="101"/>
  <c r="E348" i="101"/>
  <c r="E349" i="101" s="1"/>
  <c r="E346" i="101"/>
  <c r="E344" i="101"/>
  <c r="E345" i="101" s="1"/>
  <c r="E342" i="101"/>
  <c r="E340" i="101"/>
  <c r="E341" i="101" s="1"/>
  <c r="E334" i="101"/>
  <c r="E332" i="101"/>
  <c r="E333" i="101" s="1"/>
  <c r="E330" i="101"/>
  <c r="E328" i="101"/>
  <c r="E329" i="101" s="1"/>
  <c r="C350" i="101"/>
  <c r="C348" i="101"/>
  <c r="C349" i="101" s="1"/>
  <c r="C346" i="101"/>
  <c r="C344" i="101"/>
  <c r="C345" i="101" s="1"/>
  <c r="C342" i="101"/>
  <c r="C340" i="101"/>
  <c r="C341" i="101" s="1"/>
  <c r="C334" i="101"/>
  <c r="C332" i="101"/>
  <c r="C333" i="101" s="1"/>
  <c r="C330" i="101"/>
  <c r="C328" i="101"/>
  <c r="C329" i="101" s="1"/>
  <c r="Q328" i="101"/>
  <c r="Q329" i="101" s="1"/>
  <c r="Q342" i="101"/>
  <c r="Q332" i="101"/>
  <c r="Q333" i="101" s="1"/>
  <c r="Q340" i="101"/>
  <c r="Q341" i="101" s="1"/>
  <c r="Q334" i="101"/>
  <c r="Q330" i="101"/>
  <c r="Q350" i="101"/>
  <c r="Q346" i="101"/>
  <c r="Q348" i="101"/>
  <c r="Q349" i="101" s="1"/>
  <c r="Q344" i="101"/>
  <c r="Q345" i="101" s="1"/>
  <c r="S346" i="101"/>
  <c r="S344" i="101"/>
  <c r="S345" i="101" s="1"/>
  <c r="S342" i="101"/>
  <c r="S340" i="101"/>
  <c r="S341" i="101" s="1"/>
  <c r="S348" i="101"/>
  <c r="S349" i="101" s="1"/>
  <c r="S330" i="101"/>
  <c r="S328" i="101"/>
  <c r="S329" i="101" s="1"/>
  <c r="S332" i="101"/>
  <c r="S333" i="101" s="1"/>
  <c r="S350" i="101"/>
  <c r="S334" i="101"/>
  <c r="O330" i="101"/>
  <c r="O348" i="101"/>
  <c r="O349" i="101" s="1"/>
  <c r="O344" i="101"/>
  <c r="O345" i="101" s="1"/>
  <c r="O334" i="101"/>
  <c r="O340" i="101"/>
  <c r="O341" i="101" s="1"/>
  <c r="O328" i="101"/>
  <c r="O329" i="101" s="1"/>
  <c r="O332" i="101"/>
  <c r="O333" i="101" s="1"/>
  <c r="O346" i="101"/>
  <c r="O342" i="101"/>
  <c r="O350" i="101"/>
  <c r="M328" i="101"/>
  <c r="M329" i="101" s="1"/>
  <c r="M344" i="101"/>
  <c r="M345" i="101" s="1"/>
  <c r="M350" i="101"/>
  <c r="M346" i="101"/>
  <c r="M340" i="101"/>
  <c r="M341" i="101" s="1"/>
  <c r="M334" i="101"/>
  <c r="M330" i="101"/>
  <c r="M342" i="101"/>
  <c r="M332" i="101"/>
  <c r="M333" i="101" s="1"/>
  <c r="M348" i="101"/>
  <c r="M349" i="101" s="1"/>
  <c r="K325" i="102"/>
  <c r="I325" i="102"/>
  <c r="G325" i="102"/>
  <c r="E325" i="102"/>
  <c r="C325" i="102"/>
  <c r="K323" i="102"/>
  <c r="K324" i="102" s="1"/>
  <c r="I323" i="102"/>
  <c r="I324" i="102" s="1"/>
  <c r="G323" i="102"/>
  <c r="G324" i="102" s="1"/>
  <c r="E323" i="102"/>
  <c r="E324" i="102" s="1"/>
  <c r="C323" i="102"/>
  <c r="C324" i="102" s="1"/>
  <c r="K321" i="102"/>
  <c r="I321" i="102"/>
  <c r="G321" i="102"/>
  <c r="E321" i="102"/>
  <c r="C321" i="102"/>
  <c r="K319" i="102"/>
  <c r="K320" i="102" s="1"/>
  <c r="I319" i="102"/>
  <c r="I320" i="102" s="1"/>
  <c r="G319" i="102"/>
  <c r="G320" i="102" s="1"/>
  <c r="E319" i="102"/>
  <c r="E320" i="102" s="1"/>
  <c r="C319" i="102"/>
  <c r="C320" i="102" s="1"/>
  <c r="K317" i="102"/>
  <c r="I317" i="102"/>
  <c r="G317" i="102"/>
  <c r="E317" i="102"/>
  <c r="C317" i="102"/>
  <c r="K315" i="102"/>
  <c r="K316" i="102" s="1"/>
  <c r="I315" i="102"/>
  <c r="I316" i="102" s="1"/>
  <c r="G315" i="102"/>
  <c r="G316" i="102" s="1"/>
  <c r="E315" i="102"/>
  <c r="E316" i="102" s="1"/>
  <c r="C315" i="102"/>
  <c r="C316" i="102" s="1"/>
  <c r="K309" i="102"/>
  <c r="I309" i="102"/>
  <c r="G309" i="102"/>
  <c r="E309" i="102"/>
  <c r="C309" i="102"/>
  <c r="K307" i="102"/>
  <c r="K308" i="102" s="1"/>
  <c r="I307" i="102"/>
  <c r="I308" i="102" s="1"/>
  <c r="G307" i="102"/>
  <c r="G308" i="102" s="1"/>
  <c r="E307" i="102"/>
  <c r="E308" i="102" s="1"/>
  <c r="C307" i="102"/>
  <c r="C308" i="102" s="1"/>
  <c r="K305" i="102"/>
  <c r="I305" i="102"/>
  <c r="G305" i="102"/>
  <c r="E305" i="102"/>
  <c r="C305" i="102"/>
  <c r="K303" i="102"/>
  <c r="K304" i="102" s="1"/>
  <c r="I303" i="102"/>
  <c r="I304" i="102" s="1"/>
  <c r="G303" i="102"/>
  <c r="G304" i="102" s="1"/>
  <c r="E303" i="102"/>
  <c r="E304" i="102" s="1"/>
  <c r="C303" i="102"/>
  <c r="C304" i="102" s="1"/>
  <c r="Q323" i="102"/>
  <c r="Q324" i="102" s="1"/>
  <c r="Q315" i="102"/>
  <c r="Q316" i="102" s="1"/>
  <c r="Q309" i="102"/>
  <c r="Q319" i="102"/>
  <c r="Q320" i="102" s="1"/>
  <c r="Q321" i="102"/>
  <c r="Q307" i="102"/>
  <c r="Q308" i="102" s="1"/>
  <c r="Q305" i="102"/>
  <c r="Q317" i="102"/>
  <c r="Q325" i="102"/>
  <c r="Q303" i="102"/>
  <c r="Q304" i="102" s="1"/>
  <c r="S325" i="102"/>
  <c r="S319" i="102"/>
  <c r="S320" i="102" s="1"/>
  <c r="S317" i="102"/>
  <c r="S323" i="102"/>
  <c r="S324" i="102" s="1"/>
  <c r="S321" i="102"/>
  <c r="S315" i="102"/>
  <c r="S316" i="102" s="1"/>
  <c r="S307" i="102"/>
  <c r="S308" i="102" s="1"/>
  <c r="S305" i="102"/>
  <c r="S309" i="102"/>
  <c r="S303" i="102"/>
  <c r="S304" i="102" s="1"/>
  <c r="O317" i="102"/>
  <c r="O315" i="102"/>
  <c r="O316" i="102" s="1"/>
  <c r="O323" i="102"/>
  <c r="O324" i="102" s="1"/>
  <c r="O309" i="102"/>
  <c r="O319" i="102"/>
  <c r="O320" i="102" s="1"/>
  <c r="O303" i="102"/>
  <c r="O304" i="102" s="1"/>
  <c r="O305" i="102"/>
  <c r="O321" i="102"/>
  <c r="O307" i="102"/>
  <c r="O308" i="102" s="1"/>
  <c r="M307" i="102"/>
  <c r="M308" i="102" s="1"/>
  <c r="M317" i="102"/>
  <c r="M315" i="102"/>
  <c r="M316" i="102" s="1"/>
  <c r="O325" i="102"/>
  <c r="M319" i="102"/>
  <c r="M320" i="102" s="1"/>
  <c r="M323" i="102"/>
  <c r="M324" i="102" s="1"/>
  <c r="M303" i="102"/>
  <c r="M304" i="102" s="1"/>
  <c r="M305" i="102"/>
  <c r="M309" i="102"/>
  <c r="M321" i="102"/>
  <c r="M325" i="102"/>
  <c r="K325" i="103"/>
  <c r="I325" i="103"/>
  <c r="G325" i="103"/>
  <c r="E325" i="103"/>
  <c r="C325" i="103"/>
  <c r="K323" i="103"/>
  <c r="K324" i="103" s="1"/>
  <c r="I323" i="103"/>
  <c r="I324" i="103" s="1"/>
  <c r="G323" i="103"/>
  <c r="G324" i="103" s="1"/>
  <c r="E323" i="103"/>
  <c r="E324" i="103" s="1"/>
  <c r="C323" i="103"/>
  <c r="C324" i="103" s="1"/>
  <c r="K321" i="103"/>
  <c r="I321" i="103"/>
  <c r="G321" i="103"/>
  <c r="E321" i="103"/>
  <c r="C321" i="103"/>
  <c r="K319" i="103"/>
  <c r="K320" i="103" s="1"/>
  <c r="I319" i="103"/>
  <c r="I320" i="103" s="1"/>
  <c r="G319" i="103"/>
  <c r="G320" i="103" s="1"/>
  <c r="E319" i="103"/>
  <c r="E320" i="103" s="1"/>
  <c r="C319" i="103"/>
  <c r="C320" i="103" s="1"/>
  <c r="K317" i="103"/>
  <c r="I317" i="103"/>
  <c r="G317" i="103"/>
  <c r="E317" i="103"/>
  <c r="C317" i="103"/>
  <c r="K315" i="103"/>
  <c r="K316" i="103" s="1"/>
  <c r="I315" i="103"/>
  <c r="I316" i="103" s="1"/>
  <c r="G315" i="103"/>
  <c r="G316" i="103" s="1"/>
  <c r="E315" i="103"/>
  <c r="E316" i="103" s="1"/>
  <c r="C315" i="103"/>
  <c r="C316" i="103" s="1"/>
  <c r="K309" i="103"/>
  <c r="I309" i="103"/>
  <c r="G309" i="103"/>
  <c r="E309" i="103"/>
  <c r="C309" i="103"/>
  <c r="K307" i="103"/>
  <c r="K308" i="103" s="1"/>
  <c r="I307" i="103"/>
  <c r="I308" i="103" s="1"/>
  <c r="G307" i="103"/>
  <c r="G308" i="103" s="1"/>
  <c r="E307" i="103"/>
  <c r="E308" i="103" s="1"/>
  <c r="C307" i="103"/>
  <c r="C308" i="103" s="1"/>
  <c r="K305" i="103"/>
  <c r="I305" i="103"/>
  <c r="G305" i="103"/>
  <c r="E305" i="103"/>
  <c r="C305" i="103"/>
  <c r="K303" i="103"/>
  <c r="K304" i="103" s="1"/>
  <c r="I303" i="103"/>
  <c r="I304" i="103" s="1"/>
  <c r="G303" i="103"/>
  <c r="G304" i="103" s="1"/>
  <c r="E303" i="103"/>
  <c r="E304" i="103" s="1"/>
  <c r="C303" i="103"/>
  <c r="C304" i="103" s="1"/>
  <c r="Q325" i="103"/>
  <c r="Q307" i="103"/>
  <c r="Q308" i="103" s="1"/>
  <c r="Q321" i="103"/>
  <c r="Q303" i="103"/>
  <c r="Q304" i="103" s="1"/>
  <c r="Q309" i="103"/>
  <c r="Q315" i="103"/>
  <c r="Q316" i="103" s="1"/>
  <c r="Q319" i="103"/>
  <c r="Q320" i="103" s="1"/>
  <c r="Q323" i="103"/>
  <c r="Q324" i="103" s="1"/>
  <c r="Q317" i="103"/>
  <c r="Q305" i="103"/>
  <c r="S317" i="103"/>
  <c r="S307" i="103"/>
  <c r="S308" i="103" s="1"/>
  <c r="S323" i="103"/>
  <c r="S324" i="103" s="1"/>
  <c r="S325" i="103"/>
  <c r="S315" i="103"/>
  <c r="S316" i="103" s="1"/>
  <c r="S309" i="103"/>
  <c r="S303" i="103"/>
  <c r="S304" i="103" s="1"/>
  <c r="S319" i="103"/>
  <c r="S320" i="103" s="1"/>
  <c r="S305" i="103"/>
  <c r="S321" i="103"/>
  <c r="O307" i="103"/>
  <c r="O308" i="103" s="1"/>
  <c r="O317" i="103"/>
  <c r="O315" i="103"/>
  <c r="O316" i="103" s="1"/>
  <c r="O319" i="103"/>
  <c r="O320" i="103" s="1"/>
  <c r="O321" i="103"/>
  <c r="O305" i="103"/>
  <c r="O309" i="103"/>
  <c r="O303" i="103"/>
  <c r="O304" i="103" s="1"/>
  <c r="O323" i="103"/>
  <c r="O324" i="103" s="1"/>
  <c r="M307" i="103"/>
  <c r="M308" i="103" s="1"/>
  <c r="M305" i="103"/>
  <c r="M325" i="103"/>
  <c r="M315" i="103"/>
  <c r="M316" i="103" s="1"/>
  <c r="M317" i="103"/>
  <c r="M321" i="103"/>
  <c r="M323" i="103"/>
  <c r="M324" i="103" s="1"/>
  <c r="M303" i="103"/>
  <c r="M304" i="103" s="1"/>
  <c r="M319" i="103"/>
  <c r="M320" i="103" s="1"/>
  <c r="O325" i="103"/>
  <c r="M309" i="103"/>
  <c r="K325" i="104"/>
  <c r="I325" i="104"/>
  <c r="G325" i="104"/>
  <c r="E325" i="104"/>
  <c r="C325" i="104"/>
  <c r="K323" i="104"/>
  <c r="K324" i="104" s="1"/>
  <c r="I323" i="104"/>
  <c r="I324" i="104" s="1"/>
  <c r="G323" i="104"/>
  <c r="G324" i="104" s="1"/>
  <c r="E323" i="104"/>
  <c r="E324" i="104" s="1"/>
  <c r="C323" i="104"/>
  <c r="C324" i="104" s="1"/>
  <c r="K321" i="104"/>
  <c r="I321" i="104"/>
  <c r="G321" i="104"/>
  <c r="E321" i="104"/>
  <c r="C321" i="104"/>
  <c r="K319" i="104"/>
  <c r="K320" i="104" s="1"/>
  <c r="I319" i="104"/>
  <c r="I320" i="104" s="1"/>
  <c r="G319" i="104"/>
  <c r="G320" i="104" s="1"/>
  <c r="E319" i="104"/>
  <c r="E320" i="104" s="1"/>
  <c r="C319" i="104"/>
  <c r="C320" i="104" s="1"/>
  <c r="K317" i="104"/>
  <c r="I317" i="104"/>
  <c r="G317" i="104"/>
  <c r="E317" i="104"/>
  <c r="C317" i="104"/>
  <c r="K315" i="104"/>
  <c r="K316" i="104" s="1"/>
  <c r="I315" i="104"/>
  <c r="I316" i="104" s="1"/>
  <c r="G315" i="104"/>
  <c r="G316" i="104" s="1"/>
  <c r="E315" i="104"/>
  <c r="E316" i="104" s="1"/>
  <c r="C315" i="104"/>
  <c r="C316" i="104" s="1"/>
  <c r="K309" i="104"/>
  <c r="I309" i="104"/>
  <c r="G309" i="104"/>
  <c r="E309" i="104"/>
  <c r="C309" i="104"/>
  <c r="K307" i="104"/>
  <c r="K308" i="104" s="1"/>
  <c r="I307" i="104"/>
  <c r="I308" i="104" s="1"/>
  <c r="G307" i="104"/>
  <c r="G308" i="104" s="1"/>
  <c r="E307" i="104"/>
  <c r="E308" i="104" s="1"/>
  <c r="C307" i="104"/>
  <c r="C308" i="104" s="1"/>
  <c r="K305" i="104"/>
  <c r="I305" i="104"/>
  <c r="G305" i="104"/>
  <c r="E305" i="104"/>
  <c r="C305" i="104"/>
  <c r="K303" i="104"/>
  <c r="K304" i="104" s="1"/>
  <c r="I303" i="104"/>
  <c r="I304" i="104" s="1"/>
  <c r="G303" i="104"/>
  <c r="G304" i="104" s="1"/>
  <c r="E303" i="104"/>
  <c r="E304" i="104" s="1"/>
  <c r="C303" i="104"/>
  <c r="C304" i="104" s="1"/>
  <c r="Q319" i="104"/>
  <c r="Q320" i="104" s="1"/>
  <c r="Q317" i="104"/>
  <c r="Q321" i="104"/>
  <c r="Q325" i="104"/>
  <c r="Q305" i="104"/>
  <c r="Q315" i="104"/>
  <c r="Q316" i="104" s="1"/>
  <c r="Q303" i="104"/>
  <c r="Q304" i="104" s="1"/>
  <c r="Q323" i="104"/>
  <c r="Q324" i="104" s="1"/>
  <c r="Q309" i="104"/>
  <c r="Q307" i="104"/>
  <c r="Q308" i="104" s="1"/>
  <c r="S307" i="104"/>
  <c r="S308" i="104" s="1"/>
  <c r="S309" i="104"/>
  <c r="S315" i="104"/>
  <c r="S316" i="104" s="1"/>
  <c r="S319" i="104"/>
  <c r="S320" i="104" s="1"/>
  <c r="S323" i="104"/>
  <c r="S324" i="104" s="1"/>
  <c r="S325" i="104"/>
  <c r="S317" i="104"/>
  <c r="S303" i="104"/>
  <c r="S304" i="104" s="1"/>
  <c r="S305" i="104"/>
  <c r="S321" i="104"/>
  <c r="O319" i="104"/>
  <c r="O320" i="104" s="1"/>
  <c r="O305" i="104"/>
  <c r="O303" i="104"/>
  <c r="O304" i="104" s="1"/>
  <c r="O315" i="104"/>
  <c r="O316" i="104" s="1"/>
  <c r="O307" i="104"/>
  <c r="O308" i="104" s="1"/>
  <c r="O309" i="104"/>
  <c r="O321" i="104"/>
  <c r="O317" i="104"/>
  <c r="O323" i="104"/>
  <c r="O324" i="104" s="1"/>
  <c r="M309" i="104"/>
  <c r="O325" i="104"/>
  <c r="M317" i="104"/>
  <c r="M307" i="104"/>
  <c r="M308" i="104" s="1"/>
  <c r="M319" i="104"/>
  <c r="M320" i="104" s="1"/>
  <c r="M325" i="104"/>
  <c r="M323" i="104"/>
  <c r="M324" i="104" s="1"/>
  <c r="M321" i="104"/>
  <c r="M315" i="104"/>
  <c r="M316" i="104" s="1"/>
  <c r="M305" i="104"/>
  <c r="M303" i="104"/>
  <c r="M304" i="104" s="1"/>
  <c r="K325" i="105"/>
  <c r="I325" i="105"/>
  <c r="G325" i="105"/>
  <c r="E325" i="105"/>
  <c r="C325" i="105"/>
  <c r="K323" i="105"/>
  <c r="K324" i="105" s="1"/>
  <c r="I323" i="105"/>
  <c r="I324" i="105" s="1"/>
  <c r="G323" i="105"/>
  <c r="G324" i="105" s="1"/>
  <c r="E323" i="105"/>
  <c r="E324" i="105" s="1"/>
  <c r="C323" i="105"/>
  <c r="C324" i="105" s="1"/>
  <c r="K321" i="105"/>
  <c r="I321" i="105"/>
  <c r="G321" i="105"/>
  <c r="E321" i="105"/>
  <c r="C321" i="105"/>
  <c r="K319" i="105"/>
  <c r="K320" i="105" s="1"/>
  <c r="I319" i="105"/>
  <c r="I320" i="105" s="1"/>
  <c r="G319" i="105"/>
  <c r="G320" i="105" s="1"/>
  <c r="E319" i="105"/>
  <c r="E320" i="105" s="1"/>
  <c r="C319" i="105"/>
  <c r="C320" i="105" s="1"/>
  <c r="K317" i="105"/>
  <c r="I317" i="105"/>
  <c r="G317" i="105"/>
  <c r="E317" i="105"/>
  <c r="C317" i="105"/>
  <c r="K315" i="105"/>
  <c r="K316" i="105" s="1"/>
  <c r="I315" i="105"/>
  <c r="I316" i="105" s="1"/>
  <c r="G315" i="105"/>
  <c r="G316" i="105" s="1"/>
  <c r="E315" i="105"/>
  <c r="E316" i="105" s="1"/>
  <c r="C315" i="105"/>
  <c r="C316" i="105" s="1"/>
  <c r="K309" i="105"/>
  <c r="I309" i="105"/>
  <c r="G309" i="105"/>
  <c r="E309" i="105"/>
  <c r="C309" i="105"/>
  <c r="K307" i="105"/>
  <c r="K308" i="105" s="1"/>
  <c r="I307" i="105"/>
  <c r="I308" i="105" s="1"/>
  <c r="G307" i="105"/>
  <c r="G308" i="105" s="1"/>
  <c r="E307" i="105"/>
  <c r="E308" i="105" s="1"/>
  <c r="C307" i="105"/>
  <c r="C308" i="105" s="1"/>
  <c r="K305" i="105"/>
  <c r="I305" i="105"/>
  <c r="G305" i="105"/>
  <c r="E305" i="105"/>
  <c r="C305" i="105"/>
  <c r="K303" i="105"/>
  <c r="K304" i="105" s="1"/>
  <c r="I303" i="105"/>
  <c r="I304" i="105" s="1"/>
  <c r="G303" i="105"/>
  <c r="G304" i="105" s="1"/>
  <c r="E303" i="105"/>
  <c r="E304" i="105" s="1"/>
  <c r="C303" i="105"/>
  <c r="C304" i="105" s="1"/>
  <c r="Q319" i="105"/>
  <c r="Q320" i="105" s="1"/>
  <c r="Q315" i="105"/>
  <c r="Q316" i="105" s="1"/>
  <c r="Q317" i="105"/>
  <c r="Q309" i="105"/>
  <c r="Q307" i="105"/>
  <c r="Q308" i="105" s="1"/>
  <c r="Q303" i="105"/>
  <c r="Q304" i="105" s="1"/>
  <c r="Q325" i="105"/>
  <c r="Q321" i="105"/>
  <c r="Q305" i="105"/>
  <c r="Q323" i="105"/>
  <c r="Q324" i="105" s="1"/>
  <c r="S325" i="105"/>
  <c r="S303" i="105"/>
  <c r="S304" i="105" s="1"/>
  <c r="S315" i="105"/>
  <c r="S316" i="105" s="1"/>
  <c r="S309" i="105"/>
  <c r="S305" i="105"/>
  <c r="S321" i="105"/>
  <c r="S323" i="105"/>
  <c r="S324" i="105" s="1"/>
  <c r="S307" i="105"/>
  <c r="S308" i="105" s="1"/>
  <c r="S317" i="105"/>
  <c r="S319" i="105"/>
  <c r="S320" i="105" s="1"/>
  <c r="O315" i="105"/>
  <c r="O316" i="105" s="1"/>
  <c r="O303" i="105"/>
  <c r="O304" i="105" s="1"/>
  <c r="O319" i="105"/>
  <c r="O320" i="105" s="1"/>
  <c r="O309" i="105"/>
  <c r="O317" i="105"/>
  <c r="O323" i="105"/>
  <c r="O324" i="105" s="1"/>
  <c r="O307" i="105"/>
  <c r="O308" i="105" s="1"/>
  <c r="O305" i="105"/>
  <c r="O321" i="105"/>
  <c r="M319" i="105"/>
  <c r="M320" i="105" s="1"/>
  <c r="M303" i="105"/>
  <c r="M304" i="105" s="1"/>
  <c r="M305" i="105"/>
  <c r="M315" i="105"/>
  <c r="M316" i="105" s="1"/>
  <c r="M325" i="105"/>
  <c r="M317" i="105"/>
  <c r="M323" i="105"/>
  <c r="M324" i="105" s="1"/>
  <c r="M307" i="105"/>
  <c r="M308" i="105" s="1"/>
  <c r="M309" i="105"/>
  <c r="M321" i="105"/>
  <c r="O325" i="105"/>
  <c r="C327" i="105"/>
  <c r="U302" i="105"/>
  <c r="C327" i="104"/>
  <c r="U302" i="104"/>
  <c r="U302" i="103"/>
  <c r="C327" i="103"/>
  <c r="U302" i="102"/>
  <c r="C327" i="102"/>
  <c r="U327" i="101"/>
  <c r="C352" i="101"/>
  <c r="C327" i="95"/>
  <c r="U302" i="95"/>
  <c r="K350" i="95" l="1"/>
  <c r="K348" i="95"/>
  <c r="K349" i="95" s="1"/>
  <c r="K346" i="95"/>
  <c r="K344" i="95"/>
  <c r="K345" i="95" s="1"/>
  <c r="K342" i="95"/>
  <c r="K340" i="95"/>
  <c r="K341" i="95" s="1"/>
  <c r="K334" i="95"/>
  <c r="K332" i="95"/>
  <c r="K333" i="95" s="1"/>
  <c r="K330" i="95"/>
  <c r="K328" i="95"/>
  <c r="K329" i="95" s="1"/>
  <c r="I350" i="95"/>
  <c r="I348" i="95"/>
  <c r="I349" i="95" s="1"/>
  <c r="I346" i="95"/>
  <c r="I344" i="95"/>
  <c r="I345" i="95" s="1"/>
  <c r="I342" i="95"/>
  <c r="I340" i="95"/>
  <c r="I341" i="95" s="1"/>
  <c r="I334" i="95"/>
  <c r="I332" i="95"/>
  <c r="I333" i="95" s="1"/>
  <c r="I330" i="95"/>
  <c r="I328" i="95"/>
  <c r="I329" i="95" s="1"/>
  <c r="Q332" i="95"/>
  <c r="Q333" i="95" s="1"/>
  <c r="Q328" i="95"/>
  <c r="Q329" i="95" s="1"/>
  <c r="Q350" i="95"/>
  <c r="Q340" i="95"/>
  <c r="Q341" i="95" s="1"/>
  <c r="Q334" i="95"/>
  <c r="Q348" i="95"/>
  <c r="Q349" i="95" s="1"/>
  <c r="Q344" i="95"/>
  <c r="Q345" i="95" s="1"/>
  <c r="Q330" i="95"/>
  <c r="Q342" i="95"/>
  <c r="Q346" i="95"/>
  <c r="S348" i="95"/>
  <c r="S349" i="95" s="1"/>
  <c r="S332" i="95"/>
  <c r="S333" i="95" s="1"/>
  <c r="S340" i="95"/>
  <c r="S341" i="95" s="1"/>
  <c r="S328" i="95"/>
  <c r="S329" i="95" s="1"/>
  <c r="S344" i="95"/>
  <c r="S345" i="95" s="1"/>
  <c r="S350" i="95"/>
  <c r="S342" i="95"/>
  <c r="S346" i="95"/>
  <c r="S334" i="95"/>
  <c r="S330" i="95"/>
  <c r="O334" i="95"/>
  <c r="O332" i="95"/>
  <c r="O333" i="95" s="1"/>
  <c r="O328" i="95"/>
  <c r="O329" i="95" s="1"/>
  <c r="O344" i="95"/>
  <c r="O345" i="95" s="1"/>
  <c r="O348" i="95"/>
  <c r="O349" i="95" s="1"/>
  <c r="O330" i="95"/>
  <c r="O340" i="95"/>
  <c r="O341" i="95" s="1"/>
  <c r="O342" i="95"/>
  <c r="O346" i="95"/>
  <c r="M348" i="95"/>
  <c r="M349" i="95" s="1"/>
  <c r="O350" i="95"/>
  <c r="M332" i="95"/>
  <c r="M333" i="95" s="1"/>
  <c r="M328" i="95"/>
  <c r="M329" i="95" s="1"/>
  <c r="M334" i="95"/>
  <c r="M346" i="95"/>
  <c r="M342" i="95"/>
  <c r="M330" i="95"/>
  <c r="M344" i="95"/>
  <c r="M345" i="95" s="1"/>
  <c r="M340" i="95"/>
  <c r="M341" i="95" s="1"/>
  <c r="M350" i="95"/>
  <c r="G350" i="95"/>
  <c r="G348" i="95"/>
  <c r="G349" i="95" s="1"/>
  <c r="G346" i="95"/>
  <c r="G344" i="95"/>
  <c r="G345" i="95" s="1"/>
  <c r="G342" i="95"/>
  <c r="G340" i="95"/>
  <c r="G341" i="95" s="1"/>
  <c r="G334" i="95"/>
  <c r="G332" i="95"/>
  <c r="G333" i="95" s="1"/>
  <c r="G330" i="95"/>
  <c r="G328" i="95"/>
  <c r="G329" i="95" s="1"/>
  <c r="E350" i="95"/>
  <c r="E348" i="95"/>
  <c r="E349" i="95" s="1"/>
  <c r="E346" i="95"/>
  <c r="E344" i="95"/>
  <c r="E345" i="95" s="1"/>
  <c r="E342" i="95"/>
  <c r="E340" i="95"/>
  <c r="E341" i="95" s="1"/>
  <c r="E334" i="95"/>
  <c r="E332" i="95"/>
  <c r="E333" i="95" s="1"/>
  <c r="E330" i="95"/>
  <c r="E328" i="95"/>
  <c r="E329" i="95" s="1"/>
  <c r="C350" i="95"/>
  <c r="C348" i="95"/>
  <c r="C349" i="95" s="1"/>
  <c r="C346" i="95"/>
  <c r="C344" i="95"/>
  <c r="C345" i="95" s="1"/>
  <c r="C342" i="95"/>
  <c r="C340" i="95"/>
  <c r="C341" i="95" s="1"/>
  <c r="C334" i="95"/>
  <c r="C332" i="95"/>
  <c r="C333" i="95" s="1"/>
  <c r="C330" i="95"/>
  <c r="C328" i="95"/>
  <c r="C329" i="95" s="1"/>
  <c r="K375" i="101"/>
  <c r="K373" i="101"/>
  <c r="K374" i="101" s="1"/>
  <c r="K371" i="101"/>
  <c r="K369" i="101"/>
  <c r="K370" i="101" s="1"/>
  <c r="K367" i="101"/>
  <c r="K365" i="101"/>
  <c r="K366" i="101" s="1"/>
  <c r="K359" i="101"/>
  <c r="K357" i="101"/>
  <c r="K358" i="101" s="1"/>
  <c r="K355" i="101"/>
  <c r="K353" i="101"/>
  <c r="K354" i="101" s="1"/>
  <c r="I375" i="101"/>
  <c r="I373" i="101"/>
  <c r="I374" i="101" s="1"/>
  <c r="I371" i="101"/>
  <c r="I369" i="101"/>
  <c r="I370" i="101" s="1"/>
  <c r="I367" i="101"/>
  <c r="I365" i="101"/>
  <c r="I366" i="101" s="1"/>
  <c r="I359" i="101"/>
  <c r="I357" i="101"/>
  <c r="I358" i="101" s="1"/>
  <c r="I355" i="101"/>
  <c r="I353" i="101"/>
  <c r="I354" i="101" s="1"/>
  <c r="G375" i="101"/>
  <c r="G373" i="101"/>
  <c r="G374" i="101" s="1"/>
  <c r="G371" i="101"/>
  <c r="G369" i="101"/>
  <c r="G370" i="101" s="1"/>
  <c r="G367" i="101"/>
  <c r="G365" i="101"/>
  <c r="G366" i="101" s="1"/>
  <c r="G359" i="101"/>
  <c r="G357" i="101"/>
  <c r="G358" i="101" s="1"/>
  <c r="G355" i="101"/>
  <c r="G353" i="101"/>
  <c r="G354" i="101" s="1"/>
  <c r="E375" i="101"/>
  <c r="E373" i="101"/>
  <c r="E374" i="101" s="1"/>
  <c r="E371" i="101"/>
  <c r="E369" i="101"/>
  <c r="E370" i="101" s="1"/>
  <c r="E367" i="101"/>
  <c r="E365" i="101"/>
  <c r="E366" i="101" s="1"/>
  <c r="E359" i="101"/>
  <c r="E357" i="101"/>
  <c r="E358" i="101" s="1"/>
  <c r="E355" i="101"/>
  <c r="E353" i="101"/>
  <c r="E354" i="101" s="1"/>
  <c r="C375" i="101"/>
  <c r="C373" i="101"/>
  <c r="C374" i="101" s="1"/>
  <c r="C371" i="101"/>
  <c r="C369" i="101"/>
  <c r="C370" i="101" s="1"/>
  <c r="C367" i="101"/>
  <c r="C365" i="101"/>
  <c r="C366" i="101" s="1"/>
  <c r="C359" i="101"/>
  <c r="C357" i="101"/>
  <c r="C358" i="101" s="1"/>
  <c r="C355" i="101"/>
  <c r="C353" i="101"/>
  <c r="C354" i="101" s="1"/>
  <c r="Q355" i="101"/>
  <c r="Q357" i="101"/>
  <c r="Q358" i="101" s="1"/>
  <c r="Q373" i="101"/>
  <c r="Q374" i="101" s="1"/>
  <c r="Q353" i="101"/>
  <c r="Q354" i="101" s="1"/>
  <c r="Q375" i="101"/>
  <c r="Q365" i="101"/>
  <c r="Q366" i="101" s="1"/>
  <c r="Q369" i="101"/>
  <c r="Q370" i="101" s="1"/>
  <c r="Q359" i="101"/>
  <c r="Q371" i="101"/>
  <c r="Q367" i="101"/>
  <c r="S357" i="101"/>
  <c r="S358" i="101" s="1"/>
  <c r="S369" i="101"/>
  <c r="S370" i="101" s="1"/>
  <c r="S359" i="101"/>
  <c r="S371" i="101"/>
  <c r="S355" i="101"/>
  <c r="S353" i="101"/>
  <c r="S354" i="101" s="1"/>
  <c r="S365" i="101"/>
  <c r="S366" i="101" s="1"/>
  <c r="S375" i="101"/>
  <c r="S367" i="101"/>
  <c r="S373" i="101"/>
  <c r="S374" i="101" s="1"/>
  <c r="O365" i="101"/>
  <c r="O366" i="101" s="1"/>
  <c r="O359" i="101"/>
  <c r="O373" i="101"/>
  <c r="O374" i="101" s="1"/>
  <c r="O367" i="101"/>
  <c r="O371" i="101"/>
  <c r="O355" i="101"/>
  <c r="O357" i="101"/>
  <c r="O358" i="101" s="1"/>
  <c r="O369" i="101"/>
  <c r="O370" i="101" s="1"/>
  <c r="O353" i="101"/>
  <c r="O354" i="101" s="1"/>
  <c r="M367" i="101"/>
  <c r="M357" i="101"/>
  <c r="M358" i="101" s="1"/>
  <c r="M373" i="101"/>
  <c r="M374" i="101" s="1"/>
  <c r="M371" i="101"/>
  <c r="M365" i="101"/>
  <c r="M366" i="101" s="1"/>
  <c r="M359" i="101"/>
  <c r="M369" i="101"/>
  <c r="M370" i="101" s="1"/>
  <c r="M353" i="101"/>
  <c r="M354" i="101" s="1"/>
  <c r="O375" i="101"/>
  <c r="M355" i="101"/>
  <c r="M375" i="101"/>
  <c r="K350" i="102"/>
  <c r="I350" i="102"/>
  <c r="G350" i="102"/>
  <c r="E350" i="102"/>
  <c r="C350" i="102"/>
  <c r="K348" i="102"/>
  <c r="K349" i="102" s="1"/>
  <c r="I348" i="102"/>
  <c r="I349" i="102" s="1"/>
  <c r="G348" i="102"/>
  <c r="G349" i="102" s="1"/>
  <c r="E348" i="102"/>
  <c r="E349" i="102" s="1"/>
  <c r="C348" i="102"/>
  <c r="C349" i="102" s="1"/>
  <c r="K346" i="102"/>
  <c r="I346" i="102"/>
  <c r="G346" i="102"/>
  <c r="E346" i="102"/>
  <c r="C346" i="102"/>
  <c r="K344" i="102"/>
  <c r="K345" i="102" s="1"/>
  <c r="I344" i="102"/>
  <c r="I345" i="102" s="1"/>
  <c r="G344" i="102"/>
  <c r="G345" i="102" s="1"/>
  <c r="E344" i="102"/>
  <c r="E345" i="102" s="1"/>
  <c r="C344" i="102"/>
  <c r="C345" i="102" s="1"/>
  <c r="K342" i="102"/>
  <c r="I342" i="102"/>
  <c r="G342" i="102"/>
  <c r="E342" i="102"/>
  <c r="C342" i="102"/>
  <c r="K340" i="102"/>
  <c r="K341" i="102" s="1"/>
  <c r="I340" i="102"/>
  <c r="I341" i="102" s="1"/>
  <c r="G340" i="102"/>
  <c r="G341" i="102" s="1"/>
  <c r="E340" i="102"/>
  <c r="E341" i="102" s="1"/>
  <c r="C340" i="102"/>
  <c r="C341" i="102" s="1"/>
  <c r="K334" i="102"/>
  <c r="I334" i="102"/>
  <c r="G334" i="102"/>
  <c r="E334" i="102"/>
  <c r="C334" i="102"/>
  <c r="K332" i="102"/>
  <c r="K333" i="102" s="1"/>
  <c r="I332" i="102"/>
  <c r="I333" i="102" s="1"/>
  <c r="G332" i="102"/>
  <c r="G333" i="102" s="1"/>
  <c r="E332" i="102"/>
  <c r="E333" i="102" s="1"/>
  <c r="C332" i="102"/>
  <c r="C333" i="102" s="1"/>
  <c r="K330" i="102"/>
  <c r="I330" i="102"/>
  <c r="G330" i="102"/>
  <c r="E330" i="102"/>
  <c r="C330" i="102"/>
  <c r="K328" i="102"/>
  <c r="K329" i="102" s="1"/>
  <c r="I328" i="102"/>
  <c r="I329" i="102" s="1"/>
  <c r="G328" i="102"/>
  <c r="G329" i="102" s="1"/>
  <c r="E328" i="102"/>
  <c r="E329" i="102" s="1"/>
  <c r="C328" i="102"/>
  <c r="C329" i="102" s="1"/>
  <c r="Q332" i="102"/>
  <c r="Q333" i="102" s="1"/>
  <c r="Q334" i="102"/>
  <c r="Q346" i="102"/>
  <c r="Q344" i="102"/>
  <c r="Q345" i="102" s="1"/>
  <c r="Q348" i="102"/>
  <c r="Q349" i="102" s="1"/>
  <c r="Q328" i="102"/>
  <c r="Q329" i="102" s="1"/>
  <c r="Q342" i="102"/>
  <c r="Q330" i="102"/>
  <c r="Q340" i="102"/>
  <c r="Q341" i="102" s="1"/>
  <c r="Q350" i="102"/>
  <c r="S328" i="102"/>
  <c r="S329" i="102" s="1"/>
  <c r="S348" i="102"/>
  <c r="S349" i="102" s="1"/>
  <c r="S350" i="102"/>
  <c r="S334" i="102"/>
  <c r="S330" i="102"/>
  <c r="S342" i="102"/>
  <c r="S344" i="102"/>
  <c r="S345" i="102" s="1"/>
  <c r="S332" i="102"/>
  <c r="S333" i="102" s="1"/>
  <c r="S346" i="102"/>
  <c r="S340" i="102"/>
  <c r="S341" i="102" s="1"/>
  <c r="O340" i="102"/>
  <c r="O341" i="102" s="1"/>
  <c r="O342" i="102"/>
  <c r="O348" i="102"/>
  <c r="O349" i="102" s="1"/>
  <c r="O328" i="102"/>
  <c r="O329" i="102" s="1"/>
  <c r="O334" i="102"/>
  <c r="O330" i="102"/>
  <c r="O346" i="102"/>
  <c r="O332" i="102"/>
  <c r="O333" i="102" s="1"/>
  <c r="O344" i="102"/>
  <c r="O345" i="102" s="1"/>
  <c r="M340" i="102"/>
  <c r="M341" i="102" s="1"/>
  <c r="M332" i="102"/>
  <c r="M333" i="102" s="1"/>
  <c r="M330" i="102"/>
  <c r="M346" i="102"/>
  <c r="M342" i="102"/>
  <c r="M350" i="102"/>
  <c r="M344" i="102"/>
  <c r="M345" i="102" s="1"/>
  <c r="O350" i="102"/>
  <c r="M328" i="102"/>
  <c r="M329" i="102" s="1"/>
  <c r="M348" i="102"/>
  <c r="M349" i="102" s="1"/>
  <c r="M334" i="102"/>
  <c r="K350" i="103"/>
  <c r="I350" i="103"/>
  <c r="G350" i="103"/>
  <c r="E350" i="103"/>
  <c r="C350" i="103"/>
  <c r="K348" i="103"/>
  <c r="K349" i="103" s="1"/>
  <c r="I348" i="103"/>
  <c r="I349" i="103" s="1"/>
  <c r="G348" i="103"/>
  <c r="G349" i="103" s="1"/>
  <c r="E348" i="103"/>
  <c r="E349" i="103" s="1"/>
  <c r="C348" i="103"/>
  <c r="C349" i="103" s="1"/>
  <c r="K346" i="103"/>
  <c r="I346" i="103"/>
  <c r="G346" i="103"/>
  <c r="E346" i="103"/>
  <c r="C346" i="103"/>
  <c r="K344" i="103"/>
  <c r="K345" i="103" s="1"/>
  <c r="I344" i="103"/>
  <c r="I345" i="103" s="1"/>
  <c r="G344" i="103"/>
  <c r="G345" i="103" s="1"/>
  <c r="E344" i="103"/>
  <c r="E345" i="103" s="1"/>
  <c r="C344" i="103"/>
  <c r="C345" i="103" s="1"/>
  <c r="K342" i="103"/>
  <c r="I342" i="103"/>
  <c r="G342" i="103"/>
  <c r="E342" i="103"/>
  <c r="C342" i="103"/>
  <c r="K340" i="103"/>
  <c r="K341" i="103" s="1"/>
  <c r="I340" i="103"/>
  <c r="I341" i="103" s="1"/>
  <c r="G340" i="103"/>
  <c r="G341" i="103" s="1"/>
  <c r="E340" i="103"/>
  <c r="E341" i="103" s="1"/>
  <c r="C340" i="103"/>
  <c r="C341" i="103" s="1"/>
  <c r="K334" i="103"/>
  <c r="I334" i="103"/>
  <c r="G334" i="103"/>
  <c r="E334" i="103"/>
  <c r="C334" i="103"/>
  <c r="K332" i="103"/>
  <c r="K333" i="103" s="1"/>
  <c r="I332" i="103"/>
  <c r="I333" i="103" s="1"/>
  <c r="G332" i="103"/>
  <c r="G333" i="103" s="1"/>
  <c r="E332" i="103"/>
  <c r="E333" i="103" s="1"/>
  <c r="C332" i="103"/>
  <c r="C333" i="103" s="1"/>
  <c r="K330" i="103"/>
  <c r="I330" i="103"/>
  <c r="G330" i="103"/>
  <c r="E330" i="103"/>
  <c r="C330" i="103"/>
  <c r="K328" i="103"/>
  <c r="K329" i="103" s="1"/>
  <c r="I328" i="103"/>
  <c r="I329" i="103" s="1"/>
  <c r="G328" i="103"/>
  <c r="G329" i="103" s="1"/>
  <c r="E328" i="103"/>
  <c r="E329" i="103" s="1"/>
  <c r="C328" i="103"/>
  <c r="C329" i="103" s="1"/>
  <c r="Q348" i="103"/>
  <c r="Q349" i="103" s="1"/>
  <c r="Q346" i="103"/>
  <c r="Q334" i="103"/>
  <c r="Q330" i="103"/>
  <c r="Q332" i="103"/>
  <c r="Q333" i="103" s="1"/>
  <c r="Q328" i="103"/>
  <c r="Q329" i="103" s="1"/>
  <c r="Q350" i="103"/>
  <c r="Q340" i="103"/>
  <c r="Q341" i="103" s="1"/>
  <c r="Q342" i="103"/>
  <c r="Q344" i="103"/>
  <c r="Q345" i="103" s="1"/>
  <c r="S332" i="103"/>
  <c r="S333" i="103" s="1"/>
  <c r="S342" i="103"/>
  <c r="S344" i="103"/>
  <c r="S345" i="103" s="1"/>
  <c r="S346" i="103"/>
  <c r="S340" i="103"/>
  <c r="S341" i="103" s="1"/>
  <c r="S348" i="103"/>
  <c r="S349" i="103" s="1"/>
  <c r="S350" i="103"/>
  <c r="S334" i="103"/>
  <c r="S328" i="103"/>
  <c r="S329" i="103" s="1"/>
  <c r="S330" i="103"/>
  <c r="O328" i="103"/>
  <c r="O329" i="103" s="1"/>
  <c r="O334" i="103"/>
  <c r="O332" i="103"/>
  <c r="O333" i="103" s="1"/>
  <c r="O346" i="103"/>
  <c r="O348" i="103"/>
  <c r="O349" i="103" s="1"/>
  <c r="O344" i="103"/>
  <c r="O345" i="103" s="1"/>
  <c r="O342" i="103"/>
  <c r="O330" i="103"/>
  <c r="O340" i="103"/>
  <c r="O341" i="103" s="1"/>
  <c r="M334" i="103"/>
  <c r="M350" i="103"/>
  <c r="M330" i="103"/>
  <c r="M332" i="103"/>
  <c r="M333" i="103" s="1"/>
  <c r="M342" i="103"/>
  <c r="O350" i="103"/>
  <c r="M344" i="103"/>
  <c r="M345" i="103" s="1"/>
  <c r="M340" i="103"/>
  <c r="M341" i="103" s="1"/>
  <c r="M346" i="103"/>
  <c r="M348" i="103"/>
  <c r="M349" i="103" s="1"/>
  <c r="M328" i="103"/>
  <c r="M329" i="103" s="1"/>
  <c r="K350" i="104"/>
  <c r="I350" i="104"/>
  <c r="G350" i="104"/>
  <c r="E350" i="104"/>
  <c r="C350" i="104"/>
  <c r="K348" i="104"/>
  <c r="K349" i="104" s="1"/>
  <c r="I348" i="104"/>
  <c r="I349" i="104" s="1"/>
  <c r="G348" i="104"/>
  <c r="G349" i="104" s="1"/>
  <c r="E348" i="104"/>
  <c r="E349" i="104" s="1"/>
  <c r="C348" i="104"/>
  <c r="C349" i="104" s="1"/>
  <c r="K346" i="104"/>
  <c r="I346" i="104"/>
  <c r="G346" i="104"/>
  <c r="E346" i="104"/>
  <c r="C346" i="104"/>
  <c r="K344" i="104"/>
  <c r="K345" i="104" s="1"/>
  <c r="I344" i="104"/>
  <c r="I345" i="104" s="1"/>
  <c r="G344" i="104"/>
  <c r="G345" i="104" s="1"/>
  <c r="E344" i="104"/>
  <c r="E345" i="104" s="1"/>
  <c r="C344" i="104"/>
  <c r="C345" i="104" s="1"/>
  <c r="K342" i="104"/>
  <c r="I342" i="104"/>
  <c r="G342" i="104"/>
  <c r="E342" i="104"/>
  <c r="C342" i="104"/>
  <c r="K340" i="104"/>
  <c r="K341" i="104" s="1"/>
  <c r="I340" i="104"/>
  <c r="I341" i="104" s="1"/>
  <c r="G340" i="104"/>
  <c r="G341" i="104" s="1"/>
  <c r="E340" i="104"/>
  <c r="E341" i="104" s="1"/>
  <c r="C340" i="104"/>
  <c r="C341" i="104" s="1"/>
  <c r="K334" i="104"/>
  <c r="I334" i="104"/>
  <c r="G334" i="104"/>
  <c r="E334" i="104"/>
  <c r="C334" i="104"/>
  <c r="K332" i="104"/>
  <c r="K333" i="104" s="1"/>
  <c r="I332" i="104"/>
  <c r="I333" i="104" s="1"/>
  <c r="G332" i="104"/>
  <c r="G333" i="104" s="1"/>
  <c r="E332" i="104"/>
  <c r="E333" i="104" s="1"/>
  <c r="C332" i="104"/>
  <c r="C333" i="104" s="1"/>
  <c r="K330" i="104"/>
  <c r="I330" i="104"/>
  <c r="G330" i="104"/>
  <c r="E330" i="104"/>
  <c r="C330" i="104"/>
  <c r="K328" i="104"/>
  <c r="K329" i="104" s="1"/>
  <c r="I328" i="104"/>
  <c r="I329" i="104" s="1"/>
  <c r="G328" i="104"/>
  <c r="G329" i="104" s="1"/>
  <c r="E328" i="104"/>
  <c r="E329" i="104" s="1"/>
  <c r="C328" i="104"/>
  <c r="C329" i="104" s="1"/>
  <c r="Q332" i="104"/>
  <c r="Q333" i="104" s="1"/>
  <c r="Q348" i="104"/>
  <c r="Q349" i="104" s="1"/>
  <c r="Q334" i="104"/>
  <c r="Q342" i="104"/>
  <c r="Q330" i="104"/>
  <c r="Q350" i="104"/>
  <c r="Q344" i="104"/>
  <c r="Q345" i="104" s="1"/>
  <c r="Q340" i="104"/>
  <c r="Q341" i="104" s="1"/>
  <c r="Q346" i="104"/>
  <c r="Q328" i="104"/>
  <c r="Q329" i="104" s="1"/>
  <c r="S344" i="104"/>
  <c r="S345" i="104" s="1"/>
  <c r="S350" i="104"/>
  <c r="S328" i="104"/>
  <c r="S329" i="104" s="1"/>
  <c r="S348" i="104"/>
  <c r="S349" i="104" s="1"/>
  <c r="S342" i="104"/>
  <c r="S340" i="104"/>
  <c r="S341" i="104" s="1"/>
  <c r="S332" i="104"/>
  <c r="S333" i="104" s="1"/>
  <c r="S330" i="104"/>
  <c r="S346" i="104"/>
  <c r="S334" i="104"/>
  <c r="O348" i="104"/>
  <c r="O349" i="104" s="1"/>
  <c r="O330" i="104"/>
  <c r="O332" i="104"/>
  <c r="O333" i="104" s="1"/>
  <c r="O344" i="104"/>
  <c r="O345" i="104" s="1"/>
  <c r="O334" i="104"/>
  <c r="O328" i="104"/>
  <c r="O329" i="104" s="1"/>
  <c r="O340" i="104"/>
  <c r="O341" i="104" s="1"/>
  <c r="O346" i="104"/>
  <c r="O342" i="104"/>
  <c r="M330" i="104"/>
  <c r="M348" i="104"/>
  <c r="M349" i="104" s="1"/>
  <c r="M328" i="104"/>
  <c r="M329" i="104" s="1"/>
  <c r="M334" i="104"/>
  <c r="M342" i="104"/>
  <c r="M332" i="104"/>
  <c r="M333" i="104" s="1"/>
  <c r="M344" i="104"/>
  <c r="M345" i="104" s="1"/>
  <c r="O350" i="104"/>
  <c r="M340" i="104"/>
  <c r="M341" i="104" s="1"/>
  <c r="M350" i="104"/>
  <c r="M346" i="104"/>
  <c r="K350" i="105"/>
  <c r="I350" i="105"/>
  <c r="G350" i="105"/>
  <c r="E350" i="105"/>
  <c r="C350" i="105"/>
  <c r="K348" i="105"/>
  <c r="K349" i="105" s="1"/>
  <c r="I348" i="105"/>
  <c r="I349" i="105" s="1"/>
  <c r="G348" i="105"/>
  <c r="G349" i="105" s="1"/>
  <c r="E348" i="105"/>
  <c r="E349" i="105" s="1"/>
  <c r="C348" i="105"/>
  <c r="C349" i="105" s="1"/>
  <c r="K346" i="105"/>
  <c r="I346" i="105"/>
  <c r="G346" i="105"/>
  <c r="E346" i="105"/>
  <c r="C346" i="105"/>
  <c r="K344" i="105"/>
  <c r="K345" i="105" s="1"/>
  <c r="I344" i="105"/>
  <c r="I345" i="105" s="1"/>
  <c r="G344" i="105"/>
  <c r="G345" i="105" s="1"/>
  <c r="E344" i="105"/>
  <c r="E345" i="105" s="1"/>
  <c r="C344" i="105"/>
  <c r="C345" i="105" s="1"/>
  <c r="K342" i="105"/>
  <c r="I342" i="105"/>
  <c r="G342" i="105"/>
  <c r="E342" i="105"/>
  <c r="C342" i="105"/>
  <c r="K340" i="105"/>
  <c r="K341" i="105" s="1"/>
  <c r="I340" i="105"/>
  <c r="I341" i="105" s="1"/>
  <c r="G340" i="105"/>
  <c r="G341" i="105" s="1"/>
  <c r="E340" i="105"/>
  <c r="E341" i="105" s="1"/>
  <c r="C340" i="105"/>
  <c r="C341" i="105" s="1"/>
  <c r="K334" i="105"/>
  <c r="I334" i="105"/>
  <c r="G334" i="105"/>
  <c r="E334" i="105"/>
  <c r="C334" i="105"/>
  <c r="K332" i="105"/>
  <c r="K333" i="105" s="1"/>
  <c r="I332" i="105"/>
  <c r="I333" i="105" s="1"/>
  <c r="G332" i="105"/>
  <c r="G333" i="105" s="1"/>
  <c r="E332" i="105"/>
  <c r="E333" i="105" s="1"/>
  <c r="C332" i="105"/>
  <c r="C333" i="105" s="1"/>
  <c r="K330" i="105"/>
  <c r="I330" i="105"/>
  <c r="G330" i="105"/>
  <c r="E330" i="105"/>
  <c r="C330" i="105"/>
  <c r="K328" i="105"/>
  <c r="K329" i="105" s="1"/>
  <c r="I328" i="105"/>
  <c r="I329" i="105" s="1"/>
  <c r="G328" i="105"/>
  <c r="G329" i="105" s="1"/>
  <c r="E328" i="105"/>
  <c r="E329" i="105" s="1"/>
  <c r="C328" i="105"/>
  <c r="C329" i="105" s="1"/>
  <c r="Q334" i="105"/>
  <c r="Q350" i="105"/>
  <c r="Q342" i="105"/>
  <c r="Q348" i="105"/>
  <c r="Q349" i="105" s="1"/>
  <c r="Q332" i="105"/>
  <c r="Q333" i="105" s="1"/>
  <c r="Q340" i="105"/>
  <c r="Q341" i="105" s="1"/>
  <c r="Q344" i="105"/>
  <c r="Q345" i="105" s="1"/>
  <c r="Q330" i="105"/>
  <c r="Q328" i="105"/>
  <c r="Q329" i="105" s="1"/>
  <c r="Q346" i="105"/>
  <c r="S350" i="105"/>
  <c r="S344" i="105"/>
  <c r="S345" i="105" s="1"/>
  <c r="S332" i="105"/>
  <c r="S333" i="105" s="1"/>
  <c r="S328" i="105"/>
  <c r="S329" i="105" s="1"/>
  <c r="S330" i="105"/>
  <c r="S334" i="105"/>
  <c r="S348" i="105"/>
  <c r="S349" i="105" s="1"/>
  <c r="S346" i="105"/>
  <c r="S342" i="105"/>
  <c r="S340" i="105"/>
  <c r="S341" i="105" s="1"/>
  <c r="O330" i="105"/>
  <c r="O346" i="105"/>
  <c r="O334" i="105"/>
  <c r="O332" i="105"/>
  <c r="O333" i="105" s="1"/>
  <c r="O348" i="105"/>
  <c r="O349" i="105" s="1"/>
  <c r="O342" i="105"/>
  <c r="O340" i="105"/>
  <c r="O341" i="105" s="1"/>
  <c r="O328" i="105"/>
  <c r="O329" i="105" s="1"/>
  <c r="O344" i="105"/>
  <c r="O345" i="105" s="1"/>
  <c r="M344" i="105"/>
  <c r="M345" i="105" s="1"/>
  <c r="M342" i="105"/>
  <c r="M334" i="105"/>
  <c r="M328" i="105"/>
  <c r="M329" i="105" s="1"/>
  <c r="M332" i="105"/>
  <c r="M333" i="105" s="1"/>
  <c r="M346" i="105"/>
  <c r="O350" i="105"/>
  <c r="M340" i="105"/>
  <c r="M341" i="105" s="1"/>
  <c r="M348" i="105"/>
  <c r="M349" i="105" s="1"/>
  <c r="M330" i="105"/>
  <c r="M350" i="105"/>
  <c r="C352" i="105"/>
  <c r="U327" i="105"/>
  <c r="C352" i="104"/>
  <c r="U327" i="104"/>
  <c r="U327" i="103"/>
  <c r="C352" i="103"/>
  <c r="U327" i="102"/>
  <c r="C352" i="102"/>
  <c r="U352" i="101"/>
  <c r="C377" i="101"/>
  <c r="C352" i="95"/>
  <c r="U327" i="95"/>
  <c r="K375" i="95" l="1"/>
  <c r="K373" i="95"/>
  <c r="K374" i="95" s="1"/>
  <c r="K371" i="95"/>
  <c r="K369" i="95"/>
  <c r="K370" i="95" s="1"/>
  <c r="K367" i="95"/>
  <c r="K365" i="95"/>
  <c r="K366" i="95" s="1"/>
  <c r="K359" i="95"/>
  <c r="K357" i="95"/>
  <c r="K358" i="95" s="1"/>
  <c r="K355" i="95"/>
  <c r="K353" i="95"/>
  <c r="K354" i="95" s="1"/>
  <c r="I375" i="95"/>
  <c r="I373" i="95"/>
  <c r="I374" i="95" s="1"/>
  <c r="I371" i="95"/>
  <c r="I369" i="95"/>
  <c r="I370" i="95" s="1"/>
  <c r="I367" i="95"/>
  <c r="I365" i="95"/>
  <c r="I366" i="95" s="1"/>
  <c r="I359" i="95"/>
  <c r="I357" i="95"/>
  <c r="I358" i="95" s="1"/>
  <c r="I355" i="95"/>
  <c r="I353" i="95"/>
  <c r="I354" i="95" s="1"/>
  <c r="Q365" i="95"/>
  <c r="Q366" i="95" s="1"/>
  <c r="Q355" i="95"/>
  <c r="Q353" i="95"/>
  <c r="Q354" i="95" s="1"/>
  <c r="Q369" i="95"/>
  <c r="Q370" i="95" s="1"/>
  <c r="Q371" i="95"/>
  <c r="Q373" i="95"/>
  <c r="Q374" i="95" s="1"/>
  <c r="Q367" i="95"/>
  <c r="Q357" i="95"/>
  <c r="Q358" i="95" s="1"/>
  <c r="Q359" i="95"/>
  <c r="Q375" i="95"/>
  <c r="S355" i="95"/>
  <c r="S373" i="95"/>
  <c r="S374" i="95" s="1"/>
  <c r="S353" i="95"/>
  <c r="S354" i="95" s="1"/>
  <c r="S365" i="95"/>
  <c r="S366" i="95" s="1"/>
  <c r="S369" i="95"/>
  <c r="S370" i="95" s="1"/>
  <c r="S359" i="95"/>
  <c r="S375" i="95"/>
  <c r="S371" i="95"/>
  <c r="S357" i="95"/>
  <c r="S358" i="95" s="1"/>
  <c r="S367" i="95"/>
  <c r="O367" i="95"/>
  <c r="O357" i="95"/>
  <c r="O358" i="95" s="1"/>
  <c r="O355" i="95"/>
  <c r="O373" i="95"/>
  <c r="O374" i="95" s="1"/>
  <c r="O353" i="95"/>
  <c r="O354" i="95" s="1"/>
  <c r="O365" i="95"/>
  <c r="O366" i="95" s="1"/>
  <c r="O369" i="95"/>
  <c r="O370" i="95" s="1"/>
  <c r="O371" i="95"/>
  <c r="O359" i="95"/>
  <c r="O375" i="95"/>
  <c r="M357" i="95"/>
  <c r="M358" i="95" s="1"/>
  <c r="M353" i="95"/>
  <c r="M354" i="95" s="1"/>
  <c r="M371" i="95"/>
  <c r="M355" i="95"/>
  <c r="M359" i="95"/>
  <c r="M375" i="95"/>
  <c r="M365" i="95"/>
  <c r="M366" i="95" s="1"/>
  <c r="M373" i="95"/>
  <c r="M374" i="95" s="1"/>
  <c r="M369" i="95"/>
  <c r="M370" i="95" s="1"/>
  <c r="M367" i="95"/>
  <c r="G375" i="95"/>
  <c r="G373" i="95"/>
  <c r="G374" i="95" s="1"/>
  <c r="G371" i="95"/>
  <c r="G369" i="95"/>
  <c r="G370" i="95" s="1"/>
  <c r="G367" i="95"/>
  <c r="G365" i="95"/>
  <c r="G366" i="95" s="1"/>
  <c r="G359" i="95"/>
  <c r="G357" i="95"/>
  <c r="G358" i="95" s="1"/>
  <c r="G355" i="95"/>
  <c r="G353" i="95"/>
  <c r="G354" i="95" s="1"/>
  <c r="E375" i="95"/>
  <c r="E373" i="95"/>
  <c r="E374" i="95" s="1"/>
  <c r="E371" i="95"/>
  <c r="E369" i="95"/>
  <c r="E370" i="95" s="1"/>
  <c r="E367" i="95"/>
  <c r="E365" i="95"/>
  <c r="E366" i="95" s="1"/>
  <c r="E359" i="95"/>
  <c r="E357" i="95"/>
  <c r="E358" i="95" s="1"/>
  <c r="E355" i="95"/>
  <c r="E353" i="95"/>
  <c r="E354" i="95" s="1"/>
  <c r="C375" i="95"/>
  <c r="C373" i="95"/>
  <c r="C374" i="95" s="1"/>
  <c r="C371" i="95"/>
  <c r="C369" i="95"/>
  <c r="C370" i="95" s="1"/>
  <c r="C367" i="95"/>
  <c r="C365" i="95"/>
  <c r="C366" i="95" s="1"/>
  <c r="C359" i="95"/>
  <c r="C357" i="95"/>
  <c r="C358" i="95" s="1"/>
  <c r="C355" i="95"/>
  <c r="C353" i="95"/>
  <c r="C354" i="95" s="1"/>
  <c r="K400" i="101"/>
  <c r="K398" i="101"/>
  <c r="K399" i="101" s="1"/>
  <c r="K396" i="101"/>
  <c r="K394" i="101"/>
  <c r="K395" i="101" s="1"/>
  <c r="K392" i="101"/>
  <c r="K390" i="101"/>
  <c r="K391" i="101" s="1"/>
  <c r="K384" i="101"/>
  <c r="K382" i="101"/>
  <c r="K383" i="101" s="1"/>
  <c r="K380" i="101"/>
  <c r="K378" i="101"/>
  <c r="K379" i="101" s="1"/>
  <c r="I400" i="101"/>
  <c r="I398" i="101"/>
  <c r="I399" i="101" s="1"/>
  <c r="I396" i="101"/>
  <c r="I394" i="101"/>
  <c r="I395" i="101" s="1"/>
  <c r="I392" i="101"/>
  <c r="I390" i="101"/>
  <c r="I391" i="101" s="1"/>
  <c r="I384" i="101"/>
  <c r="I382" i="101"/>
  <c r="I383" i="101" s="1"/>
  <c r="I380" i="101"/>
  <c r="I378" i="101"/>
  <c r="I379" i="101" s="1"/>
  <c r="G400" i="101"/>
  <c r="G398" i="101"/>
  <c r="G399" i="101" s="1"/>
  <c r="G396" i="101"/>
  <c r="G394" i="101"/>
  <c r="G395" i="101" s="1"/>
  <c r="G392" i="101"/>
  <c r="G390" i="101"/>
  <c r="G391" i="101" s="1"/>
  <c r="G384" i="101"/>
  <c r="G382" i="101"/>
  <c r="G383" i="101" s="1"/>
  <c r="G380" i="101"/>
  <c r="G378" i="101"/>
  <c r="G379" i="101" s="1"/>
  <c r="E400" i="101"/>
  <c r="E398" i="101"/>
  <c r="E399" i="101" s="1"/>
  <c r="E396" i="101"/>
  <c r="E394" i="101"/>
  <c r="E395" i="101" s="1"/>
  <c r="E392" i="101"/>
  <c r="E390" i="101"/>
  <c r="E391" i="101" s="1"/>
  <c r="E384" i="101"/>
  <c r="E382" i="101"/>
  <c r="E383" i="101" s="1"/>
  <c r="E380" i="101"/>
  <c r="E378" i="101"/>
  <c r="E379" i="101" s="1"/>
  <c r="C400" i="101"/>
  <c r="C398" i="101"/>
  <c r="C399" i="101" s="1"/>
  <c r="C396" i="101"/>
  <c r="C394" i="101"/>
  <c r="C395" i="101" s="1"/>
  <c r="C392" i="101"/>
  <c r="C390" i="101"/>
  <c r="C391" i="101" s="1"/>
  <c r="C384" i="101"/>
  <c r="C382" i="101"/>
  <c r="C383" i="101" s="1"/>
  <c r="C380" i="101"/>
  <c r="C378" i="101"/>
  <c r="C379" i="101" s="1"/>
  <c r="Q382" i="101"/>
  <c r="Q383" i="101" s="1"/>
  <c r="Q400" i="101"/>
  <c r="Q380" i="101"/>
  <c r="Q398" i="101"/>
  <c r="Q399" i="101" s="1"/>
  <c r="Q378" i="101"/>
  <c r="Q379" i="101" s="1"/>
  <c r="Q394" i="101"/>
  <c r="Q395" i="101" s="1"/>
  <c r="Q392" i="101"/>
  <c r="Q384" i="101"/>
  <c r="Q396" i="101"/>
  <c r="Q390" i="101"/>
  <c r="Q391" i="101" s="1"/>
  <c r="S380" i="101"/>
  <c r="S390" i="101"/>
  <c r="S391" i="101" s="1"/>
  <c r="S392" i="101"/>
  <c r="S400" i="101"/>
  <c r="S394" i="101"/>
  <c r="S395" i="101" s="1"/>
  <c r="S384" i="101"/>
  <c r="S398" i="101"/>
  <c r="S399" i="101" s="1"/>
  <c r="S378" i="101"/>
  <c r="S379" i="101" s="1"/>
  <c r="S382" i="101"/>
  <c r="S383" i="101" s="1"/>
  <c r="S396" i="101"/>
  <c r="O398" i="101"/>
  <c r="O399" i="101" s="1"/>
  <c r="O378" i="101"/>
  <c r="O379" i="101" s="1"/>
  <c r="O384" i="101"/>
  <c r="O394" i="101"/>
  <c r="O395" i="101" s="1"/>
  <c r="O392" i="101"/>
  <c r="O396" i="101"/>
  <c r="O380" i="101"/>
  <c r="O382" i="101"/>
  <c r="O383" i="101" s="1"/>
  <c r="O390" i="101"/>
  <c r="O391" i="101" s="1"/>
  <c r="M390" i="101"/>
  <c r="M391" i="101" s="1"/>
  <c r="M396" i="101"/>
  <c r="M392" i="101"/>
  <c r="O400" i="101"/>
  <c r="M378" i="101"/>
  <c r="M379" i="101" s="1"/>
  <c r="M398" i="101"/>
  <c r="M399" i="101" s="1"/>
  <c r="M380" i="101"/>
  <c r="M394" i="101"/>
  <c r="M395" i="101" s="1"/>
  <c r="M382" i="101"/>
  <c r="M383" i="101" s="1"/>
  <c r="M400" i="101"/>
  <c r="M384" i="101"/>
  <c r="K375" i="102"/>
  <c r="I375" i="102"/>
  <c r="G375" i="102"/>
  <c r="E375" i="102"/>
  <c r="C375" i="102"/>
  <c r="K373" i="102"/>
  <c r="K374" i="102" s="1"/>
  <c r="I373" i="102"/>
  <c r="I374" i="102" s="1"/>
  <c r="G373" i="102"/>
  <c r="G374" i="102" s="1"/>
  <c r="E373" i="102"/>
  <c r="E374" i="102" s="1"/>
  <c r="C373" i="102"/>
  <c r="C374" i="102" s="1"/>
  <c r="K371" i="102"/>
  <c r="I371" i="102"/>
  <c r="G371" i="102"/>
  <c r="E371" i="102"/>
  <c r="C371" i="102"/>
  <c r="K369" i="102"/>
  <c r="K370" i="102" s="1"/>
  <c r="I369" i="102"/>
  <c r="I370" i="102" s="1"/>
  <c r="G369" i="102"/>
  <c r="G370" i="102" s="1"/>
  <c r="E369" i="102"/>
  <c r="E370" i="102" s="1"/>
  <c r="C369" i="102"/>
  <c r="C370" i="102" s="1"/>
  <c r="K367" i="102"/>
  <c r="I367" i="102"/>
  <c r="G367" i="102"/>
  <c r="E367" i="102"/>
  <c r="C367" i="102"/>
  <c r="K365" i="102"/>
  <c r="K366" i="102" s="1"/>
  <c r="I365" i="102"/>
  <c r="I366" i="102" s="1"/>
  <c r="G365" i="102"/>
  <c r="G366" i="102" s="1"/>
  <c r="E365" i="102"/>
  <c r="E366" i="102" s="1"/>
  <c r="C365" i="102"/>
  <c r="C366" i="102" s="1"/>
  <c r="K359" i="102"/>
  <c r="I359" i="102"/>
  <c r="G359" i="102"/>
  <c r="E359" i="102"/>
  <c r="C359" i="102"/>
  <c r="K357" i="102"/>
  <c r="K358" i="102" s="1"/>
  <c r="I357" i="102"/>
  <c r="I358" i="102" s="1"/>
  <c r="G357" i="102"/>
  <c r="G358" i="102" s="1"/>
  <c r="E357" i="102"/>
  <c r="E358" i="102" s="1"/>
  <c r="C357" i="102"/>
  <c r="C358" i="102" s="1"/>
  <c r="K355" i="102"/>
  <c r="I355" i="102"/>
  <c r="G355" i="102"/>
  <c r="E355" i="102"/>
  <c r="C355" i="102"/>
  <c r="K353" i="102"/>
  <c r="K354" i="102" s="1"/>
  <c r="I353" i="102"/>
  <c r="I354" i="102" s="1"/>
  <c r="G353" i="102"/>
  <c r="G354" i="102" s="1"/>
  <c r="E353" i="102"/>
  <c r="E354" i="102" s="1"/>
  <c r="C353" i="102"/>
  <c r="C354" i="102" s="1"/>
  <c r="Q365" i="102"/>
  <c r="Q366" i="102" s="1"/>
  <c r="Q353" i="102"/>
  <c r="Q354" i="102" s="1"/>
  <c r="Q355" i="102"/>
  <c r="Q369" i="102"/>
  <c r="Q370" i="102" s="1"/>
  <c r="Q359" i="102"/>
  <c r="Q375" i="102"/>
  <c r="Q357" i="102"/>
  <c r="Q358" i="102" s="1"/>
  <c r="Q371" i="102"/>
  <c r="Q373" i="102"/>
  <c r="Q374" i="102" s="1"/>
  <c r="Q367" i="102"/>
  <c r="S373" i="102"/>
  <c r="S374" i="102" s="1"/>
  <c r="S359" i="102"/>
  <c r="S357" i="102"/>
  <c r="S358" i="102" s="1"/>
  <c r="S365" i="102"/>
  <c r="S366" i="102" s="1"/>
  <c r="S355" i="102"/>
  <c r="S375" i="102"/>
  <c r="S369" i="102"/>
  <c r="S370" i="102" s="1"/>
  <c r="S367" i="102"/>
  <c r="S371" i="102"/>
  <c r="S353" i="102"/>
  <c r="S354" i="102" s="1"/>
  <c r="O369" i="102"/>
  <c r="O370" i="102" s="1"/>
  <c r="O353" i="102"/>
  <c r="O354" i="102" s="1"/>
  <c r="O357" i="102"/>
  <c r="O358" i="102" s="1"/>
  <c r="O359" i="102"/>
  <c r="O365" i="102"/>
  <c r="O366" i="102" s="1"/>
  <c r="O373" i="102"/>
  <c r="O374" i="102" s="1"/>
  <c r="O355" i="102"/>
  <c r="O367" i="102"/>
  <c r="O371" i="102"/>
  <c r="O375" i="102"/>
  <c r="M353" i="102"/>
  <c r="M354" i="102" s="1"/>
  <c r="M359" i="102"/>
  <c r="M369" i="102"/>
  <c r="M370" i="102" s="1"/>
  <c r="M371" i="102"/>
  <c r="M375" i="102"/>
  <c r="M357" i="102"/>
  <c r="M358" i="102" s="1"/>
  <c r="M373" i="102"/>
  <c r="M374" i="102" s="1"/>
  <c r="M367" i="102"/>
  <c r="M355" i="102"/>
  <c r="M365" i="102"/>
  <c r="M366" i="102" s="1"/>
  <c r="K375" i="103"/>
  <c r="I375" i="103"/>
  <c r="G375" i="103"/>
  <c r="E375" i="103"/>
  <c r="C375" i="103"/>
  <c r="K373" i="103"/>
  <c r="K374" i="103" s="1"/>
  <c r="I373" i="103"/>
  <c r="I374" i="103" s="1"/>
  <c r="G373" i="103"/>
  <c r="G374" i="103" s="1"/>
  <c r="E373" i="103"/>
  <c r="E374" i="103" s="1"/>
  <c r="C373" i="103"/>
  <c r="C374" i="103" s="1"/>
  <c r="K371" i="103"/>
  <c r="I371" i="103"/>
  <c r="G371" i="103"/>
  <c r="E371" i="103"/>
  <c r="C371" i="103"/>
  <c r="K369" i="103"/>
  <c r="K370" i="103" s="1"/>
  <c r="I369" i="103"/>
  <c r="I370" i="103" s="1"/>
  <c r="G369" i="103"/>
  <c r="G370" i="103" s="1"/>
  <c r="E369" i="103"/>
  <c r="E370" i="103" s="1"/>
  <c r="C369" i="103"/>
  <c r="C370" i="103" s="1"/>
  <c r="K367" i="103"/>
  <c r="I367" i="103"/>
  <c r="G367" i="103"/>
  <c r="E367" i="103"/>
  <c r="C367" i="103"/>
  <c r="K365" i="103"/>
  <c r="K366" i="103" s="1"/>
  <c r="I365" i="103"/>
  <c r="I366" i="103" s="1"/>
  <c r="G365" i="103"/>
  <c r="G366" i="103" s="1"/>
  <c r="E365" i="103"/>
  <c r="E366" i="103" s="1"/>
  <c r="C365" i="103"/>
  <c r="C366" i="103" s="1"/>
  <c r="K359" i="103"/>
  <c r="I359" i="103"/>
  <c r="G359" i="103"/>
  <c r="E359" i="103"/>
  <c r="C359" i="103"/>
  <c r="K357" i="103"/>
  <c r="K358" i="103" s="1"/>
  <c r="I357" i="103"/>
  <c r="I358" i="103" s="1"/>
  <c r="G357" i="103"/>
  <c r="G358" i="103" s="1"/>
  <c r="E357" i="103"/>
  <c r="E358" i="103" s="1"/>
  <c r="C357" i="103"/>
  <c r="C358" i="103" s="1"/>
  <c r="K355" i="103"/>
  <c r="I355" i="103"/>
  <c r="G355" i="103"/>
  <c r="E355" i="103"/>
  <c r="C355" i="103"/>
  <c r="K353" i="103"/>
  <c r="K354" i="103" s="1"/>
  <c r="I353" i="103"/>
  <c r="I354" i="103" s="1"/>
  <c r="G353" i="103"/>
  <c r="G354" i="103" s="1"/>
  <c r="E353" i="103"/>
  <c r="E354" i="103" s="1"/>
  <c r="C353" i="103"/>
  <c r="C354" i="103" s="1"/>
  <c r="Q359" i="103"/>
  <c r="Q355" i="103"/>
  <c r="Q371" i="103"/>
  <c r="Q373" i="103"/>
  <c r="Q374" i="103" s="1"/>
  <c r="Q357" i="103"/>
  <c r="Q358" i="103" s="1"/>
  <c r="Q369" i="103"/>
  <c r="Q370" i="103" s="1"/>
  <c r="Q365" i="103"/>
  <c r="Q366" i="103" s="1"/>
  <c r="Q353" i="103"/>
  <c r="Q354" i="103" s="1"/>
  <c r="Q375" i="103"/>
  <c r="Q367" i="103"/>
  <c r="S369" i="103"/>
  <c r="S370" i="103" s="1"/>
  <c r="S357" i="103"/>
  <c r="S358" i="103" s="1"/>
  <c r="S359" i="103"/>
  <c r="S367" i="103"/>
  <c r="S371" i="103"/>
  <c r="S355" i="103"/>
  <c r="S365" i="103"/>
  <c r="S366" i="103" s="1"/>
  <c r="S353" i="103"/>
  <c r="S354" i="103" s="1"/>
  <c r="S375" i="103"/>
  <c r="S373" i="103"/>
  <c r="S374" i="103" s="1"/>
  <c r="O359" i="103"/>
  <c r="O369" i="103"/>
  <c r="O370" i="103" s="1"/>
  <c r="O373" i="103"/>
  <c r="O374" i="103" s="1"/>
  <c r="O353" i="103"/>
  <c r="O354" i="103" s="1"/>
  <c r="O357" i="103"/>
  <c r="O358" i="103" s="1"/>
  <c r="O371" i="103"/>
  <c r="O365" i="103"/>
  <c r="O366" i="103" s="1"/>
  <c r="O355" i="103"/>
  <c r="O367" i="103"/>
  <c r="M355" i="103"/>
  <c r="M373" i="103"/>
  <c r="M374" i="103" s="1"/>
  <c r="M357" i="103"/>
  <c r="M358" i="103" s="1"/>
  <c r="M371" i="103"/>
  <c r="M365" i="103"/>
  <c r="M366" i="103" s="1"/>
  <c r="M359" i="103"/>
  <c r="M353" i="103"/>
  <c r="M354" i="103" s="1"/>
  <c r="M369" i="103"/>
  <c r="M370" i="103" s="1"/>
  <c r="M367" i="103"/>
  <c r="M375" i="103"/>
  <c r="O375" i="103"/>
  <c r="K375" i="104"/>
  <c r="I375" i="104"/>
  <c r="G375" i="104"/>
  <c r="E375" i="104"/>
  <c r="C375" i="104"/>
  <c r="K373" i="104"/>
  <c r="K374" i="104" s="1"/>
  <c r="I373" i="104"/>
  <c r="I374" i="104" s="1"/>
  <c r="G373" i="104"/>
  <c r="G374" i="104" s="1"/>
  <c r="E373" i="104"/>
  <c r="E374" i="104" s="1"/>
  <c r="C373" i="104"/>
  <c r="C374" i="104" s="1"/>
  <c r="K371" i="104"/>
  <c r="I371" i="104"/>
  <c r="G371" i="104"/>
  <c r="E371" i="104"/>
  <c r="C371" i="104"/>
  <c r="K369" i="104"/>
  <c r="K370" i="104" s="1"/>
  <c r="I369" i="104"/>
  <c r="I370" i="104" s="1"/>
  <c r="G369" i="104"/>
  <c r="G370" i="104" s="1"/>
  <c r="E369" i="104"/>
  <c r="E370" i="104" s="1"/>
  <c r="C369" i="104"/>
  <c r="C370" i="104" s="1"/>
  <c r="K367" i="104"/>
  <c r="I367" i="104"/>
  <c r="G367" i="104"/>
  <c r="E367" i="104"/>
  <c r="C367" i="104"/>
  <c r="K365" i="104"/>
  <c r="K366" i="104" s="1"/>
  <c r="I365" i="104"/>
  <c r="I366" i="104" s="1"/>
  <c r="G365" i="104"/>
  <c r="G366" i="104" s="1"/>
  <c r="E365" i="104"/>
  <c r="E366" i="104" s="1"/>
  <c r="C365" i="104"/>
  <c r="C366" i="104" s="1"/>
  <c r="K359" i="104"/>
  <c r="I359" i="104"/>
  <c r="G359" i="104"/>
  <c r="E359" i="104"/>
  <c r="C359" i="104"/>
  <c r="K357" i="104"/>
  <c r="K358" i="104" s="1"/>
  <c r="I357" i="104"/>
  <c r="I358" i="104" s="1"/>
  <c r="G357" i="104"/>
  <c r="G358" i="104" s="1"/>
  <c r="E357" i="104"/>
  <c r="E358" i="104" s="1"/>
  <c r="C357" i="104"/>
  <c r="C358" i="104" s="1"/>
  <c r="K355" i="104"/>
  <c r="I355" i="104"/>
  <c r="G355" i="104"/>
  <c r="E355" i="104"/>
  <c r="C355" i="104"/>
  <c r="K353" i="104"/>
  <c r="K354" i="104" s="1"/>
  <c r="I353" i="104"/>
  <c r="I354" i="104" s="1"/>
  <c r="G353" i="104"/>
  <c r="G354" i="104" s="1"/>
  <c r="E353" i="104"/>
  <c r="E354" i="104" s="1"/>
  <c r="C353" i="104"/>
  <c r="C354" i="104" s="1"/>
  <c r="Q369" i="104"/>
  <c r="Q370" i="104" s="1"/>
  <c r="Q371" i="104"/>
  <c r="Q357" i="104"/>
  <c r="Q358" i="104" s="1"/>
  <c r="Q353" i="104"/>
  <c r="Q354" i="104" s="1"/>
  <c r="Q373" i="104"/>
  <c r="Q374" i="104" s="1"/>
  <c r="Q365" i="104"/>
  <c r="Q366" i="104" s="1"/>
  <c r="Q367" i="104"/>
  <c r="Q375" i="104"/>
  <c r="Q359" i="104"/>
  <c r="Q355" i="104"/>
  <c r="S369" i="104"/>
  <c r="S370" i="104" s="1"/>
  <c r="S365" i="104"/>
  <c r="S366" i="104" s="1"/>
  <c r="S355" i="104"/>
  <c r="S359" i="104"/>
  <c r="S373" i="104"/>
  <c r="S374" i="104" s="1"/>
  <c r="S353" i="104"/>
  <c r="S354" i="104" s="1"/>
  <c r="S367" i="104"/>
  <c r="S375" i="104"/>
  <c r="S357" i="104"/>
  <c r="S358" i="104" s="1"/>
  <c r="S371" i="104"/>
  <c r="O369" i="104"/>
  <c r="O370" i="104" s="1"/>
  <c r="O357" i="104"/>
  <c r="O358" i="104" s="1"/>
  <c r="O353" i="104"/>
  <c r="O354" i="104" s="1"/>
  <c r="O359" i="104"/>
  <c r="O367" i="104"/>
  <c r="O355" i="104"/>
  <c r="O365" i="104"/>
  <c r="O366" i="104" s="1"/>
  <c r="O371" i="104"/>
  <c r="O373" i="104"/>
  <c r="O374" i="104" s="1"/>
  <c r="M365" i="104"/>
  <c r="M366" i="104" s="1"/>
  <c r="M369" i="104"/>
  <c r="M370" i="104" s="1"/>
  <c r="M355" i="104"/>
  <c r="M371" i="104"/>
  <c r="M353" i="104"/>
  <c r="M354" i="104" s="1"/>
  <c r="M367" i="104"/>
  <c r="M373" i="104"/>
  <c r="M374" i="104" s="1"/>
  <c r="O375" i="104"/>
  <c r="M359" i="104"/>
  <c r="M375" i="104"/>
  <c r="M357" i="104"/>
  <c r="M358" i="104" s="1"/>
  <c r="K375" i="105"/>
  <c r="I375" i="105"/>
  <c r="G375" i="105"/>
  <c r="E375" i="105"/>
  <c r="C375" i="105"/>
  <c r="K373" i="105"/>
  <c r="K374" i="105" s="1"/>
  <c r="I373" i="105"/>
  <c r="I374" i="105" s="1"/>
  <c r="G373" i="105"/>
  <c r="G374" i="105" s="1"/>
  <c r="E373" i="105"/>
  <c r="E374" i="105" s="1"/>
  <c r="C373" i="105"/>
  <c r="C374" i="105" s="1"/>
  <c r="K371" i="105"/>
  <c r="I371" i="105"/>
  <c r="G371" i="105"/>
  <c r="E371" i="105"/>
  <c r="C371" i="105"/>
  <c r="K369" i="105"/>
  <c r="K370" i="105" s="1"/>
  <c r="I369" i="105"/>
  <c r="I370" i="105" s="1"/>
  <c r="G369" i="105"/>
  <c r="G370" i="105" s="1"/>
  <c r="E369" i="105"/>
  <c r="E370" i="105" s="1"/>
  <c r="C369" i="105"/>
  <c r="C370" i="105" s="1"/>
  <c r="K367" i="105"/>
  <c r="I367" i="105"/>
  <c r="G367" i="105"/>
  <c r="E367" i="105"/>
  <c r="C367" i="105"/>
  <c r="K365" i="105"/>
  <c r="K366" i="105" s="1"/>
  <c r="I365" i="105"/>
  <c r="I366" i="105" s="1"/>
  <c r="G365" i="105"/>
  <c r="G366" i="105" s="1"/>
  <c r="E365" i="105"/>
  <c r="E366" i="105" s="1"/>
  <c r="C365" i="105"/>
  <c r="C366" i="105" s="1"/>
  <c r="K359" i="105"/>
  <c r="I359" i="105"/>
  <c r="G359" i="105"/>
  <c r="E359" i="105"/>
  <c r="C359" i="105"/>
  <c r="K357" i="105"/>
  <c r="K358" i="105" s="1"/>
  <c r="I357" i="105"/>
  <c r="I358" i="105" s="1"/>
  <c r="G357" i="105"/>
  <c r="G358" i="105" s="1"/>
  <c r="E357" i="105"/>
  <c r="E358" i="105" s="1"/>
  <c r="C357" i="105"/>
  <c r="C358" i="105" s="1"/>
  <c r="K355" i="105"/>
  <c r="I355" i="105"/>
  <c r="G355" i="105"/>
  <c r="E355" i="105"/>
  <c r="C355" i="105"/>
  <c r="K353" i="105"/>
  <c r="K354" i="105" s="1"/>
  <c r="I353" i="105"/>
  <c r="I354" i="105" s="1"/>
  <c r="G353" i="105"/>
  <c r="G354" i="105" s="1"/>
  <c r="E353" i="105"/>
  <c r="E354" i="105" s="1"/>
  <c r="C353" i="105"/>
  <c r="C354" i="105" s="1"/>
  <c r="Q367" i="105"/>
  <c r="Q357" i="105"/>
  <c r="Q358" i="105" s="1"/>
  <c r="Q371" i="105"/>
  <c r="Q359" i="105"/>
  <c r="Q375" i="105"/>
  <c r="Q373" i="105"/>
  <c r="Q374" i="105" s="1"/>
  <c r="Q353" i="105"/>
  <c r="Q354" i="105" s="1"/>
  <c r="Q369" i="105"/>
  <c r="Q370" i="105" s="1"/>
  <c r="Q355" i="105"/>
  <c r="Q365" i="105"/>
  <c r="Q366" i="105" s="1"/>
  <c r="S375" i="105"/>
  <c r="S367" i="105"/>
  <c r="S369" i="105"/>
  <c r="S370" i="105" s="1"/>
  <c r="S355" i="105"/>
  <c r="S373" i="105"/>
  <c r="S374" i="105" s="1"/>
  <c r="S371" i="105"/>
  <c r="S359" i="105"/>
  <c r="S365" i="105"/>
  <c r="S366" i="105" s="1"/>
  <c r="S353" i="105"/>
  <c r="S354" i="105" s="1"/>
  <c r="S357" i="105"/>
  <c r="S358" i="105" s="1"/>
  <c r="O371" i="105"/>
  <c r="O373" i="105"/>
  <c r="O374" i="105" s="1"/>
  <c r="O367" i="105"/>
  <c r="O355" i="105"/>
  <c r="O369" i="105"/>
  <c r="O370" i="105" s="1"/>
  <c r="O359" i="105"/>
  <c r="O365" i="105"/>
  <c r="O366" i="105" s="1"/>
  <c r="O357" i="105"/>
  <c r="O358" i="105" s="1"/>
  <c r="O353" i="105"/>
  <c r="O354" i="105" s="1"/>
  <c r="M367" i="105"/>
  <c r="M355" i="105"/>
  <c r="M375" i="105"/>
  <c r="M371" i="105"/>
  <c r="M365" i="105"/>
  <c r="M366" i="105" s="1"/>
  <c r="M373" i="105"/>
  <c r="M374" i="105" s="1"/>
  <c r="O375" i="105"/>
  <c r="M369" i="105"/>
  <c r="M370" i="105" s="1"/>
  <c r="M357" i="105"/>
  <c r="M358" i="105" s="1"/>
  <c r="M359" i="105"/>
  <c r="M353" i="105"/>
  <c r="M354" i="105" s="1"/>
  <c r="C377" i="105"/>
  <c r="U352" i="105"/>
  <c r="C377" i="104"/>
  <c r="U352" i="104"/>
  <c r="U352" i="103"/>
  <c r="C377" i="103"/>
  <c r="U352" i="102"/>
  <c r="C377" i="102"/>
  <c r="C402" i="101"/>
  <c r="U377" i="101"/>
  <c r="C377" i="95"/>
  <c r="U352" i="95"/>
  <c r="K400" i="95" l="1"/>
  <c r="K398" i="95"/>
  <c r="K399" i="95" s="1"/>
  <c r="K396" i="95"/>
  <c r="K394" i="95"/>
  <c r="K395" i="95" s="1"/>
  <c r="K392" i="95"/>
  <c r="K390" i="95"/>
  <c r="K391" i="95" s="1"/>
  <c r="K384" i="95"/>
  <c r="K382" i="95"/>
  <c r="K383" i="95" s="1"/>
  <c r="K380" i="95"/>
  <c r="K378" i="95"/>
  <c r="K379" i="95" s="1"/>
  <c r="I400" i="95"/>
  <c r="I398" i="95"/>
  <c r="I399" i="95" s="1"/>
  <c r="I396" i="95"/>
  <c r="I394" i="95"/>
  <c r="I395" i="95" s="1"/>
  <c r="I392" i="95"/>
  <c r="I390" i="95"/>
  <c r="I391" i="95" s="1"/>
  <c r="I384" i="95"/>
  <c r="I382" i="95"/>
  <c r="I383" i="95" s="1"/>
  <c r="I380" i="95"/>
  <c r="I378" i="95"/>
  <c r="I379" i="95" s="1"/>
  <c r="Q384" i="95"/>
  <c r="Q394" i="95"/>
  <c r="Q395" i="95" s="1"/>
  <c r="Q400" i="95"/>
  <c r="Q378" i="95"/>
  <c r="Q379" i="95" s="1"/>
  <c r="Q398" i="95"/>
  <c r="Q399" i="95" s="1"/>
  <c r="Q382" i="95"/>
  <c r="Q383" i="95" s="1"/>
  <c r="Q390" i="95"/>
  <c r="Q391" i="95" s="1"/>
  <c r="Q392" i="95"/>
  <c r="Q380" i="95"/>
  <c r="Q396" i="95"/>
  <c r="S378" i="95"/>
  <c r="S379" i="95" s="1"/>
  <c r="S384" i="95"/>
  <c r="S396" i="95"/>
  <c r="S382" i="95"/>
  <c r="S383" i="95" s="1"/>
  <c r="S398" i="95"/>
  <c r="S399" i="95" s="1"/>
  <c r="S392" i="95"/>
  <c r="S390" i="95"/>
  <c r="S391" i="95" s="1"/>
  <c r="S394" i="95"/>
  <c r="S395" i="95" s="1"/>
  <c r="S400" i="95"/>
  <c r="S380" i="95"/>
  <c r="O390" i="95"/>
  <c r="O391" i="95" s="1"/>
  <c r="O392" i="95"/>
  <c r="O382" i="95"/>
  <c r="O383" i="95" s="1"/>
  <c r="O398" i="95"/>
  <c r="O399" i="95" s="1"/>
  <c r="O384" i="95"/>
  <c r="O378" i="95"/>
  <c r="O379" i="95" s="1"/>
  <c r="O396" i="95"/>
  <c r="O380" i="95"/>
  <c r="O394" i="95"/>
  <c r="O395" i="95" s="1"/>
  <c r="M392" i="95"/>
  <c r="M398" i="95"/>
  <c r="M399" i="95" s="1"/>
  <c r="M390" i="95"/>
  <c r="M391" i="95" s="1"/>
  <c r="M400" i="95"/>
  <c r="O400" i="95"/>
  <c r="M394" i="95"/>
  <c r="M395" i="95" s="1"/>
  <c r="M382" i="95"/>
  <c r="M383" i="95" s="1"/>
  <c r="M378" i="95"/>
  <c r="M379" i="95" s="1"/>
  <c r="M384" i="95"/>
  <c r="M396" i="95"/>
  <c r="M380" i="95"/>
  <c r="G400" i="95"/>
  <c r="G398" i="95"/>
  <c r="G399" i="95" s="1"/>
  <c r="G396" i="95"/>
  <c r="G394" i="95"/>
  <c r="G395" i="95" s="1"/>
  <c r="G392" i="95"/>
  <c r="G390" i="95"/>
  <c r="G391" i="95" s="1"/>
  <c r="G384" i="95"/>
  <c r="G382" i="95"/>
  <c r="G383" i="95" s="1"/>
  <c r="G380" i="95"/>
  <c r="G378" i="95"/>
  <c r="G379" i="95" s="1"/>
  <c r="E400" i="95"/>
  <c r="E398" i="95"/>
  <c r="E399" i="95" s="1"/>
  <c r="E396" i="95"/>
  <c r="E394" i="95"/>
  <c r="E395" i="95" s="1"/>
  <c r="E392" i="95"/>
  <c r="E390" i="95"/>
  <c r="E391" i="95" s="1"/>
  <c r="E384" i="95"/>
  <c r="E382" i="95"/>
  <c r="E383" i="95" s="1"/>
  <c r="E380" i="95"/>
  <c r="E378" i="95"/>
  <c r="E379" i="95" s="1"/>
  <c r="C400" i="95"/>
  <c r="C398" i="95"/>
  <c r="C399" i="95" s="1"/>
  <c r="C396" i="95"/>
  <c r="C394" i="95"/>
  <c r="C395" i="95" s="1"/>
  <c r="C392" i="95"/>
  <c r="C390" i="95"/>
  <c r="C391" i="95" s="1"/>
  <c r="C384" i="95"/>
  <c r="C382" i="95"/>
  <c r="C383" i="95" s="1"/>
  <c r="C380" i="95"/>
  <c r="C378" i="95"/>
  <c r="C379" i="95" s="1"/>
  <c r="K425" i="101"/>
  <c r="K423" i="101"/>
  <c r="K424" i="101" s="1"/>
  <c r="K421" i="101"/>
  <c r="K419" i="101"/>
  <c r="K420" i="101" s="1"/>
  <c r="K417" i="101"/>
  <c r="K415" i="101"/>
  <c r="K416" i="101" s="1"/>
  <c r="K409" i="101"/>
  <c r="K407" i="101"/>
  <c r="K408" i="101" s="1"/>
  <c r="K405" i="101"/>
  <c r="K403" i="101"/>
  <c r="K404" i="101" s="1"/>
  <c r="I425" i="101"/>
  <c r="I423" i="101"/>
  <c r="I424" i="101" s="1"/>
  <c r="I421" i="101"/>
  <c r="I419" i="101"/>
  <c r="I420" i="101" s="1"/>
  <c r="I417" i="101"/>
  <c r="I415" i="101"/>
  <c r="I416" i="101" s="1"/>
  <c r="I409" i="101"/>
  <c r="I407" i="101"/>
  <c r="I408" i="101" s="1"/>
  <c r="I405" i="101"/>
  <c r="I403" i="101"/>
  <c r="I404" i="101" s="1"/>
  <c r="G425" i="101"/>
  <c r="G423" i="101"/>
  <c r="G424" i="101" s="1"/>
  <c r="G421" i="101"/>
  <c r="G419" i="101"/>
  <c r="G420" i="101" s="1"/>
  <c r="G417" i="101"/>
  <c r="G415" i="101"/>
  <c r="G416" i="101" s="1"/>
  <c r="G409" i="101"/>
  <c r="G407" i="101"/>
  <c r="G408" i="101" s="1"/>
  <c r="G405" i="101"/>
  <c r="G403" i="101"/>
  <c r="G404" i="101" s="1"/>
  <c r="E425" i="101"/>
  <c r="E423" i="101"/>
  <c r="E424" i="101" s="1"/>
  <c r="E421" i="101"/>
  <c r="E419" i="101"/>
  <c r="E420" i="101" s="1"/>
  <c r="E417" i="101"/>
  <c r="E415" i="101"/>
  <c r="E416" i="101" s="1"/>
  <c r="E409" i="101"/>
  <c r="E407" i="101"/>
  <c r="E408" i="101" s="1"/>
  <c r="E405" i="101"/>
  <c r="E403" i="101"/>
  <c r="E404" i="101" s="1"/>
  <c r="C425" i="101"/>
  <c r="C423" i="101"/>
  <c r="C424" i="101" s="1"/>
  <c r="C421" i="101"/>
  <c r="C419" i="101"/>
  <c r="C420" i="101" s="1"/>
  <c r="C417" i="101"/>
  <c r="C415" i="101"/>
  <c r="C416" i="101" s="1"/>
  <c r="C409" i="101"/>
  <c r="C407" i="101"/>
  <c r="C408" i="101" s="1"/>
  <c r="C405" i="101"/>
  <c r="C403" i="101"/>
  <c r="C404" i="101" s="1"/>
  <c r="Q415" i="101"/>
  <c r="Q416" i="101" s="1"/>
  <c r="Q425" i="101"/>
  <c r="Q403" i="101"/>
  <c r="Q404" i="101" s="1"/>
  <c r="Q419" i="101"/>
  <c r="Q420" i="101" s="1"/>
  <c r="Q423" i="101"/>
  <c r="Q424" i="101" s="1"/>
  <c r="Q405" i="101"/>
  <c r="Q421" i="101"/>
  <c r="Q417" i="101"/>
  <c r="Q407" i="101"/>
  <c r="Q408" i="101" s="1"/>
  <c r="Q409" i="101"/>
  <c r="S409" i="101"/>
  <c r="S405" i="101"/>
  <c r="S423" i="101"/>
  <c r="S424" i="101" s="1"/>
  <c r="S403" i="101"/>
  <c r="S404" i="101" s="1"/>
  <c r="S425" i="101"/>
  <c r="S419" i="101"/>
  <c r="S420" i="101" s="1"/>
  <c r="S421" i="101"/>
  <c r="S415" i="101"/>
  <c r="S416" i="101" s="1"/>
  <c r="S407" i="101"/>
  <c r="S408" i="101" s="1"/>
  <c r="S417" i="101"/>
  <c r="O405" i="101"/>
  <c r="O407" i="101"/>
  <c r="O408" i="101" s="1"/>
  <c r="O423" i="101"/>
  <c r="O424" i="101" s="1"/>
  <c r="O403" i="101"/>
  <c r="O404" i="101" s="1"/>
  <c r="O417" i="101"/>
  <c r="O419" i="101"/>
  <c r="O420" i="101" s="1"/>
  <c r="O409" i="101"/>
  <c r="O421" i="101"/>
  <c r="O415" i="101"/>
  <c r="O416" i="101" s="1"/>
  <c r="M419" i="101"/>
  <c r="M420" i="101" s="1"/>
  <c r="M409" i="101"/>
  <c r="M425" i="101"/>
  <c r="O425" i="101"/>
  <c r="M403" i="101"/>
  <c r="M404" i="101" s="1"/>
  <c r="M417" i="101"/>
  <c r="M407" i="101"/>
  <c r="M408" i="101" s="1"/>
  <c r="M405" i="101"/>
  <c r="M421" i="101"/>
  <c r="M415" i="101"/>
  <c r="M416" i="101" s="1"/>
  <c r="M423" i="101"/>
  <c r="M424" i="101" s="1"/>
  <c r="K400" i="102"/>
  <c r="I400" i="102"/>
  <c r="G400" i="102"/>
  <c r="E400" i="102"/>
  <c r="C400" i="102"/>
  <c r="K398" i="102"/>
  <c r="K399" i="102" s="1"/>
  <c r="I398" i="102"/>
  <c r="I399" i="102" s="1"/>
  <c r="G398" i="102"/>
  <c r="G399" i="102" s="1"/>
  <c r="E398" i="102"/>
  <c r="E399" i="102" s="1"/>
  <c r="C398" i="102"/>
  <c r="C399" i="102" s="1"/>
  <c r="K396" i="102"/>
  <c r="I396" i="102"/>
  <c r="G396" i="102"/>
  <c r="E396" i="102"/>
  <c r="C396" i="102"/>
  <c r="K394" i="102"/>
  <c r="K395" i="102" s="1"/>
  <c r="I394" i="102"/>
  <c r="I395" i="102" s="1"/>
  <c r="G394" i="102"/>
  <c r="G395" i="102" s="1"/>
  <c r="E394" i="102"/>
  <c r="E395" i="102" s="1"/>
  <c r="C394" i="102"/>
  <c r="C395" i="102" s="1"/>
  <c r="K392" i="102"/>
  <c r="I392" i="102"/>
  <c r="G392" i="102"/>
  <c r="E392" i="102"/>
  <c r="C392" i="102"/>
  <c r="K390" i="102"/>
  <c r="K391" i="102" s="1"/>
  <c r="I390" i="102"/>
  <c r="I391" i="102" s="1"/>
  <c r="G390" i="102"/>
  <c r="G391" i="102" s="1"/>
  <c r="E390" i="102"/>
  <c r="E391" i="102" s="1"/>
  <c r="C390" i="102"/>
  <c r="C391" i="102" s="1"/>
  <c r="K384" i="102"/>
  <c r="I384" i="102"/>
  <c r="G384" i="102"/>
  <c r="E384" i="102"/>
  <c r="C384" i="102"/>
  <c r="K382" i="102"/>
  <c r="K383" i="102" s="1"/>
  <c r="I382" i="102"/>
  <c r="I383" i="102" s="1"/>
  <c r="G382" i="102"/>
  <c r="G383" i="102" s="1"/>
  <c r="E382" i="102"/>
  <c r="E383" i="102" s="1"/>
  <c r="C382" i="102"/>
  <c r="C383" i="102" s="1"/>
  <c r="K380" i="102"/>
  <c r="I380" i="102"/>
  <c r="G380" i="102"/>
  <c r="E380" i="102"/>
  <c r="C380" i="102"/>
  <c r="K378" i="102"/>
  <c r="K379" i="102" s="1"/>
  <c r="I378" i="102"/>
  <c r="I379" i="102" s="1"/>
  <c r="G378" i="102"/>
  <c r="G379" i="102" s="1"/>
  <c r="E378" i="102"/>
  <c r="E379" i="102" s="1"/>
  <c r="C378" i="102"/>
  <c r="C379" i="102" s="1"/>
  <c r="Q392" i="102"/>
  <c r="Q394" i="102"/>
  <c r="Q395" i="102" s="1"/>
  <c r="Q378" i="102"/>
  <c r="Q379" i="102" s="1"/>
  <c r="Q400" i="102"/>
  <c r="Q380" i="102"/>
  <c r="Q398" i="102"/>
  <c r="Q399" i="102" s="1"/>
  <c r="Q382" i="102"/>
  <c r="Q383" i="102" s="1"/>
  <c r="Q396" i="102"/>
  <c r="Q384" i="102"/>
  <c r="Q390" i="102"/>
  <c r="Q391" i="102" s="1"/>
  <c r="S380" i="102"/>
  <c r="S384" i="102"/>
  <c r="S392" i="102"/>
  <c r="S390" i="102"/>
  <c r="S391" i="102" s="1"/>
  <c r="S400" i="102"/>
  <c r="S382" i="102"/>
  <c r="S383" i="102" s="1"/>
  <c r="S394" i="102"/>
  <c r="S395" i="102" s="1"/>
  <c r="S396" i="102"/>
  <c r="S378" i="102"/>
  <c r="S379" i="102" s="1"/>
  <c r="S398" i="102"/>
  <c r="S399" i="102" s="1"/>
  <c r="O384" i="102"/>
  <c r="O392" i="102"/>
  <c r="O398" i="102"/>
  <c r="O399" i="102" s="1"/>
  <c r="O380" i="102"/>
  <c r="O378" i="102"/>
  <c r="O379" i="102" s="1"/>
  <c r="O382" i="102"/>
  <c r="O383" i="102" s="1"/>
  <c r="O396" i="102"/>
  <c r="O394" i="102"/>
  <c r="O395" i="102" s="1"/>
  <c r="O390" i="102"/>
  <c r="O391" i="102" s="1"/>
  <c r="M392" i="102"/>
  <c r="M380" i="102"/>
  <c r="M398" i="102"/>
  <c r="M399" i="102" s="1"/>
  <c r="M400" i="102"/>
  <c r="M382" i="102"/>
  <c r="M383" i="102" s="1"/>
  <c r="M394" i="102"/>
  <c r="M395" i="102" s="1"/>
  <c r="M384" i="102"/>
  <c r="M390" i="102"/>
  <c r="M391" i="102" s="1"/>
  <c r="M378" i="102"/>
  <c r="M379" i="102" s="1"/>
  <c r="O400" i="102"/>
  <c r="M396" i="102"/>
  <c r="K400" i="103"/>
  <c r="I400" i="103"/>
  <c r="G400" i="103"/>
  <c r="E400" i="103"/>
  <c r="C400" i="103"/>
  <c r="K398" i="103"/>
  <c r="K399" i="103" s="1"/>
  <c r="I398" i="103"/>
  <c r="I399" i="103" s="1"/>
  <c r="G398" i="103"/>
  <c r="G399" i="103" s="1"/>
  <c r="E398" i="103"/>
  <c r="E399" i="103" s="1"/>
  <c r="C398" i="103"/>
  <c r="C399" i="103" s="1"/>
  <c r="K396" i="103"/>
  <c r="I396" i="103"/>
  <c r="G396" i="103"/>
  <c r="E396" i="103"/>
  <c r="C396" i="103"/>
  <c r="K394" i="103"/>
  <c r="K395" i="103" s="1"/>
  <c r="I394" i="103"/>
  <c r="I395" i="103" s="1"/>
  <c r="G394" i="103"/>
  <c r="G395" i="103" s="1"/>
  <c r="E394" i="103"/>
  <c r="E395" i="103" s="1"/>
  <c r="C394" i="103"/>
  <c r="C395" i="103" s="1"/>
  <c r="K392" i="103"/>
  <c r="I392" i="103"/>
  <c r="G392" i="103"/>
  <c r="E392" i="103"/>
  <c r="C392" i="103"/>
  <c r="K390" i="103"/>
  <c r="K391" i="103" s="1"/>
  <c r="I390" i="103"/>
  <c r="I391" i="103" s="1"/>
  <c r="G390" i="103"/>
  <c r="G391" i="103" s="1"/>
  <c r="E390" i="103"/>
  <c r="E391" i="103" s="1"/>
  <c r="C390" i="103"/>
  <c r="C391" i="103" s="1"/>
  <c r="K384" i="103"/>
  <c r="I384" i="103"/>
  <c r="G384" i="103"/>
  <c r="E384" i="103"/>
  <c r="C384" i="103"/>
  <c r="K382" i="103"/>
  <c r="K383" i="103" s="1"/>
  <c r="I382" i="103"/>
  <c r="I383" i="103" s="1"/>
  <c r="G382" i="103"/>
  <c r="G383" i="103" s="1"/>
  <c r="E382" i="103"/>
  <c r="E383" i="103" s="1"/>
  <c r="C382" i="103"/>
  <c r="C383" i="103" s="1"/>
  <c r="K380" i="103"/>
  <c r="I380" i="103"/>
  <c r="G380" i="103"/>
  <c r="E380" i="103"/>
  <c r="C380" i="103"/>
  <c r="K378" i="103"/>
  <c r="K379" i="103" s="1"/>
  <c r="I378" i="103"/>
  <c r="I379" i="103" s="1"/>
  <c r="G378" i="103"/>
  <c r="G379" i="103" s="1"/>
  <c r="E378" i="103"/>
  <c r="E379" i="103" s="1"/>
  <c r="C378" i="103"/>
  <c r="C379" i="103" s="1"/>
  <c r="Q378" i="103"/>
  <c r="Q379" i="103" s="1"/>
  <c r="Q384" i="103"/>
  <c r="Q394" i="103"/>
  <c r="Q395" i="103" s="1"/>
  <c r="Q390" i="103"/>
  <c r="Q391" i="103" s="1"/>
  <c r="Q382" i="103"/>
  <c r="Q383" i="103" s="1"/>
  <c r="Q396" i="103"/>
  <c r="Q398" i="103"/>
  <c r="Q399" i="103" s="1"/>
  <c r="Q380" i="103"/>
  <c r="Q400" i="103"/>
  <c r="Q392" i="103"/>
  <c r="S398" i="103"/>
  <c r="S399" i="103" s="1"/>
  <c r="S392" i="103"/>
  <c r="S382" i="103"/>
  <c r="S383" i="103" s="1"/>
  <c r="S380" i="103"/>
  <c r="S378" i="103"/>
  <c r="S379" i="103" s="1"/>
  <c r="S390" i="103"/>
  <c r="S391" i="103" s="1"/>
  <c r="S396" i="103"/>
  <c r="S394" i="103"/>
  <c r="S395" i="103" s="1"/>
  <c r="S384" i="103"/>
  <c r="S400" i="103"/>
  <c r="O380" i="103"/>
  <c r="O394" i="103"/>
  <c r="O395" i="103" s="1"/>
  <c r="O378" i="103"/>
  <c r="O379" i="103" s="1"/>
  <c r="O398" i="103"/>
  <c r="O399" i="103" s="1"/>
  <c r="O390" i="103"/>
  <c r="O391" i="103" s="1"/>
  <c r="O384" i="103"/>
  <c r="O396" i="103"/>
  <c r="O382" i="103"/>
  <c r="O383" i="103" s="1"/>
  <c r="O392" i="103"/>
  <c r="M400" i="103"/>
  <c r="M396" i="103"/>
  <c r="M390" i="103"/>
  <c r="M391" i="103" s="1"/>
  <c r="M398" i="103"/>
  <c r="M399" i="103" s="1"/>
  <c r="M382" i="103"/>
  <c r="M383" i="103" s="1"/>
  <c r="M394" i="103"/>
  <c r="M395" i="103" s="1"/>
  <c r="M380" i="103"/>
  <c r="O400" i="103"/>
  <c r="M378" i="103"/>
  <c r="M379" i="103" s="1"/>
  <c r="M384" i="103"/>
  <c r="M392" i="103"/>
  <c r="K400" i="104"/>
  <c r="I400" i="104"/>
  <c r="G400" i="104"/>
  <c r="E400" i="104"/>
  <c r="C400" i="104"/>
  <c r="K398" i="104"/>
  <c r="K399" i="104" s="1"/>
  <c r="I398" i="104"/>
  <c r="I399" i="104" s="1"/>
  <c r="G398" i="104"/>
  <c r="G399" i="104" s="1"/>
  <c r="E398" i="104"/>
  <c r="E399" i="104" s="1"/>
  <c r="C398" i="104"/>
  <c r="C399" i="104" s="1"/>
  <c r="K396" i="104"/>
  <c r="I396" i="104"/>
  <c r="G396" i="104"/>
  <c r="E396" i="104"/>
  <c r="C396" i="104"/>
  <c r="K394" i="104"/>
  <c r="K395" i="104" s="1"/>
  <c r="I394" i="104"/>
  <c r="I395" i="104" s="1"/>
  <c r="G394" i="104"/>
  <c r="G395" i="104" s="1"/>
  <c r="E394" i="104"/>
  <c r="E395" i="104" s="1"/>
  <c r="C394" i="104"/>
  <c r="C395" i="104" s="1"/>
  <c r="K392" i="104"/>
  <c r="I392" i="104"/>
  <c r="G392" i="104"/>
  <c r="E392" i="104"/>
  <c r="C392" i="104"/>
  <c r="K390" i="104"/>
  <c r="K391" i="104" s="1"/>
  <c r="I390" i="104"/>
  <c r="I391" i="104" s="1"/>
  <c r="G390" i="104"/>
  <c r="G391" i="104" s="1"/>
  <c r="E390" i="104"/>
  <c r="E391" i="104" s="1"/>
  <c r="C390" i="104"/>
  <c r="C391" i="104" s="1"/>
  <c r="K384" i="104"/>
  <c r="I384" i="104"/>
  <c r="G384" i="104"/>
  <c r="E384" i="104"/>
  <c r="C384" i="104"/>
  <c r="K382" i="104"/>
  <c r="K383" i="104" s="1"/>
  <c r="I382" i="104"/>
  <c r="I383" i="104" s="1"/>
  <c r="G382" i="104"/>
  <c r="G383" i="104" s="1"/>
  <c r="E382" i="104"/>
  <c r="E383" i="104" s="1"/>
  <c r="C382" i="104"/>
  <c r="C383" i="104" s="1"/>
  <c r="K380" i="104"/>
  <c r="I380" i="104"/>
  <c r="G380" i="104"/>
  <c r="E380" i="104"/>
  <c r="C380" i="104"/>
  <c r="K378" i="104"/>
  <c r="K379" i="104" s="1"/>
  <c r="I378" i="104"/>
  <c r="I379" i="104" s="1"/>
  <c r="G378" i="104"/>
  <c r="G379" i="104" s="1"/>
  <c r="E378" i="104"/>
  <c r="E379" i="104" s="1"/>
  <c r="C378" i="104"/>
  <c r="C379" i="104" s="1"/>
  <c r="Q400" i="104"/>
  <c r="Q384" i="104"/>
  <c r="Q396" i="104"/>
  <c r="Q382" i="104"/>
  <c r="Q383" i="104" s="1"/>
  <c r="Q394" i="104"/>
  <c r="Q395" i="104" s="1"/>
  <c r="Q380" i="104"/>
  <c r="Q392" i="104"/>
  <c r="Q390" i="104"/>
  <c r="Q391" i="104" s="1"/>
  <c r="Q378" i="104"/>
  <c r="Q379" i="104" s="1"/>
  <c r="Q398" i="104"/>
  <c r="Q399" i="104" s="1"/>
  <c r="S382" i="104"/>
  <c r="S383" i="104" s="1"/>
  <c r="S380" i="104"/>
  <c r="S400" i="104"/>
  <c r="S396" i="104"/>
  <c r="S378" i="104"/>
  <c r="S379" i="104" s="1"/>
  <c r="S394" i="104"/>
  <c r="S395" i="104" s="1"/>
  <c r="S392" i="104"/>
  <c r="S398" i="104"/>
  <c r="S399" i="104" s="1"/>
  <c r="S384" i="104"/>
  <c r="S390" i="104"/>
  <c r="S391" i="104" s="1"/>
  <c r="O380" i="104"/>
  <c r="O392" i="104"/>
  <c r="O396" i="104"/>
  <c r="O390" i="104"/>
  <c r="O391" i="104" s="1"/>
  <c r="O398" i="104"/>
  <c r="O399" i="104" s="1"/>
  <c r="O384" i="104"/>
  <c r="O378" i="104"/>
  <c r="O379" i="104" s="1"/>
  <c r="O394" i="104"/>
  <c r="O395" i="104" s="1"/>
  <c r="O382" i="104"/>
  <c r="O383" i="104" s="1"/>
  <c r="M384" i="104"/>
  <c r="M394" i="104"/>
  <c r="M395" i="104" s="1"/>
  <c r="M390" i="104"/>
  <c r="M391" i="104" s="1"/>
  <c r="M398" i="104"/>
  <c r="M399" i="104" s="1"/>
  <c r="M392" i="104"/>
  <c r="M380" i="104"/>
  <c r="O400" i="104"/>
  <c r="M396" i="104"/>
  <c r="M400" i="104"/>
  <c r="M382" i="104"/>
  <c r="M383" i="104" s="1"/>
  <c r="M378" i="104"/>
  <c r="M379" i="104" s="1"/>
  <c r="K400" i="105"/>
  <c r="I400" i="105"/>
  <c r="G400" i="105"/>
  <c r="E400" i="105"/>
  <c r="C400" i="105"/>
  <c r="K398" i="105"/>
  <c r="K399" i="105" s="1"/>
  <c r="I398" i="105"/>
  <c r="I399" i="105" s="1"/>
  <c r="G398" i="105"/>
  <c r="G399" i="105" s="1"/>
  <c r="E398" i="105"/>
  <c r="E399" i="105" s="1"/>
  <c r="C398" i="105"/>
  <c r="C399" i="105" s="1"/>
  <c r="K396" i="105"/>
  <c r="I396" i="105"/>
  <c r="G396" i="105"/>
  <c r="E396" i="105"/>
  <c r="C396" i="105"/>
  <c r="K394" i="105"/>
  <c r="K395" i="105" s="1"/>
  <c r="I394" i="105"/>
  <c r="I395" i="105" s="1"/>
  <c r="G394" i="105"/>
  <c r="G395" i="105" s="1"/>
  <c r="E394" i="105"/>
  <c r="E395" i="105" s="1"/>
  <c r="C394" i="105"/>
  <c r="C395" i="105" s="1"/>
  <c r="K392" i="105"/>
  <c r="I392" i="105"/>
  <c r="G392" i="105"/>
  <c r="E392" i="105"/>
  <c r="C392" i="105"/>
  <c r="K390" i="105"/>
  <c r="K391" i="105" s="1"/>
  <c r="I390" i="105"/>
  <c r="I391" i="105" s="1"/>
  <c r="G390" i="105"/>
  <c r="G391" i="105" s="1"/>
  <c r="E390" i="105"/>
  <c r="E391" i="105" s="1"/>
  <c r="C390" i="105"/>
  <c r="C391" i="105" s="1"/>
  <c r="K384" i="105"/>
  <c r="I384" i="105"/>
  <c r="G384" i="105"/>
  <c r="E384" i="105"/>
  <c r="C384" i="105"/>
  <c r="K382" i="105"/>
  <c r="K383" i="105" s="1"/>
  <c r="I382" i="105"/>
  <c r="I383" i="105" s="1"/>
  <c r="G382" i="105"/>
  <c r="G383" i="105" s="1"/>
  <c r="E382" i="105"/>
  <c r="E383" i="105" s="1"/>
  <c r="C382" i="105"/>
  <c r="C383" i="105" s="1"/>
  <c r="K380" i="105"/>
  <c r="I380" i="105"/>
  <c r="G380" i="105"/>
  <c r="E380" i="105"/>
  <c r="C380" i="105"/>
  <c r="K378" i="105"/>
  <c r="K379" i="105" s="1"/>
  <c r="I378" i="105"/>
  <c r="I379" i="105" s="1"/>
  <c r="G378" i="105"/>
  <c r="G379" i="105" s="1"/>
  <c r="E378" i="105"/>
  <c r="E379" i="105" s="1"/>
  <c r="C378" i="105"/>
  <c r="C379" i="105" s="1"/>
  <c r="Q396" i="105"/>
  <c r="Q380" i="105"/>
  <c r="Q392" i="105"/>
  <c r="Q398" i="105"/>
  <c r="Q399" i="105" s="1"/>
  <c r="Q378" i="105"/>
  <c r="Q379" i="105" s="1"/>
  <c r="Q394" i="105"/>
  <c r="Q395" i="105" s="1"/>
  <c r="Q382" i="105"/>
  <c r="Q383" i="105" s="1"/>
  <c r="Q390" i="105"/>
  <c r="Q391" i="105" s="1"/>
  <c r="Q400" i="105"/>
  <c r="Q384" i="105"/>
  <c r="S378" i="105"/>
  <c r="S379" i="105" s="1"/>
  <c r="S392" i="105"/>
  <c r="S396" i="105"/>
  <c r="S400" i="105"/>
  <c r="S398" i="105"/>
  <c r="S399" i="105" s="1"/>
  <c r="S394" i="105"/>
  <c r="S395" i="105" s="1"/>
  <c r="S380" i="105"/>
  <c r="S382" i="105"/>
  <c r="S383" i="105" s="1"/>
  <c r="S390" i="105"/>
  <c r="S391" i="105" s="1"/>
  <c r="S384" i="105"/>
  <c r="O390" i="105"/>
  <c r="O391" i="105" s="1"/>
  <c r="O396" i="105"/>
  <c r="O392" i="105"/>
  <c r="O394" i="105"/>
  <c r="O395" i="105" s="1"/>
  <c r="O384" i="105"/>
  <c r="O398" i="105"/>
  <c r="O399" i="105" s="1"/>
  <c r="O382" i="105"/>
  <c r="O383" i="105" s="1"/>
  <c r="O378" i="105"/>
  <c r="O379" i="105" s="1"/>
  <c r="O380" i="105"/>
  <c r="M400" i="105"/>
  <c r="M380" i="105"/>
  <c r="M392" i="105"/>
  <c r="M378" i="105"/>
  <c r="M379" i="105" s="1"/>
  <c r="M398" i="105"/>
  <c r="M399" i="105" s="1"/>
  <c r="M394" i="105"/>
  <c r="M395" i="105" s="1"/>
  <c r="M396" i="105"/>
  <c r="O400" i="105"/>
  <c r="M384" i="105"/>
  <c r="M382" i="105"/>
  <c r="M383" i="105" s="1"/>
  <c r="M390" i="105"/>
  <c r="M391" i="105" s="1"/>
  <c r="U377" i="105"/>
  <c r="C402" i="105"/>
  <c r="C402" i="104"/>
  <c r="U377" i="104"/>
  <c r="C402" i="103"/>
  <c r="U377" i="103"/>
  <c r="C402" i="102"/>
  <c r="U377" i="102"/>
  <c r="C427" i="101"/>
  <c r="U402" i="101"/>
  <c r="C402" i="95"/>
  <c r="K425" i="95" s="1"/>
  <c r="U377" i="95"/>
  <c r="K423" i="95" l="1"/>
  <c r="K424" i="95" s="1"/>
  <c r="K421" i="95"/>
  <c r="K419" i="95"/>
  <c r="K420" i="95" s="1"/>
  <c r="K417" i="95"/>
  <c r="K415" i="95"/>
  <c r="K416" i="95" s="1"/>
  <c r="K409" i="95"/>
  <c r="K407" i="95"/>
  <c r="K408" i="95" s="1"/>
  <c r="K405" i="95"/>
  <c r="K403" i="95"/>
  <c r="K404" i="95" s="1"/>
  <c r="I425" i="95"/>
  <c r="I423" i="95"/>
  <c r="I424" i="95" s="1"/>
  <c r="I421" i="95"/>
  <c r="I419" i="95"/>
  <c r="I420" i="95" s="1"/>
  <c r="I417" i="95"/>
  <c r="I415" i="95"/>
  <c r="I416" i="95" s="1"/>
  <c r="I409" i="95"/>
  <c r="I407" i="95"/>
  <c r="I408" i="95" s="1"/>
  <c r="I405" i="95"/>
  <c r="I403" i="95"/>
  <c r="I404" i="95" s="1"/>
  <c r="Q409" i="95"/>
  <c r="Q425" i="95"/>
  <c r="Q403" i="95"/>
  <c r="Q404" i="95" s="1"/>
  <c r="Q423" i="95"/>
  <c r="Q424" i="95" s="1"/>
  <c r="Q405" i="95"/>
  <c r="Q417" i="95"/>
  <c r="Q419" i="95"/>
  <c r="Q420" i="95" s="1"/>
  <c r="Q407" i="95"/>
  <c r="Q408" i="95" s="1"/>
  <c r="Q421" i="95"/>
  <c r="Q415" i="95"/>
  <c r="Q416" i="95" s="1"/>
  <c r="S423" i="95"/>
  <c r="S424" i="95" s="1"/>
  <c r="S425" i="95"/>
  <c r="S405" i="95"/>
  <c r="S403" i="95"/>
  <c r="S404" i="95" s="1"/>
  <c r="S415" i="95"/>
  <c r="S416" i="95" s="1"/>
  <c r="S419" i="95"/>
  <c r="S420" i="95" s="1"/>
  <c r="S407" i="95"/>
  <c r="S408" i="95" s="1"/>
  <c r="S421" i="95"/>
  <c r="S409" i="95"/>
  <c r="S417" i="95"/>
  <c r="O417" i="95"/>
  <c r="O409" i="95"/>
  <c r="O421" i="95"/>
  <c r="O419" i="95"/>
  <c r="O420" i="95" s="1"/>
  <c r="O407" i="95"/>
  <c r="O408" i="95" s="1"/>
  <c r="O415" i="95"/>
  <c r="O416" i="95" s="1"/>
  <c r="O423" i="95"/>
  <c r="O424" i="95" s="1"/>
  <c r="O405" i="95"/>
  <c r="O403" i="95"/>
  <c r="O404" i="95" s="1"/>
  <c r="M415" i="95"/>
  <c r="M416" i="95" s="1"/>
  <c r="M421" i="95"/>
  <c r="M405" i="95"/>
  <c r="M419" i="95"/>
  <c r="M420" i="95" s="1"/>
  <c r="M417" i="95"/>
  <c r="O425" i="95"/>
  <c r="M425" i="95"/>
  <c r="M423" i="95"/>
  <c r="M424" i="95" s="1"/>
  <c r="M407" i="95"/>
  <c r="M408" i="95" s="1"/>
  <c r="M409" i="95"/>
  <c r="M403" i="95"/>
  <c r="M404" i="95" s="1"/>
  <c r="G425" i="95"/>
  <c r="G423" i="95"/>
  <c r="G424" i="95" s="1"/>
  <c r="G421" i="95"/>
  <c r="G419" i="95"/>
  <c r="G420" i="95" s="1"/>
  <c r="G417" i="95"/>
  <c r="G415" i="95"/>
  <c r="G416" i="95" s="1"/>
  <c r="G409" i="95"/>
  <c r="G407" i="95"/>
  <c r="G408" i="95" s="1"/>
  <c r="G405" i="95"/>
  <c r="G403" i="95"/>
  <c r="G404" i="95" s="1"/>
  <c r="E425" i="95"/>
  <c r="E423" i="95"/>
  <c r="E424" i="95" s="1"/>
  <c r="E421" i="95"/>
  <c r="E419" i="95"/>
  <c r="E420" i="95" s="1"/>
  <c r="E417" i="95"/>
  <c r="E415" i="95"/>
  <c r="E416" i="95" s="1"/>
  <c r="E409" i="95"/>
  <c r="E407" i="95"/>
  <c r="E408" i="95" s="1"/>
  <c r="E405" i="95"/>
  <c r="E403" i="95"/>
  <c r="E404" i="95" s="1"/>
  <c r="C425" i="95"/>
  <c r="C423" i="95"/>
  <c r="C424" i="95" s="1"/>
  <c r="C421" i="95"/>
  <c r="C419" i="95"/>
  <c r="C420" i="95" s="1"/>
  <c r="C417" i="95"/>
  <c r="C415" i="95"/>
  <c r="C416" i="95" s="1"/>
  <c r="C409" i="95"/>
  <c r="C407" i="95"/>
  <c r="C408" i="95" s="1"/>
  <c r="C405" i="95"/>
  <c r="C403" i="95"/>
  <c r="C404" i="95" s="1"/>
  <c r="K450" i="101"/>
  <c r="K448" i="101"/>
  <c r="K449" i="101" s="1"/>
  <c r="K446" i="101"/>
  <c r="K444" i="101"/>
  <c r="K445" i="101" s="1"/>
  <c r="K442" i="101"/>
  <c r="K440" i="101"/>
  <c r="K441" i="101" s="1"/>
  <c r="K434" i="101"/>
  <c r="K432" i="101"/>
  <c r="K433" i="101" s="1"/>
  <c r="K430" i="101"/>
  <c r="K428" i="101"/>
  <c r="K429" i="101" s="1"/>
  <c r="I450" i="101"/>
  <c r="I448" i="101"/>
  <c r="I449" i="101" s="1"/>
  <c r="I446" i="101"/>
  <c r="I444" i="101"/>
  <c r="I445" i="101" s="1"/>
  <c r="I442" i="101"/>
  <c r="I440" i="101"/>
  <c r="I441" i="101" s="1"/>
  <c r="I434" i="101"/>
  <c r="I432" i="101"/>
  <c r="I433" i="101" s="1"/>
  <c r="I430" i="101"/>
  <c r="I428" i="101"/>
  <c r="I429" i="101" s="1"/>
  <c r="G450" i="101"/>
  <c r="G448" i="101"/>
  <c r="G449" i="101" s="1"/>
  <c r="G446" i="101"/>
  <c r="G444" i="101"/>
  <c r="G445" i="101" s="1"/>
  <c r="G442" i="101"/>
  <c r="G440" i="101"/>
  <c r="G441" i="101" s="1"/>
  <c r="G434" i="101"/>
  <c r="G432" i="101"/>
  <c r="G433" i="101" s="1"/>
  <c r="G430" i="101"/>
  <c r="G428" i="101"/>
  <c r="G429" i="101" s="1"/>
  <c r="E450" i="101"/>
  <c r="E448" i="101"/>
  <c r="E449" i="101" s="1"/>
  <c r="E446" i="101"/>
  <c r="E444" i="101"/>
  <c r="E445" i="101" s="1"/>
  <c r="E442" i="101"/>
  <c r="E440" i="101"/>
  <c r="E441" i="101" s="1"/>
  <c r="E434" i="101"/>
  <c r="E432" i="101"/>
  <c r="E433" i="101" s="1"/>
  <c r="E430" i="101"/>
  <c r="E428" i="101"/>
  <c r="E429" i="101" s="1"/>
  <c r="C450" i="101"/>
  <c r="C448" i="101"/>
  <c r="C449" i="101" s="1"/>
  <c r="C446" i="101"/>
  <c r="C444" i="101"/>
  <c r="C445" i="101" s="1"/>
  <c r="C442" i="101"/>
  <c r="C440" i="101"/>
  <c r="C441" i="101" s="1"/>
  <c r="C434" i="101"/>
  <c r="C432" i="101"/>
  <c r="C433" i="101" s="1"/>
  <c r="C430" i="101"/>
  <c r="C428" i="101"/>
  <c r="C429" i="101" s="1"/>
  <c r="Q432" i="101"/>
  <c r="Q433" i="101" s="1"/>
  <c r="Q450" i="101"/>
  <c r="Q440" i="101"/>
  <c r="Q441" i="101" s="1"/>
  <c r="Q428" i="101"/>
  <c r="Q429" i="101" s="1"/>
  <c r="Q444" i="101"/>
  <c r="Q445" i="101" s="1"/>
  <c r="Q442" i="101"/>
  <c r="Q446" i="101"/>
  <c r="Q430" i="101"/>
  <c r="Q434" i="101"/>
  <c r="Q448" i="101"/>
  <c r="Q449" i="101" s="1"/>
  <c r="S428" i="101"/>
  <c r="S429" i="101" s="1"/>
  <c r="S430" i="101"/>
  <c r="S450" i="101"/>
  <c r="S434" i="101"/>
  <c r="S440" i="101"/>
  <c r="S441" i="101" s="1"/>
  <c r="S448" i="101"/>
  <c r="S449" i="101" s="1"/>
  <c r="S442" i="101"/>
  <c r="S432" i="101"/>
  <c r="S433" i="101" s="1"/>
  <c r="S444" i="101"/>
  <c r="S445" i="101" s="1"/>
  <c r="S446" i="101"/>
  <c r="O432" i="101"/>
  <c r="O433" i="101" s="1"/>
  <c r="O428" i="101"/>
  <c r="O429" i="101" s="1"/>
  <c r="O440" i="101"/>
  <c r="O441" i="101" s="1"/>
  <c r="O430" i="101"/>
  <c r="O434" i="101"/>
  <c r="O446" i="101"/>
  <c r="O442" i="101"/>
  <c r="O448" i="101"/>
  <c r="O449" i="101" s="1"/>
  <c r="O444" i="101"/>
  <c r="O445" i="101" s="1"/>
  <c r="M448" i="101"/>
  <c r="M449" i="101" s="1"/>
  <c r="M432" i="101"/>
  <c r="M433" i="101" s="1"/>
  <c r="M442" i="101"/>
  <c r="M434" i="101"/>
  <c r="O450" i="101"/>
  <c r="M430" i="101"/>
  <c r="M450" i="101"/>
  <c r="M440" i="101"/>
  <c r="M441" i="101" s="1"/>
  <c r="M444" i="101"/>
  <c r="M445" i="101" s="1"/>
  <c r="M446" i="101"/>
  <c r="M428" i="101"/>
  <c r="M429" i="101" s="1"/>
  <c r="K425" i="102"/>
  <c r="I425" i="102"/>
  <c r="G425" i="102"/>
  <c r="E425" i="102"/>
  <c r="C425" i="102"/>
  <c r="K423" i="102"/>
  <c r="K424" i="102" s="1"/>
  <c r="I423" i="102"/>
  <c r="I424" i="102" s="1"/>
  <c r="G423" i="102"/>
  <c r="G424" i="102" s="1"/>
  <c r="E423" i="102"/>
  <c r="E424" i="102" s="1"/>
  <c r="C423" i="102"/>
  <c r="C424" i="102" s="1"/>
  <c r="K421" i="102"/>
  <c r="I421" i="102"/>
  <c r="G421" i="102"/>
  <c r="E421" i="102"/>
  <c r="C421" i="102"/>
  <c r="K419" i="102"/>
  <c r="K420" i="102" s="1"/>
  <c r="I419" i="102"/>
  <c r="I420" i="102" s="1"/>
  <c r="G419" i="102"/>
  <c r="G420" i="102" s="1"/>
  <c r="E419" i="102"/>
  <c r="E420" i="102" s="1"/>
  <c r="C419" i="102"/>
  <c r="C420" i="102" s="1"/>
  <c r="K417" i="102"/>
  <c r="I417" i="102"/>
  <c r="G417" i="102"/>
  <c r="E417" i="102"/>
  <c r="C417" i="102"/>
  <c r="K415" i="102"/>
  <c r="K416" i="102" s="1"/>
  <c r="I415" i="102"/>
  <c r="I416" i="102" s="1"/>
  <c r="G415" i="102"/>
  <c r="G416" i="102" s="1"/>
  <c r="E415" i="102"/>
  <c r="E416" i="102" s="1"/>
  <c r="C415" i="102"/>
  <c r="C416" i="102" s="1"/>
  <c r="K409" i="102"/>
  <c r="I409" i="102"/>
  <c r="G409" i="102"/>
  <c r="E409" i="102"/>
  <c r="C409" i="102"/>
  <c r="K407" i="102"/>
  <c r="K408" i="102" s="1"/>
  <c r="I407" i="102"/>
  <c r="I408" i="102" s="1"/>
  <c r="G407" i="102"/>
  <c r="G408" i="102" s="1"/>
  <c r="E407" i="102"/>
  <c r="E408" i="102" s="1"/>
  <c r="C407" i="102"/>
  <c r="C408" i="102" s="1"/>
  <c r="K405" i="102"/>
  <c r="I405" i="102"/>
  <c r="G405" i="102"/>
  <c r="E405" i="102"/>
  <c r="C405" i="102"/>
  <c r="K403" i="102"/>
  <c r="K404" i="102" s="1"/>
  <c r="I403" i="102"/>
  <c r="I404" i="102" s="1"/>
  <c r="G403" i="102"/>
  <c r="G404" i="102" s="1"/>
  <c r="E403" i="102"/>
  <c r="E404" i="102" s="1"/>
  <c r="C403" i="102"/>
  <c r="C404" i="102" s="1"/>
  <c r="Q407" i="102"/>
  <c r="Q408" i="102" s="1"/>
  <c r="Q419" i="102"/>
  <c r="Q420" i="102" s="1"/>
  <c r="Q421" i="102"/>
  <c r="Q405" i="102"/>
  <c r="Q425" i="102"/>
  <c r="Q409" i="102"/>
  <c r="Q417" i="102"/>
  <c r="Q403" i="102"/>
  <c r="Q404" i="102" s="1"/>
  <c r="Q415" i="102"/>
  <c r="Q416" i="102" s="1"/>
  <c r="Q423" i="102"/>
  <c r="Q424" i="102" s="1"/>
  <c r="S425" i="102"/>
  <c r="S407" i="102"/>
  <c r="S408" i="102" s="1"/>
  <c r="S405" i="102"/>
  <c r="S409" i="102"/>
  <c r="S403" i="102"/>
  <c r="S404" i="102" s="1"/>
  <c r="S419" i="102"/>
  <c r="S420" i="102" s="1"/>
  <c r="S421" i="102"/>
  <c r="S423" i="102"/>
  <c r="S424" i="102" s="1"/>
  <c r="S415" i="102"/>
  <c r="S416" i="102" s="1"/>
  <c r="S417" i="102"/>
  <c r="O403" i="102"/>
  <c r="O404" i="102" s="1"/>
  <c r="O407" i="102"/>
  <c r="O408" i="102" s="1"/>
  <c r="O405" i="102"/>
  <c r="O419" i="102"/>
  <c r="O420" i="102" s="1"/>
  <c r="O417" i="102"/>
  <c r="O421" i="102"/>
  <c r="O423" i="102"/>
  <c r="O424" i="102" s="1"/>
  <c r="O415" i="102"/>
  <c r="O416" i="102" s="1"/>
  <c r="O409" i="102"/>
  <c r="M425" i="102"/>
  <c r="M417" i="102"/>
  <c r="O425" i="102"/>
  <c r="M407" i="102"/>
  <c r="M408" i="102" s="1"/>
  <c r="M405" i="102"/>
  <c r="M421" i="102"/>
  <c r="M419" i="102"/>
  <c r="M420" i="102" s="1"/>
  <c r="M415" i="102"/>
  <c r="M416" i="102" s="1"/>
  <c r="M403" i="102"/>
  <c r="M404" i="102" s="1"/>
  <c r="M423" i="102"/>
  <c r="M424" i="102" s="1"/>
  <c r="M409" i="102"/>
  <c r="K425" i="103"/>
  <c r="I425" i="103"/>
  <c r="G425" i="103"/>
  <c r="E425" i="103"/>
  <c r="C425" i="103"/>
  <c r="K423" i="103"/>
  <c r="K424" i="103" s="1"/>
  <c r="I423" i="103"/>
  <c r="I424" i="103" s="1"/>
  <c r="G423" i="103"/>
  <c r="G424" i="103" s="1"/>
  <c r="E423" i="103"/>
  <c r="E424" i="103" s="1"/>
  <c r="C423" i="103"/>
  <c r="C424" i="103" s="1"/>
  <c r="K421" i="103"/>
  <c r="I421" i="103"/>
  <c r="G421" i="103"/>
  <c r="E421" i="103"/>
  <c r="C421" i="103"/>
  <c r="K419" i="103"/>
  <c r="K420" i="103" s="1"/>
  <c r="I419" i="103"/>
  <c r="I420" i="103" s="1"/>
  <c r="G419" i="103"/>
  <c r="G420" i="103" s="1"/>
  <c r="E419" i="103"/>
  <c r="E420" i="103" s="1"/>
  <c r="C419" i="103"/>
  <c r="C420" i="103" s="1"/>
  <c r="K417" i="103"/>
  <c r="I417" i="103"/>
  <c r="G417" i="103"/>
  <c r="E417" i="103"/>
  <c r="C417" i="103"/>
  <c r="K415" i="103"/>
  <c r="K416" i="103" s="1"/>
  <c r="I415" i="103"/>
  <c r="I416" i="103" s="1"/>
  <c r="G415" i="103"/>
  <c r="G416" i="103" s="1"/>
  <c r="E415" i="103"/>
  <c r="E416" i="103" s="1"/>
  <c r="C415" i="103"/>
  <c r="C416" i="103" s="1"/>
  <c r="K409" i="103"/>
  <c r="I409" i="103"/>
  <c r="G409" i="103"/>
  <c r="E409" i="103"/>
  <c r="C409" i="103"/>
  <c r="K407" i="103"/>
  <c r="K408" i="103" s="1"/>
  <c r="I407" i="103"/>
  <c r="I408" i="103" s="1"/>
  <c r="G407" i="103"/>
  <c r="G408" i="103" s="1"/>
  <c r="E407" i="103"/>
  <c r="E408" i="103" s="1"/>
  <c r="C407" i="103"/>
  <c r="C408" i="103" s="1"/>
  <c r="K405" i="103"/>
  <c r="I405" i="103"/>
  <c r="G405" i="103"/>
  <c r="E405" i="103"/>
  <c r="C405" i="103"/>
  <c r="K403" i="103"/>
  <c r="K404" i="103" s="1"/>
  <c r="I403" i="103"/>
  <c r="I404" i="103" s="1"/>
  <c r="G403" i="103"/>
  <c r="G404" i="103" s="1"/>
  <c r="E403" i="103"/>
  <c r="E404" i="103" s="1"/>
  <c r="C403" i="103"/>
  <c r="C404" i="103" s="1"/>
  <c r="Q417" i="103"/>
  <c r="Q425" i="103"/>
  <c r="Q407" i="103"/>
  <c r="Q408" i="103" s="1"/>
  <c r="Q421" i="103"/>
  <c r="Q423" i="103"/>
  <c r="Q424" i="103" s="1"/>
  <c r="Q415" i="103"/>
  <c r="Q416" i="103" s="1"/>
  <c r="Q405" i="103"/>
  <c r="Q419" i="103"/>
  <c r="Q420" i="103" s="1"/>
  <c r="Q409" i="103"/>
  <c r="Q403" i="103"/>
  <c r="Q404" i="103" s="1"/>
  <c r="S405" i="103"/>
  <c r="S421" i="103"/>
  <c r="S423" i="103"/>
  <c r="S424" i="103" s="1"/>
  <c r="S407" i="103"/>
  <c r="S408" i="103" s="1"/>
  <c r="S417" i="103"/>
  <c r="S409" i="103"/>
  <c r="S419" i="103"/>
  <c r="S420" i="103" s="1"/>
  <c r="S415" i="103"/>
  <c r="S416" i="103" s="1"/>
  <c r="S425" i="103"/>
  <c r="S403" i="103"/>
  <c r="S404" i="103" s="1"/>
  <c r="O419" i="103"/>
  <c r="O420" i="103" s="1"/>
  <c r="O421" i="103"/>
  <c r="O415" i="103"/>
  <c r="O416" i="103" s="1"/>
  <c r="O409" i="103"/>
  <c r="O417" i="103"/>
  <c r="O405" i="103"/>
  <c r="O423" i="103"/>
  <c r="O424" i="103" s="1"/>
  <c r="O407" i="103"/>
  <c r="O408" i="103" s="1"/>
  <c r="O403" i="103"/>
  <c r="O404" i="103" s="1"/>
  <c r="M421" i="103"/>
  <c r="M417" i="103"/>
  <c r="M407" i="103"/>
  <c r="M408" i="103" s="1"/>
  <c r="M425" i="103"/>
  <c r="M405" i="103"/>
  <c r="M403" i="103"/>
  <c r="M404" i="103" s="1"/>
  <c r="M415" i="103"/>
  <c r="M416" i="103" s="1"/>
  <c r="M423" i="103"/>
  <c r="M424" i="103" s="1"/>
  <c r="M419" i="103"/>
  <c r="M420" i="103" s="1"/>
  <c r="O425" i="103"/>
  <c r="M409" i="103"/>
  <c r="K425" i="104"/>
  <c r="I425" i="104"/>
  <c r="G425" i="104"/>
  <c r="E425" i="104"/>
  <c r="C425" i="104"/>
  <c r="K423" i="104"/>
  <c r="K424" i="104" s="1"/>
  <c r="I423" i="104"/>
  <c r="I424" i="104" s="1"/>
  <c r="G423" i="104"/>
  <c r="G424" i="104" s="1"/>
  <c r="E423" i="104"/>
  <c r="E424" i="104" s="1"/>
  <c r="C423" i="104"/>
  <c r="C424" i="104" s="1"/>
  <c r="K421" i="104"/>
  <c r="I421" i="104"/>
  <c r="G421" i="104"/>
  <c r="E421" i="104"/>
  <c r="C421" i="104"/>
  <c r="K419" i="104"/>
  <c r="K420" i="104" s="1"/>
  <c r="I419" i="104"/>
  <c r="I420" i="104" s="1"/>
  <c r="G419" i="104"/>
  <c r="G420" i="104" s="1"/>
  <c r="E419" i="104"/>
  <c r="E420" i="104" s="1"/>
  <c r="C419" i="104"/>
  <c r="C420" i="104" s="1"/>
  <c r="K417" i="104"/>
  <c r="I417" i="104"/>
  <c r="G417" i="104"/>
  <c r="E417" i="104"/>
  <c r="C417" i="104"/>
  <c r="K415" i="104"/>
  <c r="K416" i="104" s="1"/>
  <c r="I415" i="104"/>
  <c r="I416" i="104" s="1"/>
  <c r="G415" i="104"/>
  <c r="G416" i="104" s="1"/>
  <c r="E415" i="104"/>
  <c r="E416" i="104" s="1"/>
  <c r="C415" i="104"/>
  <c r="C416" i="104" s="1"/>
  <c r="K409" i="104"/>
  <c r="I409" i="104"/>
  <c r="G409" i="104"/>
  <c r="E409" i="104"/>
  <c r="C409" i="104"/>
  <c r="K407" i="104"/>
  <c r="K408" i="104" s="1"/>
  <c r="I407" i="104"/>
  <c r="I408" i="104" s="1"/>
  <c r="G407" i="104"/>
  <c r="G408" i="104" s="1"/>
  <c r="E407" i="104"/>
  <c r="E408" i="104" s="1"/>
  <c r="C407" i="104"/>
  <c r="C408" i="104" s="1"/>
  <c r="K405" i="104"/>
  <c r="I405" i="104"/>
  <c r="G405" i="104"/>
  <c r="E405" i="104"/>
  <c r="C405" i="104"/>
  <c r="K403" i="104"/>
  <c r="K404" i="104" s="1"/>
  <c r="I403" i="104"/>
  <c r="I404" i="104" s="1"/>
  <c r="G403" i="104"/>
  <c r="G404" i="104" s="1"/>
  <c r="E403" i="104"/>
  <c r="E404" i="104" s="1"/>
  <c r="C403" i="104"/>
  <c r="C404" i="104" s="1"/>
  <c r="Q423" i="104"/>
  <c r="Q424" i="104" s="1"/>
  <c r="Q415" i="104"/>
  <c r="Q416" i="104" s="1"/>
  <c r="Q417" i="104"/>
  <c r="Q409" i="104"/>
  <c r="Q405" i="104"/>
  <c r="Q425" i="104"/>
  <c r="Q419" i="104"/>
  <c r="Q420" i="104" s="1"/>
  <c r="Q407" i="104"/>
  <c r="Q408" i="104" s="1"/>
  <c r="Q421" i="104"/>
  <c r="Q403" i="104"/>
  <c r="Q404" i="104" s="1"/>
  <c r="S407" i="104"/>
  <c r="S408" i="104" s="1"/>
  <c r="S417" i="104"/>
  <c r="S403" i="104"/>
  <c r="S404" i="104" s="1"/>
  <c r="S409" i="104"/>
  <c r="S423" i="104"/>
  <c r="S424" i="104" s="1"/>
  <c r="S419" i="104"/>
  <c r="S420" i="104" s="1"/>
  <c r="S405" i="104"/>
  <c r="S425" i="104"/>
  <c r="S421" i="104"/>
  <c r="S415" i="104"/>
  <c r="S416" i="104" s="1"/>
  <c r="O403" i="104"/>
  <c r="O404" i="104" s="1"/>
  <c r="O409" i="104"/>
  <c r="O419" i="104"/>
  <c r="O420" i="104" s="1"/>
  <c r="O417" i="104"/>
  <c r="O407" i="104"/>
  <c r="O408" i="104" s="1"/>
  <c r="O415" i="104"/>
  <c r="O416" i="104" s="1"/>
  <c r="O405" i="104"/>
  <c r="O421" i="104"/>
  <c r="O423" i="104"/>
  <c r="O424" i="104" s="1"/>
  <c r="M423" i="104"/>
  <c r="M424" i="104" s="1"/>
  <c r="M415" i="104"/>
  <c r="M416" i="104" s="1"/>
  <c r="M421" i="104"/>
  <c r="M405" i="104"/>
  <c r="M409" i="104"/>
  <c r="M403" i="104"/>
  <c r="M404" i="104" s="1"/>
  <c r="M407" i="104"/>
  <c r="M408" i="104" s="1"/>
  <c r="M417" i="104"/>
  <c r="O425" i="104"/>
  <c r="M425" i="104"/>
  <c r="M419" i="104"/>
  <c r="M420" i="104" s="1"/>
  <c r="K425" i="105"/>
  <c r="I425" i="105"/>
  <c r="G425" i="105"/>
  <c r="E425" i="105"/>
  <c r="C425" i="105"/>
  <c r="K423" i="105"/>
  <c r="K424" i="105" s="1"/>
  <c r="I423" i="105"/>
  <c r="I424" i="105" s="1"/>
  <c r="G423" i="105"/>
  <c r="G424" i="105" s="1"/>
  <c r="E423" i="105"/>
  <c r="E424" i="105" s="1"/>
  <c r="C423" i="105"/>
  <c r="C424" i="105" s="1"/>
  <c r="K421" i="105"/>
  <c r="I421" i="105"/>
  <c r="G421" i="105"/>
  <c r="E421" i="105"/>
  <c r="C421" i="105"/>
  <c r="K419" i="105"/>
  <c r="K420" i="105" s="1"/>
  <c r="I419" i="105"/>
  <c r="I420" i="105" s="1"/>
  <c r="G419" i="105"/>
  <c r="G420" i="105" s="1"/>
  <c r="E419" i="105"/>
  <c r="E420" i="105" s="1"/>
  <c r="C419" i="105"/>
  <c r="C420" i="105" s="1"/>
  <c r="K417" i="105"/>
  <c r="I417" i="105"/>
  <c r="G417" i="105"/>
  <c r="E417" i="105"/>
  <c r="C417" i="105"/>
  <c r="K415" i="105"/>
  <c r="K416" i="105" s="1"/>
  <c r="I415" i="105"/>
  <c r="I416" i="105" s="1"/>
  <c r="G415" i="105"/>
  <c r="G416" i="105" s="1"/>
  <c r="E415" i="105"/>
  <c r="E416" i="105" s="1"/>
  <c r="C415" i="105"/>
  <c r="C416" i="105" s="1"/>
  <c r="K409" i="105"/>
  <c r="I409" i="105"/>
  <c r="G409" i="105"/>
  <c r="E409" i="105"/>
  <c r="C409" i="105"/>
  <c r="K407" i="105"/>
  <c r="K408" i="105" s="1"/>
  <c r="I407" i="105"/>
  <c r="I408" i="105" s="1"/>
  <c r="G407" i="105"/>
  <c r="G408" i="105" s="1"/>
  <c r="E407" i="105"/>
  <c r="E408" i="105" s="1"/>
  <c r="C407" i="105"/>
  <c r="C408" i="105" s="1"/>
  <c r="K405" i="105"/>
  <c r="I405" i="105"/>
  <c r="G405" i="105"/>
  <c r="E405" i="105"/>
  <c r="C405" i="105"/>
  <c r="K403" i="105"/>
  <c r="K404" i="105" s="1"/>
  <c r="I403" i="105"/>
  <c r="I404" i="105" s="1"/>
  <c r="G403" i="105"/>
  <c r="G404" i="105" s="1"/>
  <c r="E403" i="105"/>
  <c r="E404" i="105" s="1"/>
  <c r="C403" i="105"/>
  <c r="C404" i="105" s="1"/>
  <c r="Q405" i="105"/>
  <c r="Q419" i="105"/>
  <c r="Q420" i="105" s="1"/>
  <c r="Q403" i="105"/>
  <c r="Q404" i="105" s="1"/>
  <c r="Q415" i="105"/>
  <c r="Q416" i="105" s="1"/>
  <c r="Q421" i="105"/>
  <c r="Q409" i="105"/>
  <c r="Q417" i="105"/>
  <c r="Q425" i="105"/>
  <c r="Q407" i="105"/>
  <c r="Q408" i="105" s="1"/>
  <c r="Q423" i="105"/>
  <c r="Q424" i="105" s="1"/>
  <c r="S409" i="105"/>
  <c r="S419" i="105"/>
  <c r="S420" i="105" s="1"/>
  <c r="S405" i="105"/>
  <c r="S423" i="105"/>
  <c r="S424" i="105" s="1"/>
  <c r="S407" i="105"/>
  <c r="S408" i="105" s="1"/>
  <c r="S403" i="105"/>
  <c r="S404" i="105" s="1"/>
  <c r="S415" i="105"/>
  <c r="S416" i="105" s="1"/>
  <c r="S425" i="105"/>
  <c r="S421" i="105"/>
  <c r="S417" i="105"/>
  <c r="O403" i="105"/>
  <c r="O404" i="105" s="1"/>
  <c r="O409" i="105"/>
  <c r="O415" i="105"/>
  <c r="O416" i="105" s="1"/>
  <c r="O407" i="105"/>
  <c r="O408" i="105" s="1"/>
  <c r="O419" i="105"/>
  <c r="O420" i="105" s="1"/>
  <c r="O421" i="105"/>
  <c r="O423" i="105"/>
  <c r="O424" i="105" s="1"/>
  <c r="O417" i="105"/>
  <c r="O405" i="105"/>
  <c r="M425" i="105"/>
  <c r="M423" i="105"/>
  <c r="M424" i="105" s="1"/>
  <c r="M403" i="105"/>
  <c r="M404" i="105" s="1"/>
  <c r="M407" i="105"/>
  <c r="M408" i="105" s="1"/>
  <c r="M409" i="105"/>
  <c r="M417" i="105"/>
  <c r="M415" i="105"/>
  <c r="M416" i="105" s="1"/>
  <c r="M405" i="105"/>
  <c r="M421" i="105"/>
  <c r="M419" i="105"/>
  <c r="M420" i="105" s="1"/>
  <c r="O425" i="105"/>
  <c r="U402" i="105"/>
  <c r="C427" i="105"/>
  <c r="C427" i="104"/>
  <c r="U402" i="104"/>
  <c r="U402" i="103"/>
  <c r="C427" i="103"/>
  <c r="C427" i="102"/>
  <c r="U402" i="102"/>
  <c r="C452" i="101"/>
  <c r="U427" i="101"/>
  <c r="C427" i="95"/>
  <c r="U402" i="95"/>
  <c r="K450" i="95" l="1"/>
  <c r="K448" i="95"/>
  <c r="K449" i="95" s="1"/>
  <c r="K446" i="95"/>
  <c r="K444" i="95"/>
  <c r="K445" i="95" s="1"/>
  <c r="K442" i="95"/>
  <c r="K440" i="95"/>
  <c r="K441" i="95" s="1"/>
  <c r="K434" i="95"/>
  <c r="K432" i="95"/>
  <c r="K433" i="95" s="1"/>
  <c r="K430" i="95"/>
  <c r="K428" i="95"/>
  <c r="K429" i="95" s="1"/>
  <c r="I450" i="95"/>
  <c r="I448" i="95"/>
  <c r="I449" i="95" s="1"/>
  <c r="I446" i="95"/>
  <c r="I444" i="95"/>
  <c r="I445" i="95" s="1"/>
  <c r="I442" i="95"/>
  <c r="I440" i="95"/>
  <c r="I441" i="95" s="1"/>
  <c r="I434" i="95"/>
  <c r="I432" i="95"/>
  <c r="I433" i="95" s="1"/>
  <c r="I430" i="95"/>
  <c r="I428" i="95"/>
  <c r="I429" i="95" s="1"/>
  <c r="Q442" i="95"/>
  <c r="Q428" i="95"/>
  <c r="Q429" i="95" s="1"/>
  <c r="Q440" i="95"/>
  <c r="Q441" i="95" s="1"/>
  <c r="Q448" i="95"/>
  <c r="Q449" i="95" s="1"/>
  <c r="Q444" i="95"/>
  <c r="Q445" i="95" s="1"/>
  <c r="Q432" i="95"/>
  <c r="Q433" i="95" s="1"/>
  <c r="Q450" i="95"/>
  <c r="Q446" i="95"/>
  <c r="Q430" i="95"/>
  <c r="Q434" i="95"/>
  <c r="S450" i="95"/>
  <c r="S428" i="95"/>
  <c r="S429" i="95" s="1"/>
  <c r="S434" i="95"/>
  <c r="S430" i="95"/>
  <c r="S442" i="95"/>
  <c r="S446" i="95"/>
  <c r="S448" i="95"/>
  <c r="S449" i="95" s="1"/>
  <c r="S440" i="95"/>
  <c r="S441" i="95" s="1"/>
  <c r="S432" i="95"/>
  <c r="S433" i="95" s="1"/>
  <c r="S444" i="95"/>
  <c r="S445" i="95" s="1"/>
  <c r="O442" i="95"/>
  <c r="O440" i="95"/>
  <c r="O441" i="95" s="1"/>
  <c r="O434" i="95"/>
  <c r="O430" i="95"/>
  <c r="O446" i="95"/>
  <c r="O432" i="95"/>
  <c r="O433" i="95" s="1"/>
  <c r="O448" i="95"/>
  <c r="O449" i="95" s="1"/>
  <c r="O428" i="95"/>
  <c r="O429" i="95" s="1"/>
  <c r="O444" i="95"/>
  <c r="O445" i="95" s="1"/>
  <c r="M434" i="95"/>
  <c r="M428" i="95"/>
  <c r="M429" i="95" s="1"/>
  <c r="M432" i="95"/>
  <c r="M433" i="95" s="1"/>
  <c r="M444" i="95"/>
  <c r="M445" i="95" s="1"/>
  <c r="M448" i="95"/>
  <c r="M449" i="95" s="1"/>
  <c r="M430" i="95"/>
  <c r="M442" i="95"/>
  <c r="M440" i="95"/>
  <c r="M441" i="95" s="1"/>
  <c r="O450" i="95"/>
  <c r="M450" i="95"/>
  <c r="M446" i="95"/>
  <c r="G450" i="95"/>
  <c r="G448" i="95"/>
  <c r="G449" i="95" s="1"/>
  <c r="G446" i="95"/>
  <c r="G444" i="95"/>
  <c r="G445" i="95" s="1"/>
  <c r="G442" i="95"/>
  <c r="G440" i="95"/>
  <c r="G441" i="95" s="1"/>
  <c r="G434" i="95"/>
  <c r="G432" i="95"/>
  <c r="G433" i="95" s="1"/>
  <c r="G430" i="95"/>
  <c r="G428" i="95"/>
  <c r="G429" i="95" s="1"/>
  <c r="E450" i="95"/>
  <c r="E448" i="95"/>
  <c r="E449" i="95" s="1"/>
  <c r="E446" i="95"/>
  <c r="E444" i="95"/>
  <c r="E445" i="95" s="1"/>
  <c r="E442" i="95"/>
  <c r="E440" i="95"/>
  <c r="E441" i="95" s="1"/>
  <c r="E434" i="95"/>
  <c r="E432" i="95"/>
  <c r="E433" i="95" s="1"/>
  <c r="E430" i="95"/>
  <c r="E428" i="95"/>
  <c r="E429" i="95" s="1"/>
  <c r="C450" i="95"/>
  <c r="C448" i="95"/>
  <c r="C449" i="95" s="1"/>
  <c r="C446" i="95"/>
  <c r="C444" i="95"/>
  <c r="C445" i="95" s="1"/>
  <c r="C442" i="95"/>
  <c r="C440" i="95"/>
  <c r="C441" i="95" s="1"/>
  <c r="C434" i="95"/>
  <c r="C432" i="95"/>
  <c r="C433" i="95" s="1"/>
  <c r="C430" i="95"/>
  <c r="C428" i="95"/>
  <c r="C429" i="95" s="1"/>
  <c r="K475" i="101"/>
  <c r="K473" i="101"/>
  <c r="K474" i="101" s="1"/>
  <c r="K471" i="101"/>
  <c r="K469" i="101"/>
  <c r="K470" i="101" s="1"/>
  <c r="K467" i="101"/>
  <c r="K465" i="101"/>
  <c r="K466" i="101" s="1"/>
  <c r="K459" i="101"/>
  <c r="K457" i="101"/>
  <c r="K458" i="101" s="1"/>
  <c r="K455" i="101"/>
  <c r="K453" i="101"/>
  <c r="K454" i="101" s="1"/>
  <c r="I475" i="101"/>
  <c r="I473" i="101"/>
  <c r="I474" i="101" s="1"/>
  <c r="I471" i="101"/>
  <c r="I469" i="101"/>
  <c r="I470" i="101" s="1"/>
  <c r="I467" i="101"/>
  <c r="I465" i="101"/>
  <c r="I466" i="101" s="1"/>
  <c r="I459" i="101"/>
  <c r="I457" i="101"/>
  <c r="I458" i="101" s="1"/>
  <c r="I455" i="101"/>
  <c r="I453" i="101"/>
  <c r="I454" i="101" s="1"/>
  <c r="G475" i="101"/>
  <c r="G473" i="101"/>
  <c r="G474" i="101" s="1"/>
  <c r="G471" i="101"/>
  <c r="G469" i="101"/>
  <c r="G470" i="101" s="1"/>
  <c r="G467" i="101"/>
  <c r="G465" i="101"/>
  <c r="G466" i="101" s="1"/>
  <c r="G459" i="101"/>
  <c r="G457" i="101"/>
  <c r="G458" i="101" s="1"/>
  <c r="G455" i="101"/>
  <c r="G453" i="101"/>
  <c r="G454" i="101" s="1"/>
  <c r="E475" i="101"/>
  <c r="E473" i="101"/>
  <c r="E474" i="101" s="1"/>
  <c r="E471" i="101"/>
  <c r="E469" i="101"/>
  <c r="E470" i="101" s="1"/>
  <c r="E467" i="101"/>
  <c r="E465" i="101"/>
  <c r="E466" i="101" s="1"/>
  <c r="E459" i="101"/>
  <c r="E457" i="101"/>
  <c r="E458" i="101" s="1"/>
  <c r="E455" i="101"/>
  <c r="E453" i="101"/>
  <c r="E454" i="101" s="1"/>
  <c r="C475" i="101"/>
  <c r="C473" i="101"/>
  <c r="C474" i="101" s="1"/>
  <c r="C471" i="101"/>
  <c r="C469" i="101"/>
  <c r="C470" i="101" s="1"/>
  <c r="C467" i="101"/>
  <c r="C465" i="101"/>
  <c r="C466" i="101" s="1"/>
  <c r="C459" i="101"/>
  <c r="C457" i="101"/>
  <c r="C458" i="101" s="1"/>
  <c r="C455" i="101"/>
  <c r="C453" i="101"/>
  <c r="C454" i="101" s="1"/>
  <c r="Q455" i="101"/>
  <c r="Q467" i="101"/>
  <c r="Q471" i="101"/>
  <c r="Q469" i="101"/>
  <c r="Q470" i="101" s="1"/>
  <c r="Q465" i="101"/>
  <c r="Q466" i="101" s="1"/>
  <c r="Q453" i="101"/>
  <c r="Q454" i="101" s="1"/>
  <c r="Q457" i="101"/>
  <c r="Q458" i="101" s="1"/>
  <c r="Q473" i="101"/>
  <c r="Q474" i="101" s="1"/>
  <c r="Q475" i="101"/>
  <c r="Q459" i="101"/>
  <c r="S473" i="101"/>
  <c r="S474" i="101" s="1"/>
  <c r="S467" i="101"/>
  <c r="S471" i="101"/>
  <c r="S459" i="101"/>
  <c r="S475" i="101"/>
  <c r="S453" i="101"/>
  <c r="S454" i="101" s="1"/>
  <c r="S469" i="101"/>
  <c r="S470" i="101" s="1"/>
  <c r="S457" i="101"/>
  <c r="S458" i="101" s="1"/>
  <c r="S465" i="101"/>
  <c r="S466" i="101" s="1"/>
  <c r="S455" i="101"/>
  <c r="O459" i="101"/>
  <c r="O473" i="101"/>
  <c r="O474" i="101" s="1"/>
  <c r="O457" i="101"/>
  <c r="O458" i="101" s="1"/>
  <c r="O453" i="101"/>
  <c r="O454" i="101" s="1"/>
  <c r="O469" i="101"/>
  <c r="O470" i="101" s="1"/>
  <c r="O455" i="101"/>
  <c r="O467" i="101"/>
  <c r="O471" i="101"/>
  <c r="O465" i="101"/>
  <c r="O466" i="101" s="1"/>
  <c r="M465" i="101"/>
  <c r="M466" i="101" s="1"/>
  <c r="M455" i="101"/>
  <c r="O475" i="101"/>
  <c r="M471" i="101"/>
  <c r="M475" i="101"/>
  <c r="M469" i="101"/>
  <c r="M470" i="101" s="1"/>
  <c r="M467" i="101"/>
  <c r="M459" i="101"/>
  <c r="M453" i="101"/>
  <c r="M454" i="101" s="1"/>
  <c r="M457" i="101"/>
  <c r="M458" i="101" s="1"/>
  <c r="M473" i="101"/>
  <c r="M474" i="101" s="1"/>
  <c r="K450" i="102"/>
  <c r="I450" i="102"/>
  <c r="G450" i="102"/>
  <c r="E450" i="102"/>
  <c r="C450" i="102"/>
  <c r="K448" i="102"/>
  <c r="K449" i="102" s="1"/>
  <c r="I448" i="102"/>
  <c r="I449" i="102" s="1"/>
  <c r="G448" i="102"/>
  <c r="G449" i="102" s="1"/>
  <c r="E448" i="102"/>
  <c r="E449" i="102" s="1"/>
  <c r="C448" i="102"/>
  <c r="C449" i="102" s="1"/>
  <c r="K446" i="102"/>
  <c r="I446" i="102"/>
  <c r="G446" i="102"/>
  <c r="E446" i="102"/>
  <c r="C446" i="102"/>
  <c r="K444" i="102"/>
  <c r="K445" i="102" s="1"/>
  <c r="I444" i="102"/>
  <c r="I445" i="102" s="1"/>
  <c r="G444" i="102"/>
  <c r="G445" i="102" s="1"/>
  <c r="E444" i="102"/>
  <c r="E445" i="102" s="1"/>
  <c r="C444" i="102"/>
  <c r="C445" i="102" s="1"/>
  <c r="K442" i="102"/>
  <c r="I442" i="102"/>
  <c r="G442" i="102"/>
  <c r="E442" i="102"/>
  <c r="C442" i="102"/>
  <c r="K440" i="102"/>
  <c r="K441" i="102" s="1"/>
  <c r="I440" i="102"/>
  <c r="I441" i="102" s="1"/>
  <c r="G440" i="102"/>
  <c r="G441" i="102" s="1"/>
  <c r="E440" i="102"/>
  <c r="E441" i="102" s="1"/>
  <c r="C440" i="102"/>
  <c r="C441" i="102" s="1"/>
  <c r="K434" i="102"/>
  <c r="I434" i="102"/>
  <c r="G434" i="102"/>
  <c r="E434" i="102"/>
  <c r="C434" i="102"/>
  <c r="K432" i="102"/>
  <c r="K433" i="102" s="1"/>
  <c r="I432" i="102"/>
  <c r="I433" i="102" s="1"/>
  <c r="G432" i="102"/>
  <c r="G433" i="102" s="1"/>
  <c r="E432" i="102"/>
  <c r="E433" i="102" s="1"/>
  <c r="C432" i="102"/>
  <c r="C433" i="102" s="1"/>
  <c r="K430" i="102"/>
  <c r="I430" i="102"/>
  <c r="G430" i="102"/>
  <c r="E430" i="102"/>
  <c r="C430" i="102"/>
  <c r="K428" i="102"/>
  <c r="K429" i="102" s="1"/>
  <c r="I428" i="102"/>
  <c r="I429" i="102" s="1"/>
  <c r="G428" i="102"/>
  <c r="G429" i="102" s="1"/>
  <c r="E428" i="102"/>
  <c r="E429" i="102" s="1"/>
  <c r="C428" i="102"/>
  <c r="C429" i="102" s="1"/>
  <c r="Q440" i="102"/>
  <c r="Q441" i="102" s="1"/>
  <c r="Q442" i="102"/>
  <c r="Q430" i="102"/>
  <c r="Q450" i="102"/>
  <c r="Q448" i="102"/>
  <c r="Q449" i="102" s="1"/>
  <c r="Q428" i="102"/>
  <c r="Q429" i="102" s="1"/>
  <c r="Q444" i="102"/>
  <c r="Q445" i="102" s="1"/>
  <c r="Q434" i="102"/>
  <c r="Q432" i="102"/>
  <c r="Q433" i="102" s="1"/>
  <c r="Q446" i="102"/>
  <c r="S444" i="102"/>
  <c r="S445" i="102" s="1"/>
  <c r="S440" i="102"/>
  <c r="S441" i="102" s="1"/>
  <c r="S446" i="102"/>
  <c r="S442" i="102"/>
  <c r="S448" i="102"/>
  <c r="S449" i="102" s="1"/>
  <c r="S428" i="102"/>
  <c r="S429" i="102" s="1"/>
  <c r="S432" i="102"/>
  <c r="S433" i="102" s="1"/>
  <c r="S434" i="102"/>
  <c r="S430" i="102"/>
  <c r="S450" i="102"/>
  <c r="O440" i="102"/>
  <c r="O441" i="102" s="1"/>
  <c r="O432" i="102"/>
  <c r="O433" i="102" s="1"/>
  <c r="O442" i="102"/>
  <c r="O448" i="102"/>
  <c r="O449" i="102" s="1"/>
  <c r="O444" i="102"/>
  <c r="O445" i="102" s="1"/>
  <c r="O430" i="102"/>
  <c r="O434" i="102"/>
  <c r="O446" i="102"/>
  <c r="O428" i="102"/>
  <c r="O429" i="102" s="1"/>
  <c r="M428" i="102"/>
  <c r="M429" i="102" s="1"/>
  <c r="M434" i="102"/>
  <c r="M448" i="102"/>
  <c r="M449" i="102" s="1"/>
  <c r="M450" i="102"/>
  <c r="M444" i="102"/>
  <c r="M445" i="102" s="1"/>
  <c r="M442" i="102"/>
  <c r="M430" i="102"/>
  <c r="O450" i="102"/>
  <c r="M432" i="102"/>
  <c r="M433" i="102" s="1"/>
  <c r="M446" i="102"/>
  <c r="M440" i="102"/>
  <c r="M441" i="102" s="1"/>
  <c r="K450" i="103"/>
  <c r="I450" i="103"/>
  <c r="G450" i="103"/>
  <c r="E450" i="103"/>
  <c r="C450" i="103"/>
  <c r="K448" i="103"/>
  <c r="K449" i="103" s="1"/>
  <c r="I448" i="103"/>
  <c r="I449" i="103" s="1"/>
  <c r="G448" i="103"/>
  <c r="G449" i="103" s="1"/>
  <c r="E448" i="103"/>
  <c r="E449" i="103" s="1"/>
  <c r="C448" i="103"/>
  <c r="C449" i="103" s="1"/>
  <c r="K446" i="103"/>
  <c r="I446" i="103"/>
  <c r="G446" i="103"/>
  <c r="E446" i="103"/>
  <c r="C446" i="103"/>
  <c r="K444" i="103"/>
  <c r="K445" i="103" s="1"/>
  <c r="I444" i="103"/>
  <c r="I445" i="103" s="1"/>
  <c r="G444" i="103"/>
  <c r="G445" i="103" s="1"/>
  <c r="E444" i="103"/>
  <c r="E445" i="103" s="1"/>
  <c r="C444" i="103"/>
  <c r="C445" i="103" s="1"/>
  <c r="K442" i="103"/>
  <c r="I442" i="103"/>
  <c r="G442" i="103"/>
  <c r="E442" i="103"/>
  <c r="C442" i="103"/>
  <c r="K440" i="103"/>
  <c r="K441" i="103" s="1"/>
  <c r="I440" i="103"/>
  <c r="I441" i="103" s="1"/>
  <c r="G440" i="103"/>
  <c r="G441" i="103" s="1"/>
  <c r="E440" i="103"/>
  <c r="E441" i="103" s="1"/>
  <c r="C440" i="103"/>
  <c r="C441" i="103" s="1"/>
  <c r="K434" i="103"/>
  <c r="I434" i="103"/>
  <c r="G434" i="103"/>
  <c r="E434" i="103"/>
  <c r="C434" i="103"/>
  <c r="K432" i="103"/>
  <c r="K433" i="103" s="1"/>
  <c r="I432" i="103"/>
  <c r="I433" i="103" s="1"/>
  <c r="G432" i="103"/>
  <c r="G433" i="103" s="1"/>
  <c r="E432" i="103"/>
  <c r="E433" i="103" s="1"/>
  <c r="C432" i="103"/>
  <c r="C433" i="103" s="1"/>
  <c r="K430" i="103"/>
  <c r="I430" i="103"/>
  <c r="G430" i="103"/>
  <c r="E430" i="103"/>
  <c r="C430" i="103"/>
  <c r="K428" i="103"/>
  <c r="K429" i="103" s="1"/>
  <c r="I428" i="103"/>
  <c r="I429" i="103" s="1"/>
  <c r="G428" i="103"/>
  <c r="G429" i="103" s="1"/>
  <c r="E428" i="103"/>
  <c r="E429" i="103" s="1"/>
  <c r="C428" i="103"/>
  <c r="C429" i="103" s="1"/>
  <c r="Q450" i="103"/>
  <c r="Q432" i="103"/>
  <c r="Q433" i="103" s="1"/>
  <c r="Q444" i="103"/>
  <c r="Q445" i="103" s="1"/>
  <c r="Q442" i="103"/>
  <c r="Q430" i="103"/>
  <c r="Q448" i="103"/>
  <c r="Q449" i="103" s="1"/>
  <c r="Q428" i="103"/>
  <c r="Q429" i="103" s="1"/>
  <c r="Q446" i="103"/>
  <c r="Q440" i="103"/>
  <c r="Q441" i="103" s="1"/>
  <c r="Q434" i="103"/>
  <c r="S450" i="103"/>
  <c r="S440" i="103"/>
  <c r="S441" i="103" s="1"/>
  <c r="S430" i="103"/>
  <c r="S444" i="103"/>
  <c r="S445" i="103" s="1"/>
  <c r="S434" i="103"/>
  <c r="S432" i="103"/>
  <c r="S433" i="103" s="1"/>
  <c r="S428" i="103"/>
  <c r="S429" i="103" s="1"/>
  <c r="S446" i="103"/>
  <c r="S448" i="103"/>
  <c r="S449" i="103" s="1"/>
  <c r="S442" i="103"/>
  <c r="O430" i="103"/>
  <c r="O434" i="103"/>
  <c r="O442" i="103"/>
  <c r="O446" i="103"/>
  <c r="O448" i="103"/>
  <c r="O449" i="103" s="1"/>
  <c r="O440" i="103"/>
  <c r="O441" i="103" s="1"/>
  <c r="O432" i="103"/>
  <c r="O433" i="103" s="1"/>
  <c r="O444" i="103"/>
  <c r="O445" i="103" s="1"/>
  <c r="O428" i="103"/>
  <c r="O429" i="103" s="1"/>
  <c r="M442" i="103"/>
  <c r="M432" i="103"/>
  <c r="M433" i="103" s="1"/>
  <c r="M446" i="103"/>
  <c r="M440" i="103"/>
  <c r="M441" i="103" s="1"/>
  <c r="M434" i="103"/>
  <c r="M450" i="103"/>
  <c r="M428" i="103"/>
  <c r="M429" i="103" s="1"/>
  <c r="M448" i="103"/>
  <c r="M449" i="103" s="1"/>
  <c r="M430" i="103"/>
  <c r="O450" i="103"/>
  <c r="M444" i="103"/>
  <c r="M445" i="103" s="1"/>
  <c r="K450" i="104"/>
  <c r="I450" i="104"/>
  <c r="G450" i="104"/>
  <c r="E450" i="104"/>
  <c r="C450" i="104"/>
  <c r="K448" i="104"/>
  <c r="K449" i="104" s="1"/>
  <c r="I448" i="104"/>
  <c r="I449" i="104" s="1"/>
  <c r="G448" i="104"/>
  <c r="G449" i="104" s="1"/>
  <c r="E448" i="104"/>
  <c r="E449" i="104" s="1"/>
  <c r="C448" i="104"/>
  <c r="C449" i="104" s="1"/>
  <c r="K446" i="104"/>
  <c r="I446" i="104"/>
  <c r="G446" i="104"/>
  <c r="E446" i="104"/>
  <c r="C446" i="104"/>
  <c r="K444" i="104"/>
  <c r="K445" i="104" s="1"/>
  <c r="I444" i="104"/>
  <c r="I445" i="104" s="1"/>
  <c r="G444" i="104"/>
  <c r="G445" i="104" s="1"/>
  <c r="E444" i="104"/>
  <c r="E445" i="104" s="1"/>
  <c r="C444" i="104"/>
  <c r="C445" i="104" s="1"/>
  <c r="K442" i="104"/>
  <c r="I442" i="104"/>
  <c r="G442" i="104"/>
  <c r="E442" i="104"/>
  <c r="C442" i="104"/>
  <c r="K440" i="104"/>
  <c r="K441" i="104" s="1"/>
  <c r="I440" i="104"/>
  <c r="I441" i="104" s="1"/>
  <c r="G440" i="104"/>
  <c r="G441" i="104" s="1"/>
  <c r="E440" i="104"/>
  <c r="E441" i="104" s="1"/>
  <c r="C440" i="104"/>
  <c r="C441" i="104" s="1"/>
  <c r="K434" i="104"/>
  <c r="I434" i="104"/>
  <c r="G434" i="104"/>
  <c r="E434" i="104"/>
  <c r="C434" i="104"/>
  <c r="K432" i="104"/>
  <c r="K433" i="104" s="1"/>
  <c r="I432" i="104"/>
  <c r="I433" i="104" s="1"/>
  <c r="G432" i="104"/>
  <c r="G433" i="104" s="1"/>
  <c r="E432" i="104"/>
  <c r="E433" i="104" s="1"/>
  <c r="C432" i="104"/>
  <c r="C433" i="104" s="1"/>
  <c r="K430" i="104"/>
  <c r="I430" i="104"/>
  <c r="G430" i="104"/>
  <c r="E430" i="104"/>
  <c r="C430" i="104"/>
  <c r="K428" i="104"/>
  <c r="K429" i="104" s="1"/>
  <c r="I428" i="104"/>
  <c r="I429" i="104" s="1"/>
  <c r="G428" i="104"/>
  <c r="G429" i="104" s="1"/>
  <c r="E428" i="104"/>
  <c r="E429" i="104" s="1"/>
  <c r="C428" i="104"/>
  <c r="C429" i="104" s="1"/>
  <c r="Q446" i="104"/>
  <c r="Q432" i="104"/>
  <c r="Q433" i="104" s="1"/>
  <c r="Q428" i="104"/>
  <c r="Q429" i="104" s="1"/>
  <c r="Q450" i="104"/>
  <c r="Q440" i="104"/>
  <c r="Q441" i="104" s="1"/>
  <c r="Q444" i="104"/>
  <c r="Q445" i="104" s="1"/>
  <c r="Q434" i="104"/>
  <c r="Q430" i="104"/>
  <c r="Q448" i="104"/>
  <c r="Q449" i="104" s="1"/>
  <c r="Q442" i="104"/>
  <c r="S434" i="104"/>
  <c r="S444" i="104"/>
  <c r="S445" i="104" s="1"/>
  <c r="S432" i="104"/>
  <c r="S433" i="104" s="1"/>
  <c r="S428" i="104"/>
  <c r="S429" i="104" s="1"/>
  <c r="S450" i="104"/>
  <c r="S448" i="104"/>
  <c r="S449" i="104" s="1"/>
  <c r="S446" i="104"/>
  <c r="S440" i="104"/>
  <c r="S441" i="104" s="1"/>
  <c r="S430" i="104"/>
  <c r="S442" i="104"/>
  <c r="O428" i="104"/>
  <c r="O429" i="104" s="1"/>
  <c r="O442" i="104"/>
  <c r="O446" i="104"/>
  <c r="O430" i="104"/>
  <c r="O434" i="104"/>
  <c r="O444" i="104"/>
  <c r="O445" i="104" s="1"/>
  <c r="O440" i="104"/>
  <c r="O441" i="104" s="1"/>
  <c r="O432" i="104"/>
  <c r="O433" i="104" s="1"/>
  <c r="O448" i="104"/>
  <c r="O449" i="104" s="1"/>
  <c r="M440" i="104"/>
  <c r="M441" i="104" s="1"/>
  <c r="M430" i="104"/>
  <c r="M432" i="104"/>
  <c r="M433" i="104" s="1"/>
  <c r="M446" i="104"/>
  <c r="M450" i="104"/>
  <c r="M448" i="104"/>
  <c r="M449" i="104" s="1"/>
  <c r="O450" i="104"/>
  <c r="M444" i="104"/>
  <c r="M445" i="104" s="1"/>
  <c r="M428" i="104"/>
  <c r="M429" i="104" s="1"/>
  <c r="M442" i="104"/>
  <c r="M434" i="104"/>
  <c r="K450" i="105"/>
  <c r="I450" i="105"/>
  <c r="G450" i="105"/>
  <c r="E450" i="105"/>
  <c r="C450" i="105"/>
  <c r="K448" i="105"/>
  <c r="K449" i="105" s="1"/>
  <c r="I448" i="105"/>
  <c r="I449" i="105" s="1"/>
  <c r="G448" i="105"/>
  <c r="G449" i="105" s="1"/>
  <c r="E448" i="105"/>
  <c r="E449" i="105" s="1"/>
  <c r="C448" i="105"/>
  <c r="C449" i="105" s="1"/>
  <c r="K446" i="105"/>
  <c r="I446" i="105"/>
  <c r="G446" i="105"/>
  <c r="E446" i="105"/>
  <c r="C446" i="105"/>
  <c r="K444" i="105"/>
  <c r="K445" i="105" s="1"/>
  <c r="I444" i="105"/>
  <c r="I445" i="105" s="1"/>
  <c r="G444" i="105"/>
  <c r="G445" i="105" s="1"/>
  <c r="E444" i="105"/>
  <c r="E445" i="105" s="1"/>
  <c r="C444" i="105"/>
  <c r="C445" i="105" s="1"/>
  <c r="K442" i="105"/>
  <c r="I442" i="105"/>
  <c r="G442" i="105"/>
  <c r="E442" i="105"/>
  <c r="C442" i="105"/>
  <c r="K440" i="105"/>
  <c r="K441" i="105" s="1"/>
  <c r="I440" i="105"/>
  <c r="I441" i="105" s="1"/>
  <c r="G440" i="105"/>
  <c r="G441" i="105" s="1"/>
  <c r="E440" i="105"/>
  <c r="E441" i="105" s="1"/>
  <c r="C440" i="105"/>
  <c r="C441" i="105" s="1"/>
  <c r="K434" i="105"/>
  <c r="I434" i="105"/>
  <c r="G434" i="105"/>
  <c r="E434" i="105"/>
  <c r="C434" i="105"/>
  <c r="K432" i="105"/>
  <c r="K433" i="105" s="1"/>
  <c r="I432" i="105"/>
  <c r="I433" i="105" s="1"/>
  <c r="G432" i="105"/>
  <c r="G433" i="105" s="1"/>
  <c r="E432" i="105"/>
  <c r="E433" i="105" s="1"/>
  <c r="C432" i="105"/>
  <c r="C433" i="105" s="1"/>
  <c r="K430" i="105"/>
  <c r="I430" i="105"/>
  <c r="G430" i="105"/>
  <c r="E430" i="105"/>
  <c r="C430" i="105"/>
  <c r="K428" i="105"/>
  <c r="K429" i="105" s="1"/>
  <c r="I428" i="105"/>
  <c r="I429" i="105" s="1"/>
  <c r="G428" i="105"/>
  <c r="G429" i="105" s="1"/>
  <c r="E428" i="105"/>
  <c r="E429" i="105" s="1"/>
  <c r="C428" i="105"/>
  <c r="C429" i="105" s="1"/>
  <c r="Q450" i="105"/>
  <c r="Q430" i="105"/>
  <c r="Q428" i="105"/>
  <c r="Q429" i="105" s="1"/>
  <c r="Q444" i="105"/>
  <c r="Q445" i="105" s="1"/>
  <c r="Q432" i="105"/>
  <c r="Q433" i="105" s="1"/>
  <c r="Q440" i="105"/>
  <c r="Q441" i="105" s="1"/>
  <c r="Q434" i="105"/>
  <c r="Q442" i="105"/>
  <c r="Q448" i="105"/>
  <c r="Q449" i="105" s="1"/>
  <c r="Q446" i="105"/>
  <c r="S450" i="105"/>
  <c r="S442" i="105"/>
  <c r="S432" i="105"/>
  <c r="S433" i="105" s="1"/>
  <c r="S440" i="105"/>
  <c r="S441" i="105" s="1"/>
  <c r="S444" i="105"/>
  <c r="S445" i="105" s="1"/>
  <c r="S446" i="105"/>
  <c r="S428" i="105"/>
  <c r="S429" i="105" s="1"/>
  <c r="S434" i="105"/>
  <c r="S430" i="105"/>
  <c r="S448" i="105"/>
  <c r="S449" i="105" s="1"/>
  <c r="O444" i="105"/>
  <c r="O445" i="105" s="1"/>
  <c r="O434" i="105"/>
  <c r="O446" i="105"/>
  <c r="O440" i="105"/>
  <c r="O441" i="105" s="1"/>
  <c r="O448" i="105"/>
  <c r="O449" i="105" s="1"/>
  <c r="O432" i="105"/>
  <c r="O433" i="105" s="1"/>
  <c r="O428" i="105"/>
  <c r="O429" i="105" s="1"/>
  <c r="O430" i="105"/>
  <c r="O442" i="105"/>
  <c r="M430" i="105"/>
  <c r="M448" i="105"/>
  <c r="M449" i="105" s="1"/>
  <c r="M446" i="105"/>
  <c r="M428" i="105"/>
  <c r="M429" i="105" s="1"/>
  <c r="M432" i="105"/>
  <c r="M433" i="105" s="1"/>
  <c r="M434" i="105"/>
  <c r="M440" i="105"/>
  <c r="M441" i="105" s="1"/>
  <c r="M444" i="105"/>
  <c r="M445" i="105" s="1"/>
  <c r="O450" i="105"/>
  <c r="M442" i="105"/>
  <c r="M450" i="105"/>
  <c r="U427" i="105"/>
  <c r="C452" i="105"/>
  <c r="C452" i="104"/>
  <c r="U427" i="104"/>
  <c r="C452" i="103"/>
  <c r="U427" i="103"/>
  <c r="C452" i="102"/>
  <c r="U427" i="102"/>
  <c r="C477" i="101"/>
  <c r="U452" i="101"/>
  <c r="U427" i="95"/>
  <c r="C452" i="95"/>
  <c r="K475" i="95" l="1"/>
  <c r="K473" i="95"/>
  <c r="K474" i="95" s="1"/>
  <c r="K471" i="95"/>
  <c r="K469" i="95"/>
  <c r="K470" i="95" s="1"/>
  <c r="K467" i="95"/>
  <c r="K465" i="95"/>
  <c r="K466" i="95" s="1"/>
  <c r="K459" i="95"/>
  <c r="K457" i="95"/>
  <c r="K458" i="95" s="1"/>
  <c r="K455" i="95"/>
  <c r="K453" i="95"/>
  <c r="K454" i="95" s="1"/>
  <c r="I475" i="95"/>
  <c r="I473" i="95"/>
  <c r="I474" i="95" s="1"/>
  <c r="I471" i="95"/>
  <c r="I469" i="95"/>
  <c r="I470" i="95" s="1"/>
  <c r="I467" i="95"/>
  <c r="I465" i="95"/>
  <c r="I466" i="95" s="1"/>
  <c r="I459" i="95"/>
  <c r="I457" i="95"/>
  <c r="I458" i="95" s="1"/>
  <c r="I455" i="95"/>
  <c r="I453" i="95"/>
  <c r="I454" i="95" s="1"/>
  <c r="Q475" i="95"/>
  <c r="Q465" i="95"/>
  <c r="Q466" i="95" s="1"/>
  <c r="Q469" i="95"/>
  <c r="Q470" i="95" s="1"/>
  <c r="Q457" i="95"/>
  <c r="Q458" i="95" s="1"/>
  <c r="Q453" i="95"/>
  <c r="Q454" i="95" s="1"/>
  <c r="Q471" i="95"/>
  <c r="Q459" i="95"/>
  <c r="Q467" i="95"/>
  <c r="Q455" i="95"/>
  <c r="Q473" i="95"/>
  <c r="Q474" i="95" s="1"/>
  <c r="S471" i="95"/>
  <c r="S467" i="95"/>
  <c r="S453" i="95"/>
  <c r="S454" i="95" s="1"/>
  <c r="S457" i="95"/>
  <c r="S458" i="95" s="1"/>
  <c r="S455" i="95"/>
  <c r="S469" i="95"/>
  <c r="S470" i="95" s="1"/>
  <c r="S475" i="95"/>
  <c r="S465" i="95"/>
  <c r="S466" i="95" s="1"/>
  <c r="S473" i="95"/>
  <c r="S474" i="95" s="1"/>
  <c r="S459" i="95"/>
  <c r="O459" i="95"/>
  <c r="O465" i="95"/>
  <c r="O466" i="95" s="1"/>
  <c r="O473" i="95"/>
  <c r="O474" i="95" s="1"/>
  <c r="O455" i="95"/>
  <c r="O471" i="95"/>
  <c r="O453" i="95"/>
  <c r="O454" i="95" s="1"/>
  <c r="O467" i="95"/>
  <c r="O457" i="95"/>
  <c r="O458" i="95" s="1"/>
  <c r="O469" i="95"/>
  <c r="O470" i="95" s="1"/>
  <c r="M475" i="95"/>
  <c r="M453" i="95"/>
  <c r="M454" i="95" s="1"/>
  <c r="M473" i="95"/>
  <c r="M474" i="95" s="1"/>
  <c r="M467" i="95"/>
  <c r="M465" i="95"/>
  <c r="M466" i="95" s="1"/>
  <c r="M457" i="95"/>
  <c r="M458" i="95" s="1"/>
  <c r="M469" i="95"/>
  <c r="M470" i="95" s="1"/>
  <c r="M459" i="95"/>
  <c r="O475" i="95"/>
  <c r="M455" i="95"/>
  <c r="M471" i="95"/>
  <c r="G475" i="95"/>
  <c r="G473" i="95"/>
  <c r="G474" i="95" s="1"/>
  <c r="G471" i="95"/>
  <c r="G469" i="95"/>
  <c r="G470" i="95" s="1"/>
  <c r="G467" i="95"/>
  <c r="G465" i="95"/>
  <c r="G466" i="95" s="1"/>
  <c r="G459" i="95"/>
  <c r="G457" i="95"/>
  <c r="G458" i="95" s="1"/>
  <c r="G455" i="95"/>
  <c r="G453" i="95"/>
  <c r="G454" i="95" s="1"/>
  <c r="E475" i="95"/>
  <c r="E473" i="95"/>
  <c r="E474" i="95" s="1"/>
  <c r="E471" i="95"/>
  <c r="E469" i="95"/>
  <c r="E470" i="95" s="1"/>
  <c r="E467" i="95"/>
  <c r="E465" i="95"/>
  <c r="E466" i="95" s="1"/>
  <c r="E459" i="95"/>
  <c r="E457" i="95"/>
  <c r="E458" i="95" s="1"/>
  <c r="E455" i="95"/>
  <c r="E453" i="95"/>
  <c r="E454" i="95" s="1"/>
  <c r="C475" i="95"/>
  <c r="C473" i="95"/>
  <c r="C474" i="95" s="1"/>
  <c r="C471" i="95"/>
  <c r="C469" i="95"/>
  <c r="C470" i="95" s="1"/>
  <c r="C467" i="95"/>
  <c r="C465" i="95"/>
  <c r="C466" i="95" s="1"/>
  <c r="C459" i="95"/>
  <c r="C457" i="95"/>
  <c r="C458" i="95" s="1"/>
  <c r="C455" i="95"/>
  <c r="C453" i="95"/>
  <c r="C454" i="95" s="1"/>
  <c r="K500" i="101"/>
  <c r="K498" i="101"/>
  <c r="K499" i="101" s="1"/>
  <c r="K496" i="101"/>
  <c r="K494" i="101"/>
  <c r="K495" i="101" s="1"/>
  <c r="K492" i="101"/>
  <c r="K490" i="101"/>
  <c r="K491" i="101" s="1"/>
  <c r="K484" i="101"/>
  <c r="K482" i="101"/>
  <c r="K483" i="101" s="1"/>
  <c r="K480" i="101"/>
  <c r="K478" i="101"/>
  <c r="K479" i="101" s="1"/>
  <c r="I500" i="101"/>
  <c r="I498" i="101"/>
  <c r="I499" i="101" s="1"/>
  <c r="I496" i="101"/>
  <c r="I494" i="101"/>
  <c r="I495" i="101" s="1"/>
  <c r="I492" i="101"/>
  <c r="I490" i="101"/>
  <c r="I491" i="101" s="1"/>
  <c r="I484" i="101"/>
  <c r="I482" i="101"/>
  <c r="I483" i="101" s="1"/>
  <c r="I480" i="101"/>
  <c r="I478" i="101"/>
  <c r="I479" i="101" s="1"/>
  <c r="G500" i="101"/>
  <c r="G498" i="101"/>
  <c r="G499" i="101" s="1"/>
  <c r="G496" i="101"/>
  <c r="G494" i="101"/>
  <c r="G495" i="101" s="1"/>
  <c r="G492" i="101"/>
  <c r="G490" i="101"/>
  <c r="G491" i="101" s="1"/>
  <c r="G484" i="101"/>
  <c r="G482" i="101"/>
  <c r="G483" i="101" s="1"/>
  <c r="G480" i="101"/>
  <c r="G478" i="101"/>
  <c r="G479" i="101" s="1"/>
  <c r="E500" i="101"/>
  <c r="E498" i="101"/>
  <c r="E499" i="101" s="1"/>
  <c r="E496" i="101"/>
  <c r="E494" i="101"/>
  <c r="E495" i="101" s="1"/>
  <c r="E492" i="101"/>
  <c r="E490" i="101"/>
  <c r="E491" i="101" s="1"/>
  <c r="E484" i="101"/>
  <c r="E482" i="101"/>
  <c r="E483" i="101" s="1"/>
  <c r="E480" i="101"/>
  <c r="E478" i="101"/>
  <c r="E479" i="101" s="1"/>
  <c r="C500" i="101"/>
  <c r="C498" i="101"/>
  <c r="C499" i="101" s="1"/>
  <c r="C496" i="101"/>
  <c r="C494" i="101"/>
  <c r="C495" i="101" s="1"/>
  <c r="C492" i="101"/>
  <c r="C490" i="101"/>
  <c r="C491" i="101" s="1"/>
  <c r="C484" i="101"/>
  <c r="C482" i="101"/>
  <c r="C483" i="101" s="1"/>
  <c r="C480" i="101"/>
  <c r="C478" i="101"/>
  <c r="C479" i="101" s="1"/>
  <c r="Q492" i="101"/>
  <c r="Q500" i="101"/>
  <c r="Q484" i="101"/>
  <c r="Q482" i="101"/>
  <c r="Q483" i="101" s="1"/>
  <c r="Q480" i="101"/>
  <c r="Q478" i="101"/>
  <c r="Q479" i="101" s="1"/>
  <c r="Q490" i="101"/>
  <c r="Q491" i="101" s="1"/>
  <c r="Q498" i="101"/>
  <c r="Q499" i="101" s="1"/>
  <c r="Q496" i="101"/>
  <c r="Q494" i="101"/>
  <c r="Q495" i="101" s="1"/>
  <c r="S484" i="101"/>
  <c r="S480" i="101"/>
  <c r="S490" i="101"/>
  <c r="S491" i="101" s="1"/>
  <c r="S482" i="101"/>
  <c r="S483" i="101" s="1"/>
  <c r="S496" i="101"/>
  <c r="S494" i="101"/>
  <c r="S495" i="101" s="1"/>
  <c r="S492" i="101"/>
  <c r="S498" i="101"/>
  <c r="S499" i="101" s="1"/>
  <c r="S478" i="101"/>
  <c r="S479" i="101" s="1"/>
  <c r="S500" i="101"/>
  <c r="O498" i="101"/>
  <c r="O499" i="101" s="1"/>
  <c r="O484" i="101"/>
  <c r="O496" i="101"/>
  <c r="O482" i="101"/>
  <c r="O483" i="101" s="1"/>
  <c r="O480" i="101"/>
  <c r="O490" i="101"/>
  <c r="O491" i="101" s="1"/>
  <c r="O478" i="101"/>
  <c r="O479" i="101" s="1"/>
  <c r="O492" i="101"/>
  <c r="O494" i="101"/>
  <c r="O495" i="101" s="1"/>
  <c r="O500" i="101"/>
  <c r="M500" i="101"/>
  <c r="M494" i="101"/>
  <c r="M495" i="101" s="1"/>
  <c r="M482" i="101"/>
  <c r="M483" i="101" s="1"/>
  <c r="M492" i="101"/>
  <c r="M484" i="101"/>
  <c r="M490" i="101"/>
  <c r="M491" i="101" s="1"/>
  <c r="M496" i="101"/>
  <c r="M480" i="101"/>
  <c r="M498" i="101"/>
  <c r="M499" i="101" s="1"/>
  <c r="M478" i="101"/>
  <c r="M479" i="101" s="1"/>
  <c r="K475" i="102"/>
  <c r="I475" i="102"/>
  <c r="G475" i="102"/>
  <c r="E475" i="102"/>
  <c r="C475" i="102"/>
  <c r="K473" i="102"/>
  <c r="K474" i="102" s="1"/>
  <c r="I473" i="102"/>
  <c r="I474" i="102" s="1"/>
  <c r="G473" i="102"/>
  <c r="G474" i="102" s="1"/>
  <c r="E473" i="102"/>
  <c r="E474" i="102" s="1"/>
  <c r="C473" i="102"/>
  <c r="C474" i="102" s="1"/>
  <c r="K471" i="102"/>
  <c r="I471" i="102"/>
  <c r="G471" i="102"/>
  <c r="E471" i="102"/>
  <c r="C471" i="102"/>
  <c r="K469" i="102"/>
  <c r="K470" i="102" s="1"/>
  <c r="I469" i="102"/>
  <c r="I470" i="102" s="1"/>
  <c r="G469" i="102"/>
  <c r="G470" i="102" s="1"/>
  <c r="E469" i="102"/>
  <c r="E470" i="102" s="1"/>
  <c r="C469" i="102"/>
  <c r="C470" i="102" s="1"/>
  <c r="K467" i="102"/>
  <c r="I467" i="102"/>
  <c r="G467" i="102"/>
  <c r="E467" i="102"/>
  <c r="C467" i="102"/>
  <c r="K465" i="102"/>
  <c r="K466" i="102" s="1"/>
  <c r="I465" i="102"/>
  <c r="I466" i="102" s="1"/>
  <c r="G465" i="102"/>
  <c r="G466" i="102" s="1"/>
  <c r="E465" i="102"/>
  <c r="E466" i="102" s="1"/>
  <c r="C465" i="102"/>
  <c r="C466" i="102" s="1"/>
  <c r="K459" i="102"/>
  <c r="I459" i="102"/>
  <c r="G459" i="102"/>
  <c r="E459" i="102"/>
  <c r="C459" i="102"/>
  <c r="K457" i="102"/>
  <c r="K458" i="102" s="1"/>
  <c r="I457" i="102"/>
  <c r="I458" i="102" s="1"/>
  <c r="G457" i="102"/>
  <c r="G458" i="102" s="1"/>
  <c r="E457" i="102"/>
  <c r="E458" i="102" s="1"/>
  <c r="C457" i="102"/>
  <c r="C458" i="102" s="1"/>
  <c r="K455" i="102"/>
  <c r="I455" i="102"/>
  <c r="G455" i="102"/>
  <c r="E455" i="102"/>
  <c r="C455" i="102"/>
  <c r="K453" i="102"/>
  <c r="K454" i="102" s="1"/>
  <c r="I453" i="102"/>
  <c r="I454" i="102" s="1"/>
  <c r="G453" i="102"/>
  <c r="G454" i="102" s="1"/>
  <c r="E453" i="102"/>
  <c r="E454" i="102" s="1"/>
  <c r="C453" i="102"/>
  <c r="C454" i="102" s="1"/>
  <c r="Q455" i="102"/>
  <c r="Q473" i="102"/>
  <c r="Q474" i="102" s="1"/>
  <c r="Q459" i="102"/>
  <c r="Q453" i="102"/>
  <c r="Q454" i="102" s="1"/>
  <c r="Q471" i="102"/>
  <c r="Q469" i="102"/>
  <c r="Q470" i="102" s="1"/>
  <c r="Q475" i="102"/>
  <c r="Q465" i="102"/>
  <c r="Q466" i="102" s="1"/>
  <c r="Q467" i="102"/>
  <c r="Q457" i="102"/>
  <c r="Q458" i="102" s="1"/>
  <c r="S459" i="102"/>
  <c r="S457" i="102"/>
  <c r="S458" i="102" s="1"/>
  <c r="S471" i="102"/>
  <c r="S455" i="102"/>
  <c r="S475" i="102"/>
  <c r="S469" i="102"/>
  <c r="S470" i="102" s="1"/>
  <c r="S453" i="102"/>
  <c r="S454" i="102" s="1"/>
  <c r="S473" i="102"/>
  <c r="S474" i="102" s="1"/>
  <c r="S467" i="102"/>
  <c r="S465" i="102"/>
  <c r="S466" i="102" s="1"/>
  <c r="O473" i="102"/>
  <c r="O474" i="102" s="1"/>
  <c r="O459" i="102"/>
  <c r="O471" i="102"/>
  <c r="O457" i="102"/>
  <c r="O458" i="102" s="1"/>
  <c r="O465" i="102"/>
  <c r="O466" i="102" s="1"/>
  <c r="O469" i="102"/>
  <c r="O470" i="102" s="1"/>
  <c r="O467" i="102"/>
  <c r="O455" i="102"/>
  <c r="O453" i="102"/>
  <c r="O454" i="102" s="1"/>
  <c r="M473" i="102"/>
  <c r="M474" i="102" s="1"/>
  <c r="M457" i="102"/>
  <c r="M458" i="102" s="1"/>
  <c r="M453" i="102"/>
  <c r="M454" i="102" s="1"/>
  <c r="M475" i="102"/>
  <c r="O475" i="102"/>
  <c r="M467" i="102"/>
  <c r="M471" i="102"/>
  <c r="M469" i="102"/>
  <c r="M470" i="102" s="1"/>
  <c r="M465" i="102"/>
  <c r="M466" i="102" s="1"/>
  <c r="M455" i="102"/>
  <c r="M459" i="102"/>
  <c r="K475" i="103"/>
  <c r="I475" i="103"/>
  <c r="G475" i="103"/>
  <c r="E475" i="103"/>
  <c r="C475" i="103"/>
  <c r="K473" i="103"/>
  <c r="K474" i="103" s="1"/>
  <c r="I473" i="103"/>
  <c r="I474" i="103" s="1"/>
  <c r="G473" i="103"/>
  <c r="G474" i="103" s="1"/>
  <c r="E473" i="103"/>
  <c r="E474" i="103" s="1"/>
  <c r="C473" i="103"/>
  <c r="C474" i="103" s="1"/>
  <c r="K471" i="103"/>
  <c r="I471" i="103"/>
  <c r="G471" i="103"/>
  <c r="E471" i="103"/>
  <c r="C471" i="103"/>
  <c r="K469" i="103"/>
  <c r="K470" i="103" s="1"/>
  <c r="I469" i="103"/>
  <c r="I470" i="103" s="1"/>
  <c r="G469" i="103"/>
  <c r="G470" i="103" s="1"/>
  <c r="E469" i="103"/>
  <c r="E470" i="103" s="1"/>
  <c r="C469" i="103"/>
  <c r="C470" i="103" s="1"/>
  <c r="K467" i="103"/>
  <c r="I467" i="103"/>
  <c r="G467" i="103"/>
  <c r="E467" i="103"/>
  <c r="C467" i="103"/>
  <c r="K465" i="103"/>
  <c r="K466" i="103" s="1"/>
  <c r="I465" i="103"/>
  <c r="I466" i="103" s="1"/>
  <c r="G465" i="103"/>
  <c r="G466" i="103" s="1"/>
  <c r="E465" i="103"/>
  <c r="E466" i="103" s="1"/>
  <c r="C465" i="103"/>
  <c r="C466" i="103" s="1"/>
  <c r="K459" i="103"/>
  <c r="I459" i="103"/>
  <c r="G459" i="103"/>
  <c r="E459" i="103"/>
  <c r="C459" i="103"/>
  <c r="K457" i="103"/>
  <c r="K458" i="103" s="1"/>
  <c r="I457" i="103"/>
  <c r="I458" i="103" s="1"/>
  <c r="G457" i="103"/>
  <c r="G458" i="103" s="1"/>
  <c r="E457" i="103"/>
  <c r="E458" i="103" s="1"/>
  <c r="C457" i="103"/>
  <c r="C458" i="103" s="1"/>
  <c r="K455" i="103"/>
  <c r="I455" i="103"/>
  <c r="G455" i="103"/>
  <c r="E455" i="103"/>
  <c r="C455" i="103"/>
  <c r="K453" i="103"/>
  <c r="K454" i="103" s="1"/>
  <c r="I453" i="103"/>
  <c r="I454" i="103" s="1"/>
  <c r="G453" i="103"/>
  <c r="G454" i="103" s="1"/>
  <c r="E453" i="103"/>
  <c r="E454" i="103" s="1"/>
  <c r="C453" i="103"/>
  <c r="C454" i="103" s="1"/>
  <c r="Q453" i="103"/>
  <c r="Q454" i="103" s="1"/>
  <c r="Q465" i="103"/>
  <c r="Q466" i="103" s="1"/>
  <c r="Q457" i="103"/>
  <c r="Q458" i="103" s="1"/>
  <c r="Q473" i="103"/>
  <c r="Q474" i="103" s="1"/>
  <c r="Q455" i="103"/>
  <c r="Q459" i="103"/>
  <c r="Q467" i="103"/>
  <c r="Q469" i="103"/>
  <c r="Q470" i="103" s="1"/>
  <c r="Q471" i="103"/>
  <c r="Q475" i="103"/>
  <c r="S473" i="103"/>
  <c r="S474" i="103" s="1"/>
  <c r="S459" i="103"/>
  <c r="S471" i="103"/>
  <c r="S475" i="103"/>
  <c r="S457" i="103"/>
  <c r="S458" i="103" s="1"/>
  <c r="S467" i="103"/>
  <c r="S469" i="103"/>
  <c r="S470" i="103" s="1"/>
  <c r="S455" i="103"/>
  <c r="S465" i="103"/>
  <c r="S466" i="103" s="1"/>
  <c r="S453" i="103"/>
  <c r="S454" i="103" s="1"/>
  <c r="O471" i="103"/>
  <c r="O455" i="103"/>
  <c r="O473" i="103"/>
  <c r="O474" i="103" s="1"/>
  <c r="O453" i="103"/>
  <c r="O454" i="103" s="1"/>
  <c r="O469" i="103"/>
  <c r="O470" i="103" s="1"/>
  <c r="O465" i="103"/>
  <c r="O466" i="103" s="1"/>
  <c r="O459" i="103"/>
  <c r="O467" i="103"/>
  <c r="O457" i="103"/>
  <c r="O458" i="103" s="1"/>
  <c r="M459" i="103"/>
  <c r="M473" i="103"/>
  <c r="M474" i="103" s="1"/>
  <c r="M467" i="103"/>
  <c r="M457" i="103"/>
  <c r="M458" i="103" s="1"/>
  <c r="M453" i="103"/>
  <c r="M454" i="103" s="1"/>
  <c r="M455" i="103"/>
  <c r="M475" i="103"/>
  <c r="M469" i="103"/>
  <c r="M470" i="103" s="1"/>
  <c r="M465" i="103"/>
  <c r="M466" i="103" s="1"/>
  <c r="O475" i="103"/>
  <c r="M471" i="103"/>
  <c r="K475" i="104"/>
  <c r="I475" i="104"/>
  <c r="G475" i="104"/>
  <c r="E475" i="104"/>
  <c r="C475" i="104"/>
  <c r="K473" i="104"/>
  <c r="K474" i="104" s="1"/>
  <c r="I473" i="104"/>
  <c r="I474" i="104" s="1"/>
  <c r="G473" i="104"/>
  <c r="G474" i="104" s="1"/>
  <c r="E473" i="104"/>
  <c r="E474" i="104" s="1"/>
  <c r="C473" i="104"/>
  <c r="C474" i="104" s="1"/>
  <c r="K471" i="104"/>
  <c r="I471" i="104"/>
  <c r="G471" i="104"/>
  <c r="E471" i="104"/>
  <c r="C471" i="104"/>
  <c r="K469" i="104"/>
  <c r="K470" i="104" s="1"/>
  <c r="I469" i="104"/>
  <c r="I470" i="104" s="1"/>
  <c r="G469" i="104"/>
  <c r="G470" i="104" s="1"/>
  <c r="E469" i="104"/>
  <c r="E470" i="104" s="1"/>
  <c r="C469" i="104"/>
  <c r="C470" i="104" s="1"/>
  <c r="K467" i="104"/>
  <c r="I467" i="104"/>
  <c r="G467" i="104"/>
  <c r="E467" i="104"/>
  <c r="C467" i="104"/>
  <c r="K465" i="104"/>
  <c r="K466" i="104" s="1"/>
  <c r="I465" i="104"/>
  <c r="I466" i="104" s="1"/>
  <c r="G465" i="104"/>
  <c r="G466" i="104" s="1"/>
  <c r="E465" i="104"/>
  <c r="E466" i="104" s="1"/>
  <c r="C465" i="104"/>
  <c r="C466" i="104" s="1"/>
  <c r="K459" i="104"/>
  <c r="I459" i="104"/>
  <c r="G459" i="104"/>
  <c r="E459" i="104"/>
  <c r="C459" i="104"/>
  <c r="K457" i="104"/>
  <c r="K458" i="104" s="1"/>
  <c r="I457" i="104"/>
  <c r="I458" i="104" s="1"/>
  <c r="G457" i="104"/>
  <c r="G458" i="104" s="1"/>
  <c r="E457" i="104"/>
  <c r="E458" i="104" s="1"/>
  <c r="C457" i="104"/>
  <c r="C458" i="104" s="1"/>
  <c r="K455" i="104"/>
  <c r="I455" i="104"/>
  <c r="G455" i="104"/>
  <c r="E455" i="104"/>
  <c r="C455" i="104"/>
  <c r="K453" i="104"/>
  <c r="K454" i="104" s="1"/>
  <c r="I453" i="104"/>
  <c r="I454" i="104" s="1"/>
  <c r="G453" i="104"/>
  <c r="G454" i="104" s="1"/>
  <c r="E453" i="104"/>
  <c r="E454" i="104" s="1"/>
  <c r="C453" i="104"/>
  <c r="C454" i="104" s="1"/>
  <c r="Q455" i="104"/>
  <c r="Q453" i="104"/>
  <c r="Q454" i="104" s="1"/>
  <c r="Q465" i="104"/>
  <c r="Q466" i="104" s="1"/>
  <c r="Q473" i="104"/>
  <c r="Q474" i="104" s="1"/>
  <c r="Q471" i="104"/>
  <c r="Q457" i="104"/>
  <c r="Q458" i="104" s="1"/>
  <c r="Q469" i="104"/>
  <c r="Q470" i="104" s="1"/>
  <c r="Q459" i="104"/>
  <c r="Q475" i="104"/>
  <c r="Q467" i="104"/>
  <c r="S453" i="104"/>
  <c r="S454" i="104" s="1"/>
  <c r="S457" i="104"/>
  <c r="S458" i="104" s="1"/>
  <c r="S475" i="104"/>
  <c r="S469" i="104"/>
  <c r="S470" i="104" s="1"/>
  <c r="S467" i="104"/>
  <c r="S459" i="104"/>
  <c r="S471" i="104"/>
  <c r="S465" i="104"/>
  <c r="S466" i="104" s="1"/>
  <c r="S473" i="104"/>
  <c r="S474" i="104" s="1"/>
  <c r="S455" i="104"/>
  <c r="O473" i="104"/>
  <c r="O474" i="104" s="1"/>
  <c r="O471" i="104"/>
  <c r="O457" i="104"/>
  <c r="O458" i="104" s="1"/>
  <c r="O459" i="104"/>
  <c r="O455" i="104"/>
  <c r="O465" i="104"/>
  <c r="O466" i="104" s="1"/>
  <c r="O469" i="104"/>
  <c r="O470" i="104" s="1"/>
  <c r="O453" i="104"/>
  <c r="O454" i="104" s="1"/>
  <c r="O467" i="104"/>
  <c r="M469" i="104"/>
  <c r="M470" i="104" s="1"/>
  <c r="O475" i="104"/>
  <c r="M455" i="104"/>
  <c r="M471" i="104"/>
  <c r="M459" i="104"/>
  <c r="M465" i="104"/>
  <c r="M466" i="104" s="1"/>
  <c r="M473" i="104"/>
  <c r="M474" i="104" s="1"/>
  <c r="M467" i="104"/>
  <c r="M457" i="104"/>
  <c r="M458" i="104" s="1"/>
  <c r="M475" i="104"/>
  <c r="M453" i="104"/>
  <c r="M454" i="104" s="1"/>
  <c r="K475" i="105"/>
  <c r="I475" i="105"/>
  <c r="G475" i="105"/>
  <c r="E475" i="105"/>
  <c r="C475" i="105"/>
  <c r="K473" i="105"/>
  <c r="K474" i="105" s="1"/>
  <c r="I473" i="105"/>
  <c r="I474" i="105" s="1"/>
  <c r="G473" i="105"/>
  <c r="G474" i="105" s="1"/>
  <c r="E473" i="105"/>
  <c r="E474" i="105" s="1"/>
  <c r="C473" i="105"/>
  <c r="C474" i="105" s="1"/>
  <c r="K471" i="105"/>
  <c r="I471" i="105"/>
  <c r="G471" i="105"/>
  <c r="E471" i="105"/>
  <c r="C471" i="105"/>
  <c r="K469" i="105"/>
  <c r="K470" i="105" s="1"/>
  <c r="I469" i="105"/>
  <c r="I470" i="105" s="1"/>
  <c r="G469" i="105"/>
  <c r="G470" i="105" s="1"/>
  <c r="E469" i="105"/>
  <c r="E470" i="105" s="1"/>
  <c r="C469" i="105"/>
  <c r="C470" i="105" s="1"/>
  <c r="K467" i="105"/>
  <c r="I467" i="105"/>
  <c r="G467" i="105"/>
  <c r="E467" i="105"/>
  <c r="C467" i="105"/>
  <c r="K465" i="105"/>
  <c r="K466" i="105" s="1"/>
  <c r="I465" i="105"/>
  <c r="I466" i="105" s="1"/>
  <c r="G465" i="105"/>
  <c r="G466" i="105" s="1"/>
  <c r="E465" i="105"/>
  <c r="E466" i="105" s="1"/>
  <c r="C465" i="105"/>
  <c r="C466" i="105" s="1"/>
  <c r="K459" i="105"/>
  <c r="I459" i="105"/>
  <c r="G459" i="105"/>
  <c r="E459" i="105"/>
  <c r="C459" i="105"/>
  <c r="K457" i="105"/>
  <c r="K458" i="105" s="1"/>
  <c r="I457" i="105"/>
  <c r="I458" i="105" s="1"/>
  <c r="G457" i="105"/>
  <c r="G458" i="105" s="1"/>
  <c r="E457" i="105"/>
  <c r="E458" i="105" s="1"/>
  <c r="C457" i="105"/>
  <c r="C458" i="105" s="1"/>
  <c r="K455" i="105"/>
  <c r="I455" i="105"/>
  <c r="G455" i="105"/>
  <c r="E455" i="105"/>
  <c r="C455" i="105"/>
  <c r="K453" i="105"/>
  <c r="K454" i="105" s="1"/>
  <c r="I453" i="105"/>
  <c r="I454" i="105" s="1"/>
  <c r="G453" i="105"/>
  <c r="G454" i="105" s="1"/>
  <c r="E453" i="105"/>
  <c r="E454" i="105" s="1"/>
  <c r="C453" i="105"/>
  <c r="C454" i="105" s="1"/>
  <c r="Q475" i="105"/>
  <c r="Q459" i="105"/>
  <c r="Q455" i="105"/>
  <c r="Q471" i="105"/>
  <c r="Q473" i="105"/>
  <c r="Q474" i="105" s="1"/>
  <c r="Q467" i="105"/>
  <c r="Q453" i="105"/>
  <c r="Q454" i="105" s="1"/>
  <c r="Q469" i="105"/>
  <c r="Q470" i="105" s="1"/>
  <c r="Q465" i="105"/>
  <c r="Q466" i="105" s="1"/>
  <c r="Q457" i="105"/>
  <c r="Q458" i="105" s="1"/>
  <c r="S453" i="105"/>
  <c r="S454" i="105" s="1"/>
  <c r="S465" i="105"/>
  <c r="S466" i="105" s="1"/>
  <c r="S475" i="105"/>
  <c r="S459" i="105"/>
  <c r="S455" i="105"/>
  <c r="S471" i="105"/>
  <c r="S473" i="105"/>
  <c r="S474" i="105" s="1"/>
  <c r="S467" i="105"/>
  <c r="S457" i="105"/>
  <c r="S458" i="105" s="1"/>
  <c r="S469" i="105"/>
  <c r="S470" i="105" s="1"/>
  <c r="O457" i="105"/>
  <c r="O458" i="105" s="1"/>
  <c r="O467" i="105"/>
  <c r="O459" i="105"/>
  <c r="O469" i="105"/>
  <c r="O470" i="105" s="1"/>
  <c r="O473" i="105"/>
  <c r="O474" i="105" s="1"/>
  <c r="O455" i="105"/>
  <c r="O453" i="105"/>
  <c r="O454" i="105" s="1"/>
  <c r="O465" i="105"/>
  <c r="O466" i="105" s="1"/>
  <c r="O471" i="105"/>
  <c r="M455" i="105"/>
  <c r="M453" i="105"/>
  <c r="M454" i="105" s="1"/>
  <c r="M473" i="105"/>
  <c r="M474" i="105" s="1"/>
  <c r="M471" i="105"/>
  <c r="M465" i="105"/>
  <c r="M466" i="105" s="1"/>
  <c r="M467" i="105"/>
  <c r="M457" i="105"/>
  <c r="M458" i="105" s="1"/>
  <c r="O475" i="105"/>
  <c r="M475" i="105"/>
  <c r="M459" i="105"/>
  <c r="M469" i="105"/>
  <c r="M470" i="105" s="1"/>
  <c r="U452" i="105"/>
  <c r="C477" i="105"/>
  <c r="C477" i="104"/>
  <c r="U452" i="104"/>
  <c r="U452" i="103"/>
  <c r="C477" i="103"/>
  <c r="C477" i="102"/>
  <c r="U452" i="102"/>
  <c r="C502" i="101"/>
  <c r="U477" i="101"/>
  <c r="U452" i="95"/>
  <c r="C477" i="95"/>
  <c r="K500" i="102" l="1"/>
  <c r="I500" i="102"/>
  <c r="G500" i="102"/>
  <c r="E500" i="102"/>
  <c r="C500" i="102"/>
  <c r="K498" i="102"/>
  <c r="K499" i="102" s="1"/>
  <c r="I498" i="102"/>
  <c r="I499" i="102" s="1"/>
  <c r="G498" i="102"/>
  <c r="G499" i="102" s="1"/>
  <c r="E498" i="102"/>
  <c r="E499" i="102" s="1"/>
  <c r="C498" i="102"/>
  <c r="C499" i="102" s="1"/>
  <c r="K496" i="102"/>
  <c r="I496" i="102"/>
  <c r="G496" i="102"/>
  <c r="E496" i="102"/>
  <c r="C496" i="102"/>
  <c r="K494" i="102"/>
  <c r="K495" i="102" s="1"/>
  <c r="I494" i="102"/>
  <c r="I495" i="102" s="1"/>
  <c r="G494" i="102"/>
  <c r="G495" i="102" s="1"/>
  <c r="E494" i="102"/>
  <c r="E495" i="102" s="1"/>
  <c r="C494" i="102"/>
  <c r="C495" i="102" s="1"/>
  <c r="K492" i="102"/>
  <c r="I492" i="102"/>
  <c r="G492" i="102"/>
  <c r="E492" i="102"/>
  <c r="C492" i="102"/>
  <c r="K490" i="102"/>
  <c r="K491" i="102" s="1"/>
  <c r="I490" i="102"/>
  <c r="I491" i="102" s="1"/>
  <c r="G490" i="102"/>
  <c r="G491" i="102" s="1"/>
  <c r="E490" i="102"/>
  <c r="E491" i="102" s="1"/>
  <c r="C490" i="102"/>
  <c r="C491" i="102" s="1"/>
  <c r="K484" i="102"/>
  <c r="I484" i="102"/>
  <c r="G484" i="102"/>
  <c r="E484" i="102"/>
  <c r="C484" i="102"/>
  <c r="K482" i="102"/>
  <c r="K483" i="102" s="1"/>
  <c r="I482" i="102"/>
  <c r="I483" i="102" s="1"/>
  <c r="G482" i="102"/>
  <c r="G483" i="102" s="1"/>
  <c r="E482" i="102"/>
  <c r="E483" i="102" s="1"/>
  <c r="C482" i="102"/>
  <c r="C483" i="102" s="1"/>
  <c r="K480" i="102"/>
  <c r="I480" i="102"/>
  <c r="G480" i="102"/>
  <c r="E480" i="102"/>
  <c r="C480" i="102"/>
  <c r="K478" i="102"/>
  <c r="K479" i="102" s="1"/>
  <c r="I478" i="102"/>
  <c r="I479" i="102" s="1"/>
  <c r="G478" i="102"/>
  <c r="G479" i="102" s="1"/>
  <c r="E478" i="102"/>
  <c r="E479" i="102" s="1"/>
  <c r="C478" i="102"/>
  <c r="C479" i="102" s="1"/>
  <c r="Q498" i="102"/>
  <c r="Q499" i="102" s="1"/>
  <c r="Q480" i="102"/>
  <c r="Q500" i="102"/>
  <c r="Q492" i="102"/>
  <c r="Q496" i="102"/>
  <c r="Q484" i="102"/>
  <c r="Q478" i="102"/>
  <c r="Q479" i="102" s="1"/>
  <c r="Q494" i="102"/>
  <c r="Q495" i="102" s="1"/>
  <c r="Q490" i="102"/>
  <c r="Q491" i="102" s="1"/>
  <c r="Q482" i="102"/>
  <c r="Q483" i="102" s="1"/>
  <c r="S482" i="102"/>
  <c r="S483" i="102" s="1"/>
  <c r="S492" i="102"/>
  <c r="S480" i="102"/>
  <c r="S496" i="102"/>
  <c r="S500" i="102"/>
  <c r="S494" i="102"/>
  <c r="S495" i="102" s="1"/>
  <c r="S484" i="102"/>
  <c r="S478" i="102"/>
  <c r="S479" i="102" s="1"/>
  <c r="S490" i="102"/>
  <c r="S491" i="102" s="1"/>
  <c r="S498" i="102"/>
  <c r="S499" i="102" s="1"/>
  <c r="O484" i="102"/>
  <c r="O492" i="102"/>
  <c r="O490" i="102"/>
  <c r="O491" i="102" s="1"/>
  <c r="O494" i="102"/>
  <c r="O495" i="102" s="1"/>
  <c r="O496" i="102"/>
  <c r="O482" i="102"/>
  <c r="O483" i="102" s="1"/>
  <c r="O478" i="102"/>
  <c r="O479" i="102" s="1"/>
  <c r="O498" i="102"/>
  <c r="O499" i="102" s="1"/>
  <c r="O480" i="102"/>
  <c r="M478" i="102"/>
  <c r="M479" i="102" s="1"/>
  <c r="M496" i="102"/>
  <c r="O500" i="102"/>
  <c r="M498" i="102"/>
  <c r="M499" i="102" s="1"/>
  <c r="M492" i="102"/>
  <c r="M490" i="102"/>
  <c r="M491" i="102" s="1"/>
  <c r="M484" i="102"/>
  <c r="M500" i="102"/>
  <c r="M480" i="102"/>
  <c r="M494" i="102"/>
  <c r="M495" i="102" s="1"/>
  <c r="M482" i="102"/>
  <c r="M483" i="102" s="1"/>
  <c r="K500" i="95"/>
  <c r="K498" i="95"/>
  <c r="K499" i="95" s="1"/>
  <c r="K496" i="95"/>
  <c r="K494" i="95"/>
  <c r="K495" i="95" s="1"/>
  <c r="K492" i="95"/>
  <c r="K490" i="95"/>
  <c r="K491" i="95" s="1"/>
  <c r="K484" i="95"/>
  <c r="K482" i="95"/>
  <c r="K483" i="95" s="1"/>
  <c r="K480" i="95"/>
  <c r="K478" i="95"/>
  <c r="K479" i="95" s="1"/>
  <c r="I500" i="95"/>
  <c r="I498" i="95"/>
  <c r="I499" i="95" s="1"/>
  <c r="I496" i="95"/>
  <c r="I494" i="95"/>
  <c r="I495" i="95" s="1"/>
  <c r="I492" i="95"/>
  <c r="I490" i="95"/>
  <c r="I491" i="95" s="1"/>
  <c r="I484" i="95"/>
  <c r="I482" i="95"/>
  <c r="I483" i="95" s="1"/>
  <c r="I480" i="95"/>
  <c r="I478" i="95"/>
  <c r="I479" i="95" s="1"/>
  <c r="Q482" i="95"/>
  <c r="Q483" i="95" s="1"/>
  <c r="Q494" i="95"/>
  <c r="Q495" i="95" s="1"/>
  <c r="Q490" i="95"/>
  <c r="Q491" i="95" s="1"/>
  <c r="Q496" i="95"/>
  <c r="Q478" i="95"/>
  <c r="Q479" i="95" s="1"/>
  <c r="Q500" i="95"/>
  <c r="Q498" i="95"/>
  <c r="Q499" i="95" s="1"/>
  <c r="Q484" i="95"/>
  <c r="Q480" i="95"/>
  <c r="Q492" i="95"/>
  <c r="S484" i="95"/>
  <c r="S496" i="95"/>
  <c r="S500" i="95"/>
  <c r="S494" i="95"/>
  <c r="S495" i="95" s="1"/>
  <c r="S482" i="95"/>
  <c r="S483" i="95" s="1"/>
  <c r="S498" i="95"/>
  <c r="S499" i="95" s="1"/>
  <c r="S478" i="95"/>
  <c r="S479" i="95" s="1"/>
  <c r="S492" i="95"/>
  <c r="S490" i="95"/>
  <c r="S491" i="95" s="1"/>
  <c r="S480" i="95"/>
  <c r="O480" i="95"/>
  <c r="O490" i="95"/>
  <c r="O491" i="95" s="1"/>
  <c r="O482" i="95"/>
  <c r="O483" i="95" s="1"/>
  <c r="O498" i="95"/>
  <c r="O499" i="95" s="1"/>
  <c r="O496" i="95"/>
  <c r="O492" i="95"/>
  <c r="O494" i="95"/>
  <c r="O495" i="95" s="1"/>
  <c r="O484" i="95"/>
  <c r="O478" i="95"/>
  <c r="O479" i="95" s="1"/>
  <c r="M490" i="95"/>
  <c r="M491" i="95" s="1"/>
  <c r="M496" i="95"/>
  <c r="M498" i="95"/>
  <c r="M499" i="95" s="1"/>
  <c r="M484" i="95"/>
  <c r="M480" i="95"/>
  <c r="M492" i="95"/>
  <c r="M494" i="95"/>
  <c r="M495" i="95" s="1"/>
  <c r="M482" i="95"/>
  <c r="M483" i="95" s="1"/>
  <c r="O500" i="95"/>
  <c r="M478" i="95"/>
  <c r="M479" i="95" s="1"/>
  <c r="M500" i="95"/>
  <c r="G500" i="95"/>
  <c r="G498" i="95"/>
  <c r="G499" i="95" s="1"/>
  <c r="G496" i="95"/>
  <c r="G494" i="95"/>
  <c r="G495" i="95" s="1"/>
  <c r="G492" i="95"/>
  <c r="G490" i="95"/>
  <c r="G491" i="95" s="1"/>
  <c r="G484" i="95"/>
  <c r="G482" i="95"/>
  <c r="G483" i="95" s="1"/>
  <c r="G480" i="95"/>
  <c r="G478" i="95"/>
  <c r="G479" i="95" s="1"/>
  <c r="E500" i="95"/>
  <c r="E498" i="95"/>
  <c r="E499" i="95" s="1"/>
  <c r="E496" i="95"/>
  <c r="E494" i="95"/>
  <c r="E495" i="95" s="1"/>
  <c r="E492" i="95"/>
  <c r="E490" i="95"/>
  <c r="E491" i="95" s="1"/>
  <c r="E484" i="95"/>
  <c r="E482" i="95"/>
  <c r="E483" i="95" s="1"/>
  <c r="E480" i="95"/>
  <c r="E478" i="95"/>
  <c r="E479" i="95" s="1"/>
  <c r="C500" i="95"/>
  <c r="C498" i="95"/>
  <c r="C499" i="95" s="1"/>
  <c r="C496" i="95"/>
  <c r="C494" i="95"/>
  <c r="C495" i="95" s="1"/>
  <c r="C492" i="95"/>
  <c r="C490" i="95"/>
  <c r="C491" i="95" s="1"/>
  <c r="C484" i="95"/>
  <c r="C482" i="95"/>
  <c r="C483" i="95" s="1"/>
  <c r="C480" i="95"/>
  <c r="C478" i="95"/>
  <c r="C479" i="95" s="1"/>
  <c r="K525" i="101"/>
  <c r="K523" i="101"/>
  <c r="K524" i="101" s="1"/>
  <c r="K521" i="101"/>
  <c r="K519" i="101"/>
  <c r="K520" i="101" s="1"/>
  <c r="K517" i="101"/>
  <c r="K515" i="101"/>
  <c r="K516" i="101" s="1"/>
  <c r="K509" i="101"/>
  <c r="K507" i="101"/>
  <c r="K508" i="101" s="1"/>
  <c r="K505" i="101"/>
  <c r="K503" i="101"/>
  <c r="K504" i="101" s="1"/>
  <c r="I525" i="101"/>
  <c r="I523" i="101"/>
  <c r="I524" i="101" s="1"/>
  <c r="I521" i="101"/>
  <c r="I519" i="101"/>
  <c r="I520" i="101" s="1"/>
  <c r="I517" i="101"/>
  <c r="I515" i="101"/>
  <c r="I516" i="101" s="1"/>
  <c r="I509" i="101"/>
  <c r="I507" i="101"/>
  <c r="I508" i="101" s="1"/>
  <c r="I505" i="101"/>
  <c r="I503" i="101"/>
  <c r="I504" i="101" s="1"/>
  <c r="G525" i="101"/>
  <c r="G523" i="101"/>
  <c r="G524" i="101" s="1"/>
  <c r="G521" i="101"/>
  <c r="G519" i="101"/>
  <c r="G520" i="101" s="1"/>
  <c r="G517" i="101"/>
  <c r="G515" i="101"/>
  <c r="G516" i="101" s="1"/>
  <c r="G509" i="101"/>
  <c r="G507" i="101"/>
  <c r="G508" i="101" s="1"/>
  <c r="G505" i="101"/>
  <c r="G503" i="101"/>
  <c r="G504" i="101" s="1"/>
  <c r="E525" i="101"/>
  <c r="E523" i="101"/>
  <c r="E524" i="101" s="1"/>
  <c r="E521" i="101"/>
  <c r="E519" i="101"/>
  <c r="E520" i="101" s="1"/>
  <c r="E517" i="101"/>
  <c r="E515" i="101"/>
  <c r="E516" i="101" s="1"/>
  <c r="E509" i="101"/>
  <c r="E507" i="101"/>
  <c r="E508" i="101" s="1"/>
  <c r="E505" i="101"/>
  <c r="E503" i="101"/>
  <c r="E504" i="101" s="1"/>
  <c r="C525" i="101"/>
  <c r="C523" i="101"/>
  <c r="C524" i="101" s="1"/>
  <c r="C521" i="101"/>
  <c r="C519" i="101"/>
  <c r="C520" i="101" s="1"/>
  <c r="C517" i="101"/>
  <c r="C515" i="101"/>
  <c r="C516" i="101" s="1"/>
  <c r="C509" i="101"/>
  <c r="C507" i="101"/>
  <c r="C508" i="101" s="1"/>
  <c r="C505" i="101"/>
  <c r="C503" i="101"/>
  <c r="C504" i="101" s="1"/>
  <c r="Q503" i="101"/>
  <c r="Q504" i="101" s="1"/>
  <c r="Q505" i="101"/>
  <c r="Q507" i="101"/>
  <c r="Q508" i="101" s="1"/>
  <c r="Q509" i="101"/>
  <c r="Q515" i="101"/>
  <c r="Q516" i="101" s="1"/>
  <c r="Q519" i="101"/>
  <c r="Q520" i="101" s="1"/>
  <c r="Q517" i="101"/>
  <c r="Q521" i="101"/>
  <c r="Q523" i="101"/>
  <c r="Q524" i="101" s="1"/>
  <c r="Q525" i="101"/>
  <c r="S505" i="101"/>
  <c r="S509" i="101"/>
  <c r="S525" i="101"/>
  <c r="S517" i="101"/>
  <c r="S519" i="101"/>
  <c r="S520" i="101" s="1"/>
  <c r="S515" i="101"/>
  <c r="S516" i="101" s="1"/>
  <c r="S507" i="101"/>
  <c r="S508" i="101" s="1"/>
  <c r="S523" i="101"/>
  <c r="S524" i="101" s="1"/>
  <c r="S503" i="101"/>
  <c r="S504" i="101" s="1"/>
  <c r="S521" i="101"/>
  <c r="O503" i="101"/>
  <c r="O504" i="101" s="1"/>
  <c r="O515" i="101"/>
  <c r="O516" i="101" s="1"/>
  <c r="O517" i="101"/>
  <c r="O507" i="101"/>
  <c r="O508" i="101" s="1"/>
  <c r="O509" i="101"/>
  <c r="O523" i="101"/>
  <c r="O524" i="101" s="1"/>
  <c r="O519" i="101"/>
  <c r="O520" i="101" s="1"/>
  <c r="O521" i="101"/>
  <c r="O505" i="101"/>
  <c r="M523" i="101"/>
  <c r="M524" i="101" s="1"/>
  <c r="M507" i="101"/>
  <c r="M508" i="101" s="1"/>
  <c r="O525" i="101"/>
  <c r="M517" i="101"/>
  <c r="M521" i="101"/>
  <c r="M515" i="101"/>
  <c r="M516" i="101" s="1"/>
  <c r="M505" i="101"/>
  <c r="M509" i="101"/>
  <c r="M503" i="101"/>
  <c r="M504" i="101" s="1"/>
  <c r="M525" i="101"/>
  <c r="M519" i="101"/>
  <c r="M520" i="101" s="1"/>
  <c r="K500" i="103"/>
  <c r="I500" i="103"/>
  <c r="G500" i="103"/>
  <c r="E500" i="103"/>
  <c r="C500" i="103"/>
  <c r="K498" i="103"/>
  <c r="K499" i="103" s="1"/>
  <c r="I498" i="103"/>
  <c r="I499" i="103" s="1"/>
  <c r="G498" i="103"/>
  <c r="G499" i="103" s="1"/>
  <c r="E498" i="103"/>
  <c r="E499" i="103" s="1"/>
  <c r="C498" i="103"/>
  <c r="C499" i="103" s="1"/>
  <c r="K496" i="103"/>
  <c r="I496" i="103"/>
  <c r="G496" i="103"/>
  <c r="E496" i="103"/>
  <c r="C496" i="103"/>
  <c r="K494" i="103"/>
  <c r="K495" i="103" s="1"/>
  <c r="I494" i="103"/>
  <c r="I495" i="103" s="1"/>
  <c r="G494" i="103"/>
  <c r="G495" i="103" s="1"/>
  <c r="E494" i="103"/>
  <c r="E495" i="103" s="1"/>
  <c r="C494" i="103"/>
  <c r="C495" i="103" s="1"/>
  <c r="K492" i="103"/>
  <c r="I492" i="103"/>
  <c r="G492" i="103"/>
  <c r="E492" i="103"/>
  <c r="C492" i="103"/>
  <c r="K490" i="103"/>
  <c r="K491" i="103" s="1"/>
  <c r="I490" i="103"/>
  <c r="I491" i="103" s="1"/>
  <c r="G490" i="103"/>
  <c r="G491" i="103" s="1"/>
  <c r="E490" i="103"/>
  <c r="E491" i="103" s="1"/>
  <c r="C490" i="103"/>
  <c r="C491" i="103" s="1"/>
  <c r="K484" i="103"/>
  <c r="I484" i="103"/>
  <c r="G484" i="103"/>
  <c r="E484" i="103"/>
  <c r="C484" i="103"/>
  <c r="K482" i="103"/>
  <c r="K483" i="103" s="1"/>
  <c r="I482" i="103"/>
  <c r="I483" i="103" s="1"/>
  <c r="G482" i="103"/>
  <c r="G483" i="103" s="1"/>
  <c r="E482" i="103"/>
  <c r="E483" i="103" s="1"/>
  <c r="C482" i="103"/>
  <c r="C483" i="103" s="1"/>
  <c r="K480" i="103"/>
  <c r="I480" i="103"/>
  <c r="G480" i="103"/>
  <c r="E480" i="103"/>
  <c r="C480" i="103"/>
  <c r="K478" i="103"/>
  <c r="K479" i="103" s="1"/>
  <c r="I478" i="103"/>
  <c r="I479" i="103" s="1"/>
  <c r="G478" i="103"/>
  <c r="G479" i="103" s="1"/>
  <c r="E478" i="103"/>
  <c r="E479" i="103" s="1"/>
  <c r="C478" i="103"/>
  <c r="C479" i="103" s="1"/>
  <c r="Q498" i="103"/>
  <c r="Q499" i="103" s="1"/>
  <c r="Q484" i="103"/>
  <c r="Q490" i="103"/>
  <c r="Q491" i="103" s="1"/>
  <c r="Q482" i="103"/>
  <c r="Q483" i="103" s="1"/>
  <c r="Q496" i="103"/>
  <c r="Q492" i="103"/>
  <c r="Q478" i="103"/>
  <c r="Q479" i="103" s="1"/>
  <c r="Q494" i="103"/>
  <c r="Q495" i="103" s="1"/>
  <c r="Q480" i="103"/>
  <c r="Q500" i="103"/>
  <c r="S480" i="103"/>
  <c r="S494" i="103"/>
  <c r="S495" i="103" s="1"/>
  <c r="S498" i="103"/>
  <c r="S499" i="103" s="1"/>
  <c r="S490" i="103"/>
  <c r="S491" i="103" s="1"/>
  <c r="S492" i="103"/>
  <c r="S496" i="103"/>
  <c r="S482" i="103"/>
  <c r="S483" i="103" s="1"/>
  <c r="S484" i="103"/>
  <c r="S500" i="103"/>
  <c r="S478" i="103"/>
  <c r="S479" i="103" s="1"/>
  <c r="O498" i="103"/>
  <c r="O499" i="103" s="1"/>
  <c r="O482" i="103"/>
  <c r="O483" i="103" s="1"/>
  <c r="O480" i="103"/>
  <c r="O478" i="103"/>
  <c r="O479" i="103" s="1"/>
  <c r="O494" i="103"/>
  <c r="O495" i="103" s="1"/>
  <c r="O490" i="103"/>
  <c r="O491" i="103" s="1"/>
  <c r="O496" i="103"/>
  <c r="O484" i="103"/>
  <c r="O492" i="103"/>
  <c r="M480" i="103"/>
  <c r="M478" i="103"/>
  <c r="M479" i="103" s="1"/>
  <c r="M484" i="103"/>
  <c r="M496" i="103"/>
  <c r="M492" i="103"/>
  <c r="M490" i="103"/>
  <c r="M491" i="103" s="1"/>
  <c r="M498" i="103"/>
  <c r="M499" i="103" s="1"/>
  <c r="M482" i="103"/>
  <c r="M483" i="103" s="1"/>
  <c r="M500" i="103"/>
  <c r="M494" i="103"/>
  <c r="M495" i="103" s="1"/>
  <c r="O500" i="103"/>
  <c r="K500" i="104"/>
  <c r="I500" i="104"/>
  <c r="G500" i="104"/>
  <c r="E500" i="104"/>
  <c r="C500" i="104"/>
  <c r="K498" i="104"/>
  <c r="K499" i="104" s="1"/>
  <c r="I498" i="104"/>
  <c r="I499" i="104" s="1"/>
  <c r="G498" i="104"/>
  <c r="G499" i="104" s="1"/>
  <c r="E498" i="104"/>
  <c r="E499" i="104" s="1"/>
  <c r="C498" i="104"/>
  <c r="C499" i="104" s="1"/>
  <c r="K496" i="104"/>
  <c r="I496" i="104"/>
  <c r="G496" i="104"/>
  <c r="E496" i="104"/>
  <c r="C496" i="104"/>
  <c r="K494" i="104"/>
  <c r="K495" i="104" s="1"/>
  <c r="I494" i="104"/>
  <c r="I495" i="104" s="1"/>
  <c r="G494" i="104"/>
  <c r="G495" i="104" s="1"/>
  <c r="E494" i="104"/>
  <c r="E495" i="104" s="1"/>
  <c r="C494" i="104"/>
  <c r="C495" i="104" s="1"/>
  <c r="K492" i="104"/>
  <c r="I492" i="104"/>
  <c r="G492" i="104"/>
  <c r="E492" i="104"/>
  <c r="C492" i="104"/>
  <c r="K490" i="104"/>
  <c r="K491" i="104" s="1"/>
  <c r="I490" i="104"/>
  <c r="I491" i="104" s="1"/>
  <c r="G490" i="104"/>
  <c r="G491" i="104" s="1"/>
  <c r="E490" i="104"/>
  <c r="E491" i="104" s="1"/>
  <c r="C490" i="104"/>
  <c r="C491" i="104" s="1"/>
  <c r="K484" i="104"/>
  <c r="I484" i="104"/>
  <c r="G484" i="104"/>
  <c r="E484" i="104"/>
  <c r="C484" i="104"/>
  <c r="K482" i="104"/>
  <c r="K483" i="104" s="1"/>
  <c r="I482" i="104"/>
  <c r="I483" i="104" s="1"/>
  <c r="G482" i="104"/>
  <c r="G483" i="104" s="1"/>
  <c r="E482" i="104"/>
  <c r="E483" i="104" s="1"/>
  <c r="C482" i="104"/>
  <c r="C483" i="104" s="1"/>
  <c r="K480" i="104"/>
  <c r="I480" i="104"/>
  <c r="G480" i="104"/>
  <c r="E480" i="104"/>
  <c r="C480" i="104"/>
  <c r="K478" i="104"/>
  <c r="K479" i="104" s="1"/>
  <c r="I478" i="104"/>
  <c r="I479" i="104" s="1"/>
  <c r="G478" i="104"/>
  <c r="G479" i="104" s="1"/>
  <c r="E478" i="104"/>
  <c r="E479" i="104" s="1"/>
  <c r="C478" i="104"/>
  <c r="C479" i="104" s="1"/>
  <c r="Q490" i="104"/>
  <c r="Q491" i="104" s="1"/>
  <c r="Q482" i="104"/>
  <c r="Q483" i="104" s="1"/>
  <c r="Q478" i="104"/>
  <c r="Q479" i="104" s="1"/>
  <c r="Q492" i="104"/>
  <c r="Q484" i="104"/>
  <c r="Q500" i="104"/>
  <c r="Q496" i="104"/>
  <c r="Q480" i="104"/>
  <c r="Q494" i="104"/>
  <c r="Q495" i="104" s="1"/>
  <c r="Q498" i="104"/>
  <c r="Q499" i="104" s="1"/>
  <c r="S496" i="104"/>
  <c r="S482" i="104"/>
  <c r="S483" i="104" s="1"/>
  <c r="S478" i="104"/>
  <c r="S479" i="104" s="1"/>
  <c r="S500" i="104"/>
  <c r="S484" i="104"/>
  <c r="S494" i="104"/>
  <c r="S495" i="104" s="1"/>
  <c r="S492" i="104"/>
  <c r="S480" i="104"/>
  <c r="S498" i="104"/>
  <c r="S499" i="104" s="1"/>
  <c r="S490" i="104"/>
  <c r="S491" i="104" s="1"/>
  <c r="O480" i="104"/>
  <c r="O498" i="104"/>
  <c r="O499" i="104" s="1"/>
  <c r="O484" i="104"/>
  <c r="O482" i="104"/>
  <c r="O483" i="104" s="1"/>
  <c r="O496" i="104"/>
  <c r="O490" i="104"/>
  <c r="O491" i="104" s="1"/>
  <c r="O494" i="104"/>
  <c r="O495" i="104" s="1"/>
  <c r="O492" i="104"/>
  <c r="O478" i="104"/>
  <c r="O479" i="104" s="1"/>
  <c r="M478" i="104"/>
  <c r="M479" i="104" s="1"/>
  <c r="M498" i="104"/>
  <c r="M499" i="104" s="1"/>
  <c r="M490" i="104"/>
  <c r="M491" i="104" s="1"/>
  <c r="M484" i="104"/>
  <c r="M496" i="104"/>
  <c r="M494" i="104"/>
  <c r="M495" i="104" s="1"/>
  <c r="O500" i="104"/>
  <c r="M482" i="104"/>
  <c r="M483" i="104" s="1"/>
  <c r="M492" i="104"/>
  <c r="M480" i="104"/>
  <c r="M500" i="104"/>
  <c r="K500" i="105"/>
  <c r="I500" i="105"/>
  <c r="G500" i="105"/>
  <c r="E500" i="105"/>
  <c r="C500" i="105"/>
  <c r="K498" i="105"/>
  <c r="K499" i="105" s="1"/>
  <c r="I498" i="105"/>
  <c r="I499" i="105" s="1"/>
  <c r="G498" i="105"/>
  <c r="G499" i="105" s="1"/>
  <c r="E498" i="105"/>
  <c r="E499" i="105" s="1"/>
  <c r="C498" i="105"/>
  <c r="C499" i="105" s="1"/>
  <c r="K496" i="105"/>
  <c r="I496" i="105"/>
  <c r="G496" i="105"/>
  <c r="E496" i="105"/>
  <c r="C496" i="105"/>
  <c r="K494" i="105"/>
  <c r="K495" i="105" s="1"/>
  <c r="I494" i="105"/>
  <c r="I495" i="105" s="1"/>
  <c r="G494" i="105"/>
  <c r="G495" i="105" s="1"/>
  <c r="E494" i="105"/>
  <c r="E495" i="105" s="1"/>
  <c r="C494" i="105"/>
  <c r="C495" i="105" s="1"/>
  <c r="K492" i="105"/>
  <c r="I492" i="105"/>
  <c r="G492" i="105"/>
  <c r="E492" i="105"/>
  <c r="C492" i="105"/>
  <c r="K490" i="105"/>
  <c r="K491" i="105" s="1"/>
  <c r="I490" i="105"/>
  <c r="I491" i="105" s="1"/>
  <c r="G490" i="105"/>
  <c r="G491" i="105" s="1"/>
  <c r="E490" i="105"/>
  <c r="E491" i="105" s="1"/>
  <c r="C490" i="105"/>
  <c r="C491" i="105" s="1"/>
  <c r="K484" i="105"/>
  <c r="I484" i="105"/>
  <c r="G484" i="105"/>
  <c r="E484" i="105"/>
  <c r="C484" i="105"/>
  <c r="K482" i="105"/>
  <c r="K483" i="105" s="1"/>
  <c r="I482" i="105"/>
  <c r="I483" i="105" s="1"/>
  <c r="G482" i="105"/>
  <c r="G483" i="105" s="1"/>
  <c r="E482" i="105"/>
  <c r="E483" i="105" s="1"/>
  <c r="C482" i="105"/>
  <c r="C483" i="105" s="1"/>
  <c r="K480" i="105"/>
  <c r="I480" i="105"/>
  <c r="G480" i="105"/>
  <c r="E480" i="105"/>
  <c r="C480" i="105"/>
  <c r="K478" i="105"/>
  <c r="K479" i="105" s="1"/>
  <c r="I478" i="105"/>
  <c r="I479" i="105" s="1"/>
  <c r="G478" i="105"/>
  <c r="G479" i="105" s="1"/>
  <c r="E478" i="105"/>
  <c r="E479" i="105" s="1"/>
  <c r="C478" i="105"/>
  <c r="C479" i="105" s="1"/>
  <c r="Q480" i="105"/>
  <c r="Q494" i="105"/>
  <c r="Q495" i="105" s="1"/>
  <c r="Q496" i="105"/>
  <c r="Q490" i="105"/>
  <c r="Q491" i="105" s="1"/>
  <c r="Q482" i="105"/>
  <c r="Q483" i="105" s="1"/>
  <c r="Q478" i="105"/>
  <c r="Q479" i="105" s="1"/>
  <c r="Q500" i="105"/>
  <c r="Q498" i="105"/>
  <c r="Q499" i="105" s="1"/>
  <c r="Q492" i="105"/>
  <c r="Q484" i="105"/>
  <c r="S482" i="105"/>
  <c r="S483" i="105" s="1"/>
  <c r="S500" i="105"/>
  <c r="S490" i="105"/>
  <c r="S491" i="105" s="1"/>
  <c r="S496" i="105"/>
  <c r="S484" i="105"/>
  <c r="S494" i="105"/>
  <c r="S495" i="105" s="1"/>
  <c r="S478" i="105"/>
  <c r="S479" i="105" s="1"/>
  <c r="S492" i="105"/>
  <c r="S480" i="105"/>
  <c r="S498" i="105"/>
  <c r="S499" i="105" s="1"/>
  <c r="O496" i="105"/>
  <c r="O490" i="105"/>
  <c r="O491" i="105" s="1"/>
  <c r="O480" i="105"/>
  <c r="O492" i="105"/>
  <c r="O484" i="105"/>
  <c r="O494" i="105"/>
  <c r="O495" i="105" s="1"/>
  <c r="O482" i="105"/>
  <c r="O483" i="105" s="1"/>
  <c r="O478" i="105"/>
  <c r="O479" i="105" s="1"/>
  <c r="O498" i="105"/>
  <c r="O499" i="105" s="1"/>
  <c r="M484" i="105"/>
  <c r="M500" i="105"/>
  <c r="M494" i="105"/>
  <c r="M495" i="105" s="1"/>
  <c r="O500" i="105"/>
  <c r="M482" i="105"/>
  <c r="M483" i="105" s="1"/>
  <c r="M498" i="105"/>
  <c r="M499" i="105" s="1"/>
  <c r="M480" i="105"/>
  <c r="M496" i="105"/>
  <c r="M478" i="105"/>
  <c r="M479" i="105" s="1"/>
  <c r="M490" i="105"/>
  <c r="M491" i="105" s="1"/>
  <c r="M492" i="105"/>
  <c r="C502" i="105"/>
  <c r="U477" i="105"/>
  <c r="C502" i="104"/>
  <c r="U477" i="104"/>
  <c r="C502" i="103"/>
  <c r="U477" i="103"/>
  <c r="C502" i="102"/>
  <c r="U477" i="102"/>
  <c r="C527" i="101"/>
  <c r="U502" i="101"/>
  <c r="U477" i="95"/>
  <c r="C502" i="95"/>
  <c r="K525" i="95" l="1"/>
  <c r="K523" i="95"/>
  <c r="K524" i="95" s="1"/>
  <c r="K521" i="95"/>
  <c r="K519" i="95"/>
  <c r="K520" i="95" s="1"/>
  <c r="K517" i="95"/>
  <c r="K515" i="95"/>
  <c r="K516" i="95" s="1"/>
  <c r="K509" i="95"/>
  <c r="K507" i="95"/>
  <c r="K508" i="95" s="1"/>
  <c r="K505" i="95"/>
  <c r="K503" i="95"/>
  <c r="K504" i="95" s="1"/>
  <c r="I525" i="95"/>
  <c r="I523" i="95"/>
  <c r="I524" i="95" s="1"/>
  <c r="I521" i="95"/>
  <c r="I519" i="95"/>
  <c r="I520" i="95" s="1"/>
  <c r="I517" i="95"/>
  <c r="I515" i="95"/>
  <c r="I516" i="95" s="1"/>
  <c r="I509" i="95"/>
  <c r="I507" i="95"/>
  <c r="I508" i="95" s="1"/>
  <c r="I505" i="95"/>
  <c r="I503" i="95"/>
  <c r="I504" i="95" s="1"/>
  <c r="Q519" i="95"/>
  <c r="Q520" i="95" s="1"/>
  <c r="Q523" i="95"/>
  <c r="Q524" i="95" s="1"/>
  <c r="Q515" i="95"/>
  <c r="Q516" i="95" s="1"/>
  <c r="Q505" i="95"/>
  <c r="Q507" i="95"/>
  <c r="Q508" i="95" s="1"/>
  <c r="Q503" i="95"/>
  <c r="Q504" i="95" s="1"/>
  <c r="Q517" i="95"/>
  <c r="Q521" i="95"/>
  <c r="Q509" i="95"/>
  <c r="Q525" i="95"/>
  <c r="S507" i="95"/>
  <c r="S508" i="95" s="1"/>
  <c r="S519" i="95"/>
  <c r="S520" i="95" s="1"/>
  <c r="S515" i="95"/>
  <c r="S516" i="95" s="1"/>
  <c r="S521" i="95"/>
  <c r="S525" i="95"/>
  <c r="S523" i="95"/>
  <c r="S524" i="95" s="1"/>
  <c r="S517" i="95"/>
  <c r="S503" i="95"/>
  <c r="S504" i="95" s="1"/>
  <c r="S505" i="95"/>
  <c r="S509" i="95"/>
  <c r="O523" i="95"/>
  <c r="O524" i="95" s="1"/>
  <c r="O517" i="95"/>
  <c r="O515" i="95"/>
  <c r="O516" i="95" s="1"/>
  <c r="O509" i="95"/>
  <c r="O505" i="95"/>
  <c r="O519" i="95"/>
  <c r="O520" i="95" s="1"/>
  <c r="O521" i="95"/>
  <c r="O503" i="95"/>
  <c r="O504" i="95" s="1"/>
  <c r="O507" i="95"/>
  <c r="O508" i="95" s="1"/>
  <c r="M503" i="95"/>
  <c r="M504" i="95" s="1"/>
  <c r="M509" i="95"/>
  <c r="M519" i="95"/>
  <c r="M520" i="95" s="1"/>
  <c r="M525" i="95"/>
  <c r="M517" i="95"/>
  <c r="M507" i="95"/>
  <c r="M508" i="95" s="1"/>
  <c r="M523" i="95"/>
  <c r="M524" i="95" s="1"/>
  <c r="M521" i="95"/>
  <c r="M505" i="95"/>
  <c r="O525" i="95"/>
  <c r="M515" i="95"/>
  <c r="M516" i="95" s="1"/>
  <c r="G525" i="95"/>
  <c r="G523" i="95"/>
  <c r="G524" i="95" s="1"/>
  <c r="G521" i="95"/>
  <c r="G519" i="95"/>
  <c r="G520" i="95" s="1"/>
  <c r="G517" i="95"/>
  <c r="G515" i="95"/>
  <c r="G516" i="95" s="1"/>
  <c r="G509" i="95"/>
  <c r="G507" i="95"/>
  <c r="G508" i="95" s="1"/>
  <c r="G505" i="95"/>
  <c r="G503" i="95"/>
  <c r="G504" i="95" s="1"/>
  <c r="E525" i="95"/>
  <c r="E523" i="95"/>
  <c r="E524" i="95" s="1"/>
  <c r="E521" i="95"/>
  <c r="E519" i="95"/>
  <c r="E520" i="95" s="1"/>
  <c r="E517" i="95"/>
  <c r="E515" i="95"/>
  <c r="E516" i="95" s="1"/>
  <c r="E509" i="95"/>
  <c r="E507" i="95"/>
  <c r="E508" i="95" s="1"/>
  <c r="E505" i="95"/>
  <c r="E503" i="95"/>
  <c r="E504" i="95" s="1"/>
  <c r="C525" i="95"/>
  <c r="C523" i="95"/>
  <c r="C524" i="95" s="1"/>
  <c r="C521" i="95"/>
  <c r="C519" i="95"/>
  <c r="C520" i="95" s="1"/>
  <c r="C517" i="95"/>
  <c r="C515" i="95"/>
  <c r="C516" i="95" s="1"/>
  <c r="C509" i="95"/>
  <c r="C507" i="95"/>
  <c r="C508" i="95" s="1"/>
  <c r="C505" i="95"/>
  <c r="C503" i="95"/>
  <c r="C504" i="95" s="1"/>
  <c r="K550" i="101"/>
  <c r="K548" i="101"/>
  <c r="K549" i="101" s="1"/>
  <c r="K546" i="101"/>
  <c r="K544" i="101"/>
  <c r="K545" i="101" s="1"/>
  <c r="K542" i="101"/>
  <c r="K540" i="101"/>
  <c r="K541" i="101" s="1"/>
  <c r="K534" i="101"/>
  <c r="K532" i="101"/>
  <c r="K533" i="101" s="1"/>
  <c r="K530" i="101"/>
  <c r="K528" i="101"/>
  <c r="K529" i="101" s="1"/>
  <c r="I550" i="101"/>
  <c r="I548" i="101"/>
  <c r="I549" i="101" s="1"/>
  <c r="I546" i="101"/>
  <c r="I544" i="101"/>
  <c r="I545" i="101" s="1"/>
  <c r="I542" i="101"/>
  <c r="I540" i="101"/>
  <c r="I541" i="101" s="1"/>
  <c r="I534" i="101"/>
  <c r="I532" i="101"/>
  <c r="I533" i="101" s="1"/>
  <c r="I530" i="101"/>
  <c r="I528" i="101"/>
  <c r="I529" i="101" s="1"/>
  <c r="G550" i="101"/>
  <c r="G548" i="101"/>
  <c r="G549" i="101" s="1"/>
  <c r="G546" i="101"/>
  <c r="G544" i="101"/>
  <c r="G545" i="101" s="1"/>
  <c r="G542" i="101"/>
  <c r="G540" i="101"/>
  <c r="G541" i="101" s="1"/>
  <c r="G534" i="101"/>
  <c r="G532" i="101"/>
  <c r="G533" i="101" s="1"/>
  <c r="G530" i="101"/>
  <c r="G528" i="101"/>
  <c r="G529" i="101" s="1"/>
  <c r="E550" i="101"/>
  <c r="E548" i="101"/>
  <c r="E549" i="101" s="1"/>
  <c r="E546" i="101"/>
  <c r="E544" i="101"/>
  <c r="E545" i="101" s="1"/>
  <c r="E542" i="101"/>
  <c r="E540" i="101"/>
  <c r="E541" i="101" s="1"/>
  <c r="E534" i="101"/>
  <c r="E532" i="101"/>
  <c r="E533" i="101" s="1"/>
  <c r="E530" i="101"/>
  <c r="E528" i="101"/>
  <c r="E529" i="101" s="1"/>
  <c r="C550" i="101"/>
  <c r="C548" i="101"/>
  <c r="C549" i="101" s="1"/>
  <c r="C546" i="101"/>
  <c r="C544" i="101"/>
  <c r="C545" i="101" s="1"/>
  <c r="C542" i="101"/>
  <c r="C540" i="101"/>
  <c r="C541" i="101" s="1"/>
  <c r="C534" i="101"/>
  <c r="C532" i="101"/>
  <c r="C533" i="101" s="1"/>
  <c r="C530" i="101"/>
  <c r="C528" i="101"/>
  <c r="C529" i="101" s="1"/>
  <c r="Q530" i="101"/>
  <c r="Q548" i="101"/>
  <c r="Q549" i="101" s="1"/>
  <c r="Q540" i="101"/>
  <c r="Q541" i="101" s="1"/>
  <c r="Q528" i="101"/>
  <c r="Q529" i="101" s="1"/>
  <c r="Q532" i="101"/>
  <c r="Q533" i="101" s="1"/>
  <c r="Q542" i="101"/>
  <c r="Q546" i="101"/>
  <c r="Q550" i="101"/>
  <c r="Q534" i="101"/>
  <c r="Q544" i="101"/>
  <c r="Q545" i="101" s="1"/>
  <c r="S528" i="101"/>
  <c r="S529" i="101" s="1"/>
  <c r="S540" i="101"/>
  <c r="S541" i="101" s="1"/>
  <c r="S544" i="101"/>
  <c r="S545" i="101" s="1"/>
  <c r="S530" i="101"/>
  <c r="S546" i="101"/>
  <c r="S542" i="101"/>
  <c r="S532" i="101"/>
  <c r="S533" i="101" s="1"/>
  <c r="S534" i="101"/>
  <c r="S550" i="101"/>
  <c r="S548" i="101"/>
  <c r="S549" i="101" s="1"/>
  <c r="O528" i="101"/>
  <c r="O529" i="101" s="1"/>
  <c r="O544" i="101"/>
  <c r="O545" i="101" s="1"/>
  <c r="O534" i="101"/>
  <c r="O532" i="101"/>
  <c r="O533" i="101" s="1"/>
  <c r="O548" i="101"/>
  <c r="O549" i="101" s="1"/>
  <c r="O540" i="101"/>
  <c r="O541" i="101" s="1"/>
  <c r="O542" i="101"/>
  <c r="O530" i="101"/>
  <c r="O546" i="101"/>
  <c r="M530" i="101"/>
  <c r="M540" i="101"/>
  <c r="M541" i="101" s="1"/>
  <c r="M546" i="101"/>
  <c r="O550" i="101"/>
  <c r="M544" i="101"/>
  <c r="M545" i="101" s="1"/>
  <c r="M528" i="101"/>
  <c r="M529" i="101" s="1"/>
  <c r="M548" i="101"/>
  <c r="M549" i="101" s="1"/>
  <c r="M550" i="101"/>
  <c r="M532" i="101"/>
  <c r="M533" i="101" s="1"/>
  <c r="M534" i="101"/>
  <c r="M542" i="101"/>
  <c r="K525" i="104"/>
  <c r="I525" i="104"/>
  <c r="G525" i="104"/>
  <c r="E525" i="104"/>
  <c r="C525" i="104"/>
  <c r="K523" i="104"/>
  <c r="K524" i="104" s="1"/>
  <c r="I523" i="104"/>
  <c r="I524" i="104" s="1"/>
  <c r="G523" i="104"/>
  <c r="G524" i="104" s="1"/>
  <c r="E523" i="104"/>
  <c r="E524" i="104" s="1"/>
  <c r="C523" i="104"/>
  <c r="C524" i="104" s="1"/>
  <c r="K521" i="104"/>
  <c r="I521" i="104"/>
  <c r="G521" i="104"/>
  <c r="E521" i="104"/>
  <c r="C521" i="104"/>
  <c r="K519" i="104"/>
  <c r="K520" i="104" s="1"/>
  <c r="I519" i="104"/>
  <c r="I520" i="104" s="1"/>
  <c r="G519" i="104"/>
  <c r="G520" i="104" s="1"/>
  <c r="E519" i="104"/>
  <c r="E520" i="104" s="1"/>
  <c r="C519" i="104"/>
  <c r="C520" i="104" s="1"/>
  <c r="K517" i="104"/>
  <c r="I517" i="104"/>
  <c r="G517" i="104"/>
  <c r="E517" i="104"/>
  <c r="C517" i="104"/>
  <c r="K515" i="104"/>
  <c r="K516" i="104" s="1"/>
  <c r="I515" i="104"/>
  <c r="I516" i="104" s="1"/>
  <c r="G515" i="104"/>
  <c r="G516" i="104" s="1"/>
  <c r="E515" i="104"/>
  <c r="E516" i="104" s="1"/>
  <c r="C515" i="104"/>
  <c r="C516" i="104" s="1"/>
  <c r="K509" i="104"/>
  <c r="I509" i="104"/>
  <c r="G509" i="104"/>
  <c r="E509" i="104"/>
  <c r="C509" i="104"/>
  <c r="K507" i="104"/>
  <c r="K508" i="104" s="1"/>
  <c r="I507" i="104"/>
  <c r="I508" i="104" s="1"/>
  <c r="G507" i="104"/>
  <c r="G508" i="104" s="1"/>
  <c r="E507" i="104"/>
  <c r="E508" i="104" s="1"/>
  <c r="C507" i="104"/>
  <c r="C508" i="104" s="1"/>
  <c r="K505" i="104"/>
  <c r="I505" i="104"/>
  <c r="G505" i="104"/>
  <c r="E505" i="104"/>
  <c r="C505" i="104"/>
  <c r="K503" i="104"/>
  <c r="K504" i="104" s="1"/>
  <c r="I503" i="104"/>
  <c r="I504" i="104" s="1"/>
  <c r="G503" i="104"/>
  <c r="G504" i="104" s="1"/>
  <c r="E503" i="104"/>
  <c r="E504" i="104" s="1"/>
  <c r="C503" i="104"/>
  <c r="C504" i="104" s="1"/>
  <c r="Q525" i="104"/>
  <c r="Q517" i="104"/>
  <c r="Q519" i="104"/>
  <c r="Q520" i="104" s="1"/>
  <c r="Q521" i="104"/>
  <c r="Q515" i="104"/>
  <c r="Q516" i="104" s="1"/>
  <c r="Q523" i="104"/>
  <c r="Q524" i="104" s="1"/>
  <c r="Q509" i="104"/>
  <c r="Q505" i="104"/>
  <c r="Q503" i="104"/>
  <c r="Q504" i="104" s="1"/>
  <c r="Q507" i="104"/>
  <c r="Q508" i="104" s="1"/>
  <c r="S521" i="104"/>
  <c r="S515" i="104"/>
  <c r="S516" i="104" s="1"/>
  <c r="S505" i="104"/>
  <c r="S523" i="104"/>
  <c r="S524" i="104" s="1"/>
  <c r="S507" i="104"/>
  <c r="S508" i="104" s="1"/>
  <c r="S519" i="104"/>
  <c r="S520" i="104" s="1"/>
  <c r="S525" i="104"/>
  <c r="S509" i="104"/>
  <c r="S503" i="104"/>
  <c r="S504" i="104" s="1"/>
  <c r="S517" i="104"/>
  <c r="O515" i="104"/>
  <c r="O516" i="104" s="1"/>
  <c r="O519" i="104"/>
  <c r="O520" i="104" s="1"/>
  <c r="O507" i="104"/>
  <c r="O508" i="104" s="1"/>
  <c r="O521" i="104"/>
  <c r="O523" i="104"/>
  <c r="O524" i="104" s="1"/>
  <c r="O517" i="104"/>
  <c r="O503" i="104"/>
  <c r="O504" i="104" s="1"/>
  <c r="O509" i="104"/>
  <c r="O505" i="104"/>
  <c r="M521" i="104"/>
  <c r="M509" i="104"/>
  <c r="M519" i="104"/>
  <c r="M520" i="104" s="1"/>
  <c r="M523" i="104"/>
  <c r="M524" i="104" s="1"/>
  <c r="M503" i="104"/>
  <c r="M504" i="104" s="1"/>
  <c r="M517" i="104"/>
  <c r="M515" i="104"/>
  <c r="M516" i="104" s="1"/>
  <c r="O525" i="104"/>
  <c r="M507" i="104"/>
  <c r="M508" i="104" s="1"/>
  <c r="M505" i="104"/>
  <c r="M525" i="104"/>
  <c r="K525" i="103"/>
  <c r="I525" i="103"/>
  <c r="G525" i="103"/>
  <c r="E525" i="103"/>
  <c r="C525" i="103"/>
  <c r="K523" i="103"/>
  <c r="K524" i="103" s="1"/>
  <c r="I523" i="103"/>
  <c r="I524" i="103" s="1"/>
  <c r="G523" i="103"/>
  <c r="G524" i="103" s="1"/>
  <c r="E523" i="103"/>
  <c r="E524" i="103" s="1"/>
  <c r="C523" i="103"/>
  <c r="C524" i="103" s="1"/>
  <c r="K521" i="103"/>
  <c r="I521" i="103"/>
  <c r="G521" i="103"/>
  <c r="E521" i="103"/>
  <c r="C521" i="103"/>
  <c r="K519" i="103"/>
  <c r="K520" i="103" s="1"/>
  <c r="I519" i="103"/>
  <c r="I520" i="103" s="1"/>
  <c r="G519" i="103"/>
  <c r="G520" i="103" s="1"/>
  <c r="E519" i="103"/>
  <c r="E520" i="103" s="1"/>
  <c r="C519" i="103"/>
  <c r="C520" i="103" s="1"/>
  <c r="K517" i="103"/>
  <c r="I517" i="103"/>
  <c r="G517" i="103"/>
  <c r="E517" i="103"/>
  <c r="C517" i="103"/>
  <c r="K515" i="103"/>
  <c r="K516" i="103" s="1"/>
  <c r="I515" i="103"/>
  <c r="I516" i="103" s="1"/>
  <c r="G515" i="103"/>
  <c r="G516" i="103" s="1"/>
  <c r="E515" i="103"/>
  <c r="E516" i="103" s="1"/>
  <c r="C515" i="103"/>
  <c r="C516" i="103" s="1"/>
  <c r="K509" i="103"/>
  <c r="I509" i="103"/>
  <c r="G509" i="103"/>
  <c r="E509" i="103"/>
  <c r="C509" i="103"/>
  <c r="K507" i="103"/>
  <c r="K508" i="103" s="1"/>
  <c r="I507" i="103"/>
  <c r="I508" i="103" s="1"/>
  <c r="G507" i="103"/>
  <c r="G508" i="103" s="1"/>
  <c r="E507" i="103"/>
  <c r="E508" i="103" s="1"/>
  <c r="C507" i="103"/>
  <c r="C508" i="103" s="1"/>
  <c r="K505" i="103"/>
  <c r="I505" i="103"/>
  <c r="G505" i="103"/>
  <c r="E505" i="103"/>
  <c r="C505" i="103"/>
  <c r="K503" i="103"/>
  <c r="K504" i="103" s="1"/>
  <c r="I503" i="103"/>
  <c r="I504" i="103" s="1"/>
  <c r="G503" i="103"/>
  <c r="G504" i="103" s="1"/>
  <c r="E503" i="103"/>
  <c r="E504" i="103" s="1"/>
  <c r="C503" i="103"/>
  <c r="C504" i="103" s="1"/>
  <c r="Q525" i="103"/>
  <c r="Q521" i="103"/>
  <c r="Q505" i="103"/>
  <c r="Q503" i="103"/>
  <c r="Q504" i="103" s="1"/>
  <c r="Q517" i="103"/>
  <c r="Q509" i="103"/>
  <c r="Q515" i="103"/>
  <c r="Q516" i="103" s="1"/>
  <c r="Q519" i="103"/>
  <c r="Q520" i="103" s="1"/>
  <c r="Q507" i="103"/>
  <c r="Q508" i="103" s="1"/>
  <c r="Q523" i="103"/>
  <c r="Q524" i="103" s="1"/>
  <c r="S517" i="103"/>
  <c r="S507" i="103"/>
  <c r="S508" i="103" s="1"/>
  <c r="S503" i="103"/>
  <c r="S504" i="103" s="1"/>
  <c r="S521" i="103"/>
  <c r="S525" i="103"/>
  <c r="S515" i="103"/>
  <c r="S516" i="103" s="1"/>
  <c r="S505" i="103"/>
  <c r="S523" i="103"/>
  <c r="S524" i="103" s="1"/>
  <c r="S509" i="103"/>
  <c r="S519" i="103"/>
  <c r="S520" i="103" s="1"/>
  <c r="O523" i="103"/>
  <c r="O524" i="103" s="1"/>
  <c r="O503" i="103"/>
  <c r="O504" i="103" s="1"/>
  <c r="O505" i="103"/>
  <c r="O517" i="103"/>
  <c r="O519" i="103"/>
  <c r="O520" i="103" s="1"/>
  <c r="O507" i="103"/>
  <c r="O508" i="103" s="1"/>
  <c r="O515" i="103"/>
  <c r="O516" i="103" s="1"/>
  <c r="O509" i="103"/>
  <c r="O521" i="103"/>
  <c r="M505" i="103"/>
  <c r="M523" i="103"/>
  <c r="M524" i="103" s="1"/>
  <c r="M503" i="103"/>
  <c r="M504" i="103" s="1"/>
  <c r="M519" i="103"/>
  <c r="M520" i="103" s="1"/>
  <c r="O525" i="103"/>
  <c r="M521" i="103"/>
  <c r="M517" i="103"/>
  <c r="M515" i="103"/>
  <c r="M516" i="103" s="1"/>
  <c r="M507" i="103"/>
  <c r="M508" i="103" s="1"/>
  <c r="M509" i="103"/>
  <c r="M525" i="103"/>
  <c r="K525" i="102"/>
  <c r="I525" i="102"/>
  <c r="G525" i="102"/>
  <c r="E525" i="102"/>
  <c r="C525" i="102"/>
  <c r="K523" i="102"/>
  <c r="K524" i="102" s="1"/>
  <c r="I523" i="102"/>
  <c r="I524" i="102" s="1"/>
  <c r="G523" i="102"/>
  <c r="G524" i="102" s="1"/>
  <c r="E523" i="102"/>
  <c r="E524" i="102" s="1"/>
  <c r="C523" i="102"/>
  <c r="C524" i="102" s="1"/>
  <c r="K521" i="102"/>
  <c r="I521" i="102"/>
  <c r="G521" i="102"/>
  <c r="E521" i="102"/>
  <c r="C521" i="102"/>
  <c r="K519" i="102"/>
  <c r="K520" i="102" s="1"/>
  <c r="I519" i="102"/>
  <c r="I520" i="102" s="1"/>
  <c r="G519" i="102"/>
  <c r="G520" i="102" s="1"/>
  <c r="E519" i="102"/>
  <c r="E520" i="102" s="1"/>
  <c r="C519" i="102"/>
  <c r="C520" i="102" s="1"/>
  <c r="K517" i="102"/>
  <c r="I517" i="102"/>
  <c r="G517" i="102"/>
  <c r="E517" i="102"/>
  <c r="C517" i="102"/>
  <c r="K515" i="102"/>
  <c r="K516" i="102" s="1"/>
  <c r="I515" i="102"/>
  <c r="I516" i="102" s="1"/>
  <c r="G515" i="102"/>
  <c r="G516" i="102" s="1"/>
  <c r="E515" i="102"/>
  <c r="E516" i="102" s="1"/>
  <c r="C515" i="102"/>
  <c r="C516" i="102" s="1"/>
  <c r="K509" i="102"/>
  <c r="I509" i="102"/>
  <c r="G509" i="102"/>
  <c r="E509" i="102"/>
  <c r="C509" i="102"/>
  <c r="K507" i="102"/>
  <c r="K508" i="102" s="1"/>
  <c r="I507" i="102"/>
  <c r="I508" i="102" s="1"/>
  <c r="G507" i="102"/>
  <c r="G508" i="102" s="1"/>
  <c r="E507" i="102"/>
  <c r="E508" i="102" s="1"/>
  <c r="C507" i="102"/>
  <c r="C508" i="102" s="1"/>
  <c r="K505" i="102"/>
  <c r="I505" i="102"/>
  <c r="G505" i="102"/>
  <c r="E505" i="102"/>
  <c r="C505" i="102"/>
  <c r="K503" i="102"/>
  <c r="K504" i="102" s="1"/>
  <c r="I503" i="102"/>
  <c r="I504" i="102" s="1"/>
  <c r="G503" i="102"/>
  <c r="G504" i="102" s="1"/>
  <c r="E503" i="102"/>
  <c r="E504" i="102" s="1"/>
  <c r="C503" i="102"/>
  <c r="C504" i="102" s="1"/>
  <c r="Q505" i="102"/>
  <c r="Q525" i="102"/>
  <c r="Q523" i="102"/>
  <c r="Q524" i="102" s="1"/>
  <c r="Q507" i="102"/>
  <c r="Q508" i="102" s="1"/>
  <c r="Q503" i="102"/>
  <c r="Q504" i="102" s="1"/>
  <c r="Q509" i="102"/>
  <c r="Q517" i="102"/>
  <c r="Q519" i="102"/>
  <c r="Q520" i="102" s="1"/>
  <c r="Q515" i="102"/>
  <c r="Q516" i="102" s="1"/>
  <c r="Q521" i="102"/>
  <c r="S509" i="102"/>
  <c r="S523" i="102"/>
  <c r="S524" i="102" s="1"/>
  <c r="S519" i="102"/>
  <c r="S520" i="102" s="1"/>
  <c r="S505" i="102"/>
  <c r="S517" i="102"/>
  <c r="S515" i="102"/>
  <c r="S516" i="102" s="1"/>
  <c r="S503" i="102"/>
  <c r="S504" i="102" s="1"/>
  <c r="S521" i="102"/>
  <c r="S507" i="102"/>
  <c r="S508" i="102" s="1"/>
  <c r="S525" i="102"/>
  <c r="O517" i="102"/>
  <c r="O503" i="102"/>
  <c r="O504" i="102" s="1"/>
  <c r="O523" i="102"/>
  <c r="O524" i="102" s="1"/>
  <c r="O509" i="102"/>
  <c r="O515" i="102"/>
  <c r="O516" i="102" s="1"/>
  <c r="O519" i="102"/>
  <c r="O520" i="102" s="1"/>
  <c r="O505" i="102"/>
  <c r="O521" i="102"/>
  <c r="O507" i="102"/>
  <c r="O508" i="102" s="1"/>
  <c r="M507" i="102"/>
  <c r="M508" i="102" s="1"/>
  <c r="M509" i="102"/>
  <c r="M515" i="102"/>
  <c r="M516" i="102" s="1"/>
  <c r="M525" i="102"/>
  <c r="M505" i="102"/>
  <c r="M503" i="102"/>
  <c r="M504" i="102" s="1"/>
  <c r="M519" i="102"/>
  <c r="M520" i="102" s="1"/>
  <c r="O525" i="102"/>
  <c r="M521" i="102"/>
  <c r="M517" i="102"/>
  <c r="M523" i="102"/>
  <c r="M524" i="102" s="1"/>
  <c r="K525" i="105"/>
  <c r="I525" i="105"/>
  <c r="G525" i="105"/>
  <c r="E525" i="105"/>
  <c r="C525" i="105"/>
  <c r="K523" i="105"/>
  <c r="K524" i="105" s="1"/>
  <c r="I523" i="105"/>
  <c r="I524" i="105" s="1"/>
  <c r="G523" i="105"/>
  <c r="G524" i="105" s="1"/>
  <c r="E523" i="105"/>
  <c r="E524" i="105" s="1"/>
  <c r="C523" i="105"/>
  <c r="C524" i="105" s="1"/>
  <c r="K521" i="105"/>
  <c r="I521" i="105"/>
  <c r="G521" i="105"/>
  <c r="E521" i="105"/>
  <c r="C521" i="105"/>
  <c r="K519" i="105"/>
  <c r="K520" i="105" s="1"/>
  <c r="I519" i="105"/>
  <c r="I520" i="105" s="1"/>
  <c r="G519" i="105"/>
  <c r="G520" i="105" s="1"/>
  <c r="E519" i="105"/>
  <c r="E520" i="105" s="1"/>
  <c r="C519" i="105"/>
  <c r="C520" i="105" s="1"/>
  <c r="K517" i="105"/>
  <c r="I517" i="105"/>
  <c r="G517" i="105"/>
  <c r="E517" i="105"/>
  <c r="C517" i="105"/>
  <c r="K515" i="105"/>
  <c r="K516" i="105" s="1"/>
  <c r="I515" i="105"/>
  <c r="I516" i="105" s="1"/>
  <c r="G515" i="105"/>
  <c r="G516" i="105" s="1"/>
  <c r="E515" i="105"/>
  <c r="E516" i="105" s="1"/>
  <c r="C515" i="105"/>
  <c r="C516" i="105" s="1"/>
  <c r="K509" i="105"/>
  <c r="I509" i="105"/>
  <c r="G509" i="105"/>
  <c r="E509" i="105"/>
  <c r="C509" i="105"/>
  <c r="K507" i="105"/>
  <c r="K508" i="105" s="1"/>
  <c r="I507" i="105"/>
  <c r="I508" i="105" s="1"/>
  <c r="G507" i="105"/>
  <c r="G508" i="105" s="1"/>
  <c r="E507" i="105"/>
  <c r="E508" i="105" s="1"/>
  <c r="C507" i="105"/>
  <c r="C508" i="105" s="1"/>
  <c r="K505" i="105"/>
  <c r="I505" i="105"/>
  <c r="G505" i="105"/>
  <c r="E505" i="105"/>
  <c r="C505" i="105"/>
  <c r="K503" i="105"/>
  <c r="K504" i="105" s="1"/>
  <c r="I503" i="105"/>
  <c r="I504" i="105" s="1"/>
  <c r="G503" i="105"/>
  <c r="G504" i="105" s="1"/>
  <c r="E503" i="105"/>
  <c r="E504" i="105" s="1"/>
  <c r="C503" i="105"/>
  <c r="C504" i="105" s="1"/>
  <c r="Q507" i="105"/>
  <c r="Q508" i="105" s="1"/>
  <c r="Q523" i="105"/>
  <c r="Q524" i="105" s="1"/>
  <c r="Q525" i="105"/>
  <c r="Q505" i="105"/>
  <c r="Q519" i="105"/>
  <c r="Q520" i="105" s="1"/>
  <c r="Q515" i="105"/>
  <c r="Q516" i="105" s="1"/>
  <c r="Q509" i="105"/>
  <c r="Q521" i="105"/>
  <c r="Q517" i="105"/>
  <c r="Q503" i="105"/>
  <c r="Q504" i="105" s="1"/>
  <c r="S517" i="105"/>
  <c r="S523" i="105"/>
  <c r="S524" i="105" s="1"/>
  <c r="S503" i="105"/>
  <c r="S504" i="105" s="1"/>
  <c r="S505" i="105"/>
  <c r="S507" i="105"/>
  <c r="S508" i="105" s="1"/>
  <c r="S509" i="105"/>
  <c r="S521" i="105"/>
  <c r="S519" i="105"/>
  <c r="S520" i="105" s="1"/>
  <c r="S525" i="105"/>
  <c r="S515" i="105"/>
  <c r="S516" i="105" s="1"/>
  <c r="O507" i="105"/>
  <c r="O508" i="105" s="1"/>
  <c r="O509" i="105"/>
  <c r="O517" i="105"/>
  <c r="O515" i="105"/>
  <c r="O516" i="105" s="1"/>
  <c r="O523" i="105"/>
  <c r="O524" i="105" s="1"/>
  <c r="O503" i="105"/>
  <c r="O504" i="105" s="1"/>
  <c r="O505" i="105"/>
  <c r="O519" i="105"/>
  <c r="O520" i="105" s="1"/>
  <c r="O521" i="105"/>
  <c r="M507" i="105"/>
  <c r="M508" i="105" s="1"/>
  <c r="M525" i="105"/>
  <c r="M519" i="105"/>
  <c r="M520" i="105" s="1"/>
  <c r="M503" i="105"/>
  <c r="M504" i="105" s="1"/>
  <c r="O525" i="105"/>
  <c r="M505" i="105"/>
  <c r="M517" i="105"/>
  <c r="M509" i="105"/>
  <c r="M515" i="105"/>
  <c r="M516" i="105" s="1"/>
  <c r="M521" i="105"/>
  <c r="M523" i="105"/>
  <c r="M524" i="105" s="1"/>
  <c r="C527" i="105"/>
  <c r="U502" i="105"/>
  <c r="C527" i="104"/>
  <c r="U502" i="104"/>
  <c r="C527" i="103"/>
  <c r="U502" i="103"/>
  <c r="C527" i="102"/>
  <c r="U502" i="102"/>
  <c r="C552" i="101"/>
  <c r="U527" i="101"/>
  <c r="U502" i="95"/>
  <c r="C527" i="95"/>
  <c r="K550" i="95" l="1"/>
  <c r="K548" i="95"/>
  <c r="K549" i="95" s="1"/>
  <c r="K546" i="95"/>
  <c r="K544" i="95"/>
  <c r="K545" i="95" s="1"/>
  <c r="K542" i="95"/>
  <c r="K540" i="95"/>
  <c r="K541" i="95" s="1"/>
  <c r="K534" i="95"/>
  <c r="K532" i="95"/>
  <c r="K533" i="95" s="1"/>
  <c r="K530" i="95"/>
  <c r="K528" i="95"/>
  <c r="K529" i="95" s="1"/>
  <c r="I550" i="95"/>
  <c r="I548" i="95"/>
  <c r="I549" i="95" s="1"/>
  <c r="I546" i="95"/>
  <c r="I544" i="95"/>
  <c r="I545" i="95" s="1"/>
  <c r="I542" i="95"/>
  <c r="I540" i="95"/>
  <c r="I541" i="95" s="1"/>
  <c r="I534" i="95"/>
  <c r="I532" i="95"/>
  <c r="I533" i="95" s="1"/>
  <c r="I530" i="95"/>
  <c r="I528" i="95"/>
  <c r="I529" i="95" s="1"/>
  <c r="Q530" i="95"/>
  <c r="Q544" i="95"/>
  <c r="Q545" i="95" s="1"/>
  <c r="Q540" i="95"/>
  <c r="Q541" i="95" s="1"/>
  <c r="Q548" i="95"/>
  <c r="Q549" i="95" s="1"/>
  <c r="Q542" i="95"/>
  <c r="Q532" i="95"/>
  <c r="Q533" i="95" s="1"/>
  <c r="Q550" i="95"/>
  <c r="Q528" i="95"/>
  <c r="Q529" i="95" s="1"/>
  <c r="Q546" i="95"/>
  <c r="Q534" i="95"/>
  <c r="S542" i="95"/>
  <c r="S548" i="95"/>
  <c r="S549" i="95" s="1"/>
  <c r="S528" i="95"/>
  <c r="S529" i="95" s="1"/>
  <c r="S530" i="95"/>
  <c r="S550" i="95"/>
  <c r="S532" i="95"/>
  <c r="S533" i="95" s="1"/>
  <c r="S534" i="95"/>
  <c r="S546" i="95"/>
  <c r="S544" i="95"/>
  <c r="S545" i="95" s="1"/>
  <c r="S540" i="95"/>
  <c r="S541" i="95" s="1"/>
  <c r="O532" i="95"/>
  <c r="O533" i="95" s="1"/>
  <c r="O546" i="95"/>
  <c r="O542" i="95"/>
  <c r="O534" i="95"/>
  <c r="O548" i="95"/>
  <c r="O549" i="95" s="1"/>
  <c r="O540" i="95"/>
  <c r="O541" i="95" s="1"/>
  <c r="O528" i="95"/>
  <c r="O529" i="95" s="1"/>
  <c r="O544" i="95"/>
  <c r="O545" i="95" s="1"/>
  <c r="O530" i="95"/>
  <c r="M532" i="95"/>
  <c r="M533" i="95" s="1"/>
  <c r="M542" i="95"/>
  <c r="M550" i="95"/>
  <c r="M546" i="95"/>
  <c r="M530" i="95"/>
  <c r="M534" i="95"/>
  <c r="M540" i="95"/>
  <c r="M541" i="95" s="1"/>
  <c r="M548" i="95"/>
  <c r="M549" i="95" s="1"/>
  <c r="O550" i="95"/>
  <c r="M528" i="95"/>
  <c r="M529" i="95" s="1"/>
  <c r="M544" i="95"/>
  <c r="M545" i="95" s="1"/>
  <c r="G550" i="95"/>
  <c r="G548" i="95"/>
  <c r="G549" i="95" s="1"/>
  <c r="G546" i="95"/>
  <c r="G544" i="95"/>
  <c r="G545" i="95" s="1"/>
  <c r="G542" i="95"/>
  <c r="G540" i="95"/>
  <c r="G541" i="95" s="1"/>
  <c r="G534" i="95"/>
  <c r="G532" i="95"/>
  <c r="G533" i="95" s="1"/>
  <c r="G530" i="95"/>
  <c r="G528" i="95"/>
  <c r="G529" i="95" s="1"/>
  <c r="E550" i="95"/>
  <c r="E548" i="95"/>
  <c r="E549" i="95" s="1"/>
  <c r="E546" i="95"/>
  <c r="E544" i="95"/>
  <c r="E545" i="95" s="1"/>
  <c r="E542" i="95"/>
  <c r="E540" i="95"/>
  <c r="E541" i="95" s="1"/>
  <c r="E534" i="95"/>
  <c r="E532" i="95"/>
  <c r="E533" i="95" s="1"/>
  <c r="E530" i="95"/>
  <c r="E528" i="95"/>
  <c r="E529" i="95" s="1"/>
  <c r="C550" i="95"/>
  <c r="C548" i="95"/>
  <c r="C549" i="95" s="1"/>
  <c r="C546" i="95"/>
  <c r="C544" i="95"/>
  <c r="C545" i="95" s="1"/>
  <c r="C542" i="95"/>
  <c r="C540" i="95"/>
  <c r="C541" i="95" s="1"/>
  <c r="C534" i="95"/>
  <c r="C532" i="95"/>
  <c r="C533" i="95" s="1"/>
  <c r="C530" i="95"/>
  <c r="C528" i="95"/>
  <c r="C529" i="95" s="1"/>
  <c r="K575" i="101"/>
  <c r="K573" i="101"/>
  <c r="K574" i="101" s="1"/>
  <c r="K571" i="101"/>
  <c r="K569" i="101"/>
  <c r="K570" i="101" s="1"/>
  <c r="K567" i="101"/>
  <c r="K565" i="101"/>
  <c r="K566" i="101" s="1"/>
  <c r="K559" i="101"/>
  <c r="K557" i="101"/>
  <c r="K558" i="101" s="1"/>
  <c r="K555" i="101"/>
  <c r="K553" i="101"/>
  <c r="K554" i="101" s="1"/>
  <c r="I575" i="101"/>
  <c r="I573" i="101"/>
  <c r="I574" i="101" s="1"/>
  <c r="I571" i="101"/>
  <c r="I569" i="101"/>
  <c r="I570" i="101" s="1"/>
  <c r="I567" i="101"/>
  <c r="I565" i="101"/>
  <c r="I566" i="101" s="1"/>
  <c r="I559" i="101"/>
  <c r="I557" i="101"/>
  <c r="I558" i="101" s="1"/>
  <c r="I555" i="101"/>
  <c r="I553" i="101"/>
  <c r="I554" i="101" s="1"/>
  <c r="G575" i="101"/>
  <c r="G573" i="101"/>
  <c r="G574" i="101" s="1"/>
  <c r="G571" i="101"/>
  <c r="G569" i="101"/>
  <c r="G570" i="101" s="1"/>
  <c r="G567" i="101"/>
  <c r="G565" i="101"/>
  <c r="G566" i="101" s="1"/>
  <c r="G559" i="101"/>
  <c r="G557" i="101"/>
  <c r="G558" i="101" s="1"/>
  <c r="G555" i="101"/>
  <c r="G553" i="101"/>
  <c r="G554" i="101" s="1"/>
  <c r="E575" i="101"/>
  <c r="E573" i="101"/>
  <c r="E574" i="101" s="1"/>
  <c r="E571" i="101"/>
  <c r="E569" i="101"/>
  <c r="E570" i="101" s="1"/>
  <c r="E567" i="101"/>
  <c r="E565" i="101"/>
  <c r="E566" i="101" s="1"/>
  <c r="E559" i="101"/>
  <c r="E557" i="101"/>
  <c r="E558" i="101" s="1"/>
  <c r="E555" i="101"/>
  <c r="E553" i="101"/>
  <c r="E554" i="101" s="1"/>
  <c r="C575" i="101"/>
  <c r="C573" i="101"/>
  <c r="C574" i="101" s="1"/>
  <c r="C571" i="101"/>
  <c r="C569" i="101"/>
  <c r="C570" i="101" s="1"/>
  <c r="C567" i="101"/>
  <c r="C565" i="101"/>
  <c r="C566" i="101" s="1"/>
  <c r="C559" i="101"/>
  <c r="C557" i="101"/>
  <c r="C558" i="101" s="1"/>
  <c r="C555" i="101"/>
  <c r="C553" i="101"/>
  <c r="C554" i="101" s="1"/>
  <c r="Q573" i="101"/>
  <c r="Q574" i="101" s="1"/>
  <c r="Q569" i="101"/>
  <c r="Q570" i="101" s="1"/>
  <c r="Q567" i="101"/>
  <c r="Q565" i="101"/>
  <c r="Q566" i="101" s="1"/>
  <c r="Q575" i="101"/>
  <c r="Q553" i="101"/>
  <c r="Q554" i="101" s="1"/>
  <c r="Q571" i="101"/>
  <c r="Q555" i="101"/>
  <c r="Q559" i="101"/>
  <c r="Q557" i="101"/>
  <c r="Q558" i="101" s="1"/>
  <c r="S571" i="101"/>
  <c r="S567" i="101"/>
  <c r="S553" i="101"/>
  <c r="S554" i="101" s="1"/>
  <c r="S555" i="101"/>
  <c r="S569" i="101"/>
  <c r="S570" i="101" s="1"/>
  <c r="S573" i="101"/>
  <c r="S574" i="101" s="1"/>
  <c r="S557" i="101"/>
  <c r="S558" i="101" s="1"/>
  <c r="S559" i="101"/>
  <c r="S575" i="101"/>
  <c r="S565" i="101"/>
  <c r="S566" i="101" s="1"/>
  <c r="O559" i="101"/>
  <c r="O553" i="101"/>
  <c r="O554" i="101" s="1"/>
  <c r="O555" i="101"/>
  <c r="O571" i="101"/>
  <c r="O565" i="101"/>
  <c r="O566" i="101" s="1"/>
  <c r="O567" i="101"/>
  <c r="O573" i="101"/>
  <c r="O574" i="101" s="1"/>
  <c r="O557" i="101"/>
  <c r="O558" i="101" s="1"/>
  <c r="O569" i="101"/>
  <c r="O570" i="101" s="1"/>
  <c r="O575" i="101"/>
  <c r="M569" i="101"/>
  <c r="M570" i="101" s="1"/>
  <c r="M553" i="101"/>
  <c r="M554" i="101" s="1"/>
  <c r="M559" i="101"/>
  <c r="M575" i="101"/>
  <c r="M571" i="101"/>
  <c r="M555" i="101"/>
  <c r="M557" i="101"/>
  <c r="M558" i="101" s="1"/>
  <c r="M565" i="101"/>
  <c r="M566" i="101" s="1"/>
  <c r="M573" i="101"/>
  <c r="M574" i="101" s="1"/>
  <c r="M567" i="101"/>
  <c r="K550" i="104"/>
  <c r="I550" i="104"/>
  <c r="G550" i="104"/>
  <c r="E550" i="104"/>
  <c r="C550" i="104"/>
  <c r="K548" i="104"/>
  <c r="K549" i="104" s="1"/>
  <c r="I548" i="104"/>
  <c r="I549" i="104" s="1"/>
  <c r="G548" i="104"/>
  <c r="G549" i="104" s="1"/>
  <c r="E548" i="104"/>
  <c r="E549" i="104" s="1"/>
  <c r="C548" i="104"/>
  <c r="C549" i="104" s="1"/>
  <c r="K546" i="104"/>
  <c r="I546" i="104"/>
  <c r="G546" i="104"/>
  <c r="E546" i="104"/>
  <c r="C546" i="104"/>
  <c r="K544" i="104"/>
  <c r="K545" i="104" s="1"/>
  <c r="I544" i="104"/>
  <c r="I545" i="104" s="1"/>
  <c r="G544" i="104"/>
  <c r="G545" i="104" s="1"/>
  <c r="E544" i="104"/>
  <c r="E545" i="104" s="1"/>
  <c r="C544" i="104"/>
  <c r="C545" i="104" s="1"/>
  <c r="K542" i="104"/>
  <c r="I542" i="104"/>
  <c r="G542" i="104"/>
  <c r="E542" i="104"/>
  <c r="C542" i="104"/>
  <c r="K540" i="104"/>
  <c r="K541" i="104" s="1"/>
  <c r="I540" i="104"/>
  <c r="I541" i="104" s="1"/>
  <c r="G540" i="104"/>
  <c r="G541" i="104" s="1"/>
  <c r="E540" i="104"/>
  <c r="E541" i="104" s="1"/>
  <c r="C540" i="104"/>
  <c r="C541" i="104" s="1"/>
  <c r="K534" i="104"/>
  <c r="I534" i="104"/>
  <c r="G534" i="104"/>
  <c r="E534" i="104"/>
  <c r="C534" i="104"/>
  <c r="K532" i="104"/>
  <c r="K533" i="104" s="1"/>
  <c r="I532" i="104"/>
  <c r="I533" i="104" s="1"/>
  <c r="G532" i="104"/>
  <c r="G533" i="104" s="1"/>
  <c r="E532" i="104"/>
  <c r="E533" i="104" s="1"/>
  <c r="C532" i="104"/>
  <c r="C533" i="104" s="1"/>
  <c r="K530" i="104"/>
  <c r="I530" i="104"/>
  <c r="G530" i="104"/>
  <c r="E530" i="104"/>
  <c r="C530" i="104"/>
  <c r="K528" i="104"/>
  <c r="K529" i="104" s="1"/>
  <c r="I528" i="104"/>
  <c r="I529" i="104" s="1"/>
  <c r="G528" i="104"/>
  <c r="G529" i="104" s="1"/>
  <c r="E528" i="104"/>
  <c r="E529" i="104" s="1"/>
  <c r="C528" i="104"/>
  <c r="C529" i="104" s="1"/>
  <c r="Q548" i="104"/>
  <c r="Q549" i="104" s="1"/>
  <c r="Q530" i="104"/>
  <c r="Q542" i="104"/>
  <c r="Q540" i="104"/>
  <c r="Q541" i="104" s="1"/>
  <c r="Q528" i="104"/>
  <c r="Q529" i="104" s="1"/>
  <c r="Q550" i="104"/>
  <c r="Q534" i="104"/>
  <c r="Q544" i="104"/>
  <c r="Q545" i="104" s="1"/>
  <c r="Q532" i="104"/>
  <c r="Q533" i="104" s="1"/>
  <c r="Q546" i="104"/>
  <c r="S548" i="104"/>
  <c r="S549" i="104" s="1"/>
  <c r="S528" i="104"/>
  <c r="S529" i="104" s="1"/>
  <c r="S540" i="104"/>
  <c r="S541" i="104" s="1"/>
  <c r="S534" i="104"/>
  <c r="S544" i="104"/>
  <c r="S545" i="104" s="1"/>
  <c r="S550" i="104"/>
  <c r="S542" i="104"/>
  <c r="S532" i="104"/>
  <c r="S533" i="104" s="1"/>
  <c r="S546" i="104"/>
  <c r="S530" i="104"/>
  <c r="O534" i="104"/>
  <c r="O532" i="104"/>
  <c r="O533" i="104" s="1"/>
  <c r="O528" i="104"/>
  <c r="O529" i="104" s="1"/>
  <c r="O544" i="104"/>
  <c r="O545" i="104" s="1"/>
  <c r="O540" i="104"/>
  <c r="O541" i="104" s="1"/>
  <c r="O546" i="104"/>
  <c r="O530" i="104"/>
  <c r="O542" i="104"/>
  <c r="O548" i="104"/>
  <c r="O549" i="104" s="1"/>
  <c r="M530" i="104"/>
  <c r="M542" i="104"/>
  <c r="M534" i="104"/>
  <c r="M548" i="104"/>
  <c r="M549" i="104" s="1"/>
  <c r="M544" i="104"/>
  <c r="M545" i="104" s="1"/>
  <c r="M528" i="104"/>
  <c r="M529" i="104" s="1"/>
  <c r="M532" i="104"/>
  <c r="M533" i="104" s="1"/>
  <c r="M546" i="104"/>
  <c r="M540" i="104"/>
  <c r="M541" i="104" s="1"/>
  <c r="O550" i="104"/>
  <c r="M550" i="104"/>
  <c r="K550" i="103"/>
  <c r="I550" i="103"/>
  <c r="G550" i="103"/>
  <c r="E550" i="103"/>
  <c r="C550" i="103"/>
  <c r="K548" i="103"/>
  <c r="K549" i="103" s="1"/>
  <c r="I548" i="103"/>
  <c r="I549" i="103" s="1"/>
  <c r="G548" i="103"/>
  <c r="G549" i="103" s="1"/>
  <c r="E548" i="103"/>
  <c r="E549" i="103" s="1"/>
  <c r="C548" i="103"/>
  <c r="C549" i="103" s="1"/>
  <c r="K546" i="103"/>
  <c r="I546" i="103"/>
  <c r="G546" i="103"/>
  <c r="E546" i="103"/>
  <c r="C546" i="103"/>
  <c r="K544" i="103"/>
  <c r="K545" i="103" s="1"/>
  <c r="I544" i="103"/>
  <c r="I545" i="103" s="1"/>
  <c r="G544" i="103"/>
  <c r="G545" i="103" s="1"/>
  <c r="E544" i="103"/>
  <c r="E545" i="103" s="1"/>
  <c r="C544" i="103"/>
  <c r="C545" i="103" s="1"/>
  <c r="K542" i="103"/>
  <c r="I542" i="103"/>
  <c r="G542" i="103"/>
  <c r="E542" i="103"/>
  <c r="C542" i="103"/>
  <c r="K540" i="103"/>
  <c r="K541" i="103" s="1"/>
  <c r="I540" i="103"/>
  <c r="I541" i="103" s="1"/>
  <c r="G540" i="103"/>
  <c r="G541" i="103" s="1"/>
  <c r="E540" i="103"/>
  <c r="E541" i="103" s="1"/>
  <c r="C540" i="103"/>
  <c r="C541" i="103" s="1"/>
  <c r="K534" i="103"/>
  <c r="I534" i="103"/>
  <c r="G534" i="103"/>
  <c r="E534" i="103"/>
  <c r="C534" i="103"/>
  <c r="K532" i="103"/>
  <c r="K533" i="103" s="1"/>
  <c r="I532" i="103"/>
  <c r="I533" i="103" s="1"/>
  <c r="G532" i="103"/>
  <c r="G533" i="103" s="1"/>
  <c r="E532" i="103"/>
  <c r="E533" i="103" s="1"/>
  <c r="C532" i="103"/>
  <c r="C533" i="103" s="1"/>
  <c r="K530" i="103"/>
  <c r="I530" i="103"/>
  <c r="G530" i="103"/>
  <c r="E530" i="103"/>
  <c r="C530" i="103"/>
  <c r="K528" i="103"/>
  <c r="K529" i="103" s="1"/>
  <c r="I528" i="103"/>
  <c r="I529" i="103" s="1"/>
  <c r="G528" i="103"/>
  <c r="G529" i="103" s="1"/>
  <c r="E528" i="103"/>
  <c r="E529" i="103" s="1"/>
  <c r="C528" i="103"/>
  <c r="C529" i="103" s="1"/>
  <c r="Q528" i="103"/>
  <c r="Q529" i="103" s="1"/>
  <c r="Q546" i="103"/>
  <c r="Q534" i="103"/>
  <c r="Q532" i="103"/>
  <c r="Q533" i="103" s="1"/>
  <c r="Q540" i="103"/>
  <c r="Q541" i="103" s="1"/>
  <c r="Q550" i="103"/>
  <c r="Q542" i="103"/>
  <c r="Q544" i="103"/>
  <c r="Q545" i="103" s="1"/>
  <c r="Q548" i="103"/>
  <c r="Q549" i="103" s="1"/>
  <c r="Q530" i="103"/>
  <c r="S542" i="103"/>
  <c r="S534" i="103"/>
  <c r="S548" i="103"/>
  <c r="S549" i="103" s="1"/>
  <c r="S528" i="103"/>
  <c r="S529" i="103" s="1"/>
  <c r="S540" i="103"/>
  <c r="S541" i="103" s="1"/>
  <c r="S546" i="103"/>
  <c r="S530" i="103"/>
  <c r="S544" i="103"/>
  <c r="S545" i="103" s="1"/>
  <c r="S550" i="103"/>
  <c r="S532" i="103"/>
  <c r="S533" i="103" s="1"/>
  <c r="O530" i="103"/>
  <c r="O540" i="103"/>
  <c r="O541" i="103" s="1"/>
  <c r="O542" i="103"/>
  <c r="O534" i="103"/>
  <c r="O546" i="103"/>
  <c r="O544" i="103"/>
  <c r="O545" i="103" s="1"/>
  <c r="O528" i="103"/>
  <c r="O529" i="103" s="1"/>
  <c r="O548" i="103"/>
  <c r="O549" i="103" s="1"/>
  <c r="O532" i="103"/>
  <c r="O533" i="103" s="1"/>
  <c r="M528" i="103"/>
  <c r="M529" i="103" s="1"/>
  <c r="M544" i="103"/>
  <c r="M545" i="103" s="1"/>
  <c r="O550" i="103"/>
  <c r="M534" i="103"/>
  <c r="M530" i="103"/>
  <c r="M546" i="103"/>
  <c r="M542" i="103"/>
  <c r="M550" i="103"/>
  <c r="M532" i="103"/>
  <c r="M533" i="103" s="1"/>
  <c r="M548" i="103"/>
  <c r="M549" i="103" s="1"/>
  <c r="M540" i="103"/>
  <c r="M541" i="103" s="1"/>
  <c r="K550" i="102"/>
  <c r="I550" i="102"/>
  <c r="G550" i="102"/>
  <c r="E550" i="102"/>
  <c r="C550" i="102"/>
  <c r="K548" i="102"/>
  <c r="K549" i="102" s="1"/>
  <c r="I548" i="102"/>
  <c r="I549" i="102" s="1"/>
  <c r="G548" i="102"/>
  <c r="G549" i="102" s="1"/>
  <c r="E548" i="102"/>
  <c r="E549" i="102" s="1"/>
  <c r="C548" i="102"/>
  <c r="C549" i="102" s="1"/>
  <c r="K546" i="102"/>
  <c r="I546" i="102"/>
  <c r="G546" i="102"/>
  <c r="E546" i="102"/>
  <c r="C546" i="102"/>
  <c r="K544" i="102"/>
  <c r="K545" i="102" s="1"/>
  <c r="I544" i="102"/>
  <c r="I545" i="102" s="1"/>
  <c r="G544" i="102"/>
  <c r="G545" i="102" s="1"/>
  <c r="E544" i="102"/>
  <c r="E545" i="102" s="1"/>
  <c r="C544" i="102"/>
  <c r="C545" i="102" s="1"/>
  <c r="K542" i="102"/>
  <c r="I542" i="102"/>
  <c r="G542" i="102"/>
  <c r="E542" i="102"/>
  <c r="C542" i="102"/>
  <c r="K540" i="102"/>
  <c r="K541" i="102" s="1"/>
  <c r="I540" i="102"/>
  <c r="I541" i="102" s="1"/>
  <c r="G540" i="102"/>
  <c r="G541" i="102" s="1"/>
  <c r="E540" i="102"/>
  <c r="E541" i="102" s="1"/>
  <c r="C540" i="102"/>
  <c r="C541" i="102" s="1"/>
  <c r="K534" i="102"/>
  <c r="I534" i="102"/>
  <c r="G534" i="102"/>
  <c r="E534" i="102"/>
  <c r="C534" i="102"/>
  <c r="K532" i="102"/>
  <c r="K533" i="102" s="1"/>
  <c r="I532" i="102"/>
  <c r="I533" i="102" s="1"/>
  <c r="G532" i="102"/>
  <c r="G533" i="102" s="1"/>
  <c r="E532" i="102"/>
  <c r="E533" i="102" s="1"/>
  <c r="C532" i="102"/>
  <c r="C533" i="102" s="1"/>
  <c r="K530" i="102"/>
  <c r="I530" i="102"/>
  <c r="G530" i="102"/>
  <c r="E530" i="102"/>
  <c r="C530" i="102"/>
  <c r="K528" i="102"/>
  <c r="K529" i="102" s="1"/>
  <c r="I528" i="102"/>
  <c r="I529" i="102" s="1"/>
  <c r="G528" i="102"/>
  <c r="G529" i="102" s="1"/>
  <c r="E528" i="102"/>
  <c r="E529" i="102" s="1"/>
  <c r="C528" i="102"/>
  <c r="C529" i="102" s="1"/>
  <c r="Q548" i="102"/>
  <c r="Q549" i="102" s="1"/>
  <c r="Q532" i="102"/>
  <c r="Q533" i="102" s="1"/>
  <c r="Q550" i="102"/>
  <c r="Q528" i="102"/>
  <c r="Q529" i="102" s="1"/>
  <c r="Q540" i="102"/>
  <c r="Q541" i="102" s="1"/>
  <c r="Q530" i="102"/>
  <c r="Q534" i="102"/>
  <c r="Q546" i="102"/>
  <c r="Q542" i="102"/>
  <c r="Q544" i="102"/>
  <c r="Q545" i="102" s="1"/>
  <c r="S542" i="102"/>
  <c r="S532" i="102"/>
  <c r="S533" i="102" s="1"/>
  <c r="S548" i="102"/>
  <c r="S549" i="102" s="1"/>
  <c r="S540" i="102"/>
  <c r="S541" i="102" s="1"/>
  <c r="S528" i="102"/>
  <c r="S529" i="102" s="1"/>
  <c r="S544" i="102"/>
  <c r="S545" i="102" s="1"/>
  <c r="S534" i="102"/>
  <c r="S546" i="102"/>
  <c r="S550" i="102"/>
  <c r="S530" i="102"/>
  <c r="O546" i="102"/>
  <c r="O548" i="102"/>
  <c r="O549" i="102" s="1"/>
  <c r="O534" i="102"/>
  <c r="O532" i="102"/>
  <c r="O533" i="102" s="1"/>
  <c r="O542" i="102"/>
  <c r="O530" i="102"/>
  <c r="O544" i="102"/>
  <c r="O545" i="102" s="1"/>
  <c r="O540" i="102"/>
  <c r="O541" i="102" s="1"/>
  <c r="O528" i="102"/>
  <c r="O529" i="102" s="1"/>
  <c r="M532" i="102"/>
  <c r="M533" i="102" s="1"/>
  <c r="M542" i="102"/>
  <c r="M530" i="102"/>
  <c r="M540" i="102"/>
  <c r="M541" i="102" s="1"/>
  <c r="M544" i="102"/>
  <c r="M545" i="102" s="1"/>
  <c r="M548" i="102"/>
  <c r="M549" i="102" s="1"/>
  <c r="O550" i="102"/>
  <c r="M528" i="102"/>
  <c r="M529" i="102" s="1"/>
  <c r="M534" i="102"/>
  <c r="M546" i="102"/>
  <c r="M550" i="102"/>
  <c r="K550" i="105"/>
  <c r="I550" i="105"/>
  <c r="G550" i="105"/>
  <c r="E550" i="105"/>
  <c r="C550" i="105"/>
  <c r="K548" i="105"/>
  <c r="K549" i="105" s="1"/>
  <c r="I548" i="105"/>
  <c r="I549" i="105" s="1"/>
  <c r="G548" i="105"/>
  <c r="G549" i="105" s="1"/>
  <c r="E548" i="105"/>
  <c r="E549" i="105" s="1"/>
  <c r="C548" i="105"/>
  <c r="C549" i="105" s="1"/>
  <c r="K546" i="105"/>
  <c r="I546" i="105"/>
  <c r="G546" i="105"/>
  <c r="E546" i="105"/>
  <c r="C546" i="105"/>
  <c r="K544" i="105"/>
  <c r="K545" i="105" s="1"/>
  <c r="I544" i="105"/>
  <c r="I545" i="105" s="1"/>
  <c r="G544" i="105"/>
  <c r="G545" i="105" s="1"/>
  <c r="E544" i="105"/>
  <c r="E545" i="105" s="1"/>
  <c r="C544" i="105"/>
  <c r="C545" i="105" s="1"/>
  <c r="K542" i="105"/>
  <c r="I542" i="105"/>
  <c r="G542" i="105"/>
  <c r="E542" i="105"/>
  <c r="C542" i="105"/>
  <c r="K540" i="105"/>
  <c r="K541" i="105" s="1"/>
  <c r="I540" i="105"/>
  <c r="I541" i="105" s="1"/>
  <c r="G540" i="105"/>
  <c r="G541" i="105" s="1"/>
  <c r="E540" i="105"/>
  <c r="E541" i="105" s="1"/>
  <c r="C540" i="105"/>
  <c r="C541" i="105" s="1"/>
  <c r="K534" i="105"/>
  <c r="I534" i="105"/>
  <c r="G534" i="105"/>
  <c r="E534" i="105"/>
  <c r="C534" i="105"/>
  <c r="K532" i="105"/>
  <c r="K533" i="105" s="1"/>
  <c r="I532" i="105"/>
  <c r="I533" i="105" s="1"/>
  <c r="G532" i="105"/>
  <c r="G533" i="105" s="1"/>
  <c r="E532" i="105"/>
  <c r="E533" i="105" s="1"/>
  <c r="C532" i="105"/>
  <c r="C533" i="105" s="1"/>
  <c r="K530" i="105"/>
  <c r="I530" i="105"/>
  <c r="G530" i="105"/>
  <c r="E530" i="105"/>
  <c r="C530" i="105"/>
  <c r="K528" i="105"/>
  <c r="K529" i="105" s="1"/>
  <c r="I528" i="105"/>
  <c r="I529" i="105" s="1"/>
  <c r="G528" i="105"/>
  <c r="G529" i="105" s="1"/>
  <c r="E528" i="105"/>
  <c r="E529" i="105" s="1"/>
  <c r="C528" i="105"/>
  <c r="C529" i="105" s="1"/>
  <c r="Q544" i="105"/>
  <c r="Q545" i="105" s="1"/>
  <c r="Q546" i="105"/>
  <c r="Q530" i="105"/>
  <c r="Q548" i="105"/>
  <c r="Q549" i="105" s="1"/>
  <c r="Q528" i="105"/>
  <c r="Q529" i="105" s="1"/>
  <c r="Q540" i="105"/>
  <c r="Q541" i="105" s="1"/>
  <c r="Q534" i="105"/>
  <c r="Q542" i="105"/>
  <c r="Q550" i="105"/>
  <c r="Q532" i="105"/>
  <c r="Q533" i="105" s="1"/>
  <c r="S544" i="105"/>
  <c r="S545" i="105" s="1"/>
  <c r="S532" i="105"/>
  <c r="S533" i="105" s="1"/>
  <c r="S528" i="105"/>
  <c r="S529" i="105" s="1"/>
  <c r="S550" i="105"/>
  <c r="S546" i="105"/>
  <c r="S542" i="105"/>
  <c r="S540" i="105"/>
  <c r="S541" i="105" s="1"/>
  <c r="S548" i="105"/>
  <c r="S549" i="105" s="1"/>
  <c r="S530" i="105"/>
  <c r="S534" i="105"/>
  <c r="O532" i="105"/>
  <c r="O533" i="105" s="1"/>
  <c r="O534" i="105"/>
  <c r="O546" i="105"/>
  <c r="O528" i="105"/>
  <c r="O529" i="105" s="1"/>
  <c r="O542" i="105"/>
  <c r="O530" i="105"/>
  <c r="O548" i="105"/>
  <c r="O549" i="105" s="1"/>
  <c r="O544" i="105"/>
  <c r="O545" i="105" s="1"/>
  <c r="O540" i="105"/>
  <c r="O541" i="105" s="1"/>
  <c r="O550" i="105"/>
  <c r="M548" i="105"/>
  <c r="M549" i="105" s="1"/>
  <c r="M534" i="105"/>
  <c r="M528" i="105"/>
  <c r="M529" i="105" s="1"/>
  <c r="M530" i="105"/>
  <c r="M546" i="105"/>
  <c r="M542" i="105"/>
  <c r="M532" i="105"/>
  <c r="M533" i="105" s="1"/>
  <c r="M544" i="105"/>
  <c r="M545" i="105" s="1"/>
  <c r="M540" i="105"/>
  <c r="M541" i="105" s="1"/>
  <c r="M550" i="105"/>
  <c r="C552" i="105"/>
  <c r="U527" i="105"/>
  <c r="C552" i="104"/>
  <c r="U527" i="104"/>
  <c r="C552" i="103"/>
  <c r="U527" i="103"/>
  <c r="U527" i="102"/>
  <c r="C552" i="102"/>
  <c r="C577" i="101"/>
  <c r="U552" i="101"/>
  <c r="C552" i="95"/>
  <c r="U527" i="95"/>
  <c r="K575" i="95" l="1"/>
  <c r="K573" i="95"/>
  <c r="K574" i="95" s="1"/>
  <c r="K571" i="95"/>
  <c r="K569" i="95"/>
  <c r="K570" i="95" s="1"/>
  <c r="K567" i="95"/>
  <c r="K565" i="95"/>
  <c r="K566" i="95" s="1"/>
  <c r="K559" i="95"/>
  <c r="K557" i="95"/>
  <c r="K558" i="95" s="1"/>
  <c r="K555" i="95"/>
  <c r="K553" i="95"/>
  <c r="K554" i="95" s="1"/>
  <c r="I575" i="95"/>
  <c r="I573" i="95"/>
  <c r="I574" i="95" s="1"/>
  <c r="I571" i="95"/>
  <c r="I569" i="95"/>
  <c r="I570" i="95" s="1"/>
  <c r="I567" i="95"/>
  <c r="I565" i="95"/>
  <c r="I566" i="95" s="1"/>
  <c r="I559" i="95"/>
  <c r="I557" i="95"/>
  <c r="I558" i="95" s="1"/>
  <c r="I555" i="95"/>
  <c r="I553" i="95"/>
  <c r="I554" i="95" s="1"/>
  <c r="Q569" i="95"/>
  <c r="Q570" i="95" s="1"/>
  <c r="Q567" i="95"/>
  <c r="Q553" i="95"/>
  <c r="Q554" i="95" s="1"/>
  <c r="Q557" i="95"/>
  <c r="Q558" i="95" s="1"/>
  <c r="Q573" i="95"/>
  <c r="Q574" i="95" s="1"/>
  <c r="Q559" i="95"/>
  <c r="Q565" i="95"/>
  <c r="Q566" i="95" s="1"/>
  <c r="Q571" i="95"/>
  <c r="Q555" i="95"/>
  <c r="Q575" i="95"/>
  <c r="S555" i="95"/>
  <c r="S569" i="95"/>
  <c r="S570" i="95" s="1"/>
  <c r="S557" i="95"/>
  <c r="S558" i="95" s="1"/>
  <c r="S573" i="95"/>
  <c r="S574" i="95" s="1"/>
  <c r="S553" i="95"/>
  <c r="S554" i="95" s="1"/>
  <c r="S559" i="95"/>
  <c r="S567" i="95"/>
  <c r="S565" i="95"/>
  <c r="S566" i="95" s="1"/>
  <c r="S575" i="95"/>
  <c r="S571" i="95"/>
  <c r="O559" i="95"/>
  <c r="O555" i="95"/>
  <c r="O557" i="95"/>
  <c r="O558" i="95" s="1"/>
  <c r="O571" i="95"/>
  <c r="O553" i="95"/>
  <c r="O554" i="95" s="1"/>
  <c r="O567" i="95"/>
  <c r="O573" i="95"/>
  <c r="O574" i="95" s="1"/>
  <c r="O569" i="95"/>
  <c r="O570" i="95" s="1"/>
  <c r="O565" i="95"/>
  <c r="O566" i="95" s="1"/>
  <c r="M571" i="95"/>
  <c r="M557" i="95"/>
  <c r="M558" i="95" s="1"/>
  <c r="M565" i="95"/>
  <c r="M566" i="95" s="1"/>
  <c r="M555" i="95"/>
  <c r="M567" i="95"/>
  <c r="M559" i="95"/>
  <c r="M569" i="95"/>
  <c r="M570" i="95" s="1"/>
  <c r="M573" i="95"/>
  <c r="M574" i="95" s="1"/>
  <c r="O575" i="95"/>
  <c r="M553" i="95"/>
  <c r="M554" i="95" s="1"/>
  <c r="M575" i="95"/>
  <c r="G575" i="95"/>
  <c r="G573" i="95"/>
  <c r="G574" i="95" s="1"/>
  <c r="G571" i="95"/>
  <c r="G569" i="95"/>
  <c r="G570" i="95" s="1"/>
  <c r="G567" i="95"/>
  <c r="G565" i="95"/>
  <c r="G566" i="95" s="1"/>
  <c r="G559" i="95"/>
  <c r="G557" i="95"/>
  <c r="G558" i="95" s="1"/>
  <c r="G555" i="95"/>
  <c r="G553" i="95"/>
  <c r="G554" i="95" s="1"/>
  <c r="E575" i="95"/>
  <c r="E573" i="95"/>
  <c r="E574" i="95" s="1"/>
  <c r="E571" i="95"/>
  <c r="E569" i="95"/>
  <c r="E570" i="95" s="1"/>
  <c r="E567" i="95"/>
  <c r="E565" i="95"/>
  <c r="E566" i="95" s="1"/>
  <c r="E559" i="95"/>
  <c r="E557" i="95"/>
  <c r="E558" i="95" s="1"/>
  <c r="E555" i="95"/>
  <c r="E553" i="95"/>
  <c r="E554" i="95" s="1"/>
  <c r="C575" i="95"/>
  <c r="C573" i="95"/>
  <c r="C574" i="95" s="1"/>
  <c r="C571" i="95"/>
  <c r="C569" i="95"/>
  <c r="C570" i="95" s="1"/>
  <c r="C567" i="95"/>
  <c r="C565" i="95"/>
  <c r="C566" i="95" s="1"/>
  <c r="C559" i="95"/>
  <c r="C557" i="95"/>
  <c r="C558" i="95" s="1"/>
  <c r="C555" i="95"/>
  <c r="C553" i="95"/>
  <c r="C554" i="95" s="1"/>
  <c r="K575" i="102"/>
  <c r="I575" i="102"/>
  <c r="G575" i="102"/>
  <c r="E575" i="102"/>
  <c r="C575" i="102"/>
  <c r="K573" i="102"/>
  <c r="K574" i="102" s="1"/>
  <c r="I573" i="102"/>
  <c r="I574" i="102" s="1"/>
  <c r="G573" i="102"/>
  <c r="G574" i="102" s="1"/>
  <c r="E573" i="102"/>
  <c r="E574" i="102" s="1"/>
  <c r="C573" i="102"/>
  <c r="C574" i="102" s="1"/>
  <c r="K571" i="102"/>
  <c r="I571" i="102"/>
  <c r="G571" i="102"/>
  <c r="E571" i="102"/>
  <c r="C571" i="102"/>
  <c r="K569" i="102"/>
  <c r="K570" i="102" s="1"/>
  <c r="I569" i="102"/>
  <c r="I570" i="102" s="1"/>
  <c r="G569" i="102"/>
  <c r="G570" i="102" s="1"/>
  <c r="E569" i="102"/>
  <c r="E570" i="102" s="1"/>
  <c r="C569" i="102"/>
  <c r="C570" i="102" s="1"/>
  <c r="K567" i="102"/>
  <c r="I567" i="102"/>
  <c r="G567" i="102"/>
  <c r="E567" i="102"/>
  <c r="C567" i="102"/>
  <c r="K565" i="102"/>
  <c r="K566" i="102" s="1"/>
  <c r="I565" i="102"/>
  <c r="I566" i="102" s="1"/>
  <c r="G565" i="102"/>
  <c r="G566" i="102" s="1"/>
  <c r="E565" i="102"/>
  <c r="E566" i="102" s="1"/>
  <c r="C565" i="102"/>
  <c r="C566" i="102" s="1"/>
  <c r="K559" i="102"/>
  <c r="I559" i="102"/>
  <c r="G559" i="102"/>
  <c r="E559" i="102"/>
  <c r="C559" i="102"/>
  <c r="K557" i="102"/>
  <c r="K558" i="102" s="1"/>
  <c r="I557" i="102"/>
  <c r="I558" i="102" s="1"/>
  <c r="G557" i="102"/>
  <c r="G558" i="102" s="1"/>
  <c r="E557" i="102"/>
  <c r="E558" i="102" s="1"/>
  <c r="C557" i="102"/>
  <c r="C558" i="102" s="1"/>
  <c r="K555" i="102"/>
  <c r="I555" i="102"/>
  <c r="G555" i="102"/>
  <c r="E555" i="102"/>
  <c r="C555" i="102"/>
  <c r="K553" i="102"/>
  <c r="K554" i="102" s="1"/>
  <c r="I553" i="102"/>
  <c r="I554" i="102" s="1"/>
  <c r="G553" i="102"/>
  <c r="G554" i="102" s="1"/>
  <c r="E553" i="102"/>
  <c r="E554" i="102" s="1"/>
  <c r="C553" i="102"/>
  <c r="C554" i="102" s="1"/>
  <c r="Q575" i="102"/>
  <c r="Q557" i="102"/>
  <c r="Q558" i="102" s="1"/>
  <c r="Q565" i="102"/>
  <c r="Q566" i="102" s="1"/>
  <c r="Q571" i="102"/>
  <c r="Q573" i="102"/>
  <c r="Q574" i="102" s="1"/>
  <c r="Q553" i="102"/>
  <c r="Q554" i="102" s="1"/>
  <c r="Q567" i="102"/>
  <c r="Q559" i="102"/>
  <c r="Q555" i="102"/>
  <c r="Q569" i="102"/>
  <c r="Q570" i="102" s="1"/>
  <c r="S553" i="102"/>
  <c r="S554" i="102" s="1"/>
  <c r="S557" i="102"/>
  <c r="S558" i="102" s="1"/>
  <c r="S565" i="102"/>
  <c r="S566" i="102" s="1"/>
  <c r="S555" i="102"/>
  <c r="S573" i="102"/>
  <c r="S574" i="102" s="1"/>
  <c r="S567" i="102"/>
  <c r="S571" i="102"/>
  <c r="S559" i="102"/>
  <c r="S575" i="102"/>
  <c r="S569" i="102"/>
  <c r="S570" i="102" s="1"/>
  <c r="O573" i="102"/>
  <c r="O574" i="102" s="1"/>
  <c r="O555" i="102"/>
  <c r="O553" i="102"/>
  <c r="O554" i="102" s="1"/>
  <c r="O565" i="102"/>
  <c r="O566" i="102" s="1"/>
  <c r="O571" i="102"/>
  <c r="O569" i="102"/>
  <c r="O570" i="102" s="1"/>
  <c r="O557" i="102"/>
  <c r="O558" i="102" s="1"/>
  <c r="O567" i="102"/>
  <c r="O559" i="102"/>
  <c r="M567" i="102"/>
  <c r="M553" i="102"/>
  <c r="M554" i="102" s="1"/>
  <c r="M571" i="102"/>
  <c r="M555" i="102"/>
  <c r="M573" i="102"/>
  <c r="M574" i="102" s="1"/>
  <c r="M557" i="102"/>
  <c r="M558" i="102" s="1"/>
  <c r="O575" i="102"/>
  <c r="M569" i="102"/>
  <c r="M570" i="102" s="1"/>
  <c r="M559" i="102"/>
  <c r="M575" i="102"/>
  <c r="M565" i="102"/>
  <c r="M566" i="102" s="1"/>
  <c r="K575" i="103"/>
  <c r="I575" i="103"/>
  <c r="G575" i="103"/>
  <c r="E575" i="103"/>
  <c r="C575" i="103"/>
  <c r="K573" i="103"/>
  <c r="K574" i="103" s="1"/>
  <c r="I573" i="103"/>
  <c r="I574" i="103" s="1"/>
  <c r="G573" i="103"/>
  <c r="G574" i="103" s="1"/>
  <c r="E573" i="103"/>
  <c r="E574" i="103" s="1"/>
  <c r="C573" i="103"/>
  <c r="C574" i="103" s="1"/>
  <c r="K571" i="103"/>
  <c r="I571" i="103"/>
  <c r="G571" i="103"/>
  <c r="E571" i="103"/>
  <c r="C571" i="103"/>
  <c r="K569" i="103"/>
  <c r="K570" i="103" s="1"/>
  <c r="I569" i="103"/>
  <c r="I570" i="103" s="1"/>
  <c r="G569" i="103"/>
  <c r="G570" i="103" s="1"/>
  <c r="E569" i="103"/>
  <c r="E570" i="103" s="1"/>
  <c r="C569" i="103"/>
  <c r="C570" i="103" s="1"/>
  <c r="K567" i="103"/>
  <c r="I567" i="103"/>
  <c r="G567" i="103"/>
  <c r="E567" i="103"/>
  <c r="C567" i="103"/>
  <c r="K565" i="103"/>
  <c r="K566" i="103" s="1"/>
  <c r="I565" i="103"/>
  <c r="I566" i="103" s="1"/>
  <c r="G565" i="103"/>
  <c r="G566" i="103" s="1"/>
  <c r="E565" i="103"/>
  <c r="E566" i="103" s="1"/>
  <c r="C565" i="103"/>
  <c r="C566" i="103" s="1"/>
  <c r="K559" i="103"/>
  <c r="I559" i="103"/>
  <c r="G559" i="103"/>
  <c r="E559" i="103"/>
  <c r="C559" i="103"/>
  <c r="K557" i="103"/>
  <c r="K558" i="103" s="1"/>
  <c r="I557" i="103"/>
  <c r="I558" i="103" s="1"/>
  <c r="G557" i="103"/>
  <c r="G558" i="103" s="1"/>
  <c r="E557" i="103"/>
  <c r="E558" i="103" s="1"/>
  <c r="C557" i="103"/>
  <c r="C558" i="103" s="1"/>
  <c r="K555" i="103"/>
  <c r="I555" i="103"/>
  <c r="G555" i="103"/>
  <c r="E555" i="103"/>
  <c r="C555" i="103"/>
  <c r="K553" i="103"/>
  <c r="K554" i="103" s="1"/>
  <c r="I553" i="103"/>
  <c r="I554" i="103" s="1"/>
  <c r="G553" i="103"/>
  <c r="G554" i="103" s="1"/>
  <c r="E553" i="103"/>
  <c r="E554" i="103" s="1"/>
  <c r="C553" i="103"/>
  <c r="C554" i="103" s="1"/>
  <c r="Q559" i="103"/>
  <c r="Q569" i="103"/>
  <c r="Q570" i="103" s="1"/>
  <c r="Q555" i="103"/>
  <c r="Q553" i="103"/>
  <c r="Q554" i="103" s="1"/>
  <c r="Q567" i="103"/>
  <c r="Q571" i="103"/>
  <c r="Q557" i="103"/>
  <c r="Q558" i="103" s="1"/>
  <c r="Q575" i="103"/>
  <c r="Q565" i="103"/>
  <c r="Q566" i="103" s="1"/>
  <c r="Q573" i="103"/>
  <c r="Q574" i="103" s="1"/>
  <c r="S557" i="103"/>
  <c r="S558" i="103" s="1"/>
  <c r="S559" i="103"/>
  <c r="S569" i="103"/>
  <c r="S570" i="103" s="1"/>
  <c r="S567" i="103"/>
  <c r="S565" i="103"/>
  <c r="S566" i="103" s="1"/>
  <c r="S575" i="103"/>
  <c r="S555" i="103"/>
  <c r="S571" i="103"/>
  <c r="S573" i="103"/>
  <c r="S574" i="103" s="1"/>
  <c r="S553" i="103"/>
  <c r="S554" i="103" s="1"/>
  <c r="O567" i="103"/>
  <c r="O565" i="103"/>
  <c r="O566" i="103" s="1"/>
  <c r="O573" i="103"/>
  <c r="O574" i="103" s="1"/>
  <c r="O571" i="103"/>
  <c r="O557" i="103"/>
  <c r="O558" i="103" s="1"/>
  <c r="O555" i="103"/>
  <c r="O553" i="103"/>
  <c r="O554" i="103" s="1"/>
  <c r="O569" i="103"/>
  <c r="O570" i="103" s="1"/>
  <c r="O559" i="103"/>
  <c r="M565" i="103"/>
  <c r="M566" i="103" s="1"/>
  <c r="M571" i="103"/>
  <c r="M557" i="103"/>
  <c r="M558" i="103" s="1"/>
  <c r="M573" i="103"/>
  <c r="M574" i="103" s="1"/>
  <c r="M559" i="103"/>
  <c r="M569" i="103"/>
  <c r="M570" i="103" s="1"/>
  <c r="M575" i="103"/>
  <c r="O575" i="103"/>
  <c r="M555" i="103"/>
  <c r="M553" i="103"/>
  <c r="M554" i="103" s="1"/>
  <c r="M567" i="103"/>
  <c r="K600" i="101"/>
  <c r="K598" i="101"/>
  <c r="K599" i="101" s="1"/>
  <c r="K596" i="101"/>
  <c r="K594" i="101"/>
  <c r="K595" i="101" s="1"/>
  <c r="K592" i="101"/>
  <c r="K590" i="101"/>
  <c r="K591" i="101" s="1"/>
  <c r="K584" i="101"/>
  <c r="K582" i="101"/>
  <c r="K583" i="101" s="1"/>
  <c r="K580" i="101"/>
  <c r="K578" i="101"/>
  <c r="K579" i="101" s="1"/>
  <c r="I600" i="101"/>
  <c r="I598" i="101"/>
  <c r="I599" i="101" s="1"/>
  <c r="I596" i="101"/>
  <c r="I594" i="101"/>
  <c r="I595" i="101" s="1"/>
  <c r="I592" i="101"/>
  <c r="I590" i="101"/>
  <c r="I591" i="101" s="1"/>
  <c r="I584" i="101"/>
  <c r="I582" i="101"/>
  <c r="I583" i="101" s="1"/>
  <c r="I580" i="101"/>
  <c r="I578" i="101"/>
  <c r="I579" i="101" s="1"/>
  <c r="G600" i="101"/>
  <c r="G598" i="101"/>
  <c r="G599" i="101" s="1"/>
  <c r="G596" i="101"/>
  <c r="G594" i="101"/>
  <c r="G595" i="101" s="1"/>
  <c r="G592" i="101"/>
  <c r="G590" i="101"/>
  <c r="G591" i="101" s="1"/>
  <c r="G584" i="101"/>
  <c r="G582" i="101"/>
  <c r="G583" i="101" s="1"/>
  <c r="G580" i="101"/>
  <c r="G578" i="101"/>
  <c r="G579" i="101" s="1"/>
  <c r="E600" i="101"/>
  <c r="E598" i="101"/>
  <c r="E599" i="101" s="1"/>
  <c r="E596" i="101"/>
  <c r="E594" i="101"/>
  <c r="E595" i="101" s="1"/>
  <c r="E592" i="101"/>
  <c r="E590" i="101"/>
  <c r="E591" i="101" s="1"/>
  <c r="E584" i="101"/>
  <c r="E582" i="101"/>
  <c r="E583" i="101" s="1"/>
  <c r="E580" i="101"/>
  <c r="E578" i="101"/>
  <c r="E579" i="101" s="1"/>
  <c r="C600" i="101"/>
  <c r="C598" i="101"/>
  <c r="C599" i="101" s="1"/>
  <c r="C596" i="101"/>
  <c r="C594" i="101"/>
  <c r="C595" i="101" s="1"/>
  <c r="C592" i="101"/>
  <c r="C590" i="101"/>
  <c r="C591" i="101" s="1"/>
  <c r="C584" i="101"/>
  <c r="C582" i="101"/>
  <c r="C583" i="101" s="1"/>
  <c r="C580" i="101"/>
  <c r="C578" i="101"/>
  <c r="C579" i="101" s="1"/>
  <c r="Q578" i="101"/>
  <c r="Q579" i="101" s="1"/>
  <c r="Q584" i="101"/>
  <c r="Q600" i="101"/>
  <c r="Q596" i="101"/>
  <c r="Q594" i="101"/>
  <c r="Q595" i="101" s="1"/>
  <c r="Q592" i="101"/>
  <c r="Q580" i="101"/>
  <c r="Q598" i="101"/>
  <c r="Q599" i="101" s="1"/>
  <c r="Q582" i="101"/>
  <c r="Q583" i="101" s="1"/>
  <c r="Q590" i="101"/>
  <c r="Q591" i="101" s="1"/>
  <c r="S600" i="101"/>
  <c r="S596" i="101"/>
  <c r="S590" i="101"/>
  <c r="S591" i="101" s="1"/>
  <c r="S578" i="101"/>
  <c r="S579" i="101" s="1"/>
  <c r="S594" i="101"/>
  <c r="S595" i="101" s="1"/>
  <c r="S598" i="101"/>
  <c r="S599" i="101" s="1"/>
  <c r="S582" i="101"/>
  <c r="S583" i="101" s="1"/>
  <c r="S592" i="101"/>
  <c r="S580" i="101"/>
  <c r="S584" i="101"/>
  <c r="O582" i="101"/>
  <c r="O583" i="101" s="1"/>
  <c r="O584" i="101"/>
  <c r="O592" i="101"/>
  <c r="O598" i="101"/>
  <c r="O599" i="101" s="1"/>
  <c r="O578" i="101"/>
  <c r="O579" i="101" s="1"/>
  <c r="O594" i="101"/>
  <c r="O595" i="101" s="1"/>
  <c r="O590" i="101"/>
  <c r="O591" i="101" s="1"/>
  <c r="O596" i="101"/>
  <c r="O580" i="101"/>
  <c r="M598" i="101"/>
  <c r="M599" i="101" s="1"/>
  <c r="O600" i="101"/>
  <c r="M592" i="101"/>
  <c r="M582" i="101"/>
  <c r="M583" i="101" s="1"/>
  <c r="M594" i="101"/>
  <c r="M595" i="101" s="1"/>
  <c r="M600" i="101"/>
  <c r="M590" i="101"/>
  <c r="M591" i="101" s="1"/>
  <c r="M584" i="101"/>
  <c r="M578" i="101"/>
  <c r="M579" i="101" s="1"/>
  <c r="M596" i="101"/>
  <c r="M580" i="101"/>
  <c r="K575" i="104"/>
  <c r="I575" i="104"/>
  <c r="G575" i="104"/>
  <c r="E575" i="104"/>
  <c r="C575" i="104"/>
  <c r="K573" i="104"/>
  <c r="K574" i="104" s="1"/>
  <c r="I573" i="104"/>
  <c r="I574" i="104" s="1"/>
  <c r="G573" i="104"/>
  <c r="G574" i="104" s="1"/>
  <c r="E573" i="104"/>
  <c r="E574" i="104" s="1"/>
  <c r="C573" i="104"/>
  <c r="C574" i="104" s="1"/>
  <c r="K571" i="104"/>
  <c r="I571" i="104"/>
  <c r="G571" i="104"/>
  <c r="E571" i="104"/>
  <c r="C571" i="104"/>
  <c r="K569" i="104"/>
  <c r="K570" i="104" s="1"/>
  <c r="I569" i="104"/>
  <c r="I570" i="104" s="1"/>
  <c r="G569" i="104"/>
  <c r="G570" i="104" s="1"/>
  <c r="E569" i="104"/>
  <c r="E570" i="104" s="1"/>
  <c r="C569" i="104"/>
  <c r="C570" i="104" s="1"/>
  <c r="K567" i="104"/>
  <c r="I567" i="104"/>
  <c r="G567" i="104"/>
  <c r="E567" i="104"/>
  <c r="C567" i="104"/>
  <c r="K565" i="104"/>
  <c r="K566" i="104" s="1"/>
  <c r="I565" i="104"/>
  <c r="I566" i="104" s="1"/>
  <c r="G565" i="104"/>
  <c r="G566" i="104" s="1"/>
  <c r="E565" i="104"/>
  <c r="E566" i="104" s="1"/>
  <c r="C565" i="104"/>
  <c r="C566" i="104" s="1"/>
  <c r="K559" i="104"/>
  <c r="I559" i="104"/>
  <c r="G559" i="104"/>
  <c r="E559" i="104"/>
  <c r="C559" i="104"/>
  <c r="K557" i="104"/>
  <c r="K558" i="104" s="1"/>
  <c r="I557" i="104"/>
  <c r="I558" i="104" s="1"/>
  <c r="G557" i="104"/>
  <c r="G558" i="104" s="1"/>
  <c r="E557" i="104"/>
  <c r="E558" i="104" s="1"/>
  <c r="C557" i="104"/>
  <c r="C558" i="104" s="1"/>
  <c r="K555" i="104"/>
  <c r="I555" i="104"/>
  <c r="G555" i="104"/>
  <c r="E555" i="104"/>
  <c r="C555" i="104"/>
  <c r="K553" i="104"/>
  <c r="K554" i="104" s="1"/>
  <c r="I553" i="104"/>
  <c r="I554" i="104" s="1"/>
  <c r="G553" i="104"/>
  <c r="G554" i="104" s="1"/>
  <c r="E553" i="104"/>
  <c r="E554" i="104" s="1"/>
  <c r="C553" i="104"/>
  <c r="C554" i="104" s="1"/>
  <c r="Q559" i="104"/>
  <c r="Q569" i="104"/>
  <c r="Q570" i="104" s="1"/>
  <c r="Q565" i="104"/>
  <c r="Q566" i="104" s="1"/>
  <c r="Q571" i="104"/>
  <c r="Q567" i="104"/>
  <c r="Q557" i="104"/>
  <c r="Q558" i="104" s="1"/>
  <c r="Q553" i="104"/>
  <c r="Q554" i="104" s="1"/>
  <c r="Q575" i="104"/>
  <c r="Q555" i="104"/>
  <c r="Q573" i="104"/>
  <c r="Q574" i="104" s="1"/>
  <c r="S573" i="104"/>
  <c r="S574" i="104" s="1"/>
  <c r="S565" i="104"/>
  <c r="S566" i="104" s="1"/>
  <c r="S567" i="104"/>
  <c r="S553" i="104"/>
  <c r="S554" i="104" s="1"/>
  <c r="S575" i="104"/>
  <c r="S555" i="104"/>
  <c r="S559" i="104"/>
  <c r="S557" i="104"/>
  <c r="S558" i="104" s="1"/>
  <c r="S569" i="104"/>
  <c r="S570" i="104" s="1"/>
  <c r="S571" i="104"/>
  <c r="O565" i="104"/>
  <c r="O566" i="104" s="1"/>
  <c r="O569" i="104"/>
  <c r="O570" i="104" s="1"/>
  <c r="O573" i="104"/>
  <c r="O574" i="104" s="1"/>
  <c r="O555" i="104"/>
  <c r="O553" i="104"/>
  <c r="O554" i="104" s="1"/>
  <c r="O557" i="104"/>
  <c r="O558" i="104" s="1"/>
  <c r="O567" i="104"/>
  <c r="O559" i="104"/>
  <c r="O571" i="104"/>
  <c r="M569" i="104"/>
  <c r="M570" i="104" s="1"/>
  <c r="M557" i="104"/>
  <c r="M558" i="104" s="1"/>
  <c r="M571" i="104"/>
  <c r="O575" i="104"/>
  <c r="M553" i="104"/>
  <c r="M554" i="104" s="1"/>
  <c r="M555" i="104"/>
  <c r="M565" i="104"/>
  <c r="M566" i="104" s="1"/>
  <c r="M559" i="104"/>
  <c r="M573" i="104"/>
  <c r="M574" i="104" s="1"/>
  <c r="M567" i="104"/>
  <c r="M575" i="104"/>
  <c r="K575" i="105"/>
  <c r="I575" i="105"/>
  <c r="G575" i="105"/>
  <c r="E575" i="105"/>
  <c r="C575" i="105"/>
  <c r="K573" i="105"/>
  <c r="K574" i="105" s="1"/>
  <c r="I573" i="105"/>
  <c r="I574" i="105" s="1"/>
  <c r="G573" i="105"/>
  <c r="G574" i="105" s="1"/>
  <c r="E573" i="105"/>
  <c r="E574" i="105" s="1"/>
  <c r="C573" i="105"/>
  <c r="C574" i="105" s="1"/>
  <c r="K571" i="105"/>
  <c r="I571" i="105"/>
  <c r="G571" i="105"/>
  <c r="E571" i="105"/>
  <c r="C571" i="105"/>
  <c r="K569" i="105"/>
  <c r="K570" i="105" s="1"/>
  <c r="I569" i="105"/>
  <c r="I570" i="105" s="1"/>
  <c r="G569" i="105"/>
  <c r="G570" i="105" s="1"/>
  <c r="E569" i="105"/>
  <c r="E570" i="105" s="1"/>
  <c r="C569" i="105"/>
  <c r="C570" i="105" s="1"/>
  <c r="K567" i="105"/>
  <c r="I567" i="105"/>
  <c r="G567" i="105"/>
  <c r="E567" i="105"/>
  <c r="C567" i="105"/>
  <c r="K565" i="105"/>
  <c r="K566" i="105" s="1"/>
  <c r="I565" i="105"/>
  <c r="I566" i="105" s="1"/>
  <c r="G565" i="105"/>
  <c r="G566" i="105" s="1"/>
  <c r="E565" i="105"/>
  <c r="E566" i="105" s="1"/>
  <c r="C565" i="105"/>
  <c r="C566" i="105" s="1"/>
  <c r="K559" i="105"/>
  <c r="I559" i="105"/>
  <c r="G559" i="105"/>
  <c r="E559" i="105"/>
  <c r="C559" i="105"/>
  <c r="K557" i="105"/>
  <c r="K558" i="105" s="1"/>
  <c r="I557" i="105"/>
  <c r="I558" i="105" s="1"/>
  <c r="G557" i="105"/>
  <c r="G558" i="105" s="1"/>
  <c r="E557" i="105"/>
  <c r="E558" i="105" s="1"/>
  <c r="C557" i="105"/>
  <c r="C558" i="105" s="1"/>
  <c r="K555" i="105"/>
  <c r="I555" i="105"/>
  <c r="G555" i="105"/>
  <c r="E555" i="105"/>
  <c r="C555" i="105"/>
  <c r="K553" i="105"/>
  <c r="K554" i="105" s="1"/>
  <c r="I553" i="105"/>
  <c r="I554" i="105" s="1"/>
  <c r="G553" i="105"/>
  <c r="G554" i="105" s="1"/>
  <c r="E553" i="105"/>
  <c r="E554" i="105" s="1"/>
  <c r="C553" i="105"/>
  <c r="C554" i="105" s="1"/>
  <c r="Q559" i="105"/>
  <c r="Q573" i="105"/>
  <c r="Q574" i="105" s="1"/>
  <c r="Q565" i="105"/>
  <c r="Q566" i="105" s="1"/>
  <c r="Q571" i="105"/>
  <c r="Q569" i="105"/>
  <c r="Q570" i="105" s="1"/>
  <c r="Q557" i="105"/>
  <c r="Q558" i="105" s="1"/>
  <c r="Q555" i="105"/>
  <c r="Q567" i="105"/>
  <c r="Q553" i="105"/>
  <c r="Q554" i="105" s="1"/>
  <c r="Q575" i="105"/>
  <c r="S567" i="105"/>
  <c r="S557" i="105"/>
  <c r="S558" i="105" s="1"/>
  <c r="S575" i="105"/>
  <c r="S573" i="105"/>
  <c r="S574" i="105" s="1"/>
  <c r="S565" i="105"/>
  <c r="S566" i="105" s="1"/>
  <c r="S569" i="105"/>
  <c r="S570" i="105" s="1"/>
  <c r="S555" i="105"/>
  <c r="S553" i="105"/>
  <c r="S554" i="105" s="1"/>
  <c r="S559" i="105"/>
  <c r="S571" i="105"/>
  <c r="O553" i="105"/>
  <c r="O554" i="105" s="1"/>
  <c r="O569" i="105"/>
  <c r="O570" i="105" s="1"/>
  <c r="O567" i="105"/>
  <c r="O565" i="105"/>
  <c r="O566" i="105" s="1"/>
  <c r="O573" i="105"/>
  <c r="O574" i="105" s="1"/>
  <c r="O557" i="105"/>
  <c r="O558" i="105" s="1"/>
  <c r="O555" i="105"/>
  <c r="O571" i="105"/>
  <c r="O559" i="105"/>
  <c r="M567" i="105"/>
  <c r="M575" i="105"/>
  <c r="M569" i="105"/>
  <c r="M570" i="105" s="1"/>
  <c r="O575" i="105"/>
  <c r="M573" i="105"/>
  <c r="M574" i="105" s="1"/>
  <c r="M553" i="105"/>
  <c r="M554" i="105" s="1"/>
  <c r="M571" i="105"/>
  <c r="M555" i="105"/>
  <c r="M559" i="105"/>
  <c r="M557" i="105"/>
  <c r="M558" i="105" s="1"/>
  <c r="M565" i="105"/>
  <c r="M566" i="105" s="1"/>
  <c r="C577" i="105"/>
  <c r="U552" i="105"/>
  <c r="C577" i="104"/>
  <c r="U552" i="104"/>
  <c r="C577" i="103"/>
  <c r="U552" i="103"/>
  <c r="U552" i="102"/>
  <c r="C577" i="102"/>
  <c r="C602" i="101"/>
  <c r="U577" i="101"/>
  <c r="U552" i="95"/>
  <c r="C577" i="95"/>
  <c r="K600" i="95" l="1"/>
  <c r="K598" i="95"/>
  <c r="K599" i="95" s="1"/>
  <c r="K596" i="95"/>
  <c r="K594" i="95"/>
  <c r="K595" i="95" s="1"/>
  <c r="K592" i="95"/>
  <c r="K590" i="95"/>
  <c r="K591" i="95" s="1"/>
  <c r="K584" i="95"/>
  <c r="K582" i="95"/>
  <c r="K583" i="95" s="1"/>
  <c r="K580" i="95"/>
  <c r="K578" i="95"/>
  <c r="K579" i="95" s="1"/>
  <c r="I600" i="95"/>
  <c r="I598" i="95"/>
  <c r="I599" i="95" s="1"/>
  <c r="I596" i="95"/>
  <c r="I594" i="95"/>
  <c r="I595" i="95" s="1"/>
  <c r="I592" i="95"/>
  <c r="I590" i="95"/>
  <c r="I591" i="95" s="1"/>
  <c r="I584" i="95"/>
  <c r="I582" i="95"/>
  <c r="I583" i="95" s="1"/>
  <c r="I580" i="95"/>
  <c r="I578" i="95"/>
  <c r="I579" i="95" s="1"/>
  <c r="Q592" i="95"/>
  <c r="Q584" i="95"/>
  <c r="Q578" i="95"/>
  <c r="Q579" i="95" s="1"/>
  <c r="Q590" i="95"/>
  <c r="Q591" i="95" s="1"/>
  <c r="Q596" i="95"/>
  <c r="Q582" i="95"/>
  <c r="Q583" i="95" s="1"/>
  <c r="Q598" i="95"/>
  <c r="Q599" i="95" s="1"/>
  <c r="Q600" i="95"/>
  <c r="Q580" i="95"/>
  <c r="Q594" i="95"/>
  <c r="Q595" i="95" s="1"/>
  <c r="S590" i="95"/>
  <c r="S591" i="95" s="1"/>
  <c r="S594" i="95"/>
  <c r="S595" i="95" s="1"/>
  <c r="S584" i="95"/>
  <c r="S582" i="95"/>
  <c r="S583" i="95" s="1"/>
  <c r="S596" i="95"/>
  <c r="S592" i="95"/>
  <c r="S598" i="95"/>
  <c r="S599" i="95" s="1"/>
  <c r="S578" i="95"/>
  <c r="S579" i="95" s="1"/>
  <c r="S600" i="95"/>
  <c r="S580" i="95"/>
  <c r="O590" i="95"/>
  <c r="O591" i="95" s="1"/>
  <c r="O582" i="95"/>
  <c r="O583" i="95" s="1"/>
  <c r="O580" i="95"/>
  <c r="O578" i="95"/>
  <c r="O579" i="95" s="1"/>
  <c r="O584" i="95"/>
  <c r="O594" i="95"/>
  <c r="O595" i="95" s="1"/>
  <c r="O596" i="95"/>
  <c r="O598" i="95"/>
  <c r="O599" i="95" s="1"/>
  <c r="O592" i="95"/>
  <c r="M600" i="95"/>
  <c r="M594" i="95"/>
  <c r="M595" i="95" s="1"/>
  <c r="M578" i="95"/>
  <c r="M579" i="95" s="1"/>
  <c r="M590" i="95"/>
  <c r="M591" i="95" s="1"/>
  <c r="M592" i="95"/>
  <c r="M584" i="95"/>
  <c r="M580" i="95"/>
  <c r="M598" i="95"/>
  <c r="M599" i="95" s="1"/>
  <c r="M596" i="95"/>
  <c r="O600" i="95"/>
  <c r="M582" i="95"/>
  <c r="M583" i="95" s="1"/>
  <c r="G600" i="95"/>
  <c r="G598" i="95"/>
  <c r="G599" i="95" s="1"/>
  <c r="G596" i="95"/>
  <c r="G594" i="95"/>
  <c r="G595" i="95" s="1"/>
  <c r="G592" i="95"/>
  <c r="G590" i="95"/>
  <c r="G591" i="95" s="1"/>
  <c r="G584" i="95"/>
  <c r="G582" i="95"/>
  <c r="G583" i="95" s="1"/>
  <c r="G580" i="95"/>
  <c r="G578" i="95"/>
  <c r="G579" i="95" s="1"/>
  <c r="E600" i="95"/>
  <c r="E598" i="95"/>
  <c r="E599" i="95" s="1"/>
  <c r="E596" i="95"/>
  <c r="E594" i="95"/>
  <c r="E595" i="95" s="1"/>
  <c r="E592" i="95"/>
  <c r="E590" i="95"/>
  <c r="E591" i="95" s="1"/>
  <c r="E584" i="95"/>
  <c r="E582" i="95"/>
  <c r="E583" i="95" s="1"/>
  <c r="E580" i="95"/>
  <c r="E578" i="95"/>
  <c r="E579" i="95" s="1"/>
  <c r="C600" i="95"/>
  <c r="C598" i="95"/>
  <c r="C599" i="95" s="1"/>
  <c r="C596" i="95"/>
  <c r="C594" i="95"/>
  <c r="C595" i="95" s="1"/>
  <c r="C592" i="95"/>
  <c r="C590" i="95"/>
  <c r="C591" i="95" s="1"/>
  <c r="C584" i="95"/>
  <c r="C582" i="95"/>
  <c r="C583" i="95" s="1"/>
  <c r="C580" i="95"/>
  <c r="C578" i="95"/>
  <c r="C579" i="95" s="1"/>
  <c r="K625" i="101"/>
  <c r="K623" i="101"/>
  <c r="K624" i="101" s="1"/>
  <c r="K621" i="101"/>
  <c r="K619" i="101"/>
  <c r="K620" i="101" s="1"/>
  <c r="K617" i="101"/>
  <c r="K615" i="101"/>
  <c r="K616" i="101" s="1"/>
  <c r="K609" i="101"/>
  <c r="K607" i="101"/>
  <c r="K608" i="101" s="1"/>
  <c r="K605" i="101"/>
  <c r="K603" i="101"/>
  <c r="K604" i="101" s="1"/>
  <c r="I625" i="101"/>
  <c r="I623" i="101"/>
  <c r="I624" i="101" s="1"/>
  <c r="I621" i="101"/>
  <c r="I619" i="101"/>
  <c r="I620" i="101" s="1"/>
  <c r="I617" i="101"/>
  <c r="I615" i="101"/>
  <c r="I616" i="101" s="1"/>
  <c r="I609" i="101"/>
  <c r="I607" i="101"/>
  <c r="I608" i="101" s="1"/>
  <c r="I605" i="101"/>
  <c r="I603" i="101"/>
  <c r="I604" i="101" s="1"/>
  <c r="G625" i="101"/>
  <c r="G623" i="101"/>
  <c r="G624" i="101" s="1"/>
  <c r="G621" i="101"/>
  <c r="G619" i="101"/>
  <c r="G620" i="101" s="1"/>
  <c r="G617" i="101"/>
  <c r="G615" i="101"/>
  <c r="G616" i="101" s="1"/>
  <c r="G609" i="101"/>
  <c r="G607" i="101"/>
  <c r="G608" i="101" s="1"/>
  <c r="G605" i="101"/>
  <c r="G603" i="101"/>
  <c r="G604" i="101" s="1"/>
  <c r="E625" i="101"/>
  <c r="E623" i="101"/>
  <c r="E624" i="101" s="1"/>
  <c r="E621" i="101"/>
  <c r="E619" i="101"/>
  <c r="E620" i="101" s="1"/>
  <c r="E617" i="101"/>
  <c r="E615" i="101"/>
  <c r="E616" i="101" s="1"/>
  <c r="E609" i="101"/>
  <c r="E607" i="101"/>
  <c r="E608" i="101" s="1"/>
  <c r="E605" i="101"/>
  <c r="E603" i="101"/>
  <c r="E604" i="101" s="1"/>
  <c r="C625" i="101"/>
  <c r="C623" i="101"/>
  <c r="C624" i="101" s="1"/>
  <c r="C621" i="101"/>
  <c r="C619" i="101"/>
  <c r="C620" i="101" s="1"/>
  <c r="C617" i="101"/>
  <c r="C615" i="101"/>
  <c r="C616" i="101" s="1"/>
  <c r="C609" i="101"/>
  <c r="C607" i="101"/>
  <c r="C608" i="101" s="1"/>
  <c r="C605" i="101"/>
  <c r="C603" i="101"/>
  <c r="C604" i="101" s="1"/>
  <c r="Q619" i="101"/>
  <c r="Q620" i="101" s="1"/>
  <c r="Q625" i="101"/>
  <c r="Q603" i="101"/>
  <c r="Q604" i="101" s="1"/>
  <c r="Q621" i="101"/>
  <c r="Q623" i="101"/>
  <c r="Q624" i="101" s="1"/>
  <c r="Q605" i="101"/>
  <c r="Q615" i="101"/>
  <c r="Q616" i="101" s="1"/>
  <c r="Q617" i="101"/>
  <c r="Q609" i="101"/>
  <c r="Q607" i="101"/>
  <c r="Q608" i="101" s="1"/>
  <c r="S603" i="101"/>
  <c r="S604" i="101" s="1"/>
  <c r="S625" i="101"/>
  <c r="S617" i="101"/>
  <c r="S605" i="101"/>
  <c r="S619" i="101"/>
  <c r="S620" i="101" s="1"/>
  <c r="S623" i="101"/>
  <c r="S624" i="101" s="1"/>
  <c r="S607" i="101"/>
  <c r="S608" i="101" s="1"/>
  <c r="S609" i="101"/>
  <c r="S621" i="101"/>
  <c r="S615" i="101"/>
  <c r="S616" i="101" s="1"/>
  <c r="O619" i="101"/>
  <c r="O620" i="101" s="1"/>
  <c r="O605" i="101"/>
  <c r="O615" i="101"/>
  <c r="O616" i="101" s="1"/>
  <c r="O603" i="101"/>
  <c r="O604" i="101" s="1"/>
  <c r="O607" i="101"/>
  <c r="O608" i="101" s="1"/>
  <c r="O617" i="101"/>
  <c r="O621" i="101"/>
  <c r="O609" i="101"/>
  <c r="O623" i="101"/>
  <c r="O624" i="101" s="1"/>
  <c r="M617" i="101"/>
  <c r="M623" i="101"/>
  <c r="M624" i="101" s="1"/>
  <c r="M615" i="101"/>
  <c r="M616" i="101" s="1"/>
  <c r="M625" i="101"/>
  <c r="M605" i="101"/>
  <c r="M607" i="101"/>
  <c r="M608" i="101" s="1"/>
  <c r="O625" i="101"/>
  <c r="M619" i="101"/>
  <c r="M620" i="101" s="1"/>
  <c r="M603" i="101"/>
  <c r="M604" i="101" s="1"/>
  <c r="M621" i="101"/>
  <c r="M609" i="101"/>
  <c r="K600" i="104"/>
  <c r="I600" i="104"/>
  <c r="G600" i="104"/>
  <c r="E600" i="104"/>
  <c r="C600" i="104"/>
  <c r="K598" i="104"/>
  <c r="K599" i="104" s="1"/>
  <c r="I598" i="104"/>
  <c r="I599" i="104" s="1"/>
  <c r="G598" i="104"/>
  <c r="G599" i="104" s="1"/>
  <c r="E598" i="104"/>
  <c r="E599" i="104" s="1"/>
  <c r="C598" i="104"/>
  <c r="C599" i="104" s="1"/>
  <c r="K596" i="104"/>
  <c r="I596" i="104"/>
  <c r="G596" i="104"/>
  <c r="E596" i="104"/>
  <c r="C596" i="104"/>
  <c r="K594" i="104"/>
  <c r="K595" i="104" s="1"/>
  <c r="I594" i="104"/>
  <c r="I595" i="104" s="1"/>
  <c r="G594" i="104"/>
  <c r="G595" i="104" s="1"/>
  <c r="E594" i="104"/>
  <c r="E595" i="104" s="1"/>
  <c r="C594" i="104"/>
  <c r="C595" i="104" s="1"/>
  <c r="K592" i="104"/>
  <c r="I592" i="104"/>
  <c r="G592" i="104"/>
  <c r="E592" i="104"/>
  <c r="C592" i="104"/>
  <c r="K590" i="104"/>
  <c r="K591" i="104" s="1"/>
  <c r="I590" i="104"/>
  <c r="I591" i="104" s="1"/>
  <c r="G590" i="104"/>
  <c r="G591" i="104" s="1"/>
  <c r="E590" i="104"/>
  <c r="E591" i="104" s="1"/>
  <c r="C590" i="104"/>
  <c r="C591" i="104" s="1"/>
  <c r="K584" i="104"/>
  <c r="I584" i="104"/>
  <c r="G584" i="104"/>
  <c r="E584" i="104"/>
  <c r="C584" i="104"/>
  <c r="K582" i="104"/>
  <c r="K583" i="104" s="1"/>
  <c r="I582" i="104"/>
  <c r="I583" i="104" s="1"/>
  <c r="G582" i="104"/>
  <c r="G583" i="104" s="1"/>
  <c r="E582" i="104"/>
  <c r="E583" i="104" s="1"/>
  <c r="C582" i="104"/>
  <c r="C583" i="104" s="1"/>
  <c r="K580" i="104"/>
  <c r="I580" i="104"/>
  <c r="G580" i="104"/>
  <c r="E580" i="104"/>
  <c r="C580" i="104"/>
  <c r="K578" i="104"/>
  <c r="K579" i="104" s="1"/>
  <c r="I578" i="104"/>
  <c r="I579" i="104" s="1"/>
  <c r="G578" i="104"/>
  <c r="G579" i="104" s="1"/>
  <c r="E578" i="104"/>
  <c r="E579" i="104" s="1"/>
  <c r="C578" i="104"/>
  <c r="C579" i="104" s="1"/>
  <c r="Q592" i="104"/>
  <c r="Q600" i="104"/>
  <c r="Q596" i="104"/>
  <c r="Q582" i="104"/>
  <c r="Q583" i="104" s="1"/>
  <c r="Q598" i="104"/>
  <c r="Q599" i="104" s="1"/>
  <c r="Q594" i="104"/>
  <c r="Q595" i="104" s="1"/>
  <c r="Q584" i="104"/>
  <c r="Q590" i="104"/>
  <c r="Q591" i="104" s="1"/>
  <c r="Q580" i="104"/>
  <c r="Q578" i="104"/>
  <c r="Q579" i="104" s="1"/>
  <c r="S582" i="104"/>
  <c r="S583" i="104" s="1"/>
  <c r="S598" i="104"/>
  <c r="S599" i="104" s="1"/>
  <c r="S584" i="104"/>
  <c r="S578" i="104"/>
  <c r="S579" i="104" s="1"/>
  <c r="S580" i="104"/>
  <c r="S594" i="104"/>
  <c r="S595" i="104" s="1"/>
  <c r="S600" i="104"/>
  <c r="S592" i="104"/>
  <c r="S596" i="104"/>
  <c r="S590" i="104"/>
  <c r="S591" i="104" s="1"/>
  <c r="O580" i="104"/>
  <c r="O592" i="104"/>
  <c r="O582" i="104"/>
  <c r="O583" i="104" s="1"/>
  <c r="O594" i="104"/>
  <c r="O595" i="104" s="1"/>
  <c r="O584" i="104"/>
  <c r="O590" i="104"/>
  <c r="O591" i="104" s="1"/>
  <c r="O598" i="104"/>
  <c r="O599" i="104" s="1"/>
  <c r="O596" i="104"/>
  <c r="O578" i="104"/>
  <c r="O579" i="104" s="1"/>
  <c r="M600" i="104"/>
  <c r="M584" i="104"/>
  <c r="M594" i="104"/>
  <c r="M595" i="104" s="1"/>
  <c r="M578" i="104"/>
  <c r="M579" i="104" s="1"/>
  <c r="M596" i="104"/>
  <c r="M582" i="104"/>
  <c r="M583" i="104" s="1"/>
  <c r="M598" i="104"/>
  <c r="M599" i="104" s="1"/>
  <c r="O600" i="104"/>
  <c r="M592" i="104"/>
  <c r="M580" i="104"/>
  <c r="M590" i="104"/>
  <c r="M591" i="104" s="1"/>
  <c r="K600" i="103"/>
  <c r="I600" i="103"/>
  <c r="G600" i="103"/>
  <c r="E600" i="103"/>
  <c r="C600" i="103"/>
  <c r="K598" i="103"/>
  <c r="K599" i="103" s="1"/>
  <c r="I598" i="103"/>
  <c r="I599" i="103" s="1"/>
  <c r="G598" i="103"/>
  <c r="G599" i="103" s="1"/>
  <c r="E598" i="103"/>
  <c r="E599" i="103" s="1"/>
  <c r="C598" i="103"/>
  <c r="C599" i="103" s="1"/>
  <c r="K596" i="103"/>
  <c r="I596" i="103"/>
  <c r="G596" i="103"/>
  <c r="E596" i="103"/>
  <c r="C596" i="103"/>
  <c r="K594" i="103"/>
  <c r="K595" i="103" s="1"/>
  <c r="I594" i="103"/>
  <c r="I595" i="103" s="1"/>
  <c r="G594" i="103"/>
  <c r="G595" i="103" s="1"/>
  <c r="E594" i="103"/>
  <c r="E595" i="103" s="1"/>
  <c r="C594" i="103"/>
  <c r="C595" i="103" s="1"/>
  <c r="K592" i="103"/>
  <c r="I592" i="103"/>
  <c r="G592" i="103"/>
  <c r="E592" i="103"/>
  <c r="C592" i="103"/>
  <c r="K590" i="103"/>
  <c r="K591" i="103" s="1"/>
  <c r="I590" i="103"/>
  <c r="I591" i="103" s="1"/>
  <c r="G590" i="103"/>
  <c r="G591" i="103" s="1"/>
  <c r="E590" i="103"/>
  <c r="E591" i="103" s="1"/>
  <c r="C590" i="103"/>
  <c r="C591" i="103" s="1"/>
  <c r="K584" i="103"/>
  <c r="I584" i="103"/>
  <c r="G584" i="103"/>
  <c r="E584" i="103"/>
  <c r="C584" i="103"/>
  <c r="K582" i="103"/>
  <c r="K583" i="103" s="1"/>
  <c r="I582" i="103"/>
  <c r="I583" i="103" s="1"/>
  <c r="G582" i="103"/>
  <c r="G583" i="103" s="1"/>
  <c r="E582" i="103"/>
  <c r="E583" i="103" s="1"/>
  <c r="C582" i="103"/>
  <c r="C583" i="103" s="1"/>
  <c r="K580" i="103"/>
  <c r="I580" i="103"/>
  <c r="G580" i="103"/>
  <c r="E580" i="103"/>
  <c r="C580" i="103"/>
  <c r="K578" i="103"/>
  <c r="K579" i="103" s="1"/>
  <c r="I578" i="103"/>
  <c r="I579" i="103" s="1"/>
  <c r="G578" i="103"/>
  <c r="G579" i="103" s="1"/>
  <c r="E578" i="103"/>
  <c r="E579" i="103" s="1"/>
  <c r="C578" i="103"/>
  <c r="C579" i="103" s="1"/>
  <c r="Q592" i="103"/>
  <c r="Q594" i="103"/>
  <c r="Q595" i="103" s="1"/>
  <c r="Q584" i="103"/>
  <c r="Q590" i="103"/>
  <c r="Q591" i="103" s="1"/>
  <c r="Q598" i="103"/>
  <c r="Q599" i="103" s="1"/>
  <c r="Q582" i="103"/>
  <c r="Q583" i="103" s="1"/>
  <c r="Q600" i="103"/>
  <c r="Q578" i="103"/>
  <c r="Q579" i="103" s="1"/>
  <c r="Q596" i="103"/>
  <c r="Q580" i="103"/>
  <c r="S594" i="103"/>
  <c r="S595" i="103" s="1"/>
  <c r="S582" i="103"/>
  <c r="S583" i="103" s="1"/>
  <c r="S600" i="103"/>
  <c r="S580" i="103"/>
  <c r="S584" i="103"/>
  <c r="S578" i="103"/>
  <c r="S579" i="103" s="1"/>
  <c r="S590" i="103"/>
  <c r="S591" i="103" s="1"/>
  <c r="S592" i="103"/>
  <c r="S596" i="103"/>
  <c r="S598" i="103"/>
  <c r="S599" i="103" s="1"/>
  <c r="O578" i="103"/>
  <c r="O579" i="103" s="1"/>
  <c r="O594" i="103"/>
  <c r="O595" i="103" s="1"/>
  <c r="O580" i="103"/>
  <c r="O584" i="103"/>
  <c r="O592" i="103"/>
  <c r="O590" i="103"/>
  <c r="O591" i="103" s="1"/>
  <c r="O596" i="103"/>
  <c r="O582" i="103"/>
  <c r="O583" i="103" s="1"/>
  <c r="O598" i="103"/>
  <c r="O599" i="103" s="1"/>
  <c r="M594" i="103"/>
  <c r="M595" i="103" s="1"/>
  <c r="M580" i="103"/>
  <c r="M590" i="103"/>
  <c r="M591" i="103" s="1"/>
  <c r="M598" i="103"/>
  <c r="M599" i="103" s="1"/>
  <c r="M600" i="103"/>
  <c r="O600" i="103"/>
  <c r="M584" i="103"/>
  <c r="M596" i="103"/>
  <c r="M578" i="103"/>
  <c r="M579" i="103" s="1"/>
  <c r="M582" i="103"/>
  <c r="M583" i="103" s="1"/>
  <c r="M592" i="103"/>
  <c r="K600" i="102"/>
  <c r="I600" i="102"/>
  <c r="G600" i="102"/>
  <c r="E600" i="102"/>
  <c r="C600" i="102"/>
  <c r="K598" i="102"/>
  <c r="K599" i="102" s="1"/>
  <c r="I598" i="102"/>
  <c r="I599" i="102" s="1"/>
  <c r="G598" i="102"/>
  <c r="G599" i="102" s="1"/>
  <c r="E598" i="102"/>
  <c r="E599" i="102" s="1"/>
  <c r="C598" i="102"/>
  <c r="C599" i="102" s="1"/>
  <c r="K596" i="102"/>
  <c r="I596" i="102"/>
  <c r="G596" i="102"/>
  <c r="E596" i="102"/>
  <c r="C596" i="102"/>
  <c r="K594" i="102"/>
  <c r="K595" i="102" s="1"/>
  <c r="I594" i="102"/>
  <c r="I595" i="102" s="1"/>
  <c r="G594" i="102"/>
  <c r="G595" i="102" s="1"/>
  <c r="E594" i="102"/>
  <c r="E595" i="102" s="1"/>
  <c r="C594" i="102"/>
  <c r="C595" i="102" s="1"/>
  <c r="K592" i="102"/>
  <c r="I592" i="102"/>
  <c r="G592" i="102"/>
  <c r="E592" i="102"/>
  <c r="C592" i="102"/>
  <c r="K590" i="102"/>
  <c r="K591" i="102" s="1"/>
  <c r="I590" i="102"/>
  <c r="I591" i="102" s="1"/>
  <c r="G590" i="102"/>
  <c r="G591" i="102" s="1"/>
  <c r="E590" i="102"/>
  <c r="E591" i="102" s="1"/>
  <c r="C590" i="102"/>
  <c r="C591" i="102" s="1"/>
  <c r="K584" i="102"/>
  <c r="I584" i="102"/>
  <c r="G584" i="102"/>
  <c r="E584" i="102"/>
  <c r="C584" i="102"/>
  <c r="K582" i="102"/>
  <c r="K583" i="102" s="1"/>
  <c r="I582" i="102"/>
  <c r="I583" i="102" s="1"/>
  <c r="G582" i="102"/>
  <c r="G583" i="102" s="1"/>
  <c r="E582" i="102"/>
  <c r="E583" i="102" s="1"/>
  <c r="C582" i="102"/>
  <c r="C583" i="102" s="1"/>
  <c r="K580" i="102"/>
  <c r="I580" i="102"/>
  <c r="G580" i="102"/>
  <c r="E580" i="102"/>
  <c r="C580" i="102"/>
  <c r="K578" i="102"/>
  <c r="K579" i="102" s="1"/>
  <c r="I578" i="102"/>
  <c r="I579" i="102" s="1"/>
  <c r="G578" i="102"/>
  <c r="G579" i="102" s="1"/>
  <c r="E578" i="102"/>
  <c r="E579" i="102" s="1"/>
  <c r="C578" i="102"/>
  <c r="C579" i="102" s="1"/>
  <c r="Q580" i="102"/>
  <c r="Q584" i="102"/>
  <c r="Q592" i="102"/>
  <c r="Q596" i="102"/>
  <c r="Q600" i="102"/>
  <c r="Q598" i="102"/>
  <c r="Q599" i="102" s="1"/>
  <c r="Q594" i="102"/>
  <c r="Q595" i="102" s="1"/>
  <c r="Q582" i="102"/>
  <c r="Q583" i="102" s="1"/>
  <c r="Q590" i="102"/>
  <c r="Q591" i="102" s="1"/>
  <c r="Q578" i="102"/>
  <c r="Q579" i="102" s="1"/>
  <c r="S580" i="102"/>
  <c r="S582" i="102"/>
  <c r="S583" i="102" s="1"/>
  <c r="S578" i="102"/>
  <c r="S579" i="102" s="1"/>
  <c r="S590" i="102"/>
  <c r="S591" i="102" s="1"/>
  <c r="S592" i="102"/>
  <c r="S594" i="102"/>
  <c r="S595" i="102" s="1"/>
  <c r="S584" i="102"/>
  <c r="S600" i="102"/>
  <c r="S596" i="102"/>
  <c r="S598" i="102"/>
  <c r="S599" i="102" s="1"/>
  <c r="O584" i="102"/>
  <c r="O578" i="102"/>
  <c r="O579" i="102" s="1"/>
  <c r="O590" i="102"/>
  <c r="O591" i="102" s="1"/>
  <c r="O598" i="102"/>
  <c r="O599" i="102" s="1"/>
  <c r="O580" i="102"/>
  <c r="O596" i="102"/>
  <c r="O592" i="102"/>
  <c r="O594" i="102"/>
  <c r="O595" i="102" s="1"/>
  <c r="O582" i="102"/>
  <c r="O583" i="102" s="1"/>
  <c r="M594" i="102"/>
  <c r="M595" i="102" s="1"/>
  <c r="M600" i="102"/>
  <c r="M598" i="102"/>
  <c r="M599" i="102" s="1"/>
  <c r="O600" i="102"/>
  <c r="M578" i="102"/>
  <c r="M579" i="102" s="1"/>
  <c r="M584" i="102"/>
  <c r="M592" i="102"/>
  <c r="M590" i="102"/>
  <c r="M591" i="102" s="1"/>
  <c r="M596" i="102"/>
  <c r="M582" i="102"/>
  <c r="M583" i="102" s="1"/>
  <c r="M580" i="102"/>
  <c r="K600" i="105"/>
  <c r="I600" i="105"/>
  <c r="G600" i="105"/>
  <c r="E600" i="105"/>
  <c r="C600" i="105"/>
  <c r="K598" i="105"/>
  <c r="K599" i="105" s="1"/>
  <c r="I598" i="105"/>
  <c r="I599" i="105" s="1"/>
  <c r="G598" i="105"/>
  <c r="G599" i="105" s="1"/>
  <c r="E598" i="105"/>
  <c r="E599" i="105" s="1"/>
  <c r="C598" i="105"/>
  <c r="C599" i="105" s="1"/>
  <c r="K596" i="105"/>
  <c r="I596" i="105"/>
  <c r="G596" i="105"/>
  <c r="E596" i="105"/>
  <c r="C596" i="105"/>
  <c r="K594" i="105"/>
  <c r="K595" i="105" s="1"/>
  <c r="I594" i="105"/>
  <c r="I595" i="105" s="1"/>
  <c r="G594" i="105"/>
  <c r="G595" i="105" s="1"/>
  <c r="E594" i="105"/>
  <c r="E595" i="105" s="1"/>
  <c r="C594" i="105"/>
  <c r="C595" i="105" s="1"/>
  <c r="K592" i="105"/>
  <c r="I592" i="105"/>
  <c r="G592" i="105"/>
  <c r="E592" i="105"/>
  <c r="C592" i="105"/>
  <c r="K590" i="105"/>
  <c r="K591" i="105" s="1"/>
  <c r="I590" i="105"/>
  <c r="I591" i="105" s="1"/>
  <c r="G590" i="105"/>
  <c r="G591" i="105" s="1"/>
  <c r="E590" i="105"/>
  <c r="E591" i="105" s="1"/>
  <c r="C590" i="105"/>
  <c r="C591" i="105" s="1"/>
  <c r="K584" i="105"/>
  <c r="I584" i="105"/>
  <c r="G584" i="105"/>
  <c r="E584" i="105"/>
  <c r="C584" i="105"/>
  <c r="K582" i="105"/>
  <c r="K583" i="105" s="1"/>
  <c r="I582" i="105"/>
  <c r="I583" i="105" s="1"/>
  <c r="G582" i="105"/>
  <c r="G583" i="105" s="1"/>
  <c r="E582" i="105"/>
  <c r="E583" i="105" s="1"/>
  <c r="C582" i="105"/>
  <c r="C583" i="105" s="1"/>
  <c r="K580" i="105"/>
  <c r="I580" i="105"/>
  <c r="G580" i="105"/>
  <c r="E580" i="105"/>
  <c r="C580" i="105"/>
  <c r="K578" i="105"/>
  <c r="K579" i="105" s="1"/>
  <c r="I578" i="105"/>
  <c r="I579" i="105" s="1"/>
  <c r="G578" i="105"/>
  <c r="G579" i="105" s="1"/>
  <c r="E578" i="105"/>
  <c r="E579" i="105" s="1"/>
  <c r="C578" i="105"/>
  <c r="C579" i="105" s="1"/>
  <c r="Q596" i="105"/>
  <c r="Q594" i="105"/>
  <c r="Q595" i="105" s="1"/>
  <c r="Q600" i="105"/>
  <c r="Q582" i="105"/>
  <c r="Q583" i="105" s="1"/>
  <c r="Q578" i="105"/>
  <c r="Q579" i="105" s="1"/>
  <c r="Q580" i="105"/>
  <c r="Q592" i="105"/>
  <c r="Q598" i="105"/>
  <c r="Q599" i="105" s="1"/>
  <c r="Q590" i="105"/>
  <c r="Q591" i="105" s="1"/>
  <c r="Q584" i="105"/>
  <c r="S594" i="105"/>
  <c r="S595" i="105" s="1"/>
  <c r="S598" i="105"/>
  <c r="S599" i="105" s="1"/>
  <c r="S578" i="105"/>
  <c r="S579" i="105" s="1"/>
  <c r="S580" i="105"/>
  <c r="S592" i="105"/>
  <c r="S582" i="105"/>
  <c r="S583" i="105" s="1"/>
  <c r="S596" i="105"/>
  <c r="S584" i="105"/>
  <c r="S600" i="105"/>
  <c r="S590" i="105"/>
  <c r="S591" i="105" s="1"/>
  <c r="O598" i="105"/>
  <c r="O599" i="105" s="1"/>
  <c r="O578" i="105"/>
  <c r="O579" i="105" s="1"/>
  <c r="O592" i="105"/>
  <c r="O594" i="105"/>
  <c r="O595" i="105" s="1"/>
  <c r="O596" i="105"/>
  <c r="O584" i="105"/>
  <c r="O580" i="105"/>
  <c r="O582" i="105"/>
  <c r="O583" i="105" s="1"/>
  <c r="O590" i="105"/>
  <c r="O591" i="105" s="1"/>
  <c r="M578" i="105"/>
  <c r="M579" i="105" s="1"/>
  <c r="M584" i="105"/>
  <c r="M580" i="105"/>
  <c r="O600" i="105"/>
  <c r="M594" i="105"/>
  <c r="M595" i="105" s="1"/>
  <c r="M582" i="105"/>
  <c r="M583" i="105" s="1"/>
  <c r="M590" i="105"/>
  <c r="M591" i="105" s="1"/>
  <c r="M596" i="105"/>
  <c r="M600" i="105"/>
  <c r="M592" i="105"/>
  <c r="M598" i="105"/>
  <c r="M599" i="105" s="1"/>
  <c r="C602" i="105"/>
  <c r="U577" i="105"/>
  <c r="C602" i="104"/>
  <c r="U577" i="104"/>
  <c r="C602" i="103"/>
  <c r="U577" i="103"/>
  <c r="U577" i="102"/>
  <c r="C602" i="102"/>
  <c r="C627" i="101"/>
  <c r="U602" i="101"/>
  <c r="C602" i="95"/>
  <c r="U577" i="95"/>
  <c r="K650" i="101" l="1"/>
  <c r="K648" i="101"/>
  <c r="K649" i="101" s="1"/>
  <c r="K646" i="101"/>
  <c r="K644" i="101"/>
  <c r="K645" i="101" s="1"/>
  <c r="K642" i="101"/>
  <c r="K640" i="101"/>
  <c r="K641" i="101" s="1"/>
  <c r="K634" i="101"/>
  <c r="K632" i="101"/>
  <c r="K633" i="101" s="1"/>
  <c r="K630" i="101"/>
  <c r="K628" i="101"/>
  <c r="K629" i="101" s="1"/>
  <c r="I650" i="101"/>
  <c r="I648" i="101"/>
  <c r="I649" i="101" s="1"/>
  <c r="I646" i="101"/>
  <c r="I644" i="101"/>
  <c r="I645" i="101" s="1"/>
  <c r="I642" i="101"/>
  <c r="I640" i="101"/>
  <c r="I641" i="101" s="1"/>
  <c r="I634" i="101"/>
  <c r="I632" i="101"/>
  <c r="I633" i="101" s="1"/>
  <c r="I630" i="101"/>
  <c r="I628" i="101"/>
  <c r="I629" i="101" s="1"/>
  <c r="G650" i="101"/>
  <c r="G648" i="101"/>
  <c r="G649" i="101" s="1"/>
  <c r="G646" i="101"/>
  <c r="G644" i="101"/>
  <c r="G645" i="101" s="1"/>
  <c r="G642" i="101"/>
  <c r="G640" i="101"/>
  <c r="G641" i="101" s="1"/>
  <c r="G634" i="101"/>
  <c r="G632" i="101"/>
  <c r="G633" i="101" s="1"/>
  <c r="G630" i="101"/>
  <c r="G628" i="101"/>
  <c r="G629" i="101" s="1"/>
  <c r="E650" i="101"/>
  <c r="E648" i="101"/>
  <c r="E649" i="101" s="1"/>
  <c r="E646" i="101"/>
  <c r="E644" i="101"/>
  <c r="E645" i="101" s="1"/>
  <c r="E642" i="101"/>
  <c r="E640" i="101"/>
  <c r="E641" i="101" s="1"/>
  <c r="E634" i="101"/>
  <c r="E632" i="101"/>
  <c r="E633" i="101" s="1"/>
  <c r="E630" i="101"/>
  <c r="E628" i="101"/>
  <c r="E629" i="101" s="1"/>
  <c r="C650" i="101"/>
  <c r="C648" i="101"/>
  <c r="C649" i="101" s="1"/>
  <c r="C646" i="101"/>
  <c r="C644" i="101"/>
  <c r="C645" i="101" s="1"/>
  <c r="C642" i="101"/>
  <c r="C640" i="101"/>
  <c r="C641" i="101" s="1"/>
  <c r="C634" i="101"/>
  <c r="C632" i="101"/>
  <c r="C633" i="101" s="1"/>
  <c r="C630" i="101"/>
  <c r="C628" i="101"/>
  <c r="C629" i="101" s="1"/>
  <c r="Q646" i="101"/>
  <c r="Q644" i="101"/>
  <c r="Q645" i="101" s="1"/>
  <c r="Q630" i="101"/>
  <c r="Q640" i="101"/>
  <c r="Q641" i="101" s="1"/>
  <c r="Q650" i="101"/>
  <c r="Q632" i="101"/>
  <c r="Q633" i="101" s="1"/>
  <c r="Q634" i="101"/>
  <c r="Q648" i="101"/>
  <c r="Q649" i="101" s="1"/>
  <c r="Q628" i="101"/>
  <c r="Q629" i="101" s="1"/>
  <c r="Q642" i="101"/>
  <c r="S644" i="101"/>
  <c r="S645" i="101" s="1"/>
  <c r="S634" i="101"/>
  <c r="S640" i="101"/>
  <c r="S641" i="101" s="1"/>
  <c r="S650" i="101"/>
  <c r="S632" i="101"/>
  <c r="S633" i="101" s="1"/>
  <c r="S628" i="101"/>
  <c r="S629" i="101" s="1"/>
  <c r="S630" i="101"/>
  <c r="S646" i="101"/>
  <c r="S642" i="101"/>
  <c r="S648" i="101"/>
  <c r="S649" i="101" s="1"/>
  <c r="O648" i="101"/>
  <c r="O649" i="101" s="1"/>
  <c r="O642" i="101"/>
  <c r="O640" i="101"/>
  <c r="O641" i="101" s="1"/>
  <c r="O628" i="101"/>
  <c r="O629" i="101" s="1"/>
  <c r="O630" i="101"/>
  <c r="O634" i="101"/>
  <c r="O646" i="101"/>
  <c r="O632" i="101"/>
  <c r="O633" i="101" s="1"/>
  <c r="O644" i="101"/>
  <c r="O645" i="101" s="1"/>
  <c r="M646" i="101"/>
  <c r="M628" i="101"/>
  <c r="M629" i="101" s="1"/>
  <c r="M630" i="101"/>
  <c r="M640" i="101"/>
  <c r="M641" i="101" s="1"/>
  <c r="M634" i="101"/>
  <c r="M648" i="101"/>
  <c r="M649" i="101" s="1"/>
  <c r="M644" i="101"/>
  <c r="M645" i="101" s="1"/>
  <c r="O650" i="101"/>
  <c r="M632" i="101"/>
  <c r="M633" i="101" s="1"/>
  <c r="M642" i="101"/>
  <c r="M650" i="101"/>
  <c r="K625" i="104"/>
  <c r="I625" i="104"/>
  <c r="G625" i="104"/>
  <c r="E625" i="104"/>
  <c r="C625" i="104"/>
  <c r="K623" i="104"/>
  <c r="K624" i="104" s="1"/>
  <c r="I623" i="104"/>
  <c r="I624" i="104" s="1"/>
  <c r="G623" i="104"/>
  <c r="G624" i="104" s="1"/>
  <c r="E623" i="104"/>
  <c r="E624" i="104" s="1"/>
  <c r="C623" i="104"/>
  <c r="C624" i="104" s="1"/>
  <c r="K621" i="104"/>
  <c r="I621" i="104"/>
  <c r="G621" i="104"/>
  <c r="E621" i="104"/>
  <c r="C621" i="104"/>
  <c r="K619" i="104"/>
  <c r="K620" i="104" s="1"/>
  <c r="I619" i="104"/>
  <c r="I620" i="104" s="1"/>
  <c r="G619" i="104"/>
  <c r="G620" i="104" s="1"/>
  <c r="E619" i="104"/>
  <c r="E620" i="104" s="1"/>
  <c r="C619" i="104"/>
  <c r="C620" i="104" s="1"/>
  <c r="K617" i="104"/>
  <c r="I617" i="104"/>
  <c r="G617" i="104"/>
  <c r="E617" i="104"/>
  <c r="C617" i="104"/>
  <c r="K615" i="104"/>
  <c r="K616" i="104" s="1"/>
  <c r="I615" i="104"/>
  <c r="I616" i="104" s="1"/>
  <c r="G615" i="104"/>
  <c r="G616" i="104" s="1"/>
  <c r="E615" i="104"/>
  <c r="E616" i="104" s="1"/>
  <c r="C615" i="104"/>
  <c r="C616" i="104" s="1"/>
  <c r="K609" i="104"/>
  <c r="I609" i="104"/>
  <c r="G609" i="104"/>
  <c r="E609" i="104"/>
  <c r="C609" i="104"/>
  <c r="K607" i="104"/>
  <c r="K608" i="104" s="1"/>
  <c r="I607" i="104"/>
  <c r="I608" i="104" s="1"/>
  <c r="G607" i="104"/>
  <c r="G608" i="104" s="1"/>
  <c r="E607" i="104"/>
  <c r="E608" i="104" s="1"/>
  <c r="C607" i="104"/>
  <c r="C608" i="104" s="1"/>
  <c r="K605" i="104"/>
  <c r="I605" i="104"/>
  <c r="G605" i="104"/>
  <c r="E605" i="104"/>
  <c r="C605" i="104"/>
  <c r="K603" i="104"/>
  <c r="K604" i="104" s="1"/>
  <c r="I603" i="104"/>
  <c r="I604" i="104" s="1"/>
  <c r="G603" i="104"/>
  <c r="G604" i="104" s="1"/>
  <c r="E603" i="104"/>
  <c r="E604" i="104" s="1"/>
  <c r="C603" i="104"/>
  <c r="C604" i="104" s="1"/>
  <c r="Q623" i="104"/>
  <c r="Q624" i="104" s="1"/>
  <c r="Q617" i="104"/>
  <c r="Q609" i="104"/>
  <c r="Q603" i="104"/>
  <c r="Q604" i="104" s="1"/>
  <c r="Q625" i="104"/>
  <c r="Q607" i="104"/>
  <c r="Q608" i="104" s="1"/>
  <c r="Q621" i="104"/>
  <c r="Q605" i="104"/>
  <c r="Q619" i="104"/>
  <c r="Q620" i="104" s="1"/>
  <c r="Q615" i="104"/>
  <c r="Q616" i="104" s="1"/>
  <c r="S603" i="104"/>
  <c r="S604" i="104" s="1"/>
  <c r="S617" i="104"/>
  <c r="S621" i="104"/>
  <c r="S607" i="104"/>
  <c r="S608" i="104" s="1"/>
  <c r="S619" i="104"/>
  <c r="S620" i="104" s="1"/>
  <c r="S609" i="104"/>
  <c r="S605" i="104"/>
  <c r="S625" i="104"/>
  <c r="S623" i="104"/>
  <c r="S624" i="104" s="1"/>
  <c r="S615" i="104"/>
  <c r="S616" i="104" s="1"/>
  <c r="O623" i="104"/>
  <c r="O624" i="104" s="1"/>
  <c r="O619" i="104"/>
  <c r="O620" i="104" s="1"/>
  <c r="O605" i="104"/>
  <c r="O609" i="104"/>
  <c r="O603" i="104"/>
  <c r="O604" i="104" s="1"/>
  <c r="O615" i="104"/>
  <c r="O616" i="104" s="1"/>
  <c r="O607" i="104"/>
  <c r="O608" i="104" s="1"/>
  <c r="O617" i="104"/>
  <c r="O621" i="104"/>
  <c r="M609" i="104"/>
  <c r="M625" i="104"/>
  <c r="O625" i="104"/>
  <c r="M615" i="104"/>
  <c r="M616" i="104" s="1"/>
  <c r="M607" i="104"/>
  <c r="M608" i="104" s="1"/>
  <c r="M605" i="104"/>
  <c r="M623" i="104"/>
  <c r="M624" i="104" s="1"/>
  <c r="M619" i="104"/>
  <c r="M620" i="104" s="1"/>
  <c r="M617" i="104"/>
  <c r="M603" i="104"/>
  <c r="M604" i="104" s="1"/>
  <c r="M621" i="104"/>
  <c r="K625" i="95"/>
  <c r="K623" i="95"/>
  <c r="K624" i="95" s="1"/>
  <c r="K621" i="95"/>
  <c r="K619" i="95"/>
  <c r="K620" i="95" s="1"/>
  <c r="K617" i="95"/>
  <c r="K615" i="95"/>
  <c r="K616" i="95" s="1"/>
  <c r="K609" i="95"/>
  <c r="K607" i="95"/>
  <c r="K608" i="95" s="1"/>
  <c r="K605" i="95"/>
  <c r="K603" i="95"/>
  <c r="K604" i="95" s="1"/>
  <c r="I625" i="95"/>
  <c r="I623" i="95"/>
  <c r="I624" i="95" s="1"/>
  <c r="I621" i="95"/>
  <c r="I619" i="95"/>
  <c r="I620" i="95" s="1"/>
  <c r="I617" i="95"/>
  <c r="I615" i="95"/>
  <c r="I616" i="95" s="1"/>
  <c r="I609" i="95"/>
  <c r="I607" i="95"/>
  <c r="I608" i="95" s="1"/>
  <c r="I605" i="95"/>
  <c r="I603" i="95"/>
  <c r="I604" i="95" s="1"/>
  <c r="Q623" i="95"/>
  <c r="Q624" i="95" s="1"/>
  <c r="Q607" i="95"/>
  <c r="Q608" i="95" s="1"/>
  <c r="Q603" i="95"/>
  <c r="Q604" i="95" s="1"/>
  <c r="Q609" i="95"/>
  <c r="Q615" i="95"/>
  <c r="Q616" i="95" s="1"/>
  <c r="Q625" i="95"/>
  <c r="Q619" i="95"/>
  <c r="Q620" i="95" s="1"/>
  <c r="Q621" i="95"/>
  <c r="Q617" i="95"/>
  <c r="Q605" i="95"/>
  <c r="S621" i="95"/>
  <c r="S605" i="95"/>
  <c r="S609" i="95"/>
  <c r="S603" i="95"/>
  <c r="S604" i="95" s="1"/>
  <c r="S625" i="95"/>
  <c r="S619" i="95"/>
  <c r="S620" i="95" s="1"/>
  <c r="S607" i="95"/>
  <c r="S608" i="95" s="1"/>
  <c r="S617" i="95"/>
  <c r="S615" i="95"/>
  <c r="S616" i="95" s="1"/>
  <c r="S623" i="95"/>
  <c r="S624" i="95" s="1"/>
  <c r="O623" i="95"/>
  <c r="O624" i="95" s="1"/>
  <c r="O615" i="95"/>
  <c r="O616" i="95" s="1"/>
  <c r="O621" i="95"/>
  <c r="O603" i="95"/>
  <c r="O604" i="95" s="1"/>
  <c r="O605" i="95"/>
  <c r="O607" i="95"/>
  <c r="O608" i="95" s="1"/>
  <c r="O619" i="95"/>
  <c r="O620" i="95" s="1"/>
  <c r="O609" i="95"/>
  <c r="O617" i="95"/>
  <c r="M617" i="95"/>
  <c r="M623" i="95"/>
  <c r="M624" i="95" s="1"/>
  <c r="M607" i="95"/>
  <c r="M608" i="95" s="1"/>
  <c r="M619" i="95"/>
  <c r="M620" i="95" s="1"/>
  <c r="M605" i="95"/>
  <c r="M615" i="95"/>
  <c r="M616" i="95" s="1"/>
  <c r="M603" i="95"/>
  <c r="M604" i="95" s="1"/>
  <c r="M609" i="95"/>
  <c r="O625" i="95"/>
  <c r="M621" i="95"/>
  <c r="M625" i="95"/>
  <c r="G625" i="95"/>
  <c r="G623" i="95"/>
  <c r="G624" i="95" s="1"/>
  <c r="G621" i="95"/>
  <c r="G619" i="95"/>
  <c r="G620" i="95" s="1"/>
  <c r="G617" i="95"/>
  <c r="G615" i="95"/>
  <c r="G616" i="95" s="1"/>
  <c r="G609" i="95"/>
  <c r="G607" i="95"/>
  <c r="G608" i="95" s="1"/>
  <c r="G605" i="95"/>
  <c r="G603" i="95"/>
  <c r="G604" i="95" s="1"/>
  <c r="E625" i="95"/>
  <c r="E623" i="95"/>
  <c r="E624" i="95" s="1"/>
  <c r="E621" i="95"/>
  <c r="E619" i="95"/>
  <c r="E620" i="95" s="1"/>
  <c r="E617" i="95"/>
  <c r="E615" i="95"/>
  <c r="E616" i="95" s="1"/>
  <c r="E609" i="95"/>
  <c r="E607" i="95"/>
  <c r="E608" i="95" s="1"/>
  <c r="E605" i="95"/>
  <c r="E603" i="95"/>
  <c r="E604" i="95" s="1"/>
  <c r="C625" i="95"/>
  <c r="C623" i="95"/>
  <c r="C624" i="95" s="1"/>
  <c r="C621" i="95"/>
  <c r="C619" i="95"/>
  <c r="C620" i="95" s="1"/>
  <c r="C617" i="95"/>
  <c r="C615" i="95"/>
  <c r="C616" i="95" s="1"/>
  <c r="C609" i="95"/>
  <c r="C607" i="95"/>
  <c r="C608" i="95" s="1"/>
  <c r="C605" i="95"/>
  <c r="C603" i="95"/>
  <c r="C604" i="95" s="1"/>
  <c r="K625" i="102"/>
  <c r="I625" i="102"/>
  <c r="G625" i="102"/>
  <c r="E625" i="102"/>
  <c r="C625" i="102"/>
  <c r="K623" i="102"/>
  <c r="K624" i="102" s="1"/>
  <c r="I623" i="102"/>
  <c r="I624" i="102" s="1"/>
  <c r="G623" i="102"/>
  <c r="G624" i="102" s="1"/>
  <c r="E623" i="102"/>
  <c r="E624" i="102" s="1"/>
  <c r="C623" i="102"/>
  <c r="C624" i="102" s="1"/>
  <c r="K621" i="102"/>
  <c r="I621" i="102"/>
  <c r="G621" i="102"/>
  <c r="E621" i="102"/>
  <c r="C621" i="102"/>
  <c r="K619" i="102"/>
  <c r="K620" i="102" s="1"/>
  <c r="I619" i="102"/>
  <c r="I620" i="102" s="1"/>
  <c r="G619" i="102"/>
  <c r="G620" i="102" s="1"/>
  <c r="E619" i="102"/>
  <c r="E620" i="102" s="1"/>
  <c r="C619" i="102"/>
  <c r="C620" i="102" s="1"/>
  <c r="K617" i="102"/>
  <c r="I617" i="102"/>
  <c r="G617" i="102"/>
  <c r="E617" i="102"/>
  <c r="C617" i="102"/>
  <c r="K615" i="102"/>
  <c r="K616" i="102" s="1"/>
  <c r="I615" i="102"/>
  <c r="I616" i="102" s="1"/>
  <c r="G615" i="102"/>
  <c r="G616" i="102" s="1"/>
  <c r="E615" i="102"/>
  <c r="E616" i="102" s="1"/>
  <c r="C615" i="102"/>
  <c r="C616" i="102" s="1"/>
  <c r="K609" i="102"/>
  <c r="I609" i="102"/>
  <c r="G609" i="102"/>
  <c r="E609" i="102"/>
  <c r="C609" i="102"/>
  <c r="K607" i="102"/>
  <c r="K608" i="102" s="1"/>
  <c r="I607" i="102"/>
  <c r="I608" i="102" s="1"/>
  <c r="G607" i="102"/>
  <c r="G608" i="102" s="1"/>
  <c r="E607" i="102"/>
  <c r="E608" i="102" s="1"/>
  <c r="C607" i="102"/>
  <c r="C608" i="102" s="1"/>
  <c r="K605" i="102"/>
  <c r="I605" i="102"/>
  <c r="G605" i="102"/>
  <c r="E605" i="102"/>
  <c r="C605" i="102"/>
  <c r="K603" i="102"/>
  <c r="K604" i="102" s="1"/>
  <c r="I603" i="102"/>
  <c r="I604" i="102" s="1"/>
  <c r="G603" i="102"/>
  <c r="G604" i="102" s="1"/>
  <c r="E603" i="102"/>
  <c r="E604" i="102" s="1"/>
  <c r="C603" i="102"/>
  <c r="C604" i="102" s="1"/>
  <c r="Q605" i="102"/>
  <c r="Q603" i="102"/>
  <c r="Q604" i="102" s="1"/>
  <c r="Q607" i="102"/>
  <c r="Q608" i="102" s="1"/>
  <c r="Q621" i="102"/>
  <c r="Q615" i="102"/>
  <c r="Q616" i="102" s="1"/>
  <c r="Q617" i="102"/>
  <c r="Q623" i="102"/>
  <c r="Q624" i="102" s="1"/>
  <c r="Q609" i="102"/>
  <c r="Q625" i="102"/>
  <c r="Q619" i="102"/>
  <c r="Q620" i="102" s="1"/>
  <c r="S607" i="102"/>
  <c r="S608" i="102" s="1"/>
  <c r="S617" i="102"/>
  <c r="S605" i="102"/>
  <c r="S623" i="102"/>
  <c r="S624" i="102" s="1"/>
  <c r="S615" i="102"/>
  <c r="S616" i="102" s="1"/>
  <c r="S619" i="102"/>
  <c r="S620" i="102" s="1"/>
  <c r="S603" i="102"/>
  <c r="S604" i="102" s="1"/>
  <c r="S625" i="102"/>
  <c r="S621" i="102"/>
  <c r="S609" i="102"/>
  <c r="O607" i="102"/>
  <c r="O608" i="102" s="1"/>
  <c r="O617" i="102"/>
  <c r="O603" i="102"/>
  <c r="O604" i="102" s="1"/>
  <c r="O619" i="102"/>
  <c r="O620" i="102" s="1"/>
  <c r="O615" i="102"/>
  <c r="O616" i="102" s="1"/>
  <c r="O609" i="102"/>
  <c r="O621" i="102"/>
  <c r="O605" i="102"/>
  <c r="O623" i="102"/>
  <c r="O624" i="102" s="1"/>
  <c r="M617" i="102"/>
  <c r="M619" i="102"/>
  <c r="M620" i="102" s="1"/>
  <c r="M623" i="102"/>
  <c r="M624" i="102" s="1"/>
  <c r="M607" i="102"/>
  <c r="M608" i="102" s="1"/>
  <c r="M621" i="102"/>
  <c r="M605" i="102"/>
  <c r="O625" i="102"/>
  <c r="M615" i="102"/>
  <c r="M616" i="102" s="1"/>
  <c r="M625" i="102"/>
  <c r="M609" i="102"/>
  <c r="M603" i="102"/>
  <c r="M604" i="102" s="1"/>
  <c r="K625" i="103"/>
  <c r="I625" i="103"/>
  <c r="G625" i="103"/>
  <c r="E625" i="103"/>
  <c r="C625" i="103"/>
  <c r="K623" i="103"/>
  <c r="K624" i="103" s="1"/>
  <c r="I623" i="103"/>
  <c r="I624" i="103" s="1"/>
  <c r="G623" i="103"/>
  <c r="G624" i="103" s="1"/>
  <c r="E623" i="103"/>
  <c r="E624" i="103" s="1"/>
  <c r="C623" i="103"/>
  <c r="C624" i="103" s="1"/>
  <c r="K621" i="103"/>
  <c r="I621" i="103"/>
  <c r="G621" i="103"/>
  <c r="E621" i="103"/>
  <c r="C621" i="103"/>
  <c r="K619" i="103"/>
  <c r="K620" i="103" s="1"/>
  <c r="I619" i="103"/>
  <c r="I620" i="103" s="1"/>
  <c r="G619" i="103"/>
  <c r="G620" i="103" s="1"/>
  <c r="E619" i="103"/>
  <c r="E620" i="103" s="1"/>
  <c r="C619" i="103"/>
  <c r="C620" i="103" s="1"/>
  <c r="K617" i="103"/>
  <c r="I617" i="103"/>
  <c r="G617" i="103"/>
  <c r="E617" i="103"/>
  <c r="C617" i="103"/>
  <c r="K615" i="103"/>
  <c r="K616" i="103" s="1"/>
  <c r="I615" i="103"/>
  <c r="I616" i="103" s="1"/>
  <c r="G615" i="103"/>
  <c r="G616" i="103" s="1"/>
  <c r="E615" i="103"/>
  <c r="E616" i="103" s="1"/>
  <c r="C615" i="103"/>
  <c r="C616" i="103" s="1"/>
  <c r="K609" i="103"/>
  <c r="I609" i="103"/>
  <c r="G609" i="103"/>
  <c r="E609" i="103"/>
  <c r="C609" i="103"/>
  <c r="K607" i="103"/>
  <c r="K608" i="103" s="1"/>
  <c r="I607" i="103"/>
  <c r="I608" i="103" s="1"/>
  <c r="G607" i="103"/>
  <c r="G608" i="103" s="1"/>
  <c r="E607" i="103"/>
  <c r="E608" i="103" s="1"/>
  <c r="C607" i="103"/>
  <c r="C608" i="103" s="1"/>
  <c r="K605" i="103"/>
  <c r="I605" i="103"/>
  <c r="G605" i="103"/>
  <c r="E605" i="103"/>
  <c r="C605" i="103"/>
  <c r="K603" i="103"/>
  <c r="K604" i="103" s="1"/>
  <c r="I603" i="103"/>
  <c r="I604" i="103" s="1"/>
  <c r="G603" i="103"/>
  <c r="G604" i="103" s="1"/>
  <c r="E603" i="103"/>
  <c r="E604" i="103" s="1"/>
  <c r="C603" i="103"/>
  <c r="C604" i="103" s="1"/>
  <c r="Q609" i="103"/>
  <c r="Q623" i="103"/>
  <c r="Q624" i="103" s="1"/>
  <c r="Q603" i="103"/>
  <c r="Q604" i="103" s="1"/>
  <c r="Q615" i="103"/>
  <c r="Q616" i="103" s="1"/>
  <c r="Q621" i="103"/>
  <c r="Q617" i="103"/>
  <c r="Q625" i="103"/>
  <c r="Q607" i="103"/>
  <c r="Q608" i="103" s="1"/>
  <c r="Q619" i="103"/>
  <c r="Q620" i="103" s="1"/>
  <c r="Q605" i="103"/>
  <c r="S605" i="103"/>
  <c r="S621" i="103"/>
  <c r="S615" i="103"/>
  <c r="S616" i="103" s="1"/>
  <c r="S603" i="103"/>
  <c r="S604" i="103" s="1"/>
  <c r="S619" i="103"/>
  <c r="S620" i="103" s="1"/>
  <c r="S617" i="103"/>
  <c r="S607" i="103"/>
  <c r="S608" i="103" s="1"/>
  <c r="S623" i="103"/>
  <c r="S624" i="103" s="1"/>
  <c r="S625" i="103"/>
  <c r="S609" i="103"/>
  <c r="O615" i="103"/>
  <c r="O616" i="103" s="1"/>
  <c r="O617" i="103"/>
  <c r="O621" i="103"/>
  <c r="O605" i="103"/>
  <c r="O607" i="103"/>
  <c r="O608" i="103" s="1"/>
  <c r="O603" i="103"/>
  <c r="O604" i="103" s="1"/>
  <c r="O609" i="103"/>
  <c r="O623" i="103"/>
  <c r="O624" i="103" s="1"/>
  <c r="O619" i="103"/>
  <c r="O620" i="103" s="1"/>
  <c r="M621" i="103"/>
  <c r="M625" i="103"/>
  <c r="M603" i="103"/>
  <c r="M604" i="103" s="1"/>
  <c r="M623" i="103"/>
  <c r="M624" i="103" s="1"/>
  <c r="M619" i="103"/>
  <c r="M620" i="103" s="1"/>
  <c r="M617" i="103"/>
  <c r="M607" i="103"/>
  <c r="M608" i="103" s="1"/>
  <c r="M609" i="103"/>
  <c r="M605" i="103"/>
  <c r="O625" i="103"/>
  <c r="M615" i="103"/>
  <c r="M616" i="103" s="1"/>
  <c r="K625" i="105"/>
  <c r="I625" i="105"/>
  <c r="G625" i="105"/>
  <c r="E625" i="105"/>
  <c r="C625" i="105"/>
  <c r="K623" i="105"/>
  <c r="K624" i="105" s="1"/>
  <c r="I623" i="105"/>
  <c r="I624" i="105" s="1"/>
  <c r="G623" i="105"/>
  <c r="G624" i="105" s="1"/>
  <c r="E623" i="105"/>
  <c r="E624" i="105" s="1"/>
  <c r="C623" i="105"/>
  <c r="C624" i="105" s="1"/>
  <c r="K621" i="105"/>
  <c r="I621" i="105"/>
  <c r="G621" i="105"/>
  <c r="E621" i="105"/>
  <c r="C621" i="105"/>
  <c r="K619" i="105"/>
  <c r="K620" i="105" s="1"/>
  <c r="I619" i="105"/>
  <c r="I620" i="105" s="1"/>
  <c r="G619" i="105"/>
  <c r="G620" i="105" s="1"/>
  <c r="E619" i="105"/>
  <c r="E620" i="105" s="1"/>
  <c r="C619" i="105"/>
  <c r="C620" i="105" s="1"/>
  <c r="K617" i="105"/>
  <c r="I617" i="105"/>
  <c r="G617" i="105"/>
  <c r="E617" i="105"/>
  <c r="C617" i="105"/>
  <c r="K615" i="105"/>
  <c r="K616" i="105" s="1"/>
  <c r="I615" i="105"/>
  <c r="I616" i="105" s="1"/>
  <c r="G615" i="105"/>
  <c r="G616" i="105" s="1"/>
  <c r="E615" i="105"/>
  <c r="E616" i="105" s="1"/>
  <c r="C615" i="105"/>
  <c r="C616" i="105" s="1"/>
  <c r="K609" i="105"/>
  <c r="I609" i="105"/>
  <c r="G609" i="105"/>
  <c r="E609" i="105"/>
  <c r="C609" i="105"/>
  <c r="K607" i="105"/>
  <c r="K608" i="105" s="1"/>
  <c r="I607" i="105"/>
  <c r="I608" i="105" s="1"/>
  <c r="G607" i="105"/>
  <c r="G608" i="105" s="1"/>
  <c r="E607" i="105"/>
  <c r="E608" i="105" s="1"/>
  <c r="C607" i="105"/>
  <c r="C608" i="105" s="1"/>
  <c r="K605" i="105"/>
  <c r="I605" i="105"/>
  <c r="G605" i="105"/>
  <c r="E605" i="105"/>
  <c r="C605" i="105"/>
  <c r="K603" i="105"/>
  <c r="K604" i="105" s="1"/>
  <c r="I603" i="105"/>
  <c r="I604" i="105" s="1"/>
  <c r="G603" i="105"/>
  <c r="G604" i="105" s="1"/>
  <c r="E603" i="105"/>
  <c r="E604" i="105" s="1"/>
  <c r="C603" i="105"/>
  <c r="C604" i="105" s="1"/>
  <c r="Q609" i="105"/>
  <c r="Q623" i="105"/>
  <c r="Q624" i="105" s="1"/>
  <c r="Q607" i="105"/>
  <c r="Q608" i="105" s="1"/>
  <c r="Q617" i="105"/>
  <c r="Q603" i="105"/>
  <c r="Q604" i="105" s="1"/>
  <c r="Q625" i="105"/>
  <c r="Q605" i="105"/>
  <c r="Q621" i="105"/>
  <c r="Q615" i="105"/>
  <c r="Q616" i="105" s="1"/>
  <c r="Q619" i="105"/>
  <c r="Q620" i="105" s="1"/>
  <c r="S609" i="105"/>
  <c r="S605" i="105"/>
  <c r="S619" i="105"/>
  <c r="S620" i="105" s="1"/>
  <c r="S625" i="105"/>
  <c r="S623" i="105"/>
  <c r="S624" i="105" s="1"/>
  <c r="S607" i="105"/>
  <c r="S608" i="105" s="1"/>
  <c r="S617" i="105"/>
  <c r="S603" i="105"/>
  <c r="S604" i="105" s="1"/>
  <c r="S615" i="105"/>
  <c r="S616" i="105" s="1"/>
  <c r="S621" i="105"/>
  <c r="O615" i="105"/>
  <c r="O616" i="105" s="1"/>
  <c r="O605" i="105"/>
  <c r="O609" i="105"/>
  <c r="O607" i="105"/>
  <c r="O608" i="105" s="1"/>
  <c r="O621" i="105"/>
  <c r="O619" i="105"/>
  <c r="O620" i="105" s="1"/>
  <c r="O603" i="105"/>
  <c r="O604" i="105" s="1"/>
  <c r="O623" i="105"/>
  <c r="O624" i="105" s="1"/>
  <c r="O617" i="105"/>
  <c r="M617" i="105"/>
  <c r="O625" i="105"/>
  <c r="M605" i="105"/>
  <c r="M603" i="105"/>
  <c r="M604" i="105" s="1"/>
  <c r="M609" i="105"/>
  <c r="M607" i="105"/>
  <c r="M608" i="105" s="1"/>
  <c r="M625" i="105"/>
  <c r="M623" i="105"/>
  <c r="M624" i="105" s="1"/>
  <c r="M621" i="105"/>
  <c r="M619" i="105"/>
  <c r="M620" i="105" s="1"/>
  <c r="M615" i="105"/>
  <c r="M616" i="105" s="1"/>
  <c r="C627" i="105"/>
  <c r="U602" i="105"/>
  <c r="C627" i="104"/>
  <c r="U602" i="104"/>
  <c r="C627" i="103"/>
  <c r="U602" i="103"/>
  <c r="U602" i="102"/>
  <c r="C627" i="102"/>
  <c r="U627" i="101"/>
  <c r="C652" i="101"/>
  <c r="U602" i="95"/>
  <c r="C627" i="95"/>
  <c r="K650" i="95" l="1"/>
  <c r="K648" i="95"/>
  <c r="K649" i="95" s="1"/>
  <c r="K646" i="95"/>
  <c r="K644" i="95"/>
  <c r="K645" i="95" s="1"/>
  <c r="K642" i="95"/>
  <c r="K640" i="95"/>
  <c r="K641" i="95" s="1"/>
  <c r="K634" i="95"/>
  <c r="K632" i="95"/>
  <c r="K633" i="95" s="1"/>
  <c r="K630" i="95"/>
  <c r="K628" i="95"/>
  <c r="K629" i="95" s="1"/>
  <c r="I650" i="95"/>
  <c r="I648" i="95"/>
  <c r="I649" i="95" s="1"/>
  <c r="I646" i="95"/>
  <c r="I644" i="95"/>
  <c r="I645" i="95" s="1"/>
  <c r="I642" i="95"/>
  <c r="I640" i="95"/>
  <c r="I641" i="95" s="1"/>
  <c r="I634" i="95"/>
  <c r="I632" i="95"/>
  <c r="I633" i="95" s="1"/>
  <c r="I630" i="95"/>
  <c r="I628" i="95"/>
  <c r="I629" i="95" s="1"/>
  <c r="Q648" i="95"/>
  <c r="Q649" i="95" s="1"/>
  <c r="Q644" i="95"/>
  <c r="Q645" i="95" s="1"/>
  <c r="Q632" i="95"/>
  <c r="Q633" i="95" s="1"/>
  <c r="Q642" i="95"/>
  <c r="Q640" i="95"/>
  <c r="Q641" i="95" s="1"/>
  <c r="Q628" i="95"/>
  <c r="Q629" i="95" s="1"/>
  <c r="Q646" i="95"/>
  <c r="Q650" i="95"/>
  <c r="Q634" i="95"/>
  <c r="Q630" i="95"/>
  <c r="S642" i="95"/>
  <c r="S646" i="95"/>
  <c r="S630" i="95"/>
  <c r="S628" i="95"/>
  <c r="S629" i="95" s="1"/>
  <c r="S648" i="95"/>
  <c r="S649" i="95" s="1"/>
  <c r="S644" i="95"/>
  <c r="S645" i="95" s="1"/>
  <c r="S634" i="95"/>
  <c r="S632" i="95"/>
  <c r="S633" i="95" s="1"/>
  <c r="S650" i="95"/>
  <c r="S640" i="95"/>
  <c r="S641" i="95" s="1"/>
  <c r="O640" i="95"/>
  <c r="O641" i="95" s="1"/>
  <c r="O632" i="95"/>
  <c r="O633" i="95" s="1"/>
  <c r="O648" i="95"/>
  <c r="O649" i="95" s="1"/>
  <c r="O644" i="95"/>
  <c r="O645" i="95" s="1"/>
  <c r="O646" i="95"/>
  <c r="O634" i="95"/>
  <c r="O630" i="95"/>
  <c r="O642" i="95"/>
  <c r="O628" i="95"/>
  <c r="O629" i="95" s="1"/>
  <c r="M646" i="95"/>
  <c r="M630" i="95"/>
  <c r="M640" i="95"/>
  <c r="M641" i="95" s="1"/>
  <c r="M648" i="95"/>
  <c r="M649" i="95" s="1"/>
  <c r="M644" i="95"/>
  <c r="M645" i="95" s="1"/>
  <c r="O650" i="95"/>
  <c r="M628" i="95"/>
  <c r="M629" i="95" s="1"/>
  <c r="M632" i="95"/>
  <c r="M633" i="95" s="1"/>
  <c r="M634" i="95"/>
  <c r="M642" i="95"/>
  <c r="M650" i="95"/>
  <c r="G650" i="95"/>
  <c r="G648" i="95"/>
  <c r="G649" i="95" s="1"/>
  <c r="G646" i="95"/>
  <c r="G644" i="95"/>
  <c r="G645" i="95" s="1"/>
  <c r="G642" i="95"/>
  <c r="G640" i="95"/>
  <c r="G641" i="95" s="1"/>
  <c r="G634" i="95"/>
  <c r="G632" i="95"/>
  <c r="G633" i="95" s="1"/>
  <c r="G630" i="95"/>
  <c r="G628" i="95"/>
  <c r="G629" i="95" s="1"/>
  <c r="E650" i="95"/>
  <c r="E648" i="95"/>
  <c r="E649" i="95" s="1"/>
  <c r="E646" i="95"/>
  <c r="E644" i="95"/>
  <c r="E645" i="95" s="1"/>
  <c r="E642" i="95"/>
  <c r="E640" i="95"/>
  <c r="E641" i="95" s="1"/>
  <c r="E634" i="95"/>
  <c r="E632" i="95"/>
  <c r="E633" i="95" s="1"/>
  <c r="E630" i="95"/>
  <c r="E628" i="95"/>
  <c r="E629" i="95" s="1"/>
  <c r="C650" i="95"/>
  <c r="C648" i="95"/>
  <c r="C649" i="95" s="1"/>
  <c r="C646" i="95"/>
  <c r="C644" i="95"/>
  <c r="C645" i="95" s="1"/>
  <c r="C642" i="95"/>
  <c r="C640" i="95"/>
  <c r="C641" i="95" s="1"/>
  <c r="C634" i="95"/>
  <c r="C632" i="95"/>
  <c r="C633" i="95" s="1"/>
  <c r="C630" i="95"/>
  <c r="C628" i="95"/>
  <c r="C629" i="95" s="1"/>
  <c r="K650" i="104"/>
  <c r="I650" i="104"/>
  <c r="G650" i="104"/>
  <c r="E650" i="104"/>
  <c r="C650" i="104"/>
  <c r="K648" i="104"/>
  <c r="K649" i="104" s="1"/>
  <c r="I648" i="104"/>
  <c r="I649" i="104" s="1"/>
  <c r="G648" i="104"/>
  <c r="G649" i="104" s="1"/>
  <c r="E648" i="104"/>
  <c r="E649" i="104" s="1"/>
  <c r="C648" i="104"/>
  <c r="C649" i="104" s="1"/>
  <c r="K646" i="104"/>
  <c r="I646" i="104"/>
  <c r="G646" i="104"/>
  <c r="E646" i="104"/>
  <c r="C646" i="104"/>
  <c r="K644" i="104"/>
  <c r="K645" i="104" s="1"/>
  <c r="I644" i="104"/>
  <c r="I645" i="104" s="1"/>
  <c r="G644" i="104"/>
  <c r="G645" i="104" s="1"/>
  <c r="E644" i="104"/>
  <c r="E645" i="104" s="1"/>
  <c r="C644" i="104"/>
  <c r="C645" i="104" s="1"/>
  <c r="K642" i="104"/>
  <c r="I642" i="104"/>
  <c r="G642" i="104"/>
  <c r="E642" i="104"/>
  <c r="C642" i="104"/>
  <c r="K640" i="104"/>
  <c r="K641" i="104" s="1"/>
  <c r="I640" i="104"/>
  <c r="I641" i="104" s="1"/>
  <c r="G640" i="104"/>
  <c r="G641" i="104" s="1"/>
  <c r="E640" i="104"/>
  <c r="E641" i="104" s="1"/>
  <c r="C640" i="104"/>
  <c r="C641" i="104" s="1"/>
  <c r="K634" i="104"/>
  <c r="I634" i="104"/>
  <c r="G634" i="104"/>
  <c r="E634" i="104"/>
  <c r="C634" i="104"/>
  <c r="K632" i="104"/>
  <c r="K633" i="104" s="1"/>
  <c r="I632" i="104"/>
  <c r="I633" i="104" s="1"/>
  <c r="G632" i="104"/>
  <c r="G633" i="104" s="1"/>
  <c r="E632" i="104"/>
  <c r="E633" i="104" s="1"/>
  <c r="C632" i="104"/>
  <c r="C633" i="104" s="1"/>
  <c r="K630" i="104"/>
  <c r="I630" i="104"/>
  <c r="G630" i="104"/>
  <c r="E630" i="104"/>
  <c r="C630" i="104"/>
  <c r="K628" i="104"/>
  <c r="K629" i="104" s="1"/>
  <c r="I628" i="104"/>
  <c r="I629" i="104" s="1"/>
  <c r="G628" i="104"/>
  <c r="G629" i="104" s="1"/>
  <c r="E628" i="104"/>
  <c r="E629" i="104" s="1"/>
  <c r="C628" i="104"/>
  <c r="C629" i="104" s="1"/>
  <c r="Q630" i="104"/>
  <c r="Q650" i="104"/>
  <c r="Q632" i="104"/>
  <c r="Q633" i="104" s="1"/>
  <c r="Q640" i="104"/>
  <c r="Q641" i="104" s="1"/>
  <c r="Q644" i="104"/>
  <c r="Q645" i="104" s="1"/>
  <c r="Q648" i="104"/>
  <c r="Q649" i="104" s="1"/>
  <c r="Q642" i="104"/>
  <c r="Q646" i="104"/>
  <c r="Q634" i="104"/>
  <c r="Q628" i="104"/>
  <c r="Q629" i="104" s="1"/>
  <c r="S634" i="104"/>
  <c r="S630" i="104"/>
  <c r="S644" i="104"/>
  <c r="S645" i="104" s="1"/>
  <c r="S628" i="104"/>
  <c r="S629" i="104" s="1"/>
  <c r="S642" i="104"/>
  <c r="S650" i="104"/>
  <c r="S648" i="104"/>
  <c r="S649" i="104" s="1"/>
  <c r="S640" i="104"/>
  <c r="S641" i="104" s="1"/>
  <c r="S646" i="104"/>
  <c r="S632" i="104"/>
  <c r="S633" i="104" s="1"/>
  <c r="O642" i="104"/>
  <c r="O628" i="104"/>
  <c r="O629" i="104" s="1"/>
  <c r="O634" i="104"/>
  <c r="O648" i="104"/>
  <c r="O649" i="104" s="1"/>
  <c r="O632" i="104"/>
  <c r="O633" i="104" s="1"/>
  <c r="O630" i="104"/>
  <c r="O644" i="104"/>
  <c r="O645" i="104" s="1"/>
  <c r="O640" i="104"/>
  <c r="O641" i="104" s="1"/>
  <c r="O646" i="104"/>
  <c r="M642" i="104"/>
  <c r="O650" i="104"/>
  <c r="M630" i="104"/>
  <c r="M634" i="104"/>
  <c r="M646" i="104"/>
  <c r="M640" i="104"/>
  <c r="M641" i="104" s="1"/>
  <c r="M644" i="104"/>
  <c r="M645" i="104" s="1"/>
  <c r="M648" i="104"/>
  <c r="M649" i="104" s="1"/>
  <c r="M632" i="104"/>
  <c r="M633" i="104" s="1"/>
  <c r="M628" i="104"/>
  <c r="M629" i="104" s="1"/>
  <c r="M650" i="104"/>
  <c r="K650" i="102"/>
  <c r="I650" i="102"/>
  <c r="G650" i="102"/>
  <c r="E650" i="102"/>
  <c r="C650" i="102"/>
  <c r="K648" i="102"/>
  <c r="K649" i="102" s="1"/>
  <c r="I648" i="102"/>
  <c r="I649" i="102" s="1"/>
  <c r="G648" i="102"/>
  <c r="G649" i="102" s="1"/>
  <c r="E648" i="102"/>
  <c r="E649" i="102" s="1"/>
  <c r="C648" i="102"/>
  <c r="C649" i="102" s="1"/>
  <c r="K646" i="102"/>
  <c r="I646" i="102"/>
  <c r="G646" i="102"/>
  <c r="E646" i="102"/>
  <c r="C646" i="102"/>
  <c r="K644" i="102"/>
  <c r="K645" i="102" s="1"/>
  <c r="I644" i="102"/>
  <c r="I645" i="102" s="1"/>
  <c r="G644" i="102"/>
  <c r="G645" i="102" s="1"/>
  <c r="E644" i="102"/>
  <c r="E645" i="102" s="1"/>
  <c r="C644" i="102"/>
  <c r="C645" i="102" s="1"/>
  <c r="K642" i="102"/>
  <c r="I642" i="102"/>
  <c r="G642" i="102"/>
  <c r="E642" i="102"/>
  <c r="C642" i="102"/>
  <c r="K640" i="102"/>
  <c r="K641" i="102" s="1"/>
  <c r="I640" i="102"/>
  <c r="I641" i="102" s="1"/>
  <c r="G640" i="102"/>
  <c r="G641" i="102" s="1"/>
  <c r="E640" i="102"/>
  <c r="E641" i="102" s="1"/>
  <c r="C640" i="102"/>
  <c r="C641" i="102" s="1"/>
  <c r="K634" i="102"/>
  <c r="I634" i="102"/>
  <c r="G634" i="102"/>
  <c r="E634" i="102"/>
  <c r="C634" i="102"/>
  <c r="K632" i="102"/>
  <c r="K633" i="102" s="1"/>
  <c r="I632" i="102"/>
  <c r="I633" i="102" s="1"/>
  <c r="G632" i="102"/>
  <c r="G633" i="102" s="1"/>
  <c r="E632" i="102"/>
  <c r="E633" i="102" s="1"/>
  <c r="C632" i="102"/>
  <c r="C633" i="102" s="1"/>
  <c r="K630" i="102"/>
  <c r="I630" i="102"/>
  <c r="G630" i="102"/>
  <c r="E630" i="102"/>
  <c r="C630" i="102"/>
  <c r="K628" i="102"/>
  <c r="K629" i="102" s="1"/>
  <c r="I628" i="102"/>
  <c r="I629" i="102" s="1"/>
  <c r="G628" i="102"/>
  <c r="G629" i="102" s="1"/>
  <c r="E628" i="102"/>
  <c r="E629" i="102" s="1"/>
  <c r="C628" i="102"/>
  <c r="C629" i="102" s="1"/>
  <c r="Q650" i="102"/>
  <c r="Q640" i="102"/>
  <c r="Q641" i="102" s="1"/>
  <c r="Q630" i="102"/>
  <c r="Q642" i="102"/>
  <c r="Q646" i="102"/>
  <c r="Q628" i="102"/>
  <c r="Q629" i="102" s="1"/>
  <c r="Q632" i="102"/>
  <c r="Q633" i="102" s="1"/>
  <c r="Q644" i="102"/>
  <c r="Q645" i="102" s="1"/>
  <c r="Q634" i="102"/>
  <c r="Q648" i="102"/>
  <c r="Q649" i="102" s="1"/>
  <c r="S642" i="102"/>
  <c r="S634" i="102"/>
  <c r="S640" i="102"/>
  <c r="S641" i="102" s="1"/>
  <c r="S650" i="102"/>
  <c r="S646" i="102"/>
  <c r="S632" i="102"/>
  <c r="S633" i="102" s="1"/>
  <c r="S628" i="102"/>
  <c r="S629" i="102" s="1"/>
  <c r="S630" i="102"/>
  <c r="S648" i="102"/>
  <c r="S649" i="102" s="1"/>
  <c r="S644" i="102"/>
  <c r="S645" i="102" s="1"/>
  <c r="O646" i="102"/>
  <c r="O634" i="102"/>
  <c r="O642" i="102"/>
  <c r="O628" i="102"/>
  <c r="O629" i="102" s="1"/>
  <c r="O648" i="102"/>
  <c r="O649" i="102" s="1"/>
  <c r="O644" i="102"/>
  <c r="O645" i="102" s="1"/>
  <c r="O632" i="102"/>
  <c r="O633" i="102" s="1"/>
  <c r="O640" i="102"/>
  <c r="O641" i="102" s="1"/>
  <c r="O630" i="102"/>
  <c r="M628" i="102"/>
  <c r="M629" i="102" s="1"/>
  <c r="M648" i="102"/>
  <c r="M649" i="102" s="1"/>
  <c r="M630" i="102"/>
  <c r="M650" i="102"/>
  <c r="M634" i="102"/>
  <c r="O650" i="102"/>
  <c r="M646" i="102"/>
  <c r="M640" i="102"/>
  <c r="M641" i="102" s="1"/>
  <c r="M642" i="102"/>
  <c r="M632" i="102"/>
  <c r="M633" i="102" s="1"/>
  <c r="M644" i="102"/>
  <c r="M645" i="102" s="1"/>
  <c r="K650" i="103"/>
  <c r="I650" i="103"/>
  <c r="G650" i="103"/>
  <c r="E650" i="103"/>
  <c r="C650" i="103"/>
  <c r="K648" i="103"/>
  <c r="K649" i="103" s="1"/>
  <c r="I648" i="103"/>
  <c r="I649" i="103" s="1"/>
  <c r="G648" i="103"/>
  <c r="G649" i="103" s="1"/>
  <c r="E648" i="103"/>
  <c r="E649" i="103" s="1"/>
  <c r="C648" i="103"/>
  <c r="C649" i="103" s="1"/>
  <c r="K646" i="103"/>
  <c r="I646" i="103"/>
  <c r="G646" i="103"/>
  <c r="E646" i="103"/>
  <c r="C646" i="103"/>
  <c r="K644" i="103"/>
  <c r="K645" i="103" s="1"/>
  <c r="I644" i="103"/>
  <c r="I645" i="103" s="1"/>
  <c r="G644" i="103"/>
  <c r="G645" i="103" s="1"/>
  <c r="E644" i="103"/>
  <c r="E645" i="103" s="1"/>
  <c r="C644" i="103"/>
  <c r="C645" i="103" s="1"/>
  <c r="K642" i="103"/>
  <c r="I642" i="103"/>
  <c r="G642" i="103"/>
  <c r="E642" i="103"/>
  <c r="C642" i="103"/>
  <c r="K640" i="103"/>
  <c r="K641" i="103" s="1"/>
  <c r="I640" i="103"/>
  <c r="I641" i="103" s="1"/>
  <c r="G640" i="103"/>
  <c r="G641" i="103" s="1"/>
  <c r="E640" i="103"/>
  <c r="E641" i="103" s="1"/>
  <c r="C640" i="103"/>
  <c r="C641" i="103" s="1"/>
  <c r="K634" i="103"/>
  <c r="I634" i="103"/>
  <c r="G634" i="103"/>
  <c r="E634" i="103"/>
  <c r="C634" i="103"/>
  <c r="K632" i="103"/>
  <c r="K633" i="103" s="1"/>
  <c r="I632" i="103"/>
  <c r="I633" i="103" s="1"/>
  <c r="G632" i="103"/>
  <c r="G633" i="103" s="1"/>
  <c r="E632" i="103"/>
  <c r="E633" i="103" s="1"/>
  <c r="C632" i="103"/>
  <c r="C633" i="103" s="1"/>
  <c r="K630" i="103"/>
  <c r="I630" i="103"/>
  <c r="G630" i="103"/>
  <c r="E630" i="103"/>
  <c r="C630" i="103"/>
  <c r="K628" i="103"/>
  <c r="K629" i="103" s="1"/>
  <c r="I628" i="103"/>
  <c r="I629" i="103" s="1"/>
  <c r="G628" i="103"/>
  <c r="G629" i="103" s="1"/>
  <c r="E628" i="103"/>
  <c r="E629" i="103" s="1"/>
  <c r="C628" i="103"/>
  <c r="C629" i="103" s="1"/>
  <c r="Q650" i="103"/>
  <c r="Q642" i="103"/>
  <c r="Q630" i="103"/>
  <c r="Q648" i="103"/>
  <c r="Q649" i="103" s="1"/>
  <c r="Q646" i="103"/>
  <c r="Q644" i="103"/>
  <c r="Q645" i="103" s="1"/>
  <c r="Q640" i="103"/>
  <c r="Q641" i="103" s="1"/>
  <c r="Q632" i="103"/>
  <c r="Q633" i="103" s="1"/>
  <c r="Q634" i="103"/>
  <c r="Q628" i="103"/>
  <c r="Q629" i="103" s="1"/>
  <c r="S628" i="103"/>
  <c r="S629" i="103" s="1"/>
  <c r="S640" i="103"/>
  <c r="S641" i="103" s="1"/>
  <c r="S650" i="103"/>
  <c r="S642" i="103"/>
  <c r="S632" i="103"/>
  <c r="S633" i="103" s="1"/>
  <c r="S634" i="103"/>
  <c r="S646" i="103"/>
  <c r="S630" i="103"/>
  <c r="S644" i="103"/>
  <c r="S645" i="103" s="1"/>
  <c r="S648" i="103"/>
  <c r="S649" i="103" s="1"/>
  <c r="O644" i="103"/>
  <c r="O645" i="103" s="1"/>
  <c r="O634" i="103"/>
  <c r="O630" i="103"/>
  <c r="O628" i="103"/>
  <c r="O629" i="103" s="1"/>
  <c r="O642" i="103"/>
  <c r="O640" i="103"/>
  <c r="O641" i="103" s="1"/>
  <c r="O646" i="103"/>
  <c r="O648" i="103"/>
  <c r="O649" i="103" s="1"/>
  <c r="O632" i="103"/>
  <c r="O633" i="103" s="1"/>
  <c r="M630" i="103"/>
  <c r="M648" i="103"/>
  <c r="M649" i="103" s="1"/>
  <c r="M634" i="103"/>
  <c r="M644" i="103"/>
  <c r="M645" i="103" s="1"/>
  <c r="M642" i="103"/>
  <c r="M628" i="103"/>
  <c r="M629" i="103" s="1"/>
  <c r="O650" i="103"/>
  <c r="M650" i="103"/>
  <c r="M632" i="103"/>
  <c r="M633" i="103" s="1"/>
  <c r="M640" i="103"/>
  <c r="M641" i="103" s="1"/>
  <c r="M646" i="103"/>
  <c r="K675" i="101"/>
  <c r="K673" i="101"/>
  <c r="K674" i="101" s="1"/>
  <c r="K671" i="101"/>
  <c r="K669" i="101"/>
  <c r="K670" i="101" s="1"/>
  <c r="K667" i="101"/>
  <c r="K665" i="101"/>
  <c r="K666" i="101" s="1"/>
  <c r="K659" i="101"/>
  <c r="K657" i="101"/>
  <c r="K658" i="101" s="1"/>
  <c r="K655" i="101"/>
  <c r="K653" i="101"/>
  <c r="K654" i="101" s="1"/>
  <c r="I675" i="101"/>
  <c r="I673" i="101"/>
  <c r="I674" i="101" s="1"/>
  <c r="I671" i="101"/>
  <c r="I669" i="101"/>
  <c r="I670" i="101" s="1"/>
  <c r="I667" i="101"/>
  <c r="I665" i="101"/>
  <c r="I666" i="101" s="1"/>
  <c r="I659" i="101"/>
  <c r="I657" i="101"/>
  <c r="I658" i="101" s="1"/>
  <c r="I655" i="101"/>
  <c r="I653" i="101"/>
  <c r="I654" i="101" s="1"/>
  <c r="G675" i="101"/>
  <c r="G673" i="101"/>
  <c r="G674" i="101" s="1"/>
  <c r="G671" i="101"/>
  <c r="G669" i="101"/>
  <c r="G670" i="101" s="1"/>
  <c r="G667" i="101"/>
  <c r="G665" i="101"/>
  <c r="G666" i="101" s="1"/>
  <c r="G659" i="101"/>
  <c r="G657" i="101"/>
  <c r="G658" i="101" s="1"/>
  <c r="G655" i="101"/>
  <c r="G653" i="101"/>
  <c r="G654" i="101" s="1"/>
  <c r="E675" i="101"/>
  <c r="E673" i="101"/>
  <c r="E674" i="101" s="1"/>
  <c r="E671" i="101"/>
  <c r="E669" i="101"/>
  <c r="E670" i="101" s="1"/>
  <c r="E667" i="101"/>
  <c r="E665" i="101"/>
  <c r="E666" i="101" s="1"/>
  <c r="E659" i="101"/>
  <c r="E657" i="101"/>
  <c r="E658" i="101" s="1"/>
  <c r="E655" i="101"/>
  <c r="E653" i="101"/>
  <c r="E654" i="101" s="1"/>
  <c r="C675" i="101"/>
  <c r="C673" i="101"/>
  <c r="C674" i="101" s="1"/>
  <c r="C671" i="101"/>
  <c r="C669" i="101"/>
  <c r="C670" i="101" s="1"/>
  <c r="C667" i="101"/>
  <c r="C665" i="101"/>
  <c r="C666" i="101" s="1"/>
  <c r="C659" i="101"/>
  <c r="C657" i="101"/>
  <c r="C658" i="101" s="1"/>
  <c r="C655" i="101"/>
  <c r="C653" i="101"/>
  <c r="C654" i="101" s="1"/>
  <c r="Q657" i="101"/>
  <c r="Q658" i="101" s="1"/>
  <c r="Q653" i="101"/>
  <c r="Q654" i="101" s="1"/>
  <c r="Q675" i="101"/>
  <c r="Q669" i="101"/>
  <c r="Q670" i="101" s="1"/>
  <c r="Q671" i="101"/>
  <c r="Q665" i="101"/>
  <c r="Q666" i="101" s="1"/>
  <c r="Q667" i="101"/>
  <c r="Q655" i="101"/>
  <c r="Q673" i="101"/>
  <c r="Q674" i="101" s="1"/>
  <c r="Q659" i="101"/>
  <c r="S657" i="101"/>
  <c r="S658" i="101" s="1"/>
  <c r="S669" i="101"/>
  <c r="S670" i="101" s="1"/>
  <c r="S653" i="101"/>
  <c r="S654" i="101" s="1"/>
  <c r="S659" i="101"/>
  <c r="S671" i="101"/>
  <c r="S655" i="101"/>
  <c r="S665" i="101"/>
  <c r="S666" i="101" s="1"/>
  <c r="S675" i="101"/>
  <c r="S673" i="101"/>
  <c r="S674" i="101" s="1"/>
  <c r="S667" i="101"/>
  <c r="O665" i="101"/>
  <c r="O666" i="101" s="1"/>
  <c r="O669" i="101"/>
  <c r="O670" i="101" s="1"/>
  <c r="O667" i="101"/>
  <c r="O673" i="101"/>
  <c r="O674" i="101" s="1"/>
  <c r="O657" i="101"/>
  <c r="O658" i="101" s="1"/>
  <c r="O653" i="101"/>
  <c r="O654" i="101" s="1"/>
  <c r="O655" i="101"/>
  <c r="O671" i="101"/>
  <c r="O659" i="101"/>
  <c r="M675" i="101"/>
  <c r="M671" i="101"/>
  <c r="M653" i="101"/>
  <c r="M654" i="101" s="1"/>
  <c r="M655" i="101"/>
  <c r="M669" i="101"/>
  <c r="M670" i="101" s="1"/>
  <c r="M659" i="101"/>
  <c r="M665" i="101"/>
  <c r="M666" i="101" s="1"/>
  <c r="O675" i="101"/>
  <c r="M673" i="101"/>
  <c r="M674" i="101" s="1"/>
  <c r="M667" i="101"/>
  <c r="M657" i="101"/>
  <c r="M658" i="101" s="1"/>
  <c r="K650" i="105"/>
  <c r="I650" i="105"/>
  <c r="G650" i="105"/>
  <c r="E650" i="105"/>
  <c r="C650" i="105"/>
  <c r="K648" i="105"/>
  <c r="K649" i="105" s="1"/>
  <c r="I648" i="105"/>
  <c r="I649" i="105" s="1"/>
  <c r="G648" i="105"/>
  <c r="G649" i="105" s="1"/>
  <c r="E648" i="105"/>
  <c r="E649" i="105" s="1"/>
  <c r="C648" i="105"/>
  <c r="C649" i="105" s="1"/>
  <c r="K646" i="105"/>
  <c r="I646" i="105"/>
  <c r="G646" i="105"/>
  <c r="E646" i="105"/>
  <c r="C646" i="105"/>
  <c r="K644" i="105"/>
  <c r="K645" i="105" s="1"/>
  <c r="I644" i="105"/>
  <c r="I645" i="105" s="1"/>
  <c r="G644" i="105"/>
  <c r="G645" i="105" s="1"/>
  <c r="E644" i="105"/>
  <c r="E645" i="105" s="1"/>
  <c r="C644" i="105"/>
  <c r="C645" i="105" s="1"/>
  <c r="K642" i="105"/>
  <c r="I642" i="105"/>
  <c r="G642" i="105"/>
  <c r="E642" i="105"/>
  <c r="C642" i="105"/>
  <c r="K640" i="105"/>
  <c r="K641" i="105" s="1"/>
  <c r="I640" i="105"/>
  <c r="I641" i="105" s="1"/>
  <c r="G640" i="105"/>
  <c r="G641" i="105" s="1"/>
  <c r="E640" i="105"/>
  <c r="E641" i="105" s="1"/>
  <c r="C640" i="105"/>
  <c r="C641" i="105" s="1"/>
  <c r="K634" i="105"/>
  <c r="I634" i="105"/>
  <c r="G634" i="105"/>
  <c r="E634" i="105"/>
  <c r="C634" i="105"/>
  <c r="K632" i="105"/>
  <c r="K633" i="105" s="1"/>
  <c r="I632" i="105"/>
  <c r="I633" i="105" s="1"/>
  <c r="G632" i="105"/>
  <c r="G633" i="105" s="1"/>
  <c r="E632" i="105"/>
  <c r="E633" i="105" s="1"/>
  <c r="C632" i="105"/>
  <c r="C633" i="105" s="1"/>
  <c r="K630" i="105"/>
  <c r="I630" i="105"/>
  <c r="G630" i="105"/>
  <c r="E630" i="105"/>
  <c r="C630" i="105"/>
  <c r="K628" i="105"/>
  <c r="K629" i="105" s="1"/>
  <c r="I628" i="105"/>
  <c r="I629" i="105" s="1"/>
  <c r="G628" i="105"/>
  <c r="G629" i="105" s="1"/>
  <c r="E628" i="105"/>
  <c r="E629" i="105" s="1"/>
  <c r="C628" i="105"/>
  <c r="C629" i="105" s="1"/>
  <c r="Q634" i="105"/>
  <c r="Q632" i="105"/>
  <c r="Q633" i="105" s="1"/>
  <c r="Q644" i="105"/>
  <c r="Q645" i="105" s="1"/>
  <c r="Q646" i="105"/>
  <c r="Q648" i="105"/>
  <c r="Q649" i="105" s="1"/>
  <c r="Q640" i="105"/>
  <c r="Q641" i="105" s="1"/>
  <c r="Q642" i="105"/>
  <c r="Q650" i="105"/>
  <c r="Q628" i="105"/>
  <c r="Q629" i="105" s="1"/>
  <c r="Q630" i="105"/>
  <c r="S630" i="105"/>
  <c r="S640" i="105"/>
  <c r="S641" i="105" s="1"/>
  <c r="S644" i="105"/>
  <c r="S645" i="105" s="1"/>
  <c r="S648" i="105"/>
  <c r="S649" i="105" s="1"/>
  <c r="S634" i="105"/>
  <c r="S642" i="105"/>
  <c r="S650" i="105"/>
  <c r="S628" i="105"/>
  <c r="S629" i="105" s="1"/>
  <c r="S632" i="105"/>
  <c r="S633" i="105" s="1"/>
  <c r="S646" i="105"/>
  <c r="O630" i="105"/>
  <c r="O646" i="105"/>
  <c r="O632" i="105"/>
  <c r="O633" i="105" s="1"/>
  <c r="O644" i="105"/>
  <c r="O645" i="105" s="1"/>
  <c r="O634" i="105"/>
  <c r="O628" i="105"/>
  <c r="O629" i="105" s="1"/>
  <c r="O648" i="105"/>
  <c r="O649" i="105" s="1"/>
  <c r="O640" i="105"/>
  <c r="O641" i="105" s="1"/>
  <c r="O642" i="105"/>
  <c r="M650" i="105"/>
  <c r="M640" i="105"/>
  <c r="M641" i="105" s="1"/>
  <c r="M630" i="105"/>
  <c r="M644" i="105"/>
  <c r="M645" i="105" s="1"/>
  <c r="O650" i="105"/>
  <c r="M642" i="105"/>
  <c r="M634" i="105"/>
  <c r="M632" i="105"/>
  <c r="M633" i="105" s="1"/>
  <c r="M648" i="105"/>
  <c r="M649" i="105" s="1"/>
  <c r="M646" i="105"/>
  <c r="M628" i="105"/>
  <c r="M629" i="105" s="1"/>
  <c r="C652" i="105"/>
  <c r="U627" i="105"/>
  <c r="C652" i="104"/>
  <c r="U627" i="104"/>
  <c r="C652" i="103"/>
  <c r="U627" i="103"/>
  <c r="U627" i="102"/>
  <c r="C652" i="102"/>
  <c r="U652" i="101"/>
  <c r="C677" i="101"/>
  <c r="U627" i="95"/>
  <c r="C652" i="95"/>
  <c r="K675" i="95" l="1"/>
  <c r="K673" i="95"/>
  <c r="K674" i="95" s="1"/>
  <c r="K671" i="95"/>
  <c r="K669" i="95"/>
  <c r="K670" i="95" s="1"/>
  <c r="K667" i="95"/>
  <c r="K665" i="95"/>
  <c r="K666" i="95" s="1"/>
  <c r="K659" i="95"/>
  <c r="K657" i="95"/>
  <c r="K658" i="95" s="1"/>
  <c r="K655" i="95"/>
  <c r="K653" i="95"/>
  <c r="K654" i="95" s="1"/>
  <c r="I675" i="95"/>
  <c r="I673" i="95"/>
  <c r="I674" i="95" s="1"/>
  <c r="I671" i="95"/>
  <c r="I669" i="95"/>
  <c r="I670" i="95" s="1"/>
  <c r="I667" i="95"/>
  <c r="I665" i="95"/>
  <c r="I666" i="95" s="1"/>
  <c r="I659" i="95"/>
  <c r="I657" i="95"/>
  <c r="I658" i="95" s="1"/>
  <c r="I655" i="95"/>
  <c r="I653" i="95"/>
  <c r="I654" i="95" s="1"/>
  <c r="Q665" i="95"/>
  <c r="Q666" i="95" s="1"/>
  <c r="Q657" i="95"/>
  <c r="Q658" i="95" s="1"/>
  <c r="Q673" i="95"/>
  <c r="Q674" i="95" s="1"/>
  <c r="Q669" i="95"/>
  <c r="Q670" i="95" s="1"/>
  <c r="Q655" i="95"/>
  <c r="Q675" i="95"/>
  <c r="Q653" i="95"/>
  <c r="Q654" i="95" s="1"/>
  <c r="Q659" i="95"/>
  <c r="Q667" i="95"/>
  <c r="Q671" i="95"/>
  <c r="S669" i="95"/>
  <c r="S670" i="95" s="1"/>
  <c r="S673" i="95"/>
  <c r="S674" i="95" s="1"/>
  <c r="S665" i="95"/>
  <c r="S666" i="95" s="1"/>
  <c r="S667" i="95"/>
  <c r="S675" i="95"/>
  <c r="S657" i="95"/>
  <c r="S658" i="95" s="1"/>
  <c r="S655" i="95"/>
  <c r="S671" i="95"/>
  <c r="S659" i="95"/>
  <c r="S653" i="95"/>
  <c r="S654" i="95" s="1"/>
  <c r="O669" i="95"/>
  <c r="O670" i="95" s="1"/>
  <c r="O653" i="95"/>
  <c r="O654" i="95" s="1"/>
  <c r="O655" i="95"/>
  <c r="O673" i="95"/>
  <c r="O674" i="95" s="1"/>
  <c r="O671" i="95"/>
  <c r="O659" i="95"/>
  <c r="O665" i="95"/>
  <c r="O666" i="95" s="1"/>
  <c r="O667" i="95"/>
  <c r="O657" i="95"/>
  <c r="O658" i="95" s="1"/>
  <c r="M669" i="95"/>
  <c r="M670" i="95" s="1"/>
  <c r="M659" i="95"/>
  <c r="M671" i="95"/>
  <c r="M665" i="95"/>
  <c r="M666" i="95" s="1"/>
  <c r="M653" i="95"/>
  <c r="M654" i="95" s="1"/>
  <c r="M667" i="95"/>
  <c r="M675" i="95"/>
  <c r="O675" i="95"/>
  <c r="M673" i="95"/>
  <c r="M674" i="95" s="1"/>
  <c r="M655" i="95"/>
  <c r="M657" i="95"/>
  <c r="M658" i="95" s="1"/>
  <c r="G675" i="95"/>
  <c r="G673" i="95"/>
  <c r="G674" i="95" s="1"/>
  <c r="G671" i="95"/>
  <c r="G669" i="95"/>
  <c r="G670" i="95" s="1"/>
  <c r="G667" i="95"/>
  <c r="G665" i="95"/>
  <c r="G666" i="95" s="1"/>
  <c r="G659" i="95"/>
  <c r="G657" i="95"/>
  <c r="G658" i="95" s="1"/>
  <c r="G655" i="95"/>
  <c r="G653" i="95"/>
  <c r="G654" i="95" s="1"/>
  <c r="E675" i="95"/>
  <c r="E673" i="95"/>
  <c r="E674" i="95" s="1"/>
  <c r="E671" i="95"/>
  <c r="E669" i="95"/>
  <c r="E670" i="95" s="1"/>
  <c r="E667" i="95"/>
  <c r="E665" i="95"/>
  <c r="E666" i="95" s="1"/>
  <c r="E659" i="95"/>
  <c r="E657" i="95"/>
  <c r="E658" i="95" s="1"/>
  <c r="E655" i="95"/>
  <c r="E653" i="95"/>
  <c r="E654" i="95" s="1"/>
  <c r="C675" i="95"/>
  <c r="C673" i="95"/>
  <c r="C674" i="95" s="1"/>
  <c r="C671" i="95"/>
  <c r="C669" i="95"/>
  <c r="C670" i="95" s="1"/>
  <c r="C667" i="95"/>
  <c r="C665" i="95"/>
  <c r="C666" i="95" s="1"/>
  <c r="C659" i="95"/>
  <c r="C657" i="95"/>
  <c r="C658" i="95" s="1"/>
  <c r="C655" i="95"/>
  <c r="C653" i="95"/>
  <c r="C654" i="95" s="1"/>
  <c r="K675" i="104"/>
  <c r="I675" i="104"/>
  <c r="G675" i="104"/>
  <c r="E675" i="104"/>
  <c r="C675" i="104"/>
  <c r="K673" i="104"/>
  <c r="K674" i="104" s="1"/>
  <c r="I673" i="104"/>
  <c r="I674" i="104" s="1"/>
  <c r="G673" i="104"/>
  <c r="G674" i="104" s="1"/>
  <c r="E673" i="104"/>
  <c r="E674" i="104" s="1"/>
  <c r="C673" i="104"/>
  <c r="C674" i="104" s="1"/>
  <c r="K671" i="104"/>
  <c r="I671" i="104"/>
  <c r="G671" i="104"/>
  <c r="E671" i="104"/>
  <c r="C671" i="104"/>
  <c r="K669" i="104"/>
  <c r="K670" i="104" s="1"/>
  <c r="I669" i="104"/>
  <c r="I670" i="104" s="1"/>
  <c r="G669" i="104"/>
  <c r="G670" i="104" s="1"/>
  <c r="E669" i="104"/>
  <c r="E670" i="104" s="1"/>
  <c r="C669" i="104"/>
  <c r="C670" i="104" s="1"/>
  <c r="K667" i="104"/>
  <c r="I667" i="104"/>
  <c r="G667" i="104"/>
  <c r="E667" i="104"/>
  <c r="C667" i="104"/>
  <c r="K665" i="104"/>
  <c r="K666" i="104" s="1"/>
  <c r="I665" i="104"/>
  <c r="I666" i="104" s="1"/>
  <c r="G665" i="104"/>
  <c r="G666" i="104" s="1"/>
  <c r="E665" i="104"/>
  <c r="E666" i="104" s="1"/>
  <c r="C665" i="104"/>
  <c r="C666" i="104" s="1"/>
  <c r="K659" i="104"/>
  <c r="I659" i="104"/>
  <c r="G659" i="104"/>
  <c r="E659" i="104"/>
  <c r="C659" i="104"/>
  <c r="K657" i="104"/>
  <c r="K658" i="104" s="1"/>
  <c r="I657" i="104"/>
  <c r="I658" i="104" s="1"/>
  <c r="G657" i="104"/>
  <c r="G658" i="104" s="1"/>
  <c r="E657" i="104"/>
  <c r="E658" i="104" s="1"/>
  <c r="C657" i="104"/>
  <c r="C658" i="104" s="1"/>
  <c r="K655" i="104"/>
  <c r="I655" i="104"/>
  <c r="G655" i="104"/>
  <c r="E655" i="104"/>
  <c r="C655" i="104"/>
  <c r="K653" i="104"/>
  <c r="K654" i="104" s="1"/>
  <c r="I653" i="104"/>
  <c r="I654" i="104" s="1"/>
  <c r="G653" i="104"/>
  <c r="G654" i="104" s="1"/>
  <c r="E653" i="104"/>
  <c r="E654" i="104" s="1"/>
  <c r="C653" i="104"/>
  <c r="C654" i="104" s="1"/>
  <c r="Q653" i="104"/>
  <c r="Q654" i="104" s="1"/>
  <c r="Q655" i="104"/>
  <c r="Q669" i="104"/>
  <c r="Q670" i="104" s="1"/>
  <c r="Q675" i="104"/>
  <c r="Q659" i="104"/>
  <c r="Q665" i="104"/>
  <c r="Q666" i="104" s="1"/>
  <c r="Q673" i="104"/>
  <c r="Q674" i="104" s="1"/>
  <c r="Q667" i="104"/>
  <c r="Q657" i="104"/>
  <c r="Q658" i="104" s="1"/>
  <c r="Q671" i="104"/>
  <c r="S653" i="104"/>
  <c r="S654" i="104" s="1"/>
  <c r="S669" i="104"/>
  <c r="S670" i="104" s="1"/>
  <c r="S665" i="104"/>
  <c r="S666" i="104" s="1"/>
  <c r="S673" i="104"/>
  <c r="S674" i="104" s="1"/>
  <c r="S671" i="104"/>
  <c r="S667" i="104"/>
  <c r="S655" i="104"/>
  <c r="S657" i="104"/>
  <c r="S658" i="104" s="1"/>
  <c r="S659" i="104"/>
  <c r="S675" i="104"/>
  <c r="O655" i="104"/>
  <c r="O657" i="104"/>
  <c r="O658" i="104" s="1"/>
  <c r="O665" i="104"/>
  <c r="O666" i="104" s="1"/>
  <c r="O673" i="104"/>
  <c r="O674" i="104" s="1"/>
  <c r="O669" i="104"/>
  <c r="O670" i="104" s="1"/>
  <c r="O653" i="104"/>
  <c r="O654" i="104" s="1"/>
  <c r="O659" i="104"/>
  <c r="O671" i="104"/>
  <c r="O667" i="104"/>
  <c r="M667" i="104"/>
  <c r="M659" i="104"/>
  <c r="M675" i="104"/>
  <c r="O675" i="104"/>
  <c r="M653" i="104"/>
  <c r="M654" i="104" s="1"/>
  <c r="M671" i="104"/>
  <c r="M657" i="104"/>
  <c r="M658" i="104" s="1"/>
  <c r="M673" i="104"/>
  <c r="M674" i="104" s="1"/>
  <c r="M655" i="104"/>
  <c r="M669" i="104"/>
  <c r="M670" i="104" s="1"/>
  <c r="M665" i="104"/>
  <c r="M666" i="104" s="1"/>
  <c r="K675" i="102"/>
  <c r="I675" i="102"/>
  <c r="G675" i="102"/>
  <c r="E675" i="102"/>
  <c r="C675" i="102"/>
  <c r="K673" i="102"/>
  <c r="K674" i="102" s="1"/>
  <c r="I673" i="102"/>
  <c r="I674" i="102" s="1"/>
  <c r="G673" i="102"/>
  <c r="G674" i="102" s="1"/>
  <c r="E673" i="102"/>
  <c r="E674" i="102" s="1"/>
  <c r="C673" i="102"/>
  <c r="C674" i="102" s="1"/>
  <c r="K671" i="102"/>
  <c r="I671" i="102"/>
  <c r="G671" i="102"/>
  <c r="E671" i="102"/>
  <c r="C671" i="102"/>
  <c r="K669" i="102"/>
  <c r="K670" i="102" s="1"/>
  <c r="I669" i="102"/>
  <c r="I670" i="102" s="1"/>
  <c r="G669" i="102"/>
  <c r="G670" i="102" s="1"/>
  <c r="E669" i="102"/>
  <c r="E670" i="102" s="1"/>
  <c r="C669" i="102"/>
  <c r="C670" i="102" s="1"/>
  <c r="K667" i="102"/>
  <c r="I667" i="102"/>
  <c r="G667" i="102"/>
  <c r="E667" i="102"/>
  <c r="C667" i="102"/>
  <c r="K665" i="102"/>
  <c r="K666" i="102" s="1"/>
  <c r="I665" i="102"/>
  <c r="I666" i="102" s="1"/>
  <c r="G665" i="102"/>
  <c r="G666" i="102" s="1"/>
  <c r="E665" i="102"/>
  <c r="E666" i="102" s="1"/>
  <c r="C665" i="102"/>
  <c r="C666" i="102" s="1"/>
  <c r="K659" i="102"/>
  <c r="I659" i="102"/>
  <c r="G659" i="102"/>
  <c r="E659" i="102"/>
  <c r="C659" i="102"/>
  <c r="K657" i="102"/>
  <c r="K658" i="102" s="1"/>
  <c r="I657" i="102"/>
  <c r="I658" i="102" s="1"/>
  <c r="G657" i="102"/>
  <c r="G658" i="102" s="1"/>
  <c r="E657" i="102"/>
  <c r="E658" i="102" s="1"/>
  <c r="C657" i="102"/>
  <c r="C658" i="102" s="1"/>
  <c r="K655" i="102"/>
  <c r="I655" i="102"/>
  <c r="G655" i="102"/>
  <c r="E655" i="102"/>
  <c r="C655" i="102"/>
  <c r="K653" i="102"/>
  <c r="K654" i="102" s="1"/>
  <c r="I653" i="102"/>
  <c r="I654" i="102" s="1"/>
  <c r="G653" i="102"/>
  <c r="G654" i="102" s="1"/>
  <c r="E653" i="102"/>
  <c r="E654" i="102" s="1"/>
  <c r="C653" i="102"/>
  <c r="C654" i="102" s="1"/>
  <c r="Q657" i="102"/>
  <c r="Q658" i="102" s="1"/>
  <c r="Q665" i="102"/>
  <c r="Q666" i="102" s="1"/>
  <c r="Q675" i="102"/>
  <c r="Q667" i="102"/>
  <c r="Q673" i="102"/>
  <c r="Q674" i="102" s="1"/>
  <c r="Q669" i="102"/>
  <c r="Q670" i="102" s="1"/>
  <c r="Q655" i="102"/>
  <c r="Q671" i="102"/>
  <c r="Q659" i="102"/>
  <c r="Q653" i="102"/>
  <c r="Q654" i="102" s="1"/>
  <c r="S675" i="102"/>
  <c r="S671" i="102"/>
  <c r="S665" i="102"/>
  <c r="S666" i="102" s="1"/>
  <c r="S659" i="102"/>
  <c r="S655" i="102"/>
  <c r="S673" i="102"/>
  <c r="S674" i="102" s="1"/>
  <c r="S657" i="102"/>
  <c r="S658" i="102" s="1"/>
  <c r="S669" i="102"/>
  <c r="S670" i="102" s="1"/>
  <c r="S667" i="102"/>
  <c r="S653" i="102"/>
  <c r="S654" i="102" s="1"/>
  <c r="O669" i="102"/>
  <c r="O670" i="102" s="1"/>
  <c r="O653" i="102"/>
  <c r="O654" i="102" s="1"/>
  <c r="O673" i="102"/>
  <c r="O674" i="102" s="1"/>
  <c r="O665" i="102"/>
  <c r="O666" i="102" s="1"/>
  <c r="O657" i="102"/>
  <c r="O658" i="102" s="1"/>
  <c r="O667" i="102"/>
  <c r="O655" i="102"/>
  <c r="O659" i="102"/>
  <c r="O671" i="102"/>
  <c r="M655" i="102"/>
  <c r="M671" i="102"/>
  <c r="M653" i="102"/>
  <c r="M654" i="102" s="1"/>
  <c r="M665" i="102"/>
  <c r="M666" i="102" s="1"/>
  <c r="M657" i="102"/>
  <c r="M658" i="102" s="1"/>
  <c r="M675" i="102"/>
  <c r="M659" i="102"/>
  <c r="M669" i="102"/>
  <c r="M670" i="102" s="1"/>
  <c r="O675" i="102"/>
  <c r="M667" i="102"/>
  <c r="M673" i="102"/>
  <c r="M674" i="102" s="1"/>
  <c r="K675" i="103"/>
  <c r="I675" i="103"/>
  <c r="G675" i="103"/>
  <c r="E675" i="103"/>
  <c r="C675" i="103"/>
  <c r="K673" i="103"/>
  <c r="K674" i="103" s="1"/>
  <c r="I673" i="103"/>
  <c r="I674" i="103" s="1"/>
  <c r="G673" i="103"/>
  <c r="G674" i="103" s="1"/>
  <c r="E673" i="103"/>
  <c r="E674" i="103" s="1"/>
  <c r="C673" i="103"/>
  <c r="C674" i="103" s="1"/>
  <c r="K671" i="103"/>
  <c r="I671" i="103"/>
  <c r="G671" i="103"/>
  <c r="E671" i="103"/>
  <c r="C671" i="103"/>
  <c r="K669" i="103"/>
  <c r="K670" i="103" s="1"/>
  <c r="I669" i="103"/>
  <c r="I670" i="103" s="1"/>
  <c r="G669" i="103"/>
  <c r="G670" i="103" s="1"/>
  <c r="E669" i="103"/>
  <c r="E670" i="103" s="1"/>
  <c r="C669" i="103"/>
  <c r="C670" i="103" s="1"/>
  <c r="K667" i="103"/>
  <c r="I667" i="103"/>
  <c r="G667" i="103"/>
  <c r="E667" i="103"/>
  <c r="C667" i="103"/>
  <c r="K665" i="103"/>
  <c r="K666" i="103" s="1"/>
  <c r="I665" i="103"/>
  <c r="I666" i="103" s="1"/>
  <c r="G665" i="103"/>
  <c r="G666" i="103" s="1"/>
  <c r="E665" i="103"/>
  <c r="E666" i="103" s="1"/>
  <c r="C665" i="103"/>
  <c r="C666" i="103" s="1"/>
  <c r="K659" i="103"/>
  <c r="I659" i="103"/>
  <c r="G659" i="103"/>
  <c r="E659" i="103"/>
  <c r="C659" i="103"/>
  <c r="K657" i="103"/>
  <c r="K658" i="103" s="1"/>
  <c r="I657" i="103"/>
  <c r="I658" i="103" s="1"/>
  <c r="G657" i="103"/>
  <c r="G658" i="103" s="1"/>
  <c r="E657" i="103"/>
  <c r="E658" i="103" s="1"/>
  <c r="C657" i="103"/>
  <c r="C658" i="103" s="1"/>
  <c r="K655" i="103"/>
  <c r="I655" i="103"/>
  <c r="G655" i="103"/>
  <c r="E655" i="103"/>
  <c r="C655" i="103"/>
  <c r="K653" i="103"/>
  <c r="K654" i="103" s="1"/>
  <c r="I653" i="103"/>
  <c r="I654" i="103" s="1"/>
  <c r="G653" i="103"/>
  <c r="G654" i="103" s="1"/>
  <c r="E653" i="103"/>
  <c r="E654" i="103" s="1"/>
  <c r="C653" i="103"/>
  <c r="C654" i="103" s="1"/>
  <c r="Q673" i="103"/>
  <c r="Q674" i="103" s="1"/>
  <c r="Q669" i="103"/>
  <c r="Q670" i="103" s="1"/>
  <c r="Q675" i="103"/>
  <c r="Q665" i="103"/>
  <c r="Q666" i="103" s="1"/>
  <c r="Q659" i="103"/>
  <c r="Q671" i="103"/>
  <c r="Q653" i="103"/>
  <c r="Q654" i="103" s="1"/>
  <c r="Q657" i="103"/>
  <c r="Q658" i="103" s="1"/>
  <c r="Q667" i="103"/>
  <c r="Q655" i="103"/>
  <c r="S675" i="103"/>
  <c r="S673" i="103"/>
  <c r="S674" i="103" s="1"/>
  <c r="S665" i="103"/>
  <c r="S666" i="103" s="1"/>
  <c r="S653" i="103"/>
  <c r="S654" i="103" s="1"/>
  <c r="S669" i="103"/>
  <c r="S670" i="103" s="1"/>
  <c r="S657" i="103"/>
  <c r="S658" i="103" s="1"/>
  <c r="S655" i="103"/>
  <c r="S659" i="103"/>
  <c r="S667" i="103"/>
  <c r="S671" i="103"/>
  <c r="O665" i="103"/>
  <c r="O666" i="103" s="1"/>
  <c r="O669" i="103"/>
  <c r="O670" i="103" s="1"/>
  <c r="O655" i="103"/>
  <c r="O653" i="103"/>
  <c r="O654" i="103" s="1"/>
  <c r="O671" i="103"/>
  <c r="O673" i="103"/>
  <c r="O674" i="103" s="1"/>
  <c r="O657" i="103"/>
  <c r="O658" i="103" s="1"/>
  <c r="O667" i="103"/>
  <c r="O659" i="103"/>
  <c r="M653" i="103"/>
  <c r="M654" i="103" s="1"/>
  <c r="M657" i="103"/>
  <c r="M658" i="103" s="1"/>
  <c r="M675" i="103"/>
  <c r="M669" i="103"/>
  <c r="M670" i="103" s="1"/>
  <c r="M659" i="103"/>
  <c r="M655" i="103"/>
  <c r="M673" i="103"/>
  <c r="M674" i="103" s="1"/>
  <c r="M667" i="103"/>
  <c r="O675" i="103"/>
  <c r="M665" i="103"/>
  <c r="M666" i="103" s="1"/>
  <c r="M671" i="103"/>
  <c r="K700" i="101"/>
  <c r="K698" i="101"/>
  <c r="K699" i="101" s="1"/>
  <c r="K696" i="101"/>
  <c r="K694" i="101"/>
  <c r="K695" i="101" s="1"/>
  <c r="K692" i="101"/>
  <c r="K690" i="101"/>
  <c r="K691" i="101" s="1"/>
  <c r="K684" i="101"/>
  <c r="K682" i="101"/>
  <c r="K683" i="101" s="1"/>
  <c r="K680" i="101"/>
  <c r="K678" i="101"/>
  <c r="K679" i="101" s="1"/>
  <c r="I700" i="101"/>
  <c r="I698" i="101"/>
  <c r="I699" i="101" s="1"/>
  <c r="I696" i="101"/>
  <c r="I694" i="101"/>
  <c r="I695" i="101" s="1"/>
  <c r="I692" i="101"/>
  <c r="I690" i="101"/>
  <c r="I691" i="101" s="1"/>
  <c r="I684" i="101"/>
  <c r="I682" i="101"/>
  <c r="I683" i="101" s="1"/>
  <c r="I680" i="101"/>
  <c r="I678" i="101"/>
  <c r="I679" i="101" s="1"/>
  <c r="G700" i="101"/>
  <c r="G698" i="101"/>
  <c r="G699" i="101" s="1"/>
  <c r="G696" i="101"/>
  <c r="G694" i="101"/>
  <c r="G695" i="101" s="1"/>
  <c r="G692" i="101"/>
  <c r="G690" i="101"/>
  <c r="G691" i="101" s="1"/>
  <c r="G684" i="101"/>
  <c r="G682" i="101"/>
  <c r="G683" i="101" s="1"/>
  <c r="G680" i="101"/>
  <c r="G678" i="101"/>
  <c r="G679" i="101" s="1"/>
  <c r="E700" i="101"/>
  <c r="E698" i="101"/>
  <c r="E699" i="101" s="1"/>
  <c r="E696" i="101"/>
  <c r="E694" i="101"/>
  <c r="E695" i="101" s="1"/>
  <c r="E692" i="101"/>
  <c r="E690" i="101"/>
  <c r="E691" i="101" s="1"/>
  <c r="E684" i="101"/>
  <c r="E682" i="101"/>
  <c r="E683" i="101" s="1"/>
  <c r="E680" i="101"/>
  <c r="E678" i="101"/>
  <c r="E679" i="101" s="1"/>
  <c r="C700" i="101"/>
  <c r="C698" i="101"/>
  <c r="C699" i="101" s="1"/>
  <c r="C696" i="101"/>
  <c r="C694" i="101"/>
  <c r="C695" i="101" s="1"/>
  <c r="C692" i="101"/>
  <c r="C690" i="101"/>
  <c r="C691" i="101" s="1"/>
  <c r="C684" i="101"/>
  <c r="C682" i="101"/>
  <c r="C683" i="101" s="1"/>
  <c r="C680" i="101"/>
  <c r="C678" i="101"/>
  <c r="C679" i="101" s="1"/>
  <c r="Q698" i="101"/>
  <c r="Q699" i="101" s="1"/>
  <c r="Q696" i="101"/>
  <c r="Q682" i="101"/>
  <c r="Q683" i="101" s="1"/>
  <c r="Q692" i="101"/>
  <c r="Q684" i="101"/>
  <c r="Q690" i="101"/>
  <c r="Q691" i="101" s="1"/>
  <c r="Q700" i="101"/>
  <c r="Q694" i="101"/>
  <c r="Q695" i="101" s="1"/>
  <c r="Q680" i="101"/>
  <c r="Q678" i="101"/>
  <c r="Q679" i="101" s="1"/>
  <c r="S692" i="101"/>
  <c r="S680" i="101"/>
  <c r="S700" i="101"/>
  <c r="S678" i="101"/>
  <c r="S679" i="101" s="1"/>
  <c r="S684" i="101"/>
  <c r="S698" i="101"/>
  <c r="S699" i="101" s="1"/>
  <c r="S694" i="101"/>
  <c r="S695" i="101" s="1"/>
  <c r="S690" i="101"/>
  <c r="S691" i="101" s="1"/>
  <c r="S696" i="101"/>
  <c r="S682" i="101"/>
  <c r="S683" i="101" s="1"/>
  <c r="O690" i="101"/>
  <c r="O691" i="101" s="1"/>
  <c r="O694" i="101"/>
  <c r="O695" i="101" s="1"/>
  <c r="O680" i="101"/>
  <c r="O678" i="101"/>
  <c r="O679" i="101" s="1"/>
  <c r="O684" i="101"/>
  <c r="O696" i="101"/>
  <c r="O692" i="101"/>
  <c r="O698" i="101"/>
  <c r="O699" i="101" s="1"/>
  <c r="O682" i="101"/>
  <c r="O683" i="101" s="1"/>
  <c r="M682" i="101"/>
  <c r="M683" i="101" s="1"/>
  <c r="M692" i="101"/>
  <c r="O700" i="101"/>
  <c r="M696" i="101"/>
  <c r="M680" i="101"/>
  <c r="M694" i="101"/>
  <c r="M695" i="101" s="1"/>
  <c r="M698" i="101"/>
  <c r="M699" i="101" s="1"/>
  <c r="M700" i="101"/>
  <c r="M690" i="101"/>
  <c r="M691" i="101" s="1"/>
  <c r="M684" i="101"/>
  <c r="M678" i="101"/>
  <c r="M679" i="101" s="1"/>
  <c r="K675" i="105"/>
  <c r="I675" i="105"/>
  <c r="G675" i="105"/>
  <c r="E675" i="105"/>
  <c r="C675" i="105"/>
  <c r="K673" i="105"/>
  <c r="K674" i="105" s="1"/>
  <c r="I673" i="105"/>
  <c r="I674" i="105" s="1"/>
  <c r="G673" i="105"/>
  <c r="G674" i="105" s="1"/>
  <c r="E673" i="105"/>
  <c r="E674" i="105" s="1"/>
  <c r="C673" i="105"/>
  <c r="C674" i="105" s="1"/>
  <c r="K671" i="105"/>
  <c r="I671" i="105"/>
  <c r="G671" i="105"/>
  <c r="E671" i="105"/>
  <c r="C671" i="105"/>
  <c r="K669" i="105"/>
  <c r="K670" i="105" s="1"/>
  <c r="I669" i="105"/>
  <c r="I670" i="105" s="1"/>
  <c r="G669" i="105"/>
  <c r="G670" i="105" s="1"/>
  <c r="E669" i="105"/>
  <c r="E670" i="105" s="1"/>
  <c r="C669" i="105"/>
  <c r="C670" i="105" s="1"/>
  <c r="K667" i="105"/>
  <c r="I667" i="105"/>
  <c r="G667" i="105"/>
  <c r="E667" i="105"/>
  <c r="C667" i="105"/>
  <c r="K665" i="105"/>
  <c r="K666" i="105" s="1"/>
  <c r="I665" i="105"/>
  <c r="I666" i="105" s="1"/>
  <c r="G665" i="105"/>
  <c r="G666" i="105" s="1"/>
  <c r="E665" i="105"/>
  <c r="E666" i="105" s="1"/>
  <c r="C665" i="105"/>
  <c r="C666" i="105" s="1"/>
  <c r="K659" i="105"/>
  <c r="I659" i="105"/>
  <c r="G659" i="105"/>
  <c r="E659" i="105"/>
  <c r="C659" i="105"/>
  <c r="K657" i="105"/>
  <c r="K658" i="105" s="1"/>
  <c r="I657" i="105"/>
  <c r="I658" i="105" s="1"/>
  <c r="G657" i="105"/>
  <c r="G658" i="105" s="1"/>
  <c r="E657" i="105"/>
  <c r="E658" i="105" s="1"/>
  <c r="C657" i="105"/>
  <c r="C658" i="105" s="1"/>
  <c r="K655" i="105"/>
  <c r="I655" i="105"/>
  <c r="G655" i="105"/>
  <c r="E655" i="105"/>
  <c r="C655" i="105"/>
  <c r="K653" i="105"/>
  <c r="K654" i="105" s="1"/>
  <c r="I653" i="105"/>
  <c r="I654" i="105" s="1"/>
  <c r="G653" i="105"/>
  <c r="G654" i="105" s="1"/>
  <c r="E653" i="105"/>
  <c r="E654" i="105" s="1"/>
  <c r="C653" i="105"/>
  <c r="C654" i="105" s="1"/>
  <c r="Q673" i="105"/>
  <c r="Q674" i="105" s="1"/>
  <c r="Q657" i="105"/>
  <c r="Q658" i="105" s="1"/>
  <c r="Q667" i="105"/>
  <c r="Q669" i="105"/>
  <c r="Q670" i="105" s="1"/>
  <c r="Q659" i="105"/>
  <c r="Q655" i="105"/>
  <c r="Q675" i="105"/>
  <c r="Q653" i="105"/>
  <c r="Q654" i="105" s="1"/>
  <c r="Q665" i="105"/>
  <c r="Q666" i="105" s="1"/>
  <c r="Q671" i="105"/>
  <c r="S665" i="105"/>
  <c r="S666" i="105" s="1"/>
  <c r="S667" i="105"/>
  <c r="S675" i="105"/>
  <c r="S671" i="105"/>
  <c r="S659" i="105"/>
  <c r="S673" i="105"/>
  <c r="S674" i="105" s="1"/>
  <c r="S669" i="105"/>
  <c r="S670" i="105" s="1"/>
  <c r="S655" i="105"/>
  <c r="S653" i="105"/>
  <c r="S654" i="105" s="1"/>
  <c r="S657" i="105"/>
  <c r="S658" i="105" s="1"/>
  <c r="O653" i="105"/>
  <c r="O654" i="105" s="1"/>
  <c r="O667" i="105"/>
  <c r="O671" i="105"/>
  <c r="O655" i="105"/>
  <c r="O665" i="105"/>
  <c r="O666" i="105" s="1"/>
  <c r="O673" i="105"/>
  <c r="O674" i="105" s="1"/>
  <c r="O657" i="105"/>
  <c r="O658" i="105" s="1"/>
  <c r="O669" i="105"/>
  <c r="O670" i="105" s="1"/>
  <c r="O659" i="105"/>
  <c r="M675" i="105"/>
  <c r="O675" i="105"/>
  <c r="M659" i="105"/>
  <c r="M665" i="105"/>
  <c r="M666" i="105" s="1"/>
  <c r="M673" i="105"/>
  <c r="M674" i="105" s="1"/>
  <c r="M671" i="105"/>
  <c r="M655" i="105"/>
  <c r="M667" i="105"/>
  <c r="M669" i="105"/>
  <c r="M670" i="105" s="1"/>
  <c r="M653" i="105"/>
  <c r="M654" i="105" s="1"/>
  <c r="M657" i="105"/>
  <c r="M658" i="105" s="1"/>
  <c r="C677" i="105"/>
  <c r="U652" i="105"/>
  <c r="C677" i="104"/>
  <c r="U652" i="104"/>
  <c r="C677" i="103"/>
  <c r="U652" i="103"/>
  <c r="C677" i="102"/>
  <c r="U652" i="102"/>
  <c r="U677" i="101"/>
  <c r="C702" i="101"/>
  <c r="U652" i="95"/>
  <c r="C677" i="95"/>
  <c r="K700" i="103" l="1"/>
  <c r="I700" i="103"/>
  <c r="G700" i="103"/>
  <c r="E700" i="103"/>
  <c r="C700" i="103"/>
  <c r="K698" i="103"/>
  <c r="K699" i="103" s="1"/>
  <c r="I698" i="103"/>
  <c r="I699" i="103" s="1"/>
  <c r="G698" i="103"/>
  <c r="G699" i="103" s="1"/>
  <c r="E698" i="103"/>
  <c r="E699" i="103" s="1"/>
  <c r="C698" i="103"/>
  <c r="C699" i="103" s="1"/>
  <c r="K696" i="103"/>
  <c r="I696" i="103"/>
  <c r="G696" i="103"/>
  <c r="E696" i="103"/>
  <c r="C696" i="103"/>
  <c r="K694" i="103"/>
  <c r="K695" i="103" s="1"/>
  <c r="I694" i="103"/>
  <c r="I695" i="103" s="1"/>
  <c r="G694" i="103"/>
  <c r="G695" i="103" s="1"/>
  <c r="E694" i="103"/>
  <c r="E695" i="103" s="1"/>
  <c r="C694" i="103"/>
  <c r="C695" i="103" s="1"/>
  <c r="K692" i="103"/>
  <c r="I692" i="103"/>
  <c r="G692" i="103"/>
  <c r="E692" i="103"/>
  <c r="C692" i="103"/>
  <c r="K690" i="103"/>
  <c r="K691" i="103" s="1"/>
  <c r="I690" i="103"/>
  <c r="I691" i="103" s="1"/>
  <c r="G690" i="103"/>
  <c r="G691" i="103" s="1"/>
  <c r="E690" i="103"/>
  <c r="E691" i="103" s="1"/>
  <c r="C690" i="103"/>
  <c r="C691" i="103" s="1"/>
  <c r="K684" i="103"/>
  <c r="I684" i="103"/>
  <c r="G684" i="103"/>
  <c r="E684" i="103"/>
  <c r="C684" i="103"/>
  <c r="K682" i="103"/>
  <c r="K683" i="103" s="1"/>
  <c r="I682" i="103"/>
  <c r="I683" i="103" s="1"/>
  <c r="G682" i="103"/>
  <c r="G683" i="103" s="1"/>
  <c r="E682" i="103"/>
  <c r="E683" i="103" s="1"/>
  <c r="C682" i="103"/>
  <c r="C683" i="103" s="1"/>
  <c r="K680" i="103"/>
  <c r="I680" i="103"/>
  <c r="G680" i="103"/>
  <c r="E680" i="103"/>
  <c r="C680" i="103"/>
  <c r="K678" i="103"/>
  <c r="K679" i="103" s="1"/>
  <c r="I678" i="103"/>
  <c r="I679" i="103" s="1"/>
  <c r="G678" i="103"/>
  <c r="G679" i="103" s="1"/>
  <c r="E678" i="103"/>
  <c r="E679" i="103" s="1"/>
  <c r="C678" i="103"/>
  <c r="C679" i="103" s="1"/>
  <c r="Q684" i="103"/>
  <c r="Q682" i="103"/>
  <c r="Q683" i="103" s="1"/>
  <c r="Q678" i="103"/>
  <c r="Q679" i="103" s="1"/>
  <c r="Q696" i="103"/>
  <c r="Q690" i="103"/>
  <c r="Q691" i="103" s="1"/>
  <c r="Q692" i="103"/>
  <c r="Q700" i="103"/>
  <c r="Q680" i="103"/>
  <c r="Q694" i="103"/>
  <c r="Q695" i="103" s="1"/>
  <c r="Q698" i="103"/>
  <c r="Q699" i="103" s="1"/>
  <c r="S678" i="103"/>
  <c r="S679" i="103" s="1"/>
  <c r="S700" i="103"/>
  <c r="S692" i="103"/>
  <c r="S698" i="103"/>
  <c r="S699" i="103" s="1"/>
  <c r="S680" i="103"/>
  <c r="S690" i="103"/>
  <c r="S691" i="103" s="1"/>
  <c r="S682" i="103"/>
  <c r="S683" i="103" s="1"/>
  <c r="S684" i="103"/>
  <c r="S696" i="103"/>
  <c r="S694" i="103"/>
  <c r="S695" i="103" s="1"/>
  <c r="O692" i="103"/>
  <c r="O684" i="103"/>
  <c r="O698" i="103"/>
  <c r="O699" i="103" s="1"/>
  <c r="O680" i="103"/>
  <c r="O690" i="103"/>
  <c r="O691" i="103" s="1"/>
  <c r="O696" i="103"/>
  <c r="O682" i="103"/>
  <c r="O683" i="103" s="1"/>
  <c r="O694" i="103"/>
  <c r="O695" i="103" s="1"/>
  <c r="O678" i="103"/>
  <c r="O679" i="103" s="1"/>
  <c r="M698" i="103"/>
  <c r="M699" i="103" s="1"/>
  <c r="M684" i="103"/>
  <c r="M692" i="103"/>
  <c r="M700" i="103"/>
  <c r="M678" i="103"/>
  <c r="M679" i="103" s="1"/>
  <c r="O700" i="103"/>
  <c r="M694" i="103"/>
  <c r="M695" i="103" s="1"/>
  <c r="M682" i="103"/>
  <c r="M683" i="103" s="1"/>
  <c r="M696" i="103"/>
  <c r="M680" i="103"/>
  <c r="M690" i="103"/>
  <c r="M691" i="103" s="1"/>
  <c r="K700" i="95"/>
  <c r="K698" i="95"/>
  <c r="K699" i="95" s="1"/>
  <c r="K696" i="95"/>
  <c r="K694" i="95"/>
  <c r="K695" i="95" s="1"/>
  <c r="K692" i="95"/>
  <c r="K690" i="95"/>
  <c r="K691" i="95" s="1"/>
  <c r="K684" i="95"/>
  <c r="K682" i="95"/>
  <c r="K683" i="95" s="1"/>
  <c r="K680" i="95"/>
  <c r="K678" i="95"/>
  <c r="K679" i="95" s="1"/>
  <c r="I700" i="95"/>
  <c r="I698" i="95"/>
  <c r="I699" i="95" s="1"/>
  <c r="I696" i="95"/>
  <c r="I694" i="95"/>
  <c r="I695" i="95" s="1"/>
  <c r="I692" i="95"/>
  <c r="I690" i="95"/>
  <c r="I691" i="95" s="1"/>
  <c r="I684" i="95"/>
  <c r="I682" i="95"/>
  <c r="I683" i="95" s="1"/>
  <c r="I680" i="95"/>
  <c r="I678" i="95"/>
  <c r="I679" i="95" s="1"/>
  <c r="Q698" i="95"/>
  <c r="Q699" i="95" s="1"/>
  <c r="Q678" i="95"/>
  <c r="Q679" i="95" s="1"/>
  <c r="Q680" i="95"/>
  <c r="Q684" i="95"/>
  <c r="Q694" i="95"/>
  <c r="Q695" i="95" s="1"/>
  <c r="Q690" i="95"/>
  <c r="Q691" i="95" s="1"/>
  <c r="Q692" i="95"/>
  <c r="Q696" i="95"/>
  <c r="Q682" i="95"/>
  <c r="Q683" i="95" s="1"/>
  <c r="Q700" i="95"/>
  <c r="S680" i="95"/>
  <c r="S700" i="95"/>
  <c r="S690" i="95"/>
  <c r="S691" i="95" s="1"/>
  <c r="S678" i="95"/>
  <c r="S679" i="95" s="1"/>
  <c r="S682" i="95"/>
  <c r="S683" i="95" s="1"/>
  <c r="S692" i="95"/>
  <c r="S694" i="95"/>
  <c r="S695" i="95" s="1"/>
  <c r="S696" i="95"/>
  <c r="S698" i="95"/>
  <c r="S699" i="95" s="1"/>
  <c r="S684" i="95"/>
  <c r="O678" i="95"/>
  <c r="O679" i="95" s="1"/>
  <c r="O698" i="95"/>
  <c r="O699" i="95" s="1"/>
  <c r="O690" i="95"/>
  <c r="O691" i="95" s="1"/>
  <c r="O680" i="95"/>
  <c r="O696" i="95"/>
  <c r="O694" i="95"/>
  <c r="O695" i="95" s="1"/>
  <c r="O682" i="95"/>
  <c r="O683" i="95" s="1"/>
  <c r="O692" i="95"/>
  <c r="O684" i="95"/>
  <c r="M682" i="95"/>
  <c r="M683" i="95" s="1"/>
  <c r="M692" i="95"/>
  <c r="M696" i="95"/>
  <c r="O700" i="95"/>
  <c r="M680" i="95"/>
  <c r="M678" i="95"/>
  <c r="M679" i="95" s="1"/>
  <c r="M694" i="95"/>
  <c r="M695" i="95" s="1"/>
  <c r="M700" i="95"/>
  <c r="M684" i="95"/>
  <c r="M698" i="95"/>
  <c r="M699" i="95" s="1"/>
  <c r="M690" i="95"/>
  <c r="M691" i="95" s="1"/>
  <c r="G700" i="95"/>
  <c r="G698" i="95"/>
  <c r="G699" i="95" s="1"/>
  <c r="G696" i="95"/>
  <c r="G694" i="95"/>
  <c r="G695" i="95" s="1"/>
  <c r="G692" i="95"/>
  <c r="G690" i="95"/>
  <c r="G691" i="95" s="1"/>
  <c r="G684" i="95"/>
  <c r="G682" i="95"/>
  <c r="G683" i="95" s="1"/>
  <c r="G680" i="95"/>
  <c r="G678" i="95"/>
  <c r="G679" i="95" s="1"/>
  <c r="E700" i="95"/>
  <c r="E698" i="95"/>
  <c r="E699" i="95" s="1"/>
  <c r="E696" i="95"/>
  <c r="E694" i="95"/>
  <c r="E695" i="95" s="1"/>
  <c r="E692" i="95"/>
  <c r="E690" i="95"/>
  <c r="E691" i="95" s="1"/>
  <c r="E684" i="95"/>
  <c r="E682" i="95"/>
  <c r="E683" i="95" s="1"/>
  <c r="E680" i="95"/>
  <c r="E678" i="95"/>
  <c r="E679" i="95" s="1"/>
  <c r="C700" i="95"/>
  <c r="C698" i="95"/>
  <c r="C699" i="95" s="1"/>
  <c r="C696" i="95"/>
  <c r="C694" i="95"/>
  <c r="C695" i="95" s="1"/>
  <c r="C692" i="95"/>
  <c r="C690" i="95"/>
  <c r="C691" i="95" s="1"/>
  <c r="C684" i="95"/>
  <c r="C682" i="95"/>
  <c r="C683" i="95" s="1"/>
  <c r="C680" i="95"/>
  <c r="C678" i="95"/>
  <c r="C679" i="95" s="1"/>
  <c r="K700" i="104"/>
  <c r="I700" i="104"/>
  <c r="G700" i="104"/>
  <c r="E700" i="104"/>
  <c r="C700" i="104"/>
  <c r="K698" i="104"/>
  <c r="K699" i="104" s="1"/>
  <c r="I698" i="104"/>
  <c r="I699" i="104" s="1"/>
  <c r="G698" i="104"/>
  <c r="G699" i="104" s="1"/>
  <c r="E698" i="104"/>
  <c r="E699" i="104" s="1"/>
  <c r="C698" i="104"/>
  <c r="C699" i="104" s="1"/>
  <c r="K696" i="104"/>
  <c r="I696" i="104"/>
  <c r="G696" i="104"/>
  <c r="E696" i="104"/>
  <c r="C696" i="104"/>
  <c r="K694" i="104"/>
  <c r="K695" i="104" s="1"/>
  <c r="I694" i="104"/>
  <c r="I695" i="104" s="1"/>
  <c r="G694" i="104"/>
  <c r="G695" i="104" s="1"/>
  <c r="E694" i="104"/>
  <c r="E695" i="104" s="1"/>
  <c r="C694" i="104"/>
  <c r="C695" i="104" s="1"/>
  <c r="K692" i="104"/>
  <c r="I692" i="104"/>
  <c r="G692" i="104"/>
  <c r="E692" i="104"/>
  <c r="C692" i="104"/>
  <c r="K690" i="104"/>
  <c r="K691" i="104" s="1"/>
  <c r="I690" i="104"/>
  <c r="I691" i="104" s="1"/>
  <c r="G690" i="104"/>
  <c r="G691" i="104" s="1"/>
  <c r="E690" i="104"/>
  <c r="E691" i="104" s="1"/>
  <c r="C690" i="104"/>
  <c r="C691" i="104" s="1"/>
  <c r="K684" i="104"/>
  <c r="I684" i="104"/>
  <c r="G684" i="104"/>
  <c r="E684" i="104"/>
  <c r="C684" i="104"/>
  <c r="K682" i="104"/>
  <c r="K683" i="104" s="1"/>
  <c r="I682" i="104"/>
  <c r="I683" i="104" s="1"/>
  <c r="G682" i="104"/>
  <c r="G683" i="104" s="1"/>
  <c r="E682" i="104"/>
  <c r="E683" i="104" s="1"/>
  <c r="C682" i="104"/>
  <c r="C683" i="104" s="1"/>
  <c r="K680" i="104"/>
  <c r="I680" i="104"/>
  <c r="G680" i="104"/>
  <c r="E680" i="104"/>
  <c r="C680" i="104"/>
  <c r="K678" i="104"/>
  <c r="K679" i="104" s="1"/>
  <c r="I678" i="104"/>
  <c r="I679" i="104" s="1"/>
  <c r="G678" i="104"/>
  <c r="G679" i="104" s="1"/>
  <c r="E678" i="104"/>
  <c r="E679" i="104" s="1"/>
  <c r="C678" i="104"/>
  <c r="C679" i="104" s="1"/>
  <c r="Q682" i="104"/>
  <c r="Q683" i="104" s="1"/>
  <c r="Q694" i="104"/>
  <c r="Q695" i="104" s="1"/>
  <c r="Q678" i="104"/>
  <c r="Q679" i="104" s="1"/>
  <c r="Q692" i="104"/>
  <c r="Q700" i="104"/>
  <c r="Q698" i="104"/>
  <c r="Q699" i="104" s="1"/>
  <c r="Q680" i="104"/>
  <c r="Q696" i="104"/>
  <c r="Q684" i="104"/>
  <c r="Q690" i="104"/>
  <c r="Q691" i="104" s="1"/>
  <c r="S690" i="104"/>
  <c r="S691" i="104" s="1"/>
  <c r="S680" i="104"/>
  <c r="S696" i="104"/>
  <c r="S682" i="104"/>
  <c r="S683" i="104" s="1"/>
  <c r="S684" i="104"/>
  <c r="S694" i="104"/>
  <c r="S695" i="104" s="1"/>
  <c r="S678" i="104"/>
  <c r="S679" i="104" s="1"/>
  <c r="S700" i="104"/>
  <c r="S698" i="104"/>
  <c r="S699" i="104" s="1"/>
  <c r="S692" i="104"/>
  <c r="O684" i="104"/>
  <c r="O698" i="104"/>
  <c r="O699" i="104" s="1"/>
  <c r="O696" i="104"/>
  <c r="O694" i="104"/>
  <c r="O695" i="104" s="1"/>
  <c r="O690" i="104"/>
  <c r="O691" i="104" s="1"/>
  <c r="O682" i="104"/>
  <c r="O683" i="104" s="1"/>
  <c r="O678" i="104"/>
  <c r="O679" i="104" s="1"/>
  <c r="O692" i="104"/>
  <c r="O680" i="104"/>
  <c r="M694" i="104"/>
  <c r="M695" i="104" s="1"/>
  <c r="M700" i="104"/>
  <c r="M690" i="104"/>
  <c r="M691" i="104" s="1"/>
  <c r="M684" i="104"/>
  <c r="M682" i="104"/>
  <c r="M683" i="104" s="1"/>
  <c r="M678" i="104"/>
  <c r="M679" i="104" s="1"/>
  <c r="M698" i="104"/>
  <c r="M699" i="104" s="1"/>
  <c r="M692" i="104"/>
  <c r="M680" i="104"/>
  <c r="M696" i="104"/>
  <c r="O700" i="104"/>
  <c r="K725" i="101"/>
  <c r="K723" i="101"/>
  <c r="K724" i="101" s="1"/>
  <c r="K721" i="101"/>
  <c r="K719" i="101"/>
  <c r="K720" i="101" s="1"/>
  <c r="K717" i="101"/>
  <c r="K715" i="101"/>
  <c r="K716" i="101" s="1"/>
  <c r="K709" i="101"/>
  <c r="K707" i="101"/>
  <c r="K708" i="101" s="1"/>
  <c r="K705" i="101"/>
  <c r="K703" i="101"/>
  <c r="K704" i="101" s="1"/>
  <c r="I725" i="101"/>
  <c r="I723" i="101"/>
  <c r="I724" i="101" s="1"/>
  <c r="I721" i="101"/>
  <c r="I719" i="101"/>
  <c r="I720" i="101" s="1"/>
  <c r="I717" i="101"/>
  <c r="I715" i="101"/>
  <c r="I716" i="101" s="1"/>
  <c r="I709" i="101"/>
  <c r="I707" i="101"/>
  <c r="I708" i="101" s="1"/>
  <c r="I705" i="101"/>
  <c r="I703" i="101"/>
  <c r="I704" i="101" s="1"/>
  <c r="G725" i="101"/>
  <c r="G723" i="101"/>
  <c r="G724" i="101" s="1"/>
  <c r="G721" i="101"/>
  <c r="G719" i="101"/>
  <c r="G720" i="101" s="1"/>
  <c r="G717" i="101"/>
  <c r="G715" i="101"/>
  <c r="G716" i="101" s="1"/>
  <c r="G709" i="101"/>
  <c r="G707" i="101"/>
  <c r="G708" i="101" s="1"/>
  <c r="G705" i="101"/>
  <c r="G703" i="101"/>
  <c r="G704" i="101" s="1"/>
  <c r="E725" i="101"/>
  <c r="E723" i="101"/>
  <c r="E724" i="101" s="1"/>
  <c r="E721" i="101"/>
  <c r="E719" i="101"/>
  <c r="E720" i="101" s="1"/>
  <c r="E717" i="101"/>
  <c r="E715" i="101"/>
  <c r="E716" i="101" s="1"/>
  <c r="E709" i="101"/>
  <c r="E707" i="101"/>
  <c r="E708" i="101" s="1"/>
  <c r="E705" i="101"/>
  <c r="E703" i="101"/>
  <c r="E704" i="101" s="1"/>
  <c r="C725" i="101"/>
  <c r="C723" i="101"/>
  <c r="C724" i="101" s="1"/>
  <c r="C721" i="101"/>
  <c r="C719" i="101"/>
  <c r="C720" i="101" s="1"/>
  <c r="C717" i="101"/>
  <c r="C715" i="101"/>
  <c r="C716" i="101" s="1"/>
  <c r="C709" i="101"/>
  <c r="C707" i="101"/>
  <c r="C708" i="101" s="1"/>
  <c r="C705" i="101"/>
  <c r="C703" i="101"/>
  <c r="C704" i="101" s="1"/>
  <c r="Q721" i="101"/>
  <c r="Q725" i="101"/>
  <c r="Q709" i="101"/>
  <c r="Q723" i="101"/>
  <c r="Q724" i="101" s="1"/>
  <c r="Q707" i="101"/>
  <c r="Q708" i="101" s="1"/>
  <c r="Q719" i="101"/>
  <c r="Q720" i="101" s="1"/>
  <c r="Q705" i="101"/>
  <c r="Q703" i="101"/>
  <c r="Q704" i="101" s="1"/>
  <c r="Q715" i="101"/>
  <c r="Q716" i="101" s="1"/>
  <c r="Q717" i="101"/>
  <c r="S721" i="101"/>
  <c r="S703" i="101"/>
  <c r="S704" i="101" s="1"/>
  <c r="S719" i="101"/>
  <c r="S720" i="101" s="1"/>
  <c r="S723" i="101"/>
  <c r="S724" i="101" s="1"/>
  <c r="S709" i="101"/>
  <c r="S717" i="101"/>
  <c r="S715" i="101"/>
  <c r="S716" i="101" s="1"/>
  <c r="S725" i="101"/>
  <c r="S707" i="101"/>
  <c r="S708" i="101" s="1"/>
  <c r="S705" i="101"/>
  <c r="O709" i="101"/>
  <c r="O715" i="101"/>
  <c r="O716" i="101" s="1"/>
  <c r="O703" i="101"/>
  <c r="O704" i="101" s="1"/>
  <c r="O721" i="101"/>
  <c r="O707" i="101"/>
  <c r="O708" i="101" s="1"/>
  <c r="O705" i="101"/>
  <c r="O719" i="101"/>
  <c r="O720" i="101" s="1"/>
  <c r="O717" i="101"/>
  <c r="O723" i="101"/>
  <c r="O724" i="101" s="1"/>
  <c r="M703" i="101"/>
  <c r="M704" i="101" s="1"/>
  <c r="M717" i="101"/>
  <c r="M715" i="101"/>
  <c r="M716" i="101" s="1"/>
  <c r="M721" i="101"/>
  <c r="M725" i="101"/>
  <c r="M705" i="101"/>
  <c r="O725" i="101"/>
  <c r="M707" i="101"/>
  <c r="M708" i="101" s="1"/>
  <c r="M709" i="101"/>
  <c r="M723" i="101"/>
  <c r="M724" i="101" s="1"/>
  <c r="M719" i="101"/>
  <c r="M720" i="101" s="1"/>
  <c r="K700" i="102"/>
  <c r="I700" i="102"/>
  <c r="G700" i="102"/>
  <c r="E700" i="102"/>
  <c r="C700" i="102"/>
  <c r="K698" i="102"/>
  <c r="K699" i="102" s="1"/>
  <c r="I698" i="102"/>
  <c r="I699" i="102" s="1"/>
  <c r="G698" i="102"/>
  <c r="G699" i="102" s="1"/>
  <c r="E698" i="102"/>
  <c r="E699" i="102" s="1"/>
  <c r="C698" i="102"/>
  <c r="C699" i="102" s="1"/>
  <c r="K696" i="102"/>
  <c r="I696" i="102"/>
  <c r="G696" i="102"/>
  <c r="E696" i="102"/>
  <c r="C696" i="102"/>
  <c r="K694" i="102"/>
  <c r="K695" i="102" s="1"/>
  <c r="I694" i="102"/>
  <c r="I695" i="102" s="1"/>
  <c r="G694" i="102"/>
  <c r="G695" i="102" s="1"/>
  <c r="E694" i="102"/>
  <c r="E695" i="102" s="1"/>
  <c r="C694" i="102"/>
  <c r="C695" i="102" s="1"/>
  <c r="K692" i="102"/>
  <c r="I692" i="102"/>
  <c r="G692" i="102"/>
  <c r="E692" i="102"/>
  <c r="C692" i="102"/>
  <c r="K690" i="102"/>
  <c r="K691" i="102" s="1"/>
  <c r="I690" i="102"/>
  <c r="I691" i="102" s="1"/>
  <c r="G690" i="102"/>
  <c r="G691" i="102" s="1"/>
  <c r="E690" i="102"/>
  <c r="E691" i="102" s="1"/>
  <c r="C690" i="102"/>
  <c r="C691" i="102" s="1"/>
  <c r="K684" i="102"/>
  <c r="I684" i="102"/>
  <c r="G684" i="102"/>
  <c r="E684" i="102"/>
  <c r="C684" i="102"/>
  <c r="K682" i="102"/>
  <c r="K683" i="102" s="1"/>
  <c r="I682" i="102"/>
  <c r="I683" i="102" s="1"/>
  <c r="G682" i="102"/>
  <c r="G683" i="102" s="1"/>
  <c r="E682" i="102"/>
  <c r="E683" i="102" s="1"/>
  <c r="C682" i="102"/>
  <c r="C683" i="102" s="1"/>
  <c r="K680" i="102"/>
  <c r="I680" i="102"/>
  <c r="G680" i="102"/>
  <c r="E680" i="102"/>
  <c r="C680" i="102"/>
  <c r="K678" i="102"/>
  <c r="K679" i="102" s="1"/>
  <c r="I678" i="102"/>
  <c r="I679" i="102" s="1"/>
  <c r="G678" i="102"/>
  <c r="G679" i="102" s="1"/>
  <c r="E678" i="102"/>
  <c r="E679" i="102" s="1"/>
  <c r="C678" i="102"/>
  <c r="C679" i="102" s="1"/>
  <c r="Q684" i="102"/>
  <c r="Q698" i="102"/>
  <c r="Q699" i="102" s="1"/>
  <c r="Q690" i="102"/>
  <c r="Q691" i="102" s="1"/>
  <c r="Q694" i="102"/>
  <c r="Q695" i="102" s="1"/>
  <c r="Q700" i="102"/>
  <c r="Q678" i="102"/>
  <c r="Q679" i="102" s="1"/>
  <c r="Q696" i="102"/>
  <c r="Q680" i="102"/>
  <c r="Q692" i="102"/>
  <c r="Q682" i="102"/>
  <c r="Q683" i="102" s="1"/>
  <c r="S684" i="102"/>
  <c r="S698" i="102"/>
  <c r="S699" i="102" s="1"/>
  <c r="S682" i="102"/>
  <c r="S683" i="102" s="1"/>
  <c r="S694" i="102"/>
  <c r="S695" i="102" s="1"/>
  <c r="S692" i="102"/>
  <c r="S696" i="102"/>
  <c r="S690" i="102"/>
  <c r="S691" i="102" s="1"/>
  <c r="S700" i="102"/>
  <c r="S678" i="102"/>
  <c r="S679" i="102" s="1"/>
  <c r="S680" i="102"/>
  <c r="O694" i="102"/>
  <c r="O695" i="102" s="1"/>
  <c r="O698" i="102"/>
  <c r="O699" i="102" s="1"/>
  <c r="O696" i="102"/>
  <c r="O680" i="102"/>
  <c r="O692" i="102"/>
  <c r="O678" i="102"/>
  <c r="O679" i="102" s="1"/>
  <c r="O690" i="102"/>
  <c r="O691" i="102" s="1"/>
  <c r="O684" i="102"/>
  <c r="O682" i="102"/>
  <c r="O683" i="102" s="1"/>
  <c r="M692" i="102"/>
  <c r="M678" i="102"/>
  <c r="M679" i="102" s="1"/>
  <c r="M680" i="102"/>
  <c r="M684" i="102"/>
  <c r="M682" i="102"/>
  <c r="M683" i="102" s="1"/>
  <c r="M690" i="102"/>
  <c r="M691" i="102" s="1"/>
  <c r="M696" i="102"/>
  <c r="M698" i="102"/>
  <c r="M699" i="102" s="1"/>
  <c r="M700" i="102"/>
  <c r="M694" i="102"/>
  <c r="M695" i="102" s="1"/>
  <c r="O700" i="102"/>
  <c r="K700" i="105"/>
  <c r="I700" i="105"/>
  <c r="G700" i="105"/>
  <c r="E700" i="105"/>
  <c r="C700" i="105"/>
  <c r="K698" i="105"/>
  <c r="K699" i="105" s="1"/>
  <c r="I698" i="105"/>
  <c r="I699" i="105" s="1"/>
  <c r="G698" i="105"/>
  <c r="G699" i="105" s="1"/>
  <c r="E698" i="105"/>
  <c r="E699" i="105" s="1"/>
  <c r="C698" i="105"/>
  <c r="C699" i="105" s="1"/>
  <c r="K696" i="105"/>
  <c r="I696" i="105"/>
  <c r="G696" i="105"/>
  <c r="E696" i="105"/>
  <c r="C696" i="105"/>
  <c r="K694" i="105"/>
  <c r="K695" i="105" s="1"/>
  <c r="I694" i="105"/>
  <c r="I695" i="105" s="1"/>
  <c r="G694" i="105"/>
  <c r="G695" i="105" s="1"/>
  <c r="E694" i="105"/>
  <c r="E695" i="105" s="1"/>
  <c r="C694" i="105"/>
  <c r="C695" i="105" s="1"/>
  <c r="K692" i="105"/>
  <c r="I692" i="105"/>
  <c r="G692" i="105"/>
  <c r="E692" i="105"/>
  <c r="C692" i="105"/>
  <c r="K690" i="105"/>
  <c r="K691" i="105" s="1"/>
  <c r="I690" i="105"/>
  <c r="I691" i="105" s="1"/>
  <c r="G690" i="105"/>
  <c r="G691" i="105" s="1"/>
  <c r="E690" i="105"/>
  <c r="E691" i="105" s="1"/>
  <c r="C690" i="105"/>
  <c r="C691" i="105" s="1"/>
  <c r="K684" i="105"/>
  <c r="I684" i="105"/>
  <c r="G684" i="105"/>
  <c r="E684" i="105"/>
  <c r="C684" i="105"/>
  <c r="K682" i="105"/>
  <c r="K683" i="105" s="1"/>
  <c r="I682" i="105"/>
  <c r="I683" i="105" s="1"/>
  <c r="G682" i="105"/>
  <c r="G683" i="105" s="1"/>
  <c r="E682" i="105"/>
  <c r="E683" i="105" s="1"/>
  <c r="C682" i="105"/>
  <c r="C683" i="105" s="1"/>
  <c r="K680" i="105"/>
  <c r="I680" i="105"/>
  <c r="G680" i="105"/>
  <c r="E680" i="105"/>
  <c r="C680" i="105"/>
  <c r="K678" i="105"/>
  <c r="K679" i="105" s="1"/>
  <c r="I678" i="105"/>
  <c r="I679" i="105" s="1"/>
  <c r="G678" i="105"/>
  <c r="G679" i="105" s="1"/>
  <c r="E678" i="105"/>
  <c r="E679" i="105" s="1"/>
  <c r="C678" i="105"/>
  <c r="C679" i="105" s="1"/>
  <c r="Q698" i="105"/>
  <c r="Q699" i="105" s="1"/>
  <c r="Q696" i="105"/>
  <c r="Q694" i="105"/>
  <c r="Q695" i="105" s="1"/>
  <c r="Q690" i="105"/>
  <c r="Q691" i="105" s="1"/>
  <c r="Q678" i="105"/>
  <c r="Q679" i="105" s="1"/>
  <c r="Q684" i="105"/>
  <c r="Q682" i="105"/>
  <c r="Q683" i="105" s="1"/>
  <c r="Q680" i="105"/>
  <c r="Q692" i="105"/>
  <c r="Q700" i="105"/>
  <c r="S692" i="105"/>
  <c r="S690" i="105"/>
  <c r="S691" i="105" s="1"/>
  <c r="S694" i="105"/>
  <c r="S695" i="105" s="1"/>
  <c r="S682" i="105"/>
  <c r="S683" i="105" s="1"/>
  <c r="S696" i="105"/>
  <c r="S700" i="105"/>
  <c r="S678" i="105"/>
  <c r="S679" i="105" s="1"/>
  <c r="S684" i="105"/>
  <c r="S680" i="105"/>
  <c r="S698" i="105"/>
  <c r="S699" i="105" s="1"/>
  <c r="O682" i="105"/>
  <c r="O683" i="105" s="1"/>
  <c r="O698" i="105"/>
  <c r="O699" i="105" s="1"/>
  <c r="O684" i="105"/>
  <c r="O690" i="105"/>
  <c r="O691" i="105" s="1"/>
  <c r="O692" i="105"/>
  <c r="O678" i="105"/>
  <c r="O679" i="105" s="1"/>
  <c r="O696" i="105"/>
  <c r="O694" i="105"/>
  <c r="O695" i="105" s="1"/>
  <c r="O680" i="105"/>
  <c r="M682" i="105"/>
  <c r="M683" i="105" s="1"/>
  <c r="O700" i="105"/>
  <c r="M678" i="105"/>
  <c r="M679" i="105" s="1"/>
  <c r="M690" i="105"/>
  <c r="M691" i="105" s="1"/>
  <c r="M680" i="105"/>
  <c r="M694" i="105"/>
  <c r="M695" i="105" s="1"/>
  <c r="M698" i="105"/>
  <c r="M699" i="105" s="1"/>
  <c r="M700" i="105"/>
  <c r="M684" i="105"/>
  <c r="M692" i="105"/>
  <c r="M696" i="105"/>
  <c r="C702" i="105"/>
  <c r="U677" i="105"/>
  <c r="U677" i="104"/>
  <c r="C702" i="104"/>
  <c r="C702" i="103"/>
  <c r="U677" i="103"/>
  <c r="C702" i="102"/>
  <c r="U677" i="102"/>
  <c r="C727" i="101"/>
  <c r="U702" i="101"/>
  <c r="C702" i="95"/>
  <c r="U677" i="95"/>
  <c r="K725" i="102" l="1"/>
  <c r="I725" i="102"/>
  <c r="G725" i="102"/>
  <c r="E725" i="102"/>
  <c r="C725" i="102"/>
  <c r="K723" i="102"/>
  <c r="K724" i="102" s="1"/>
  <c r="I723" i="102"/>
  <c r="I724" i="102" s="1"/>
  <c r="G723" i="102"/>
  <c r="G724" i="102" s="1"/>
  <c r="E723" i="102"/>
  <c r="E724" i="102" s="1"/>
  <c r="C723" i="102"/>
  <c r="C724" i="102" s="1"/>
  <c r="K721" i="102"/>
  <c r="I721" i="102"/>
  <c r="G721" i="102"/>
  <c r="E721" i="102"/>
  <c r="C721" i="102"/>
  <c r="K719" i="102"/>
  <c r="K720" i="102" s="1"/>
  <c r="I719" i="102"/>
  <c r="I720" i="102" s="1"/>
  <c r="G719" i="102"/>
  <c r="G720" i="102" s="1"/>
  <c r="E719" i="102"/>
  <c r="E720" i="102" s="1"/>
  <c r="C719" i="102"/>
  <c r="C720" i="102" s="1"/>
  <c r="K717" i="102"/>
  <c r="I717" i="102"/>
  <c r="G717" i="102"/>
  <c r="E717" i="102"/>
  <c r="C717" i="102"/>
  <c r="K715" i="102"/>
  <c r="K716" i="102" s="1"/>
  <c r="I715" i="102"/>
  <c r="I716" i="102" s="1"/>
  <c r="G715" i="102"/>
  <c r="G716" i="102" s="1"/>
  <c r="E715" i="102"/>
  <c r="E716" i="102" s="1"/>
  <c r="C715" i="102"/>
  <c r="C716" i="102" s="1"/>
  <c r="K709" i="102"/>
  <c r="I709" i="102"/>
  <c r="G709" i="102"/>
  <c r="E709" i="102"/>
  <c r="C709" i="102"/>
  <c r="K707" i="102"/>
  <c r="K708" i="102" s="1"/>
  <c r="I707" i="102"/>
  <c r="I708" i="102" s="1"/>
  <c r="G707" i="102"/>
  <c r="G708" i="102" s="1"/>
  <c r="E707" i="102"/>
  <c r="E708" i="102" s="1"/>
  <c r="C707" i="102"/>
  <c r="C708" i="102" s="1"/>
  <c r="K705" i="102"/>
  <c r="I705" i="102"/>
  <c r="G705" i="102"/>
  <c r="E705" i="102"/>
  <c r="C705" i="102"/>
  <c r="K703" i="102"/>
  <c r="K704" i="102" s="1"/>
  <c r="I703" i="102"/>
  <c r="I704" i="102" s="1"/>
  <c r="G703" i="102"/>
  <c r="G704" i="102" s="1"/>
  <c r="E703" i="102"/>
  <c r="E704" i="102" s="1"/>
  <c r="C703" i="102"/>
  <c r="C704" i="102" s="1"/>
  <c r="Q717" i="102"/>
  <c r="Q715" i="102"/>
  <c r="Q716" i="102" s="1"/>
  <c r="Q705" i="102"/>
  <c r="Q707" i="102"/>
  <c r="Q708" i="102" s="1"/>
  <c r="Q721" i="102"/>
  <c r="Q723" i="102"/>
  <c r="Q724" i="102" s="1"/>
  <c r="Q709" i="102"/>
  <c r="Q703" i="102"/>
  <c r="Q704" i="102" s="1"/>
  <c r="Q719" i="102"/>
  <c r="Q720" i="102" s="1"/>
  <c r="Q725" i="102"/>
  <c r="S725" i="102"/>
  <c r="S707" i="102"/>
  <c r="S708" i="102" s="1"/>
  <c r="S723" i="102"/>
  <c r="S724" i="102" s="1"/>
  <c r="S715" i="102"/>
  <c r="S716" i="102" s="1"/>
  <c r="S705" i="102"/>
  <c r="S703" i="102"/>
  <c r="S704" i="102" s="1"/>
  <c r="S721" i="102"/>
  <c r="S717" i="102"/>
  <c r="S709" i="102"/>
  <c r="S719" i="102"/>
  <c r="S720" i="102" s="1"/>
  <c r="O719" i="102"/>
  <c r="O720" i="102" s="1"/>
  <c r="O715" i="102"/>
  <c r="O716" i="102" s="1"/>
  <c r="O707" i="102"/>
  <c r="O708" i="102" s="1"/>
  <c r="O717" i="102"/>
  <c r="O709" i="102"/>
  <c r="O723" i="102"/>
  <c r="O724" i="102" s="1"/>
  <c r="O705" i="102"/>
  <c r="O721" i="102"/>
  <c r="O703" i="102"/>
  <c r="O704" i="102" s="1"/>
  <c r="M705" i="102"/>
  <c r="O725" i="102"/>
  <c r="M709" i="102"/>
  <c r="M723" i="102"/>
  <c r="M724" i="102" s="1"/>
  <c r="M707" i="102"/>
  <c r="M708" i="102" s="1"/>
  <c r="M719" i="102"/>
  <c r="M720" i="102" s="1"/>
  <c r="M715" i="102"/>
  <c r="M716" i="102" s="1"/>
  <c r="M725" i="102"/>
  <c r="M721" i="102"/>
  <c r="M717" i="102"/>
  <c r="M703" i="102"/>
  <c r="M704" i="102" s="1"/>
  <c r="K725" i="105"/>
  <c r="I725" i="105"/>
  <c r="G725" i="105"/>
  <c r="E725" i="105"/>
  <c r="C725" i="105"/>
  <c r="K723" i="105"/>
  <c r="K724" i="105" s="1"/>
  <c r="I723" i="105"/>
  <c r="I724" i="105" s="1"/>
  <c r="G723" i="105"/>
  <c r="G724" i="105" s="1"/>
  <c r="E723" i="105"/>
  <c r="E724" i="105" s="1"/>
  <c r="C723" i="105"/>
  <c r="C724" i="105" s="1"/>
  <c r="K721" i="105"/>
  <c r="I721" i="105"/>
  <c r="G721" i="105"/>
  <c r="E721" i="105"/>
  <c r="C721" i="105"/>
  <c r="K719" i="105"/>
  <c r="K720" i="105" s="1"/>
  <c r="I719" i="105"/>
  <c r="I720" i="105" s="1"/>
  <c r="G719" i="105"/>
  <c r="G720" i="105" s="1"/>
  <c r="E719" i="105"/>
  <c r="E720" i="105" s="1"/>
  <c r="C719" i="105"/>
  <c r="C720" i="105" s="1"/>
  <c r="K717" i="105"/>
  <c r="I717" i="105"/>
  <c r="G717" i="105"/>
  <c r="E717" i="105"/>
  <c r="C717" i="105"/>
  <c r="K715" i="105"/>
  <c r="K716" i="105" s="1"/>
  <c r="I715" i="105"/>
  <c r="I716" i="105" s="1"/>
  <c r="G715" i="105"/>
  <c r="G716" i="105" s="1"/>
  <c r="E715" i="105"/>
  <c r="E716" i="105" s="1"/>
  <c r="C715" i="105"/>
  <c r="C716" i="105" s="1"/>
  <c r="K709" i="105"/>
  <c r="I709" i="105"/>
  <c r="G709" i="105"/>
  <c r="E709" i="105"/>
  <c r="C709" i="105"/>
  <c r="K707" i="105"/>
  <c r="K708" i="105" s="1"/>
  <c r="I707" i="105"/>
  <c r="I708" i="105" s="1"/>
  <c r="G707" i="105"/>
  <c r="G708" i="105" s="1"/>
  <c r="E707" i="105"/>
  <c r="E708" i="105" s="1"/>
  <c r="C707" i="105"/>
  <c r="C708" i="105" s="1"/>
  <c r="K705" i="105"/>
  <c r="I705" i="105"/>
  <c r="G705" i="105"/>
  <c r="E705" i="105"/>
  <c r="C705" i="105"/>
  <c r="K703" i="105"/>
  <c r="K704" i="105" s="1"/>
  <c r="I703" i="105"/>
  <c r="I704" i="105" s="1"/>
  <c r="G703" i="105"/>
  <c r="G704" i="105" s="1"/>
  <c r="E703" i="105"/>
  <c r="E704" i="105" s="1"/>
  <c r="C703" i="105"/>
  <c r="C704" i="105" s="1"/>
  <c r="Q725" i="105"/>
  <c r="Q715" i="105"/>
  <c r="Q716" i="105" s="1"/>
  <c r="Q721" i="105"/>
  <c r="Q705" i="105"/>
  <c r="Q717" i="105"/>
  <c r="Q709" i="105"/>
  <c r="Q719" i="105"/>
  <c r="Q720" i="105" s="1"/>
  <c r="Q703" i="105"/>
  <c r="Q704" i="105" s="1"/>
  <c r="Q723" i="105"/>
  <c r="Q724" i="105" s="1"/>
  <c r="Q707" i="105"/>
  <c r="Q708" i="105" s="1"/>
  <c r="S725" i="105"/>
  <c r="S723" i="105"/>
  <c r="S724" i="105" s="1"/>
  <c r="S715" i="105"/>
  <c r="S716" i="105" s="1"/>
  <c r="S705" i="105"/>
  <c r="S717" i="105"/>
  <c r="S719" i="105"/>
  <c r="S720" i="105" s="1"/>
  <c r="S721" i="105"/>
  <c r="S709" i="105"/>
  <c r="S707" i="105"/>
  <c r="S708" i="105" s="1"/>
  <c r="S703" i="105"/>
  <c r="S704" i="105" s="1"/>
  <c r="O717" i="105"/>
  <c r="O715" i="105"/>
  <c r="O716" i="105" s="1"/>
  <c r="O709" i="105"/>
  <c r="O707" i="105"/>
  <c r="O708" i="105" s="1"/>
  <c r="O703" i="105"/>
  <c r="O704" i="105" s="1"/>
  <c r="O721" i="105"/>
  <c r="O719" i="105"/>
  <c r="O720" i="105" s="1"/>
  <c r="O705" i="105"/>
  <c r="O723" i="105"/>
  <c r="O724" i="105" s="1"/>
  <c r="M723" i="105"/>
  <c r="M724" i="105" s="1"/>
  <c r="M725" i="105"/>
  <c r="O725" i="105"/>
  <c r="M705" i="105"/>
  <c r="M707" i="105"/>
  <c r="M708" i="105" s="1"/>
  <c r="M709" i="105"/>
  <c r="M715" i="105"/>
  <c r="M716" i="105" s="1"/>
  <c r="M703" i="105"/>
  <c r="M704" i="105" s="1"/>
  <c r="M721" i="105"/>
  <c r="M719" i="105"/>
  <c r="M720" i="105" s="1"/>
  <c r="M717" i="105"/>
  <c r="K750" i="101"/>
  <c r="K748" i="101"/>
  <c r="K749" i="101" s="1"/>
  <c r="K746" i="101"/>
  <c r="K744" i="101"/>
  <c r="K745" i="101" s="1"/>
  <c r="K742" i="101"/>
  <c r="K740" i="101"/>
  <c r="K741" i="101" s="1"/>
  <c r="K734" i="101"/>
  <c r="K732" i="101"/>
  <c r="K733" i="101" s="1"/>
  <c r="K730" i="101"/>
  <c r="K728" i="101"/>
  <c r="K729" i="101" s="1"/>
  <c r="I750" i="101"/>
  <c r="I748" i="101"/>
  <c r="I749" i="101" s="1"/>
  <c r="I746" i="101"/>
  <c r="I744" i="101"/>
  <c r="I745" i="101" s="1"/>
  <c r="I742" i="101"/>
  <c r="I740" i="101"/>
  <c r="I741" i="101" s="1"/>
  <c r="I734" i="101"/>
  <c r="I732" i="101"/>
  <c r="I733" i="101" s="1"/>
  <c r="I730" i="101"/>
  <c r="I728" i="101"/>
  <c r="I729" i="101" s="1"/>
  <c r="G750" i="101"/>
  <c r="G748" i="101"/>
  <c r="G749" i="101" s="1"/>
  <c r="G746" i="101"/>
  <c r="G744" i="101"/>
  <c r="G745" i="101" s="1"/>
  <c r="G742" i="101"/>
  <c r="G740" i="101"/>
  <c r="G741" i="101" s="1"/>
  <c r="G734" i="101"/>
  <c r="G732" i="101"/>
  <c r="G733" i="101" s="1"/>
  <c r="G730" i="101"/>
  <c r="G728" i="101"/>
  <c r="G729" i="101" s="1"/>
  <c r="E750" i="101"/>
  <c r="E748" i="101"/>
  <c r="E749" i="101" s="1"/>
  <c r="E746" i="101"/>
  <c r="E744" i="101"/>
  <c r="E745" i="101" s="1"/>
  <c r="E742" i="101"/>
  <c r="E740" i="101"/>
  <c r="E741" i="101" s="1"/>
  <c r="E734" i="101"/>
  <c r="E732" i="101"/>
  <c r="E733" i="101" s="1"/>
  <c r="E730" i="101"/>
  <c r="E728" i="101"/>
  <c r="E729" i="101" s="1"/>
  <c r="C750" i="101"/>
  <c r="C748" i="101"/>
  <c r="C749" i="101" s="1"/>
  <c r="C746" i="101"/>
  <c r="C744" i="101"/>
  <c r="C745" i="101" s="1"/>
  <c r="C742" i="101"/>
  <c r="C740" i="101"/>
  <c r="C741" i="101" s="1"/>
  <c r="C734" i="101"/>
  <c r="C732" i="101"/>
  <c r="C733" i="101" s="1"/>
  <c r="C730" i="101"/>
  <c r="C728" i="101"/>
  <c r="C729" i="101" s="1"/>
  <c r="Q734" i="101"/>
  <c r="Q744" i="101"/>
  <c r="Q745" i="101" s="1"/>
  <c r="Q748" i="101"/>
  <c r="Q749" i="101" s="1"/>
  <c r="Q742" i="101"/>
  <c r="Q740" i="101"/>
  <c r="Q741" i="101" s="1"/>
  <c r="Q750" i="101"/>
  <c r="Q728" i="101"/>
  <c r="Q729" i="101" s="1"/>
  <c r="Q746" i="101"/>
  <c r="Q730" i="101"/>
  <c r="Q732" i="101"/>
  <c r="Q733" i="101" s="1"/>
  <c r="S732" i="101"/>
  <c r="S733" i="101" s="1"/>
  <c r="S728" i="101"/>
  <c r="S729" i="101" s="1"/>
  <c r="S740" i="101"/>
  <c r="S741" i="101" s="1"/>
  <c r="S746" i="101"/>
  <c r="S742" i="101"/>
  <c r="S730" i="101"/>
  <c r="S734" i="101"/>
  <c r="S744" i="101"/>
  <c r="S745" i="101" s="1"/>
  <c r="S748" i="101"/>
  <c r="S749" i="101" s="1"/>
  <c r="S750" i="101"/>
  <c r="O746" i="101"/>
  <c r="O748" i="101"/>
  <c r="O749" i="101" s="1"/>
  <c r="O742" i="101"/>
  <c r="O744" i="101"/>
  <c r="O745" i="101" s="1"/>
  <c r="O732" i="101"/>
  <c r="O733" i="101" s="1"/>
  <c r="O740" i="101"/>
  <c r="O741" i="101" s="1"/>
  <c r="O734" i="101"/>
  <c r="O728" i="101"/>
  <c r="O729" i="101" s="1"/>
  <c r="O730" i="101"/>
  <c r="M744" i="101"/>
  <c r="M745" i="101" s="1"/>
  <c r="M734" i="101"/>
  <c r="M750" i="101"/>
  <c r="M748" i="101"/>
  <c r="M749" i="101" s="1"/>
  <c r="M728" i="101"/>
  <c r="M729" i="101" s="1"/>
  <c r="M730" i="101"/>
  <c r="O750" i="101"/>
  <c r="M746" i="101"/>
  <c r="M740" i="101"/>
  <c r="M741" i="101" s="1"/>
  <c r="M742" i="101"/>
  <c r="M732" i="101"/>
  <c r="M733" i="101" s="1"/>
  <c r="K725" i="95"/>
  <c r="K723" i="95"/>
  <c r="K724" i="95" s="1"/>
  <c r="K721" i="95"/>
  <c r="K719" i="95"/>
  <c r="K720" i="95" s="1"/>
  <c r="K717" i="95"/>
  <c r="K715" i="95"/>
  <c r="K716" i="95" s="1"/>
  <c r="K709" i="95"/>
  <c r="K707" i="95"/>
  <c r="K708" i="95" s="1"/>
  <c r="K705" i="95"/>
  <c r="K703" i="95"/>
  <c r="K704" i="95" s="1"/>
  <c r="I725" i="95"/>
  <c r="I723" i="95"/>
  <c r="I724" i="95" s="1"/>
  <c r="I721" i="95"/>
  <c r="I719" i="95"/>
  <c r="I720" i="95" s="1"/>
  <c r="I717" i="95"/>
  <c r="I715" i="95"/>
  <c r="I716" i="95" s="1"/>
  <c r="I709" i="95"/>
  <c r="I707" i="95"/>
  <c r="I708" i="95" s="1"/>
  <c r="I705" i="95"/>
  <c r="I703" i="95"/>
  <c r="I704" i="95" s="1"/>
  <c r="Q709" i="95"/>
  <c r="Q715" i="95"/>
  <c r="Q716" i="95" s="1"/>
  <c r="Q703" i="95"/>
  <c r="Q704" i="95" s="1"/>
  <c r="Q717" i="95"/>
  <c r="Q707" i="95"/>
  <c r="Q708" i="95" s="1"/>
  <c r="Q723" i="95"/>
  <c r="Q724" i="95" s="1"/>
  <c r="Q721" i="95"/>
  <c r="Q719" i="95"/>
  <c r="Q720" i="95" s="1"/>
  <c r="Q725" i="95"/>
  <c r="Q705" i="95"/>
  <c r="S721" i="95"/>
  <c r="S715" i="95"/>
  <c r="S716" i="95" s="1"/>
  <c r="S703" i="95"/>
  <c r="S704" i="95" s="1"/>
  <c r="S709" i="95"/>
  <c r="S717" i="95"/>
  <c r="S707" i="95"/>
  <c r="S708" i="95" s="1"/>
  <c r="S705" i="95"/>
  <c r="S725" i="95"/>
  <c r="S719" i="95"/>
  <c r="S720" i="95" s="1"/>
  <c r="S723" i="95"/>
  <c r="S724" i="95" s="1"/>
  <c r="O721" i="95"/>
  <c r="O719" i="95"/>
  <c r="O720" i="95" s="1"/>
  <c r="O707" i="95"/>
  <c r="O708" i="95" s="1"/>
  <c r="O705" i="95"/>
  <c r="O715" i="95"/>
  <c r="O716" i="95" s="1"/>
  <c r="O709" i="95"/>
  <c r="O717" i="95"/>
  <c r="O703" i="95"/>
  <c r="O704" i="95" s="1"/>
  <c r="O723" i="95"/>
  <c r="O724" i="95" s="1"/>
  <c r="M715" i="95"/>
  <c r="M716" i="95" s="1"/>
  <c r="M721" i="95"/>
  <c r="M703" i="95"/>
  <c r="M704" i="95" s="1"/>
  <c r="M709" i="95"/>
  <c r="M707" i="95"/>
  <c r="M708" i="95" s="1"/>
  <c r="M719" i="95"/>
  <c r="M720" i="95" s="1"/>
  <c r="M705" i="95"/>
  <c r="M723" i="95"/>
  <c r="M724" i="95" s="1"/>
  <c r="M725" i="95"/>
  <c r="M717" i="95"/>
  <c r="O725" i="95"/>
  <c r="G725" i="95"/>
  <c r="G723" i="95"/>
  <c r="G724" i="95" s="1"/>
  <c r="G721" i="95"/>
  <c r="G719" i="95"/>
  <c r="G720" i="95" s="1"/>
  <c r="G717" i="95"/>
  <c r="G715" i="95"/>
  <c r="G716" i="95" s="1"/>
  <c r="G709" i="95"/>
  <c r="G707" i="95"/>
  <c r="G708" i="95" s="1"/>
  <c r="G705" i="95"/>
  <c r="G703" i="95"/>
  <c r="G704" i="95" s="1"/>
  <c r="E725" i="95"/>
  <c r="E723" i="95"/>
  <c r="E724" i="95" s="1"/>
  <c r="E721" i="95"/>
  <c r="E719" i="95"/>
  <c r="E720" i="95" s="1"/>
  <c r="E717" i="95"/>
  <c r="E715" i="95"/>
  <c r="E716" i="95" s="1"/>
  <c r="E709" i="95"/>
  <c r="E707" i="95"/>
  <c r="E708" i="95" s="1"/>
  <c r="E705" i="95"/>
  <c r="E703" i="95"/>
  <c r="E704" i="95" s="1"/>
  <c r="C725" i="95"/>
  <c r="C723" i="95"/>
  <c r="C724" i="95" s="1"/>
  <c r="C721" i="95"/>
  <c r="C719" i="95"/>
  <c r="C720" i="95" s="1"/>
  <c r="C717" i="95"/>
  <c r="C715" i="95"/>
  <c r="C716" i="95" s="1"/>
  <c r="C709" i="95"/>
  <c r="C707" i="95"/>
  <c r="C708" i="95" s="1"/>
  <c r="C705" i="95"/>
  <c r="C703" i="95"/>
  <c r="C704" i="95" s="1"/>
  <c r="K725" i="103"/>
  <c r="I725" i="103"/>
  <c r="G725" i="103"/>
  <c r="E725" i="103"/>
  <c r="C725" i="103"/>
  <c r="K723" i="103"/>
  <c r="K724" i="103" s="1"/>
  <c r="I723" i="103"/>
  <c r="I724" i="103" s="1"/>
  <c r="G723" i="103"/>
  <c r="G724" i="103" s="1"/>
  <c r="E723" i="103"/>
  <c r="E724" i="103" s="1"/>
  <c r="C723" i="103"/>
  <c r="C724" i="103" s="1"/>
  <c r="K721" i="103"/>
  <c r="I721" i="103"/>
  <c r="G721" i="103"/>
  <c r="E721" i="103"/>
  <c r="C721" i="103"/>
  <c r="K719" i="103"/>
  <c r="K720" i="103" s="1"/>
  <c r="I719" i="103"/>
  <c r="I720" i="103" s="1"/>
  <c r="G719" i="103"/>
  <c r="G720" i="103" s="1"/>
  <c r="E719" i="103"/>
  <c r="E720" i="103" s="1"/>
  <c r="C719" i="103"/>
  <c r="C720" i="103" s="1"/>
  <c r="K717" i="103"/>
  <c r="I717" i="103"/>
  <c r="G717" i="103"/>
  <c r="E717" i="103"/>
  <c r="C717" i="103"/>
  <c r="K715" i="103"/>
  <c r="K716" i="103" s="1"/>
  <c r="I715" i="103"/>
  <c r="I716" i="103" s="1"/>
  <c r="G715" i="103"/>
  <c r="G716" i="103" s="1"/>
  <c r="E715" i="103"/>
  <c r="E716" i="103" s="1"/>
  <c r="C715" i="103"/>
  <c r="C716" i="103" s="1"/>
  <c r="K709" i="103"/>
  <c r="I709" i="103"/>
  <c r="G709" i="103"/>
  <c r="E709" i="103"/>
  <c r="C709" i="103"/>
  <c r="K707" i="103"/>
  <c r="K708" i="103" s="1"/>
  <c r="I707" i="103"/>
  <c r="I708" i="103" s="1"/>
  <c r="G707" i="103"/>
  <c r="G708" i="103" s="1"/>
  <c r="E707" i="103"/>
  <c r="E708" i="103" s="1"/>
  <c r="C707" i="103"/>
  <c r="C708" i="103" s="1"/>
  <c r="K705" i="103"/>
  <c r="I705" i="103"/>
  <c r="G705" i="103"/>
  <c r="E705" i="103"/>
  <c r="C705" i="103"/>
  <c r="K703" i="103"/>
  <c r="K704" i="103" s="1"/>
  <c r="I703" i="103"/>
  <c r="I704" i="103" s="1"/>
  <c r="G703" i="103"/>
  <c r="G704" i="103" s="1"/>
  <c r="E703" i="103"/>
  <c r="E704" i="103" s="1"/>
  <c r="C703" i="103"/>
  <c r="C704" i="103" s="1"/>
  <c r="Q717" i="103"/>
  <c r="Q723" i="103"/>
  <c r="Q724" i="103" s="1"/>
  <c r="Q719" i="103"/>
  <c r="Q720" i="103" s="1"/>
  <c r="Q725" i="103"/>
  <c r="Q721" i="103"/>
  <c r="Q715" i="103"/>
  <c r="Q716" i="103" s="1"/>
  <c r="Q707" i="103"/>
  <c r="Q708" i="103" s="1"/>
  <c r="Q709" i="103"/>
  <c r="Q705" i="103"/>
  <c r="Q703" i="103"/>
  <c r="Q704" i="103" s="1"/>
  <c r="S725" i="103"/>
  <c r="S723" i="103"/>
  <c r="S724" i="103" s="1"/>
  <c r="S719" i="103"/>
  <c r="S720" i="103" s="1"/>
  <c r="S703" i="103"/>
  <c r="S704" i="103" s="1"/>
  <c r="S715" i="103"/>
  <c r="S716" i="103" s="1"/>
  <c r="S721" i="103"/>
  <c r="S705" i="103"/>
  <c r="S709" i="103"/>
  <c r="S707" i="103"/>
  <c r="S708" i="103" s="1"/>
  <c r="S717" i="103"/>
  <c r="O707" i="103"/>
  <c r="O708" i="103" s="1"/>
  <c r="O705" i="103"/>
  <c r="O723" i="103"/>
  <c r="O724" i="103" s="1"/>
  <c r="O709" i="103"/>
  <c r="O703" i="103"/>
  <c r="O704" i="103" s="1"/>
  <c r="O719" i="103"/>
  <c r="O720" i="103" s="1"/>
  <c r="O721" i="103"/>
  <c r="O717" i="103"/>
  <c r="O715" i="103"/>
  <c r="O716" i="103" s="1"/>
  <c r="M723" i="103"/>
  <c r="M724" i="103" s="1"/>
  <c r="M717" i="103"/>
  <c r="M707" i="103"/>
  <c r="M708" i="103" s="1"/>
  <c r="M705" i="103"/>
  <c r="M709" i="103"/>
  <c r="O725" i="103"/>
  <c r="M719" i="103"/>
  <c r="M720" i="103" s="1"/>
  <c r="M703" i="103"/>
  <c r="M704" i="103" s="1"/>
  <c r="M725" i="103"/>
  <c r="M715" i="103"/>
  <c r="M716" i="103" s="1"/>
  <c r="M721" i="103"/>
  <c r="E723" i="104"/>
  <c r="E724" i="104" s="1"/>
  <c r="I719" i="104"/>
  <c r="I720" i="104" s="1"/>
  <c r="G715" i="104"/>
  <c r="G716" i="104" s="1"/>
  <c r="E703" i="104"/>
  <c r="E704" i="104" s="1"/>
  <c r="K725" i="104"/>
  <c r="I725" i="104"/>
  <c r="K721" i="104"/>
  <c r="E719" i="104"/>
  <c r="E720" i="104" s="1"/>
  <c r="I705" i="104"/>
  <c r="G725" i="104"/>
  <c r="I721" i="104"/>
  <c r="K709" i="104"/>
  <c r="G705" i="104"/>
  <c r="E725" i="104"/>
  <c r="G721" i="104"/>
  <c r="G717" i="104"/>
  <c r="E709" i="104"/>
  <c r="E717" i="104"/>
  <c r="K723" i="104"/>
  <c r="K724" i="104" s="1"/>
  <c r="E705" i="104"/>
  <c r="I723" i="104"/>
  <c r="I724" i="104" s="1"/>
  <c r="G723" i="104"/>
  <c r="G724" i="104" s="1"/>
  <c r="K715" i="104"/>
  <c r="K716" i="104" s="1"/>
  <c r="I715" i="104"/>
  <c r="I716" i="104" s="1"/>
  <c r="E721" i="104"/>
  <c r="E715" i="104"/>
  <c r="E716" i="104" s="1"/>
  <c r="I709" i="104"/>
  <c r="K703" i="104"/>
  <c r="K704" i="104" s="1"/>
  <c r="G709" i="104"/>
  <c r="I703" i="104"/>
  <c r="I704" i="104" s="1"/>
  <c r="K707" i="104"/>
  <c r="K708" i="104" s="1"/>
  <c r="G703" i="104"/>
  <c r="G704" i="104" s="1"/>
  <c r="K719" i="104"/>
  <c r="K720" i="104" s="1"/>
  <c r="I707" i="104"/>
  <c r="I708" i="104" s="1"/>
  <c r="G719" i="104"/>
  <c r="G720" i="104" s="1"/>
  <c r="G707" i="104"/>
  <c r="G708" i="104" s="1"/>
  <c r="K717" i="104"/>
  <c r="E707" i="104"/>
  <c r="E708" i="104" s="1"/>
  <c r="I717" i="104"/>
  <c r="K705" i="104"/>
  <c r="S721" i="104"/>
  <c r="S715" i="104"/>
  <c r="S716" i="104" s="1"/>
  <c r="O707" i="104"/>
  <c r="O708" i="104" s="1"/>
  <c r="Q721" i="104"/>
  <c r="Q715" i="104"/>
  <c r="Q716" i="104" s="1"/>
  <c r="M707" i="104"/>
  <c r="M708" i="104" s="1"/>
  <c r="S725" i="104"/>
  <c r="O721" i="104"/>
  <c r="O715" i="104"/>
  <c r="O716" i="104" s="1"/>
  <c r="S705" i="104"/>
  <c r="Q725" i="104"/>
  <c r="M721" i="104"/>
  <c r="M715" i="104"/>
  <c r="M716" i="104" s="1"/>
  <c r="Q705" i="104"/>
  <c r="O725" i="104"/>
  <c r="S719" i="104"/>
  <c r="S720" i="104" s="1"/>
  <c r="S709" i="104"/>
  <c r="O705" i="104"/>
  <c r="M725" i="104"/>
  <c r="Q719" i="104"/>
  <c r="Q720" i="104" s="1"/>
  <c r="Q709" i="104"/>
  <c r="M705" i="104"/>
  <c r="O719" i="104"/>
  <c r="O720" i="104" s="1"/>
  <c r="O709" i="104"/>
  <c r="S703" i="104"/>
  <c r="S704" i="104" s="1"/>
  <c r="M719" i="104"/>
  <c r="M720" i="104" s="1"/>
  <c r="M709" i="104"/>
  <c r="Q703" i="104"/>
  <c r="Q704" i="104" s="1"/>
  <c r="S723" i="104"/>
  <c r="S724" i="104" s="1"/>
  <c r="S717" i="104"/>
  <c r="O703" i="104"/>
  <c r="O704" i="104" s="1"/>
  <c r="M723" i="104"/>
  <c r="M724" i="104" s="1"/>
  <c r="M717" i="104"/>
  <c r="Q707" i="104"/>
  <c r="Q708" i="104" s="1"/>
  <c r="Q723" i="104"/>
  <c r="Q724" i="104" s="1"/>
  <c r="O723" i="104"/>
  <c r="O724" i="104" s="1"/>
  <c r="Q717" i="104"/>
  <c r="O717" i="104"/>
  <c r="S707" i="104"/>
  <c r="S708" i="104" s="1"/>
  <c r="M703" i="104"/>
  <c r="M704" i="104" s="1"/>
  <c r="C727" i="105"/>
  <c r="U702" i="105"/>
  <c r="U702" i="104"/>
  <c r="C727" i="103"/>
  <c r="U702" i="103"/>
  <c r="C727" i="102"/>
  <c r="U702" i="102"/>
  <c r="U727" i="101"/>
  <c r="C727" i="95"/>
  <c r="U702" i="95"/>
  <c r="I750" i="105" l="1"/>
  <c r="I748" i="105"/>
  <c r="I749" i="105" s="1"/>
  <c r="I746" i="105"/>
  <c r="I744" i="105"/>
  <c r="I745" i="105" s="1"/>
  <c r="I742" i="105"/>
  <c r="I740" i="105"/>
  <c r="I741" i="105" s="1"/>
  <c r="I734" i="105"/>
  <c r="I732" i="105"/>
  <c r="I733" i="105" s="1"/>
  <c r="I730" i="105"/>
  <c r="I728" i="105"/>
  <c r="I729" i="105" s="1"/>
  <c r="K750" i="105"/>
  <c r="G750" i="105"/>
  <c r="E750" i="105"/>
  <c r="C750" i="105"/>
  <c r="K748" i="105"/>
  <c r="K749" i="105" s="1"/>
  <c r="G748" i="105"/>
  <c r="G749" i="105" s="1"/>
  <c r="E748" i="105"/>
  <c r="E749" i="105" s="1"/>
  <c r="C748" i="105"/>
  <c r="C749" i="105" s="1"/>
  <c r="K746" i="105"/>
  <c r="G746" i="105"/>
  <c r="E746" i="105"/>
  <c r="C746" i="105"/>
  <c r="K744" i="105"/>
  <c r="K745" i="105" s="1"/>
  <c r="G744" i="105"/>
  <c r="G745" i="105" s="1"/>
  <c r="E744" i="105"/>
  <c r="E745" i="105" s="1"/>
  <c r="C744" i="105"/>
  <c r="C745" i="105" s="1"/>
  <c r="K742" i="105"/>
  <c r="G742" i="105"/>
  <c r="E742" i="105"/>
  <c r="C742" i="105"/>
  <c r="K740" i="105"/>
  <c r="K741" i="105" s="1"/>
  <c r="G740" i="105"/>
  <c r="G741" i="105" s="1"/>
  <c r="E740" i="105"/>
  <c r="E741" i="105" s="1"/>
  <c r="C740" i="105"/>
  <c r="C741" i="105" s="1"/>
  <c r="K734" i="105"/>
  <c r="G734" i="105"/>
  <c r="E734" i="105"/>
  <c r="C734" i="105"/>
  <c r="K732" i="105"/>
  <c r="K733" i="105" s="1"/>
  <c r="G732" i="105"/>
  <c r="G733" i="105" s="1"/>
  <c r="E732" i="105"/>
  <c r="E733" i="105" s="1"/>
  <c r="C732" i="105"/>
  <c r="C733" i="105" s="1"/>
  <c r="K730" i="105"/>
  <c r="G730" i="105"/>
  <c r="E730" i="105"/>
  <c r="C730" i="105"/>
  <c r="K728" i="105"/>
  <c r="K729" i="105" s="1"/>
  <c r="G728" i="105"/>
  <c r="G729" i="105" s="1"/>
  <c r="E728" i="105"/>
  <c r="E729" i="105" s="1"/>
  <c r="C728" i="105"/>
  <c r="C729" i="105" s="1"/>
  <c r="Q740" i="105"/>
  <c r="Q741" i="105" s="1"/>
  <c r="Q730" i="105"/>
  <c r="Q744" i="105"/>
  <c r="Q745" i="105" s="1"/>
  <c r="Q734" i="105"/>
  <c r="Q742" i="105"/>
  <c r="Q728" i="105"/>
  <c r="Q729" i="105" s="1"/>
  <c r="Q732" i="105"/>
  <c r="Q733" i="105" s="1"/>
  <c r="Q750" i="105"/>
  <c r="Q746" i="105"/>
  <c r="Q748" i="105"/>
  <c r="Q749" i="105" s="1"/>
  <c r="S744" i="105"/>
  <c r="S745" i="105" s="1"/>
  <c r="S730" i="105"/>
  <c r="S748" i="105"/>
  <c r="S749" i="105" s="1"/>
  <c r="S746" i="105"/>
  <c r="S742" i="105"/>
  <c r="S750" i="105"/>
  <c r="S728" i="105"/>
  <c r="S729" i="105" s="1"/>
  <c r="S740" i="105"/>
  <c r="S741" i="105" s="1"/>
  <c r="S734" i="105"/>
  <c r="S732" i="105"/>
  <c r="S733" i="105" s="1"/>
  <c r="O732" i="105"/>
  <c r="O733" i="105" s="1"/>
  <c r="O742" i="105"/>
  <c r="O746" i="105"/>
  <c r="O730" i="105"/>
  <c r="O728" i="105"/>
  <c r="O729" i="105" s="1"/>
  <c r="O734" i="105"/>
  <c r="O744" i="105"/>
  <c r="O745" i="105" s="1"/>
  <c r="O740" i="105"/>
  <c r="O741" i="105" s="1"/>
  <c r="O748" i="105"/>
  <c r="O749" i="105" s="1"/>
  <c r="M750" i="105"/>
  <c r="O750" i="105"/>
  <c r="M746" i="105"/>
  <c r="M730" i="105"/>
  <c r="M728" i="105"/>
  <c r="M729" i="105" s="1"/>
  <c r="M742" i="105"/>
  <c r="M732" i="105"/>
  <c r="M733" i="105" s="1"/>
  <c r="M744" i="105"/>
  <c r="M745" i="105" s="1"/>
  <c r="M740" i="105"/>
  <c r="M741" i="105" s="1"/>
  <c r="M748" i="105"/>
  <c r="M749" i="105" s="1"/>
  <c r="M734" i="105"/>
  <c r="K750" i="95"/>
  <c r="K748" i="95"/>
  <c r="K749" i="95" s="1"/>
  <c r="K746" i="95"/>
  <c r="K744" i="95"/>
  <c r="K745" i="95" s="1"/>
  <c r="K742" i="95"/>
  <c r="K740" i="95"/>
  <c r="K741" i="95" s="1"/>
  <c r="K734" i="95"/>
  <c r="K732" i="95"/>
  <c r="K733" i="95" s="1"/>
  <c r="K730" i="95"/>
  <c r="K728" i="95"/>
  <c r="K729" i="95" s="1"/>
  <c r="I750" i="95"/>
  <c r="I748" i="95"/>
  <c r="I749" i="95" s="1"/>
  <c r="I746" i="95"/>
  <c r="I744" i="95"/>
  <c r="I745" i="95" s="1"/>
  <c r="I742" i="95"/>
  <c r="I740" i="95"/>
  <c r="I741" i="95" s="1"/>
  <c r="I734" i="95"/>
  <c r="I732" i="95"/>
  <c r="I733" i="95" s="1"/>
  <c r="I730" i="95"/>
  <c r="I728" i="95"/>
  <c r="I729" i="95" s="1"/>
  <c r="Q730" i="95"/>
  <c r="Q744" i="95"/>
  <c r="Q745" i="95" s="1"/>
  <c r="Q740" i="95"/>
  <c r="Q741" i="95" s="1"/>
  <c r="Q728" i="95"/>
  <c r="Q729" i="95" s="1"/>
  <c r="Q746" i="95"/>
  <c r="Q742" i="95"/>
  <c r="Q734" i="95"/>
  <c r="Q748" i="95"/>
  <c r="Q749" i="95" s="1"/>
  <c r="Q732" i="95"/>
  <c r="Q733" i="95" s="1"/>
  <c r="Q750" i="95"/>
  <c r="S746" i="95"/>
  <c r="S740" i="95"/>
  <c r="S741" i="95" s="1"/>
  <c r="S734" i="95"/>
  <c r="S732" i="95"/>
  <c r="S733" i="95" s="1"/>
  <c r="S748" i="95"/>
  <c r="S749" i="95" s="1"/>
  <c r="S730" i="95"/>
  <c r="S744" i="95"/>
  <c r="S745" i="95" s="1"/>
  <c r="S728" i="95"/>
  <c r="S729" i="95" s="1"/>
  <c r="S750" i="95"/>
  <c r="S742" i="95"/>
  <c r="O744" i="95"/>
  <c r="O745" i="95" s="1"/>
  <c r="O746" i="95"/>
  <c r="O740" i="95"/>
  <c r="O741" i="95" s="1"/>
  <c r="O742" i="95"/>
  <c r="O732" i="95"/>
  <c r="O733" i="95" s="1"/>
  <c r="O734" i="95"/>
  <c r="O730" i="95"/>
  <c r="O748" i="95"/>
  <c r="O749" i="95" s="1"/>
  <c r="O728" i="95"/>
  <c r="O729" i="95" s="1"/>
  <c r="M750" i="95"/>
  <c r="M734" i="95"/>
  <c r="M728" i="95"/>
  <c r="M729" i="95" s="1"/>
  <c r="M744" i="95"/>
  <c r="M745" i="95" s="1"/>
  <c r="M748" i="95"/>
  <c r="M749" i="95" s="1"/>
  <c r="O750" i="95"/>
  <c r="M740" i="95"/>
  <c r="M741" i="95" s="1"/>
  <c r="M732" i="95"/>
  <c r="M733" i="95" s="1"/>
  <c r="M746" i="95"/>
  <c r="M742" i="95"/>
  <c r="M730" i="95"/>
  <c r="G750" i="95"/>
  <c r="G748" i="95"/>
  <c r="G749" i="95" s="1"/>
  <c r="G746" i="95"/>
  <c r="G744" i="95"/>
  <c r="G745" i="95" s="1"/>
  <c r="G742" i="95"/>
  <c r="G740" i="95"/>
  <c r="G741" i="95" s="1"/>
  <c r="G734" i="95"/>
  <c r="G732" i="95"/>
  <c r="G733" i="95" s="1"/>
  <c r="G730" i="95"/>
  <c r="G728" i="95"/>
  <c r="G729" i="95" s="1"/>
  <c r="E750" i="95"/>
  <c r="E748" i="95"/>
  <c r="E749" i="95" s="1"/>
  <c r="E746" i="95"/>
  <c r="E744" i="95"/>
  <c r="E745" i="95" s="1"/>
  <c r="E742" i="95"/>
  <c r="E740" i="95"/>
  <c r="E741" i="95" s="1"/>
  <c r="E734" i="95"/>
  <c r="E732" i="95"/>
  <c r="E733" i="95" s="1"/>
  <c r="E730" i="95"/>
  <c r="E728" i="95"/>
  <c r="E729" i="95" s="1"/>
  <c r="C750" i="95"/>
  <c r="C748" i="95"/>
  <c r="C749" i="95" s="1"/>
  <c r="C746" i="95"/>
  <c r="C744" i="95"/>
  <c r="C745" i="95" s="1"/>
  <c r="C742" i="95"/>
  <c r="C740" i="95"/>
  <c r="C741" i="95" s="1"/>
  <c r="C734" i="95"/>
  <c r="C732" i="95"/>
  <c r="C733" i="95" s="1"/>
  <c r="C730" i="95"/>
  <c r="C728" i="95"/>
  <c r="C729" i="95" s="1"/>
  <c r="K750" i="102"/>
  <c r="I750" i="102"/>
  <c r="G750" i="102"/>
  <c r="E750" i="102"/>
  <c r="C750" i="102"/>
  <c r="K748" i="102"/>
  <c r="K749" i="102" s="1"/>
  <c r="I748" i="102"/>
  <c r="I749" i="102" s="1"/>
  <c r="G748" i="102"/>
  <c r="G749" i="102" s="1"/>
  <c r="E748" i="102"/>
  <c r="E749" i="102" s="1"/>
  <c r="C748" i="102"/>
  <c r="C749" i="102" s="1"/>
  <c r="K746" i="102"/>
  <c r="I746" i="102"/>
  <c r="G746" i="102"/>
  <c r="E746" i="102"/>
  <c r="C746" i="102"/>
  <c r="K744" i="102"/>
  <c r="K745" i="102" s="1"/>
  <c r="I744" i="102"/>
  <c r="I745" i="102" s="1"/>
  <c r="G744" i="102"/>
  <c r="G745" i="102" s="1"/>
  <c r="E744" i="102"/>
  <c r="E745" i="102" s="1"/>
  <c r="C744" i="102"/>
  <c r="C745" i="102" s="1"/>
  <c r="K742" i="102"/>
  <c r="I742" i="102"/>
  <c r="G742" i="102"/>
  <c r="E742" i="102"/>
  <c r="C742" i="102"/>
  <c r="K740" i="102"/>
  <c r="K741" i="102" s="1"/>
  <c r="I740" i="102"/>
  <c r="I741" i="102" s="1"/>
  <c r="G740" i="102"/>
  <c r="G741" i="102" s="1"/>
  <c r="E740" i="102"/>
  <c r="E741" i="102" s="1"/>
  <c r="C740" i="102"/>
  <c r="C741" i="102" s="1"/>
  <c r="K734" i="102"/>
  <c r="I734" i="102"/>
  <c r="G734" i="102"/>
  <c r="E734" i="102"/>
  <c r="C734" i="102"/>
  <c r="K732" i="102"/>
  <c r="K733" i="102" s="1"/>
  <c r="I732" i="102"/>
  <c r="I733" i="102" s="1"/>
  <c r="G732" i="102"/>
  <c r="G733" i="102" s="1"/>
  <c r="E732" i="102"/>
  <c r="E733" i="102" s="1"/>
  <c r="C732" i="102"/>
  <c r="C733" i="102" s="1"/>
  <c r="K730" i="102"/>
  <c r="I730" i="102"/>
  <c r="G730" i="102"/>
  <c r="E730" i="102"/>
  <c r="C730" i="102"/>
  <c r="K728" i="102"/>
  <c r="K729" i="102" s="1"/>
  <c r="I728" i="102"/>
  <c r="I729" i="102" s="1"/>
  <c r="G728" i="102"/>
  <c r="G729" i="102" s="1"/>
  <c r="E728" i="102"/>
  <c r="E729" i="102" s="1"/>
  <c r="C728" i="102"/>
  <c r="C729" i="102" s="1"/>
  <c r="Q744" i="102"/>
  <c r="Q745" i="102" s="1"/>
  <c r="Q734" i="102"/>
  <c r="Q748" i="102"/>
  <c r="Q749" i="102" s="1"/>
  <c r="Q740" i="102"/>
  <c r="Q741" i="102" s="1"/>
  <c r="Q732" i="102"/>
  <c r="Q733" i="102" s="1"/>
  <c r="Q750" i="102"/>
  <c r="Q742" i="102"/>
  <c r="Q728" i="102"/>
  <c r="Q729" i="102" s="1"/>
  <c r="Q730" i="102"/>
  <c r="Q746" i="102"/>
  <c r="S730" i="102"/>
  <c r="S728" i="102"/>
  <c r="S729" i="102" s="1"/>
  <c r="S732" i="102"/>
  <c r="S733" i="102" s="1"/>
  <c r="S750" i="102"/>
  <c r="S734" i="102"/>
  <c r="S746" i="102"/>
  <c r="S744" i="102"/>
  <c r="S745" i="102" s="1"/>
  <c r="S740" i="102"/>
  <c r="S741" i="102" s="1"/>
  <c r="S742" i="102"/>
  <c r="S748" i="102"/>
  <c r="S749" i="102" s="1"/>
  <c r="O730" i="102"/>
  <c r="O742" i="102"/>
  <c r="O734" i="102"/>
  <c r="O744" i="102"/>
  <c r="O745" i="102" s="1"/>
  <c r="O746" i="102"/>
  <c r="O740" i="102"/>
  <c r="O741" i="102" s="1"/>
  <c r="O732" i="102"/>
  <c r="O733" i="102" s="1"/>
  <c r="O728" i="102"/>
  <c r="O729" i="102" s="1"/>
  <c r="O748" i="102"/>
  <c r="O749" i="102" s="1"/>
  <c r="M742" i="102"/>
  <c r="M734" i="102"/>
  <c r="M740" i="102"/>
  <c r="M741" i="102" s="1"/>
  <c r="M750" i="102"/>
  <c r="M744" i="102"/>
  <c r="M745" i="102" s="1"/>
  <c r="M728" i="102"/>
  <c r="M729" i="102" s="1"/>
  <c r="M746" i="102"/>
  <c r="M732" i="102"/>
  <c r="M733" i="102" s="1"/>
  <c r="O750" i="102"/>
  <c r="M730" i="102"/>
  <c r="M748" i="102"/>
  <c r="M749" i="102" s="1"/>
  <c r="K750" i="103"/>
  <c r="I750" i="103"/>
  <c r="G750" i="103"/>
  <c r="E750" i="103"/>
  <c r="C750" i="103"/>
  <c r="K748" i="103"/>
  <c r="K749" i="103" s="1"/>
  <c r="I748" i="103"/>
  <c r="I749" i="103" s="1"/>
  <c r="G748" i="103"/>
  <c r="G749" i="103" s="1"/>
  <c r="E748" i="103"/>
  <c r="E749" i="103" s="1"/>
  <c r="C748" i="103"/>
  <c r="C749" i="103" s="1"/>
  <c r="K746" i="103"/>
  <c r="I746" i="103"/>
  <c r="G746" i="103"/>
  <c r="E746" i="103"/>
  <c r="C746" i="103"/>
  <c r="K744" i="103"/>
  <c r="K745" i="103" s="1"/>
  <c r="I744" i="103"/>
  <c r="I745" i="103" s="1"/>
  <c r="G744" i="103"/>
  <c r="G745" i="103" s="1"/>
  <c r="E744" i="103"/>
  <c r="E745" i="103" s="1"/>
  <c r="C744" i="103"/>
  <c r="C745" i="103" s="1"/>
  <c r="K742" i="103"/>
  <c r="I742" i="103"/>
  <c r="G742" i="103"/>
  <c r="E742" i="103"/>
  <c r="C742" i="103"/>
  <c r="K740" i="103"/>
  <c r="K741" i="103" s="1"/>
  <c r="I740" i="103"/>
  <c r="I741" i="103" s="1"/>
  <c r="G740" i="103"/>
  <c r="G741" i="103" s="1"/>
  <c r="E740" i="103"/>
  <c r="E741" i="103" s="1"/>
  <c r="C740" i="103"/>
  <c r="C741" i="103" s="1"/>
  <c r="K734" i="103"/>
  <c r="I734" i="103"/>
  <c r="G734" i="103"/>
  <c r="E734" i="103"/>
  <c r="C734" i="103"/>
  <c r="K732" i="103"/>
  <c r="K733" i="103" s="1"/>
  <c r="I732" i="103"/>
  <c r="I733" i="103" s="1"/>
  <c r="G732" i="103"/>
  <c r="G733" i="103" s="1"/>
  <c r="E732" i="103"/>
  <c r="E733" i="103" s="1"/>
  <c r="C732" i="103"/>
  <c r="C733" i="103" s="1"/>
  <c r="K730" i="103"/>
  <c r="I730" i="103"/>
  <c r="G730" i="103"/>
  <c r="E730" i="103"/>
  <c r="C730" i="103"/>
  <c r="K728" i="103"/>
  <c r="K729" i="103" s="1"/>
  <c r="I728" i="103"/>
  <c r="I729" i="103" s="1"/>
  <c r="G728" i="103"/>
  <c r="G729" i="103" s="1"/>
  <c r="E728" i="103"/>
  <c r="E729" i="103" s="1"/>
  <c r="C728" i="103"/>
  <c r="C729" i="103" s="1"/>
  <c r="Q734" i="103"/>
  <c r="Q730" i="103"/>
  <c r="Q742" i="103"/>
  <c r="Q744" i="103"/>
  <c r="Q745" i="103" s="1"/>
  <c r="Q728" i="103"/>
  <c r="Q729" i="103" s="1"/>
  <c r="Q732" i="103"/>
  <c r="Q733" i="103" s="1"/>
  <c r="Q746" i="103"/>
  <c r="Q750" i="103"/>
  <c r="Q740" i="103"/>
  <c r="Q741" i="103" s="1"/>
  <c r="Q748" i="103"/>
  <c r="Q749" i="103" s="1"/>
  <c r="S746" i="103"/>
  <c r="S742" i="103"/>
  <c r="S740" i="103"/>
  <c r="S741" i="103" s="1"/>
  <c r="S728" i="103"/>
  <c r="S729" i="103" s="1"/>
  <c r="S750" i="103"/>
  <c r="S732" i="103"/>
  <c r="S733" i="103" s="1"/>
  <c r="S748" i="103"/>
  <c r="S749" i="103" s="1"/>
  <c r="S730" i="103"/>
  <c r="S744" i="103"/>
  <c r="S745" i="103" s="1"/>
  <c r="S734" i="103"/>
  <c r="O728" i="103"/>
  <c r="O729" i="103" s="1"/>
  <c r="O748" i="103"/>
  <c r="O749" i="103" s="1"/>
  <c r="O744" i="103"/>
  <c r="O745" i="103" s="1"/>
  <c r="O746" i="103"/>
  <c r="O734" i="103"/>
  <c r="O742" i="103"/>
  <c r="O732" i="103"/>
  <c r="O733" i="103" s="1"/>
  <c r="O730" i="103"/>
  <c r="O740" i="103"/>
  <c r="O741" i="103" s="1"/>
  <c r="O750" i="103"/>
  <c r="M748" i="103"/>
  <c r="M749" i="103" s="1"/>
  <c r="M750" i="103"/>
  <c r="M744" i="103"/>
  <c r="M745" i="103" s="1"/>
  <c r="M734" i="103"/>
  <c r="M746" i="103"/>
  <c r="M732" i="103"/>
  <c r="M733" i="103" s="1"/>
  <c r="M730" i="103"/>
  <c r="M740" i="103"/>
  <c r="M741" i="103" s="1"/>
  <c r="M742" i="103"/>
  <c r="M728" i="103"/>
  <c r="M729" i="103" s="1"/>
  <c r="C752" i="105"/>
  <c r="U727" i="105"/>
  <c r="C752" i="103"/>
  <c r="U727" i="103"/>
  <c r="U727" i="102"/>
  <c r="C752" i="102"/>
  <c r="C752" i="95"/>
  <c r="U727" i="95"/>
  <c r="K775" i="102" l="1"/>
  <c r="I775" i="102"/>
  <c r="G775" i="102"/>
  <c r="E775" i="102"/>
  <c r="C775" i="102"/>
  <c r="K773" i="102"/>
  <c r="K774" i="102" s="1"/>
  <c r="I773" i="102"/>
  <c r="I774" i="102" s="1"/>
  <c r="G773" i="102"/>
  <c r="G774" i="102" s="1"/>
  <c r="E773" i="102"/>
  <c r="E774" i="102" s="1"/>
  <c r="C773" i="102"/>
  <c r="C774" i="102" s="1"/>
  <c r="K771" i="102"/>
  <c r="I771" i="102"/>
  <c r="G771" i="102"/>
  <c r="E771" i="102"/>
  <c r="C771" i="102"/>
  <c r="K769" i="102"/>
  <c r="K770" i="102" s="1"/>
  <c r="I769" i="102"/>
  <c r="I770" i="102" s="1"/>
  <c r="G769" i="102"/>
  <c r="G770" i="102" s="1"/>
  <c r="E769" i="102"/>
  <c r="E770" i="102" s="1"/>
  <c r="C769" i="102"/>
  <c r="C770" i="102" s="1"/>
  <c r="K767" i="102"/>
  <c r="I767" i="102"/>
  <c r="G767" i="102"/>
  <c r="E767" i="102"/>
  <c r="C767" i="102"/>
  <c r="K765" i="102"/>
  <c r="K766" i="102" s="1"/>
  <c r="I765" i="102"/>
  <c r="I766" i="102" s="1"/>
  <c r="G765" i="102"/>
  <c r="G766" i="102" s="1"/>
  <c r="E765" i="102"/>
  <c r="E766" i="102" s="1"/>
  <c r="C765" i="102"/>
  <c r="C766" i="102" s="1"/>
  <c r="K759" i="102"/>
  <c r="I759" i="102"/>
  <c r="G759" i="102"/>
  <c r="E759" i="102"/>
  <c r="C759" i="102"/>
  <c r="K757" i="102"/>
  <c r="K758" i="102" s="1"/>
  <c r="I757" i="102"/>
  <c r="I758" i="102" s="1"/>
  <c r="G757" i="102"/>
  <c r="G758" i="102" s="1"/>
  <c r="E757" i="102"/>
  <c r="E758" i="102" s="1"/>
  <c r="C757" i="102"/>
  <c r="C758" i="102" s="1"/>
  <c r="K755" i="102"/>
  <c r="I755" i="102"/>
  <c r="G755" i="102"/>
  <c r="E755" i="102"/>
  <c r="C755" i="102"/>
  <c r="K753" i="102"/>
  <c r="K754" i="102" s="1"/>
  <c r="I753" i="102"/>
  <c r="I754" i="102" s="1"/>
  <c r="G753" i="102"/>
  <c r="G754" i="102" s="1"/>
  <c r="E753" i="102"/>
  <c r="E754" i="102" s="1"/>
  <c r="C753" i="102"/>
  <c r="C754" i="102" s="1"/>
  <c r="Q771" i="102"/>
  <c r="Q759" i="102"/>
  <c r="Q773" i="102"/>
  <c r="Q774" i="102" s="1"/>
  <c r="Q765" i="102"/>
  <c r="Q766" i="102" s="1"/>
  <c r="Q775" i="102"/>
  <c r="Q767" i="102"/>
  <c r="Q753" i="102"/>
  <c r="Q754" i="102" s="1"/>
  <c r="Q757" i="102"/>
  <c r="Q758" i="102" s="1"/>
  <c r="Q755" i="102"/>
  <c r="Q769" i="102"/>
  <c r="Q770" i="102" s="1"/>
  <c r="S757" i="102"/>
  <c r="S758" i="102" s="1"/>
  <c r="S773" i="102"/>
  <c r="S774" i="102" s="1"/>
  <c r="S765" i="102"/>
  <c r="S766" i="102" s="1"/>
  <c r="S767" i="102"/>
  <c r="S771" i="102"/>
  <c r="S769" i="102"/>
  <c r="S770" i="102" s="1"/>
  <c r="S759" i="102"/>
  <c r="S753" i="102"/>
  <c r="S754" i="102" s="1"/>
  <c r="S775" i="102"/>
  <c r="S755" i="102"/>
  <c r="O767" i="102"/>
  <c r="O771" i="102"/>
  <c r="O773" i="102"/>
  <c r="O774" i="102" s="1"/>
  <c r="O765" i="102"/>
  <c r="O766" i="102" s="1"/>
  <c r="O769" i="102"/>
  <c r="O770" i="102" s="1"/>
  <c r="O755" i="102"/>
  <c r="O753" i="102"/>
  <c r="O754" i="102" s="1"/>
  <c r="O759" i="102"/>
  <c r="O757" i="102"/>
  <c r="O758" i="102" s="1"/>
  <c r="M773" i="102"/>
  <c r="M774" i="102" s="1"/>
  <c r="M771" i="102"/>
  <c r="M753" i="102"/>
  <c r="M754" i="102" s="1"/>
  <c r="M767" i="102"/>
  <c r="M775" i="102"/>
  <c r="M757" i="102"/>
  <c r="M758" i="102" s="1"/>
  <c r="O775" i="102"/>
  <c r="M769" i="102"/>
  <c r="M770" i="102" s="1"/>
  <c r="M755" i="102"/>
  <c r="M759" i="102"/>
  <c r="M765" i="102"/>
  <c r="M766" i="102" s="1"/>
  <c r="K775" i="103"/>
  <c r="I775" i="103"/>
  <c r="G775" i="103"/>
  <c r="E775" i="103"/>
  <c r="C775" i="103"/>
  <c r="K773" i="103"/>
  <c r="K774" i="103" s="1"/>
  <c r="I773" i="103"/>
  <c r="I774" i="103" s="1"/>
  <c r="G773" i="103"/>
  <c r="G774" i="103" s="1"/>
  <c r="E773" i="103"/>
  <c r="E774" i="103" s="1"/>
  <c r="C773" i="103"/>
  <c r="C774" i="103" s="1"/>
  <c r="K771" i="103"/>
  <c r="I771" i="103"/>
  <c r="G771" i="103"/>
  <c r="E771" i="103"/>
  <c r="C771" i="103"/>
  <c r="K769" i="103"/>
  <c r="K770" i="103" s="1"/>
  <c r="I769" i="103"/>
  <c r="I770" i="103" s="1"/>
  <c r="G769" i="103"/>
  <c r="G770" i="103" s="1"/>
  <c r="E769" i="103"/>
  <c r="E770" i="103" s="1"/>
  <c r="C769" i="103"/>
  <c r="C770" i="103" s="1"/>
  <c r="K767" i="103"/>
  <c r="I767" i="103"/>
  <c r="G767" i="103"/>
  <c r="E767" i="103"/>
  <c r="C767" i="103"/>
  <c r="K765" i="103"/>
  <c r="K766" i="103" s="1"/>
  <c r="I765" i="103"/>
  <c r="I766" i="103" s="1"/>
  <c r="G765" i="103"/>
  <c r="G766" i="103" s="1"/>
  <c r="E765" i="103"/>
  <c r="E766" i="103" s="1"/>
  <c r="C765" i="103"/>
  <c r="C766" i="103" s="1"/>
  <c r="K759" i="103"/>
  <c r="I759" i="103"/>
  <c r="G759" i="103"/>
  <c r="E759" i="103"/>
  <c r="C759" i="103"/>
  <c r="K757" i="103"/>
  <c r="K758" i="103" s="1"/>
  <c r="I757" i="103"/>
  <c r="I758" i="103" s="1"/>
  <c r="G757" i="103"/>
  <c r="G758" i="103" s="1"/>
  <c r="E757" i="103"/>
  <c r="E758" i="103" s="1"/>
  <c r="C757" i="103"/>
  <c r="C758" i="103" s="1"/>
  <c r="K755" i="103"/>
  <c r="I755" i="103"/>
  <c r="G755" i="103"/>
  <c r="E755" i="103"/>
  <c r="C755" i="103"/>
  <c r="K753" i="103"/>
  <c r="K754" i="103" s="1"/>
  <c r="I753" i="103"/>
  <c r="I754" i="103" s="1"/>
  <c r="G753" i="103"/>
  <c r="G754" i="103" s="1"/>
  <c r="E753" i="103"/>
  <c r="E754" i="103" s="1"/>
  <c r="C753" i="103"/>
  <c r="C754" i="103" s="1"/>
  <c r="Q757" i="103"/>
  <c r="Q758" i="103" s="1"/>
  <c r="Q771" i="103"/>
  <c r="Q769" i="103"/>
  <c r="Q770" i="103" s="1"/>
  <c r="Q775" i="103"/>
  <c r="Q753" i="103"/>
  <c r="Q754" i="103" s="1"/>
  <c r="Q773" i="103"/>
  <c r="Q774" i="103" s="1"/>
  <c r="Q767" i="103"/>
  <c r="Q755" i="103"/>
  <c r="Q765" i="103"/>
  <c r="Q766" i="103" s="1"/>
  <c r="Q759" i="103"/>
  <c r="S767" i="103"/>
  <c r="S769" i="103"/>
  <c r="S770" i="103" s="1"/>
  <c r="S753" i="103"/>
  <c r="S754" i="103" s="1"/>
  <c r="S773" i="103"/>
  <c r="S774" i="103" s="1"/>
  <c r="S775" i="103"/>
  <c r="S771" i="103"/>
  <c r="S755" i="103"/>
  <c r="S765" i="103"/>
  <c r="S766" i="103" s="1"/>
  <c r="S757" i="103"/>
  <c r="S758" i="103" s="1"/>
  <c r="S759" i="103"/>
  <c r="O757" i="103"/>
  <c r="O758" i="103" s="1"/>
  <c r="O767" i="103"/>
  <c r="O769" i="103"/>
  <c r="O770" i="103" s="1"/>
  <c r="O771" i="103"/>
  <c r="O753" i="103"/>
  <c r="O754" i="103" s="1"/>
  <c r="O765" i="103"/>
  <c r="O766" i="103" s="1"/>
  <c r="O773" i="103"/>
  <c r="O774" i="103" s="1"/>
  <c r="O759" i="103"/>
  <c r="O755" i="103"/>
  <c r="M757" i="103"/>
  <c r="M758" i="103" s="1"/>
  <c r="M769" i="103"/>
  <c r="M770" i="103" s="1"/>
  <c r="M767" i="103"/>
  <c r="O775" i="103"/>
  <c r="M771" i="103"/>
  <c r="M773" i="103"/>
  <c r="M774" i="103" s="1"/>
  <c r="M759" i="103"/>
  <c r="M755" i="103"/>
  <c r="M753" i="103"/>
  <c r="M754" i="103" s="1"/>
  <c r="M775" i="103"/>
  <c r="M765" i="103"/>
  <c r="M766" i="103" s="1"/>
  <c r="K775" i="95"/>
  <c r="K773" i="95"/>
  <c r="K774" i="95" s="1"/>
  <c r="K771" i="95"/>
  <c r="K769" i="95"/>
  <c r="K770" i="95" s="1"/>
  <c r="K767" i="95"/>
  <c r="K765" i="95"/>
  <c r="K766" i="95" s="1"/>
  <c r="K759" i="95"/>
  <c r="K757" i="95"/>
  <c r="K758" i="95" s="1"/>
  <c r="K755" i="95"/>
  <c r="K753" i="95"/>
  <c r="K754" i="95" s="1"/>
  <c r="I775" i="95"/>
  <c r="I773" i="95"/>
  <c r="I774" i="95" s="1"/>
  <c r="I771" i="95"/>
  <c r="I769" i="95"/>
  <c r="I770" i="95" s="1"/>
  <c r="I767" i="95"/>
  <c r="I765" i="95"/>
  <c r="I766" i="95" s="1"/>
  <c r="I759" i="95"/>
  <c r="I757" i="95"/>
  <c r="I758" i="95" s="1"/>
  <c r="I755" i="95"/>
  <c r="I753" i="95"/>
  <c r="I754" i="95" s="1"/>
  <c r="Q771" i="95"/>
  <c r="Q757" i="95"/>
  <c r="Q758" i="95" s="1"/>
  <c r="Q773" i="95"/>
  <c r="Q774" i="95" s="1"/>
  <c r="Q767" i="95"/>
  <c r="Q769" i="95"/>
  <c r="Q770" i="95" s="1"/>
  <c r="Q753" i="95"/>
  <c r="Q754" i="95" s="1"/>
  <c r="Q755" i="95"/>
  <c r="Q775" i="95"/>
  <c r="Q765" i="95"/>
  <c r="Q766" i="95" s="1"/>
  <c r="Q759" i="95"/>
  <c r="S757" i="95"/>
  <c r="S758" i="95" s="1"/>
  <c r="S753" i="95"/>
  <c r="S754" i="95" s="1"/>
  <c r="S765" i="95"/>
  <c r="S766" i="95" s="1"/>
  <c r="S767" i="95"/>
  <c r="S759" i="95"/>
  <c r="S755" i="95"/>
  <c r="S769" i="95"/>
  <c r="S770" i="95" s="1"/>
  <c r="S773" i="95"/>
  <c r="S774" i="95" s="1"/>
  <c r="S771" i="95"/>
  <c r="S775" i="95"/>
  <c r="O773" i="95"/>
  <c r="O774" i="95" s="1"/>
  <c r="O757" i="95"/>
  <c r="O758" i="95" s="1"/>
  <c r="O759" i="95"/>
  <c r="O765" i="95"/>
  <c r="O766" i="95" s="1"/>
  <c r="O771" i="95"/>
  <c r="O769" i="95"/>
  <c r="O770" i="95" s="1"/>
  <c r="O767" i="95"/>
  <c r="O753" i="95"/>
  <c r="O754" i="95" s="1"/>
  <c r="O755" i="95"/>
  <c r="M757" i="95"/>
  <c r="M758" i="95" s="1"/>
  <c r="M767" i="95"/>
  <c r="M773" i="95"/>
  <c r="M774" i="95" s="1"/>
  <c r="M753" i="95"/>
  <c r="M754" i="95" s="1"/>
  <c r="M775" i="95"/>
  <c r="O775" i="95"/>
  <c r="M771" i="95"/>
  <c r="M759" i="95"/>
  <c r="M755" i="95"/>
  <c r="M769" i="95"/>
  <c r="M770" i="95" s="1"/>
  <c r="M765" i="95"/>
  <c r="M766" i="95" s="1"/>
  <c r="G775" i="95"/>
  <c r="G773" i="95"/>
  <c r="G774" i="95" s="1"/>
  <c r="G771" i="95"/>
  <c r="G769" i="95"/>
  <c r="G770" i="95" s="1"/>
  <c r="G767" i="95"/>
  <c r="G765" i="95"/>
  <c r="G766" i="95" s="1"/>
  <c r="G759" i="95"/>
  <c r="G757" i="95"/>
  <c r="G758" i="95" s="1"/>
  <c r="G755" i="95"/>
  <c r="G753" i="95"/>
  <c r="G754" i="95" s="1"/>
  <c r="E775" i="95"/>
  <c r="E773" i="95"/>
  <c r="E774" i="95" s="1"/>
  <c r="E771" i="95"/>
  <c r="E769" i="95"/>
  <c r="E770" i="95" s="1"/>
  <c r="E767" i="95"/>
  <c r="E765" i="95"/>
  <c r="E766" i="95" s="1"/>
  <c r="E759" i="95"/>
  <c r="E757" i="95"/>
  <c r="E758" i="95" s="1"/>
  <c r="E755" i="95"/>
  <c r="E753" i="95"/>
  <c r="E754" i="95" s="1"/>
  <c r="C775" i="95"/>
  <c r="C773" i="95"/>
  <c r="C774" i="95" s="1"/>
  <c r="C771" i="95"/>
  <c r="C769" i="95"/>
  <c r="C770" i="95" s="1"/>
  <c r="C767" i="95"/>
  <c r="C765" i="95"/>
  <c r="C766" i="95" s="1"/>
  <c r="C759" i="95"/>
  <c r="C757" i="95"/>
  <c r="C758" i="95" s="1"/>
  <c r="C755" i="95"/>
  <c r="C753" i="95"/>
  <c r="C754" i="95" s="1"/>
  <c r="K775" i="105"/>
  <c r="K773" i="105"/>
  <c r="K774" i="105" s="1"/>
  <c r="K771" i="105"/>
  <c r="K769" i="105"/>
  <c r="K770" i="105" s="1"/>
  <c r="K767" i="105"/>
  <c r="K765" i="105"/>
  <c r="K766" i="105" s="1"/>
  <c r="K759" i="105"/>
  <c r="K757" i="105"/>
  <c r="K758" i="105" s="1"/>
  <c r="K755" i="105"/>
  <c r="K753" i="105"/>
  <c r="K754" i="105" s="1"/>
  <c r="I775" i="105"/>
  <c r="I773" i="105"/>
  <c r="I774" i="105" s="1"/>
  <c r="I771" i="105"/>
  <c r="I769" i="105"/>
  <c r="I770" i="105" s="1"/>
  <c r="I767" i="105"/>
  <c r="I765" i="105"/>
  <c r="I766" i="105" s="1"/>
  <c r="I759" i="105"/>
  <c r="I757" i="105"/>
  <c r="I758" i="105" s="1"/>
  <c r="I755" i="105"/>
  <c r="I753" i="105"/>
  <c r="I754" i="105" s="1"/>
  <c r="G775" i="105"/>
  <c r="G773" i="105"/>
  <c r="G774" i="105" s="1"/>
  <c r="G771" i="105"/>
  <c r="G769" i="105"/>
  <c r="G770" i="105" s="1"/>
  <c r="G767" i="105"/>
  <c r="G765" i="105"/>
  <c r="G766" i="105" s="1"/>
  <c r="G759" i="105"/>
  <c r="G757" i="105"/>
  <c r="G758" i="105" s="1"/>
  <c r="G755" i="105"/>
  <c r="G753" i="105"/>
  <c r="G754" i="105" s="1"/>
  <c r="E775" i="105"/>
  <c r="E773" i="105"/>
  <c r="E774" i="105" s="1"/>
  <c r="E771" i="105"/>
  <c r="E769" i="105"/>
  <c r="E770" i="105" s="1"/>
  <c r="E767" i="105"/>
  <c r="E765" i="105"/>
  <c r="E766" i="105" s="1"/>
  <c r="E759" i="105"/>
  <c r="E757" i="105"/>
  <c r="E758" i="105" s="1"/>
  <c r="E755" i="105"/>
  <c r="E753" i="105"/>
  <c r="E754" i="105" s="1"/>
  <c r="C775" i="105"/>
  <c r="C773" i="105"/>
  <c r="C774" i="105" s="1"/>
  <c r="C771" i="105"/>
  <c r="C769" i="105"/>
  <c r="C770" i="105" s="1"/>
  <c r="C767" i="105"/>
  <c r="C765" i="105"/>
  <c r="C766" i="105" s="1"/>
  <c r="C759" i="105"/>
  <c r="C757" i="105"/>
  <c r="C758" i="105" s="1"/>
  <c r="C755" i="105"/>
  <c r="C753" i="105"/>
  <c r="C754" i="105" s="1"/>
  <c r="Q759" i="105"/>
  <c r="Q769" i="105"/>
  <c r="Q770" i="105" s="1"/>
  <c r="Q767" i="105"/>
  <c r="Q771" i="105"/>
  <c r="Q773" i="105"/>
  <c r="Q774" i="105" s="1"/>
  <c r="Q755" i="105"/>
  <c r="Q753" i="105"/>
  <c r="Q754" i="105" s="1"/>
  <c r="Q765" i="105"/>
  <c r="Q766" i="105" s="1"/>
  <c r="Q757" i="105"/>
  <c r="Q758" i="105" s="1"/>
  <c r="Q775" i="105"/>
  <c r="S767" i="105"/>
  <c r="S773" i="105"/>
  <c r="S774" i="105" s="1"/>
  <c r="S775" i="105"/>
  <c r="S759" i="105"/>
  <c r="S757" i="105"/>
  <c r="S758" i="105" s="1"/>
  <c r="S771" i="105"/>
  <c r="S769" i="105"/>
  <c r="S770" i="105" s="1"/>
  <c r="S765" i="105"/>
  <c r="S766" i="105" s="1"/>
  <c r="S753" i="105"/>
  <c r="S754" i="105" s="1"/>
  <c r="S755" i="105"/>
  <c r="O767" i="105"/>
  <c r="O755" i="105"/>
  <c r="O753" i="105"/>
  <c r="O754" i="105" s="1"/>
  <c r="O759" i="105"/>
  <c r="O771" i="105"/>
  <c r="O773" i="105"/>
  <c r="O774" i="105" s="1"/>
  <c r="O769" i="105"/>
  <c r="O770" i="105" s="1"/>
  <c r="O765" i="105"/>
  <c r="O766" i="105" s="1"/>
  <c r="O757" i="105"/>
  <c r="O758" i="105" s="1"/>
  <c r="O775" i="105"/>
  <c r="M755" i="105"/>
  <c r="M753" i="105"/>
  <c r="M754" i="105" s="1"/>
  <c r="M765" i="105"/>
  <c r="M766" i="105" s="1"/>
  <c r="M775" i="105"/>
  <c r="M769" i="105"/>
  <c r="M770" i="105" s="1"/>
  <c r="M759" i="105"/>
  <c r="M767" i="105"/>
  <c r="M757" i="105"/>
  <c r="M758" i="105" s="1"/>
  <c r="M771" i="105"/>
  <c r="M773" i="105"/>
  <c r="M774" i="105" s="1"/>
  <c r="U752" i="105"/>
  <c r="U752" i="103"/>
  <c r="U752" i="102"/>
  <c r="U752" i="95"/>
  <c r="C725" i="104" l="1"/>
  <c r="C715" i="104"/>
  <c r="C716" i="104" s="1"/>
  <c r="C717" i="104"/>
  <c r="C705" i="104"/>
  <c r="C707" i="104"/>
  <c r="C708" i="104" s="1"/>
  <c r="C703" i="104"/>
  <c r="C704" i="104" s="1"/>
  <c r="C723" i="104"/>
  <c r="C724" i="104" s="1"/>
  <c r="C721" i="104"/>
  <c r="C709" i="104"/>
  <c r="C719" i="104"/>
  <c r="C720" i="10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89A03C4-507C-46D2-A30B-6A619FA2C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7EB3B4A8-C6DB-44E4-A24B-EE49351C0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BEB170-66A1-400A-AEB6-181CE6775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5D954CFC-4493-4938-958B-F7201E062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3AA7444-557B-41E1-972B-66F67AC6E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95F42980-5B1A-48EC-93ED-2668410C7D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9384F25-83EE-4DDE-9482-81933FC8E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C2AF498-430C-46E1-826D-81C03EFC3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DA7CCD8-27FE-4088-829C-C0B6EEB38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2E06197C-E916-4B27-A2C9-06251A999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1CC210C-DFA5-4171-866F-762653947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D80E5B1-EE06-4AD2-B7CD-25D111763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24BA70B-96D1-4737-A83F-269967E1F6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8C54975D-8264-4627-9F42-38E16BC992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9D5F929-E5C3-47A8-AE2E-EF2381A08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FFB47E9D-4F56-4DC8-A3B1-69471DC54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67528D8-EB94-41A7-9356-ADD99BF40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7A6ACAB-7A66-448C-B121-60BE844AA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2C495CD3-1F02-453F-B434-CFE6CD804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099D243-E5D9-48BB-B0B1-EE25E1BB4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6218981-8C21-432E-9110-6656CF2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96061-5924-4F77-BDAB-5D7F6569B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D020265-F780-414B-AA7C-0FA69480A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970D169-AE32-4DEC-807B-A2803E132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2E58B39-380F-4824-AD4A-8A139EA0A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13E2E177-DDA9-4536-82D1-82F6E568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93DD9231-407F-41E8-B303-05FC7B879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90D1946D-E0E8-4B00-B571-D2503F1DD5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994EFFA2-738F-41BD-9466-83CC4F167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6F9957FC-D338-4D93-B022-407353E26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A9A77070-9C55-43B6-9C32-52BEC65E3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E199B67-8721-4CBA-B1B3-EDB135E4A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3B1D981D-2435-4FD1-9A41-A57D01D69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C1BEF1-6378-450E-8578-056728244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49A54C97-D127-4108-BDFC-67B11C28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C5BB63D-7B1E-4553-9C5A-535C7DA01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CB3750A-AAB1-47C0-A943-084EB0D6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6CE351B-91EE-4E1A-96B0-C075408BC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51276C7C-EA44-4404-BA08-15D9C0C9D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906A1FF3-7AE0-4862-960D-464127E0D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32A8A5E-F3A4-4282-BD39-E80A71520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C8D34DF-EA1C-4030-8D06-B9E6D36BC2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926FA1FE-96F7-4460-8C7B-75650979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31910669-6322-4D30-A142-25E321BB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2C37CF13-9BF1-4133-A6D6-7F8E363CD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233CEC48-5622-435F-8D7E-FF0B976A0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5F8FB50-A9CB-4A65-AF9B-6A9F0752D3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06BF4B-8E37-4D92-B29F-4D19A0B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18601DBD-FECF-4A94-815C-71C4F167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D24D9F4-72D5-4308-BD99-8B08D7A1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BAF42E4B-F330-4518-B834-9A01382BD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2A37F5E-AA23-4C8C-A6A9-DDC64DD8A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8350F0B6-6051-4919-A5B5-C8695708B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FEEEF2D-E2BF-4A5F-A4A2-B56463387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1B8D93E-99E9-4D7D-81F8-734E8E804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C0A2D91-E30C-4AB8-9CE3-F0A3FF7CD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48C78A2-9E71-4920-9F1A-39753B90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3DB47AD-3B6C-4385-AECC-54FFC164F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88DE1E7E-2438-4B98-95F0-4A63E69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D0E462E8-8800-460A-8042-114758342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3BC5DF5-FFC4-4CA5-9F5A-EFBD04C72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517D231F-D61A-4651-B92D-4010A67AF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69DE1A3A-96D8-489E-97DA-04C51728E6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16893FDE-CE88-4163-A1B5-A76046CA7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08F7828-61A8-439F-A704-AA8D9BEE1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FABFF173-3D29-4BB3-995A-B5EDBD5CA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E92550A-9C80-4337-B2E7-97175F69D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E2750FE-8D7F-4869-9AAA-2C2316271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8D99CBE-399A-40AB-87A2-29D9C45A26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E944AF39-2EB6-426C-A4A2-73EB58325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DA5485B-42F8-4690-8B21-4521FA74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2E1D386-AFB6-48D9-869F-CE8483390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014FC94A-68FF-4FF4-86FD-348077FA6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DA5E159A-1AD4-483D-A327-3FC827D8E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D47380B6-8FAF-4BC0-9E50-74540BF51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B07C3E1F-25C2-4298-ACEA-572431C8FF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55D9D0D8-6FC9-4F34-806F-A595D3F17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0C55D7B9-862A-40D1-B9E6-8499C72D8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B7D7D10-DB21-42E4-9E16-C98EB5B708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707C4879-CCC8-4B8A-BD01-E614E8FEA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31DFF4D-A12A-4E4B-85E7-1861329A3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3B985126-8F29-46A8-BFBC-277A00D7D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111E847C-C4BA-4B8B-860C-5B611DAB3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0915879E-81A4-4CF6-A0BF-588462110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D8347F23-AD04-453C-B312-13C226A32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4F4BEA18-4876-420B-B1A2-DF05E03A9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DBC5481B-90C1-4D52-AADB-CA320F2D0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A5EA65FD-5126-4CA1-B2E2-77F5DEA7A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4C2FC1C5-D979-4087-8060-7DB816CEBE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94DF8A2-08A3-475B-93B2-6BDC282D9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F0AA3D54-8FFB-43AC-801F-7AE2266CA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4FEB1B88-B9DF-43BE-9A28-89CCB1277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A06E96-6814-46B2-B074-855DA2DC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4C0BAD5A-3B17-48B5-BFF1-3C5FEB7C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CD7C80-90EA-443A-AB9D-D47B17E31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3569D5AC-A537-434A-8F61-810B97B5E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09078A9D-F446-48AC-AE47-BA2A619A8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2165429-73D6-49D8-AA05-225383D1E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651D3E-BCF3-4F48-91B8-CCAAB94C8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DA456B3F-6035-4ED8-931B-341E35CAC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C64E3845-72FD-4895-8552-2A210A7E7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1EEDAF6-1ECF-4BFF-82E9-C6289D7C3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143B85E-2417-4B60-893A-DD04EB58B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DBEE97CE-91B1-4DDD-AE54-7AAE7F9C2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9C287B59-5B2C-43C5-A8DC-AEF6AA876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B06B237-F506-4950-8552-5A37BB436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7E53C78-0EA8-4E0F-A52B-B7634E69A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2ABA811B-14B1-4A41-A6F9-53BB03365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DE99C21-69EB-4EE5-868B-3ADE9FBC4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1D8BAC05-D60D-49E5-9EA5-65D7C3C5D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E0DAEF4-924A-4B59-A862-F3FE99139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62861B3D-3303-4D43-97DD-BB813C0A35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E5B90C37-CDE5-4FD9-AD45-524279674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9328534-B855-4EA6-92D5-FFCB5F58C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BE7216D-E3AC-47BE-AB7B-C4C34615C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404557-D25A-433B-89B5-87A8B6800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2506D77D-70AB-462D-A0FF-0C8ADA89D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7D2E9F-813E-43D6-89C6-DB278FD25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3BF2465-B544-4AC0-A595-744D1831A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0B41E6-767E-4AA5-A01D-F779FF31C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A477AA23-D0F6-4A7F-B600-C01D7274A6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82E11A91-D663-48DB-A623-9E0D7A56E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5DC0314-B81A-4286-9D83-10C4423A9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CFCCCD70-3DF6-4BDA-B73C-74FB8E334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9CF83E44-6BB7-4B90-90EF-7E7FB4C69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907114A-3786-45F2-B149-404AD9FE5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22DDCBC6-5709-4DAE-896E-93F04609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FFD8972-A575-40DE-9EC9-14E2596A6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3F9AD1B-7F0F-4E0E-AED9-C27EFE4C7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5C4B7-BE3D-42D0-8264-8FA995CE7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909F50B-F397-43C1-BF70-6805E0CCF9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41F5032-9636-4C33-A633-CD609C7AB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EFC379BC-0748-48A0-84A6-9D771729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011E6AB-2242-4EDD-8745-25BD1D015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7B95A452-F4CE-4BEC-B343-F8FCBD6257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0DE07005-2BDC-4A6F-AD5C-DAB702E6AB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844CCC0A-0D74-41EA-B7C1-0F849981B6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C41A1B0-3966-46B1-B162-CF9FD10D2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2C4A5D7-C523-4788-904E-E11ED8BD0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E8970153-663F-40BF-BE75-1D25D5FFF5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D8093865-9B42-435F-82BA-10A45D6EA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A7B43AE-C2EA-4095-B47A-AEF05DA7E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1DD1326-A775-4127-952D-7BC8F026D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9926D4A-6A48-44E2-BF0C-554C1536D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64BD5BE-7F81-4C6B-B2DC-695C61FDB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83CE9A8-35CE-47D4-9EE1-D9987FACC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E2AC1B-BFB6-47D6-9A0E-ED0054961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97142D10-3C28-46D3-B61B-84CDDBE70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ECA99484-99CE-4688-842A-DA999F3C2D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5E4E2870-6CB2-488E-A800-DDAD5D161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ABA2E801-9E08-478A-B7A9-C1E2E482E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418D3D4E-7D64-4973-81B5-B4B37F9F7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9867672-D20C-488C-89AD-5D1F9A646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9CF54BD9-BA2C-4CAA-BC38-0AE22AB1D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CC689D2-1AEA-409C-9ABB-6BEB4C140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CEC72B9-29BC-4F27-BE79-937E870A7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272F4F3-D4BF-4392-B526-C7ABEE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C9B489D-ADF6-4FA8-BD52-681A7595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09B2968A-0249-43A5-8DB9-54A402360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82FD7E8F-4229-491B-AAF2-9D8DE3E16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E488A34-0F98-48C1-8F05-9FF3236E7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E6FE11ED-334A-4FBE-A61B-10B9D224C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77249DC6-C59B-4AD1-A5FA-7E5DB82FB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00C6324-BBB5-486A-B3FF-041BD3415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B6CA6D41-791D-46A7-8A15-22071AB95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011EEA1-71AF-4570-964B-85EE26331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CD7887ED-5DF1-491B-A344-9FEF752BF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C5EFD194-9FAA-460C-805A-38F711D8D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4C24C30-C31E-471E-A61A-A0460E4E5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86377664-B0DB-4773-AE2F-BA5631623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3159645-BB69-438F-A9EE-47C406ED9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A013618C-E568-466D-9305-0595CC3C4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29EFE98-5CE5-4904-A595-ACA539145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4891A04D-8BEE-4D67-B39C-4FA779EE9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ECDC370-A586-47FF-902E-291C63187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B12BF1AB-479A-4654-851D-9B50A67FB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793EE16-51F6-4813-9A79-6C79BC107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877EE9A-FC8C-4F1B-9228-E1181FC0F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068A4D74-A757-490A-83AF-922B22DC7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517F7878-40A9-4DF3-9E93-B3E6F4DD3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BC71589-3C2D-46B1-A02C-69FCA20F9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BA009FD-F53D-467C-BF9A-44F0A1C00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A888987-A60C-4614-ADD9-AFADECB4B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EA2071-C407-44DF-8317-D74E9CE1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50B2B391-3C57-416A-96A1-A02F61956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A49E778-61DC-45E7-8E5A-DD1B15BF0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15741FB-15FA-4583-8B7C-F849EADA7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4D8F644-A504-475B-891A-D8FB3FDB9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9395A1D1-4315-4942-90C2-1D64789ADF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3D97D2A-1AF0-4613-94BC-1DF71A3DD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5A33573F-ADF2-42B6-A8F0-F1A072DC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41951202-48AC-40E5-BF70-E96EC94A2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29A97EFE-2034-4CCD-A3BC-39F2F7D42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6B8460E4-817C-4AB0-AC3C-20A67E76D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5752BDAD-3BC2-4135-AF78-0CFDF6C48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5C2AC10-D17A-44C4-8ACC-74E4877D9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8D93806-0417-4F25-9DB6-30CD68421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3A2AAAA9-78DB-4127-BDE1-4F3C1D3E7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1B2A034-F453-46BB-9432-09665C877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15E6A680-1E52-4BF3-83DF-27C09CEA2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B2751FA-6F0A-4ADB-B836-957E8F01F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89D5FC8-6B42-4F12-BEEE-910F49973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3A154EBC-3976-41EB-9D69-CD1E1B1A8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65CDFA9B-1148-4180-87A9-19A2A4DA3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9633E0A-6619-42C1-BF88-FE7267420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6471D994-04E9-4832-B445-07BFADCCF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244D86FB-92B4-4998-A709-BF13B4A7B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A945967-053D-4F54-8861-7592AD19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2EE0349B-1E8A-4BDA-B942-72D197A5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2CDC37CD-FE21-4C31-8F21-04D64FF84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42EC1295-6B3B-4E47-9F61-437729FCF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F4F0734-559A-4008-ABDC-E352F81C4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A2DE3B60-A113-46A3-824D-0DC12BF4E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CDE0806-0D70-4513-9B9D-D848E67A5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0280D4B-1EA9-4275-BBFF-2CB422620A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6504367F-FD32-4FD0-8D5D-3A5ABA8A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EA41B2D1-2FF6-42BF-90E8-65D28185E2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CA5B11DA-D750-4F8D-9301-DB7B49580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2494FC0-1817-4361-8653-FAA9284E5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3AA185D3-E034-4CD8-B157-53FB69DC04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8E13AE39-6078-4CE6-85E5-E6ED3D8551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5C7B9DDC-064F-493A-8360-952071C5D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845E2BF5-8962-489D-93D6-C8FEB7893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A95B2B60-98E9-4E39-BE2C-A2EA56ECD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D459AF18-AF72-4C87-84ED-327E71657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96C719B-4BD8-46E5-832E-B60DC5A12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E18FC9C4-B152-416B-96B1-FEC7F2DCC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39C8BE1-7A75-472F-BC5D-E5DE3305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4769412-3023-43CA-BD99-FF4061A52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816F50E1-9CBB-47B0-9BCF-1ACA1A54A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4188EB5A-C0AC-4718-A816-8E14FCB81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9A60E913-3E92-4678-B3C2-90433A303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1BBAB56-8A15-46A2-9E3F-78551FC8F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3F1D2A5-E81D-4F80-8729-54B63EF62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434B7F4E-A29C-45E2-9FB5-15379FA13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6146658-05BE-4FD6-8A81-CA4C7E552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A39BCCD-BD01-48DA-9129-AD43B2402F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08421943-C175-4BC8-A466-AF11614B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4C6BC18-A474-462E-B79E-6CFBB0FD1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3B5E2AFF-1EDE-4ADA-9E1A-9A1168855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E729E9B-B734-4FEC-9313-57826C155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3D79AB2-0A13-45B9-8279-B7B890D25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C82B5AD1-4BCA-4A9B-A003-11C8D8179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D498D01-8755-4468-982D-AF39A959D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E202A7-1397-40C0-8A89-FD392FD64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5FB9A4F-AEB3-4CF6-864C-FDF406425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C97CA33-CC49-4DB9-A14B-894774AD8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3245BFF-774C-4BB9-9061-DAA3D778A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818EEED-320C-4F09-B0A8-1B87E0C93E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A4D035C7-087D-47BC-BFC8-16E4BFA53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CFEDFB6-62D6-40B5-B6C7-0831C17CA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7BF37824-BB78-495B-A246-3F14C9594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34DE33F3-ED2C-4785-8EC4-8E63C474B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1BBC1068-A414-4FFD-B458-3958433AF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E1C3D6F7-44D2-4300-9ED9-0F696E9A0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77933260-6A6A-47BA-8F90-EAA87649E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CFD3A15-1E97-42CA-8875-F09199AA5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ACE1C8CC-6612-4157-AB93-FF10CCE78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13194D0A-2BBB-4D8D-9682-3AE1E22FBB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C49E977-9A37-4455-9413-F7C03A66D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8766CEF-5527-40FB-8CC1-C8F69B881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4B8733-742C-4A04-B0D1-BEC3B2A12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B35CC77-8D71-4519-A6A3-EC16394865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12630B04-4F1A-47AF-9599-A4183318D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E52D8CB-0480-493D-BCC0-5479A1D46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E9547D2-1D4F-4625-BD3F-B378F839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37CB6D-9E4B-42C9-A0FD-B9907CB9F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ADE31F26-43C7-4B7F-BF67-50EE7D06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95E44AD8-64CA-43B4-B2D7-70ECFCC5C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880AC56F-1F10-4E46-AC40-2C0290BC8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7DC1E72-1AAF-403E-B674-BB51DD26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22EA1FC-C20A-4583-97B9-64AD71D50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0A3246D1-BF27-4DE6-AE54-B6E1AD591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4AAA3E-E3E5-411B-A94D-E7A165D5C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110411B8-49B4-4C8E-BB85-51C935F03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583E65E-5143-4D72-8062-1B22FB2B0D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A16D1B-7FDA-4CE4-8AEB-5DC9B120A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915DDBE9-8DE9-41C9-8015-BB0FE8046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F4121BB3-3913-4842-81E3-6134387B3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B6E33D61-E291-4402-B154-A54FD4A3FF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9364EAA-1A50-44C2-9313-81CD8252E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218BA787-7FE5-44F8-84F4-FB256414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E58EB100-3E53-4CB3-AA8C-F19DE1671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16DFB46-A32F-40BE-8570-AE29FAD3D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00484C4-D042-448C-ABF9-1A80BDDCE4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17D0827-92ED-4FD9-822A-93958956D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138731F-73EC-42D4-B167-C55AB3E68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9103336-12BE-48B0-B930-6E6577C41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CD4DF97B-49E2-42EB-A9A8-2EF809BBF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E15231F0-93F8-438A-A244-E53011A7D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E0E70368-A757-4D35-B300-2DB8E7382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2FF52EF2-8598-4592-9F45-F31ED64AE8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50CE108-2960-47FA-A78B-D692C4F1E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B6114494-D187-421C-84FE-010259FE8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F37786-F180-4124-B80A-1B0FFE989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7057A6D-4754-4CE2-9A09-7EF6EAADE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8665058A-79FF-42FD-9DC9-0740AA25E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C45FAC15-B41F-40BA-93E0-6591B306C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8490384-70EB-4CB3-B849-2BD1A073F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CD11470A-7BA3-45F9-A044-35781CC0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1F6D88F0-0CA2-4D77-8AD5-27C276D16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BB4CB733-9AB4-4EF0-A0C0-744ADEAB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8C88911A-4B88-485E-BC2C-54D58F9C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873D323F-BB34-4BC7-AEF7-188CF0BC3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2911447-A006-48B1-83AA-38B7F8F83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386DF7E2-6B44-4F99-B41B-3204F530C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BBC7252-B044-4E69-B1BB-8B308B789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0823E6B-5A52-4E47-A3F7-87C962D0C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03268CC-7E88-4030-8FAE-4AEF97142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E5939D4-CE0D-42F4-9A17-A9593CC58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F8F0C5A1-3588-49D9-9875-D89323288D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AF9FCC5A-660E-4E32-AAE5-7AA678556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10C84BF-D541-41EB-9D84-C16193985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2538FE-8E1E-405D-A39A-F8A30F661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F9E3D24B-4F94-4D53-9AD8-D99486D35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C9D673A-6739-440E-8DEF-CC71960C8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B10119B-0FE4-422C-BF90-88A0545EC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41A05A98-E9D9-4C3E-8909-B90F8541E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E876E62-4E0F-4F00-A68B-4EA1DC7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FB20C0D-AB29-4C41-82DE-9DBC5D687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53D63780-3D1A-43FE-B954-DE0FC4E96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466D998-92FE-42B2-B77E-28D982A8B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2F685F5E-158B-48EA-8D4C-7A74527C4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020BF3FD-B0BD-4488-9BD1-51EF46623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913E4C00-2D98-4245-82E3-8E9EB89AD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B37E214-1284-4107-9029-F30026F1B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8B0ED703-CEE9-4D47-A739-0B7103FB0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A0229A7B-C73B-43B6-A209-EB13F6ACC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9DF0EA3-61E6-4D85-826F-817F0A0D2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A24747F-148F-474D-AE23-51EC3946F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0C2D01D-D4F7-4770-B391-DF630E554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189DC1DE-89A3-4EBF-B4A5-63834F37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22BA4D5B-F47E-4B7F-B0D3-D39F21D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6BE35910-C654-463D-AF83-F306C0D85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0E0EE08-2D3A-4FDC-AAE3-B6DAB03DD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55B7B46-2CE0-43BF-9F91-C725CD628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C546E02-BCA3-40E3-A22A-EE2050C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95108E-2903-4DB4-89E5-BBE885444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DF217D-7369-4D0D-AFDF-546D9B729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39D16060-9474-4F4B-8D6E-1441A4F09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473924F-5A8F-490D-8397-B7B1E9BF3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5D3BBC5-7C82-4156-9C51-FE1D23AE3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49E68CB1-3360-4A42-AA55-40AFA9DE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21F80F64-EFC3-405B-9AA9-A7D63C3F8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2BB4A7B6-17CD-48D3-9EB1-479B88CD3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6E3E5FE-462C-4571-8665-FF73E7C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9C93EFC4-B5C8-48C8-BF46-500E38FD5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3D80E910-38DA-4630-B05D-2D6A9B909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A47C05A8-4414-48B6-9667-7AF29B3301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8C1F6D04-6B38-41C9-A3E5-3983D04A9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BCBB994-6EC1-4036-A913-D2E7AB73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EBEC30-4FA2-416B-B22A-90F90DF8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35597749-4ED6-4E8C-9441-03D5E647A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400A774-0FD3-42C1-9C67-9E7006AB9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EC1E10D-A1CC-4FB1-9AAD-5AA9314AD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8170E49-AAB4-4CC8-9685-5920D1D1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ADDA89C2-FD06-4637-984A-63D83A958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02EDACA-FB43-4B67-AAD2-CFCB5C86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26911A1-D852-438B-8EA8-2EC6654FC2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08169B8-64BC-4E14-ABF2-DC5D93347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8B41E498-7137-455C-B652-59B55E2C2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C8B7EAF-1513-4777-B137-C386EEDB6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090915F-7EE2-403C-B8F8-8902C80FA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6354A-5CB5-4B21-8DCF-10B8C2D10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B00A3F2B-2216-4E77-A163-C6AFF5728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2450535-F1E5-49CA-AD14-AEE246B35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8CC36BC-8283-429B-B126-9103AEBF6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4CA076B-AD33-4B1E-91A2-B7F1A8818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97FC3C7E-B85F-49A1-9970-E791FCE1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5D76FA7-42C2-4E7B-A8DE-E5F95B15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74CB501-3368-4587-8A36-A6526EA60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CD429C35-7005-48CF-9D0A-CD9B98E9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B598E8D-ED6F-465C-ACF7-1952D908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16AA21B-E0F3-46AA-B958-E36CC2208F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FDEB2D28-BE23-47AC-A35B-F95C61B9A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5DCF1E36-FC01-4FDC-8D8A-20CD9E796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2D0C2C5-ABCE-40B1-ACE8-009C40673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7000E38-1F00-4D9E-8C9B-B170655A94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782D725-B41B-4997-B4C3-AD9A16220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56C7FEE-3BD0-4D42-8AFD-415EA4FA9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EC32338-587A-4F8E-BB88-DD9C9C004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7175123A-4838-4EB2-BD8B-6C5AD031E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925CBAF8-DB6D-43CD-9AD4-4EED4FCD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335B65E9-8D6F-4A8A-9FCE-B32D3CA9F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42E501E9-6DE8-4FF7-972A-EFBEDDECB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18B91D7-B409-4BB7-9FCB-421A01745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F08E0CA-009C-4E10-B3A5-9B1BAB8D7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095BC36A-E42F-41D0-89EA-D10E9B63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AAC3B51D-433E-404B-B201-821D53162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8E59E1F-DFE0-4E2B-9D3C-590DA2235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CD970DB0-2E82-4954-9597-93A0114DB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338D2BE-860F-4AC9-B818-81BD4EB848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CADD9EB-EA56-4AAE-90D4-229E5ABA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ABE5AA6E-6EEF-4E79-8A32-8B5F83139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8A44EF54-ECD9-4509-988F-53481867F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726E964-2DE1-4D7A-A588-4EFF1EB3C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29928A9-21E2-439B-BEDB-7E8E3657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C93A4059-3ABB-4238-A2A2-84EEEE14D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6355DC1-74D6-4240-BA25-4F273C4F9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A2F06DC-0B86-4AA1-B99F-42F41B3DD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F95D5E72-9E29-44A7-A047-7F9A14E505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7C691FD-7FE8-44E7-A7F5-59500D9D0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5E5032B2-6100-4FE8-9146-0FA692BD3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200F0FE-83C7-4114-9E83-18FF9BB68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43BD3F81-6C7E-4176-B544-CBD2A275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FF198668-9EE5-4438-904E-6F63B39C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8E6845-AAA8-4B99-8391-22C1A33AD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895074C-6E88-40D5-BB64-29725EAB1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F92A4AE8-80A4-43F0-B6DB-38C8E14CF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9C288CB-43BF-4C7A-8B6A-7624E23FA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D6D420A-8281-4FEA-8ED3-28865699E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E00FCC05-B567-400C-B65A-50D6A0B7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D7929E3-F433-4605-A51E-0669A8075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D89AB588-C236-4B95-BD18-A49CF8901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CE2DDDF-ADCE-408A-AA23-05E41D33B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B189D2B-8EA3-476F-A2F4-1B6021AF0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F2443C25-9072-4BCB-B80D-A1B7960FF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73E7785-606A-4202-AEB2-4F450C176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9E74EDE2-73F2-495F-AEB9-8689CD1DC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775CDFF9-F975-4498-924F-C1F0DD921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A638CFA-073C-408D-A7DA-065987EED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6CAAD73-DF9E-49C5-8AE7-DD2C1F294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612B2FB4-4EF3-4F74-B8D5-94250F7D4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F947719-AF72-41BB-9F35-F9286B0D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120C07C-BD80-40B7-9BDA-F1349DA30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5DBCCDB-B31F-45C4-9F49-2A65E35D2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BB1097-33A9-4B33-B44E-A10D95C12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236FADC-EEC0-4632-AB66-F48C91E45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4FA46F70-5239-4BA7-A942-1C2AE6863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106329B7-A4CC-4AD8-A5FB-1BB79160C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96C4DF54-6BB2-4ED2-BEC6-5178CFA5C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26E8E513-A26E-4F59-A095-909A0DA15F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D0099639-3E76-4533-A9B5-122DB781F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6EB2F26-A93C-4FE5-B06B-7772862AC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51216FA-6B4C-4F1E-A330-5B3A1761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F9B3171-DF32-42F1-8600-9A812A123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0DD78C1-10C2-48BB-A020-9FC15C625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A37A9562-026C-4D9A-BC17-B0BF1F8A8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3496C484-CC1C-4C00-BDC3-B97C6D44F2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956B2D9B-1279-493F-BF28-EB9A26E6B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DC98F76F-14FD-451F-A033-3D6EB8D30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B8BA221-B859-4B36-AA17-113377E11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14C19E9C-3744-46A9-BBBD-A4A11736C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E72ECBEC-2DEF-43B3-80A8-7435D440B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3B220F0C-B4E8-468C-8453-AD600FAE4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3E2EF8AF-47E1-4729-A61E-034180583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33249A7-3B00-46EB-BD20-B765C1269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7969517-6C00-4D9D-921F-7D4A1F596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F997A30-4463-40F8-9450-9E7F79AD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62AAF8D-E576-4A2B-B591-3A466175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B746F8E2-2F04-4448-9652-2B941E15E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3A07A361-67FD-4207-9AC9-656B343BD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94791AB-1FCF-4E50-9C48-B11AAAEA3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36219DF2-924C-4434-BE56-603414BEE2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93E8A2D-1865-407F-8F91-FFCFA3E057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1DE21F09-6AC1-41C2-B9E6-67F8B4F1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D0140CD1-E449-4E20-AEEE-485BEFC9F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B7DEB250-926D-4844-9E1E-39D503BD0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03649C4-D0DF-4E1C-BA7C-586B779EB0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2683146-8774-455F-AAD2-8499F036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FFF7115-CF71-4A44-80A4-F765C2F15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A03E90B-422D-4021-871C-4B28D6C71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CD754D4-0EEB-466C-A5C3-D4D29756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5BE9B6-4F6F-467A-8EB7-F1E96E2A4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E75DCD49-E7AC-495F-9257-39D7930D8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3B00BB-EDAE-42DD-846B-F106982A0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61F2015-2F94-4D9F-B67F-4B0FA61EA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0AB33652-F829-48F4-8122-CF04EA29CF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7922CA9-F946-4B54-AB90-E95E72A0B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FFAF6B2-32BA-4EA1-81AB-18CF9C01B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E05ED8B-4934-4A97-9D4A-D657FF8441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F1235C2C-048F-4EB9-8D96-0ABF1761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F948B82-FB09-4F89-8D89-B987F45A1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CEE3FEE8-32C1-4606-992C-8E512DF85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0353299-8872-4BA7-BC04-1749F272F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564DEEB6-D647-48AD-B35B-8EC98A069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BEA66C5-D14A-4AAE-B345-289A372DA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56CB915-88D3-461C-A031-D9389FD2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5E3E3E0-31BB-477A-8F27-0A4D0C0CF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BB1AF9-F262-4715-AD0E-FF82AA38A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F9F4C92-FEB8-47F5-B7BF-04E1384A4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A6A24983-B38E-47D8-A226-3258926AC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79FD022-0FE2-42D1-A72F-B711ADC3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345094A6-C900-431C-B617-AD5BD4A76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31046FD-597F-4281-B0F6-9A35B154D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3EBFF33A-6E91-48CA-BB4B-42E6E0BFF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1522ABB-7454-4EDD-8555-B92340BED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CFCCA21D-58C9-4671-B340-EB575822E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30F921A-873A-49B8-90A8-EA5F47BC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849F81B0-3F2A-4AF2-95E1-B9E797DF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CD38C9C4-6901-4437-9936-F34075C8E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EF7C8FB9-4176-4091-B915-8642922BA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37C0AE9-7C6E-4AA1-A4C8-14FE6CBE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F412663C-A833-4AFD-A2B9-F648A9A55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2FAE8C61-0774-4443-AEDC-6F240E32F8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03165CA0-BD39-4DFE-A452-3EE4FA8C5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CD6EAC9-3225-4836-9CFD-4E140C391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F8E130CB-6F45-4D4C-8DFC-30D65CE7D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8186D80-B811-4716-B07B-039CC6B6A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086FAD7B-6895-40EB-BD8B-AFCC9A3B2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AF33673A-C2FF-421C-8F11-7FD152BF60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AA6F8D75-7FA7-487B-A809-ABE55ECDB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3EFBA37-D21F-4EBE-B07D-F212AB240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66F00E0-8349-4951-A239-3F5893D89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5736E90-3598-4C3E-B14B-99A83A990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2772269-2B3B-428F-881A-50B4D4A0B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9BD5F96-F3F8-40D3-A9D1-2FAD6254C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D2F0DB1-6E2D-4D1C-B7D2-0D8FF294B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F942508-30D4-48F7-A257-84AD12E4D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D9C0C670-CB65-42A1-AB1C-3F8401A49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B4E8A85-C750-4FCC-9677-11D723C12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6A21B8A-DD56-46AD-9579-17E5A559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1A783CEA-05D5-40F5-84A3-8E349CD132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AA9B9E8-EBEC-4609-9927-B09198D8C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1C5FABD0-5391-4397-A75E-4A8EA423E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08B8EA4B-0F59-4DF6-B5C5-6E5C50FB9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51DC3AF-1117-4B1E-8588-CEA1D0F30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EA35D40-D927-4B91-8158-1F55B0DA9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CA824083-374B-4A3B-AE70-0A9CA5758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79E852E5-D27D-4B99-BD1C-F1DD50858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3761B22-6DBB-48E4-BE39-AC4180FF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7DA5C7CA-5DFF-42F8-ACC4-4065E7F399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7828F64B-3E5D-4192-B8C0-51319FFD7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D18D471A-1A13-41E1-A7E4-310D3BAB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7CA7F65A-8B2B-4F09-B0A0-88FC53F57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FF3C98A-9123-4006-8CD3-05EE5E03E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15CBF3CE-079B-4CE4-B3A5-1B6C89F0D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85F2535-7DF5-4A48-8A31-99F45AD0A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F390E89-817E-4EF1-BF1C-0D73850301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2C6C55E-680F-4A17-B576-EE6D0F782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185C4ED-7BD5-4741-AFEF-3F910E64D3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7125167-0A71-4BE9-9546-25B6396D1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72F7B10E-799A-44AB-B017-0317C19F0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EA9AE68-E70D-40D2-964E-8D2D5D59F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35BD553-F348-49A3-9854-62A63A28B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13066DDE-8CFF-472C-86B3-06FC059BEC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4233AAB0-DE9B-4702-8CA5-C95C9F8A3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D0A280F5-439F-4D42-8454-6F9824D05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EF24169-E224-4E7E-8A84-677DD2D78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40233247-B119-4E7F-93D6-14EEC3A0C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80E7748F-F29C-44E6-9094-C57178139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25AA2D5-7209-476F-920B-6E0F35BF8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13F79CD-FF06-4728-B511-CDFFB9EE3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1454D4B-3135-4291-B575-A33CB8014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84C71BC-002D-404B-8CF5-DD4274337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D2006442-D54A-4E40-ADE6-E3BD6C26F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C9408D99-320A-4285-A224-B7257CBC0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1EA88E4-A3CA-48CC-BEB0-778EEC743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38E354D-50EB-4501-A9A2-2A52493C32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246F9D3-451C-42A9-A4EB-51153F311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2EBDC6E-90B3-4160-8ED2-54C150484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B756F217-7507-4B25-B9A5-FD535EF01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A92B636-1803-4C11-A0B6-679EF99CF0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266A8D1-F955-473A-9593-DFAEFF1A6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15121ECE-9402-4F39-BDBA-29BCCABEB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6CF83233-1D39-46CC-BA41-FC343EDD7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BE6D0F6-5000-414B-B58A-D47548C0A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2A365A06-FECA-430C-9170-C39A49E2D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A91B5F9C-0578-4978-9EDF-8863534987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54B5E241-B29E-4C6E-9D58-03F9116AF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27A597CA-E442-4CB1-B9DE-46AB7C059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BC69A0E-3612-4BB6-95DE-19AA17145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3258C32E-55B0-44D3-B236-07495D830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C7704D0B-BDFC-4069-8D32-47518D383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06E7673C-67F2-4615-9AC5-8F0841100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6C7D75D2-CD8E-4E7D-9074-0C48B795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0B65302F-C0F0-4718-9138-228607447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C3E4D12-1D3C-4D94-8744-11D2D3D11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1ED0E65-D2ED-4E4B-8DA3-D63349AD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78D1D542-8529-4151-B30A-D01F002C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99214F4-D5B4-47FA-A986-EA4538573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81A93CE9-5813-4078-AF45-CF00D9F64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AE0F97B-CB4C-44F5-A80A-D69F23238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F812A280-9A23-4D31-AB98-CD6832CCB7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097753F2-4818-4B47-9F1B-6C4DC3A1E0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E173CEE-A352-43FD-B050-376F29DB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3F6C9E50-BCA9-4BFD-905C-C3213C482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93D6B245-4397-49F4-AB9A-02F551639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6E8BCFB-D4C4-4FF1-B5E6-47D2A0C2E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D0B48ABE-56D6-4E87-87D4-9D5FF6A83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34AC4F8D-BFDA-4116-9BF3-3B78D1995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373129A0-7E76-42D9-B114-C1274EAF9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E954E25-30A5-405B-9448-DCE7AB5FC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67BA54F-43BD-4897-BF39-55D94C18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293CB3A6-13BF-4122-ACF1-64408EB071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D536909-2BEC-4B09-9E31-D38AD8BA7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0CC16D91-AE07-4766-A9E8-B9E092F9C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0881A5-7904-4C39-A79C-A685D25D3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7ECD973-C4D7-4E68-A1AD-EE9390AF0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9390A501-46A1-4D13-BBD6-4ED3324BE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29158670-824D-4FDB-8E74-D02D82BE4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F4A5598-7A36-401A-93C7-F213A87F2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0AEEBA2-CD40-4BF1-B811-67FAC3692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33146817-8C47-4B9F-95E3-C0D0D5714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C6E17D64-AA77-43A8-8441-F69794AF8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BE9D703-752B-471D-AF42-6F50CE390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1EBA9DFC-7389-4C91-A513-6889743CC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4C1FE532-739C-499B-A210-200440B75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7CFD935-F454-4F07-8845-33616AA20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FB0E328-7B8A-48FF-869C-A781438C7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994A337F-F13A-4E74-ABBE-7925F0E96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83FB0C98-85D3-4641-B8CA-8DC532825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F6DD486-7E03-48AD-927F-1C570E4FB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75330A0-4450-4823-95E2-B1D315E53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DF97EFC-46AF-4570-82C8-751EE7952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4EE021C-F874-4784-9071-B1380036C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C3EDA848-418B-4ACF-8F62-32954484B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6A6B2223-D60E-4939-A586-2E2C09E87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D085F280-806B-4FB0-B679-59B6400B0E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56347F-B4AC-4EED-A868-DD8B9DB451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517D68BE-2ADF-4F1E-B974-54C9C6D99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C0922B21-AACF-4ED3-ACF1-E98FE8EF9C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DE30E37-70F1-42D2-8968-82CE8D2BE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590A88A-7710-44B6-B84E-F4640D1273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6F5F4DC2-C334-4CED-8A6A-08F9D79050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71BEFC7D-DA45-4BEF-B379-155073B0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616F431F-BB04-43EF-8B0A-612D7F46F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AB621FE3-5E7B-4E8B-BEE0-DF43397FF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B1BF1E77-74E4-4F04-866D-9E84A99D6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596DA2F-1111-49FA-BDCB-1CDB96F87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E45C1284-C12A-4293-807D-6113EB721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C4CED376-16A6-4A62-9E2C-3B0813184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CC34E6F-13D8-4A33-BB69-AC4E1AA1EE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15B1821-B790-4F1B-BFCF-0141255DC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60B45F5-73D9-4AE9-83C2-0969614BAF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5DD4BF-788C-432B-9014-85AA1E50E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EFF357BE-D7F9-4AF6-BB16-C3ACE1A72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F08E5CAF-B003-42B5-AB6C-70241DC62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4B7C4206-2C1C-4C3B-93C3-38AC9FCE6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11C5FD85-96EE-4C60-AD8A-AEB5C589B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B69E067-C03D-4212-B3EE-DF95783B2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513C1410-92C8-4E43-B438-9352F47A1E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F42C306D-D319-4953-B060-8DBBA24EB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B42CF8E-021C-4CFA-B4FE-90101E5A3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E94A542-C391-4682-B24E-0B1073E14F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FD659CE0-C43E-4AE9-9B1D-2CBAB0FF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F35497D5-47CF-44A3-ADE7-3F7BD93C6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1167DD93-110B-490E-BE89-4348128B6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44B15F38-8FE5-411B-9C38-6821CC3A9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6BAAE425-80FF-42F3-BE6B-70C5B4235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DE17BA1-514D-4425-8A8B-7B47407C0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468B596-C542-4FA8-AD8E-73EC28371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991898D-EC59-4BFA-A821-EF169E8FE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EE929D3B-7D0B-40B3-9298-4AA338F46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78B7FB9-0586-4905-9DB2-72DF03C16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EB51C82A-B9EC-4457-9C2A-5F2FEB55B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E089A275-B65A-4420-89C2-B6DDCBE16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07EB591-A4BF-42B3-8C9B-993569267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46D7B45-FED7-452B-A463-FDB567027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4F7C1CD6-2C62-4776-964E-2D7D709F5F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7D90A0C-467C-47C2-8E35-9169815D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E29EE38-3FFB-4CA3-BC9F-4249EC112A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68126B6-5DEF-451B-A5AF-7203A559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7B6C62D-50B0-4F22-A252-3BF332EF7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7915F9B-9218-486A-8C2A-5F356A8FD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34FF18CD-A64E-48E1-BF89-56A5315A67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80079ECD-B863-4053-9775-BB581B47A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D7B58F-9B23-4830-A494-70A37AB90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6D58687D-F400-4BB8-AF06-F328E8A59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23469232-6ACC-4603-93DD-1D04DE470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B3DF0038-6472-4640-9CAA-987F1A373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08B9E02-F3CE-4786-9C00-817CC8B50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D5C7513C-76DE-463D-9100-6CAB15D2E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6F23031-76A2-4D96-8CA2-9E209D4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8A9F40ED-7C16-4777-B2C5-3D62504F5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39169525-E5DA-4714-A3BC-FDCB9ADB1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9EE12F4-E1B4-4789-B323-82DCAFC87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D5C10799-CED0-4F96-99AE-533BD8709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B8E2DF16-3006-4DB4-BB60-6A91A4EC2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9BCF18D-4900-485E-A0F3-85B1B498D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3ADA65ED-4F45-4853-B880-EB49B93B8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14AD75F7-E9D0-4A61-BC81-7ECF424D0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F83ABEC8-A362-4B35-B6FF-238866585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1E37E0E-CB4B-4AD7-8A90-F9D9C2FFBD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16695E1-48AF-409B-B70B-F59BF1C38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CB0D145-CF3E-4668-9FE2-A474A28C1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ECCDBED-B6F1-4999-BA75-075069CD8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50EF72C8-FF79-49EA-A014-CA59E3B43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D1C9A3-FF96-46EB-B1C0-DFCF1EAD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D05C344B-858D-4E77-9FBC-36B0660F3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B8BCEAB8-CE87-4EC2-8649-1B7A2D53E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74CDA3C-7CE1-4524-BAE4-7CA92D043C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B2E680-C35B-4B68-B851-A8A727D13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0694F6C-729D-4CC2-B6DD-DDEF8A80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8519F3FB-F147-4307-B97E-D36E628AE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CB0F4C4F-488A-4D53-9524-CF3B8B47C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D911EB8C-D97B-4C7E-A99F-ED90B400C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627483B-4A1B-407A-8726-C8F072AA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43FF142C-7568-4C2F-8A42-DAAD6E5068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C8016B96-69A4-4DD0-BC7C-4A1A0482B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04F4564-0688-4DC7-89C3-D8891F2B0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B28C868D-EEE2-4E7C-AA44-BF5AAEB69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3D74762-C567-4E67-A8BF-C3DEE2EE8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AEEE0E88-1513-460C-A756-80CB2AEB8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3C8855BF-6174-4760-811F-90EDB6F842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AA31A6D-33E2-4F86-BB69-DE4C7F8AA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EA3861A-4C87-4141-8A38-BEBF8F3543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3E9F20B6-C084-4FB4-B150-08E02F2FFC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60C67B8-8311-4D2B-8B79-B58976371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C6A2E3AC-BE1E-4FEF-8D7C-C45F9735E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6B8452E4-4DD9-486E-9531-C8B25DCCF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771EA97-2C54-44F4-A6F3-4518E7F84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FCBB2093-B9FD-46BB-A2B5-0A9396A9CC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1B96B4A-A728-4A36-9FCC-B780D5CC1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F3036751-F30E-4D16-B6DF-0DE30E0C2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83978DAA-62CC-4247-B655-53229DC01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2D8D178C-15EF-415B-9D88-E663C1B99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AFCE9CC-5A75-4CA1-A099-27261E201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A7E397AD-6458-4F23-A257-28AC73D42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81377CD0-5437-4E33-99FE-84904DF70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A095B98D-0EFF-4618-87DF-F31CAA1AE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A9180FF-25BF-42A1-9B04-26105EB6E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F928CCDD-884F-4A2F-AD88-A20E0BC0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18BA737A-4C65-4290-BA0D-2048775DD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551D69BD-4302-47D3-9F22-17C36067C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D5A8CF4-A69F-4F44-94DC-9108416B18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48EB096-D964-43F2-A75D-FC7DA11F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67CAC33A-14D9-4B91-A632-A983FD314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0B4A7D4-9FD8-434E-B72E-8FBDA1C0D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DBB2C52-B170-4FB6-8BC8-CEA60BA4C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4B4363C8-2B9B-481C-A526-E097A784D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23EA5962-FCA6-4EAA-812F-C73B1F74F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7E7DC198-BBD9-4F34-879A-1AD1F67E2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F1903510-FDDC-4D31-80DF-95564D4B5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DAF15FED-5FAF-486C-910E-FD1241F80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D38D762-0FAD-4E52-8C79-9DE3B0A56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F419DA5E-2884-49C4-8B13-0512134AA9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31480C5-9DE2-492B-94FE-1E9EEB2D7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E6E9E91-756B-4C08-BE27-F194DDC4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B5400BC2-A8BD-4E19-A05F-AFE492585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F5F5AF9-8AAD-4541-84F3-BB0B1A274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8D522113-847B-43E0-B82C-C21ECD8E2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BD01B24-E158-4DB5-8000-A6148F7BE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7309918-FC51-4E53-9B26-27FB309B8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0EDB94BA-33AD-4669-A8BB-26BC45FC3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D40F5079-8988-4FF5-AEC8-6311BBB7F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7A5E1B4-264B-4F1D-9AB8-8639AEFD4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DEDAEB71-1271-4835-80E5-AB47DEC1A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2D86D2FB-2063-4C2A-8282-EA209E0A4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202B78C-5B54-4837-A12E-1A388A7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ADE0B70-F268-47FD-B5C2-2902591639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E75234CE-2A2F-4444-90CF-3586BA5E5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890EE88-EE5B-41DB-8FF7-81E2BCC55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AD3B22C-FE65-4FF5-B913-8C152EEBC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5A372307-C877-44C5-9D0E-DCF79E39A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62C292B5-B450-40CE-8902-C68DB4597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B9B48761-66C8-4D0B-9E08-955B78CF6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B015C65-7C2B-4526-86B6-BDA3B9475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5CCE2E7C-5073-4405-8356-A417701AE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9EB07C3A-0B79-49C3-B5A8-67DD95879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C46686F-7E95-4C13-92F8-F337DE4569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C969D2AB-0666-4AC6-AB5C-3A07B14A2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68AB8CEC-093A-4CB3-812E-2BB835D72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76E7F0A6-A75E-42A8-9609-C04FA06D3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2A660815-54AB-48AB-84EE-76CCC6ADA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CE8AAA3-F6FF-4EC8-B05A-55F396883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D23AAD03-BE33-467B-986A-1ED3125239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8E5D606-2EE2-4338-A33D-E70DF888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08515FC5-6BDE-4C1F-A34F-3D5A369B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68A02553-0D05-4842-AFB9-F34B224E7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A5F6A2BE-703B-4443-9846-60DB96BC2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6FAF3660-A66A-487A-845F-3C7640D51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99965C9A-527D-41DB-BC4C-5E7B2D4B1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F15716E2-B7C4-43DC-8CD8-F82AB2257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AD3CF10F-E8FF-4C05-97BA-A8599FA84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8E66999-6AAB-4354-84C2-6F56B2E5F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9088AE92-7787-43E3-B073-73D4E933A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B2F4E753-3974-4F39-9DC4-22BA52217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F1B63022-4BAA-4D6F-A6F1-09C23DF67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C02C39B-A729-451B-9B1F-0F7266050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0D4BDC9E-C1C4-479A-8916-2CA7E439D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58DD539-E82D-42CC-A03B-A33E060CC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A67F8EF9-2FB6-4856-B580-D127185A7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E6DF519-A358-4304-A448-988FCAA75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AB701F3-8972-4F6D-8605-BDDF2A526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0181B0A-1B20-4C3F-B31D-59237A7F4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C6BD6DD-DC82-4D3B-8679-5059A77D9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25397D-F3DE-4574-BE24-4AFEA8D6C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3983865-1546-4115-9A3C-4815DA728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FBFB8B1D-91D1-46E1-8652-AE9F5F71E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DD15D86F-B700-4893-BA84-9587C9EFC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34B63AD-196D-44DB-8A95-A1A5CAACE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6478D82A-5D76-4DEF-A5BE-70459FEF1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FB9A0CA-E9BB-4A63-B0C6-1DABE9EF1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1614DF4E-4FBD-42B6-97F7-7F5CB6D65E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E0174848-20CB-4EE7-8550-EFEDBBB66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F606BFDE-F273-4405-BA0F-264948682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7026967-D0C1-4950-A692-EE3E87351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958FAE8-058B-45DD-B83B-549CC4E99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BB121DD-FE5E-47E0-AAEC-6A863A842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15B6D96-F86B-4180-BCCB-AE2A2B4F2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F04728D-19F3-4C86-A18D-8253CA9C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F3CEC42-6652-4460-897D-B0FAA34D1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D88D802-68BF-44D7-AA01-AF033A656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E052808E-164F-42D5-BFC6-A4909A019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9965124-5333-4A20-ACAE-F5A234B6F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ED6BEE9-9CF5-409D-85BC-36B53E441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DDEE889-933B-4884-9EF1-10BC2A5FB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EED3E5D8-3EBD-4870-8E12-8D5260ACF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802B555-43FE-4757-A3D8-38992D7D05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A5EF908-1935-4828-BEE1-F446A8E6E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6D38676-3818-4624-A176-4DF213ECB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0E512154-157D-4BA6-B949-E7D6BD07B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53626368-C6FE-469A-A9B1-234A34FC8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8784AB7-D957-4F6E-85E9-D92EEDE8C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78EEFB9-764D-4115-8CE3-6F0647E286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2A3124E4-846F-4944-A997-FBA387D13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C4AAD6A-E5FA-4DB7-AA6B-45962D57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88BC1C9-6CC4-4D5F-9ABF-234FF2610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86454EB1-0A15-4E7F-B48A-C8F2550435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54EB04F2-E595-4F35-A88A-25639BE845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CFA4A91-812D-444A-96BA-9E221710F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CE878AF-F769-45C5-8F35-20A3383AD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00E29A3E-BAE9-4BF2-A90F-8BF275916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5261962-C781-4280-887D-7B54F0E1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304B053-BECE-4692-8AB7-54C3AD0D28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4633DDE3-E97C-4407-81D2-FAE28A9A1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EE53027-8496-44E3-8A08-1D27CE11B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C2A82AE4-AC31-4CD1-9623-60708D0B4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0819807E-823F-4054-8DF6-CDFE481F1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5FE1CC1-BC0B-4268-B43F-6688A48FB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BF10844F-A67D-4589-98C2-C7ABC8B3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E740F0D2-B328-428C-8E7E-B211327C9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F4AFA792-FECA-4B7E-9919-18EFE52D9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E9AD92ED-28EA-4BB8-8D62-861C8FA7B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45D67C6E-F762-4E98-B045-B71878A06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599490B-FB06-4BB5-8E9C-0C80335DF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26FA484D-9E3A-4B1C-992E-B3702AA2A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C9D3F2D0-B17C-4739-854F-C0059A37E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EF4B413-ECBB-4773-9536-A8FA918329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01862BB-0CC2-480E-9995-673238A09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3327409-F3AC-488A-8AA5-6F674BF13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AF5E470B-DF9D-47B7-98A2-36E3B1352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EBAF1AE0-4458-446E-967F-300D4311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24F8277-5D65-4916-AE95-8292D9B8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12F3E126-0876-4638-B360-D3C786B13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829AD5E2-84F6-47A7-A811-267D6B61E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2920720-A49C-4DB3-86C6-9D14CD3AB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394FEAB-B62C-4156-81AD-50C499A80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4B05EB7C-AA5B-4C0E-9C08-37F0E0748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BBB2488-01FA-4828-9ACD-54B71276F5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7BCB0252-6469-4119-8586-5CC4F9CEC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0641912-830C-4A17-99E8-D621100D60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5CA3414-CCED-41BF-9371-CF35D0BA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B07F4FC0-C456-4D62-B247-86B81C2610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8A58294A-A131-4748-BEC6-99B61AA54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0062826-CA16-4216-9980-1AB4E7CEE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1EE40F-1595-458C-8027-272A20019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8F114F2-0163-4D23-99CE-99C38711DF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EFF8C751-2CBC-4B9A-99A7-0349419DB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DFA1DD13-FC22-4C39-AB02-1A3583033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6857865-363C-43A7-99E5-BAB0B547A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52464FA7-0565-4989-89F5-8C44C6DEB9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3E4E4910-BE23-4D70-9311-9EFE63A72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9E2D724-3A40-4A46-A602-4D26BC2F1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2EB4F80-D97D-4F13-B5D7-F9BBD85E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B470DF-ACCE-4D64-B44F-A6A9B53D1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E1EF7B6F-9243-4E37-A46A-F77517E189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59D934D-D1F2-451A-BB50-9CD59DAC8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D542CCA-42C8-4FF7-A9B2-867F681C4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5C0D76DE-5FAA-4855-8F9C-A4842FFF9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363FA029-1C6E-4753-A50C-6D60DC0CF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F0485332-5F55-42F9-BA36-D26FD1E4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9000AAE0-DBF1-470B-B6A0-CC36038C6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A6A0B80-EA5C-4C29-B241-285F9E9D9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4246980-1A80-4F5B-9246-61395D160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2D7509C-09A8-4CEE-9B64-C659B3C18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092857-F0B6-4764-A64C-A23567A321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3EAB89CA-6209-4090-A386-6711FD43E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F3ACEAD-1B73-4DBD-9469-396C4C28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5DD84A4-3001-4048-98D0-175678866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92892574-9468-4B0A-86CF-5DB0EF63D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CB966A56-2E2D-46B8-9108-BA763C204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B470F9-B86E-4FE9-A30D-27D759351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E21E0C7-C587-46C7-AC0B-E9C9B1177D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0D20034-7669-4F1A-876A-74D101C4B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8025890-C160-4639-BBEE-B4C221515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51C79B4-DCAF-4F99-9A64-62A693B6A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B3987E7-C8D0-4CB3-AB53-198473D99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2259E858-FD7F-4DD4-B3A8-4B9A0F5EC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A15BED03-A4C5-4AEF-A2F3-7C4CAF7FC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4583801F-4927-4666-9B51-85A0BABA2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5ACE8A91-6EB3-4476-A7F3-36C3A3EC0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8545ABC7-CA9B-40D4-96DC-6A2533CF4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DB60E763-19F1-4D80-A02C-6BC34F6E1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3F03186-847B-4B3C-A0CF-EE033B7FD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D5B6975-ED2B-4A17-A364-C2899F47B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0D0AC8D9-1DA9-40E5-82A8-0556B3115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2FA2F1D-E2D4-47ED-A86C-398751F98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DD0288C-F836-47C9-9ADF-D2B1AAA00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D17A6903-8F36-4086-9350-E7B65794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BAC518F-ACBE-4F1B-9252-7D7966AF9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A30CAEA1-DE52-428E-8375-105CA19DF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B6473D2A-69D2-4FC4-B9B0-83A499709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7FC4BB7E-7CD6-4FC3-BBFF-8D4552B1E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8647169-EC82-4E67-8A89-1958C29BA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42784383-9F0E-4532-90CF-649915BC18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5934235D-C7A9-4900-A4D9-78A7FAA23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E7CC832-AF73-480A-BD82-CA67C4FEDC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75E5C8-9E37-482F-BF44-42AAEED8C4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872E63F-B67D-49F4-9D64-B1A9C2085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D04DCA4E-7DCA-45E8-AA90-7F2791D5A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C82FFA4-225E-4061-905C-F2D8ADCCA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5FAB58DD-8B5B-48C8-8C47-D16BA7816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194FAA8C-593B-4DD7-80FC-130165562F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7D18D91-A9D2-46FC-8731-562A64CF6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E52C784C-FA22-436F-86B3-60D46713B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C2524B7-92F1-46AF-A107-B2C178135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ED7AF62-1DD8-468E-A268-63EEFC13E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FBA014-C808-4699-98D8-102F68399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A690E2C1-F500-4FA0-BC3D-831E31A26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589F256-09E9-4D3D-8F82-1A596F450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E2D302D-74AE-44F5-9138-FD66B4F57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1CD81120-C072-47F1-B35A-352487C66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D524E3B-7120-40F8-A62D-A2428F637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AF01CDC4-4376-4B3A-8F7A-4F784EBD8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8F6DE86-121B-4E7C-A87C-F6A3901CF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A7AF275-AEA5-4163-988B-25EE9EE2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26BBC8F-FDAB-4D47-825D-BFDEE690E9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AEE5BF28-F3EB-44B7-AAAA-2C7C4B8F7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607EDE08-2480-4AA0-9732-10697DDE5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FE7BD8-5CEF-4359-9BD3-4191E2818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1E70ABB-D18C-4A39-A65C-65F23249B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C03A605-2F85-4AD5-8557-10FE0D9E65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1092AF4-D1B6-4F1A-BAE9-1BBA6AA1B8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440DAEA-3247-4557-93D0-64DD8062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0D7CCDE-E89F-42EC-89E0-40A7EF903C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70095C4-6468-4CB3-974C-CE3ECCB84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725961F-67D2-4A37-A113-AF5DC8355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D1FD63D-BA5F-406B-A3C1-3DEA7F920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54298F0-FB0D-4DC4-93CA-ED9B3EB4A9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CE1BE02D-F1CD-45DB-A329-1E7807B81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20D864A-156A-429D-88F3-6BFCB7A4C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489A8F3-443E-40BA-9B48-CB83D5BD7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4DB991E4-5583-4DF7-9CEB-9B0BBA0D2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47DDA00-45E6-471B-BC38-98D2A43AB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20E34930-B98E-459F-A162-5544C890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81D17E8D-BFED-47EA-B7BF-A710636AF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1F46A0FE-5A89-47C2-BF4C-C236741F4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B354B60-D8A9-4348-A100-5B7DBEC80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C55451D7-107C-4CBC-8A82-9EB811280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BE8A873B-5C85-45A6-82DD-D56979657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738E57F5-978F-4572-A39D-E0E87D1BD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3263A7E-C5F5-4A72-AA9B-A712FC6B9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AA54D860-B17F-4A18-8DD7-9F7A2AAB1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694A147-2F72-4313-A5B4-7F381E883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91264F48-C26F-487A-9B3E-5F43C886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4BA6823-7AB5-4A7D-B657-4088B161F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81C0B495-7C26-439F-B394-81DD0074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F41CE9A6-FEDA-4F69-9797-E6C9F69E4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30C4942-34BC-4C55-AD41-CE5F0EE19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3A1CD2E8-17EA-4F12-B55A-52996F0AD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BB2D2EE2-F7A5-4FBD-B495-417C8B6D8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E6F08EF0-AB59-453B-A18F-A65CFBF4D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8054D91-8621-4A81-97EA-8F6DE2408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E142F3D-A8E3-4564-9B20-A20C1D164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F298C15-31A0-435E-A070-43C9A37A0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8CA472C3-E01D-4C98-AB7B-7E9B8020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5AB25E5-812F-40EE-A99E-B3EF5B9AB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FBF176BA-006F-449A-8D6E-F626F1479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2652608B-E1A9-4522-A5B6-78EB18AF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19E4A527-9D87-41A8-8DBA-1A62BD40BF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1FE94DA3-F7F4-4BE9-B988-6D5CA826C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F377A3B-178E-4B23-87E5-9350E2F9E4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A26F5473-BF98-4E7A-AD78-0A432A93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E76166-B0B3-4954-9C59-3275174A7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D4BA548A-1E30-4DAD-8230-2E5BDDDDF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0AC1B954-5882-41F8-9E2C-698FBE981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348E075-6BE4-44ED-B42E-3AB18ED8D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F7FE1F5-96C3-4604-A372-37EB25E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41532CFE-9301-4F11-9ABB-C92F07E49F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E6B51E2-BE0C-4501-BFBD-672354DA0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5520360-E44D-4F84-8E27-7B6D3E1B3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326D567E-5CB9-4396-96A6-80523A54E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FE8F192-7F21-498A-810B-272C4081D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7EC787-13FA-4A40-A4BC-C7D664E7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64BEF70-EBC0-472B-A097-4949093E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3F01516-D8A5-41CC-B8B8-1E0DB1109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000C7FBB-D3B4-4CB1-B8A3-B20F2FF17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2909AB3-0867-4C3A-B726-F7AA66620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D708356C-0F81-4413-8648-586DFAEB8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344F2BC-4A8D-4255-B549-5FA931B25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651CFDB-27DE-48C3-8781-FA249FE11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2EAACD7-7E4C-4550-8C1A-05933C92F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F98466C-9E19-4973-A2C2-49FECF72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332E562-BEFA-44D0-B351-1EED8C7A61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370EAA3A-6DAE-4AA6-AA5E-8B96942F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626F8DE-C2DD-4438-BC6B-809E34B860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8BBF3E98-6EAF-4CBE-A69C-B1DFCE530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B4F7346-D4EE-4E6C-8DF7-D0B66F0237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D541A02F-D412-4393-931B-E8115AA24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1E60986-891C-49FD-81B7-E002DE866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AB9A92FC-951B-4BFA-951D-FB62E2EC6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8BB7F29-FDCB-49D4-AA75-53BB5489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05D8480-4995-4B3C-A399-F85C1579A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388CD932-B74A-4D00-8B36-B009D8245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B4848016-4FE6-4786-97E6-A68F2E6E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66986483-9784-40F0-BCDB-5E32FF93F5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C304D810-4F41-49AE-B059-6EE307F10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A4FB2A2-90CD-4FE0-81DE-626910DA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43F55D9B-EA14-468F-9C13-25001615B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174E52B-484C-4BC5-9AD5-2E335345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AE212E3-C128-4A2C-A8BB-698BBF0E5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2FF6CFD-5E93-452C-A24D-59D5B47F3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2AED1D5D-BC97-44C3-ACF2-78ABF4B32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94B51D4-AF46-4986-ABB3-6228449AE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8E55DA67-8256-4659-9D2D-CAA4F9E6A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F7906AD-8C8C-4CBD-81F3-DB4138623D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CB58121-1096-4329-AA7D-A0F299033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0D697129-1734-4B54-9D08-F70BC51DA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E48F690-C446-4338-8D8B-9E78E4B53A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0733569C-B760-4E06-9EAB-0DECEACE0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3726785-BBDC-4798-8E2E-0BBD9DF2C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032B805-9E7A-42E1-B6AA-6D4ADC28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9A585F-813A-4E99-A11A-38B0A2CC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CBE46E30-1460-41D4-B86F-4BFE5BC8C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E52B942-C20D-4275-9736-245A5B1943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200447B-9FE5-46A0-AA3D-0BF8E50D3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B164DDFA-7E32-47DD-BD59-06B2E9341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3131C58-586F-4DB9-8CD5-D7E17B150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AAE4D8E-F62E-48DB-A967-9E920D9FC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536404D-5E65-47FC-ACA4-63B7A98B2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C06721C8-2A03-4653-B494-BA2FB7E51B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55479D8D-9309-4CAF-99FA-115C093EE1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3A7B040D-5C61-4FCE-9DF6-8170B1C00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40112284-F215-4A18-A796-99314CF90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7FE5F9E-47B7-4BF6-A0B0-BC4CEBA0D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490166C-B6C6-4F3D-AEEB-1F4FF9A9F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5A0DE8-9ED1-4E64-A419-71CFD889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9527925-41B1-47ED-8303-1DE7CA858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8E83635-4CF7-4555-8227-E46280A5E3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6D1CEBB-0EDE-489E-B334-89B007F8E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D254ACE-2D2E-41D5-978F-7B6241345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BF0B918-61B8-473C-ABAC-9A5E926B2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B676A4B-B1EC-4DE5-B517-B159635E6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57E2B047-59D3-4638-88A1-3F4BEEB3E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D7ED1961-BFA1-4596-8D7F-21FAFC67E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6117BE4-EF80-492A-BCC6-66D2829EC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CD4AF506-0F52-4D4D-B86B-5621D52BE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914D7293-9ED0-458E-B47A-8DC109DB0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210E6F2-E655-4A69-9DF4-DBF495FE9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647F0D5-29F6-4A43-8695-2C2C2A1DD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E5E9228-D38E-40FF-94E0-29F943BA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B0EB5D32-8BD9-4F43-8957-4AEC8532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00BA119-0A28-4F37-BAC5-C046C54A1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0418409C-CCA8-4498-9BF0-EBB800C659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CF5CAC1-E2A7-4360-A120-CFC1D7D21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DAF96B9C-3B8A-4D02-9415-42D2E82ED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169B8587-54EE-429A-9180-8EB13316C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C4DAC0ED-F81A-44FC-9ECB-0F7C3BC37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1CB2DDD-C802-4E8C-9306-55EE4C0C1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D6E0FFC-D0E9-486D-A03A-F698AFCC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5CF0AB7-0CD9-455C-BD1C-B2E8DB4C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56EFD517-18C4-4BC2-8DC0-44A664D05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155E08EF-D7B5-479F-ACDB-E9344BAA3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6642987-23EE-42BD-8D6C-22D551ED65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1FF3A8A-D31F-4952-9A94-E481104B8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83A8035-4123-4558-A359-076882AAB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9539D0F-8A2C-4FCC-9FC2-66ECF760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6115E685-596E-4B0E-9BA8-96EBB321F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CDAF1E3E-A74C-42E9-89FD-5BE5F14F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AE8E014-5DA0-4DD2-A26F-54112A896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B0C4C268-12DD-48E8-AC70-9711A294F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904F2E46-B15A-46FE-8FC6-9C847052E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CBD3961-CEB1-4D29-B514-5895DF59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AE547C5-9803-422A-BD0A-9EE462D26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87016A9-1AD2-4D82-8A66-CFD7691D2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54B75B7A-89F9-4A5E-890D-6FC7D72E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0A1510D7-C0FB-4061-A565-74B873186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734983AB-FCD2-4F82-9A7A-9C5C352658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8D1C09D-F158-4527-BC98-295087740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962E5CAA-9164-4438-8222-CB20339F9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4560213-488D-4497-8358-A6354CF8D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03D1FDF6-6E03-4062-BC79-96BBBD0BC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425F3E62-9F56-40E8-9307-3767C72D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B8A6603-26E4-4E8A-BB2D-5675F371F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8207EB40-7561-4F7A-9E3C-DAAD1FB6B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CDF679D3-CD7C-4CAF-9932-4A1D0ADC1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EC7EA015-CF52-4130-B945-013FF9C68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86D6B43A-6A8B-4674-8074-FAA0DDF5F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49C29EF-9DAB-4449-85B5-D6C30B93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526C9816-7C71-4E07-BCFA-B3A8D078C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7186ECF-54BF-4D13-BE9E-BA325E72B4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8057D7D1-8617-43D8-BDA2-F98D32E2B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B49B1F40-82A1-4B52-B7FE-CF4AE7277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B256369-72C4-4D39-96BA-87C86B43D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D10719C-2121-4929-A576-279E7E338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74E8BA0-59E0-43FC-9780-AD46D1E5AE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E7C7AFDD-5838-4AC3-866A-8723C91F2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BED15F48-33E9-4D9A-88E3-883CC80926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AA45004-CC65-4BB1-BE46-DB259A237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EE857ADB-4DC9-456D-AE71-468C5A5E1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1199BFE-7066-4E7A-9C58-A31D574D6B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D3A8BA8C-09B6-43F3-B08F-B5C94196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FCD49B55-5EC8-4BAF-9352-9C729AA7F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61489A42-C254-407C-8093-A88332D9A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5400251-A018-4CE7-9C34-FFC8CA30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C68DFC-A28F-4949-807C-EC05DBF96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769DA712-71E5-40E1-9222-E81601DC4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2B908FB-1A6F-47DB-94EA-4FA04106D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F195CED6-6E22-4B5E-A3B5-F17653B01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7225374-87D7-4326-B87B-4E276FB47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04176649-1D7D-4DE5-AF1F-64C88C14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07F7F9E9-D691-4490-9B31-3286C5ABF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8598AB-78C0-4457-9434-17B3D2356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AE64A468-2B87-4842-A215-84873AB4D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DB6A49B6-6736-4A9C-B54B-B35E074C89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6A8F4EAA-E964-4DFA-BBE4-B8A7C1E47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45B0D16-BD2F-4BAC-B997-87A8465BC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800FE23E-D237-4859-99FD-26F131ED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BAC422C-B459-4059-B625-7E566A18E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2539D549-E496-4CB7-BAAE-73711DBFA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34B069C6-A0A3-417B-98E2-54ECAFD5A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D408F56-6622-40AD-8728-46A359CEE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E979607-B706-409D-B9C7-40AB61250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0AE7A4F7-040C-4A8F-B0E1-8856399F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F6D7795-3BE5-4CE0-B35F-C5B581229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D721572-3B58-4E33-A207-1D1BFB91A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0D56BCE8-2209-45DA-A2F7-9D656577B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0B3764A6-5939-4345-A209-BA495B6DF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8A374DC-7863-4838-830E-FFC1879BC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2E7D8D6-313B-47BE-B840-0DA07AD2D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52521E1-54A1-45AE-8818-A5F54C1E9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81CB1EF0-2F29-43D6-93FD-E0054AA69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1A126A40-F01B-44F5-AB94-800531BC4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C8F6CFA-55B9-4767-B28B-0EBA230D6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DFED06-EE47-443E-85FA-20C55C81C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504F4A24-802E-4EFB-A7F4-F6E6311C4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E232502-0E4C-40A9-8011-A7CE98801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1F6EF9E3-03AC-4306-A5BB-8766FECE0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DB61F86-CE26-4E96-BE04-7F948A6F0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7831686-CC45-4085-ACE0-D16DDAAF5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CAFD566A-AA29-486A-9704-DCB2D63FD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6F498C1-DC42-4E44-A498-AB3AAA669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0A935FF2-0356-4C51-8F88-B9A30FAA7E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652F6BF3-24DD-4935-95C3-6E080DC09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925BFE50-D67C-4BA9-9C64-00FD10390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FBBFE69A-C845-46F9-AD1B-182C5978D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CC1B84D9-B855-44D6-9873-530AEA97B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D2104405-0120-4900-84C6-36E7D59EE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F3CB40C3-DB26-4D16-A0C5-55715DF9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EF0BF74-FB82-43EC-A2A4-2386C891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B6F44B2-C040-45CB-89F1-0F65D25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9036633-A623-4804-A024-ADF65E275E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6C496D5-ACB0-41E7-AB83-E41208F13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8AA7541A-E718-4267-9B55-1E5F1AB43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E03E302-032C-4FCB-A3C0-8AFEA910A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8BF2913-978D-4C27-8CD3-13793CCE3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B1C41CA1-1C94-4D79-AFCA-AB2BF89AD2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1A0C983C-6DE7-4656-9855-60E32B3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8D265CF-AA4A-48D6-8864-2040A6721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BB1F334-F4F2-4DA9-A233-0F3C01877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FDC3CC-B844-475F-9629-A06C2914F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125F46-CB7D-46B8-8A2D-22043A5FD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E3A706DE-2309-4CE9-94C1-89A9AAE5F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4278258-DA40-41F3-BEF5-D95F7E482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24F08F3-ED41-44CF-8CA6-F5C3EC0EB8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6CD556C6-3CFD-4FDE-9A2B-73C133EF5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C198F72-48B2-4D41-AD15-79B509646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8344C3C-3FBE-49DD-9FAB-8F05541FE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79A4EF5-A9C3-4281-A081-AB2081030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1B226EE1-1EBB-42A8-9732-61CDBA79D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51214C9-A7E3-4CCB-8F0A-8AA3278E4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A9CD33-0B27-42B4-BEA9-1B83C9E9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E550A63-4EE2-4FFE-A2BC-4A1A6AC31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D13BA54E-7DAA-49ED-9B91-CC6F365D3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3B18CC86-3108-4536-A253-31AD1A7799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EC8DC424-40CC-4739-9DD8-718EBB5D1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F9D0AB2-E2ED-4B04-8A8B-0FC3B2A9D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F807928-3F92-40E0-B26A-7FCE0398B8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B24986B-0750-4FA9-91B2-39CAA12E1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0541C07-D0E4-4B36-9EF8-E4794EA41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274DF7AE-9D9F-4FE8-9E2B-205A28D52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353786BB-A296-48D2-8652-A05C40E0A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B37A980C-6A2A-4672-9489-1AE130A6A4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A35F602B-C5FD-457E-AF25-417F969E8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9A5DD45A-8FE9-4A26-890E-A43DCEA61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2D52204-BA86-4F31-A9BF-166353EA3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B1855A5-CAEB-4043-99A0-B75B9B6DD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765EDE4-0239-428D-BB18-39969F29D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9961BBE-C34E-480D-8475-DE0CCAC328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2E7099A2-B660-49F4-9932-656BBB3BE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7B97C45-304E-4E47-A8C2-CC7B3CBE7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63A2FB5-48F9-4771-9A0A-1FBE82BD0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CCF29D2C-3037-4CE9-97F3-452944148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FD59DFE-A6E7-418A-A004-A46601ED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7338C48D-6107-4F0F-9D04-E7C3FDD0A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08E0289-AA4F-4427-8D88-DBBE5F323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937C8DD-7734-46A2-9455-8F2BFE084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4C8BEC13-03FA-4F04-9E85-8EA242F48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78E7840-FC9D-4DA6-908E-0F86D2F13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14C63C60-22F1-4957-B998-445437E29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2505296-33C4-42AB-8256-067373887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7178DD0F-E10E-47A0-9F3B-55E5D4BEA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B39FEE9-9573-4956-B173-F3B9B9C1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72BF842D-58F2-4D41-9A74-CCCCECFD9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AC4305E8-509D-4167-8779-922984307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EEF6BFBA-6AFD-405F-8F60-5FBC7CD02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C25904B-EA86-40CE-A2FC-E539AC9B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91E3E1F3-7159-4190-A844-F916B878C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4D9EE20-07AA-41A6-8534-67228F0B8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0370F8A5-2353-47BF-8624-C1CD177FA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7BDB177F-93C8-4148-89D2-9C35545F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94C466A-5898-4085-B082-6B2AF2AFB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7A6BEF11-A819-490F-9589-9E8C54AC4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8FD0981-8C15-45EF-B583-DF979F537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AF2468DE-624B-445A-BE1D-A32A207FE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81A9FFAD-E75C-4BCB-ADD7-3CDA9327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7597E893-120C-428C-8CE2-986F52C4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8FB4668-55CB-4CCD-A1FF-CD1F1BCB6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3D7ABFB1-17AF-405E-A8F0-77CBE6C3D6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F601E25-25E8-407A-851E-4E0DF1193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32E7ECD1-86C7-4B53-B6D4-D1F2FD6F4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12FF1A1-1B31-49B2-A866-70C7839C5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580F79CF-EA14-4803-9302-DE480A957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927B5A3C-F02B-43B1-A244-3E4A8BEAF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113574D-B475-40A3-ABC5-18810968C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A3954C53-EAE6-45F5-A62B-BB80ECE71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D1CCADF-2D2F-4777-981B-CD3D698D1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FA24E06-766B-4213-9F39-492A1AEB9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2CD930B-16AB-47E5-A42E-45DD251E4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11AAC41-9742-46BA-8CDA-8522CEF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34E90750-10B5-4FD0-9A1F-07C825A6C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3B1495D-0956-40D2-9024-55BA3D64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67B9E8A5-5713-4874-91F3-2B4AE0E1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2F3EB55B-44EB-4D31-8BFB-B3A21A20B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F6210C12-461E-4191-B61F-9D1F4FEE1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261B7AAF-E77D-43A2-B782-A7FEF8FE1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89F8774-C1F9-453F-82EA-B1D4393F7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FC5C01FD-BAF4-477D-9CC8-F3CCDEB4A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250808-20F9-47AE-8F95-135951C34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1BDFB2B9-9213-4BCB-9D26-A2D1D1A12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0835B24-8033-45D8-8790-080258C27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171BB69-7F12-4F08-8BE8-CB2237319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A3117450-83DE-42A4-BC9B-3275C85F2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28506D0-C6D0-4989-9370-FAFF933C7B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8975C53B-F7BA-4139-A880-417EF0B6E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863692C-DE22-4559-AB36-1364B0FF1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E8C82742-EDA6-4D4E-8217-B3858C797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69BD1E48-A38B-434D-8561-450118307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CAD8D6C-95A8-44BB-814F-7AB67E000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E2E2F0A1-F458-4DB1-9B22-0B18DE410C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FDB5F25-31F6-485A-9EA4-D449773AD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0320BE-AF35-4000-BDC2-B9ED134C6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ABF03493-C723-4DA0-BA2E-2A8D9235C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3987461-9CA9-4032-8339-0158012D8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981A901-6D94-4475-A1A4-DDF600419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07303205-B066-4693-800A-EE5F17EE7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8BD766-E04C-4A9C-9B14-CF137C48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61BA387D-2E2D-4822-A441-3EC2406A2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9FDFAD02-F43D-4B52-9C2D-50345A462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DF73A1D-410A-49B2-9DC2-8C8D553C2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C856659-D439-4B07-91E9-E58C2B4DB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3D3AC67-9000-476F-9E89-56F5EA26D9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02B1B9-46E4-4090-B26D-A33387A64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99CF125-C2C1-43E7-A76D-677F0BA22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189F7AC-6962-4AB1-9318-9FE25404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4EF20D59-D89A-42E4-9024-27F365E0A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14ABF8E-F47E-4944-841B-2969E1CCA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078EEBDD-1805-402A-99FD-F396ACA2F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54A1C837-CADE-4BD1-8599-A9ACFC30B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EE5AB12-DAFA-4AAA-A49F-D65668D0A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93BB715-19FF-4694-891C-EACBD08DA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8D49F304-99D4-405E-B58B-B5DE3D72C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BA1F23-0098-45D5-B64D-40192DA02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6217D62-9977-4BFA-9769-C360589828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C7B444D-2E36-44DF-84EB-FC0B549B5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12791E43-647D-4ED8-A00D-8100BBC9D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7B08A31B-FA6D-4983-BE90-0A7476759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B026BC3F-982D-4073-93B7-8CF7060E9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6DAEB6ED-E430-4317-86F8-E06AC139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4A6BEE86-B374-40D4-8D11-8CA39E785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D2B3A179-3F1B-43D8-BC2D-1921D3D61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0210098-7C4F-476A-BB78-F23652064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E827A9F-8663-43F5-981B-D02BA043A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9D6A8C6-47C6-43F9-A28A-555AAEF7D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47B50C46-A954-4454-83D4-24450AC001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B263F999-F9FC-4316-BAAB-540F817FA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92692ABF-7164-4C29-A2CF-C6038B2FF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129DD06-E824-4065-97C7-5FAFD24D3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AE046D64-2F56-4E63-A0CD-9857B7228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C5B2AE8A-8788-45F2-8EC9-7D88A67D9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F2FFFBF-2251-4D79-8E99-53282860E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AEF6F14E-9D62-46A9-BDA8-41109CC3E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3E3ED898-C614-4288-85FA-0789DB025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13B6C69-E5AF-4C3A-8C68-C2CEE5D297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85135CB-D64F-4E3E-A21A-F9BEAD33E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A3F9D44F-7AC1-43C7-9117-67FB543BB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1E35056-EE9E-47E0-A881-008CF66B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FC10AC96-8308-4B3E-8C26-BBC982330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FBFD4CB2-B5F6-4498-8224-762751A4A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0F57BAB0-905B-433F-BA75-C644E299D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7D2AE416-4E94-45AD-AF93-9B53E8424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87EEEE77-50AA-4F99-9C99-BFA0E97D4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331704D4-B258-4D7D-B103-D59620DFF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D562231-B564-49AD-8B0F-7F9D727D7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30588F0A-8189-41CA-AB68-B6A79579F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1E1E0D-110A-4740-A8F1-D80B6532F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D8A2C3E-94E7-473D-9C6A-1C98143C7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CA229F85-0783-4D0F-A312-457A3F30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1ADF155-68D5-4B73-BFCA-D6345250E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1E1B310-BBBF-4116-8EED-101906467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9175996-6093-437C-9E65-72FA628BC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143D31CC-4C65-4241-ABCA-31027BE25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ACDADDAD-2B2F-468F-96BD-3B231A95E7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4E57375-D97B-4843-897C-69BBB30E6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7DE5904-EAF2-4AAD-A4F0-EBC0B9DFF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3C441827-12A1-4399-A9D1-053E5784F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5E64E7EA-968A-416A-AEFE-CCC4D7687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B221D696-B275-4BFD-AF02-D31997271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DCF3012-15E7-4C55-8C9A-7A78A1018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BF343C41-484F-4678-A308-6EFA62CB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568E7E9-F2A0-421B-81B4-CBFC3A55D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4566B6C1-E31B-42E5-B231-B77449EAF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CCDABC6-8EF7-47FE-9628-1A791B9CD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F16CD11-7BD2-4A2F-A7CE-DFE3FD073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F9703ED-40CE-497D-AA97-0D86BB13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4A4F057-36AA-46C3-A4B0-5AF5BD636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97D21ADB-50A1-4DD1-8EB1-52812EE84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1F11787B-4C02-44E8-8586-7EDAE3391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9BD4CF7E-2263-48BC-BD27-74AFB89F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9AABFABC-0C49-4F26-BA2D-B73F8F8D9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85E3970E-CDB6-4A2D-BF99-B25B82E9C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44785928-0D8C-48F8-B97F-4EF33BB98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09728B44-B48C-46B1-BF3B-454B7E8DD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658DFEF9-0997-4C1B-B7B0-7919ECB1F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8965CE2-3301-48E9-82D0-72FA1C03E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8F470A61-3730-4C4A-8654-644AFBB4C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12572AE-4E21-4645-8A9C-E97AD98DD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F507947-2BA1-4157-B897-149867E76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75FF785-A8C8-4CA5-B6C2-27F550AD3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F55773E-7A1D-418D-8B59-8E8896ED6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CD4BB693-2AB9-40BF-8173-660176B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8CF5C84-EEC6-4C91-917B-CEAD1E089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9EC8AA4-470B-4282-B9CF-DD3E8E98D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EC3946E4-4170-4D86-97C3-A0020608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9888E5A-1F3B-4B2A-A7C9-59C4B258C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11E5F347-43C1-45D8-BA75-3D98AC214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18FD9456-79EE-4522-9165-CB2F9C77C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24BF2A91-4F70-49C9-AA58-17F6489D5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FEB883FB-187F-4E0E-B2E1-7CF33F85F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CFB1E52E-ED97-4E55-8F2F-756CCE4DF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5FAF1DD-B498-4ABB-89E4-D37A9CEAB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1B350C13-2A31-422C-9C18-989BB8CF9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C196F71C-3EA0-4387-8FD9-E6AFDE89B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5E8FE1B-9B3B-4320-9935-BE427F5BF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0024880-9929-443E-85E1-5E1B2E08A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5B94180-D4AD-460C-8742-E8DE4882A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AB391604-EE31-4878-B026-02FC4E24D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588CA3F9-0AB9-4127-84FF-7CA05305A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1C0B034A-5DD7-4BEF-941D-725C7D34D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FE20618-AE1E-441B-9172-79D2A7E4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52F6EDA-E7C8-4EED-9B34-C79E36586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E9656396-8223-47A9-A36C-D0A4827BB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7B4DB85-6F0F-42EF-AA96-CA8E5519F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FD9899F-3CBC-4148-A89A-A55C6532A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D27E8B40-D9E2-45A6-8D9B-D97B02048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8BDC2C8E-42E5-489C-BC3E-7A7C43E48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F633E383-8F23-43A1-B04A-8F127F39E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5E599598-DD8C-4F8E-BBD1-7249B2963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DFBC815-4C48-428E-8E64-8781EF513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4CB406C-CA06-4A16-AC68-705579288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6E2206FC-4240-4A15-B66C-A64C1EBE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D7349B14-34F4-40B4-91E1-8A898EA7D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3F25549-300D-4DBA-B6C2-68259C8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3EA1ED7D-0394-4337-AA36-A764FE5F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BD722C1-F340-4E4E-9BBC-CC3CA72A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D3F2F274-7F61-4CF8-9F81-654938F35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B2B8D8A0-FE12-4292-B6EF-76380F6D8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093B6192-9F4C-4ADE-ABBD-732D5A22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38ED7144-237A-4517-830A-AAA4C68DE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FFED619-DA40-428E-8045-2CCA37712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5A85368-1FB2-4B7C-805D-7F807A655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7CC51C2-18A1-4E10-BF39-8B2727E9D8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314C2CC-3CEC-4547-898C-E215F4AF7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81CE2E1-5D45-4AFD-9684-00ACA9310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0DE469AB-BDCA-49E8-A361-422A7A1FA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7FF1C82-EA64-499A-948A-E572B6D1C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DBADA593-9C6C-422C-ADF9-4547B98C6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9B37452-D4D5-4628-9F58-B4D3A74CC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CEB21A8-1AB6-4F42-984E-D092E34D2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687738B6-C1A5-4867-BB68-9382D4A76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11A8489-9A37-472C-A8ED-0A35F2FD6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D276BC3-9E05-44E4-BF83-7C8D64E20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B88B6F8-F425-49D2-B69C-4CB8A423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CD8DD98-ECDB-4C61-9F2E-42DB20720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522E21C-A40D-4E07-BCA7-411A638BB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425AE10-E3C9-4E88-B02E-9FFBF0BB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D9370A7-B2D6-437A-9548-78C45037A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E6E80DB3-5144-4E11-960B-267BC36E5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5E435FEC-6757-4BF0-9131-CB7E37AB7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C78EC38B-0185-44CE-B0DE-0E564ECA2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4FEBC117-29FC-48F1-ABDE-76BD05DF7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0E156D1F-EE25-409F-8B14-161B773A0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F98FE80-600B-4297-83BD-6B77491AD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B951368E-4E73-470A-A641-CB87BA6A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D8CDBF6E-6A42-49F1-8C90-DA13EC93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A62C9A6-88EB-43E5-8F3A-5C626299D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380F96D-1E45-4723-80B3-B475C48B5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E055F100-2D93-446F-BF97-15E891561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6054FB7-31B0-45ED-9BAF-A7E53130E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A98B419-D282-4ADA-AB37-DB1EC0B3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E9A04D2-EC19-4175-97CA-8F0351535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E5CD4DD-FE6D-4B08-BE70-A116048BA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5085C6C-0D2C-41FD-8159-2D047E19C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0D8EA65-D1C4-4194-A3FB-3539B00ED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16D8935-05F8-4952-860F-93F3B24E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7A86F419-82E6-4EAB-91BB-FB9424EFD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2D49E9E7-F8AD-490E-A067-51622A854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569B05A-25AD-4CEB-A731-98CBF5C83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76EF535-C724-45BC-A459-B2B367EA0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D4A1592-DBD1-4D69-97EE-7344390D5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9B88B75-4B94-430F-93B3-A29F9D787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64A14C8-4A5B-45CF-B303-7881ACD9B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39B4CE4-711F-4B11-ABEA-00B39F845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428D4A5-6769-4EB5-939D-3C8AC5DD7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DDFB1F6E-DE50-4FCC-898A-CA388DDA4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140AE6B7-4ACF-4964-A5F3-A8B25BF10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79095167-A4A3-4B7A-84CB-520C1E397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E1584CC-E0D4-4DDC-9770-D808C6D15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9B2951CA-A341-4E7A-B419-30C187C350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23D11FB-601A-43D7-A291-C744D1C97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5779F2C-82D6-4A0D-820B-A0B666CF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ADC2E49-3DA9-445F-8446-1E3A26EE7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94300D0B-97FD-4898-956A-83C3AC557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62A70018-C04B-42F5-8882-77959FA9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37690709-31F5-4F38-9C0A-E56C9B709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05AD212-25E3-4B6E-899E-3B94FABA5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4A16318E-D5D3-4DE8-964B-518A56EC1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F251F0CD-481C-4887-B96D-0EAEC953EB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18A66CD0-536D-4329-8088-61F546575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B666D2BD-D68D-4B1F-894D-2BDB29029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6F63D49D-33AB-431C-B348-E1DBFE574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81E2667-6C9C-4A3F-A521-8B07E8DBA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4B815722-714F-44B3-8874-11D609C99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B76BF66-7A4B-49E3-B473-2C14CC89F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A313422-1668-45BD-AE85-392D4BCE9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432C3776-97CE-435E-8A2D-0499AFF2D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3EBF5C4-9402-4566-B00E-FA6F0A8088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A3B5C318-5B30-4AEF-ACB7-1992B5885E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EE7E2748-E058-4C86-BFC9-27264A1FCB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A0DF50A-3B9C-4E1B-89B7-79636566E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FF16F6D0-260F-4F0F-9C74-1BEB6FDA3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832C90EC-EE0F-47C2-85D8-E05BB5F85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6F0E11C-3640-4F09-A218-A3C98705E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9943856-2E00-462E-8740-57655DEA3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3DA43FD-6DA1-4B62-A4C3-408CB8A1F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C6E54276-9785-4C45-9B4F-45EDF821A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68CD9F96-2665-40C3-8D3F-7A6AD1E37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324DFFC9-BAA9-42C4-9C35-6CBABEC61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9EA10641-6CD0-48F6-8595-06E96C307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0E869C8-B21D-4865-BD4E-185BD1ED9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348C4A1-4470-462A-B0CE-EC2DAFF9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E1A97D0B-F269-4319-B64B-C54B72BC4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6FDD15E6-212C-4BAD-BA33-9F3A043A1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99C9A81-8643-4DA4-A4A9-8B21A96DF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FADCD94F-FD6D-40EF-84C5-EA8D5833C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F4138FAD-DF95-47F7-BF2D-F8A50260F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088BFFE-5A90-42BA-805F-78258507C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2445283A-FAE9-4162-9A51-2D5CB455A2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BDDBBFE-3F08-4A94-88E9-CCA543CDE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6BD17B83-CB5B-48B0-A2DB-1E58136AF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580E1DF-4D1C-47F0-9687-B5EE14FB2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C670CA77-E05E-4732-8F92-218E23A9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831BF57-968D-4F96-979A-0500CAC83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DBC247DF-83AF-4033-88D4-AB1618ED3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FD248886-38D6-48D7-89C3-420C30264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D33BBF9E-67ED-4EE6-B5B2-ACD55B9AC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30CE0710-649B-47CB-B1DA-FB210CDE3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5C42D871-BA3F-406F-8E8E-DA7547999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28692A5-884A-468B-9537-673738394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D8EAE64-DE6F-4A8A-BCF7-760B04431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69E60271-C411-4615-88C6-5FEE27AA7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4F89AA8-DA59-40C3-A869-48A7BF701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F1640CC-2AEC-4FD6-8315-6D61A1E66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A0792D26-E73A-487F-8378-575FEDDC4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1BA6070B-7390-4E09-8115-599F9791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55C8368-F8FB-4D00-9D68-CEEA1E3DC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0EE7DE7-0F74-4B15-917C-2F688FC2C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B434018E-E500-423A-8899-1DBF6549A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6AFE18B-5F87-457F-8F44-3D12725D6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7A27FF0-E869-4EEE-91A5-8BEA866C1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8619B16A-5FD4-4417-8F1C-421522E1B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B9F4412F-7160-4797-AEDA-0452D4512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CBC8E237-8941-4F72-AB23-111BCEB2A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3256756-AB92-4600-BBCB-3FCF7DF46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CF7CD1F-00FC-4BD2-930E-CD66142145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578DFFF9-444B-4CAD-8727-5D3A4947B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5601587-BBC7-430D-B5EA-C0DCE2AB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6891F6B-E57B-4A29-A4FB-3C55A5942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6B72302-340B-464A-B42E-4A1A5B220A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156B9FB-791E-4D41-840E-F6C62C72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EF82DF76-42EF-4045-96CF-DC018F821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EB9D98B-2184-4B17-A63C-950E88AC0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3E1C7B8F-F53D-43E6-B894-532E8E87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73410E9-AB77-429F-B4A4-AF7FAF5CE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5C5A4859-2AD1-41A0-A18A-45EC0D479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18222FA-0114-4C52-8C8B-E8B15371E4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75CC509-5D97-45BD-A307-8D46B8869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45A90BE1-E6BE-4ACA-8477-13084B325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EACA2FB5-B86A-4F08-A7B2-A1BDD5FA4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A8B38BE7-1857-4AE7-803B-10EB9945C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A6D96DE-D186-44A4-BEAD-E769A9809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223B1AB-8AC1-4219-8ABF-825C01419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CC3264B-6468-4165-8271-A3DB464E5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C022033-C1CD-45F4-B1B4-49985599E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AA527AF7-73A4-4CBB-BEFB-CCE9779F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97C8EBA-F748-42E2-BB7E-513D4DA98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2377C18-9BDA-4271-82BF-2888AA044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E08F856-76F1-4095-8DAC-70BCBA9D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617C254-777A-4142-AE23-8E9E978CE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6A6AB73D-982E-4E53-B0BE-4BF7AA4D1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E6249582-300B-45DC-963A-78AA92FFB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B10FA85-0E06-4501-BADF-4488DBD05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B6245C7-8CE7-4E4F-804E-4D172506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311649A3-1B5A-408F-B2AF-01F5927A7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ABA8AEB-747E-46B5-ACFE-D1BC6D2A6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A104F1D-22E3-49E9-9EC0-0C561A9AA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FC258C3-F71C-468C-A019-CCF576CF29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A0A5FDCD-CAB1-44C9-B411-702008C6B7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AC5E8A9E-6945-46E7-A247-906EE515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781B08D-7C08-418F-8042-E1AAE7AF6D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59F51A20-7FF3-4668-8713-1DA5BFA46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84D06AAC-660A-45E5-A884-E701516DD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73C35241-036F-498E-B042-32A505869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8E9CE80-808A-45CB-9F9A-F3B2D28B5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41E7B457-AB1D-49DA-99A5-264DEBB6D3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D0EFA1B6-6C9C-4D6C-98C3-8DDB1A4878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D883382D-10B7-4AC2-BE91-B7F4EF9A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C20FCB9D-6B52-432E-BFAB-998B0EE1A5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D96BFE8-1322-4598-B1EE-221F24FDC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9CC4A9-EC49-4ACE-A238-D530B4202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2A2D5D53-7476-4464-83F7-5E9012507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DB33D637-B6AA-4F17-A530-420E6D3779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AD5E7E5C-8189-47BF-8FC1-D7B8E58D5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6C5ABC5-71C1-4FE2-92FF-2B6B5D22A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526D2F23-382F-4C88-8EA3-08800EAFF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923B2C50-E585-4810-B86F-E3D098B78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B8655C8-4886-4E44-B61D-5C069D262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68AFAC8-C3FF-4524-BCCE-72B7081B6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49AA17C0-4376-4D68-9CFB-7F339D4B0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1D650BE8-070C-4412-9BFB-0AEEB5F02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B1DB6B8-ECA1-48F9-A2B1-D0D966035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1241D48C-5B60-40E2-A1B4-B0061877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DB53670F-8F76-428C-830A-ED9BF5B43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FBD75E25-EC32-44DB-B551-D41B268116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8210894A-61EC-4F19-BB01-0A79791AE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B71F0C2-E323-49FF-A3ED-21D8068AE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EB9BF99-CCD3-47D2-AFBE-4C0C4F314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49435906-D6AF-4CF2-B647-EE19F075E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C1BE09DC-5691-4E3B-A7E7-CE7F51AF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C848528C-5D17-47E2-8A7A-684D9BF0B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C65887B4-A40E-48C8-9382-FDD5830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D8B1DDB7-F966-4458-9508-E9EFA25E8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9DAA1236-1DFF-418C-BB70-0804F94E0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CE7A6B3B-DAF3-44C8-89E1-ACFD08051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010D2298-CCCC-42CF-9BE7-5F964345CD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3202B5C-DA06-402A-BC7F-C8823BC11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E90BFD20-40B0-40E7-8E08-672CC8235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10BEAC2-A891-4B59-9199-E995123A5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1CE0F9D0-AA70-4794-A5DD-E9C65070AC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4C4FF54-3B35-46AF-931A-C6F6456D1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A08214E-D247-4F40-BDA8-5ACB7C54D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22205E22-D3C1-4EEC-92EE-097C9EC7D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386DB6B2-B224-442B-8666-DFBED5745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0BD57DC9-5D1A-4B30-84C5-6106A4B7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6491E5E-ADAB-4D82-A3DB-15DD7F75E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BE8B1ECF-C3C7-46A7-8543-E10BF6380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2525A5A3-BDB3-4DCB-B797-36F89E26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DC50E2A-A12F-460A-8E44-ABDD47342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BBE692A-3A65-4009-84EF-1A3A4BDEB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8E043-215A-4FD6-89B4-AC5D6DB71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3A0578-AC75-4420-B437-E50752377F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D44A6D27-0522-4796-8A7A-046CA0562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24CA2BD-ADE3-4963-AC2B-B90A57280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424AD6F-8471-46E5-B075-416EAFA19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5576F2D-11AF-461E-B9A6-549388731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D92DC990-EF2A-4712-90E2-834CE455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F7B255FD-B3E0-4FFF-89CB-31EE35387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6FF364B5-2DDF-4A0C-8B83-8CD83F918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0EA40D89-B968-4764-B70A-56832389A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04B66ACA-A1F1-439B-9C7D-C46F20AD1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63AC54-F75A-4875-B506-203DA89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026B06CD-2B18-4A94-838A-A09C6A2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DE5E6F-AD47-42F2-8D29-F0887E086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4906113-5721-43BE-9BD6-8C49EE749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9499090-9D8C-4241-9EDB-EDA2390B5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F8B3E4-05E3-4C46-BB76-DFB1E52398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793055BA-D51D-468E-AA8E-2D419E36C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5ED9A17-E0A3-4EC6-ADDB-759F3B965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DFD73EC9-1785-4AC8-9B01-C02B7E9E4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A42A2D7-EDAE-4D62-B22C-004B6B9E3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4E5FCDD2-6D5B-41CE-A10E-DA3FC4EEEB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0283D0-0FF8-4A79-B7F3-253356227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60CACF22-3561-4C9C-9153-4502E169E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D29C1F17-1475-42A1-84F4-E045523D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DEC4382-F6E3-42F5-8CAD-C5D31C748A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EFA06AFB-EC64-47DD-B805-382D886C8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7A02BEA-F4EB-40F4-8358-554D4A9C1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A524A14-1621-4171-8E90-82C2DDDAA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DA9A8FF-4661-4534-898D-C1E3AF14F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57C22C8-08ED-438B-8177-55E464B4E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C7D79C66-1932-4B4E-96E1-12B760F5B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1F1E754-8BC5-4EEF-8A7E-9E3405A2A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52ECDFDD-B668-418A-969F-ADF0E620B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7D608620-F05F-42BC-A44B-FD8760B77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DDA7C38-114D-4FC6-8271-7CE6B89892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C87FFB6B-81D5-4FF6-ACBA-1E662FA9F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3DE05C2-C42B-4EC9-94B7-BD4F7F799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4168623-C533-4F3B-8E28-3242E80BB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3314C078-B5FB-4747-9117-722A558CF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8FD1F25A-B9C7-457E-820F-F725FB00C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836DD955-130E-4117-997B-20FC837BF3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ED83B98-2442-4DB7-A940-9ED919065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663EE9F2-0E42-47B2-AFF4-7619EBA99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E5537994-96D2-4558-AE18-1FB7E0AB8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84944B94-1B1F-4221-AEDE-FBCB4195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0C58A4ED-DF88-4591-8D8D-5B1161576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1CA21A-6327-4184-BC3D-3CFD39254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49F7A65F-F956-45FF-989C-26BF8D4F9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9EDACAC-8973-49D0-B508-4EB8F05CB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1C90D-1C34-435E-9B2A-572DFA996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2C25781-1D02-4576-9C49-C7683A4AD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D2967D-6920-497B-8E3C-3C7AC3FC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7C3D68B-D5AB-49E1-89C6-87B61101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30BA39-5BB6-408B-850C-32A70C80E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4EF7CA6-1C01-4421-BA50-1BB36F65E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3AB78CE0-B6B9-4FA3-A396-DA4AD2819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C2DE5E2-7C0B-49F4-99E5-5E83B3ECB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C631524-074F-4693-A92A-BAFFC234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C13DEA32-8909-4208-8A0C-A3DA1CE48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9E85CBE5-3023-4030-8172-780DFFDF1D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A724108-B2D8-40E8-B5EC-CD47B92A4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1555A18B-A7EF-4139-A281-07540C05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AFE2ABF7-DF79-4BE2-A6D8-3490D382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E19C728-071D-4A05-B82C-C65511833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24FEA8CC-697F-4597-8904-EAAA06F6A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9503194-95D8-4799-8B5F-BA21C6E48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AB6BA969-ECCA-46B4-AB2D-4DE2C399F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D650F3E-625F-4B2B-9C73-BC19805B7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5F57491-AA59-4F14-AF36-850098217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036AAAE-FB2F-4EB3-8AAA-C3C62BC9E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367821-62B1-4670-8937-D12025475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E8B8D482-8144-4962-B0D0-9FDC93730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85671E-4C1F-4F95-90F0-0B3717B02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5765CD05-1692-46CD-B32B-BD900788C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EA028A9-301A-48C9-B06E-51D289FC8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4CE2530F-7C29-4D7E-A05D-762F13AC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505248E7-77F3-41BE-B008-E746D4FA6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BC48A8-3D7A-412F-8C39-5201601A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64F5730-D581-48EE-B27B-53126B7D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0601E855-370B-40D3-83CC-A09627A8C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C740F77-2AD5-432C-A006-95F361AFC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603BCD51-3314-4D7F-BFBF-D2A73030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0417CCF4-826A-4FA9-B5E3-06B89586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B6E2EDAD-7D49-43B5-880E-6263F9E95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6BB6D3F2-52F3-4D78-BD3D-C49844CC2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B57A0D9-2E08-466D-8A7D-3E67776D5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6F059744-8B8D-43A9-8DE8-0886890CF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123F4ADA-F1EB-4654-8A40-636B71796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52F2C81-89B7-4C31-96C0-E45296194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AF2FC924-A2B5-437E-8827-6B062BD4B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3FCB683A-AC7A-46A5-ADE8-8BED5C73C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7D7D345-D8A3-4B83-B532-7F890E639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0663BB3D-33B0-45C1-AC18-E8B609F458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63945147-51D7-47C1-BCCF-401E014CF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B49DDE0-03B7-4916-BA25-314E7412B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E3688ED-664B-411B-9A32-483CE4860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92A0795-5742-45D6-B833-F06088EA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CB4E5CE3-4693-4D62-AEFE-8C1DC6A28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6EDB98C-F4C5-4643-95CB-DD1CA0A3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0C69B6C3-BCDD-4E75-BCCD-1FF46244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FB41045-023F-4EEE-BA13-5BEADC7BF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804E435D-1E04-419C-B451-C326F9710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6C41C67-7BF2-4C7D-9EC2-DB2771864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6FCD7B5-8BBE-4D90-94E5-970F3DAB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14BEAE03-0F7A-43A1-9DAA-9BC1296E5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B9B4563-6733-4030-B05E-B10666C32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3C2C722A-6FD8-4442-A983-3418710395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807720DE-5BE0-4BDD-A292-6FB6DFAB0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AB85D55-DB74-4B8B-BE50-D5683F141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39B9CEE9-B03D-4B51-BF16-D3F34CB75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84EC565B-A6CF-43C1-A6A2-94F510CF2B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3D4FB71-2BF6-43FC-A70D-83DF410CC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010EE589-7C50-4EC1-B8E8-EB18707C6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C340FCA-27C3-45EB-938F-AECCFCAFD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D5AE210F-D0F0-4BD9-8DF8-D72A63762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C8F20C4-6018-4961-8FE2-9561746C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48102534-771D-4713-BED1-BAFB00A96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98ACD560-025D-4CB1-884D-61BA2165C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2FD6DC5-2667-4FD8-94D9-B7A9D313E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2BAD002-DC30-4B4E-8F66-2D2913ABC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64AAF36A-2B7A-4EC8-ABCF-20D20B3A2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28BBB177-86D3-4B92-AF71-83E3F81FA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B311F5A3-0B56-4ECD-928F-1C2C587F4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8F48B3F-BD82-40D5-BA74-886AEB81F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395A577B-283A-4A21-A48D-D9B9DAC6E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75EAB93E-E73D-4FB8-962C-5F661F7516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3721FCA-C9E7-405D-8959-308805124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CB7C9A02-84EF-4F16-9475-A8D034337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AD269DB-A194-4EED-B5EF-6034CB320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6C9B4F77-486D-43AD-A535-58ECED4A8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86BE088B-E6FD-40C9-BCEB-98F1FA740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C6CFE20-3D51-4E1E-9F93-2724DC991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923F15-A6A9-4CC0-B40D-5086D60EA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5FBBE537-AF68-41E8-B0B8-87309BE21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37FC9BE-8D73-4EDB-B7E2-042043BF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6D2B4B3C-01CA-4A87-9231-FF688641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D65D9CD-E29F-4274-BC24-7B62C3621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27FA381-05F6-44A2-BD3A-5F19A486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F1142999-528C-49B3-AAD1-48C3069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75ADB824-459D-4809-9D93-3DCAA3D1D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9B8EFA73-B661-440B-A213-BD4AB20A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A264272-DEFB-4B8A-B174-0F4DB2BC6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843A7E0-4897-47FE-AF1C-9EB3CC4B7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E4C48FF-EBD7-400B-BB6B-7EE015D3E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D365B1F-FB0F-468E-AFFA-57CF18EB0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15102ADE-0836-4E14-AA99-44A484D85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BA9C31E-E461-4FB6-8590-87C6D81A4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4C3B1F76-9FF7-46D9-A132-7B9516128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1F8A0B19-C82F-49E5-9DB2-33080BDC1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36ED42A2-07A8-481B-8CA8-354948108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04E3A6F-C5BC-4AAB-9D5A-4C825F00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F92D892-6475-406E-9D7D-A7FC7AB50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598E3F1-6516-453E-99D8-E04163558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AA2F9957-D42F-4D75-946E-DAB195728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1DE0959E-30BB-4C13-9C52-C8205373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DF1DD2E-028F-41E2-A7A5-39B52388A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BF358145-3EEC-42CC-BFB4-661A2FBBE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F9AA91B-1117-487C-AE3B-B294ED2E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BF24F0E-3F34-44F9-A2E3-CD4D01530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5F42E0E-2825-45E7-B599-1083744A73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8354C959-99F5-4A6B-8C92-2FBBB6F71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B6348BF-949D-42CD-8687-8FD348813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9FD7DF0E-5541-49FB-84C4-4E606388D0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DDA4C2EA-9E80-45A7-8EE4-E5473D636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4A8270D5-C7B8-4FDE-A48C-28F3C96C2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15888B9-CF15-4593-98C8-E6A99F77F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3CC6EEF-56B6-4190-9160-212AB9A8C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3C1749C-566A-4CB3-9A28-1B06DA3DFA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5FCB6F8C-5C38-40B2-B84C-07B51056B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EA72795-5D55-4E3C-83B9-720012B54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ECAFCE35-2EF0-413F-AF56-93EB7FEB1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4EAEA6D8-A077-4EA7-A408-3B51696D2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1C44271F-59D1-45E1-B90F-4D0960507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C1819015-87E4-43E7-A133-6884934C8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997E6B6D-AA2E-4100-A479-40C034BD4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F1FFE5C-08E0-4D33-B027-C3E9DE850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6554443-94AB-42F4-9C7F-B3AF3A3916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A6EF2199-ECAA-4F48-9CCB-618B9F02C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53D42B3-361B-4036-BA08-AE85AD239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028DA165-D6A9-4A63-90B3-BFCBBE838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7E6D50F-C318-4166-BB75-0C37CA525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5F1A7C90-1E1C-4163-88C5-C905B1C5A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7FF75DB-EE02-4F2B-9BCE-8B101E8FF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73B86ED-18E8-4CC0-B3BF-B6FE8EDA7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72A4BE6-D764-4A1D-9F05-94650C00C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D6CE22F-C49E-4E39-B0B2-7546CD37F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D7DFA42-CC84-4E8A-9626-184BE29EE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711A058-D8CB-49B0-9E1F-57A528B89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A86C502-9E61-4E5B-8BE0-F233FD4457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8890C1B1-2933-452A-8157-BAA2F9BA4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B687C6E1-BFBC-4D1A-B350-90E49069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615CF5AD-B744-4DD4-BD8F-7767C3329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3A4E67E-1A9F-4DE5-9466-059F3C0A1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05DDED2B-9754-4866-8D2D-CAC1323B18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F7C3276-FD85-4A36-8F65-05C10FEC1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14DFC781-8AD9-4FE9-A828-84B008D45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F769EFA5-7CDF-4CE9-8069-746FA61ED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E09AFB6-E279-425F-907A-5341D9A3F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23282E5-E49D-4BF8-BAFB-228A9D31B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54CC8F72-D960-497B-9B10-7177ED379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E0B7E5DC-DACD-43F4-8E41-900370EDB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D193EBF1-4D59-4C41-8128-60A3F4B4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2E4D9752-EF91-451F-87D2-645D07870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343E611-E618-4A10-ADE9-7932BE916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4EEC7747-BFD6-4FF4-ABDB-E6E0C0449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7FA46AF9-9F1E-4B7A-84CC-10BC35560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DF9FC39F-74B0-499F-84A4-F41041C5F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7507F4BF-6056-4FAB-A71B-1FB4C2EE9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368F0C-0280-474E-9E67-B524F0352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4F58C441-CF5C-4E60-B471-A00DC356B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E7A1813-B09A-47A3-AE0C-57EA8347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80DD89F1-CFFF-41BD-AF5B-C9608CEF7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BB9915D7-2CC3-453E-BC1D-B68A99D19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3D377122-6B66-477B-A8A2-BCAD880BF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1FD13356-B6D5-481B-B722-E862BF05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B39B5E9-DF48-4845-B0DD-1B43D34AF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7D92F10F-41B9-4AAE-84F0-CE0DE80A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AD3BEED-8847-4FE4-AC72-31F3C2396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318B986E-46F7-47CB-A420-718990385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E31ABD1-6FC5-4C84-850A-0456D6E9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45EFEA06-7041-4D66-852D-57034F61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A19EBE78-4051-45F7-B29E-151B95F88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184F1C87-3189-4DB8-87C9-6680FC434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53D64DAC-60B2-4DA4-9F0B-E0E9B73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4371C7C3-3525-4DF4-B0DF-9CCEF555D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5C91EAE-74E1-4DED-86B0-BCDFF1B45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C969AEAB-DF40-425D-B612-68AF16E3B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2F906B99-1F55-4664-91B7-218C07813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6518480-EC3F-4A37-B9E9-CACA72C69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72CA102E-176F-40C8-B02E-AC6CB9CC8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E293C10-754D-4B60-8174-02B895D5A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6C726B66-EA84-490A-8E64-8228CCC6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FCDEAE49-5EE1-46BD-9CBC-AE4B92B28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20F8D2AE-DC57-4FD0-B961-3D6C7A058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F951F8DD-17B2-44AD-9420-81CAE6687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D83BD87F-0C34-4F92-9D32-33D1D8A85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53CC9571-D19F-44E3-AEE3-7837516F8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AACA97E7-DE66-4750-8D2E-CD322F00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ED8B49B-511F-4CF6-9081-ABD89BBF4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D0A2090-1199-455B-A194-D9A56087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5445B3E-D526-4D78-A1D3-AA38DCCB99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5C2B27DE-D40D-42B5-A967-C0C3F91BA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3805651B-F13F-4230-A562-1A33AE2019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3A020442-0D35-4B06-A36A-904A5EBAA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B24DAF22-F9C2-4B23-8B95-C97222693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D5BEE9A-7A24-4055-B31D-48A96BAD6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4F48B7C0-018F-4400-91A4-63F47978C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8CD2937D-1060-43D5-826D-26538E33D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0E2C54E1-3863-42E9-BED3-8C175E0B0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02ED9A9D-381A-4E33-B077-9615C78EF9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D9989C6-A65C-4551-962A-601A95536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B10F6C3-64CC-48C2-A65A-91614387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6650E69A-4457-49B4-9010-1359A7B3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BEDD96E4-D3B9-433C-9941-2E9B76CC9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D8A7644-1862-47F9-8FCC-7EAC2D95AC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927D93F-3200-4B35-B1F3-652AEBB20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D032B983-78C6-40A0-A0DB-832517C0A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6DC550A6-0111-446F-898F-2FDD3DACD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90F01CAB-9F8C-4FD8-9029-9F60E7B5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08138682-B228-438E-A15C-4A04ABE32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59B8982-5870-4542-98C8-E27D57958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E1669621-8127-4983-B370-C55479438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EBF7F6F1-9DB2-45CB-B857-5FD8B9AAE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7D19FC6-6642-4CDB-8951-A002757F0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C06486-EB8F-4172-A1C8-B912B7310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DF86490B-0FBD-453B-968B-AF5C76EF7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F077ACB1-50EB-4E84-A0E5-753D3931A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72814E2-12B1-47CE-9421-0F3667C24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D991C54B-8E9F-4847-AE39-D25CCC1A4B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865429-1B3D-4F23-97D9-67F777BB4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B8F5C10-2B15-4A08-8989-559239624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E158D7D1-91D1-4985-8A58-9385CF25A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CE1C8A46-BA06-4336-9A24-1335A6720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7AC563-01DC-46E1-9E9B-990A5CB9B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960E63E7-862F-427E-80AB-5EC5C1F19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0795623A-861A-4070-B662-4126B5DB4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B67698-3DFF-472C-B406-0FFCDB210B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7317EF4-5532-4A33-9DE1-B41B478C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B1DD4642-30B6-4CDE-BCBC-F4B577456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5B3B35B-3F71-4108-B22D-E3EE1CA4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B4FFA3F-3834-412F-9E66-7F7911C90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DF62FEF-8147-42B1-8995-28D644B7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487F190-47DA-49BD-BAD9-3E2AFB52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F1638BBA-6550-44E9-8FF0-796A96D65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B2BC4F08-2814-4871-A885-2FEC19859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EA977478-41A1-4C6A-9849-54A64BD2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204801AB-F074-4158-95E0-2BF406EC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EFD6041-803D-460B-8357-E908E68C2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D805EB9-BC8D-4FD9-B9C3-D95ED7EC5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CE4AA14D-3682-4870-AF0F-5B9BD2451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E2513AB7-622F-40D9-B033-466F46105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3CEA5EA-9CDC-4083-B434-CBA9DDB17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9A1F6B2-F094-4417-8DC6-64A05B9698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B4F2110-B254-42B8-9B10-5B1ECA56B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FF93327-E1E4-4124-A20F-C064F9B67D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5056233F-9B40-4BB2-97A6-496FE2D5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14437989-7851-4888-B792-05F59B8F9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CF420F1-6832-4EA9-B870-EC94DE6760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2BBF1B-345F-4770-9909-2D6FC99AE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9EE0D93-08EF-4B6F-93BF-344836D93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F1ADEC5E-B9E1-4A0B-B53E-B937EC625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607B893-76A9-4CD9-8A84-3931280E4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E4F3BD-A581-44CC-A009-00EBCF166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B26F128-4856-4F65-95A6-F625F317A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8F8FB8A-ED02-41B2-A4A8-C75251BE5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3B65BC6-313F-4D80-B317-9FAD9DF10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A7FB0-FF60-4884-A8F7-208C8E54C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770B6E06-68BE-463F-95D2-E7F7B9B7B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ABC724E0-6168-4789-B13C-CA6B5B26F2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C043DB-0232-4D30-B081-E3BD5F93CA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308C971-9566-4648-B9DB-854A017A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A178223-5589-4D57-AC48-581EF3B745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E48A4F38-CC30-4E1C-99B6-58463AA73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14F5B0FA-A7EE-48D1-B1AC-8D3714AA2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479B5D7-E391-4E65-A1BF-7E688984C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E0208785-B00F-4553-B1B7-7D93A7076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6379910A-D197-45C6-B38B-CDEA21176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F824C0FB-47CE-4C2F-8BC4-B511845EF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D5256CD3-359F-4B8E-9379-ED8898F6A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2A9217DB-07F9-459D-916C-EE52B9C5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0C1B642-4312-470A-B811-DC01F7C527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5A9F2D2E-C48C-4E2C-B82D-7D01898EB4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BEA1DBC1-CB8C-4157-97D0-A17ECC775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B8C694-77C2-45E0-B598-9084DD2B1C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0EBC6715-1BE9-47DF-989E-A35F0B580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9253C0DA-504D-4292-A949-692AE2A53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44035CBB-1746-4A0C-B201-9DDE69D26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877773D-985E-4DE1-97E3-501333E95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72B6457C-2819-4F15-85FC-32299E040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4B13FA33-F30F-4F8F-9A5C-E8C7A1DD1F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3E108980-051A-48EF-9E68-97FF1C709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A65431C5-EE47-4844-876D-C51D63440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8631937-0A19-4718-A7EA-A75C20308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4824FF-57EB-44E2-980B-A77558F140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C2259E25-403B-42C7-9BE7-05C3BBC0BA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F7C4C6BE-6B72-42BC-ADC9-2F4CBB91F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29934D-519E-4561-9DFC-7364ABB6A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D87D624-52B2-4B13-971C-734E52AAE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530416E-ED61-4B71-99E8-561FC3BED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E92C1B31-6676-43E9-87D4-238B2B8E5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52834445-4519-4975-9FAB-7A46E3D74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BF49EE3-B5D4-4301-9666-9A2F8B33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C10E895-0E0C-43DA-A4DB-137457372D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BBFA15D7-F055-4BB5-9883-A64458662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C5287118-2EB2-40A6-B955-FD5DA3EF21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9D4FBC21-12DB-446E-BC8E-621CD8F99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9E8309E-7345-4AD5-AA55-C39D6C94F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1BA76F0A-D250-4CCE-AD64-AC5F08C1C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4A125EE9-74ED-4D66-9631-88742FBCD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74EBA29-81B9-40B1-B9D7-6C0E720DB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42E6C33E-DE5B-4BBB-B3EB-DC52FB58C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EA77E1C-881D-4B11-941B-266E2BAE5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10DDCAB2-D509-4F26-9FDC-7FE86B13A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5B8234F-4093-4FBC-8CF1-9F87B5B37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EC6236C8-A2C0-4485-91DD-3BCF8CA65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19D7BE3-D6E0-43C1-9623-B94897D7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55BD8F0-D74E-46E8-AB0E-0758B31E9A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287162FB-D08B-49D1-8934-58A9D42BF0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02E71C8-ACF5-473B-A073-02D0429B1A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39537EC-76E7-40A9-8500-FFB0C65AE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4BB54A1-C360-46F3-B3A8-2CB07AE52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444E2F4C-5F9A-4465-9BEB-7CB98310D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D6E057E-1E2B-42A9-8464-3E8207CB2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EFD6F9F-1EE3-453E-ABC3-184BED1CF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4DCB78D-5313-48C3-BF9A-55C47E01B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7C526630-0398-4519-AC4A-FED698AAA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ECEBD9F4-A0F9-4572-A2DB-2135085EE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7B59463-EAED-4FA4-BC8F-0B68C3DC4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451D052-B813-4A15-8115-51F1D4004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50EBF9C1-F98C-4A88-B234-21A1F0FDF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0E49D7AA-1D58-48DC-BC48-992F42D42F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5CAE2C89-2D5B-4F00-83C4-1F43A49319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A11E2FDE-179C-4C81-9AA6-C77A4CFB6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721BC60-C7BD-4121-9CB9-051B56568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B5B0357-0129-4A83-9258-FD5EF2A54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F243537-7722-4BF8-A03C-C3C002118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1DFB126-CB04-454D-A5F1-C951EDB1E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C928606-B8E7-4A6D-B64F-C7B46A8CA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7B79D4D-AABC-4842-B326-EEE87030D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F5CAFAB-4547-4D74-A70F-F6FDA5DB1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3A36EC79-1B80-418A-9027-BAB2E3E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FA65E13A-87E5-47C0-8C6F-262E8BE05F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27F2DF44-8203-4A6D-9F96-2520910E3A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EDBAD7C-930E-494F-81F8-E63DF207A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B014B4F8-1BC3-499F-A1F5-8DDE2061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79E21F7C-6BB9-4C28-8C25-DD02B19AC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4DCD18B-B309-4929-9CFD-341FCA4DC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12DA7F4B-550A-42BB-B0E8-D38E655D1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0A5C5669-E02A-4835-9458-6E0C4C1E5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5C3478-5963-4C8D-8C41-25C9EE31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F82610D9-A47B-468B-BC36-9DE9F5302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453732F-F968-4164-998F-102B06F69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26BFF1CF-5E15-44BC-935E-3487B23EE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8226F606-89BF-474D-8193-D8860140C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2806430-78E7-4123-850B-D698CF0ABF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C0606C2-8D96-4BE9-AA1A-87C831EC6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3A68DB6-47AC-4F1C-A311-8B7FC2712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EF5BCB6-B205-4129-A7E6-46BB91617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DC7CBEAB-D8D5-4027-849B-F3CAE6243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8AD813B-ECBF-42DC-AD6B-964E90EE6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279A0937-9F0E-4789-8E5F-AA3731B09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A7ADE9-67C0-4934-8B49-26E83E6C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6180B66-25B1-4310-B331-780F2008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0B3392B-D8F8-459E-B8CE-A71725E53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64DF9985-9143-4A10-822C-9D36ADD8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F5B6DE4-01E6-4B12-B7A9-4B6D75F45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89FC7E9D-2800-4A4E-9F44-9F8A6D852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2E8EDFB5-E87E-4511-9980-0B4EF0A8C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C4F3756A-4504-4273-AC9D-DC605639B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7B59DB64-D39C-4A0E-9469-87FE6192A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1C5C004-0D92-4D39-83BB-E95E707F5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357B50E-29D2-4AA5-B5AF-13DF26880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58283560-D9C2-4563-B3CB-56FE372BF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81350A2-5125-4232-B488-A866278E0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B772D5E-8DCD-4DB2-BC5D-D0B17F1050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76067021-F1C2-4C49-A780-73E509EEA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2AA64D-E4A5-4EC1-AB46-0A0CD3E4B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D68C1D38-98B0-4541-9294-E11EFA3D7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E28685A2-7DEE-41B0-8716-2A7612920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20F4C537-45E5-41C5-9A6C-4A3AF6441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BB8F5FAE-9739-440E-97D0-5552DF865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3C841291-BD32-46A9-AD9D-EDB425B74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BD1E769-298F-4DD1-9304-A0437D2DB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67307D76-221A-4AEB-8AF3-CC46679EB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454A6E3-80C8-4A74-85D2-D239EBE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BB63B24-9400-4906-BB96-B8D8C3429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8CB9F83F-1B3B-49A4-AD2C-CECA3B5AFC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B9EF2E44-842C-4009-99AA-1B5B69A7B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ADFD12E-DFBF-47C3-8911-A44174FB5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237FC46-6384-486E-8E14-C108336C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1E9AB81-6E37-4BB7-A3DC-2CBB0DB03F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C406C2B-CE6C-44CA-BF8E-66AA88685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4A018FB-A99A-4FFB-8A88-603FDF976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71DFEB7-0580-4D7C-A322-5CCF42AA5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91BC8BFA-DA3A-47DD-8B9B-3232532F5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EAE9B01-AC6C-4AF2-A12D-F217CB28B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0F3C61B-6E70-4502-8373-724178BD4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A6C87700-0193-4C2A-A867-525859857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258C4E55-47C9-48F8-85F8-FBC67442E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91EE9F24-5BD3-4134-8FFE-6482FCC20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17BCD2A-B352-46BE-B394-2622FABF1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17FB0DA9-CE74-4166-894F-7335657B3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8D95B43-EFBD-4D0F-8D08-D366A2F9E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0D4F4B2F-B846-465F-8BA9-A01BFC81A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513D5B6-EB15-49A2-9F45-FC808166F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7208A4F-2803-4BF1-996B-56403C769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83CF917B-E3BB-48DA-85E4-5F0DA40E0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0964781-7C92-41AE-BA23-6C822F871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A957C242-870D-4084-A3CB-B8CEDA4BA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7EE6EA0F-0057-455E-B4FB-79A28E78E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50B81B61-3E3B-4DB0-A1BB-B46A68E3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42B6098-6574-4870-9AC6-893150AEA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948FBA17-1029-4AF8-B96F-020B54476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73C99D9B-63F4-4335-A115-4409CD851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23BEE6E-AB16-44FE-A04D-1BECF7A70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A82F23-98D3-420B-BE94-5EF0208B9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68038D2B-F632-4BA0-A1D7-6337F172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2D0D09B8-9AC7-4744-A37C-3E9C223AC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F429655B-C0A9-4172-8BD0-B620AB1BB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3DD65F5F-6D89-4370-9ACF-228506605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3CC0F051-5401-4147-B221-0B4D22A75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108C3B5C-E4D2-49AD-AAC4-BD0F68EE4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5F74BADE-A5D5-4E2A-8EF5-B486CB114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A2E5B70-EBFD-4695-94B6-D0D881490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89B9A941-F762-4D84-8183-5AC481731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782708B-BE1F-4445-87ED-6A4D8C10E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D64B76D-23DF-458F-98C5-2EC14348D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5AC9883-B387-4666-B96D-61E5F7B693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9C9B2097-F0D2-4A6D-BF79-1F3C69FA9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2BC4946-C034-422F-B641-440319D1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B3ADB95-4B03-4787-935B-DA288722DA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F6EE133-3D64-42D8-BACE-0FC6B590E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E25047E-5304-4CC3-8BE0-4602CABB9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E0EFE0CE-F9FB-45CB-8343-7612E81E4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A44612-CA95-465E-BFBC-923177F88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F6FDABB-51AE-43C8-B6BF-1B3C0C9D7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650D205-A166-4F1D-8707-308D6969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D27F129-AEB4-4368-878E-A4B14E222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6EFD3E6-92FC-41CE-BC51-8AD16FFBE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053401A2-A010-4508-AF77-A2EA026FC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5520768-41A1-4728-AA05-1C87CCDD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4189C54-4936-4565-BEB7-01CA446CB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7C9BFCF-D592-4984-9BBB-7E738FB45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712BE7C-AC65-40F2-85C0-18824E580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22DDB8D-2957-4C7A-A856-FB39E4FA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D70D452-A255-4502-8848-4BD0AD1E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F5C509A-5E09-44CE-903C-7904D2D0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962733BA-3EAA-4315-80DF-B2522B87B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999905B8-966F-494D-BB5D-74EE5AEA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539DD88-359C-462F-A121-1A8AF6E2A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794F2C6-C07C-42EE-9209-04F8BAA0F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B4E41432-6A1D-412B-BDAF-CCC8CF4F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927807C-552C-4401-B1A8-3CEEECCC3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63598601-D373-4C90-B571-5BA3DEDB9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5318C92-E05C-409E-B1D8-64B132600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2B78466-B418-41A2-AB4E-49FF81FCB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289280DA-7F48-42FC-BD18-C8F50D040E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863A4A2B-8A27-4537-8620-1790E2A83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7A93188F-ABF0-4B8C-837C-721E26ECA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A67289C9-4D65-43D9-9B88-DCDA3E87A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9743059-795D-4E48-8C36-E4921051A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B347E25C-AC5A-46CA-BDE9-8F98CF341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FD63D0B-15CE-4A67-879A-D3AA45CC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DF2614A-3C6C-491F-A587-44D842E07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AFFD6249-D831-45B1-9085-B1BDA4E42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5662567A-336C-424B-A26E-98BF492E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1C2D53A4-4A72-49D6-8002-D546B1EFA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A484DF75-537A-4B65-960F-B273AE991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FD373BA-F55A-440B-A39A-B74274A52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D0E33FD6-19C3-45ED-91E6-61826A3A2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7499C068-C06B-4096-9519-D993BEF88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9B1556A-190C-4E73-9C08-9DD9669782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353CE3D-50B6-4FBE-8C27-89D63686A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4274A0A0-C0FA-4639-A4A5-F9F568D9C9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1FA40BD7-17DF-41F3-A15B-E2E395EE4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AC4C393D-BA63-40A4-8498-9769E0DB4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63E21E93-C2F5-4F03-B636-26F1FADF1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C303FF9-6149-4D7A-9038-B90435672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23D7503-234F-439F-9241-A1E177944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24FCBB1-E941-419B-A980-C727FC6DC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AFAC978E-825E-4D71-B1E4-7147D30FF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BD8B71A-F9A0-419D-A174-E0F5208B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01B2FC4D-7B5D-41CA-9EA2-E84DCD5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EC41576-7118-4ABC-B4FC-0BDE0C5C6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457D7363-6526-437B-B3E0-590D66971A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04471A8-9138-4857-8297-7D2209F2D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DF08085F-0E38-4392-B610-CC4B7B90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40DC846C-1BE0-4FDA-9ACC-6F741FAB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F32DBF0-720A-44FB-8DBE-C0EA7844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63AB9C6B-5A8C-452A-83F9-C6D23561F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64C7813-3E7B-4992-AC92-234670111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F5EEA8F-D90C-45FE-9E11-009C4E61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EB2EE07-97D6-461B-AD98-A59E17F6AF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6AA57F45-0BBA-4F3E-B903-5626D81B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F7A04008-E93C-4030-B2C4-FFE71C823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5E04901-D7E4-4C5B-B02E-97E608B7A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E99E8FA9-EDDA-487D-91C7-03EFF8D80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E70F242D-5E96-4CDE-9BF1-4B9AA63BB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B9AA002-7974-4722-B215-836F442098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735C8BA-0ADB-4D47-9C91-948FD170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DAF88D9-61D0-4996-A2F7-8C849A7D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2FDB703-C707-4F11-9102-2897EF557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FBBC93B7-A2F1-48C7-B76D-05A2C43EE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026AA4D-9BA4-46FA-937E-3B137E53E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33E3795-0742-446B-A64A-D70FE5DA2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C23A132B-212F-4626-B6E0-56A61A727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54DF9F3-C916-4DB4-988B-8377D9E8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B1B22A84-0117-46FB-ABCE-65012C0C2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DB3C95CC-DF0C-4DE7-8307-9D2C0BF2A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AC572A5-6E87-4816-AD18-7ED43447E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9627470C-EDA0-4BFA-91CC-6F4E853FDA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CE3F4985-65B1-4A29-9FA4-31F1217AB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8CF7319C-F1B0-49F6-9FB0-D6F4A157C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AA42A52-41DB-4366-948E-B565AC28E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2EA4597-1A4E-4039-8311-2FFDFB279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0DF87B52-0961-48A5-8ACF-86C799431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BC1E7CD5-FB00-4249-BFBD-40B7FF9E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EA579C6-14A7-4C25-9A70-9CF84C069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BFF82E98-312A-4BD4-8194-B6CF8914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68FDD2E-01B7-4A74-BA1F-821AEEE63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8D10CBD-CEB6-4B58-96A9-02F75B981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23497F1E-2B5F-4BC0-B902-99D07D8B32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2458270E-AAF4-4705-A13C-719FFF85C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B745F2E-5CFA-4F4B-9A97-B3C0F8F1E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589DEF1-3E44-4E75-B028-AE225040C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1A068C23-F816-47B7-A544-AB730E721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68059EA-9419-421F-9203-0EC19670F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B256BF1-B891-49BC-A81C-725555AAB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C859D45D-B26A-48EF-83FD-4CDA8FA3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0E8970A1-95F3-43D2-843E-A5A31DFAE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BC432860-FAA8-484F-A057-F8875B762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DC7AFE0-6984-4EAA-882C-27F896748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BB661CD-A2DC-4490-AEAC-8D1312707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D53680C-60B7-4E79-98AB-4AFFE1CB6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8C57DC4-C66F-4ED7-95A9-F86F5D0F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7E535A1-6BDB-473D-A81F-A7B3C1B56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694498C-71A9-4EBE-A68F-9700C225E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B5FC2EDF-F91D-4B99-98F7-FC31983A3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0725F75-E254-468B-BA0E-63BDA1854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DB9EFB-2119-4E21-8ED5-47FA9FF50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48D83BB-8EC6-41A9-A1D3-716584ACB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3FEEA748-F080-491E-9FE2-B40DAB5A7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3A587B2-60CB-4198-96FB-4D36551AA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F18AFE7-FF93-4AC2-A285-FFCF184B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69CAC116-04EE-4AA0-A2ED-7CE9D0A11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EEDA428-075D-408C-8F2A-A32BCFB01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CAB63-05D9-4126-AEF4-7B3D5B217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70EC5601-FEF8-4380-B074-A06DA66A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FB53A3A-049F-4192-8E50-81B60A82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978D7479-FCE2-4268-A400-8C1973E4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59697150-C0CD-4B90-89B2-4DC8347C7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BFB9224B-C679-4091-95A0-0310C23AF7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CC9E463-A421-4F12-89CB-34C85F8C2A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338AF86A-1A22-451B-BDB4-4D1EC9902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929A12F-0D9B-4779-BF65-559DD18F5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C14F1A9-4EE3-4627-8ADD-E9F952A57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23D17B1-2889-4F81-A91E-8A5A8C25E2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54F8D17-DD50-4136-AAC9-1D57BA5F0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7FEB5869-5B4D-4C06-8517-67C1A5D6C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003C39AE-D881-4AE1-97DF-6CC056414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EB77A6D-067F-446A-9ED3-0DF5073224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0578670-C5A4-482D-B60F-D1EF6D1CB8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F6E96E74-09D1-4F26-AC9B-BF79A3A52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D6432CA-E641-4F05-A7A4-9959C39BD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31EED21-245F-4A36-921E-BE8947893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DC30FD8D-1AD4-453F-8579-093736281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AA20D17-9DA0-48D2-9858-B4F26F881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5C32924B-0D5D-40FD-A88C-133A72D5B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F06394F0-1287-451B-8317-15ED549DE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7AC4AD2-F6B5-4711-AA14-0EFE7D76C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7650AE6-411F-400B-82A4-9F22F4B8C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A9D60C3-8554-4D92-8EAC-FD6B75DA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026853C5-B465-416E-BDB1-4110442F5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9265910-4FB8-493A-A16B-2CD55CD78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1111ACC0-5CDB-4450-9062-22BC0A1D04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2535BC2-19E2-4FFD-9B24-D70B5EAAB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41968654-4835-4BAB-9B6D-45784442E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6228F9E1-990D-4F8F-B6BA-5F2213C91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610645AB-505D-44AB-8C83-31937ED22F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8F41D0A-5E54-48BC-9BDD-CB41ACED2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072E0ED-AAC7-4DC7-AF3F-3E0B39999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F82E0D43-2271-4F42-B876-C630741DC6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E2D98714-9301-4CC9-ADFB-4F40AC502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AF9190D2-D288-458C-B7B3-F9588652A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CAEA1AE5-49B9-4D3D-8A42-8C6723178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457B84C-30FF-4339-B6AE-CE61CDDDA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D58CFAFD-24F7-466A-BBEF-8551A3B48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B3532BC2-F763-4E39-84AB-E0B6A4E00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7639DEAF-B108-4ACC-8D9C-B5289DF4F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FC43932-EFE9-468B-BAD2-A06FF33BA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DD13C09-06A2-4366-BA9C-3F4BE5B97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F2F94760-A1BA-4454-8F60-D9159DD7F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BDE90-59EB-4FBB-93FF-0554B0500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59C4BD66-C1C3-48B2-9FDF-86840766E8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01DB6BE9-F30B-4D0F-9830-8BB2FB7E9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462F835-9F52-4D1A-8773-8689478DE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E2F89748-C74D-4974-9C9A-F0375BCF9A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3E6BB5D-DAB3-4843-9D94-DE3909F16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BF5D9441-1595-4164-B191-F84389301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8A461B44-968D-496B-AC91-C9A2A898D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F4FB4D2-94A7-4AEA-8F03-FAFB50C993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3D2FF3B9-D849-46B5-A213-98CD4B30A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BEF2C3A1-C629-4A8D-8511-E173B55A3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072E382-675C-4B7D-A021-AF7E1C1F8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54C7D94A-459E-4114-B9FD-C44BD1F023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8C748724-CC5E-4F07-B6A8-7156DE071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ECDA01C1-DE5C-4FDD-B92C-6FE61A60C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2930A509-24F8-44BA-8E1B-DC2B8EF69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6F77389C-9706-4FB8-B92F-ADFAB7B78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9F8EB806-86BE-41BB-AFAA-EBE7798D7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96A51A77-F6C2-4DEE-BE93-E84BE565A1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8680E0B-2353-4B1C-8007-0B5EDA63BA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B5C0B6C9-1154-48C6-927A-485CD14C0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4440224A-8FED-437E-BF6E-430359FA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D270FC-53FA-47C9-890B-E521FD65F6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ADDE3E61-4834-45FD-A4F3-473EF4D75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27BF8221-80BB-44C7-A9C0-E0ADD7F77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8D917FC-005E-434E-B4D6-C685D64353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38545093-C931-41A8-9613-F2714B87D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638D8A6-8EC0-40BD-9CA1-AEDBB7E45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EC4C7A1C-219D-49E9-B0D4-C1C51DE23D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2C3695C-23FD-4859-BC0F-661FB06A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4073D39-41D7-4FF7-9481-67577FA3D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2F49091-42E0-4C3A-A91E-2522AB4EF7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8138269-F54D-42AB-A3D8-598C8E90D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584CFE7-4757-4A22-9B26-CE17F797E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CA848C2D-1587-4266-8EB3-B7FCBC3F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BF3537E3-3D26-4C9C-8DA4-E91AA5E0A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7A85AC25-E829-4E94-9030-83284A171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B80C1D6-D897-4748-9B61-E0921F74A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F7E732F3-56A4-4DA0-9383-33095BC8B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1E75E05F-CF37-42BB-9F63-F4FE8C344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B12CE7D4-B066-44B7-8596-9C7FDEF022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836E983F-8137-49D0-AA16-43F93E52C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54C631E-89F1-44A8-A8DF-500D562AC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FADA6CD-F856-4759-A8CA-6FAB934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77AE72D0-AB2E-467D-8EF7-74C4482C6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F0DA-96C1-459E-86D7-3707981E0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01554980-505A-47A7-9702-8472A0905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741AC440-1555-4FCF-82CF-3587E83FC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EE4EABDA-45B9-45A8-B8B9-C1BC0E348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04B16FE3-2D75-40F2-A8B7-1B6CC9B4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55A5607-430F-4605-BD3C-E5F4FD4F8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0505BE2C-D70D-44B5-8E64-EAA213CA0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3DC4A6E-881A-4007-89B9-C16FCCCC0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EB6D601-F00A-45FB-B979-881E37453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AA72EA8F-7683-4DD9-A618-430483A2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9E26A07F-D10C-437A-B538-D6BEEE3C4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36EFF166-558C-436F-A2B3-DE27AB61C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CC1F0EF-EB7C-4B39-908D-E8FF0DB47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2AD86372-C37C-4A6C-9C54-A27F3D21B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9EF21227-3635-469E-B685-DAC7D7A9A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FE58013-3F39-4B8B-9DCD-A56D20639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55F0398-C40D-4685-978F-F00FEAA9B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52C8AB56-1B15-4C10-9160-B8D8EB5A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9A19716-9623-42DE-BE69-2C8492E63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5667515-A9C7-40EF-B6B1-F66B8327D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19C6A0C6-FD87-4904-8349-DCD740C5AE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1A86FDD-6DEE-488F-8522-565D4499C5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349E2E3-BC88-4E68-8C4C-BE853E83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965D5DD-96ED-41CC-B598-AB2BD9E58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03FBF7D-13AF-40F7-90B6-D574AD0497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AA514CF0-E007-49F8-A432-E230C6675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69AC353-1602-46C0-9AF7-D78E1B61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2A5ED3BD-D964-4F60-ACD0-3622C7935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AEF0AC65-D724-4F42-9B5C-C45CE33D9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F6CB3BAC-D06B-46E3-8B39-3EF402F05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F8747202-86CA-4E50-B340-034F6A1B5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22EFAA98-47D9-4FFD-9283-3C6E75239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F3E84D05-D427-4F8B-B669-7BC2EE36F0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9FBBC73-7CD5-4642-AB7B-4E657D80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DF98BD2-0BE5-4383-984C-4458A9ED3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13FD8009-97EB-44EB-B417-217A34672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1A27627C-42F3-48B7-9EA3-BB75B858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A5A9CB08-F58D-406F-9612-C722D4B90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A8D5822E-9967-48DA-A704-4027A4BD1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E7F6D07-4974-4FA3-9FD9-50A8560B9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799384E2-4947-4FE0-B409-2E2545EB5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0B96ECCE-10E7-4215-A657-4D12E0403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EC9A75B-2D50-47BC-8C3B-DA512FA51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0E75EE4-4121-4AEB-A22E-6F2676C7C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3D57857B-F80F-4C8C-8673-348BDB086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734A4D52-3F8F-4F03-ABAC-604879A21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D3897748-5D44-482B-B18C-F34089FFF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1495264-9F89-48C0-AEF3-BA2F6CE1D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4C0AD6B4-F96F-4303-B0B9-A2C9FAD7A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1E9B4C7B-0D86-40C9-85F9-53555FCDF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AFD34DD3-FD00-44AF-A7EF-96D92E342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0C178235-5289-4786-9B25-840F297AE2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32708C4A-8434-4AA6-88E4-EC536843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5948391-E6F9-4BB3-B0DF-8B44A66A8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EA0ED308-5344-4DC7-87D9-FC23A736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5AD846E-72A3-4E89-9071-89BCB2089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5414BF8-D2CE-4741-814B-EC428F69D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3C84157-A68B-421C-8DB1-1A6C977A8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B5DB0748-DB9D-40C1-A61A-B526B09A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BC82D4AD-527B-4995-A6D9-CCB9FC7D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FD6F89D-4D23-462D-A9E0-D9BB1669C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1CFD07-671E-4999-93EC-B0551BF1E9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9EFF60BE-36E1-4202-8914-41944F0C7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67DD58C-9C76-4805-A2D4-AB6C1824E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1FE75C0-FEBB-4F28-A159-215FE853C0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3DF715D3-466C-4C8A-8F75-C005A0CF3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608EB26-B6B1-418B-AF92-359AB99E6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41FA003-3AEA-4A70-96EF-38AF4A580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44817881-71DC-44BF-8C79-BDFDD8218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BDAAAB3E-4E55-435F-8C5E-6D9CF0967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1B3D9815-9712-4BAD-B459-3E2FD48969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9CEEBB2-21EB-4D74-9149-022B783DB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F9BD5B9-8CEF-49C6-8A57-B19172479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3FC052C-995E-40DA-B0E5-AF9D80412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8761C9B5-4127-4FAD-991E-AA7C140FE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972A7A6-3FDF-47EF-8D03-A1BCE9AAE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58D6F3C-ACD2-4E77-B895-97A5697953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65D5D72D-C356-40CE-9D40-85C0592222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752C44E-B4DC-4711-AB0D-E8D367EDE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7814410-BC55-46E0-AF2A-656F80344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45BEEDD-0E87-442A-AEDE-49059CB66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435DAE5-6AB6-4571-8707-FF29DD9F6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07A1427-E1F7-4087-8E73-0742D3CDC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56E7C160-12B7-4DB6-B642-23491F5F0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C121B768-7BA1-4A34-A190-D1269FAE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638183D-A69A-4299-B50F-1C5AD4C98C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BD5CF5D-B57B-4D23-B8DB-AFB69CD0B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4659D84-86C6-42C6-B005-A289CADC5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FCCC4C09-DEDD-41CF-9CBD-A0BF921C3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EAABCFED-BB02-4D5E-B4FB-AECE48A9A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B185F963-C42E-497A-8F2C-3C4BD8BA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A0A6B6F-DFD4-4EC2-A0C0-A6EE8F8F4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3A25C58-ECC2-4CCB-91DC-019563C6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9C79222-4DDD-4831-A3DA-DAB68199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B003A9-3E73-4ED1-9582-6E06F6CFB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9AE5CF3-C89D-463D-BF95-72D2D6969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1C489BFC-3C36-42E7-8E6D-30FB7018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B570C69-4CBB-4D5A-A37C-BD749292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ADC24C19-63A5-4854-9DA3-B66D29D32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04DE9E8B-6A2A-4FCF-8B30-D31684494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F9C9254-5E03-47E7-9DED-747B706F3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2312550-CDB1-40E3-8CC9-4582053C6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CD5B9B4A-3016-4DF3-BC65-15A9A76E3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8155F08-6AE2-42B8-8539-45BF983A6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323EAB2A-8478-4123-B8B4-BF06FA91F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4FDC7EC8-F997-4A86-B2CE-4CF0A5576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CEC1209-E45B-40F7-86A7-0F0F6F25C5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1A081C9E-6147-40B7-9021-A7D43B7D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FAD42047-8E6B-4E83-80C8-8663FA7A9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D319A79-84A2-4807-93E2-AD3760389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8825B4DB-453C-436E-A10D-C21BDEC56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D90F758-2720-42BF-BA61-C0A69C96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C669062-9216-43C1-82C0-6095BA261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B7F0986-3C8C-4DDC-9DB0-FB26DB724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954AE04-FCFD-44F6-8292-4D122F82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0F0FD384-A777-4F4F-8165-153968DED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B9B166-B626-4738-A4CA-F2B3F2BA5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AF41293A-16AE-42EE-BD84-E285E532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E81FF98-FCED-4620-A400-E2892B380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DCC2F6EA-3DBE-4D3F-B016-9EC4D487D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1A83DAF7-DDBA-40C6-AA37-B053461A8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C11EB11-E377-48D5-8061-0D5D6179E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7CE16ECE-A6B7-426E-AED5-3DBA89874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C77C44C-7FD3-4221-87DF-79C2D9D26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AB2EB987-7B22-43D4-9493-E60A03D9E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90EF3569-3FD9-4B41-8D79-17E12B2BB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D53ADC5-97E1-4F2E-B29D-F91FB3427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6EB83C03-2879-426A-9BC8-3A0A80507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8F7ECA0-19E1-454F-A58C-261E2518F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10C5A9E1-A623-4D81-9663-DEC2B19B9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B5C41EBE-F6F7-4B5E-B382-7D467CBB6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AD56186-2158-4A9F-BAC6-85A1A9B95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5AFC6F-AE08-4EC2-9628-935707D20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6034E57-0A39-4FE6-842B-CC6546E3C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1AE68930-7617-4466-879A-7353E367F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6F37B8AE-10E6-40BB-9D09-C6F88C37BA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B1D72DC-0773-4CA2-B5B4-C827AB18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E1EE12E7-1746-4633-B5C7-BCF830950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6617B53-2B82-42A2-85C3-18CF5CBC1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FEBA8CE-0D48-44E0-9BB1-F3531D00D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C67AED1-6987-4B77-A4B1-189A7AFEA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699E6E6A-9B29-40CB-A112-5FCAC121B8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C48821C0-28B9-477C-8674-FE33F789A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D27C6E0F-7850-42C5-BA68-7D702D9D3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7CE96F9-B5A8-4F72-99FC-76B1CDF93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A974A5CF-1CFF-4DE3-BF2E-269E01E04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EDE9C8B8-63AC-44C1-8E94-DF7811966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38F18A58-09D5-4904-A8CD-BC3E7E548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550408C-3F24-4D5C-B919-1DFEB7D09C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904A1747-E6A2-45BE-B208-C59182157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722527D-FD01-441B-BE32-D172EA347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C9EA0E-1486-4717-A4B4-726C323AA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9E86E45-23F3-4F0F-8CD5-11CE73620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30BF0BA-B7A5-47DA-88F1-C6FEAFCE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A5447F62-2548-4523-B52A-B703930DFD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FC5B2F7-875B-44C2-A859-901CFD60F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E914EDFF-8318-4512-B962-C8F4CED1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4DA6F62-CADC-4C0E-9EBA-81BDD9DDB1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E83DB98-110C-4CA7-9A93-CF2E6BF786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46A986-7238-4E4C-8550-F8E487EDA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AD933CC-D5B1-4B50-A599-307390D7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73D37ED-F522-4CA8-8B8C-5BD370BD6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C1C4244A-ADCA-4F4D-8EC9-62D784A16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94F4B8F8-7FD0-4E4A-ACDD-3A2DC7851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864310FA-D6B7-4E8F-953B-5FB8D32AA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AB7A2B57-D7A0-40D6-86B2-000DDCA2C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E93DB56-81BD-4998-8931-F1FA0FECB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ADA07-B1EC-49DA-9964-F09F8AC7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C492ED5-CE7E-4740-9AD9-842785D52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4489F55-C8E5-494D-A815-534B50095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8C0A47-4CAB-4363-BE10-F23B29FD01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3B99F19-FFA0-466F-AB4F-03A3755AB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0BB19728-9A5E-4B05-B640-D41A866E0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60B51AB9-63EE-41C2-B82A-870F7F3ED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1EACD5A9-17E7-48AA-AEBC-DA1A5C353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E75422-70EE-4C7E-B518-4392B91F4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A99B5D4-98CE-4BD1-AA55-FDDD9D086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6F31CDB-AA57-41CA-B813-474D13C7C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4A39BD6A-241F-40DC-A84E-3D330ED1A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7E539FB0-79FC-4A34-A600-726448126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E7454246-BF49-4D42-BD7C-2BDD097DB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C1A44528-3B83-4C71-A230-0E3F46FF8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2394CA6A-A47D-46F2-A7B6-A18D97484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A02E240-D7FD-4C45-8071-200CC0C2B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7227C66D-7AE6-4A16-A288-D7AC60E1B1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A10ED209-D8B1-4DC4-BD8B-62417C4B4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B324B0EA-F734-4743-8AD8-9CF3BA0CA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44151F77-C61A-4DF7-8D89-A8D7CC713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222F24D7-893F-401C-A9AA-2F704A9EB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43ACB2AC-F1B8-4B4C-96DF-A5C36B90E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301E33F6-ECD1-4E63-8D5F-A231460E3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082DF912-BD7D-407A-A9BF-5A092242E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C9E4F883-1818-4E9A-922A-EEC775D90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9F18B5C-9ECB-4ADE-BA7E-6B5D0BCC7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AC74B063-EFCD-4E59-810A-168D065A3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BCEB846-DFAA-44E6-937B-13460BCA1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D30F202-E68F-4198-800C-2619D4C47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7FCD19-7FA6-4846-B94F-37CAE0C1D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23F2EC5-A73A-485D-87D5-D7BFC52763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51DDE792-4766-40D0-AEC4-97FF9C3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3E6C95C-786E-4DFB-978C-7FC79BB21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F201FFAD-2AFA-488A-9847-F8BFFD79B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C2FDD50C-C503-4151-9AAE-8037B0E91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46064A54-B57D-4CAD-A174-93D185AB6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5536A815-D848-4788-A25C-8E7806392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45753A50-DEF3-4777-A657-ACFB89F12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AD6D15F7-D700-4E63-9CE5-3D41C1046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521D0B7-A270-4703-8B3A-BDF8F5D211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CD13D784-5D31-47AA-BEC4-D9C15247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AA87F5FC-9912-4DE3-A877-FD7CC8B1FD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2D7BC8CB-7D93-441D-A99A-8A859BE4B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2746423B-539F-4225-96BE-3FCBC92AF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150B1F35-831D-49A1-A864-5CDF3869F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AC69536-6036-4002-BB6C-4E7B3AF11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FBFDA623-C2D0-4FB5-8546-198B8AEC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2E353670-1323-405D-B4C5-C4A78D2252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9F45F1C-3056-4FA1-AFEA-E0FE1608D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2D254A3C-18C6-4D97-9B11-79008E2B2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E86B1560-D9C7-4691-AAEB-4F0747C3E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A59813A1-98D9-4AB5-9AF9-82C8C63E8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8BA0499-6B5A-471F-883C-0CEAE8322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C43F2E9E-D53A-48B1-B455-B3B85122F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6B13F269-4A9F-4D99-9E93-7520E3E37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731FE7A-9C29-45A2-A963-E35444371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AA39EF3E-EE69-44E3-9A2D-E6591E8423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811FB4-959C-48E5-8E42-5C12537A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17406EE-CC93-422C-894E-72FC90FF6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B417E68E-30D1-4466-83B3-34FFEF5EB4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D538237-CFA9-4396-BACD-5A2BBF99E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240248A2-0473-40DC-9AE9-035017FB00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E0ED8FA5-93A7-44D4-93CB-A72BC0F3DB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DD30EEC-EE10-47B9-9AE2-66BB2C580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DB9C3FCA-89BC-4EEB-B25A-E48F393A87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D94F278-1608-4A3A-94C2-8F6C65045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CD9C4677-7FD9-4E2E-985A-9EFC216F8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49189BE-270F-4ABB-B6B6-59BFC89E1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695F035-D593-48BA-A82A-521FF9DB8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FE4E76F9-F139-4DBC-B978-5C2CFB92F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2BFCA808-4432-4CA7-A724-104A8F1A3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1B6353B5-739D-4573-863E-ACFC2F6D9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E68FB06E-3A60-424B-8703-9C091BD7A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44D610D-5BF6-44FD-832E-BBB3A2A4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02C9CA91-209F-4827-B327-3765D11A7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77BC0F27-5069-4ED4-9399-5B2975A47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E09D458-787D-46DC-81E9-0E1C7E8E2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2FE179B6-2F05-4CF1-B6D8-E785BD82E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EA6DE98D-6514-4B33-B48F-99443FC85A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580A92A-59DE-47C1-93B9-57C34CF47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967A906-0F6F-41CB-A1CC-A5C167110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7E9DEBF-121D-4779-89B7-CEBBFBABC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A0134B5-CCEC-48A4-B8C0-74DC3F9D1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DAA8CB64-2B33-49DD-AB72-57B11256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9ECBB375-AC4A-4644-8B27-D247FCA8B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1A57BC2-0144-4F3C-B161-C23FF4447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17BF67F9-321B-4014-B98E-0D381FF9B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F1559D5B-84FF-43F4-819D-5C86BB9F5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1E42B85-7506-47C4-95BB-80485AEF5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A801EB-1312-4655-8856-F382FBF03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76759A2-1DB0-4BD5-94A2-466F017FBE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8BC190D-A85F-4EC4-8E23-E2937BFE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A20413A-74A1-4033-8C75-3F1C44E86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7F8F352-89DA-4F4C-AA9C-FDA33B452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A4F2475-C330-411F-970A-8F203C74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C0B6431-1B2D-4D22-A4FC-EBB4FCE12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BCEFD48A-C87E-4C8E-9326-3A034F844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96AE227-6407-4FB9-90D6-173E0B64A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FF4398B-F72F-4238-B9B3-DBBD53845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D2A827D-810F-4897-A784-A7B22B2D1A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1C9B3530-326F-45FF-886B-1F3F3C62A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816803-D10D-49C6-918D-3CFB0C154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A13E4235-FB06-49F8-83CE-542D56FFE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7D0B049-A1A3-48C3-A79F-FB641CE68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0906FE78-3B15-42E7-B4D4-D58035847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5028A466-395B-4D13-9D06-D249C736A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27F1383-3FE7-41EA-83FB-665109849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E721DCE0-F37B-4D77-A68C-FAF8DD9A0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B9CB0C02-9CE4-4045-991E-00A8797CD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F65022D-4F87-4A14-9371-9834E7E18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5CB3E44-C161-436B-B637-7C96972A5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9D363A9-110F-4CF6-ACBB-8E99C26B6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BF742702-9BF4-4A6F-9FA2-A494EC8AB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0D67AD4-4143-4375-B004-2709AF765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2689C9B9-DC95-41B9-94D8-2473B3854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D731C14E-C9FA-4290-8FF8-9015D78D8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A45AD0C8-1682-4F71-B407-0EB5B69D9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F9A2FA03-4DBF-4000-A615-1A8AA3497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AF95FD1-D18C-40EC-AE38-1049F2E8D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594A1D9F-0ADD-481C-8018-A3949C97D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1EF30CE-A7EA-451D-BFD6-B5BF62DBB6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E257A260-056D-4823-B9ED-5CF5C611D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D5FACC54-1FF7-421F-AE14-705A0B49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85A981A-2ECB-4503-9AD8-4AEE0EEE86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DA6A079-019F-4E10-BD63-4D9C619E0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879A04D-4E34-4ABB-B255-E2C0501D8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7AA833E-B4FC-4C6E-9A67-CB600532A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740200CC-C5DC-4897-9A14-8B01A3FA3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524A92C-EBE1-4D74-AB91-BAF7B39B2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4F2F63DE-2555-43F6-9682-C6172B49B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14C507F9-D3A6-4CEB-A208-5932DC0D0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E7F6FCA2-D30A-4E17-9B75-195AFC62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BCAFD59C-9825-450F-9BEE-FC00BCBC5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B753C2A-FE77-4193-B2D8-11594977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FACF924-1B3E-4691-9B4F-9729E2794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1F82B84B-C683-4DE5-BC1C-C3A235D4B1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02ECDE-6788-4D34-8286-3816539A4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78580E2-C51D-4F4F-90A4-88137DD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A125D10C-F666-4141-95B4-E9401CE4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7952129-1DB1-4121-998F-C4BE43C575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F864536-FCAB-49A4-AD37-31195CA20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0F96282A-A967-438A-98A8-D8EFA6F1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D250352-52DB-4117-84D6-6EEA3DE96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988883CB-7E54-4024-BDC0-2DEE1591DC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338AED56-CE92-4954-9564-9356DAD7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6F9E6898-AC08-405E-9B6A-D7572A93E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15F06C2-A34E-4894-A1BB-FA90AD858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2CD5FC3-98A2-4262-95EE-C62358A22F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B90720A9-CB35-428A-827D-1B872C232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CBDAA40-9EA5-4763-9EAA-40FC92FC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D6AE0C2-DD89-4717-A099-C807F35C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104144C4-BD9D-4999-A8C7-9D772DC3E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B1B52CCE-D1E4-4A79-882D-994F6BF1B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2751B44-0CC5-4BC9-9E70-EAB40EE76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253BE91-DBAC-496E-B5AC-117ACA0C8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C10BF3B-DAE6-4D2A-AA74-401E2AEBC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756A7F2-D7F4-4151-8DD9-A8C2079FB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2F801EF-31C1-4592-9CE1-B3E843CD3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B97E5B9-23D6-465E-AD3B-AD13344A9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0A9EE9BC-A34B-4215-9B81-139052CA7B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BB7599A1-E9DF-44AC-B2F4-36D16505A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6B2B4EB-AF79-47D6-A722-E2A3859AF4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79A7481-2EF7-42FE-A0D0-9C4C46EE0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5EC5E5F8-C4AC-4F15-AFAC-90677BAE8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9614F10-6B27-4128-8F63-0643F53E7D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FB082CBD-A491-4901-B3C9-852095584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27DFA1BA-B7F8-4215-8DFE-90780043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21682A30-50C0-4DA2-9EB4-4264D5CF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40B6473-F808-42C5-BB10-25C5DA50A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51A6A8F-9FEF-400A-9CF4-93FCA152B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6F01449-71BE-48D2-AC53-371B920FAD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08AD4BF9-CE93-4171-8D73-E0FE25AC7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1244466-5D1F-48D9-8430-C905A8211F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DDA6C51-E0A8-40C5-8078-53C23963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07C42926-EADF-4FCD-93BF-BC79C42DE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79102B1-9CFB-48E9-910C-CBD5CE31F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71D819F-0B51-45FD-A354-B545E72B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23E122BB-C953-405C-9253-902564EB06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344EF8A-D804-46A0-92CA-5108C3F44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7F32887C-E078-40F6-92BA-CBA4CF1D9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4C7FB47E-0F9E-4584-82BB-0A4F8FF2A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ED568A5E-F921-4108-8792-8A911D226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429F79A-142F-4B7F-A3F4-AF9414166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C2CA3E8-111E-4C1D-8C0F-D3FBDEBEB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96574298-7E75-47DC-9F9C-9C9E550C5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7017246-0032-45BE-AE58-810C7C734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C2FF6489-11B5-408E-BDC7-B76B7063A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B2E527F-F25D-476B-9C31-284A740A1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72EE8B2D-96A6-4771-9318-1155FB031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7C71CBEC-E15D-475E-85FA-3998B5CCF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D0133C13-2CE5-4877-B172-19D14D9B6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3CD8ED2-4054-4F20-A5FA-EAFFEEDE9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9E3F9310-EA2F-4285-8634-2637EBD2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1ADB8D0-8F10-4703-9091-FDBE8A5A8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2077EA06-5458-4AEA-8D91-4CD917DAA8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F999B55-409D-4A52-915B-8FCD569AC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08E922C3-9949-45ED-8C7C-FCECDBEB9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EB00EAB4-720A-46DE-8C57-7ECDD460E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4223E18-D8E5-4F1C-A835-40676F9D4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50B1F6AE-5FDA-4B88-814F-3DC56EE50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EEC5CB4-E5BC-4635-9E9E-DE7E8014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3FC3AB0-7131-40CE-99A1-B7041E2D7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B192BA93-288D-4029-ACDB-42387A59F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305A921E-ED0C-4306-BAE1-7E0AC3102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CCA3D61D-C4AA-4679-9015-D424C94C55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3C0EDB51-56BC-4F4B-9FD9-BB12AD995E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9EE6EC70-8BC9-41C9-BDE9-B3450277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5AAC7F6-22A9-4BB4-84A2-C6E85D5C5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7EA85772-C4A8-4D86-BC52-6B6E35EE9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DCAE714-3651-4A7D-8C90-374254E5E5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78CDD9C-1CCC-4785-A4C8-6079ADA5A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49EA7AF2-0145-4DC3-AB4D-4CB314809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A24A6D0C-6F67-4D3E-8FC7-05C1799A8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2920D514-CD07-46E0-87E6-15228068C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C4422EA1-7C1C-431A-922A-2FF689F7D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E9F33D5-EE91-4FDF-925B-6D6B08301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23ABD30-EB09-4F79-9965-3B6DF0A9A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5ECF4353-3D49-41EE-A692-3CD3427F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1EF0B72-D5BF-4CDD-B534-3F2D55E79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9885EDE-B035-42BC-92A6-C7B4DEF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52850413-20BA-4C56-B7FB-A351FF8B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DF3FBC52-2A42-4345-9642-059C4726E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0728F01E-C32E-4674-8DA6-F16E5F5AA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53398DA0-A47E-48B0-A894-EDD26564A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213BDE1-5FE5-4A94-8EA1-B3E6D18DF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74CC92A7-FB74-4FF0-AE75-8CD1D0341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DAB3C3C4-2D1B-4B75-8203-18555E5F0B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E9F5B59-A2E2-4222-A093-40C790DB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2E9FB4B-630D-45E3-8BE8-6343B26204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8BF5B78B-EB4B-45A6-AD5D-C08C3688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50B23D5-3FC4-4F83-AD37-655B66196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F038D8AF-9CB0-4183-91F9-B42BD7DA1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72F970-4425-4886-9EED-EA118F6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982953-BD8D-457B-86A0-A8547E2BE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017E255-4FF8-4643-9D39-B5A6C06CE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4D00A23-33C2-40C2-8866-867096B7E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B2520FA-2F1E-4CDC-995D-B3A0BDB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1100DF6-9455-453E-A279-6C98BEA3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3717DBF1-0BDC-446C-8FEF-F55C1B85C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706E9112-B597-46CD-ADAC-9BE71C896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47293F58-14AC-4E43-9183-5BE8D41B2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AD9F1245-2C35-4648-B5BF-DDA5B80D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F2F08022-307A-4D4F-AFDD-7FDAFC59F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200E35C-1827-4072-8F1F-4C705630F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DCEB03-31D1-4D03-9B0B-62B1292AE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0051D33A-1474-48D0-837C-C55C37B801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ABDFACC6-8A80-4CD2-A756-176D3D108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2382D140-9BD7-4C32-87C1-640304E6B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4DEEB30E-0434-4E71-B463-68B3E92FB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8C5D7BC7-604A-44D5-B1CF-49E106FCE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3E6DA77-1199-4A80-9D07-CF7315BBA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C858584-3086-42FA-9A28-0CC898F031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E88C767-D5D7-4CB4-ADC7-E9EC83FD4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9DACE88A-32AB-4F7B-BAD0-6E92F9D5B2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F6FB6B1E-B0D2-453C-B7E1-6FD0E0CC3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4D2AC50-625F-4E68-BBD3-E8001EE26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0C3D365-A83E-4C4D-8952-A6C591C5FC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1F40292-ED2B-4C30-8AAC-518A72A2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B369CBA3-BF46-4ABA-82EC-A3F543E66F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0CD6903-45A8-4441-AD61-8313FF232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9DD29BD-815C-43BA-97A3-71076A7A6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2B33656B-FD54-4A2E-901A-E26EB9344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9532384-8E96-4C59-A86A-341DC44FFE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E2685E8D-5901-425B-8CA9-28E179E4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CD4EFE9-3CE6-48E0-916A-CDC43517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275D1C3B-15E8-4370-AF48-1EFAF29FB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F92FA40F-C05E-4627-88A6-28520BE01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5ED9B5A-E0D0-4DFB-95E6-82CE76DFE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19D900F0-37DB-4061-8A29-2541D7BAC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DB42867B-EB6D-4C46-BFBE-BB80BF19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A8ED60D-C004-404A-8FDE-C312C1798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89C7D48-3172-482C-8742-A9402DEAF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6AB9673-903E-4EE3-8FD7-A878C669D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F352DBBA-8EEE-4A61-896D-1AC4735BCB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090DCA6-D4D8-4FCE-9496-E4148590C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A18D996E-823A-409A-89E2-C035AC86A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759CA185-20F5-41A0-B0C7-7AC9B7AAD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A082775-D796-45B4-B72E-468FF0E69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590A8C9D-CEEB-4E7B-87B9-66E2A0DDD3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0A2C94B3-9A53-47A9-8D9C-645E6443B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F5335E55-9D9C-4A2E-BDCF-7A0D03992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93BC677-BD38-4F89-90A2-C96A72947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93503B7C-27E3-4ACD-87E4-572E0F989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985F62F-CC7C-46B4-84FC-5627666815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FFDD234-9032-4692-963E-F8B3BB496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A00B2DC7-0D12-409C-A7A9-C7BA78074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8328D25C-3C75-4336-89A4-B80CA23E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F1CCB9A9-E37F-40E6-A559-8C20FF469C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536A289-E70A-4280-9925-3AEF62818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9853D2F6-A669-449B-8F4F-1FED2CF79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1BE0E016-EB12-4AD4-9519-003271BF3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DAAB218-5261-467E-8D07-A384263E0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740EFB1-2333-4184-89FC-15D74225D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91D5DC00-0BEF-4014-9CCD-B00A38AADE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12F184E8-0EA2-4F08-9F5D-CFAE0346E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D206A43-8091-4853-BF46-0AD84B28E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FC94F03-DE60-4070-9F4E-300FCE15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1C496597-EFA9-4F51-BC7B-81BF0D3AE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1F9CAA7-8094-4987-A79A-ADF261872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E36A1EA1-3285-47CF-8EE3-484D2AC5C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AE71044-568B-458F-A055-C6D43C5C2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0ED50E9-545F-495B-AEDE-65CC68852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0B2A5BE2-B34E-4C01-9950-516A8DDB0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46FA2AA-189C-4AC1-BFDE-EE8C4A426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698118-A1AA-4C53-B6EE-19FAAF351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CC1C6D9-5045-46AD-BE56-7E3C7F98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D3FC02-0A48-457B-8467-FFB3BCAE5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88C5092A-359D-40D1-8747-53F2029E79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414F5A70-382D-4E06-972F-ABB529C8D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5BAE7CC1-5617-4F54-8568-25FC5D422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8B9833C-EE90-417F-982D-660D8F155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9EF60DD8-C6DD-441E-98C8-6E9C20E10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FA5D1F76-123B-438F-81CC-69DC0EF53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A72E6A3-9E00-4DCB-88D4-67C3B1F1A2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75991D96-57F1-4C81-ACB6-66A9DCE0DA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27384C63-54BF-4BA4-B104-8BED19F07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2D1A3B53-2150-4F20-BCF5-A5A62A384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2C320E91-9A8C-4169-8BD2-C25C044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700F994-1D76-4BF4-9834-73B1B72B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AAEB640-556E-4DF8-A4F3-8694B5392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61CEF638-0F34-4C9A-8D72-88236D145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24501F6-BE92-4A9B-9F92-CCF13BAFD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6EC8EE9A-1BD4-4F0E-8783-ED7F61210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1CE78038-6032-4E50-8A2B-ABC55D081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049FFBD-BF79-446A-B464-014933B92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59E816A-CC10-44C0-A459-E6C5AA2A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148D56A-EF09-464A-B9F4-AA40D7A59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391E007-1FF9-4A82-99B4-23DB1BBD0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9486603-36B8-42AF-94DF-9A2406F59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1D624496-5A28-475A-B576-1CDD40BE7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BAD4318-2AAC-4DEE-858D-30D69CB73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7FD02EEA-9622-42FD-9A88-76E3FB9A9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726BE78C-DB4F-4D7B-8242-BB6D091C9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7C25EEC5-09E3-4DC5-94BC-B4EE82006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AC7A1D86-E936-4FFC-A873-1EB654673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13BDFAE-0A06-4946-9375-3494728CF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7B0609BC-4DE8-40DC-87A4-F70C7E7A0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AE73D8F-9200-4468-AE81-970E85B1A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C43FC79-40DB-4329-B91B-4445BF73B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8A71997-3201-41EC-8BDD-2D64466D3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05E4244-26CD-46FC-ACAA-8857EFA01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9639A84-E01D-4629-95E6-B24C20796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232F1490-43AA-46ED-98AA-2E3DBECCE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0966FC04-D6D1-4F0A-8B9B-EFBD0F32F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E0559FD-27F8-4AB6-948E-30DE5D506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0278F62-7EC6-4E40-BE38-CF8312E97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9DA4AB40-81F1-44E7-8C76-0C9E95D24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2D204C7-B87D-41CB-9B19-AA1277061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C4054459-596E-4702-8E00-9806F6A6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C0B567B-9BCA-4B1E-BB50-559758EC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FAA52144-2B0D-4265-BCDA-308028BA7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161CC15-2DDF-4ED7-9019-E1A040022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F63DE34-04CA-4F7B-8F0C-E4EF1254B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E50656E-A96E-4CB6-99BE-3ABDB9DAE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DC9C1C0-423C-4FA9-981F-22244CF1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63C6E21-A6C4-4A4C-84DC-7B4FB6DDD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F7DE6F1-EC8F-43C4-B6E2-5E547920FF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4E33526-F66E-45B5-A307-21CBD5F0A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EBED5F42-96FB-4070-A835-5E9D001A4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0943BA2-3393-4A67-BBC7-B24B1D4A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CB4C3A0-5238-47DE-B3FE-D5936426D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D6E9B06-5787-4F00-834F-D4B08DFC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203549DE-2BA5-44E0-A046-ABC943A74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3F5A82D-861E-4221-85E9-25825B2B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444FC22F-9F3C-48CA-A330-B63A82A9E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E24CAD2-34F3-4117-8869-8EF22CD70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DA131CCA-C948-4A7C-A68E-C7F087109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6EEBA53-4EF5-4409-BB05-99D6BB51C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AFD15D70-CAD9-4541-846A-5C08C0259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DFBAC815-A471-46E3-AA84-1B081E750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8D4E8F2-E119-4AD5-AE35-A2C9EE10F8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28EA971C-7F90-411F-BE48-BB2E41CC0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B900079A-63F2-46F4-A118-67E23315B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E967AEB-ABDC-4FC8-A037-42AF451AC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827D63D-71D7-4067-888A-EB541394A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9BB8CD4A-275D-4F91-BB21-1E6E1E6F1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CABF712C-58EA-4A44-AC40-3811CEA47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CDB782D0-69A4-444C-82D9-9F965ABB5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432B4F63-7A8C-4905-AB01-02ACE5430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EEA17E21-B780-4F09-AE30-5E440CD85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107BEAE8-00E7-4B1D-ABC6-A06EBC7C0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658063C-02C2-486D-8547-5DCB74F1B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84199454-21A7-4607-B058-AC9762C3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E0C6105A-AEFE-487E-A3B6-8BB1BD6A9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F352633-AD2C-428D-8C37-23531120C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A277E08-597F-4CAA-8693-AF1636201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4B3DDEF-41A0-4BD6-82DC-0DAC609E2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2DF339-4995-44E1-A6FA-C14DED78F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D459A077-E6C3-423B-8511-2C123C006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2A109B1-F802-4B0D-BFE3-5B81F23C6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F599E814-7911-44D1-9EC8-306C4F3971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202A2A5-D349-4124-B628-9F0A2A9CE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F821EC7-CAE6-4F46-8039-BAD43C937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F2EE1FBF-87E7-4EA8-A536-0A840BD25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C74342E5-EFCA-4676-9965-5A72F4332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56E3D245-3511-4597-994B-198A24B1F0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7B48C6A-2F7D-460D-BADD-BE4E72B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306F12A1-988A-4929-B164-6291A7896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6DA3728-C3F0-45E4-9114-65DCBBCCF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89BAC82-F4C0-4F0D-83A6-EF51C4213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BA3AD0E9-C482-43E2-8B6A-028F59363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964A1CBC-29A7-448C-8CA4-9E264F6DA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B665C60-AD24-4265-B3D7-EEFF7C764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872106-DFC5-4EE3-8603-58EB1E6B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DF72CF-B0E5-4402-A806-F41ED1D19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748E75A-C947-4EE2-8A52-025F03126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B72D0CD-1176-4C64-B27B-ED17E5E8C4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3A6B8CE9-5B79-4452-A212-AD546E1F4F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FAE7BE92-CBE4-46E6-BA0B-B234C3106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54FC0881-888F-4331-ABE7-1A856682C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D596A7CF-2DCD-4473-AEC1-6BD6513A2D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4CA3FE15-B54B-4E83-B1BA-834AA10C8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21E7F78-6077-4DFF-8D12-03C8E78D7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6DC0763-59E7-4695-BB1D-543A3A421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F65C023-90DF-4BC1-A8E8-0BF73C8746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16E80C7-16A3-4463-ADF4-2A3B069D6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ADE1A740-6E9C-4FE5-A0A8-78CBC6FAA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25E35426-820D-416D-9F21-5BCABA86C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B992ECEC-2BE8-4DBF-9EF6-253A0EBE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D8B730F7-BC64-45DC-8BE3-5492B8306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502E6AE2-0862-4657-8FC7-608EF8B96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035E71C9-BAD3-4A5F-9A31-EB3245F849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C0769E99-298F-484C-96A0-73CB03547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D3C46D27-EFFA-4374-B2C3-5CD6EA768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F475518-811D-4302-AD13-2BA69E94C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BAF25904-6DF8-4BFF-80E4-DE9447B12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A7171234-D7CE-4106-A9BD-BD7B6875A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CE8210F-7F54-4302-8AAB-9A1CEFC16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B500D4C7-9666-4F7C-9780-172A2D3F7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8D6C7F84-5FFB-498D-9788-6C1D980CE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5DD01ED-BE3A-4725-A453-774625E45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2320F9D5-D094-4F3B-8248-45D753057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A7B5EA63-BCBD-4C58-910B-CD2E8FFA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963CEC1D-5DAF-4BD7-991F-CBE490855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5AB3B719-CABA-4B8C-867C-E89639C76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C7F73A7-C4DD-4E38-98B0-3DFB1EE84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B1D2DAEF-0FB6-4811-9932-9911C0AF3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BCDC1A84-2A03-46ED-9331-80FA51191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93349476-6373-4A41-B0AE-7FF6FAA2F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3C0E9-D22B-4E4D-935C-9A2A58CB1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661D39B3-F55B-409F-B0B8-FCAC621E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725E5DC-A91B-44E5-A602-0F02B52F9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B425327-D819-4D34-8B8E-D83101EF9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DDBEB23E-8208-4B66-AE21-EFEEA951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CD9C014-DB53-4624-ADBE-3846B5930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B1189E4-C764-4B16-8725-374825D2D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565E0E7F-7291-4170-9CCA-BADC64ADC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8A523BCB-C73B-47FF-BA2A-76AAD9583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81655BB-E015-4612-92C0-9566989EB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7C1011EB-1742-4214-8B40-A9372DDE5F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2CD09A5-C799-4FD5-9CD7-4D7CF2267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EC8CAA7-7C74-41B2-978F-E99A38EAD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531703D4-63E0-4291-821B-203A81207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29DD700D-04E9-4003-9D2E-E6EFA2B38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D1727BD-5895-4141-B22A-35CDB3989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6FF152D-0154-4F82-BDDD-F7591E492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A464482-8510-4AB9-83F7-3044071E3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AEE3DF81-13F8-40E9-B659-3AF242352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64A05D5C-DEA4-4B21-A9AC-505EDF0CE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7997617-DF4C-42F2-896E-D6E84568F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E4EF29B2-0823-45BB-AA0C-C475A7B3E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69883A8-CF09-4C24-B1D5-75E49AFEF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81CC80E-1786-4671-A316-640A0CA42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D7EB6769-92C1-4676-BB41-8C16F3C1C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CBC1F11-C765-4E8A-B1E3-1C2C8FA5F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F25D517-D26E-476E-9152-DC7671119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4C5BA630-B467-4E33-9440-EEDF585D8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17C8A589-85B3-4DB4-821C-C1C7ECEA9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B9853282-DD56-49F7-B557-9D70D06DE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325AE34-5832-467E-B7A3-AF269DD7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111906D9-2718-4A4A-8372-6D669634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79E82E47-01A7-4E53-B4FC-A8BC8F607D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68BDAAAD-9DD4-4E1A-A830-0E786DC8F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B9532FA5-1E07-4AE6-94E1-FAE0864AC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DFD512F-6968-4062-BC36-7796630E6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9C06949-7D9B-4AAC-A880-7D9B4A1CE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C5E4EF4-4EA6-4265-8BCA-5AEBA89C0B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998E713-DD43-4110-8382-E2167289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4409AD17-C27C-4DC6-8863-F883BFE54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899D162-E2E5-4519-8C35-E957D02DC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38966D7-1A16-42AB-B035-8597E181B9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6F862138-35CD-4093-A77F-6D4BA0DA8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4662B1F-EB91-499B-BA16-E255D87B2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0F69622C-EF22-4C9D-9DBC-91B2B2ADB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4A501D96-3A59-423A-AD89-FBC35CF0F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9A7A7EC0-DE7C-46EA-8500-F50CA9163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D9BC396-913E-44CA-B036-83C242787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7D124D76-C19B-4A4A-A8D2-BA48E654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4A26F83-4EF0-4DF5-BDF2-1274DBFA0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7E3046B6-A368-4B8B-B74A-A245E2732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C737CE7-0A52-4466-ABA7-CDB5AF54C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CCE5D351-83DD-4803-A330-23C0328A1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E7FBDCA0-D22F-42EB-9655-BCE9585CF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6E8093D6-0CA0-4085-8529-9A1375362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044203C4-FF67-4B16-90A2-F079AEDC1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A0ED88B1-6083-49CA-B690-32C81F8CD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160867CC-41D4-4F11-B227-8B59F777E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F02E0CBA-5BA6-435E-A134-F1D0BE50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8263B64-D073-4698-9969-D1EA97FED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53923428-4E52-4843-8891-57FF77977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C32CFB3B-996C-4088-B406-D1B2D5738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017E24B-7A3A-4341-87D4-50922C38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7722AA3-B83A-483F-85D7-9E2C2FA70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8F62F54-71E1-4E15-91A7-E9D799C09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DF0CA55-02A7-4EC7-B2BD-2B83D291E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DF284A7-F2EA-4FF0-8CD8-978238D2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5AFC1A0D-EF75-4C28-91B7-860787A6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89ED3C5-136F-4879-B92E-6D550739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F1934A0-A925-4908-B31F-D11AD4509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4BA30E8B-7E47-425D-94DF-9777E0552B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DBF862C-76EF-4CAA-984B-691F57949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25CB350-8C8A-407E-89AA-E401BC27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6C2405D-E892-498C-A996-3AC784669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35865FD0-EA3A-4B94-8FC8-6D34BA344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B95E9DA-7100-4AF7-8DC0-E199C81F3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9E98B41-0A4A-4CCE-B19C-8248F1A45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13337A6D-3BAE-4D89-A489-88522BCEEA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2B857F40-A40F-45AF-8E8B-7AE6CC98A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C2B9E76-65A2-485D-B94D-9A401B265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B78373E4-9703-4E00-AB85-AF36708B5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ECF34C4-A843-474C-803E-96C79D1FF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E44588A-F9EB-4111-B311-BD809064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361F732-A38C-4AD2-BE4B-B90DDB057B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AF0FFCF2-D703-4237-9D66-7C9C9F8BD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146FDB8E-1437-4AAB-9961-8C589B8E3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AC68959-051F-47A9-9014-48195BD90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817B0603-3240-4C29-9B09-5D2CD049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235FAC3-C50C-4D29-9509-37B74A2568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6117CD80-1656-4C11-A2F6-B24D2B0E2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7A178F1-94E0-473D-BAC4-32F3090772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DF15718-D25F-4CBD-8B8F-109FC9054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29E39A1C-946C-49C1-A7D3-E6F30A565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F0A7ACD-137F-401A-AB06-E291484589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48208BC1-9473-4A0D-8EAC-9BB072CD3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759D624D-7A4C-46CA-B609-7510984BE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B1B57CEB-21CA-4BEE-A65F-7F70F0395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8DDFAFB-16F5-4975-9021-14DFE4A48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212F32F-B716-4529-84D0-7A6576B7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ABF60F57-84F0-4773-9EBA-A396F56F4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8CF0949-3385-44FE-A039-520C8CC64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1645BD3-EF35-4723-B729-7D7BD5577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A57C443-4CF4-4160-AB09-A6A8DF385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791E221E-57BB-44E8-8F92-B64230385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4B1A40D5-AA40-4E2A-923D-8DE647E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E7B0F453-4130-4E6F-AF60-0575FEFF31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3C345118-DBA1-4899-9645-321101D7F2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D91802D-C9B9-4696-823E-DA05C5C97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4152A00-DD29-4C6C-9735-094941790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1C0F1A7-A20A-4C8B-BD2A-534FCEA04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BCBE8B9-D545-4477-BA51-9EF410FF8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AA6BE896-9B50-4466-A253-768E2307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1667E688-D5A2-4DF7-9B3F-046DEA277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4DF6C5A-BEDB-4741-A45F-06016C66D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6ABAE6B2-939F-43B3-B281-6F2A3E2C8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7991DA70-CD35-4EDA-B971-B2D9E704F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88E2E14-F118-401B-8190-65E44EAF3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E783EC3-3A58-4418-8A26-C57951AF3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D0314A5A-62F7-420D-8E48-058586237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1B60E22-EB29-4157-A50C-1A068F80D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D64349C-FFE7-4657-919C-0BA306BFC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D4075A7-BEAB-47AC-980D-CA5CF955A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0C072B-E66B-4348-BFE4-3D795CA8C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90BE5FE-29BE-4954-821F-E825D0668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48DAB51-5947-46D0-9BAF-6F9B413B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2564847-32CF-45F9-BC0A-946A87275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508DF34-CD6C-49F9-992B-63A8F9A11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CB90F965-01AD-425C-AEFA-308FD42A0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E33899BF-F717-42AD-BC6A-E5FE6B1B35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1B84937D-84F3-4D5B-B243-36254BC41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B69FD248-7C1D-4A30-951B-414F3CE3A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DC71E61-B4A3-4C69-B834-7378DF7FA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D7D9D7E-4604-4E74-BAF2-E926B776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69AD67EB-A8ED-4286-AD36-E96211BC3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2353E9BE-B24B-4378-A5BC-5B44AE211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2E631A4A-7363-442C-A0FA-5724E7F77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B1AAAC5-5E94-4089-AC20-2B5ABB08EA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985F32A8-52B6-47B8-9244-3B229D943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EE41B2B9-D51F-4159-8C98-91DF8E20D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E371515-0C5B-4826-9513-E1EFAB1383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1A04371F-08C7-441D-8984-0AEDC4D8C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4D44C548-08D3-421F-9ADD-8FFD8D31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C1AC9F78-2E37-4BE0-8B91-4F7E63BD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5A217DB-9749-4D6B-927D-F648C9CB2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89473D44-F677-4BC6-B711-BFBFBE1FB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FB0061E-69CD-43E4-B606-F46097559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9659ADC-951D-4050-95D8-79AFD0FE4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C3103238-0E54-41C4-8CD9-BC5C2E7B9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752D0E3A-95DD-4DD0-B824-420358846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2CFA28F0-3CA5-4D7D-8FBB-03779239B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7C281C22-01B8-4BB5-8120-529E00F5D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867DCAA-580D-4F27-96A5-93BEBA1C3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2FBF0D6-9159-4E91-A3FB-3DAB99818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A3E4FC2-60FB-41D8-807B-E538FE857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BF18C222-6711-4AE2-A1BA-1B55F6444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6B6F9DF-7F49-49E4-97C1-CA39F942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17CCA452-D561-4D2A-8FB6-F13D01392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32A5C06B-8E44-4580-B2BF-B91147B36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DB83533-6D53-4258-8E8E-98604EA14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845FFB0-C683-4418-A61F-E18B17F3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7BB127B-C476-4AAA-A8EA-718E63A10F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C8540EDB-95F7-49F4-B525-38E808F14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97BCF23-A4EE-4989-96C8-63BDA4CA1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1C522EC-0416-425F-AE03-B6FC18464A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B53D125E-77E1-4040-A2A4-0200D66E5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6CBEE65-10F0-490E-984F-85BBCCB7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D9BF74FE-029A-4BD6-8856-047ACA19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0E99AD1C-D772-4EB5-A49F-FB4422663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1998DCE4-9627-4E7B-A069-D9CD57B59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713830D-2E84-48DA-A084-541863670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AB5AF33-EC9E-4C7E-91B5-B74E88C6E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28065774-9D28-4E4D-B91D-F99FB3DE0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9B0283F6-46C1-4069-996A-51421707F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FC4183A7-9524-4139-AAA3-3945FFF24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93F1817-60AC-448B-8D68-5031434CA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E35FD508-1220-4E4F-B569-A57161F4B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8A4A2BC-9A1D-46B9-99AD-ACCCB957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52FF222-5A0D-44B4-BDB5-9B3D6E0B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30236D40-6E2E-4E8C-B050-AADA52D54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3531890-678D-4970-9F4E-483BB0D34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EBA78900-F9D4-42B4-8726-35226B13A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F92BB831-9B2E-4054-8FC9-43D2B0FB0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AAF76A81-CF33-43CB-BB34-A7765440A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CDE2E26-08ED-4299-B162-227336C69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4183140C-B953-48EF-A3D7-B3D11D6F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ACA228DC-597C-4F3D-8AE4-989D00E5F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CBAEC267-B8F5-441E-A798-323272B46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0206019-35CB-4783-8318-2D23AAC3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28B1DD8-633F-4C22-85D7-8FF61A091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262B9E3E-E9C9-4F49-94B8-AA9E83FFB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186C5A13-3448-4CC0-8884-E7CDCC435E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A2A49F31-49A4-45B0-9999-FF0263D884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2C5B204-74D5-409E-B82F-F6E6B75F5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65BF110-6661-4251-BA17-AF2F7EF076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EF6F1DC-EA0D-41F2-97C4-60FB42C93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D58FEFB-F067-440D-8D4E-EBACA515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0262C5E9-C208-4136-B696-701096F48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B27AE019-7B59-44AB-A903-F0DC14B4C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9C2DB4-9383-4213-B438-4F2FE9AE6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D977049-4034-445F-BF1F-0962C1273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11C6D0F6-FE68-4A6C-BEE0-8482D4BE4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7CC59AA-F3A3-4F41-B906-9CB83BEDC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5347F75C-BB3A-4CF2-9A79-B154B11A6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2578A696-AD76-48B3-B19A-F6FEC5B98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0EF7F525-5476-407E-829B-F35A91BF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23E9B3C9-E45E-4AB3-9E40-017E2BFDE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70752492-4919-40CA-BFDE-1783E804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7C59F5D-6734-491B-BFEE-81CEA076C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FAC18A59-5735-49AB-BBE5-F660524F5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0CA308C-6E03-4C3C-93C3-8F316FB0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A92156F2-5AF6-49B3-A580-839705C81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A4E334FF-C3EE-4933-B720-83339F6D2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C52F04E7-2900-44E2-886B-7BCE138E0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94926519-8913-467B-AA80-37B67B06E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32BF362F-F759-429E-A12B-DBF6C3EB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5B79727-0DAE-4619-88A3-0763C75B2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E1C77C23-3812-42F4-AD5F-C0C46548A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EE6BFC08-C2E9-4B96-9D66-8D6D92E20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0B34302B-3DEE-4209-8B74-D58B72DCF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DF604CA-0149-4F5E-8A3D-B1DC45ED6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9065EB2A-08B7-4E7E-8F59-98E514D9D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28512F01-5E24-452B-AD31-599A76B9C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2F7291BC-A986-4AC0-BD43-A58CEFA9A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24B0A7F7-53D6-4CFC-9D9C-7C9E8695E0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6789B3A8-BD9A-427C-A0D1-DF919488B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40182BF7-937B-44D9-9DBC-E167A485B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352BA6DF-D127-4DD5-93F9-5D825ED2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80AA056B-6C40-42AA-9122-EE931FBC1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FFB457A0-785F-490B-9538-0BC723DC5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AFBAF693-6975-4DF5-92FE-2E369C9AF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47EAA23-9CAD-4D3E-96F9-7F1361601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E57E0A8D-0A6B-4790-B3F3-1422D2632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67DB4205-673B-40F1-B087-B8A52614B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AC75726-B10D-401A-B0DB-AC89CA41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539B57B-3B5F-4B2A-8247-9661321DC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B28667E-C479-4FCA-91F6-1384A3AE0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CCE65797-DB9E-42A6-9738-19C01656C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F71F1E55-4BCD-45C2-ADB0-66165846B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45238185-F9E3-404E-8F0E-0114857D01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DFB71CB-50F9-4E72-AF81-C05D7BB8C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E0D7F0C9-7483-4A38-B0AB-93775B866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1C76B72-23DD-4A9A-BBB6-D0FFB140A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99C6F9D6-A080-4EEE-B4ED-6611A8DE8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B12B6389-5C3B-46F4-801F-4AF72AC8F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4C65430-34D0-4D39-8FEC-A37401CF3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DA91150E-62D5-4524-9F14-0D3580176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03D99FB-595D-4A4A-A90A-188FEC4D7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8E26F180-A03E-4131-8FED-E01CF7F23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1CA19F5C-0407-4BB4-80ED-38EFE93CE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E94D0DAB-4D1F-4A84-8326-B7A39C4AE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846D1D6F-8E92-4BB0-9969-54A16C22E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E4E8B15-46FC-4145-85B7-69C7FD732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8FCB7457-B9DB-420A-9B88-CF5B5E57C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D79F7ED-5D15-4FBE-B846-704DB4A4E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DEACAA5-A289-4008-BC1F-71E0657F2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82A204C-1097-467F-A474-ED7D98FDE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4BF041C-86F8-4857-BE39-2E65FAF2B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1157DA8C-0BC3-48DF-BB74-26AFF66D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CDE9B7C7-CB5F-46CF-BC3B-5CBA4B6F7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1115AB60-025A-4BBF-BEE3-56F061C63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1F8865EC-BF58-4D88-B1EB-E60037BDE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478C5E1A-25A4-42E6-8656-DB55463A3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01CD062-579E-4EB5-90C0-8BB212A27A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31A45DE-1AD8-42ED-9009-4CAA07525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B800856-2DFC-4EB8-80DD-55EB797B9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7A5C5C96-09ED-422A-A09A-BAA6FB3C2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1D40688B-983E-4CFB-9D26-F2E4EC87E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A03CB22C-08F8-4860-930D-1BCF2CD62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0730EAED-FDC2-4E1E-B4F3-9AE7A1450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39F4762E-7AE8-4551-A12B-C722AD0710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E16F22C-F492-4D44-B880-40B1D80C8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AEE2A49-5310-4E00-BEAE-F04D2A25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6A885C2E-1BF9-407E-9594-F7ED711501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873FB6A1-D336-49E3-BD57-3EE8AE35C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111020F6-458B-42BD-B442-E55EC503E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59F00549-0477-4818-A0F4-A67D90276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344380F7-FC0C-4854-8599-09F774C42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5EA0530-351E-4E72-B2FC-DD0C47854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AE5053A6-5F7A-41AE-B4A0-DC47A9995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8142574-E0D4-4EC5-8907-ABFA9B895A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B9CE5E1-B848-4899-9407-22F93742C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AE7043-BED0-4A19-9573-686753911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DFDF9A03-2017-4074-B367-6395D8E02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AEC7BA8-20D8-4471-B2E2-B6AE90538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65F53A74-E4A8-45C3-B7A7-420EBD5DA9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66E3649D-D774-4A2A-AC92-5760FAD2E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EF4825D-F1EE-4178-8B12-CCF0CBDA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992BE17-D5DF-42E1-A212-8831D4F21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03CDFEC-33CD-4035-B97F-262B42708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920A1D9-2634-4C3E-AC93-050150F9F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41AA92E1-BFD8-49F4-BBA1-D166F6643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DACB067-A062-4F6B-AFE7-84B2A6BB6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CA28DFC-8C15-45AB-99CC-2AC882C8B3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BE968EAE-9784-4669-B151-040213F4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305E2024-B4C8-4700-A404-9E71106B6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2D466A3-69EF-449B-9353-2854473C6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775C10AF-78BC-47E4-9EAA-F9EE37D41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909A307-E151-4451-91D8-F5E4AADCC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A3508E3-F54A-4868-9198-8A4637338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63FB7A6E-29EB-4DE1-B172-674A55A2B1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76F6E27-614F-46FE-A0F1-37ED31AE7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998D1B9-2DAE-4B80-A7C3-2E9BD5890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F21ED85-E659-4E37-A049-1B5C944EB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F891BF41-C171-4153-893E-5AA19F89D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40F99C-5B18-4088-A570-5948F5F55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103B48DD-4EF0-4DEC-A161-F1C64F53C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329F57A5-7FB6-4E85-979F-1DDF3B6E7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1091BE4C-FADC-4A75-B2BB-58E8ED834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3A234B7-3DC3-4D57-8F4A-E00A7821E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DB4FF46C-6BF9-43C3-8728-A20A846B8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698C0212-AD19-41EF-BE19-F64AD221D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27F148B-7BB8-4F03-BC56-A201DD194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1EBE93F9-F790-4DAB-8AD3-B379E9B40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CBF942A-6383-4452-A61B-244A8FC3D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37D7F8A-962F-4FCF-A3F4-F3B7270E4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8EDA99E4-EE55-4038-82EF-1B1E0C0966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23E9F89-36C1-4B2E-A14D-9C978F4F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15E18D-233E-4EF1-B5E9-BA680CF9B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9E0687B-2DCD-4021-8BF0-124A3F62E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ED03D525-A55A-410D-9E1E-E92A617F2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9011D81F-E1BA-46D3-B120-7860C82FA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37DF5DF-92C7-4E61-8194-4442D97AC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1E4A2AFA-2B97-4C13-853E-FA68DD529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CC03EEF-3605-4E0E-A6D1-245C77F1C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434B14C-606F-4A8F-BD62-124462D7D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F9A7ACA4-EB9A-4D3E-AC7F-35DA8667A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4DF2BF0-0656-4617-BC3C-1570AF95E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BC63F243-CFD7-4BD2-B854-A26FB3EF3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7D93D934-0E17-4394-8390-9538ECF0F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D192861F-27BF-4CFF-AF4D-D9119B00D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F0BDC74F-8FF1-4A8F-8323-E52E4D1B5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3A152D8D-51D3-42FD-ABEF-F89C7E2EB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612EF27-910E-4E66-9038-CB1927768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CA4713A-A0A7-4CA2-80B5-3AFCA788F6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1CE2364-1B96-4DE1-AA6E-2D5DE1007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31E3B308-8440-40F6-A993-C63CD4493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749252AA-9026-4417-A113-BCFED73A9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E4337F6-BC97-4E0E-A904-95C34EF05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1BCC660A-3C60-4C88-A8EE-415105B49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F4370093-B5D0-4BCC-ACBC-DA022F875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9097799D-77B7-4108-B001-FE30678F0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B58BFA42-C774-4E1A-8F5E-E2EB03858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7BAF4397-B185-49E2-97A2-9FD28034A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390167F-665C-49A1-BC3C-C48147CF6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0970DF6-0B5A-49BE-8761-CC6614D5E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43F406-5F6B-4E15-A5D0-594920AE7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9E63AC78-4A6F-44AE-B056-3F1C209FC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645546F-5653-45A4-912C-D3D9F8C2D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548CD1DC-E57F-4509-BB4E-D087A0FFD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80BDF21E-3262-40D0-8C72-6399E7768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18A1CD62-B5A5-4486-BBC2-36E740C6F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EDC8795-1788-42E8-8C9B-0E15C4EA2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DE21E2F-4A1E-4021-8334-C945239F1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94528DF-3493-41B6-8566-B112A6EEB1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F7B01AD-467E-4706-959F-888ED9462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518A7A-9EBC-42C2-A366-8B5E81C9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B6A6AC2-CEAD-4870-A220-2A14E0400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D7AD10C-D4A5-427C-A227-58756DAD8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0684940-DC03-427B-AF87-7A024BEDF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EC50939A-8EEA-44F6-B3B0-E0D0B8C95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9C2EE8C-C356-4093-B213-63B366362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5B84C30C-82CB-4030-B928-085FFAFD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626D49BE-1A1F-4C91-B374-A33EC76B0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8523D32C-D1B8-47D5-9685-D0941DE4B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53BA9244-B5EE-4FCA-A48A-E935D9CFC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C105768-2FA0-4CE7-97E4-A4BE749E6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860DA78-5E7B-4396-9499-47454CDC4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0825C324-A1F5-42EC-A464-2C70C6BE4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A5BFDF4-315C-4E25-AE14-DC4955BAA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4589091-CD51-4D06-BC22-5D57D1CDB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067F6C5-D864-4802-AF6D-496302586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4481CEF-E71F-4D5B-AD56-E29220BE1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0666579-C9F1-4CA9-B252-AE787A825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CE12A5C1-42EF-4D8A-A0AF-B3896825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B609608-4EF3-4048-897C-673CEF61F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FA30547-8390-42E3-BEDA-CF6A8984FA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14B28A2-20DC-44C6-AAA0-92CB0BB7E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1E0CBC66-8C0A-48CB-B812-B12D6223F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355C56D5-0F2B-4F13-9B1E-DBF41562F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84D5A-1482-4887-8D7F-C652A23A7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97CFC3D0-980F-4C51-B1B9-B7360A240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DC94872-D94C-4152-B3E9-E2B94727F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847BF708-3621-49DF-BC03-984383850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A236B187-1DB1-4276-A5B7-A399224D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84AE57C-A0F4-4109-BB61-D8783CDC0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A162032-3D6B-4CE7-A47E-A680B6522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8B68AF40-01AE-4328-B537-C04F485E3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C301E466-E555-4D54-A29E-A198AB106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C432277A-E65C-4C4A-88A4-0E2EDC3C4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53BE0D7-C881-4B62-8D42-7D8B6542D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E5FA633F-03A4-4B89-9CF4-98797350D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E14F5F7-8437-4D35-B904-74CC7390E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E431AEC5-984F-4E26-B989-3F559FA9E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99410E55-01A7-42B6-B364-DD671A051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D6B61BD-ECDF-4A24-A50D-C493D789D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C0641072-6BDA-49B1-A879-03F73F367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DCCD3A5-2B95-481F-B681-02A40555C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D7362310-014A-4FBB-995A-9606046F06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AFDF5E31-1A83-44B3-B2B5-0AFFEBBAF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70CB8F04-30B7-4738-B0F6-9C903E98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4F6EADF6-1FF5-4241-80F0-2D8ADC372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704FDCB2-AB13-4B92-B0F3-BF901E053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4475208F-8461-4AB4-8A61-5CFD01A9D7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D086ADCB-84EC-4289-B91E-4988E1570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4B4332DD-DE6B-45D7-A568-C6BF10BD9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20770C8C-2A78-4CBB-853D-25F5F1D06B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6F801F1F-01B3-442B-8636-0946B9D9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AC7CA218-67EF-4942-9FBE-12A80E049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BF3742C-E63E-4DE6-A6CD-E46214CF2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45CF0759-C5D9-48D9-8EC2-F80D6C702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830F20C-1262-4A3A-8213-780EA770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6797FF8-7A83-47D7-85BB-185D1C1AB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722ABB2-8225-4950-A180-9C91992FB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B04C98F9-1AB4-41A8-962B-6FB95D4BC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14B080E-40EF-4BC6-8459-6999300DA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0227600C-A37E-47A4-A911-668268FCB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DD768CE6-7695-4565-83A7-6F05ED738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AA6E4C1-DC41-4DDD-A51D-9132972FE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F6B3AE8E-B653-4BBF-8EED-7AB26FAC5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B863D5-D223-494C-9402-07D6F72AE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7797F78-D304-4B80-99BE-7D0F96818E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9AC180B-EB4D-41F3-BAC0-89EB9E117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47DCFDA-A1FD-4020-9CB9-E73C3CFCE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1BB84275-EBB2-483B-86FD-E984FC797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F146C88F-D24A-4631-A25B-56797DB38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D7833C-6387-4900-B725-30708997D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E38454A4-EE2B-4177-A06E-2AE6CB5E51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9A73CAD8-306B-4E81-8EA7-37908706E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B898E464-4651-4C2E-BC5C-48B6EAC7B1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FE258A1C-EC90-4F65-9534-AFA160DF7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C7FBB40-CC27-4E32-BC80-74EF9679E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7DA14318-4313-4DAB-AA90-1154AAD3D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9D21B2AC-8698-4B67-B405-422129A8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8DD19181-E8BF-443F-90AC-AF37C9B4EC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BBFC752-FADD-43CC-96BF-5F2B0640A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C26C147B-66AE-477A-9F1F-1098E74EB3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063777D7-8AAF-46F1-B9CE-FD0C654F6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1F637C-E553-4A7B-A8CC-037F540E36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3460EE4-0FD0-43A0-89CE-CB0785C7C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85441FC-51A5-4C37-BFE4-1515B6E5A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DF7F7846-F744-423A-8E2C-937F335F9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7F67750-3BD3-4621-9736-769538DEF1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481C180-92D1-4898-84EA-9453D9559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F733380-CCAC-4F6B-9947-6432839D3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A35FC65-FD5E-4AA8-BDF3-00AB0E60F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EDE1170-A797-42E2-B9D5-96A4F7693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437DF95-D86A-4B65-AAC7-AE3E2F239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C0B4B5F2-4EA9-43CE-825B-8240B46A9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9D9833C0-DF85-4D85-858B-E18C3FFA44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36227D8-BCD8-46BB-977C-EDB4C3371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30338AC-8FE7-4A0E-B0AB-7984B7DE2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D034CD4-5D37-4535-A4EA-CAD45654D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6015BC39-F392-4449-98B5-430F06D69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F7A8-EAC7-444E-90D2-6EA7E537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4B92B0F-AE65-46A3-9ADF-923A031CC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CE66594E-4492-42D4-A6A9-4AF12BD7A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BC96087-BA25-482A-AE62-EA8091137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1FE216D-95AA-43EA-9684-436E80CEF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5CB6BC-B8C6-4E82-A2AB-225CCFDF3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294D9762-7C42-4270-A2C2-4623CB272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A297D169-5698-4E27-82BA-6D1892A4A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8C56962-2CDC-43B4-8A1A-DAFB2BD86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49AD1379-C0E2-4E3C-B173-24D12B067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365BCC72-DAC1-4597-A2A0-2DA0C1D98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BECE1A1E-A31A-4D0E-B79D-6FB4AE8D4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BACB97A5-F37F-47D0-A784-F1E381B21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5F6D8DE1-E8C8-4B2E-B440-CDED5046C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B09D1C32-DC4B-4A03-85A3-ECCAC2DCC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8CF2F165-3299-4E01-B6EC-7C57D9C5C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29C15DD-20A4-4A14-8B07-F9B9343AD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200C469A-1485-4BB0-BEE8-16D108BC4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F0A5B98F-C09B-4C7E-AD43-48C22164E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8F743F-6501-424D-B43E-400B4E839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3CC5FB7-DDD9-44EF-B998-934072E37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100143-938C-4AA8-9E1E-457F3C08A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0DB9A095-4781-42B9-A8D9-E89B04131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9E7E712-6C4D-47FA-9073-67DA9065D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6F3C9590-BD97-4114-8363-C2E50B7357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1F6D8A8-0608-4A63-8852-B1B3D6238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08AF72AB-F9EB-4595-A68F-77901C7CDB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6B760B50-2090-43F1-BA92-1F0E1B49D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8FD413F-6067-446E-8064-EEDC47C67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C24A12-DE10-46FE-9388-D95BB594D0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29DD5196-EB59-47D0-92BD-0040942DC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FFA6BCEA-ABAF-4D60-8B5B-F8FFD9F72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BD9820-1C3C-43EE-AEAB-85701E683F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A38A4CD-6588-49B4-BD4E-8B65119F3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A234643-66AE-4688-84ED-445158E2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F1D0C0C-511F-4C94-8117-C294CFD9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10CDE9A-E799-47DF-AA3D-F2D785E95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942BBF5-BB4E-4028-A200-622F94786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7E898925-EB5F-4D09-A368-937B3C66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183FDC-900C-4711-B9F7-BFD7A4EEE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8B8E1EBC-D825-4489-B1B9-C533EFE29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C76A6200-9C39-4792-A24E-078D08ADC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12A7E6F-38FA-4A52-8C14-5E97AE88D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029E84F-A46F-4C1F-92B8-49D1E39B4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13782A25-54E7-4186-94E7-6795AE745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D184EFF6-F883-4581-AADD-7209B3567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0E0BBE6E-755A-44F1-AABE-14DD16709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FB18346-3B26-4AAA-8D38-ED9CC31EC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6B8BA16-1FE9-4285-A64B-601E3334D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A6D7B268-DB5C-47ED-88F4-3E874515F0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5E423642-14F9-400B-B2C8-17221E3FE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DDA8B9B-2D9F-4E21-83D7-2E65FCD42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03E916B-685A-4AAF-824E-45AD77345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4121F8F-B245-496F-B1FA-23FD5322E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F17917C5-823A-4F6B-8CD1-98A6892C5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BC9F4B41-9DF9-46E9-A709-F8FB1B6BA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1BC72D3-3745-44D4-B8D9-8DCE7498F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35F3A67-D124-4630-9A76-108272F84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CDA508B4-1621-4810-BE4C-372F89D4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F77E87E4-4B50-4CE1-8DB9-4EFD6AD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963CAC-E916-46D2-929A-3B785FFAB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4BDCEC65-56AF-4629-82A9-729CADBE15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C13E734A-91EC-4D73-8631-D5D76E14E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BEA176A-A8BB-4F36-9D75-82DF61BD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6720E361-B2D1-4922-ADC1-B201CC6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FD7E856B-4986-4E54-8B0A-7A3C35147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47EEF08-515C-4BA8-838F-6A0F383B2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A253CEBD-8FC3-4C7E-A898-96F2A78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26FD49-C4C3-4C17-8AA4-07D9463DE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B41394C4-DD9C-4EC4-B4A1-32F0DAFF3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E20F75B0-6A4B-41E5-8183-2632F29BA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886B2CEB-C5EE-4BA0-B9B0-A7DC2C810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BEAF9486-7DC2-45CB-89E8-A2A4A1A6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48140ED-B4BB-48BF-8303-3BF3D60414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327DF5E5-6D9E-42F4-B5B6-1BF08C17F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8FA95747-3812-4F00-A468-3192EC8FA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54565CE-BC49-480B-A910-A8FDA8824A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5F9F4E4-B469-4EF9-814C-1C1C02B36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1F215B7-2B8B-4525-BE27-47EA9AD2D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DE55CDD9-43F9-4E14-A08F-32563D27F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879AF36E-2D99-4B30-959E-4992651B2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FD5DCF4D-8D26-4D76-A894-08C997CAB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D15F5C-D949-429F-A9EA-9DF1F1E4C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90D7FF49-CB44-48B0-9414-C51768423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FC2A9F2D-C2AB-459C-8C71-D9A74E545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5D3009BE-D59A-4004-879E-C43E1DAC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C8BAB5C-7588-44A7-8BB0-51E46571B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48FF7EFF-1E3A-4EFB-9498-ADD13237C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ABE2914-A0C6-45DE-85BB-18912FE69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4D0BF1B-F2D6-4249-BD61-1E1973352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154C2453-0D74-4409-BFB8-C3B76C8B1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3204EA5E-8DB2-413E-AB6A-FEC3E895E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FA60EE2-C279-4BF2-8AC3-9C13B039A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C50F984C-D222-477D-8DE4-48B85C442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5C7C9AB-0AE7-403D-ACEE-BB8DED511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8E590E12-173E-4A77-8FA8-706370272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C04F42D-F8A7-4764-A40F-40FD6DA4A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313983A-F3F1-413E-9DFD-6DB02C9AC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038F6559-3D53-475A-9593-22F04A8E0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D6A53366-586A-4B00-91CC-67570F274A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4A34C7C-9993-43C7-BF6E-FBA17CCB0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2FF7BB29-C5C5-42A0-B07A-E6385259A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839AE96-0AA0-4DDE-A72F-ED8B9B0B7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035CE410-3E7D-4638-B6A7-6B32B23A0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04A8BFC-69C3-4BB4-8B6D-01C906CF0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8F9381F-AB0C-4A19-8119-27D669828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2B7B601A-999C-4095-B53A-CE152D634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C811215-86EC-4B68-ADBF-B45056505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89C8AA6F-6128-40C4-A64B-FE055F0233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30FCFA10-C5E6-44A5-89CE-0D1A3B31E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89861C8E-B9F6-4A08-9960-5B85403C2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7897823-EFCF-47B1-BE5A-E40E68C26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EAC399B-A663-43A0-B71C-40935D3E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5917B34-9B28-4D09-B8BC-718CEC29D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D040572-53D2-4B70-A814-4B864CD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9D17CF6-804C-4D4B-BDD9-CFE80A9AB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3C5E06-1D51-4913-8B84-F1B670AA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1F9E2C-36C1-4A97-BB6B-568F50DDC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423F9578-79EF-4AD3-B018-FA41A0A2C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CE3A29B-46AC-4108-BCEC-8406A8708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C49A48D-E333-4783-82FD-EA17A9E7B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5D52EA07-AB06-47AE-8105-9685B27F0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B04FC5F4-D487-45AC-83E5-18A2B34A03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583BDD28-724B-44F0-B46F-D727DAF77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B12280E2-52AE-4101-96AB-457AA1B87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C844D5C-5FE9-4693-A5CF-FDA977FC5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C7DC838-3051-4DE4-A974-884EECB93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C35BF5D-586F-46B5-8483-B636D85AD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EAD6366-118C-46AF-B8D9-8A7E95B81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6F2BE02-7CF5-4292-9193-0D344C5FA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7C607DB1-9EAB-4223-ABD0-9B795E5D51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8B6CE379-A8CE-4452-81EF-1FDEDB258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19DB685-6B71-413A-833F-9DC9C1938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CF16E5F3-E870-40E3-8677-3D3027E73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C83E11B9-E572-4216-B3C0-3BB22B14D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37F0AED-1606-4C02-BA04-1573F4162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22FC7D66-3304-4501-9EBD-3549D31B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380A6119-B24E-4616-AF71-E0E81360B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D85EB3E-B18F-405D-8464-1A2D19F83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1B7EE927-F5EA-4E19-87DA-689D6F6E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3318B704-926D-4625-8DF0-FA33EBF3E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A8393856-6317-42C7-B15D-63E7CEC77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5FEF898F-67FE-45BD-8B69-8BD474F2D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63E51734-2C4E-45D4-8A4E-E6C865819D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59191BB-881D-4D21-82B2-D48252B25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99F6873-01F4-42EB-BB0E-F6456552F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959161F-38BC-44D4-971E-3AF88A4916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5EFCD4A-2C5B-4998-8B0F-C9B841A27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E4CCB3A8-A971-4545-9277-726CA7BDC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46D835B-1EEA-406C-9FD3-702A93C278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47C271-9026-4D36-AB4C-11AC167C5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9AA883B5-ACFC-45B2-974E-1C9A40F17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650A0C57-5CD2-4BBE-9473-070993402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E4472DD-DC39-420B-9482-3C8D78EF3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18586DD-EA6E-4909-9BC4-4F2B1FF53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A30FC75A-DF46-4890-A72A-FF7551A1B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AD43478-1D70-4FC7-9402-78489C506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DF042CAB-8B2F-458B-ADCF-75669BA12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85D677D4-5FD7-4423-A637-BD4BC85FF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D9F1F67F-173D-4F88-84BF-39FE1FB9A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70F8EDB-FCEC-4DFD-87C2-2B973692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48EDB30-D602-43B9-B3B0-AC665BD33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6D7FEF26-E1C7-490A-9F18-D1EF118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6684AB3-1540-4630-81EC-9534B0373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856F40AD-4773-4EE2-A2F0-678E16546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8ECA1A-D0B6-4E1B-B7C9-5248E8CD6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B5C5C346-EA6C-4800-B3C5-53025B692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52EDB120-88F5-4DCD-BFB0-7FD2B1C03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3A2DFA1-3D7A-40DA-8018-9483BC1DA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6DDDDBF2-5614-4ABC-B0F0-EE5FB35B8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98208AF-6C0B-4A60-B203-6CCE4E002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038A511-DBF9-48F5-A451-8E12B828F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7DF5024-B7B1-48AD-ACB3-A85B3E9C5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1E9C9BC-2512-4232-A639-25D63CE32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BDCC9C8B-88C8-4708-83BC-8EEE15A97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9A56F46-1BC3-448F-AB7A-9A72BF9BE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AB3F293-D55B-4611-8292-7F6D9EAA0C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B3337EDB-F483-43B3-8027-18D248D85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BE8127C7-1495-4C23-9675-15DCEBFF3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A4014784-A95A-4AD6-BF5A-9C2A5AC15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5BFB32B1-F5DF-4B94-A0DB-6165D1551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36122E6-2009-4D1C-8E42-A496ACE4E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DF3FC1C2-FCFE-4DB6-ACEE-D186C03BB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D03A054-C9FA-4E5C-A64C-DB1E663C4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5F9746E-19A5-4AFD-AFC0-B65421A4F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950E390-46DA-42CD-9039-99A2C2B2A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FBE5AFF-0ABC-43DB-9EDD-523254EA1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05DEDE88-ADB9-4D71-BFA6-29C414BBB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8B3429B2-CC65-4FBB-8253-82C0C88E9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030E14FD-5B45-495D-8D5B-8DFBAB223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1A0574A0-AA75-4024-8039-782A9EBCF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A01104C3-29DE-4CC2-96CD-845E04B82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47400ADB-0434-4F4D-A3C0-217351A73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9F085BC-5C54-490E-9265-8FFEC586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B315ADF1-268A-4D81-B83F-E3C77903E4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6674711-01A1-41DB-AE6D-A7E82A400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BCF7F63-1E4E-4C7B-AD2D-EE3F32F7A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5BBB8229-0997-4E40-BC0C-588FD997E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CC55D1E1-31F4-4255-AAB2-0F9CDA69C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BF05DC81-95D5-4EA1-B7E8-D325F780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9C4371E6-4459-4B90-B8C0-7A1EF9169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515D541-1201-4CF9-9878-041EB07F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B5D53C51-BEA3-4EDA-8E30-F0487E7B0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1BDD5A0-DBF9-4F35-85EF-D062647AC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CAEA823-668B-4B15-AD35-A1869F03B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1D59DC0-BD77-462A-9D6B-E2333429E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D942160-0911-4524-9768-90DEBD0CD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FA393B8-7DEB-441B-A3C5-90F59E285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4EF8856-0484-4B4A-BF2F-CA22086A5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49C92E0-C631-4327-AE68-796A829F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5433CC8-05A4-4987-869E-0FBED2D55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6BF6F6C-3034-46BE-800E-9027BA38C5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96A5CCD7-CF88-4FB0-9641-F354DF9EE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D0C73052-1160-4E29-9165-AF328BC74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DECAE10F-C528-46B6-A129-79372076E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A25CC0C9-5E1D-4B23-90B6-E65BB5FD81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A79EF316-6B49-40E0-988F-9F966E33DF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0527314E-9F67-4639-8D5E-BF43AD4F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B05361A-CC27-4131-8DFF-30CDCD199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65E10FC-FBC2-4417-9ED2-FDCD214B1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BD31862-2B83-41CB-8077-7E328D77C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92C696-F023-4ED3-8268-1F4446842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FA5C50EA-9658-4F23-B0D1-A5FD64D30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D616866-57F0-4BD3-9324-828AFDE4F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0FBB611-511E-4DDD-85E1-8572A1EAC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02A29EB0-7009-4787-9957-F32BE0756B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757F0E0A-2922-4A9C-AD90-117C1E2E5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9D30472A-A564-4B0D-93D4-AAF9E57B42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5D0A3E87-3EE6-4910-8F42-63D55B7CB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084FA24A-41E6-41B4-8E83-151102F87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AB3541-681A-46A9-B24C-2307DBA3C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90F646E8-177C-4C0D-AAF2-A44869CE5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1E99A268-72E3-4740-9DC5-8F2D23AC8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8E9567D0-A229-4D9F-A271-B78736043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46F4881-5C7E-4884-8761-66066C9339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44465F65-71FC-4955-8A75-1ED8398E8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41F2C971-3B06-4762-94E8-A4AE1B1E0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DDBCB79-64D7-48F3-AFDD-9AF2E6EE4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D326DFF-94D2-4BDE-B96F-294073575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D504C97E-C60A-42AF-A59A-78A7E546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3BAB94C-45F6-4B2E-9142-54468A9A3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7C2C544-AA9E-402C-AA6C-E94B4F300D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C78A7DA-B80B-4662-A825-7A6C2AFDA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39E9D24B-6136-4B10-AFE1-10683367A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3C8E602E-4186-487F-A2B9-0F2692A4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66726F2-B8E1-4713-BDA2-4558C9752E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8D7C754-D981-41B6-9474-2DF298DFD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1FC7C35D-012D-44C3-9959-22246360D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3796625E-4BF5-4632-805E-09DEA2B9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3F1133E-C381-4841-9C16-8A75593DC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8D39F69-3E6A-4835-9C5D-5DDB1A641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7D547454-9C65-4745-8794-BFFDCA27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4DDB5D13-A2BA-465C-AE92-00C0BBBDC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E839DF15-649E-49C2-9F09-047853284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B390A2B-EAB7-4439-9CA3-E8AB38DD9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F68DC4AB-9191-4027-B351-B8B2A8771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AA9A48A-CFB8-4206-8F57-66EB541C1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A71041F-3849-47CD-98E8-676F898A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EC103AF-D06F-4A54-A5B9-2D619923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3F6493A7-3453-4954-A612-16748BAA7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B2A5567-F123-4A7C-B5A3-2FB5EA6161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AFA47F-2E75-4DB2-ABA1-088095119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05F321E-396C-45B5-AECF-717DFD0D4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67334FD6-AEF2-4930-B130-7166756AA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E2710211-6C70-44BF-88BA-04CE42389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29607EA5-1055-4275-8D3E-6A6BB45F9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4A6F0A08-570B-4043-A698-9FA0D9599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7B65587-D470-44CA-84AE-50912B637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ED40B83-D48E-4243-8646-C50ADE0D0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73AE374B-2BB6-4156-A87E-68F319A62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B30F7276-BF20-424A-84EB-3A6F830E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63C2290-AA7D-4633-BEA7-43119DB0D0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B33E625-400A-4B6B-BDD3-471ECE93F2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48BA3DE-7CD6-4AF2-AF47-7D9D81DBF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E68E18E-A702-4C88-8DFE-043776542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75AD749-B574-4F62-9429-9F0F89949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94808F3E-7EA2-4330-B20A-EC7843F594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0C8755CE-0530-4EF8-AECC-87F7B27E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A0563DD-4315-4341-8ADC-366E274AD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1BF9F0B-DF76-4CEF-AD08-00C0D944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C9F376CE-AF4E-4844-B0E2-2EA357EF4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EB81423-3C1C-4E36-886B-D9B18C6E5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924BBBB-6486-4B9B-A28D-A77FC6E3F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AADAD7A3-6D53-4A34-B0B7-E5BFD24E6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E29C4CD1-67CC-4B3E-B1C2-BA55B4555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AE4EF12-6B5A-45C3-A90D-62E3774DB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68406FA9-C376-46A9-816F-D88EC54D9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AD16299F-192E-4DE1-B162-14BB93626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AEFD703B-6EBC-4DB7-9495-CBF9431A13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C12D353-E063-4939-A867-42600381F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1ED2E61-6D10-44A2-B06C-7CDACBA83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848A9A86-6FB2-4788-B640-EFFACE1DD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EF2823D-9299-4A2F-A930-9F4455B2A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8400D87-6A8F-4EAD-BD6D-F5B4F992A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69EA52A5-E72A-4053-A898-B1915E850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1684FFC-4426-4BB5-B00E-7D068C9D1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97751B0-6DF6-42CA-95B9-E266DDC04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CF7123B-F27A-42DA-BC0D-5FBC87AC4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40E9E503-6B24-4AC4-B2B8-7FF15031C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BFC888F9-0BE8-4467-A873-657DFAB9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FC76C38-2EDF-4551-9E14-DE5AE1360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FAD449C-B103-4AA6-ABE3-793E59C41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8D296BE4-852F-414F-B348-F5F6A72E52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EF8202E-9159-45F3-80E4-F3128C7A2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8AAC81AA-40BF-4E08-AC30-306625FC3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FECFB3BA-0027-467F-93AE-86BB71C52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3A56A016-301C-47AE-BF04-0908C54EC0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4751BBFF-573D-47E2-928D-96FE02B40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3C349198-594A-4497-A36A-B10BF7AE3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277CAF9-10AE-481E-8B5C-556DC955D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1FC753-C9A7-4D33-8A8F-391574369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0849-D6EE-4928-8F2F-8F6F3DC5A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37406497-0AB9-4268-A6EE-80835717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A362044E-9E25-45ED-8CAC-A9E3E4CB1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752C6D3-CEE8-4665-807F-8965DE17D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B9C4F53-8239-4FC9-AFBC-6A89840E6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717AA912-108B-48DA-B301-FB2EC1B98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41F3BBCA-2A15-4D9F-8FAA-0718356AD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A3987163-120A-45C2-B5E8-154C169A2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FC654752-B898-448E-BF82-42B8562DE2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DA2034D7-BD1A-4FB5-AD9C-40E1E299C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E38FCB7E-1127-4E21-A176-8243E4194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9F89CD93-F10D-463E-BE1F-08ADA1C59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49E89A4-0CD4-458E-A026-814EF9620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1C1F1B1-883E-4F8E-BC73-5F30AED539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3AD04B85-9A78-4D19-B33F-8A9199CD9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7EC5FB1-6307-43AB-83A9-24C29376C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A5DFDA4-7740-45C7-996E-A4951138A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87EB2170-24A0-4DA3-8673-05074296B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85B4268-F16F-497A-8D4C-7B886B74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E171F2BF-A6DC-46A3-BA10-6A7CBF76C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371A8DB-69D2-43A5-BF49-C557D59E6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4905C06-7860-4130-906F-BA8DFFB660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8F6EE18D-145C-4B09-94B6-E65D4443AB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8C8FC1A-942F-4762-85A9-8AC2B2EBC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E0385D70-AC91-46B7-9599-B9D394A0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7212FF3-E01D-4F3C-B761-DD4AA12AC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5579D57C-4B97-417C-8EA2-C3EFB73D8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E26D1DDD-A7F4-4168-92CF-F094736E7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CADCA3B-5636-46ED-A8B9-FC6057585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3806DC4A-9CC2-48A4-8262-1D00932EF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A676579-518F-4941-95C6-130BAD341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6601856-413A-4DA1-8915-545F94D3A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4800CEE8-F1E7-4B56-AC56-A4BCE1506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561F4ADD-C00A-4334-8B5C-7484F05C5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46D3DA41-03BA-4F47-B9AC-4EB71393A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7976C62A-E3A4-4922-82C6-BE8837630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A4FE7ED-78F6-4D13-AD34-F94E6535A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B04A6BF-66EE-4F1F-B2F4-7F52F7CA4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38342852-1339-436B-B151-76A2CCA6BC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33EB5D99-3124-4BB1-9B58-7C7B74035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DE0AB5B-11A8-48C4-8963-89551EC58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7D779593-11C1-48F6-885D-504CDCAF6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CE2F97A-8941-4F50-BBBE-BEBCFA95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CA2922A-4AEB-4E22-A385-7937A68B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E1245C55-E5DA-4FB7-B927-7313DFDB5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7674FF44-C4BA-4F0C-AF4B-A5C1D657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42BB2892-AE30-4275-B684-6D9E2289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6201DD4A-B71B-42CF-AF09-24284E89D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B8E7ACE-4CF2-458A-86E5-0E587954D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FE39FB9-9A99-4DED-9695-7BCE1CD563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AF61C80-E60A-4187-9DDD-A3661A0279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60F4930-F1D4-49B8-8132-712198C4C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AB4B20A-9B44-4D79-9307-957765FC4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31270DC-1A55-4CE7-819E-5D818C3F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59163DAF-F3A5-4A5F-B155-AA119BF8D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8148D27-03E2-4027-A6AE-B0F349292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EF8B1CB-BBCF-4A8D-890F-6D75D8E1A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3107197E-1B4C-4F0F-BD83-A7D0B5F62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FB54075-1564-4E90-A3A0-6E8AF01C5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321E1CCF-2C11-4F7F-8D63-A2F5AE90D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D7D0A24-E4EE-4BEB-8AAC-3C5834B66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87980E03-1A3E-4715-A6F5-4DD97F8A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25454E2-8637-4A72-A01C-8C553DB03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EC90F759-0F81-41C6-A446-77D8D9605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113EE4A-A2DA-4BD2-B4D0-F4A656459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6FF7BE5-8FAA-4DA1-81B4-BBDB94AD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2279BC97-0BCF-4FE4-ACE0-AC2F677B7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3501772-C12D-431C-AF35-9D48828F2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E74AE6F6-069D-481F-BCE2-F87CBF1CD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FB2909A-B0C7-4083-8D31-DB85310F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E6E7F67-C829-45DE-83D9-0369AB0F9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0561D3E-477D-4E66-A229-C537A5482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4D88BC5-F644-4CD5-90AD-F2C729F7D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3084C211-4C44-4FC1-8841-7B69D9CA6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6D82ACF5-767B-4097-8103-46AFF0DF8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F2AAED93-64B7-41C5-BC45-84A02B073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5540A061-981F-4874-B724-3EE4926D13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9D4BC65-4876-4D4A-8A57-887A160D2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0EF36E4-C7CD-479B-A3F7-54DE0A06DE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02F63883-8DEA-4D08-944D-00862DA3F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05BF073-9363-4F2E-AC03-ED20E68D8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8BF5C96-0B1B-4F68-AC84-CB9881728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7460BD8-1DA2-4438-9C90-E01468EF8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DCE99D1E-1EAD-446D-93D0-99E49588F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4CDA3DA-8A3F-4704-B7F5-0D0443801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7F781C0-6CFF-4BE5-AFFD-DAF59D8D1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16C06AD-AC15-4444-9DE3-78D574913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01D26742-0F41-4F71-81AA-278E2019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E62311EB-5B1A-42CD-A305-F78CEEB7C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E98C1651-ADA0-45D9-809A-82569DEA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B2E244E2-4BA0-4078-8E7F-4959FBB84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00E26FE-DC6E-40C5-8661-4E2AA03DB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4D4D489-DEAE-4289-85D8-09A7FE92C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0C792D0-2A9D-4606-B85C-644345478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DAE72C7D-FD8E-4515-B97F-60435B2BA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431DD51-5956-4989-B714-1548B12D9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0A0D2937-7B05-4C92-9544-82A596656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C350553-885E-41E8-8AA4-B28C0A501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01BE1701-E1FC-4E0A-A307-33B93F78B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CA3B4AB0-61DE-4CED-9F39-881A2D15CC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6419468-529E-42DC-B70B-49551DCE8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DA34413-949C-4C94-ABFC-FF70DC591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8B11A24-1CAA-4C0C-8209-3F3966130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6DC9B7E-66E3-4B71-8F7E-C49F70A4FB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F96523A-380A-470D-B55D-066FA6DC9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0CA4E67C-2958-4035-8753-9BCF96FAC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46ACD7A-1F8D-407F-A4B6-79A005265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23A0FBF-482D-4A88-B5EF-E1F23D3C6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0570BA2-62B6-48D4-97AD-6B0A5F716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1D2B5AD7-D451-409E-8345-14F737A14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70A6233-DDE5-4867-99B3-CC41030BB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9340999-AF5D-4B91-BEDE-C80536E90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5F31F24-334A-4A8D-A06E-597332C1E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1ED762F-5C00-4E25-BBE6-FEE1FE0C9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5483C6E-4AEB-4CCE-A0EA-2995A0005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11C58578-5E98-42B2-A60D-21F2E61344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0E4D3692-116D-42A7-A51B-AB935DBD7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DE451A0-F48A-4FB0-B02D-D0EDC6228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F4B3CCB-B4E0-458A-80B2-80477590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78A78EBC-6850-4AD6-8489-F33EEC3ED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440B46C7-FDB3-47BF-ABB3-E1CEFEAC40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C0F1306-2C9B-493B-BE58-8ACDAEB1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C61A6F40-4045-4831-B813-CA18A0165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6E8003E7-0D1C-43D7-99CD-D09E6EC8DB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5F2B643-3099-472B-AF65-249D138A4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E15523F1-C6A8-415C-ABC0-3968B3C0C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DE864C5A-0C5C-4935-BBB3-9850B5AEF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BDBB81E0-15E6-4D8C-AE99-A4FA54485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71D2D330-0C4E-42C8-95DA-5D7BF4B17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46D392AC-A407-4C4B-9AC6-3609190AD1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C8AAEBBB-836D-4085-BCE3-51A8B53EC5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144CADCE-62B1-4E58-9A7A-97EBCC30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78853C9-ABB0-4FEF-A9AF-35E173B24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AD17564-7D12-48C7-A573-97F06EA96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42106F4-590C-4AFF-977E-4F9B28F64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47EC02B-66A9-49EA-9439-834E9A15D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DFD16402-659C-4939-BA37-F3C0B77E5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8B3B1548-9D38-4EB7-891F-64E0C7A38C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1F5A1DB8-63D7-4597-BD71-6E4986CB5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38D0CFA-D371-4AF8-9599-03B78F15F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35852F1-251F-4CE4-8B4D-FCFC2CC24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E961EB65-8E03-48D8-8726-DDCDEA6134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BDFF85D-EC68-4420-BA39-7DE9C2EE3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2B5F24B-D1C9-4BA5-B16D-5B6D4717F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31BFBD3D-5181-48AA-9EF6-C40768EEE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31007D8-D9DD-4928-84A3-769F97E046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0E537DFD-6039-4A9F-B466-FEB09B920E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9E667204-9813-4E1A-A9DA-51F508F2D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78209F1-ECAE-411B-BE48-2B6568C6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93A67FB6-2DD4-4859-8176-50F24FDA0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3581225-0420-494E-B1BC-CBA86F928E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133DDF3-282A-49DA-8025-33F812D5A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7A7E79CB-EBA9-449C-ABE4-E20322A45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1758E7D-2875-441B-9E9A-03F7559F6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D6A076B-9D7D-4C10-B2B8-521250D0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481552-016F-4F20-AE9A-1DD3BF98F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37421386-83DF-4FC9-9486-68AABB353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02B9EC92-8135-4866-8076-24AE7F64E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6D9A5AD-19FB-450B-9FE6-6C84AFD9D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D5E0A8-91B7-4B69-AABD-759C47E30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25667EB-8AA2-4A0C-8ED0-A4577A7DC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9199C19E-4FF4-4F6E-A1F6-367201E1C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5C917B7-0FC4-43D5-A114-758567DDC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1DF52576-A8CE-443C-BAE6-047AF93B3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7C6E4BB5-9DD4-423D-9BC2-23EB6B145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E82F444-976F-47A7-A78E-D3E81A0A3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8D0238F-3098-4B76-A92D-FA9983B42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C4C5349D-E604-4D88-9520-6E32FF52B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FD7E55A-9E81-4521-8E42-62EBED821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FD8B3563-6A5A-4DEF-B0FD-92F6C4A2F8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F824B840-0B98-41F0-AA93-513C35FD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3204F79-EBB3-4996-B8B1-67EE9CCA68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A3AD726-1D3F-404A-9EF5-D83285C14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90E1953-BD07-452E-BE3D-B06875E35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9394A4D6-ABA5-453E-B21C-E07255D4BE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AF5CF48-6E16-4C26-83DE-D0B82370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0DBC6D30-E678-4BBB-A14C-FD4DB345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A0583C03-EF35-4F3B-82A9-982C410A5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CED3FF74-C66F-4BF5-84C7-6F66731727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DE67442-F835-4BB3-9E6C-5021F8836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0C77E96-2462-4328-9591-4AFE424FE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6B64A3C3-A355-43CE-93D7-4BE38E301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404951A-2178-4234-A78D-8F657CA1F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1B7F7F0C-9425-48C9-9326-735E24931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83B5224D-DAB5-47D3-8732-8D9A7AAEC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AB23333-B3A2-4431-BE19-11EBDA2D2A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32084FD-719F-47BC-99CC-D53529A8AC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F4673CAF-8587-46F1-9AA9-21EAF3155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F2C989C3-5455-4417-9D9A-C33D1BC866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569D82B-4268-4272-A023-26356DD1F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5C36905C-6864-43FE-A645-75411355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1782B88-44B0-46CE-AADB-15A6B162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6EE8AD69-98CF-4259-8B34-2612B4418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D174417-27C3-45B1-B0D6-9D750439A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22778542-1799-4717-AA70-0C71606BA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E6ABBC4-5848-40FA-B7F6-F01652FC6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2AB492F-3187-4C37-92DE-37C592AC7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E6199000-3D7B-4464-B6E4-CEC4DA48F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63AD2D64-A4F4-4526-9E92-4F7FEB2BAB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CB42144-C588-46A2-8C0B-B63675173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9630389C-03D5-4281-A20E-800DE56350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F111FC5-3F06-4A7E-B924-2AC93E5ACA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9522BD4-A05F-4FA4-AE7A-1DBE8130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45FCCE18-B5E9-407E-9345-35000E8A3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1A1AE501-6D9D-4C60-8A83-2783B40A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6B0AB89-89D0-43D0-8B91-18F87EB44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83CF8CFF-3973-4F1A-A025-9E056015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1ADF5630-A34C-407C-9C4C-8A110BF51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B037BB62-F76B-4FB1-9BAC-641832197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3CF8CB3-47ED-4F64-A1AC-72AA25ECD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ED4ED6-1853-40D3-B43D-15C66F60B6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AFC4319-820E-4601-A275-0C907488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43ADD6F1-4C3D-4257-AA24-DE498A22F9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5458AE5-7DBA-4894-AA93-60077899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AC1236A-0F6F-4281-BF47-7E421C767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26527CA-001D-4470-8048-F02CBB005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E176DE3-76AF-4CE7-A667-A6CF2DC5E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5D4F3E9F-048B-4407-BCA0-12800D6AE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83CD5F8A-AAA0-42C8-A3EF-DD1182828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8B0D9DB5-3EA1-44A5-9833-A513A89A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4FAF1F1-9204-4684-8A74-F8B3E0FB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BF6BB6AA-C187-4976-B5C7-E2F430457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7DCF21F-FF05-4CBC-8BA5-CC0B78548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92E4AA4-FAB3-4AE7-B9D0-D63C5A906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FF866EBD-F40C-412C-B4C7-BFCA4D769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C2277AF7-535F-45D1-B862-24B7570FA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CCDF416-C527-4267-A726-1FE70C650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BEA975FD-C192-4B10-81B9-FAC143979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21B91D69-7665-4D68-A8F8-5D12AB8D3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A2E63FE-6139-48A4-81A8-C8E7C59F5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83422723-9D46-4088-B84A-4931747787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7362178-84EC-4746-AD89-97297EE72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1FE9AB8-4C4C-4883-B2C4-607F66C7D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991FDEA-335C-4929-B93A-B7ADD9B5A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0F78FC89-B4C2-40BB-8D6D-37B2F7DBE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A42B3B0-7DBB-47F3-9B47-65B109A8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A604105-7BC6-4DAA-9490-DC9D96EED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CDF80739-1200-4770-966D-87805FB139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F44B2A-79EF-42E5-8A33-32EA8DAC8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2383AA73-C725-4D64-9CED-8B825C85C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5C34CC0-B6B4-432C-BFDC-805C3F9E0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BDC38880-DA80-403B-AA83-917BCB301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3C0DCAE-8DF9-492B-8824-EBE901017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6409EB5E-2917-48C7-B779-42FC16596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95C4A27C-09DF-4396-BA26-66B1A197D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5FEC152-FADC-4003-B4F5-F0BDC2F08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CDAE950-1EAC-4C09-BD9A-D618FD53F3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AFC978C8-573C-44DA-82AD-E089F436B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88B72D5C-96F3-4746-9602-18A74E092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9E0DA62-9438-438F-86C2-F01BDF87C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7B19C1E9-6992-4B0B-AFA5-7998457F6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FC855B94-A9BD-426B-827F-93E083AAE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A4A74F-3AB3-42FD-B80A-3379F5BF3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42E6E98-1F7B-46A6-9757-734625067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DFD6BF1-6721-47B5-AADF-5BF022A0D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34B98ED-379D-41C9-A81A-7882AFDD3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859E63-7C61-4882-B821-7BFBABC5F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AAD8911-5750-498A-AF97-DC0B2BF1B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90FE4918-2BF8-49AA-8836-F051C3890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8C79036-C9AB-4278-A7D0-49F5798C8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4A7BA22F-5F19-422F-A588-77A5AD560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6495DEE-89A7-42FE-8F4C-FD037BFAC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8E659E48-A4C4-4896-A844-E6302B589A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6A8C942-BCF2-45EB-A4D7-1CAB22F1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1E13BF9E-0276-4E71-850A-EC8CB30A81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9E82251-6992-4A97-9173-1A2A29450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A0789596-3AA2-48E4-A7BB-2D8BF65CA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918C224-C1CB-4B0E-8C9D-989952678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BC4FFA7E-51FB-4E27-B4C7-74A1FFD82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8672B31-9292-4018-958C-7F3946D9E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93B578D8-14AA-4A73-8F7F-4BAD483DF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98CA848-23A2-4D0D-9E46-6A4E1B509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9E188EB-3603-4A32-A507-9BDA23D22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F6756D2-B832-4917-8D82-600A72A33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AA80413-248F-4D31-A9FC-DFC8DFF1AB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767064F-C266-4825-95B1-EC172B779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7633033A-100B-4ECC-9C31-A709819B4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8FB3595-3B63-45B2-B127-6F2D7129A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280CE9E-BBDF-4B30-9CC3-0EB93181A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9CE065D1-AE5B-4813-AF22-25984F5BA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8AC41B5-0827-48BE-A592-75A3B6A36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A848228-521D-4E5C-95AC-CDB9CCA40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C7DF7753-4CE9-4AF6-A2A3-D3FF2E56E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71C3086-D18A-4B5F-B43E-B7A30DF02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EC37E5A4-0D15-4CB2-93DE-3CCE72F636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616BA12-6955-4825-994B-6F4869FC3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B1BA6A6-FAD2-44C0-9AEC-16E2B0018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6C0A1B1-6F30-4672-A333-05E285384A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45F6AF4-3EE6-46AB-B5E5-F17318363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231285A1-70F9-47FE-9364-3AF1B649A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305B9B35-DF85-4744-89C8-8B3EDF5C9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ABC3491-52D0-42D1-9A32-BAFE313B8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4D7FEC0-31D1-4AD7-A03A-2E4B6BEF9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EA3C2-BEEA-4AC2-B145-FAF2155E0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1292C3A5-A800-4DDB-8293-40F3163EB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219DCF4C-4F7D-4188-A1D7-D5517F00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ADEFF2B0-FD6C-4BA6-9C2D-2DF1FAA73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1C5F2F-8173-48A0-AC6E-BCFBB8850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37D3C221-BEE0-4455-8166-A46FD557B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93DF329-6529-4A1B-82F5-A60871210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B6DF9B3-154E-46B0-B7E0-0271A984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1D26ABF-A422-447E-A203-3680D228B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A663349B-1876-4136-A716-55EA5BBA2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FD4B9CDB-6E97-411E-880B-532861A52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785101-2F9E-4172-96FE-15624EACC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9613E7B-9EBB-4CDE-9B38-38BFFB194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5831D993-17A1-4605-B050-9C7FD5B5B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56E9A132-C029-4E34-BC74-BF47AB2BE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AE8692D-42D9-44BC-9ECF-E3CCCC11F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B1BCD9DA-4B3B-46D5-BE34-BD6768E79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6F3BF73B-05B6-4ACF-AEC6-F7C6D2C4E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8A1A310-4C55-495C-AD40-E4AE1577D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DC36C336-82E9-4060-9812-63ED22A0B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5852E59-F6F4-4A72-9834-5DAAB6AA4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034679B-5D82-4493-98BB-B887607FC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8412E8E0-57B7-4D4C-ABD9-5CCFD8377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7DCF6F-C7DB-4E5C-A2C8-1E325C9C0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8570DC0E-C94A-4007-B9FC-7643FB0CB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F59AFAA-2797-4360-AC09-7046A287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BA8E1A3F-D56F-4ADD-A1C8-AAC890F9A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CE66C3F-A401-404C-A9C4-6F1A3D55A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84893FB-6A12-4FDD-9BC8-C54FE28A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0A4D47D-33CB-4CF4-ADBA-AD86CFC125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6DDE983-1801-4C65-87A3-6F12BDA24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E57923A3-2E7A-4AA7-B283-5BB63909C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00BF378-C047-4989-B0CA-F686B6084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3CC635-A40A-4ADB-ABFE-F2BA9254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A4CDF95-A4DA-4CD2-AEF6-85A8961DA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92C0692B-7AA7-4DBF-A5A6-687BE6619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D012EB65-0DAC-4BC3-AB45-B8F5CA100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23463B87-6E57-4BEE-A86B-B08F91C8E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6658CF55-85F6-4F30-AF8E-38799D39C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E4D89F9-DEC2-4E2E-8B24-6ED615934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2F1758C4-619A-422A-9C33-FE57CCE51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527FF933-EE70-4023-9AAB-426EE7ECE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8069C488-0B75-4A03-98B6-6FB1822A9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B7DD6141-8D81-49F6-841D-D22605FA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38804220-C827-49AE-BFFE-B86AC1405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0C90D39-8474-4366-89F5-BA93C3BD9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AE8FBD12-B19D-4BB4-AEBE-A1A30C0D8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5A9AF416-B2E0-4561-93F3-C517C6B37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A9681E31-4502-4912-9653-7D344EB4D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4E9BE8C-8745-4DCC-B26B-FADA0242B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A63EE994-97DF-49B0-9C9F-74E7C2601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3BAD847-0DE0-4CF0-85F4-613F459920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64F0240-580E-4D1E-8AA3-2DEEA1ACA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680D75F-DC83-451A-B033-58D0EEECB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F6F7B147-B412-42BC-8759-8BBF62CF08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7A22AAD3-0130-4823-A1FA-0D245DBC2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E8DCAA7-6117-40F2-BDEB-60BF5F501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D2000BAB-B6C6-474E-920E-909B019CD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D3EC1A81-528E-4D00-A3D7-4AA60A254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7E16149-6587-4842-AC79-B2429EDB8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01C11E46-16CD-4054-A1BD-F5073720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BE0FA2EF-5666-4736-BBA8-0D07CD6C7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1F83A90F-5153-4856-BC91-96A645F7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1BB0777A-6E70-4678-9442-89198A7C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3D4AD29-E6C3-4CC4-8FD9-FE090B8A1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5EE4AE0-CDDE-4E8E-8648-DDA468F2F9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365D5678-ED2C-4201-B4DC-23E9E4CB3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AAE62431-DFAA-43F9-96DF-C0CD5FCCA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6528ED5A-4DB6-4E6E-82DE-E394C2972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EFAB207-E11E-47F1-8B8E-66F260880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5DB578B9-A53F-469C-A3B3-071F4CC389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FE2527D-A9B0-417A-8B81-D7BCB22A1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DBF721CD-4F5B-461B-B5F0-080B8ADF2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5BCF146C-7210-4D1F-87EE-889D03C54E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4363C120-EE37-4810-9BAA-F9B570561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E0D06040-992F-4BC5-A465-17C9617767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0E285B11-7FE9-4AFE-B875-5CF27580F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39ECB5E6-7349-4BB8-9036-BEB16AA05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7AC896B9-647C-41DE-93F5-2E9CA29B9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F49B6F7F-971E-4074-BE3D-CC0AE7473C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65AFC81-A899-4637-903E-5B612676E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CB2C8579-AE12-414D-B1C8-F243253DD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59A18A1-757F-4D8D-9457-AEF86FC92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9D496E2-2E2A-4D85-BC1F-9B62CC8F2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49AC19AA-A7EB-43F2-8008-A774B3EB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D5DA63AF-B899-465F-8C10-C1EA67071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9B9078F-6DFE-4C34-81DF-01EF3A836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4209CD1-3481-44D3-8A78-0A713E8EC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455A4C77-41F7-4353-82E9-11D350A72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93FFA69-2DE1-4A8C-82DB-1800C9F245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3683EF75-5CBD-4AD3-9FC5-CBB81EE106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37B2836-9E80-42F0-A5BF-65E6C93C7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7FCF199-9B1D-4E2E-BAC5-B57A42081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E38D54-C31B-426C-BC47-C8BB893F4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18C49568-43FC-414E-825A-D52EBB3C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70540F4-E502-48DB-8841-BA01FA702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C645F6A2-8AF6-4C81-B8D7-997DFF9601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6E4B2627-B952-43EC-95C7-38A5FBF9D8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960FABA-F258-4555-BF15-A7EBD5790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99374E0C-F48C-48DE-8FC4-939F51CB2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668B6780-15DB-4A56-A3BA-36445388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1B61EFA-6BB9-4911-925D-57911A7A5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8866806-C0F7-4F2C-B524-ED64670C0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9C2BED51-B4E3-4A05-8185-0B59DF5A8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328A5502-546E-4540-9A84-E0B1BBD8F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E222EC5B-383E-4894-9A4E-73894CBA9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2316911-AEC2-493E-BC36-D88E506CA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1E1DEC5-A8BE-469A-95D6-4BA8E205B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DD33A83-9E7B-4B68-837B-AE133D3183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B1E83A68-588E-491A-8AAD-8C4E577E3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81241635-46DC-41B5-A067-3B6DA2F9F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003C0D81-1FB2-4126-AB9B-50356FBC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B6C584-8040-4053-8CCF-1DF48795C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1A08853-1F3A-44FB-9530-B1A3B0C10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9FE93FD-5583-4BB8-B8B7-489B07CC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CB7D68B-70EF-40D0-A7B9-FCEA53A138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FC34BA1A-05CB-4EA2-A9AF-A8AFD40B2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6AB2E10E-5A4F-4C40-8A45-961FADF0A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5459D6C8-4094-4D8A-8998-E507717FE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931B5800-94DC-41FA-9BD6-5CCE05C95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79D788FA-553F-4C03-9667-F1EDEFE2F6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C6FCC10-A31A-401D-94F8-12F2EBC8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7B68DAF1-A35A-4F46-81C0-C3FA25E6E6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F1380E41-5BC1-499C-B16D-3D4257A03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6E1342B-ED82-41A6-9918-C8588A801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32428CFA-5DEE-4454-801D-463C08222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BBBCADD1-F77F-4613-867A-D6C0F1C16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7183EB49-5556-4C36-B166-0352C2D68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2A9550B-A367-4445-B9BB-75F0EB403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B7AD076-8062-442E-9519-3AC7C6D0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7CBC2E53-91D0-48C0-9156-E12DAF8D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5C40A10C-5BBF-442C-9899-2EA1DEC74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D3E3D318-25EC-4649-88C2-94DC6D621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21034CF2-274F-4E61-B5B2-8CB056863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068BB2-6A9D-4140-927F-9382386FA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828088CA-E031-472F-B3A8-BCB1BCC5F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7CA2E06-1D35-4272-97C3-F1F04508AA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01CFA87-C21A-48C6-84B7-2EE4C2D87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373C4801-4F06-45B6-B61D-ED70C18818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C3DACB3-AE06-4886-BD1F-D146F86A6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A60E2CC-03CD-4C51-88C1-4E5F33C05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B1546CF-C23B-4B94-B76A-381008103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C89A7A4-AA34-4879-939E-35DCE599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1C66D3F-0B0B-4EF0-96F4-5B787A3DF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E550638-F2BA-448D-9364-679C07B2C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FE41D12B-47AA-4690-9C79-B8BF2C78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5E89ED3A-1BE6-4BA2-8553-523AB409C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4310DB9-D750-4E0B-A324-11C97C178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DD2A6F-0424-498E-917E-7DC9F3DBA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17281B1-B2F1-40FF-8C42-733502C50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0A027B-6B27-4E50-89BD-4DAE21ED8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171AC64-6C36-426A-AD61-C6B4781C6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80037AE-8AD3-4A24-99BF-371AF204B9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73A873C-5A10-4B50-86AF-E53FD0832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CEBCF43-BFBC-4601-B420-C6CBD20D3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9307D02-BB8C-4AC4-AE3E-4E7978ACF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5DF85A7-C8D0-488A-89FD-D21BB1B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4014C10-E36E-4586-8D94-A735CEA25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3281BA3-04CB-46DD-B15D-8A1692E92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577A568-DDE5-41C9-807E-32E529382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EDA1727C-891C-4F95-9AFF-B4C111B92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5395CAB-4C4C-4C32-88B4-DBCDEB5D7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A822F080-888D-4F55-A714-14AB636B12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B84BD89-B056-45C3-88CF-38E6D6AEE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AB97B968-41A5-4FA6-B94A-4E536F22A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DDDE404-9E4E-4B34-9400-8450D675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7A3CC99F-ACDE-4CC8-9CE1-61DF92DCE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621D12-5D75-42B6-AE1E-E8D5562EE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1A18B1D-04F6-41E6-B577-20E00E089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7667515-BD36-4E4F-9499-55B504496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CCA9F076-18FB-46E0-9EDC-1CEC204D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F85A4198-23B0-4C14-8BEC-FACA50713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066CDFE9-5E2D-4575-9137-C1DED820A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C0E2E98-3250-4E35-96FD-8290CA8C7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CEB2853-C266-457F-B5D4-D8117CDD8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E45C91C-08C0-46B9-B217-77C8F2560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D7E5957-07CB-4143-9306-6837931E3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8CAF4C4C-EC64-46A9-8849-D39B685737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BDEE51F-2113-479F-BAA8-ED719239C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2CDA1FE4-92C0-4502-8495-ACC3963CD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CB90470C-0838-45D0-8ABF-3039AEB26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A1D3D23-E42E-4D8C-BF52-AD46628F9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D881251D-56FA-4BC4-815B-7E1B05370A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A400198-3072-476C-B212-E64FA3CD4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5AC32D06-AF9B-464F-951B-4E002371B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A057FC2-3947-4715-ABD8-FE9BE0307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2CFF52DA-FACE-4C15-ABB5-7941D28C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8DB754E-CECB-4F9F-80BE-2AEC496F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5C3DCD34-14FC-4C82-A8B4-76CCC38B3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25006958-C7DD-48B1-B4C9-7463C5E45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188C8B3-2C92-474F-868D-BA0BFA80B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2176357-070F-45A2-9E47-1B394E7AE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D33A9906-4DD4-4D59-90DF-45E0E2D93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E92F3E2-2CB8-40C0-9577-8C4A5FBAB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E9A4C8F1-A2EE-495D-8D58-58C6E8FB4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F8D133C-0DCA-4D80-87F8-2849DBBC7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62EFDB95-83F3-4482-B236-F0749EDED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2C053883-1677-4AC8-9C19-54942E1AF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E4F019C4-97AB-4589-8159-07E9C4D69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8E15E1E2-B292-4289-978A-846C59792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84E5BF-98E7-4682-A8D1-C362C1C6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1998BD18-5887-4A67-BEB8-1815DD37D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A9B7A748-5482-43FE-88CD-69C5E904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A83568B-56F9-4026-B200-437C6A9D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C0E641D-DE8D-430A-99A8-2632E60CEA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6C7AE4A5-5339-4CCC-8257-727CD14BA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A37E140A-3A88-4F7A-A238-99DEB60B9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CB7BCDA5-294D-4DC1-9E83-29833497A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35BF694-3E59-4116-8AEC-4340BF39C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8C866FDF-10F5-457C-BC8D-E9C8C3E43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FE455AD-A4A3-488C-8C98-7F359E2E4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265540C7-71F0-424D-B278-69AA8DFC2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226E5EB-06D2-40C2-A49C-7680ACFD0C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D8557E86-E1CA-4651-A00B-41651D6261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16A21EA-45C2-413E-A931-EF416A2C5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C3DACA5-E3EB-4D4A-BB30-C1A4B0D3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BE288E22-EA7C-40EE-81EB-4F0FD3C11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ED229474-80B5-4A7D-89A4-6E057CEC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814AD908-9D60-499E-9881-AF55FF6D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12E4993-8B0B-44E3-AB74-2DBB53C39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52279CB4-C015-47C6-B48E-2A98A06F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6EA6C250-38BA-412E-877F-C46BEA5FE2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54FEBD1F-B4F2-43D9-8A8D-EF213D315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D46A63E-A123-463D-86D8-159D8A8C9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A0996F1-05F2-460B-96C1-A6815723C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9936A1-3687-44A3-933D-95B6280CE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4F4CC78-0953-49D0-BC24-6654E2947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390D2D5B-FD6B-440A-88C9-AE9680C3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6D83C67-8093-46FD-8C1F-7F3557AD0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92C8270C-C8C8-4B5E-9BE0-9ACA992AB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55A9A30-5F60-4713-BB04-5F8A7BFA9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0523591-40BA-403B-88CE-E3FF63C26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439E048-24DA-43CC-8937-7AB506485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E0DFE4C-4B34-465E-A378-A41A7F388D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E877C08-1AF2-410A-8B9F-6CA2FB793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C30EB6EF-DF87-4B33-9E7F-A080693C0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3C31EC-93DD-4697-AA4D-BC8C3D1C3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1D324D28-5896-43A3-9B00-C899DDC34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AD293FC-287B-4CE6-B840-2CC59D8C2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822B5953-D2BF-4A4C-92A9-94DC2191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49B74649-F7A8-414B-855F-450FC17A3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2FD387B-90CF-4AD0-BB51-B7FADA28D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805FEB9-64C0-4A28-9994-2CFBC8B891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2E86B0-734D-4873-B35E-50BE1406B7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2B3AF7A-B24B-4EAE-AE02-47438F775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2786012-EB6E-4A30-96A1-4CCBAD9E7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690D13C7-47A6-49BD-A980-BE1028287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386D5938-2C3F-421A-89DA-1195D677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A6896973-F076-4BD5-8E27-00C60B6D2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DD40C26A-70BD-4797-A7A6-225625CC7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A3E3945-D375-464D-A542-1356FEFA0C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A57E874B-1478-408C-859F-6969CCB82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D5B642-3B1B-4B7D-8B60-7417B2F37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AB40968-D4A6-414C-8323-DBCFA68F6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122F2590-E681-44BF-B40B-673D00382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BB03DB6-B887-488A-9472-E5F55A56D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689144F-931D-4818-9EE0-E3A826F3B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55E93C51-0F79-44AF-A627-12B7C923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AAB88F4C-3C14-4422-B793-0C8340A79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6DC2C15-B1D2-4C56-AEE5-67CFF6DE3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3031EE6-15F7-44D0-8F8E-E1F139261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C03AFB7-A1B6-4B4C-8EE2-22B50ECD7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EA78558D-730A-49B3-9000-5F00893C2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D15FB90-F1EF-45B0-B41E-7D6CDCBE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1723F8EE-51A8-474C-AEEB-5EA172DBF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0A41EE60-6CA4-47A4-81C3-0331A4AB9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5AF97080-9527-410B-99FB-03A90003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5388947-CDBB-4EAC-A49A-74DE0E8BD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20D9370C-ABE7-4E14-8784-8B19452AB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005DDC9D-CBBC-4906-BF0A-D8EAF5BEE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6BED479-8ACF-4AB1-8D05-60B437FA4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62471B-E9DA-487E-8DBC-EE8C4161C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BFB9603-2E65-493E-8680-6BC8211C2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7D03E31E-6055-4580-8A4F-B751368C5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C74DD7-AC3B-49D6-B7AA-D435E2D07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7E2EAD6D-E25C-4537-A262-8197D6BFA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7087337-D6EE-4696-8938-206A07F95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9BE6AA1E-5879-4608-A72B-590388B55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B3683FD-9733-4921-A63B-B11363C72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5C61C10C-49DB-4C87-9337-7E54888C3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EE04A98D-2E35-4003-B7DA-04A5CE868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4A266B4C-40B3-4B68-9E7C-965ED5BC1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ABBB79CA-D360-4FB6-B495-4F350A2E3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2FB3DD19-46E7-499A-8685-4E8DCE88D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AB248F69-21FA-429A-B52A-B5F00644B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75B559D-7B70-4A53-AA4C-4FB28154E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5E58BF1-2D19-4CC0-AAFD-EEE95C0F5D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3CF9FE70-A28E-40BC-AE8D-D0BA5F8BD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79D968C-1812-48B6-81E8-D498188CF5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D5AD462-D0FF-4C42-BA02-EC9E7B5410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D9424C2-BD4C-4ACD-9F9E-99E1655B4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227CD6D-9A07-4D2A-8E77-11AFD4D97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A15FCEA4-A893-4A54-8D78-389412341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513C0F79-4B91-449B-81DC-091E19340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71EDDE0-7757-4A14-BC8C-6D781AF28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E25D185-819E-4A51-A4F8-CC3C4698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54DA42A-9B41-45EA-B550-467163B24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3E2EF69-B985-48A9-AC46-0BC241881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53B0253E-7DCB-4940-B50B-4972DF84B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85172E6-59D0-442C-8C32-E9D183B4D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F7F1BD8-42FB-45F6-B5CF-6EA53964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AB27D127-EE15-4127-A6C2-7A4F109EF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E7E42B8-D805-40AC-925B-8285958FA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0E82998F-9849-46BE-B4CA-F8ACA1FED2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9B6BEBAE-1F9A-4DB6-870B-5350C70598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101379C-F05B-4FE5-B493-6DCE1BAC9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B4E334E5-D768-406A-B993-1F30B5B8AD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2D957EE-B102-4E3F-A08B-B1159FEFF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10D64D25-3BEC-40B9-8DCD-3F8768CF1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A01DFAB-0161-4130-82D3-62E0E6A5B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980661-4505-4C68-8FC6-13C98FEB4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DB5A2CC-5C71-4B84-AF0D-6453F392A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7F96AA5-B618-4EB6-A1C1-98A5211A21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4787ECC-E923-437B-B9EA-C243B5DB2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95E7A29-4B0A-4D35-B7CD-ADF61A2A8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7DE56D4-415B-4233-B1E9-82D692FFA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32327A-F6A7-43B8-A4D2-4F31F03F6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8C66E0A8-238F-492D-A99B-59923D3B27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FAE8E66B-6989-4E8F-A351-389FE0E8B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A02C7546-9936-448C-8A5B-3B7BF6DE35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C62ACF81-C09F-40F9-B0DB-BD7E88BD5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0B24A88A-33B7-4170-8C39-2FD70CFF0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A17A3E03-A68B-4DC2-86D4-053AE0ACB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D8C827C2-3865-4DF5-B5CB-8564C151D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789E4C23-9B4E-4A30-AC2F-648D0F495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BB3C4184-DC4B-4EA2-A2BB-F63024CCC5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43880903-27EC-4E0B-923F-83EF1C855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4C0F130-2DE4-4287-9404-BE7A3638E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581ED7DD-8426-4079-B584-AAFA05E6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E93C073-EEDA-4B8C-A603-EF7885B39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943FA14-916F-4C49-9F1D-AF49D0D8B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12D5C23-AABF-48A8-9318-D31E10B8A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C0E1BD06-7BF3-4CE4-A5D0-82997C973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52E646BA-99E4-45E8-BDD8-665AB5913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F34CE5B0-01CA-458E-ACCB-0CEFBAF42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4CB788AF-66A4-4ED4-AE7C-790E5304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18C158F-E52E-4A91-9AFE-4AED26068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95B0DC78-0F12-4520-A3E4-BFBB5CB94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B4798A4D-E58B-40E2-A611-28EC93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BE2C52E-FD6D-4126-AB86-1AB7997A7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5B5E8E1-C068-42BF-A822-776CCF7C0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A52EE588-E49E-4348-BE8F-AC169D944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F82014C1-35F7-44DA-A5B4-EF3A07E2E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354C22A5-81F1-4F5A-A2BB-8D86C7A52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294B90E-1B7D-485B-A5A6-886379322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3A37B66-57DB-4BC0-B309-763E5C539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A11BD21-4A7F-430B-8F45-C23BCF8D2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AA3EAD9-3D2B-4E7B-BD5C-E6903F4A9A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CD1376D5-CF25-4787-9473-3C54296E5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0B095BD-36E4-4867-BCDA-D866ADC6E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CAFDFCCB-C025-4A46-9A38-34598ACA1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C73A330C-EAD9-4243-8B53-982662E3B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27D81D-7932-417F-847E-0788AFC30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5F58012-952D-4597-B654-723F9A7DD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CCFF950-1DA0-4D4D-AACE-1457D49443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EDE9764-964A-4C29-90CB-47B529A0F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21DA6A8-C9EF-4B09-8F1F-8C43E4FB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4F41CEC-A93C-4D3B-925E-0CC80D1D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9E0EB7C-061A-4AF8-AA22-06E427C18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A180E21D-AE08-42B8-BA22-418E69EEB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70AC961C-28C8-4293-8B95-A3DDED909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EF0CED8-DB43-4915-B655-54C234075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1D8BC22-4CBD-47AD-A8FF-4F1B94446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CAC1B9D7-8AA4-4014-8FBE-F091782298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934A97CF-C910-4A7C-93B7-F599C3EBC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3573E60-FF68-4ACA-9428-BB3AEBF0CE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F16953E1-1BF2-451A-A469-42CC837D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E34E83B-1B28-4CDD-B1B0-B0FE7BBC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CA7888C3-D856-4E60-9679-16FC0D88A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C11DB5ED-E0BC-4BD0-98C9-3813FB34F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F700FCB4-645F-4D99-B038-BE82D33C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C9227ECA-6ADA-4C61-BCAA-3493EF84DE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8A61D128-A39D-431C-AA17-7890EAD5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5AF71024-2A91-481A-B166-415ED760A1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B4C1F62-E094-4A64-854D-ADBFA08E6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4A29886-695F-4CF8-9484-39A970D5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7ABA232B-D193-4B2C-B19B-4806F316F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FE3F0B32-D232-4EA4-8D52-0755EEE06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A48150-3547-40D0-8EBC-28450577C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B9D70018-4AA2-4F51-AEF4-3DF2579DE6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5760716-CDCD-4B18-AFE2-37944B45E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17CAFE9-A99C-40F7-9FC2-B26648DA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1297D21-8A13-4BF6-B822-A3B228ACA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C7BD842-E3BB-46A3-8DBA-4603DB815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2A67EA1A-CC79-4958-A64B-9DC41C503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26980C5-0D18-4556-8A5A-5198E6BD4A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5CD5BE63-2056-4F29-89D2-5956C8D99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D94F5AB6-C276-4AB9-9A9E-8911B22B6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678CF43-C3D8-447E-B415-AA25D3FE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F277745-A45A-4AA9-A3FD-36386473D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B07DE1A-3975-465F-80E4-5427AF310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C5691352-D925-426D-8627-C772259D5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CCCD9B0-1394-4019-9216-E64B55F9B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9F7DFF90-D849-4F4E-9658-2B0358B409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866E9B00-707F-4DF1-ABAC-C27EDC288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156375E-2EF5-40DB-879C-6B452283F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FE0AFFE-590A-44AA-AC35-D5420F313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ED5B2AEC-1E56-4C34-BD51-3D6F1BA2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49FE6478-9DF2-481A-A02C-E18BE84A9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013F3D9-59A9-4513-BBD9-07AC880E5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8553B7F-2482-4FFA-B831-FD1888C81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DE5438E-7F3D-4987-9216-B2F129C18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D662F365-6819-41C9-A7D2-EE0B646B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CF096F1-0F57-471E-A58A-5F616AB3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2540B3B-BFB0-484A-BECE-4DF00398C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BE565C13-5E2A-4CC2-8024-0F0E3C532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20C0536F-7678-4762-8240-6B362CDA5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3AEC9F-2153-451E-A866-62AACC42F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1973095-A6CA-4937-A187-F188763DA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3A14918-FBCB-4860-ABB0-8A91D823E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D923D0-29D4-481D-A187-0F2D865229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AD7443E8-82A3-4FF0-B795-E1710A27E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27E2735-34C0-4044-A12F-320B96234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68902CEA-8D71-4BC0-9D19-606D90E16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A2876DFF-A957-44FC-ACFD-1B1031DE2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4CFD219-3B07-4835-95CC-A1B414EF6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80035FB-969F-4525-9721-BB4EA57A4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991DE1B-A0B3-40A4-BC7C-09CBE150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6112B23-94FB-4FA5-A9D0-75A17F961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9AA461B-99C8-4528-B531-CB5435337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03B71FA-41EF-4525-856C-4E4E23655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8847A244-E04A-4B91-B8F7-674A4B91A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D2C0F0D-BE13-4FB0-BCD0-E3E29AB9F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5816FF48-271B-4BE9-AEDA-CABF556D0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AA598C8-EBBB-445F-A8FF-B08B29604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AC806C54-0E96-4A8E-936D-19CE456FC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0A3CAF6-202D-4AFB-A6D5-4CADE3CB6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EB17149-0BC9-4CA3-8EE0-718262D9D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C5C7021-397D-4E6C-834D-13C55F3EB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A0D1117-4BD3-405E-BC4C-15AA09A54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14596B5-8317-4C21-A058-1D8DD6A45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F88BCF2-36E6-4F9F-8FBA-634751B45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3596B5BC-E953-46C3-B902-B472A9A7B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0BADEFFB-69C2-482B-B016-4721AA6BA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6BC9947D-1415-40F8-95C7-ED480A9E5D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C4ED44AB-224D-40ED-BC04-D3C0B2CC2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47CBBFE-3AAA-4DFD-951D-BAF99D39E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997DD8C-FF3E-487C-99A3-FB7F1D968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2055AA72-083F-455E-8F80-FC297378B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55C5337-9324-4099-9D06-D85698603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948C44B-7EC2-4DDC-AF8D-B720D02C3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A591ED4-A20B-466A-8D14-0EB2CDCDE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19C0573F-0F36-46C5-996B-2FE511C44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73C25F0F-A23B-4BD4-B0DA-207CCE1AB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E1629FA-E0C7-40FE-9192-0609B7EDB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85FF67B-AD4C-4D7D-8DFA-7C1DD4FED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CDF67B8-3AC5-471F-94EA-7FC335626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91E0DE0-F9A9-4114-923E-BA63B855C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7C1E2EF9-3D82-4706-A454-AB49D7381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900CA4D3-FB0B-4F35-8CF6-8F93ADA03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FE3EB8C-B4B9-4582-91F0-D3AE6A2BA9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93A8541C-E3C6-4CAB-9AAB-506612006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DE6E8CE2-B557-4E0B-B13D-B17199BFD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DF545BE-B511-4B3F-82FA-C93A9F1AE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0B1BDE2-97C2-4E76-A982-CB7F5BEBEA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7B913522-50AF-48DA-B3D6-DAA468E38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408E85B-7585-4024-A06D-0ABEB3D28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4108A779-2375-4EA2-A56A-9354311C2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BF7E7B75-55B3-4A36-BF65-59BD91263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16E0F404-4B40-495B-968C-9B5935728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64955DE-BAF4-4688-ABCF-F4527041E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D83AB7F-0CE8-417C-8F42-1253EB6148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AE248E5A-B1EC-4799-AA07-91C78B170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40116D0-3411-4162-A6E4-24DB791BF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01F8AD2C-35B7-494B-9CFA-49A3481B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CFD58218-B600-4C90-B117-0BEAD2015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57C65C0-6CD4-4981-9458-07374A0B4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14F94A1-46BB-4DAC-BFA2-7843FD081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C262FC9-A457-4958-BE4C-FFFB349EF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ECF8FFA9-5359-4E2C-9433-DF7E6E1F05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E95CF8F-D3A6-4213-B2F8-79768C3AB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6CD5C0C8-BD43-4ACB-B1FE-AD0F7B7C8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4E7F0E2-D2AA-4724-A49D-5D855C8AA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905DAE6-4F76-41AC-AC58-73ABEA80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85B02963-CEF4-4969-9DBE-D603E93C2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B24F6E04-527F-4BC9-B064-4FB892A36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5DC872F-3EFC-46E3-A2AF-C51684555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4620CB7C-29B5-4AA3-9B1E-3295492C8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504CA2D-4217-4026-AC1D-EC3782EA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DC52543-CB10-4189-90D1-48F7A43D4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8791BB7-8943-4C55-A200-7C96E516F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50D4214-3D25-455E-BDA2-5B56E0003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8CC60EC1-06EB-46F5-AC3E-985345A22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0427A2A-68F6-46C1-A781-FFD586E64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406AFDC-2801-4CDE-A2B8-CB6975F31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A798660D-AB40-42BE-A7D1-341D208A7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C1430DD7-7F1E-41C8-BA3E-87D94553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4EA2DAE6-43BE-42A5-9A05-E1CB4D0CBB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97B94F6-EA06-447F-9D49-6DFB15768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23E9CC4E-82BE-429A-ABBB-12BCA6683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F66FEC5D-F1BF-463D-8DDA-139607C24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F7FCDBC-965B-4632-AB84-49B6CE645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EE89CAF-6B7F-4411-9D02-C2E6AB050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2708DB52-856C-4C08-8B78-29DBB6A7D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8122895-B520-4B07-AFE1-0FCF667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6940456C-A339-4DCD-89D0-A7C0ABBD3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F9FB1166-E6D1-4C38-A94E-BE7BE834C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436E7B00-D6C9-419B-BA79-0ED242B5E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DF0C80DC-4952-4F11-B368-8315FBE7F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D59BFD2-9001-40BE-8DA6-CE16C5C9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B39B96A-DFA2-4812-AA8B-CD34DA814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2BEBC17-33F8-4F62-8900-13DEF75C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2F567561-3F18-4986-AA7C-6954F3A5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FCAC990E-6E82-4F61-8C5B-C41BD06B6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E6947D7-FDEC-4676-B85E-F235836057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55B1C1C-7E60-4F40-B031-56F0566814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29B235B-6BA1-4CA1-89CD-E33F376BE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28E6524B-4159-4BB3-A6DC-4F5101810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3D2CF848-7A4A-410A-8099-A066FCC7FD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F0C743C-DDCA-4EEE-AF8B-8CCB5D7FE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A5C7B678-0E2A-4689-A1AF-5A13FF88A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EDCE450-C6B7-405A-B186-37E4C2BA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92DF85-1EAD-48D7-9E81-986906684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9E0F1CE-D8C9-4956-AE4D-EBBF8B033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BBAFED89-EFA8-433C-BAF4-BD3816E7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DB04BFE-FE4E-451F-B25A-EA11CD81B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805E975-570C-4C7B-9699-95B83B211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D44AE9C-9EC3-4D46-8450-9B3445F3E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F9C57863-28C9-400A-B8F1-48248ED6D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9B65C9A-BAA4-4D9F-9DC2-C285366A4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CEAE49E-3AC6-4373-A8CC-8EAE77317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B3E97C7-50C4-4170-9E92-AFC50666A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62E8966-9DC2-4D17-8DAF-3AEE25CC5B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2A46575D-6F25-40D9-8F2E-5F24DE7F8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AB6063A4-4C73-4B07-8E73-F98E1A382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D17DEDAB-1988-46BC-9260-AB4C2E0DD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C6807A6C-5FB1-41B8-BD9F-6D6B961B6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C4A1F0B-4BD3-4A1D-B2C9-FD7E3FC0B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BBF166C-C59B-4935-B2F9-177C63C43C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F20FCD5-A00E-400A-825B-EE2B94FF4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A69D6C8-3507-45EC-8117-1D72F74AA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EDFC86AB-0539-4D4B-A882-8AE4588F4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A0DB6FCE-9E1F-48D2-9BB7-1CF2895CC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E390A61-D951-416B-A23B-A65F51E0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FE42840-F8DD-4C58-9AC6-D06E49F86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1B6F883A-1E4D-40D7-A8BF-790B2955A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5FE97053-8266-4215-8D1E-6FE7E7F1C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DB2722A-BB02-4B15-A7BD-F19D94A73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D57642C-65F8-45BA-A123-F01851F86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98ABF6B-76E4-4234-886D-D07401A18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BE2C2313-BBED-4A25-99FB-BC806C731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83C1794-459C-441D-9290-3F8A31538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5203512-C53F-42A2-ABBB-CC2DA8C67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2808C0E-5E13-489E-BF7D-1C6FDD9953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4992854-AB76-4821-ABE6-8D42D277AC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D1B69957-4B85-4AFA-9935-867A71DF1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A407F78B-D6A1-40AE-BE2C-5BA593978E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50F649-0E10-43C4-99AB-B4CCFB56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52F31D69-F377-4EF3-8642-132B4F448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A9DBF81-D40B-4A5A-8C0B-FC59A1BE1A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17D6C337-D5EE-4FA7-BA7F-E215ABE24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7DEC41E-C6E7-4729-9EA4-95CB1B3802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059001B7-26BE-423F-82F2-3615648112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C03D6E-5183-496A-A15D-D994D8D54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88CBCB26-68A9-47D6-A922-931761F01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F749B82-8B5D-4348-8BC8-C00814818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B72E3AB-9007-432D-B067-AA14763F6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74DA15EC-1E5A-4727-A2AD-9F1EFF473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F30C03F-AE2F-49EF-B3D2-A6D6BBE1A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66D7BEE-028E-4B81-877D-15E6C25812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A875E41-A942-46CE-A912-DF9D10FE4D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538B05C0-2675-473F-9137-8A769389E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5397F5C-0E4E-459F-BCCB-5A75B8C4A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3DFF95CD-2614-4E1E-8E73-E2101810C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411E11D0-43BC-44C3-AD7E-9FC2A20BC3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1F0A201A-DBAD-486A-8181-C9DE014B8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77AE818C-D522-4767-8E89-1FF8930F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AA745202-F870-4E80-927A-DE14BB1F5D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3FD3F353-B946-4D36-B2B8-5F4244BB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4B80D44F-CAB3-439A-AF0A-FB081F79E4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FA037F77-CD8F-48B6-975F-00F24FE2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3C03F9E0-7637-41AB-8DBB-6BDB11C1F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8AAAFEA8-B362-473E-AF95-5EBD462A3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963B4056-2EE3-43E6-80EB-3C5FAE74A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902819E-F7AC-4BCB-8B8D-0E1F21CBE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B9CE396-C29A-4954-B9FD-80703B86A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0BE09DB-E855-4E47-A0B3-2EFE8E33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BE7F2940-8A03-4764-AD3F-E07385454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A944991-E60B-4D5E-97CA-65757D55B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A234564B-DEB7-4F79-8607-7037A73B8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4A92CC04-DC89-4192-B5F7-35F0A8A6E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FDD67377-EB1C-45B0-ABAB-4ACDDCA5C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86DA437C-7965-433D-BACD-F618C2A91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71378530-6EC9-4182-9947-F56D4F11A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C9F818BB-D945-4B67-AE14-02AFE73D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5535619A-A2F5-455C-B6A8-C18D235DE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15B343EE-C3A5-44D0-8DC8-AB38C0882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5C38B00-44BE-44F6-87B0-4D89C911E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9F5612-395C-4A0C-A2A1-1B10FC1C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287A85BA-2145-4B4A-A6DE-81DB9BE69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71B38920-CE84-437C-A272-B156D8591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477E32A-203E-451E-9F97-D215AC60F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1DC86F4C-9112-4986-A4E6-86573ED87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A5719FC1-3A6F-47D4-99BF-120D3BECA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CC024C9-209C-4E1B-A387-1D7208E8A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FF29502-AE4C-497D-9193-86CE54AA0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3615539-24C8-4F5D-A8A5-595839016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8A347AA-76D2-4088-BC31-D5C8DD923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EFE76AF-0169-44CE-8533-7048C3AEB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02E562E1-4AF4-4FEC-A7AD-C652A1960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400276BE-1815-48EF-930B-3A972655D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6EB474EB-EB69-4AC3-8559-25A08FF4B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17BC921E-295F-4D73-ADCB-EA8A5263C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B1F1D369-E2EA-4C78-B76B-93983F314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05E4245B-EA29-4EB3-B4A6-635408D51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0444A259-AC18-4D93-8166-2726BF4AB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277E258-FC0C-46C9-8E69-0FF3DAD3E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CA078DA-92F3-4DD7-80EA-B638E5CB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D7946B53-9C81-47DF-8E70-B61604731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AD63DD-FEE6-48A8-85DB-4980AD2E8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1670B8CA-93F3-4EAF-9EC7-70B2FAD72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8EB6-D010-4BA7-8576-51903384B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1A0069D-7ED9-4E7C-B76D-43BD18E78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5678081-DBE0-457F-B9AF-FD2DCB6E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7124F3E-15E4-4645-9C28-B26A386F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4A8D0EB1-BA00-4EAC-AD98-8F6834D1B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D3C3E51-FFA3-4493-A3D3-EFD3AE4B30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0F4109F-B338-4B40-8901-64F85E96C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64AC0A4B-3336-44A8-87C0-F25845281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E44F32E-E61B-49B8-B351-29DFBA8EC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47E53FD8-E392-40BE-81F9-1CFF4F1FA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6AB36680-2136-41E4-A901-D266BE3C9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2B860F6-5B18-4036-A290-1BA2AD84D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2F6A247B-DFB7-4A7D-9012-49AAAE6E9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434ACA63-13C8-4640-BD83-C54F1C299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459FB487-BD9D-4DC8-9C6B-3729C96AC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BE436615-5F87-4395-BDCB-CD6FC468C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1CB242B-D9DE-46AC-9FD0-44C6627E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1C987F-818A-4073-A7E3-2FFE5A73F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CF5A6DA-5C11-4D9A-85D3-DD41E0AC7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36DA159-F8E5-4E00-B9CA-7925C4292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8539F634-7F64-43AE-974E-9EB331508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E87C9CDE-B47A-4313-9016-3821F0197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A9FDBA5-5A0B-42F6-BE76-890124A7D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EBDE0620-27E9-4A97-B475-453B17F68E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B5357EA-FF30-4E56-9D24-5960B3A6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25EF8CFC-5B0F-4D79-815B-0BEA48601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5B0B4221-271D-4024-A547-B84FCDC57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57E33F14-988E-462A-808F-75CF4691A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77C8C927-5328-4FB5-B5F4-1A00D773E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AF50C5CF-43F7-49C6-B3DE-5B2879FD5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A927AF-5239-400C-B92A-BE21BD830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E31376C-C4B5-4153-B02C-38ADBBC28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769137D3-B980-467C-A3F5-97B06A03C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0E89C0C1-4946-4197-ABD9-97AEF046C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C8F19CE-9C78-45DF-80F7-05E19413BD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CBE4C522-0BE1-437D-BF30-DD5A31AA6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7BFA464D-EFC4-4BA0-9093-A0905645E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361D4234-E7C9-4B17-BB18-59AF1D37D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DF4758E2-FF49-4D31-9C1E-5DC8CB07E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B0F01634-65F7-4553-ACD9-CF62F5640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5E2196CA-7988-4C87-BB94-10BAFF7D1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B91C99B9-C8E0-4568-AA58-D4DA0D3BF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6FA9927-42B0-4D80-AC34-AAFF11A02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F74D70D-D5C7-41FD-986B-9739211C5B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A9ED8CA6-B716-42B6-A61F-F73B1148D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FE0660C3-9706-4E0A-8B21-E3CACD88F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B4867AFC-F6EF-4FA9-BB49-7F6E7F4CA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C0B3A542-E076-4417-8BB9-39FA05E7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92E8D0F6-4280-41C3-9A61-D5EBC207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BCF1D49-52C7-470A-B533-E995A02CB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E6E57BD9-BE0C-4834-B179-C3055EDC6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tc={8222B1EF-8A5D-4036-9760-7C00F248E51F}</author>
    <author>tc={AEEB21C1-3B89-4BC4-A5C8-4AE95715078E}</author>
    <author>tc={4E2D498E-7ADF-4A5A-B64E-1CD109CCDD1F}</author>
    <author>tc={CC55A7F2-480B-4DD9-8CA4-327BECDF7257}</author>
    <author>tc={3615D3A2-E9A9-4456-BCD8-B327353D62C7}</author>
    <author>tc={47007349-A13B-4747-8121-DEA5E8E80269}</author>
    <author>tc={619A17F4-E7D8-4168-8652-91B8E58E17DE}</author>
    <author>tc={4DE0B85A-4CA9-477A-9E68-81D99EE902EF}</author>
    <author>tc={94033846-9E43-45B9-92BF-DDE67A9266D0}</author>
    <author>tc={1FCD0C48-0AFE-43E1-B244-39D9BF0926AD}</author>
    <author>tc={3BB5EB9E-0FE8-4C40-8EBC-97837597BA78}</author>
    <author>tc={8A0C6355-7D29-468D-8E20-93082319645B}</author>
    <author>tc={913E0088-64BB-4596-8DB5-ADCE8442D268}</author>
    <author>tc={08CB52F7-9EA3-4A28-AD71-71F7C349A821}</author>
    <author>tc={4967E945-F15E-4336-8634-765D7E3AAD2F}</author>
    <author>tc={5CBB8339-A9BC-4D87-BBF2-0A275A0D627A}</author>
    <author>tc={2B874EFD-3C03-4D29-9B66-56118690EC47}</author>
    <author>tc={259558BB-2663-4C54-AB21-CDFB58D759E6}</author>
    <author>tc={88701084-0B6B-4DCB-88F0-E2D2F93ABF2C}</author>
    <author>tc={F6DE74DD-E880-4C0E-9BE0-A85F9B926DE4}</author>
    <author>tc={3B7C7D14-30ED-425C-8EA2-B95B5C38582C}</author>
    <author>tc={E00BE77D-5395-41A8-A8A9-41A0AC709F1D}</author>
    <author>tc={B0D03CAF-964A-4D32-8C2E-ABBEF2DCF574}</author>
    <author>tc={533C77E5-83CE-4CFF-B77A-79FD3D8C243C}</author>
    <author>tc={19650E18-E431-48A7-B737-A3A40673A3C6}</author>
    <author>tc={56245879-7DE1-4A56-B738-6A290DEF359B}</author>
    <author>tc={732B885D-4FF5-4697-B62B-B39C5BB541B2}</author>
    <author>tc={65F6F31B-308E-4B5F-9368-829327C73330}</author>
    <author>tc={6BDD852F-1BF1-4FBD-9A83-08B355768B75}</author>
    <author>tc={B1856ADC-CDB6-42FB-98DC-0E5C51CEB00D}</author>
    <author>tc={B34E458E-13D2-488E-9474-4390C763987F}</author>
    <author>tc={CD276C36-54F6-4FC8-9C7F-883BAB1947D5}</author>
    <author>tc={EBCFE9C6-9000-4752-BFF1-E2D9F8C02376}</author>
    <author>tc={5197E080-29DA-479A-9455-885A4FE0F4DA}</author>
    <author>tc={F39A8E75-FA12-478E-8951-746443847666}</author>
    <author>tc={2EF2D27F-20ED-46E3-B2CF-13AA213DD4E7}</author>
    <author>tc={70C96983-4AF8-4A75-9ACD-BBFDF6955D37}</author>
    <author>tc={A4FC7C52-3216-4D69-9F96-720BBC4AA5BE}</author>
    <author>tc={1ABB885E-4D39-43C0-A11F-AE1C8344B889}</author>
    <author>tc={9730D90B-FCB1-44E0-80E0-BA91A5A6236E}</author>
    <author>tc={C0776548-55FA-4A96-9A63-CBEFBC684A2F}</author>
    <author>tc={D844F5D4-D371-4043-9B39-5F875EDCD525}</author>
    <author>tc={FE145276-9D51-4FA1-B4E3-DAFBB610D1B3}</author>
    <author>tc={C90C44A8-42F9-4347-A899-A5CAA0C6ED93}</author>
    <author>tc={CFF1D2F5-AC64-4A54-9D62-071E2E491C71}</author>
    <author>tc={EE729368-F641-4C2C-B1EA-20DCC3D10BAC}</author>
    <author>tc={1DEF8AAE-0A4E-44BD-8FBB-214B821CB39B}</author>
    <author>tc={3FD9B0C8-3EA5-44EE-BA1E-91E4EBE6F030}</author>
    <author>tc={F0BDB87E-C3B7-4E0C-B086-1099B8E96A74}</author>
    <author>tc={185A0D1B-E7AD-4FA0-9E46-D6A49992E090}</author>
    <author>tc={C41870AC-A9AA-487C-9DCF-0F092DE8A500}</author>
    <author>tc={BBD8E6A6-0A9F-4303-896C-0C9CCCE180EB}</author>
    <author>tc={13D36577-6BBF-4EC5-B3B2-78FBCDBEDADF}</author>
    <author>tc={B6FD9F68-B322-45BF-A6FB-2EFC05A9B67C}</author>
    <author>tc={4B2B17CB-A119-441D-9ACE-92C57690DABA}</author>
    <author>tc={DAF956A1-B15E-4C63-A6E7-840A346E9754}</author>
    <author>tc={6BA7F238-D4A0-4E83-AD8F-8A8C1180597D}</author>
    <author>tc={774C2C78-2E2A-49DC-9475-A22F1CF62198}</author>
    <author>tc={D40B9819-1F86-4932-9134-9103ECD8F53E}</author>
    <author>tc={E92C3693-2081-4CEC-97D7-65461686FCC7}</author>
    <author>tc={8CD28F42-1226-41C2-8BCE-1C1667291E8C}</author>
  </authors>
  <commentList>
    <comment ref="H7" authorId="0" shapeId="0" xr:uid="{8222B1EF-8A5D-4036-9760-7C00F248E5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 4限から移動</t>
      </text>
    </comment>
    <comment ref="H8" authorId="1" shapeId="0" xr:uid="{AEEB21C1-3B89-4BC4-A5C8-4AE95715078E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10/9(木)2限から変更</t>
      </text>
    </comment>
    <comment ref="J8" authorId="2" shapeId="0" xr:uid="{4E2D498E-7ADF-4A5A-B64E-1CD109CCD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10/2(木)3限→4限に変更(英語日程再編による)</t>
      </text>
    </comment>
    <comment ref="D15" authorId="3" shapeId="0" xr:uid="{CC55A7F2-480B-4DD9-8CA4-327BECDF725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10/9(木)2限→1限に移動</t>
      </text>
    </comment>
    <comment ref="F15" authorId="4" shapeId="0" xr:uid="{3615D3A2-E9A9-4456-BCD8-B327353D62C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英語Ⅰ(AC)→10/2(木)3限へ</t>
      </text>
    </comment>
    <comment ref="D20" authorId="5" shapeId="0" xr:uid="{47007349-A13B-4747-8121-DEA5E8E8026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4限から移動</t>
      </text>
    </comment>
    <comment ref="H20" authorId="6" shapeId="0" xr:uid="{619A17F4-E7D8-4168-8652-91B8E58E17DE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1限→3限に移動</t>
      </text>
    </comment>
    <comment ref="J21" authorId="7" shapeId="0" xr:uid="{4DE0B85A-4CA9-477A-9E68-81D99EE902E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12/22 4限から移動</t>
      </text>
    </comment>
    <comment ref="D22" authorId="8" shapeId="0" xr:uid="{94033846-9E43-45B9-92BF-DDE67A9266D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10/16(木)2限→1限に変更</t>
      </text>
    </comment>
    <comment ref="F22" authorId="9" shapeId="0" xr:uid="{1FCD0C48-0AFE-43E1-B244-39D9BF0926A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英語Ⅰ(BD)→10/9(木)2限</t>
      </text>
    </comment>
    <comment ref="D27" authorId="10" shapeId="0" xr:uid="{3BB5EB9E-0FE8-4C40-8EBC-97837597BA7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10/9(木)1限から移動(英語日程再編による)</t>
      </text>
    </comment>
    <comment ref="J27" authorId="11" shapeId="0" xr:uid="{8A0C6355-7D29-468D-8E20-93082319645B}">
      <text>
        <t>[Threaded comment]
Your version of Excel allows you to read this threaded comment; however, any edits to it will get removed if the file is opened in a newer version of Excel. Learn more: https://go.microsoft.com/fwlink/?linkid=870924
Comment:
    1/29から移動</t>
      </text>
    </comment>
    <comment ref="H29" authorId="12" shapeId="0" xr:uid="{913E0088-64BB-4596-8DB5-ADCE8442D26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D30" authorId="13" shapeId="0" xr:uid="{08CB52F7-9EA3-4A28-AD71-71F7C349A82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10/16(木)1限から変更(英語日程再編による)</t>
      </text>
    </comment>
    <comment ref="H30" authorId="14" shapeId="0" xr:uid="{4967E945-F15E-4336-8634-765D7E3AAD2F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有賀先生出張のため、スポーツと健康は10/6(月)4限に変更
疾病･病態論Ⅰ→10/24(金)1限から変更(英語日程再編による)</t>
      </text>
    </comment>
    <comment ref="J30" authorId="15" shapeId="0" xr:uid="{5CBB8339-A9BC-4D87-BBF2-0A275A0D627A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有賀先生出張のため、10/6(月)5限に変更</t>
      </text>
    </comment>
    <comment ref="D34" authorId="16" shapeId="0" xr:uid="{2B874EFD-3C03-4D29-9B66-56118690EC4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10/23(木)3限から変更(英語日程再編による)</t>
      </text>
    </comment>
    <comment ref="D36" authorId="17" shapeId="0" xr:uid="{259558BB-2663-4C54-AB21-CDFB58D759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F36" authorId="18" shapeId="0" xr:uid="{88701084-0B6B-4DCB-88F0-E2D2F93ABF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H36" authorId="19" shapeId="0" xr:uid="{F6DE74DD-E880-4C0E-9BE0-A85F9B926DE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F45" authorId="20" shapeId="0" xr:uid="{3B7C7D14-30ED-425C-8EA2-B95B5C3858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11/5(水)1限から変更(英語日程再編による)</t>
      </text>
    </comment>
    <comment ref="H45" authorId="21" shapeId="0" xr:uid="{E00BE77D-5395-41A8-A8A9-41A0AC709F1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6" authorId="22" shapeId="0" xr:uid="{B0D03CAF-964A-4D32-8C2E-ABBEF2DCF57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7" authorId="23" shapeId="0" xr:uid="{533C77E5-83CE-4CFF-B77A-79FD3D8C243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11/6(木)3限→1限(英語日程再編による)</t>
      </text>
    </comment>
    <comment ref="F47" authorId="24" shapeId="0" xr:uid="{19650E18-E431-48A7-B737-A3A40673A3C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H47" authorId="25" shapeId="0" xr:uid="{56245879-7DE1-4A56-B738-6A290DEF359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D54" authorId="26" shapeId="0" xr:uid="{732B885D-4FF5-4697-B62B-B39C5BB541B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11/20(木)2限から変更</t>
      </text>
    </comment>
    <comment ref="F54" authorId="27" shapeId="0" xr:uid="{65F6F31B-308E-4B5F-9368-829327C733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K58" authorId="28" shapeId="0" xr:uid="{6BDD852F-1BF1-4FBD-9A83-08B355768B75}">
      <text>
        <t>[Threaded comment]
Your version of Excel allows you to read this threaded comment; however, any edits to it will get removed if the file is opened in a newer version of Excel. Learn more: https://go.microsoft.com/fwlink/?linkid=870924
Comment:
    教室変更101→202　202に加えて203も追加</t>
      </text>
    </comment>
    <comment ref="D61" authorId="29" shapeId="0" xr:uid="{B1856ADC-CDB6-42FB-98DC-0E5C51CEB00D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11/20(木)2限→1限</t>
      </text>
    </comment>
    <comment ref="F61" authorId="30" shapeId="0" xr:uid="{B34E458E-13D2-488E-9474-4390C763987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D66" authorId="31" shapeId="0" xr:uid="{CD276C36-54F6-4FC8-9C7F-883BAB1947D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11/20(木)1限から変更(英語日程再編による)</t>
      </text>
    </comment>
    <comment ref="F66" authorId="32" shapeId="0" xr:uid="{EBCFE9C6-9000-4752-BFF1-E2D9F8C0237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11/27(木)1限から変更(英語日程再編による)</t>
      </text>
    </comment>
    <comment ref="H66" authorId="33" shapeId="0" xr:uid="{5197E080-29DA-479A-9455-885A4FE0F4DA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D68" authorId="34" shapeId="0" xr:uid="{F39A8E75-FA12-478E-8951-746443847666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12/4(木)2限から変更</t>
      </text>
    </comment>
    <comment ref="F68" authorId="35" shapeId="0" xr:uid="{2EF2D27F-20ED-46E3-B2CF-13AA213DD4E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</t>
      </text>
    </comment>
    <comment ref="D79" authorId="36" shapeId="0" xr:uid="{70C96983-4AF8-4A75-9ACD-BBFDF6955D3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12/4(木)2限→1限</t>
      </text>
    </comment>
    <comment ref="F79" authorId="37" shapeId="0" xr:uid="{A4FC7C52-3216-4D69-9F96-720BBC4AA5B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12/8(月)4限から変更</t>
      </text>
    </comment>
    <comment ref="H79" authorId="38" shapeId="0" xr:uid="{1ABB885E-4D39-43C0-A11F-AE1C8344B8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0" authorId="39" shapeId="0" xr:uid="{9730D90B-FCB1-44E0-80E0-BA91A5A6236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12/4(木)1限から変更(英語日程再編による)</t>
      </text>
    </comment>
    <comment ref="J83" authorId="40" shapeId="0" xr:uid="{C0776548-55FA-4A96-9A63-CBEFBC684A2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12/4(木)3限から変更(英語日程再編による)</t>
      </text>
    </comment>
    <comment ref="L84" authorId="41" shapeId="0" xr:uid="{D844F5D4-D371-4043-9B39-5F875EDCD52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11/25から移動（末田先生学会参加のため)</t>
      </text>
    </comment>
    <comment ref="D85" authorId="42" shapeId="0" xr:uid="{FE145276-9D51-4FA1-B4E3-DAFBB610D1B3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5" authorId="43" shapeId="0" xr:uid="{C90C44A8-42F9-4347-A899-A5CAA0C6ED93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H91" authorId="44" shapeId="0" xr:uid="{CFF1D2F5-AC64-4A54-9D62-071E2E491C7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12/18(木)1限から変更(英語日程再編による)</t>
      </text>
    </comment>
    <comment ref="D93" authorId="45" shapeId="0" xr:uid="{EE729368-F641-4C2C-B1EA-20DCC3D10BA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93" authorId="46" shapeId="0" xr:uid="{1DEF8AAE-0A4E-44BD-8FBB-214B821CB39B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H97" authorId="47" shapeId="0" xr:uid="{3FD9B0C8-3EA5-44EE-BA1E-91E4EBE6F0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D100" authorId="48" shapeId="0" xr:uid="{F0BDB87E-C3B7-4E0C-B086-1099B8E96A74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疾病･病態論Ⅰは2限に変更</t>
      </text>
    </comment>
    <comment ref="F100" authorId="49" shapeId="0" xr:uid="{185A0D1B-E7AD-4FA0-9E46-D6A49992E090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12/25(木)1限→2限(英語日程再編による)</t>
      </text>
    </comment>
    <comment ref="J100" authorId="50" shapeId="0" xr:uid="{C41870AC-A9AA-487C-9DCF-0F092DE8A50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10/14から移動</t>
      </text>
    </comment>
    <comment ref="D101" authorId="51" shapeId="0" xr:uid="{BBD8E6A6-0A9F-4303-896C-0C9CCCE180E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D125" authorId="52" shapeId="0" xr:uid="{13D36577-6BBF-4EC5-B3B2-78FBCDBEDAD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125" authorId="53" shapeId="0" xr:uid="{B6FD9F68-B322-45BF-A6FB-2EFC05A9B67C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1/15(木)3限→2限(英語日程再編による)</t>
      </text>
    </comment>
    <comment ref="H125" authorId="54" shapeId="0" xr:uid="{4B2B17CB-A119-441D-9ACE-92C57690DAB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1/22(木)2限から変更</t>
      </text>
    </comment>
    <comment ref="D132" authorId="55" shapeId="0" xr:uid="{DAF956A1-B15E-4C63-A6E7-840A346E9754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J132" authorId="56" shapeId="0" xr:uid="{6BA7F238-D4A0-4E83-AD8F-8A8C1180597D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 1限→4限 (水野先生リクエスト)</t>
      </text>
    </comment>
    <comment ref="F138" authorId="57" shapeId="0" xr:uid="{774C2C78-2E2A-49DC-9475-A22F1CF62198}">
      <text>
        <t>[Threaded comment]
Your version of Excel allows you to read this threaded comment; however, any edits to it will get removed if the file is opened in a newer version of Excel. Learn more: https://go.microsoft.com/fwlink/?linkid=870924
Comment:
    1/30から移動</t>
      </text>
    </comment>
    <comment ref="F139" authorId="58" shapeId="0" xr:uid="{D40B9819-1F86-4932-9134-9103ECD8F5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英語Ⅰ→2/5(木)2限 期末試験コマ</t>
      </text>
    </comment>
    <comment ref="F140" authorId="59" shapeId="0" xr:uid="{E92C3693-2081-4CEC-97D7-65461686FCC7}">
      <text>
        <t>[Threaded comment]
Your version of Excel allows you to read this threaded comment; however, any edits to it will get removed if the file is opened in a newer version of Excel. Learn more: https://go.microsoft.com/fwlink/?linkid=870924
Comment:
    2/4から移動</t>
      </text>
    </comment>
    <comment ref="F148" authorId="60" shapeId="0" xr:uid="{8CD28F42-1226-41C2-8BCE-1C1667291E8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12/12から移動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tc={D49F9055-E5BC-4671-8C6E-ECDC27B82B8D}</author>
    <author>tc={8E050A70-18C5-46F6-B470-CCA7A5CB3E6A}</author>
    <author>tc={16F32659-B69E-47B7-949B-8BB2892918CD}</author>
    <author>tc={6536DC86-C743-4069-90BB-5CCF00BA8D6A}</author>
    <author>tc={111A9D4E-E0B9-4076-A1F2-6B5DA44F3F15}</author>
    <author>tc={2833CFEB-44C2-4AEE-8CF9-2321A189303B}</author>
    <author>tc={D34AB934-10B4-443B-8175-ED3C3C4FE95C}</author>
    <author>tc={680B3072-E148-4652-BB66-51AE46354494}</author>
    <author>tc={0A4E94AA-4E25-4A37-BD9A-B55E3924B9C9}</author>
    <author>tc={2923437D-2134-40F9-A687-825BF4BDC4A9}</author>
    <author>tc={A0BF6A5B-4A7F-4781-A0F9-380B155BCB58}</author>
    <author>tc={CDD3693F-2B7C-48E1-B7BD-7E86C31A67EC}</author>
    <author>tc={142A2E13-8981-4D40-9973-D45186E56EFF}</author>
    <author>tc={1B4BAB86-B09F-4803-BEDE-9BEA825C13D1}</author>
    <author>tc={29BBAC9B-30E6-4372-B22A-C9CA8504F0E6}</author>
    <author>tc={6D332FE9-3386-4FC2-9160-82280DBC7EC9}</author>
    <author>tc={E36C1B09-C3EB-4E88-8B22-21E03CC83C25}</author>
    <author>tc={B1509FB4-DD98-4A61-AC77-EA48FD80C9C3}</author>
    <author>tc={2F158FD1-6ACF-462C-9371-3988DBF5DF2F}</author>
    <author>tc={3C4E0963-4771-426D-A5ED-A3DAC4C6FE36}</author>
    <author>tc={ECA5031B-C26A-47AA-B0F6-490DEDEFD38F}</author>
    <author>tc={9867DE26-EC53-42F5-98E1-E29B45D2B6DD}</author>
    <author>tc={D768D878-7352-414D-B4E3-79AC9A621934}</author>
    <author>tc={CC1AA168-0F75-4AFE-A60E-39DE98572D41}</author>
    <author>tc={7ACDB35D-19B4-486C-99AD-7E9513E62F62}</author>
    <author>tc={25AE80C0-4A39-4290-A02A-DF944CFA6A99}</author>
    <author>tc={5D91D3D4-B802-4D09-AE1B-88BB03BA77C7}</author>
    <author>tc={D6BE8A48-2DCC-4628-83F8-82EA56179664}</author>
    <author>tc={F9531BAA-3242-4FEC-9038-9275E6BC2CC2}</author>
    <author>tc={8214E423-F011-4647-B510-4B1C92170C62}</author>
    <author>tc={557C66D4-73CE-48DB-9443-0700BCEEF79B}</author>
    <author>tc={AEF4F1EC-7412-47F2-BFCF-D9CC6F6547DA}</author>
    <author>tc={051563F5-0013-4851-9948-6C972B56D321}</author>
    <author>tc={A9D46771-0AC6-40A6-9A0D-2ACC53E5C61D}</author>
    <author>tc={CEE4A821-31CC-4C1D-B859-AB1A221DC87A}</author>
    <author>tc={44895238-B05A-4416-A4E9-7F357C79B77A}</author>
    <author>tc={CC19A01A-6A2D-4E79-B272-ABF9FDC47E41}</author>
    <author>tc={01EBA853-59CB-4941-8C9F-4D349840BAC4}</author>
    <author>tc={A69A285A-C551-48C5-9AFC-EF690AC8A677}</author>
    <author>tc={58388EBA-4856-4D5A-A7EF-150D0E4E44E2}</author>
    <author>tc={CAEBE1AC-8575-46D0-9CA0-E471243A47D2}</author>
    <author>tc={C6C6E7D7-EBC2-42CB-A8B6-774917D8A9C2}</author>
    <author>tc={81051CCC-753D-46E9-8BF3-2D33E8E2BAA9}</author>
    <author>tc={53060F85-CA9D-42CC-A216-940C0CEAAE75}</author>
    <author>tc={99AF073D-2A06-497D-A9FF-61A57193426A}</author>
    <author>tc={C74FB099-8787-4D0C-A27F-8C9FDDB72301}</author>
    <author>tc={30200593-BB97-41AF-979B-B6916E0B3572}</author>
    <author>tc={9749CFDD-7F0A-4DFB-9C1C-07B3C396A265}</author>
    <author>tc={8E0AE5C2-A851-417D-A586-5A8F61B0F825}</author>
    <author>tc={2AA63B85-EEA9-41AA-9AA9-4B7AF8F9DC64}</author>
    <author>tc={D987F407-7F9F-4A4E-9FEE-FBD2251EEF5C}</author>
    <author>tc={7C62AC46-CBB9-4F0A-85A4-9CACA1AA8089}</author>
    <author>tc={A632C9D7-9FEE-4A50-95D1-ED80271EFCC3}</author>
    <author>tc={440FE6A2-DFB7-45C7-A685-75E98D277982}</author>
    <author>tc={6E943213-781F-4572-90EE-09138EAD515F}</author>
    <author>tc={07D37E3D-BFA3-469F-B355-677ADFA8DF21}</author>
    <author>tc={94B5212B-EA80-4939-A840-766A4A2048BB}</author>
    <author>tc={A8B0FA24-C299-44B9-AAB1-82E7FCF74C72}</author>
    <author>tc={89DE76EE-0CFB-4F63-B2DE-E5520A72B6A1}</author>
    <author>tc={288DF63E-B8F6-49D0-A7CC-991D1C4DE612}</author>
    <author>tc={B40DBF7E-EBBE-499D-9495-A0C1FB34B146}</author>
    <author>tc={E7A23141-8DB3-4613-B5C4-A05C325F4D1F}</author>
    <author>tc={D661DEC0-2AAF-48D4-A675-717DC3D3C1E1}</author>
    <author>tc={9268FD3D-2404-4C2C-8BFF-5AACC275AC10}</author>
    <author>tc={B987CB33-4CB5-47E6-92AF-FD65C1DABE5E}</author>
    <author>tc={36CFEFFC-683A-4353-A304-2719A88484B3}</author>
    <author>tc={883F392E-E852-4028-9A89-D4AC9A0FCA08}</author>
    <author>tc={3DC4E2B6-2A07-4192-9BF5-058A747682FF}</author>
    <author>tc={EAAD6C4C-7834-4CD8-B5BF-FD9F0C319B94}</author>
    <author>tc={739710FD-D8D8-45B2-9293-D5062E3C2405}</author>
    <author>tc={2D19C023-4290-4C91-A214-D4374AB79679}</author>
    <author>tc={429C150B-5F72-49C9-BEB3-0F747529D569}</author>
    <author>tc={E4B8309B-8943-4003-BD45-41E1447E29F8}</author>
    <author>tc={920C8303-CC55-4E15-A9A2-71E3764EF185}</author>
    <author>tc={DA1B9001-163B-40EA-A965-C23B450DDEC5}</author>
    <author>tc={12A2423C-FBE1-4F68-AE76-7E6E77563B5A}</author>
    <author>tc={6F3DFDED-A49A-4D1E-A505-3710B8E954F4}</author>
    <author>tc={FE590588-7084-4F0E-9655-3EC7C8478681}</author>
    <author>tc={85215701-6AFB-471D-8A25-D20963C53A12}</author>
    <author>tc={2BF59851-0B28-4BB2-97E3-1455F59E93B8}</author>
    <author>tc={667C2800-D133-418F-8D24-46AD162E3CBB}</author>
    <author>tc={D732DC43-5D94-4470-9820-789D90260DAA}</author>
    <author>tc={3E1FB2AE-01A4-49DA-AE96-E56CA2D53883}</author>
    <author>tc={0F272AC4-CEAC-426D-A983-7F532F689C76}</author>
    <author>tc={8BF33DF1-15DF-4DB2-9167-BC6908D76021}</author>
    <author>tc={02154743-3801-4DEF-8F48-9271B757DD38}</author>
    <author>tc={14737685-89C5-400A-9794-69257F06A2FF}</author>
    <author>tc={05F0376E-B781-45ED-90A5-BBDEAD7F4882}</author>
    <author>tc={B1CFE36A-EB79-452B-9AA5-0FCC22C427AC}</author>
    <author>tc={3B287D70-C229-48C2-8827-BFDC6C0B4E82}</author>
    <author>tc={DC1B85CB-CB64-4391-9140-801F22170427}</author>
  </authors>
  <commentList>
    <comment ref="D8" authorId="0" shapeId="0" xr:uid="{D49F9055-E5BC-4671-8C6E-ECDC27B82B8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前期残りコマ#4</t>
      </text>
    </comment>
    <comment ref="F8" authorId="1" shapeId="0" xr:uid="{8E050A70-18C5-46F6-B470-CCA7A5CB3E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前期残りコマ(回数を揃える為、ガイダンス回としてABにも出てもらう)</t>
      </text>
    </comment>
    <comment ref="D9" authorId="2" shapeId="0" xr:uid="{16F32659-B69E-47B7-949B-8BB2892918C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9" authorId="3" shapeId="0" xr:uid="{6536DC86-C743-4069-90BB-5CCF00BA8D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F13" authorId="4" shapeId="0" xr:uid="{111A9D4E-E0B9-4076-A1F2-6B5DA44F3F1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10/3(金)1限から変更(英語日程再編による)</t>
      </text>
    </comment>
    <comment ref="L13" authorId="5" shapeId="0" xr:uid="{2833CFEB-44C2-4AEE-8CF9-2321A189303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英語S→11/6(木)1限へ</t>
      </text>
    </comment>
    <comment ref="H15" authorId="6" shapeId="0" xr:uid="{D34AB934-10B4-443B-8175-ED3C3C4FE95C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前期残りコマ#5</t>
      </text>
    </comment>
    <comment ref="H20" authorId="7" shapeId="0" xr:uid="{680B3072-E148-4652-BB66-51AE463544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J21" authorId="8" shapeId="0" xr:uid="{0A4E94AA-4E25-4A37-BD9A-B55E3924B9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 1限から移動</t>
      </text>
    </comment>
    <comment ref="D22" authorId="9" shapeId="0" xr:uid="{2923437D-2134-40F9-A687-825BF4BDC4A9}">
      <text>
        <t>[Threaded comment]
Your version of Excel allows you to read this threaded comment; however, any edits to it will get removed if the file is opened in a newer version of Excel. Learn more: https://go.microsoft.com/fwlink/?linkid=870924
Comment:
    看護基礎理論は4限に移動</t>
      </text>
    </comment>
    <comment ref="H22" authorId="10" shapeId="0" xr:uid="{A0BF6A5B-4A7F-4781-A0F9-380B155BCB58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前期残りコマ#6</t>
      </text>
    </comment>
    <comment ref="J22" authorId="11" shapeId="0" xr:uid="{CDD3693F-2B7C-48E1-B7BD-7E86C31A67E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10/16(木)1限→4限(英語日程再編による)</t>
      </text>
    </comment>
    <comment ref="D23" authorId="12" shapeId="0" xr:uid="{142A2E13-8981-4D40-9973-D45186E56EF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23" authorId="13" shapeId="0" xr:uid="{1B4BAB86-B09F-4803-BEDE-9BEA825C13D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D26" authorId="14" shapeId="0" xr:uid="{29BBAC9B-30E6-4372-B22A-C9CA8504F0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10/24(金)1限から変更(英語日程再編による)</t>
      </text>
    </comment>
    <comment ref="D27" authorId="15" shapeId="0" xr:uid="{6D332FE9-3386-4FC2-9160-82280DBC7E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10/20(月)1限から変更(英語日程再編による)</t>
      </text>
    </comment>
    <comment ref="F27" authorId="16" shapeId="0" xr:uid="{E36C1B09-C3EB-4E88-8B22-21E03CC83C2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10/22(水)3限から変更(英語日程再編による)</t>
      </text>
    </comment>
    <comment ref="J27" authorId="17" shapeId="0" xr:uid="{B1509FB4-DD98-4A61-AC77-EA48FD80C9C3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10/2(木)2限から変更(英語日程再編による)</t>
      </text>
    </comment>
    <comment ref="D28" authorId="18" shapeId="0" xr:uid="{2F158FD1-6ACF-462C-9371-3988DBF5DF2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28" authorId="19" shapeId="0" xr:uid="{3C4E0963-4771-426D-A5ED-A3DAC4C6FE36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H28" authorId="20" shapeId="0" xr:uid="{ECA5031B-C26A-47AA-B0F6-490DEDEFD38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10/22(水)1限→3限(英語日程再編による)</t>
      </text>
    </comment>
    <comment ref="J28" authorId="21" shapeId="0" xr:uid="{9867DE26-EC53-42F5-98E1-E29B45D2B6DD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10/22(水)2限→4限(英語日程再編による)</t>
      </text>
    </comment>
    <comment ref="D29" authorId="22" shapeId="0" xr:uid="{D768D878-7352-414D-B4E3-79AC9A62193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前期残りコマ#7</t>
      </text>
    </comment>
    <comment ref="D30" authorId="23" shapeId="0" xr:uid="{CC1AA168-0F75-4AFE-A60E-39DE98572D4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30" authorId="24" shapeId="0" xr:uid="{7ACDB35D-19B4-486C-99AD-7E9513E62F6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D33" authorId="25" shapeId="0" xr:uid="{25AE80C0-4A39-4290-A02A-DF944CFA6A9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10/29(水)1限から変更(英語日程再編による)</t>
      </text>
    </comment>
    <comment ref="F33" authorId="26" shapeId="0" xr:uid="{5D91D3D4-B802-4D09-AE1B-88BB03BA77C7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H33" authorId="27" shapeId="0" xr:uid="{D6BE8A48-2DCC-4628-83F8-82EA5617966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11/7(金)3限から変更(英語日程再編による)</t>
      </text>
    </comment>
    <comment ref="J33" authorId="28" shapeId="0" xr:uid="{F9531BAA-3242-4FEC-9038-9275E6BC2CC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10/27(月)3限→4限(英語日程再編による)</t>
      </text>
    </comment>
    <comment ref="D34" authorId="29" shapeId="0" xr:uid="{8214E423-F011-4647-B510-4B1C92170C62}">
      <text>
        <t>[Threaded comment]
Your version of Excel allows you to read this threaded comment; however, any edits to it will get removed if the file is opened in a newer version of Excel. Learn more: https://go.microsoft.com/fwlink/?linkid=870924
Comment:
    老年看護学概論→2限へ</t>
      </text>
    </comment>
    <comment ref="F34" authorId="30" shapeId="0" xr:uid="{557C66D4-73CE-48DB-9443-0700BCEEF79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10/28(火)1限→2限(英語日程再編による)</t>
      </text>
    </comment>
    <comment ref="D35" authorId="31" shapeId="0" xr:uid="{AEF4F1EC-7412-47F2-BFCF-D9CC6F6547D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35" authorId="32" shapeId="0" xr:uid="{051563F5-0013-4851-9948-6C972B56D32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35" authorId="33" shapeId="0" xr:uid="{A9D46771-0AC6-40A6-9A0D-2ACC53E5C61D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4限から繰り上げ</t>
      </text>
    </comment>
    <comment ref="D37" authorId="34" shapeId="0" xr:uid="{CEE4A821-31CC-4C1D-B859-AB1A221DC87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10/17(金)1限から変更(英語日程再編による)</t>
      </text>
    </comment>
    <comment ref="F45" authorId="35" shapeId="0" xr:uid="{44895238-B05A-4416-A4E9-7F357C79B77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英語Ⅲ→12/24(水)1限へ</t>
      </text>
    </comment>
    <comment ref="H45" authorId="36" shapeId="0" xr:uid="{CC19A01A-6A2D-4E79-B272-ABF9FDC47E4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英語S→1/15(木)2限へ</t>
      </text>
    </comment>
    <comment ref="D47" authorId="37" shapeId="0" xr:uid="{01EBA853-59CB-4941-8C9F-4D349840BAC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前期残りコマ#8</t>
      </text>
    </comment>
    <comment ref="F47" authorId="38" shapeId="0" xr:uid="{A69A285A-C551-48C5-9AFC-EF690AC8A677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8" authorId="39" shapeId="0" xr:uid="{58388EBA-4856-4D5A-A7EF-150D0E4E44E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48" authorId="40" shapeId="0" xr:uid="{CAEBE1AC-8575-46D0-9CA0-E471243A47D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48" authorId="41" shapeId="0" xr:uid="{C6C6E7D7-EBC2-42CB-A8B6-774917D8A9C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11/7(金)1限→3限(英語日程再編による)</t>
      </text>
    </comment>
    <comment ref="D51" authorId="42" shapeId="0" xr:uid="{81051CCC-753D-46E9-8BF3-2D33E8E2BAA9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11/21(金)1限から変更(英語日程再編による)</t>
      </text>
    </comment>
    <comment ref="F51" authorId="43" shapeId="0" xr:uid="{53060F85-CA9D-42CC-A216-940C0CEAAE7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10/22(水)4限から変更(英語日程再編による)</t>
      </text>
    </comment>
    <comment ref="H51" authorId="44" shapeId="0" xr:uid="{99AF073D-2A06-497D-A9FF-61A57193426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10/9(木)3限から変更(英語日程再編による)</t>
      </text>
    </comment>
    <comment ref="D61" authorId="45" shapeId="0" xr:uid="{C74FB099-8787-4D0C-A27F-8C9FDDB7230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11/6(木)2限から変更(英語日程再編による)</t>
      </text>
    </comment>
    <comment ref="F61" authorId="46" shapeId="0" xr:uid="{30200593-BB97-41AF-979B-B6916E0B35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10/29(水)2限から変更(英語日程再編による)</t>
      </text>
    </comment>
    <comment ref="D62" authorId="47" shapeId="0" xr:uid="{9749CFDD-7F0A-4DFB-9C1C-07B3C396A26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10/3(金)2限から移動</t>
      </text>
    </comment>
    <comment ref="L80" authorId="48" shapeId="0" xr:uid="{8E0AE5C2-A851-417D-A586-5A8F61B0F825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英語S→1/21(水)1限へ</t>
      </text>
    </comment>
    <comment ref="D83" authorId="49" shapeId="0" xr:uid="{2AA63B85-EEA9-41AA-9AA9-4B7AF8F9DC64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10/31(金)1限から変更(英語再編による)</t>
      </text>
    </comment>
    <comment ref="D84" authorId="50" shapeId="0" xr:uid="{D987F407-7F9F-4A4E-9FEE-FBD2251EEF5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12/15(月)2限から変更(英語日程再編による)</t>
      </text>
    </comment>
    <comment ref="F84" authorId="51" shapeId="0" xr:uid="{7C62AC46-CBB9-4F0A-85A4-9CACA1AA80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12/9(火)1限→2限(英語日程再編による)</t>
      </text>
    </comment>
    <comment ref="L84" authorId="52" shapeId="0" xr:uid="{A632C9D7-9FEE-4A50-95D1-ED80271EFC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英語S→1/21(水)2限へ</t>
      </text>
    </comment>
    <comment ref="J87" authorId="53" shapeId="0" xr:uid="{440FE6A2-DFB7-45C7-A685-75E98D27798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3限→12/12 4限</t>
      </text>
    </comment>
    <comment ref="F90" authorId="54" shapeId="0" xr:uid="{6E943213-781F-4572-90EE-09138EAD515F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1/14(水)2限から変更(英語日程再編による)</t>
      </text>
    </comment>
    <comment ref="F91" authorId="55" shapeId="0" xr:uid="{07D37E3D-BFA3-469F-B355-677ADFA8DF2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12/18(木)3限から変更(英語日程再編による)</t>
      </text>
    </comment>
    <comment ref="D92" authorId="56" shapeId="0" xr:uid="{94B5212B-EA80-4939-A840-766A4A2048B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10/17(金)2限から変更</t>
      </text>
    </comment>
    <comment ref="F92" authorId="57" shapeId="0" xr:uid="{A8B0FA24-C299-44B9-AAB1-82E7FCF74C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10/21(火)2限から変更</t>
      </text>
    </comment>
    <comment ref="H92" authorId="58" shapeId="0" xr:uid="{89DE76EE-0CFB-4F63-B2DE-E5520A72B6A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12/17(水)1限→3限(英語日程再編による)</t>
      </text>
    </comment>
    <comment ref="J92" authorId="59" shapeId="0" xr:uid="{288DF63E-B8F6-49D0-A7CC-991D1C4DE6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12/10(水)2限から変更(英語日程再編による)</t>
      </text>
    </comment>
    <comment ref="H93" authorId="60" shapeId="0" xr:uid="{B40DBF7E-EBBE-499D-9495-A0C1FB34B14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10/16(木)3限から変更</t>
      </text>
    </comment>
    <comment ref="J93" authorId="61" shapeId="0" xr:uid="{E7A23141-8DB3-4613-B5C4-A05C325F4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12/19(金)1限から変更(英語日程再編による)</t>
      </text>
    </comment>
    <comment ref="D94" authorId="62" shapeId="0" xr:uid="{D661DEC0-2AAF-48D4-A675-717DC3D3C1E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10/24(金)2限から変更</t>
      </text>
    </comment>
    <comment ref="L94" authorId="63" shapeId="0" xr:uid="{9268FD3D-2404-4C2C-8BFF-5AACC275AC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英語S→1/29(木)3限へ</t>
      </text>
    </comment>
    <comment ref="J98" authorId="64" shapeId="0" xr:uid="{B987CB33-4CB5-47E6-92AF-FD65C1DABE5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12/26 3限から移動</t>
      </text>
    </comment>
    <comment ref="L98" authorId="65" shapeId="0" xr:uid="{36CFEFFC-683A-4353-A304-2719A88484B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英語S→2/5(木)1限へ(期末試験コマとする)</t>
      </text>
    </comment>
    <comment ref="F101" authorId="66" shapeId="0" xr:uid="{883F392E-E852-4028-9A89-D4AC9A0FCA08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1/23(金)1限から変更(英語日程再編による)</t>
      </text>
    </comment>
    <comment ref="D124" authorId="67" shapeId="0" xr:uid="{3DC4E2B6-2A07-4192-9BF5-058A747682F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11/4(火)2限から変更</t>
      </text>
    </comment>
    <comment ref="F124" authorId="68" shapeId="0" xr:uid="{EAAD6C4C-7834-4CD8-B5BF-FD9F0C319B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11/7(金)2限から変更</t>
      </text>
    </comment>
    <comment ref="H124" authorId="69" shapeId="0" xr:uid="{739710FD-D8D8-45B2-9293-D5062E3C2405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1/14(水)1限→3限(英語日程再編による)</t>
      </text>
    </comment>
    <comment ref="J124" authorId="70" shapeId="0" xr:uid="{2D19C023-4290-4C91-A214-D4374AB79679}">
      <text>
        <t>[Threaded comment]
Your version of Excel allows you to read this threaded comment; however, any edits to it will get removed if the file is opened in a newer version of Excel. Learn more: https://go.microsoft.com/fwlink/?linkid=870924
Comment:
    1/20(火)1限から変更(英語日程再編による)</t>
      </text>
    </comment>
    <comment ref="D125" authorId="71" shapeId="0" xr:uid="{429C150B-5F72-49C9-BEB3-0F747529D569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1/15(木)2限→1限(英語日程再編による)</t>
      </text>
    </comment>
    <comment ref="F125" authorId="72" shapeId="0" xr:uid="{E4B8309B-8943-4003-BD45-41E1447E29F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10/21(火)4限から変更</t>
      </text>
    </comment>
    <comment ref="D126" authorId="73" shapeId="0" xr:uid="{920C8303-CC55-4E15-A9A2-71E3764EF18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11/4(火)3限から変更</t>
      </text>
    </comment>
    <comment ref="F126" authorId="74" shapeId="0" xr:uid="{DA1B9001-163B-40EA-A965-C23B450DDEC5}">
      <text>
        <t>[Threaded comment]
Your version of Excel allows you to read this threaded comment; however, any edits to it will get removed if the file is opened in a newer version of Excel. Learn more: https://go.microsoft.com/fwlink/?linkid=870924
Comment:
    12/5(金)5限から変更</t>
      </text>
    </comment>
    <comment ref="J129" authorId="75" shapeId="0" xr:uid="{12A2423C-FBE1-4F68-AE76-7E6E77563B5A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1/16(金)1限から変更(英語日程再編による)</t>
      </text>
    </comment>
    <comment ref="D130" authorId="76" shapeId="0" xr:uid="{6F3DFDED-A49A-4D1E-A505-3710B8E954F4}">
      <text>
        <t>[Threaded comment]
Your version of Excel allows you to read this threaded comment; however, any edits to it will get removed if the file is opened in a newer version of Excel. Learn more: https://go.microsoft.com/fwlink/?linkid=870924
Comment:
    成人看護援助論Ⅱ中間試験追再試→1/14(水)4限に変更</t>
      </text>
    </comment>
    <comment ref="D131" authorId="77" shapeId="0" xr:uid="{FE590588-7084-4F0E-9655-3EC7C847868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11/21(金)2限から変更</t>
      </text>
    </comment>
    <comment ref="F131" authorId="78" shapeId="0" xr:uid="{85215701-6AFB-471D-8A25-D20963C53A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12/9(火)2限から変更</t>
      </text>
    </comment>
    <comment ref="H132" authorId="79" shapeId="0" xr:uid="{2BF59851-0B28-4BB2-97E3-1455F59E93B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12/9(火)5限から変更</t>
      </text>
    </comment>
    <comment ref="D133" authorId="80" shapeId="0" xr:uid="{667C2800-D133-418F-8D24-46AD162E3CBB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12/19(金)2限から変更</t>
      </text>
    </comment>
    <comment ref="J133" authorId="81" shapeId="0" xr:uid="{D732DC43-5D94-4470-9820-789D90260DA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1/22(木)3限から変更(英語日程再編による)</t>
      </text>
    </comment>
    <comment ref="J137" authorId="82" shapeId="0" xr:uid="{3E1FB2AE-01A4-49DA-AE96-E56CA2D5388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英語Ⅲ→2/5(木)3限期末試験コマへ</t>
      </text>
    </comment>
    <comment ref="D139" authorId="83" shapeId="0" xr:uid="{0F272AC4-CEAC-426D-A983-7F532F689C76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1/16(金)2限から変更</t>
      </text>
    </comment>
    <comment ref="F139" authorId="84" shapeId="0" xr:uid="{8BF33DF1-15DF-4DB2-9167-BC6908D76021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1/23(金)2限から変更</t>
      </text>
    </comment>
    <comment ref="H139" authorId="85" shapeId="0" xr:uid="{02154743-3801-4DEF-8F48-9271B757DD3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12/19(金)5限から変更</t>
      </text>
    </comment>
    <comment ref="J148" authorId="86" shapeId="0" xr:uid="{14737685-89C5-400A-9794-69257F06A2F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英語S本試験→2/5(木)1限へ</t>
      </text>
    </comment>
    <comment ref="D150" authorId="87" shapeId="0" xr:uid="{05F0376E-B781-45ED-90A5-BBDEAD7F4882}">
      <text>
        <t>[Threaded comment]
Your version of Excel allows you to read this threaded comment; however, any edits to it will get removed if the file is opened in a newer version of Excel. Learn more: https://go.microsoft.com/fwlink/?linkid=870924
Comment:
    2/3(火)4限から変更</t>
      </text>
    </comment>
    <comment ref="H150" authorId="88" shapeId="0" xr:uid="{B1CFE36A-EB79-452B-9AA5-0FCC22C427AC}">
      <text>
        <t>[Threaded comment]
Your version of Excel allows you to read this threaded comment; however, any edits to it will get removed if the file is opened in a newer version of Excel. Learn more: https://go.microsoft.com/fwlink/?linkid=870924
Comment:
    2/5(木)4限→3限</t>
      </text>
    </comment>
    <comment ref="J150" authorId="89" shapeId="0" xr:uid="{3B287D70-C229-48C2-8827-BFDC6C0B4E8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英語Ⅲ本試験 4限→3限</t>
      </text>
    </comment>
    <comment ref="L155" authorId="90" shapeId="0" xr:uid="{DC1B85CB-CB64-4391-9140-801F2217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英語S追再試→2/12(木)5限へ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tc={F069BB7C-A025-4CC0-B768-EB943EDFD56C}</author>
    <author>tc={26D50F49-596B-4B2E-A2A0-087538BA6FF1}</author>
    <author>tc={12812FD2-CFED-421F-B40F-0B2A5AD0640C}</author>
    <author>tc={52A76D3B-C282-4D19-8571-D7625A567262}</author>
    <author>tc={87BD489E-B332-4D7A-9DE7-4A72C8F1CDA6}</author>
    <author>tc={B953BED3-6FB8-42E4-A6C7-9EC7C5693010}</author>
    <author>tc={F74857E0-88F3-4157-8BB7-BBAC16089DFB}</author>
    <author>tc={AE65C30B-8EDF-409E-A4A1-3A95B5C57958}</author>
    <author>tc={D793F2C4-800C-4B13-A1B4-C96B55B5EE07}</author>
    <author>tc={BA7E170C-2516-4BA1-93A9-5FF63D4C8F8E}</author>
    <author>tc={50FC57B2-2F6C-448F-B4ED-97DF5C717237}</author>
    <author>tc={C6C44B14-7986-439A-90D6-6F272D37B261}</author>
    <author>tc={AEAD0D50-82F0-4D49-B2DA-A5B7F522EBCC}</author>
    <author>tc={7E3AA17D-83C2-4876-8C95-8C4A3A458B92}</author>
    <author>tc={84F545CC-083B-4286-B05C-05CF6C302C0A}</author>
    <author>tc={17E1CC6A-79DE-47C2-9A18-A4250855012B}</author>
    <author>tc={AD5C5708-4590-4673-B264-0256FAE4084D}</author>
    <author>tc={56624494-BB76-444A-8A78-4BDDB8DEA0D9}</author>
    <author>tc={B0B543EE-4E75-4D36-A5E3-A5F32AD9FBA8}</author>
    <author>tc={030FF8F2-A138-4968-9970-905FEC76022E}</author>
    <author>tc={D29CBC57-7379-40FD-846F-C9938B092E88}</author>
    <author>tc={A1405509-4459-4E74-883C-E5A23E641F6C}</author>
  </authors>
  <commentList>
    <comment ref="M17" authorId="0" shapeId="0" xr:uid="{F069BB7C-A025-4CC0-B768-EB943EDFD5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9" authorId="1" shapeId="0" xr:uid="{26D50F49-596B-4B2E-A2A0-087538BA6FF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37" authorId="2" shapeId="0" xr:uid="{12812FD2-CFED-421F-B40F-0B2A5AD0640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M45" authorId="3" shapeId="0" xr:uid="{52A76D3B-C282-4D19-8571-D7625A56726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47" authorId="4" shapeId="0" xr:uid="{87BD489E-B332-4D7A-9DE7-4A72C8F1CDA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59" authorId="5" shapeId="0" xr:uid="{B953BED3-6FB8-42E4-A6C7-9EC7C56930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79" authorId="6" shapeId="0" xr:uid="{F74857E0-88F3-4157-8BB7-BBAC16089DF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M105" authorId="7" shapeId="0" xr:uid="{AE65C30B-8EDF-409E-A4A1-3A95B5C5795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11" authorId="8" shapeId="0" xr:uid="{D793F2C4-800C-4B13-A1B4-C96B55B5EE0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37" authorId="9" shapeId="0" xr:uid="{BA7E170C-2516-4BA1-93A9-5FF63D4C8F8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45" authorId="10" shapeId="0" xr:uid="{50FC57B2-2F6C-448F-B4ED-97DF5C71723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151" authorId="11" shapeId="0" xr:uid="{C6C44B14-7986-439A-90D6-6F272D37B2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53" authorId="12" shapeId="0" xr:uid="{AEAD0D50-82F0-4D49-B2DA-A5B7F522EB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E157" authorId="13" shapeId="0" xr:uid="{7E3AA17D-83C2-4876-8C95-8C4A3A458B92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K159" authorId="14" shapeId="0" xr:uid="{84F545CC-083B-4286-B05C-05CF6C302C0A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M165" authorId="15" shapeId="0" xr:uid="{17E1CC6A-79DE-47C2-9A18-A425085501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73" authorId="16" shapeId="0" xr:uid="{AD5C5708-4590-4673-B264-0256FAE4084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79" authorId="17" shapeId="0" xr:uid="{56624494-BB76-444A-8A78-4BDDB8DEA0D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1" authorId="18" shapeId="0" xr:uid="{B0B543EE-4E75-4D36-A5E3-A5F32AD9FB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211" authorId="19" shapeId="0" xr:uid="{030FF8F2-A138-4968-9970-905FEC76022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227" authorId="20" shapeId="0" xr:uid="{D29CBC57-7379-40FD-846F-C9938B092E8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229" authorId="21" shapeId="0" xr:uid="{A1405509-4459-4E74-883C-E5A23E641F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tc={75A19A61-137C-419D-A40F-60B4DF9190C8}</author>
    <author>tc={6D9A7687-D217-4ED4-A9B0-2D1CCE717844}</author>
    <author>tc={44D1479A-BAD7-4FD7-BAD2-ED0E7A41F792}</author>
    <author>tc={F3F0032D-C76E-4F2F-9679-323EC98B1466}</author>
    <author>tc={6BDA2C54-F14B-4F2A-AE06-91FB043422F4}</author>
    <author>tc={BD1EAF15-4523-4893-9C5B-79EE9264D69A}</author>
    <author>tc={E6063118-5DBE-4EE0-9231-7372914BCFAF}</author>
    <author>tc={075B095D-A1F9-403D-B10D-3F2215E56D23}</author>
    <author>tc={7B32F328-77B7-4C4D-B530-FE23309F860B}</author>
    <author>tc={AAA41D21-BA9A-4D38-905B-77D210E73BAA}</author>
    <author>tc={9F94DA44-6C87-42BD-BA93-16E5BE1935D2}</author>
    <author>tc={FD54FEBA-4140-4358-853A-C79794F0EE38}</author>
    <author>tc={AFDB7BA1-F26D-4BFC-8176-3F4B9623E25E}</author>
    <author>tc={E524DB16-2E90-4EB2-8A7C-1D007B2FD76C}</author>
    <author>tc={294593B0-C0B7-4CA8-8BB6-E2A8FD9D9917}</author>
    <author>tc={6CBAB871-53E2-457F-9087-E5E46FADC40E}</author>
    <author>tc={4AE2DAA1-3FB8-4FFD-BAE6-1B25E3B933A2}</author>
    <author>tc={045C0751-7368-4CBB-81E7-005F2BC45891}</author>
    <author>tc={E0392214-48BD-46F8-9773-D80E3010CDAA}</author>
    <author>tc={025B400E-C420-48F1-89E8-0361D518EEE1}</author>
    <author>tc={2972D71F-3148-41B8-9193-427291EDF677}</author>
    <author>tc={CAD8B43C-F714-4300-9432-016D901307DA}</author>
  </authors>
  <commentList>
    <comment ref="L12" authorId="0" shapeId="0" xr:uid="{75A19A61-137C-419D-A40F-60B4DF9190C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13" authorId="1" shapeId="0" xr:uid="{6D9A7687-D217-4ED4-A9B0-2D1CCE71784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22" authorId="2" shapeId="0" xr:uid="{44D1479A-BAD7-4FD7-BAD2-ED0E7A41F79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L26" authorId="3" shapeId="0" xr:uid="{F3F0032D-C76E-4F2F-9679-323EC98B146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27" authorId="4" shapeId="0" xr:uid="{6BDA2C54-F14B-4F2A-AE06-91FB043422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3" authorId="5" shapeId="0" xr:uid="{BD1EAF15-4523-4893-9C5B-79EE9264D69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45" authorId="6" shapeId="0" xr:uid="{E6063118-5DBE-4EE0-9231-7372914BCFA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L58" authorId="7" shapeId="0" xr:uid="{075B095D-A1F9-403D-B10D-3F2215E56D2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61" authorId="8" shapeId="0" xr:uid="{7B32F328-77B7-4C4D-B530-FE23309F860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11/26 5限から移動
Reply:
    英語Ⅵ履修者なし：削除</t>
      </text>
    </comment>
    <comment ref="J76" authorId="9" shapeId="0" xr:uid="{AAA41D21-BA9A-4D38-905B-77D210E73B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0" authorId="10" shapeId="0" xr:uid="{9F94DA44-6C87-42BD-BA93-16E5BE1935D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83" authorId="11" shapeId="0" xr:uid="{FD54FEBA-4140-4358-853A-C79794F0EE3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4" authorId="12" shapeId="0" xr:uid="{AFDB7BA1-F26D-4BFC-8176-3F4B9623E25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D86" authorId="13" shapeId="0" xr:uid="{E524DB16-2E90-4EB2-8A7C-1D007B2FD76C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J87" authorId="14" shapeId="0" xr:uid="{294593B0-C0B7-4CA8-8BB6-E2A8FD9D9917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L90" authorId="15" shapeId="0" xr:uid="{6CBAB871-53E2-457F-9087-E5E46FADC40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4" authorId="16" shapeId="0" xr:uid="{4AE2DAA1-3FB8-4FFD-BAE6-1B25E3B933A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97" authorId="17" shapeId="0" xr:uid="{045C0751-7368-4CBB-81E7-005F2BC4589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8" authorId="18" shapeId="0" xr:uid="{E0392214-48BD-46F8-9773-D80E3010CD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115" authorId="19" shapeId="0" xr:uid="{025B400E-C420-48F1-89E8-0361D518EEE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123" authorId="20" shapeId="0" xr:uid="{2972D71F-3148-41B8-9193-427291EDF67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124" authorId="21" shapeId="0" xr:uid="{CAD8B43C-F714-4300-9432-016D901307D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sharedStrings.xml><?xml version="1.0" encoding="utf-8"?>
<sst xmlns="http://schemas.openxmlformats.org/spreadsheetml/2006/main" count="21424" uniqueCount="1097">
  <si>
    <t>１年</t>
    <rPh sb="1" eb="2">
      <t>ネン</t>
    </rPh>
    <phoneticPr fontId="8"/>
  </si>
  <si>
    <t>２年</t>
    <rPh sb="1" eb="2">
      <t>ネン</t>
    </rPh>
    <phoneticPr fontId="8"/>
  </si>
  <si>
    <t>３年</t>
    <rPh sb="1" eb="2">
      <t>ネン</t>
    </rPh>
    <phoneticPr fontId="8"/>
  </si>
  <si>
    <t>４年</t>
    <rPh sb="1" eb="2">
      <t>ネン</t>
    </rPh>
    <phoneticPr fontId="8"/>
  </si>
  <si>
    <t>助産</t>
    <rPh sb="0" eb="1">
      <t>ジョ</t>
    </rPh>
    <rPh sb="1" eb="2">
      <t>サン</t>
    </rPh>
    <phoneticPr fontId="8"/>
  </si>
  <si>
    <t>研究課程部
Ｍ１</t>
    <rPh sb="0" eb="2">
      <t>ケンキュウ</t>
    </rPh>
    <rPh sb="2" eb="4">
      <t>カテイ</t>
    </rPh>
    <rPh sb="4" eb="5">
      <t>ブ</t>
    </rPh>
    <phoneticPr fontId="8"/>
  </si>
  <si>
    <t>研究課程部
Ｍ２</t>
    <rPh sb="0" eb="2">
      <t>ケンキュウ</t>
    </rPh>
    <rPh sb="2" eb="4">
      <t>カテイ</t>
    </rPh>
    <rPh sb="4" eb="5">
      <t>ブ</t>
    </rPh>
    <phoneticPr fontId="8"/>
  </si>
  <si>
    <t>研究課程部
Ｄ１</t>
    <rPh sb="0" eb="2">
      <t>ケンキュウ</t>
    </rPh>
    <rPh sb="2" eb="4">
      <t>カテイ</t>
    </rPh>
    <rPh sb="4" eb="5">
      <t>ブ</t>
    </rPh>
    <phoneticPr fontId="8"/>
  </si>
  <si>
    <t>研究課程部
Ｄ２３</t>
    <rPh sb="0" eb="2">
      <t>ケンキュウ</t>
    </rPh>
    <rPh sb="2" eb="4">
      <t>カテイ</t>
    </rPh>
    <rPh sb="4" eb="5">
      <t>ブ</t>
    </rPh>
    <phoneticPr fontId="8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</si>
  <si>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8"/>
  </si>
  <si>
    <t>１階</t>
    <rPh sb="1" eb="2">
      <t>カイ</t>
    </rPh>
    <phoneticPr fontId="8"/>
  </si>
  <si>
    <t>２階</t>
    <rPh sb="1" eb="2">
      <t>カイ</t>
    </rPh>
    <phoneticPr fontId="8"/>
  </si>
  <si>
    <t>３階</t>
    <rPh sb="1" eb="2">
      <t>カイ</t>
    </rPh>
    <phoneticPr fontId="8"/>
  </si>
  <si>
    <t>４階</t>
    <rPh sb="1" eb="2">
      <t>カイ</t>
    </rPh>
    <phoneticPr fontId="8"/>
  </si>
  <si>
    <t>体育棟</t>
    <rPh sb="0" eb="2">
      <t>タイイク</t>
    </rPh>
    <rPh sb="2" eb="3">
      <t>トウ</t>
    </rPh>
    <phoneticPr fontId="8"/>
  </si>
  <si>
    <t>福利棟</t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</si>
  <si>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</si>
  <si>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8"/>
  </si>
  <si>
    <t>成人実習室</t>
    <rPh sb="0" eb="2">
      <t>セイジン</t>
    </rPh>
    <rPh sb="2" eb="4">
      <t>ジッシュウ</t>
    </rPh>
    <rPh sb="4" eb="5">
      <t>シツ</t>
    </rPh>
    <phoneticPr fontId="8"/>
  </si>
  <si>
    <t>講堂</t>
    <rPh sb="0" eb="2">
      <t>コウドウ</t>
    </rPh>
    <phoneticPr fontId="8"/>
  </si>
  <si>
    <t>基礎実習室</t>
    <rPh sb="0" eb="2">
      <t>キソ</t>
    </rPh>
    <rPh sb="2" eb="4">
      <t>ジッシュウ</t>
    </rPh>
    <rPh sb="4" eb="5">
      <t>シツ</t>
    </rPh>
    <phoneticPr fontId="8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</si>
  <si>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8"/>
  </si>
  <si>
    <t>演習21</t>
    <rPh sb="0" eb="2">
      <t>エンシュウ</t>
    </rPh>
    <phoneticPr fontId="8"/>
  </si>
  <si>
    <t>演習22</t>
    <rPh sb="0" eb="2">
      <t>エンシュウ</t>
    </rPh>
    <phoneticPr fontId="8"/>
  </si>
  <si>
    <t>演習23</t>
    <rPh sb="0" eb="2">
      <t>エンシュウ</t>
    </rPh>
    <phoneticPr fontId="8"/>
  </si>
  <si>
    <t>演習24</t>
    <rPh sb="0" eb="2">
      <t>エンシュウ</t>
    </rPh>
    <phoneticPr fontId="8"/>
  </si>
  <si>
    <t>演習25</t>
    <rPh sb="0" eb="2">
      <t>エンシュウ</t>
    </rPh>
    <phoneticPr fontId="8"/>
  </si>
  <si>
    <t>演習26</t>
    <rPh sb="0" eb="2">
      <t>エンシュウ</t>
    </rPh>
    <phoneticPr fontId="8"/>
  </si>
  <si>
    <t>演習27</t>
    <rPh sb="0" eb="2">
      <t>エンシュウ</t>
    </rPh>
    <phoneticPr fontId="8"/>
  </si>
  <si>
    <t>演習28</t>
    <rPh sb="0" eb="2">
      <t>エンシュウ</t>
    </rPh>
    <phoneticPr fontId="8"/>
  </si>
  <si>
    <t>演習29</t>
    <rPh sb="0" eb="2">
      <t>エンシュウ</t>
    </rPh>
    <phoneticPr fontId="8"/>
  </si>
  <si>
    <t>臨床１</t>
    <rPh sb="0" eb="2">
      <t>リンショウ</t>
    </rPh>
    <phoneticPr fontId="8"/>
  </si>
  <si>
    <t>臨床２</t>
    <rPh sb="0" eb="2">
      <t>リンショウ</t>
    </rPh>
    <phoneticPr fontId="8"/>
  </si>
  <si>
    <t>LL1</t>
    <phoneticPr fontId="8"/>
  </si>
  <si>
    <t>LL2</t>
    <phoneticPr fontId="8"/>
  </si>
  <si>
    <t>実験室</t>
    <rPh sb="0" eb="3">
      <t>ジッケンシツ</t>
    </rPh>
    <phoneticPr fontId="8"/>
  </si>
  <si>
    <t>情報処理室</t>
    <rPh sb="0" eb="2">
      <t>ジョウホウ</t>
    </rPh>
    <rPh sb="2" eb="4">
      <t>ショリ</t>
    </rPh>
    <rPh sb="4" eb="5">
      <t>シツ</t>
    </rPh>
    <phoneticPr fontId="8"/>
  </si>
  <si>
    <t>演習31</t>
    <rPh sb="0" eb="2">
      <t>エンシュウ</t>
    </rPh>
    <phoneticPr fontId="8"/>
  </si>
  <si>
    <t>演習32</t>
    <rPh sb="0" eb="2">
      <t>エンシュウ</t>
    </rPh>
    <phoneticPr fontId="8"/>
  </si>
  <si>
    <t>セミナー室１</t>
    <rPh sb="4" eb="5">
      <t>シツ</t>
    </rPh>
    <phoneticPr fontId="8"/>
  </si>
  <si>
    <t>セミナー室２</t>
    <rPh sb="4" eb="5">
      <t>シツ</t>
    </rPh>
    <phoneticPr fontId="8"/>
  </si>
  <si>
    <t>セミナー室3</t>
  </si>
  <si>
    <t>セミナー室4</t>
  </si>
  <si>
    <t>セミナー室5</t>
  </si>
  <si>
    <t>大講義室</t>
    <rPh sb="0" eb="4">
      <t>ダイコウギシツ</t>
    </rPh>
    <phoneticPr fontId="8"/>
  </si>
  <si>
    <t>アリーナ</t>
    <phoneticPr fontId="8"/>
  </si>
  <si>
    <t>多目的ルーム</t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</si>
  <si>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</si>
  <si>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</si>
  <si>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</si>
  <si>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</si>
  <si>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</si>
  <si>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</si>
  <si>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</si>
  <si>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8"/>
  </si>
  <si>
    <t>科目名</t>
    <rPh sb="0" eb="3">
      <t>カモクメイ</t>
    </rPh>
    <phoneticPr fontId="8"/>
  </si>
  <si>
    <t>da</t>
  </si>
  <si>
    <t>卒研
来生先生</t>
  </si>
  <si>
    <t>教   官</t>
    <rPh sb="0" eb="1">
      <t>キョウ</t>
    </rPh>
    <rPh sb="4" eb="5">
      <t>カン</t>
    </rPh>
    <phoneticPr fontId="8"/>
  </si>
  <si>
    <t>卒研</t>
  </si>
  <si>
    <t>使用教室</t>
    <rPh sb="0" eb="2">
      <t>シヨウ</t>
    </rPh>
    <rPh sb="2" eb="4">
      <t>キョウシツ</t>
    </rPh>
    <phoneticPr fontId="8"/>
  </si>
  <si>
    <t>来生先生</t>
  </si>
  <si>
    <t>備   考</t>
    <rPh sb="0" eb="1">
      <t>ビ</t>
    </rPh>
    <rPh sb="4" eb="5">
      <t>コウ</t>
    </rPh>
    <phoneticPr fontId="8"/>
  </si>
  <si>
    <t>演習室２１</t>
  </si>
  <si>
    <t>２時限（11：00～12：30）</t>
    <rPh sb="1" eb="3">
      <t>ジゲン</t>
    </rPh>
    <phoneticPr fontId="8"/>
  </si>
  <si>
    <t>2限</t>
  </si>
  <si>
    <t>後期ガイダンス(2年)</t>
  </si>
  <si>
    <t>M1中川</t>
  </si>
  <si>
    <t>長寿看護学ゼミ</t>
  </si>
  <si>
    <t>セミナールーム2</t>
  </si>
  <si>
    <t>昼休み（12：30～13：30）</t>
    <rPh sb="0" eb="2">
      <t>ヒルヤス</t>
    </rPh>
    <phoneticPr fontId="8"/>
  </si>
  <si>
    <t>活動名</t>
    <rPh sb="0" eb="2">
      <t>カツドウ</t>
    </rPh>
    <rPh sb="2" eb="3">
      <t>メイ</t>
    </rPh>
    <phoneticPr fontId="8"/>
  </si>
  <si>
    <t>学祭飲食部</t>
  </si>
  <si>
    <t>責任者</t>
    <rPh sb="0" eb="3">
      <t>セキニンシャ</t>
    </rPh>
    <phoneticPr fontId="8"/>
  </si>
  <si>
    <t>３時限（13：30～15：00）</t>
    <rPh sb="1" eb="3">
      <t>ジゲン</t>
    </rPh>
    <phoneticPr fontId="8"/>
  </si>
  <si>
    <t>人体の構造と機能Ⅲ</t>
  </si>
  <si>
    <t>成人看護援助論Ⅱ</t>
  </si>
  <si>
    <t>保健指導のため</t>
  </si>
  <si>
    <t>１０１教室</t>
  </si>
  <si>
    <t>12：30～13：30</t>
  </si>
  <si>
    <t>４時限（15：10～16：40）</t>
    <rPh sb="1" eb="3">
      <t>ジゲン</t>
    </rPh>
    <phoneticPr fontId="8"/>
  </si>
  <si>
    <t>4限</t>
  </si>
  <si>
    <t>後期ガイダンス(1年)</t>
  </si>
  <si>
    <t>ウィンドアンサンブル</t>
  </si>
  <si>
    <t>D3坂口</t>
  </si>
  <si>
    <t>特別研究</t>
  </si>
  <si>
    <t>セミナールーム1</t>
  </si>
  <si>
    <t>５時限（16：50～18：20）</t>
    <rPh sb="1" eb="3">
      <t>ジゲン</t>
    </rPh>
    <phoneticPr fontId="8"/>
  </si>
  <si>
    <t>救命救急サークル</t>
  </si>
  <si>
    <t>スニッカーズ</t>
  </si>
  <si>
    <t>ダンス</t>
  </si>
  <si>
    <t>成人看護学実習室</t>
  </si>
  <si>
    <t>ダンスサークル</t>
  </si>
  <si>
    <t>サークル</t>
  </si>
  <si>
    <t>5限</t>
  </si>
  <si>
    <t>講堂</t>
  </si>
  <si>
    <t>大講義室</t>
  </si>
  <si>
    <t>17：00～20：00</t>
  </si>
  <si>
    <t>15：００～19：30</t>
  </si>
  <si>
    <t>1～2限</t>
  </si>
  <si>
    <t>1限</t>
  </si>
  <si>
    <t>8:45～9:15</t>
  </si>
  <si>
    <t>９：００～１３：００</t>
  </si>
  <si>
    <t>人体の構造と機能Ⅳ</t>
  </si>
  <si>
    <t>在宅看護学実習</t>
  </si>
  <si>
    <t>英語S</t>
  </si>
  <si>
    <t>ガイダンス準備
(8:45～9:15)</t>
  </si>
  <si>
    <t>卒業研究
森下先生</t>
  </si>
  <si>
    <t>卒研(老年看護学)</t>
  </si>
  <si>
    <t>研究業務係
日當</t>
  </si>
  <si>
    <t>ガイダンス準備</t>
  </si>
  <si>
    <t>会議</t>
  </si>
  <si>
    <t>303教室</t>
  </si>
  <si>
    <t>301教室</t>
  </si>
  <si>
    <t>研究業務係　日當</t>
  </si>
  <si>
    <t>森下先生</t>
  </si>
  <si>
    <t>非常勤講師控室A</t>
  </si>
  <si>
    <t>教務係 杉江</t>
  </si>
  <si>
    <t>LL教室２</t>
  </si>
  <si>
    <t>302教室</t>
  </si>
  <si>
    <t>松岡先生</t>
  </si>
  <si>
    <t>食と健康</t>
  </si>
  <si>
    <t>英語Ⅳ</t>
  </si>
  <si>
    <t>卒研
田村先生</t>
  </si>
  <si>
    <t>M2山内</t>
  </si>
  <si>
    <t>成人看護学がん看護</t>
  </si>
  <si>
    <t>田村先生</t>
  </si>
  <si>
    <t>必修科目教科書販売</t>
  </si>
  <si>
    <t>講堂前ロビー</t>
  </si>
  <si>
    <t>3限</t>
  </si>
  <si>
    <t>３限</t>
  </si>
  <si>
    <t>英語Ⅰ(AC)</t>
  </si>
  <si>
    <t>基礎看護学実習Ⅱオリエンテーション</t>
  </si>
  <si>
    <t>後期ガイダンス(4年)</t>
  </si>
  <si>
    <t>ガイダンス
梅田先生</t>
  </si>
  <si>
    <t>後期ガイダンス</t>
  </si>
  <si>
    <t>梅田先生</t>
  </si>
  <si>
    <t>法と社会</t>
  </si>
  <si>
    <t>卒研ゼミ
杉山先生</t>
  </si>
  <si>
    <t>D2北浦</t>
  </si>
  <si>
    <t>卒研ゼミ</t>
  </si>
  <si>
    <t>長寿看護学</t>
  </si>
  <si>
    <t>杉山先生</t>
  </si>
  <si>
    <t>304教室</t>
  </si>
  <si>
    <t>セミナールーム4</t>
  </si>
  <si>
    <t>臨床１</t>
  </si>
  <si>
    <t>微生物と人間</t>
  </si>
  <si>
    <t>英語Ⅳ(AB)</t>
  </si>
  <si>
    <t>看護継続教育</t>
  </si>
  <si>
    <t>M2　松本</t>
  </si>
  <si>
    <t>基礎</t>
  </si>
  <si>
    <t>M2松本</t>
  </si>
  <si>
    <t>セミナールーム３</t>
  </si>
  <si>
    <t>生活援助論Ⅱ</t>
  </si>
  <si>
    <t>看護基礎理論</t>
  </si>
  <si>
    <t>看護統計学</t>
  </si>
  <si>
    <t>スポーツと健康</t>
  </si>
  <si>
    <t>体育棟　準備室</t>
  </si>
  <si>
    <t>清秋祭執行部会議</t>
  </si>
  <si>
    <t>学校祭実行委員会</t>
  </si>
  <si>
    <t>16：40～</t>
  </si>
  <si>
    <t>9:00～17:00</t>
  </si>
  <si>
    <t>心と発達</t>
  </si>
  <si>
    <t>地域･在宅看護学実践論</t>
  </si>
  <si>
    <t>母性看護学実習
(9:00-17:00)</t>
  </si>
  <si>
    <t>松岡先生卒研</t>
  </si>
  <si>
    <t>政策医療看護倫理</t>
  </si>
  <si>
    <t>M2亀山</t>
  </si>
  <si>
    <t>長岡先生</t>
  </si>
  <si>
    <t>母性看護学実習</t>
  </si>
  <si>
    <t>看護情報・管理学特別研究</t>
  </si>
  <si>
    <t>ゼミ</t>
  </si>
  <si>
    <t>齋藤先生</t>
  </si>
  <si>
    <t>母小実</t>
  </si>
  <si>
    <t>加齢と健康</t>
  </si>
  <si>
    <t>感染防止技術論</t>
  </si>
  <si>
    <t>看護理論</t>
  </si>
  <si>
    <t>M2栗原</t>
  </si>
  <si>
    <t>M2上坂</t>
  </si>
  <si>
    <t>小児看護学ゼミ</t>
  </si>
  <si>
    <t>セミナールーム５</t>
  </si>
  <si>
    <t>特別研究論文</t>
  </si>
  <si>
    <t>母性看護援助論Ⅰ</t>
  </si>
  <si>
    <t>疾病･病態論Ⅰ</t>
  </si>
  <si>
    <t>D1柳</t>
  </si>
  <si>
    <t>成人看護学演習B</t>
  </si>
  <si>
    <t>小児看護学概論</t>
  </si>
  <si>
    <t>生活援助論Ⅲ</t>
  </si>
  <si>
    <t>D3藤井</t>
  </si>
  <si>
    <t>セミナールーム3</t>
  </si>
  <si>
    <t>地域生活とヘルスプロモーション</t>
  </si>
  <si>
    <t>人間関係論</t>
  </si>
  <si>
    <t>量的看護学研究法</t>
  </si>
  <si>
    <t>老年看護学概論</t>
  </si>
  <si>
    <t>1限･4限</t>
  </si>
  <si>
    <t>1～5限</t>
  </si>
  <si>
    <t>GTEC(AB)</t>
  </si>
  <si>
    <t>大学校祭イベント部
丸杉先生</t>
  </si>
  <si>
    <t>GTEC
(1年生)</t>
  </si>
  <si>
    <t>GTEC(受検会場予備)</t>
  </si>
  <si>
    <t>大学校祭イベント部</t>
  </si>
  <si>
    <t>情報処理室</t>
  </si>
  <si>
    <t>丸杉先生</t>
  </si>
  <si>
    <t>教務係</t>
  </si>
  <si>
    <t>202教室</t>
  </si>
  <si>
    <t>疫学･保健統計学Ⅱ</t>
  </si>
  <si>
    <t>GTEC(CD)</t>
  </si>
  <si>
    <t>M2横川</t>
  </si>
  <si>
    <t>感染管理看護学</t>
  </si>
  <si>
    <t>英語Ⅰ(BD)</t>
  </si>
  <si>
    <t>生活援助論Ⅳ</t>
  </si>
  <si>
    <t>知の探究</t>
  </si>
  <si>
    <t>基礎看護学実習Ⅱ</t>
  </si>
  <si>
    <t>２０１教室</t>
  </si>
  <si>
    <t>薬物療法と看護</t>
  </si>
  <si>
    <t>大学校祭準備</t>
  </si>
  <si>
    <t>成人看護学実習Ⅱ</t>
  </si>
  <si>
    <t>3～4限</t>
  </si>
  <si>
    <t>D3齋藤</t>
  </si>
  <si>
    <t>1限～2限</t>
  </si>
  <si>
    <t>研究課程部OC</t>
  </si>
  <si>
    <t>臨床講義室1</t>
  </si>
  <si>
    <t>臨床講義室2</t>
  </si>
  <si>
    <t>夕方～</t>
  </si>
  <si>
    <t>在宅看護学実習準備</t>
  </si>
  <si>
    <t>在宅実</t>
  </si>
  <si>
    <t>遠藤(直)先生</t>
  </si>
  <si>
    <t>精神看護学演習Ａ－Ⅱ</t>
  </si>
  <si>
    <t>生命倫理</t>
  </si>
  <si>
    <t>M2今野</t>
  </si>
  <si>
    <t>D1生田</t>
  </si>
  <si>
    <t>研究課程部ゼミ</t>
  </si>
  <si>
    <t>修了生報告会</t>
  </si>
  <si>
    <t>3～5限</t>
  </si>
  <si>
    <t>卒研
長岡先生</t>
  </si>
  <si>
    <t>英語Ⅳ(CD)</t>
  </si>
  <si>
    <t>２限、昼休み</t>
  </si>
  <si>
    <t>昼休み</t>
  </si>
  <si>
    <t>101、201教室</t>
  </si>
  <si>
    <t>卒研
髙木先生</t>
  </si>
  <si>
    <t>西岡先生　卒研</t>
  </si>
  <si>
    <t>髙木先生</t>
  </si>
  <si>
    <t>4～5限</t>
  </si>
  <si>
    <t>遠藤(数)先生卒研</t>
  </si>
  <si>
    <t>遠藤(数)先生 卒研</t>
  </si>
  <si>
    <t>心と健康</t>
  </si>
  <si>
    <t>卒研
野村先生</t>
  </si>
  <si>
    <t>野村先生</t>
  </si>
  <si>
    <t>杉山先生卒研</t>
  </si>
  <si>
    <t>研究計画発表会</t>
  </si>
  <si>
    <t>日本人論</t>
  </si>
  <si>
    <t>ジェンダー論</t>
  </si>
  <si>
    <t>4，5限</t>
  </si>
  <si>
    <t>9:30～11:00</t>
  </si>
  <si>
    <t>１,２限</t>
  </si>
  <si>
    <t>須藤先生卒研(9:30～11:00)</t>
  </si>
  <si>
    <t>卒研
河田先生</t>
  </si>
  <si>
    <t>須藤先生卒研</t>
  </si>
  <si>
    <t>河田先生</t>
  </si>
  <si>
    <t>３０１教室</t>
  </si>
  <si>
    <t>３，４限</t>
  </si>
  <si>
    <t>卒研
櫛山先生</t>
  </si>
  <si>
    <t>櫛山先生</t>
  </si>
  <si>
    <t>地域･在宅看護学概論</t>
  </si>
  <si>
    <t>新田先生</t>
  </si>
  <si>
    <t>精神看護学領域</t>
  </si>
  <si>
    <t>卒研発表予演会</t>
  </si>
  <si>
    <t>選択科目教科書販売</t>
  </si>
  <si>
    <t>小児看護援助論Ⅰ</t>
  </si>
  <si>
    <t>14:00～15:30</t>
  </si>
  <si>
    <t>須藤先生卒研(14:00～15:30)</t>
  </si>
  <si>
    <t>D1古海</t>
  </si>
  <si>
    <t xml:space="preserve">16:30～18:30 </t>
  </si>
  <si>
    <t>卒研発表会準備</t>
  </si>
  <si>
    <t>101･201→5限～</t>
  </si>
  <si>
    <t>202･301→3限～</t>
  </si>
  <si>
    <t>疾病･病態論Ⅱ</t>
  </si>
  <si>
    <t>卒業研究発表会</t>
  </si>
  <si>
    <t>研修棟　非常勤講師控室</t>
  </si>
  <si>
    <t>精神看護学概論</t>
  </si>
  <si>
    <t>非常勤講師控室B</t>
  </si>
  <si>
    <t>国語表現法</t>
  </si>
  <si>
    <t>非常勤講師控室C</t>
  </si>
  <si>
    <t>松崎先生</t>
  </si>
  <si>
    <t>在宅実・成人実</t>
  </si>
  <si>
    <t>人間と教育</t>
  </si>
  <si>
    <t>授業準備</t>
  </si>
  <si>
    <t>基礎実</t>
  </si>
  <si>
    <t>古川先生</t>
  </si>
  <si>
    <t>2～4限</t>
  </si>
  <si>
    <t>政策医療看護論Ⅱ</t>
  </si>
  <si>
    <t>看護情報学</t>
  </si>
  <si>
    <t>脳と行動</t>
  </si>
  <si>
    <t>総合学習</t>
  </si>
  <si>
    <t>4限～</t>
  </si>
  <si>
    <t>16:30～18:30
D1古海</t>
  </si>
  <si>
    <t>16:30～18:30</t>
  </si>
  <si>
    <t>中国語</t>
  </si>
  <si>
    <t>小児看護学実習</t>
  </si>
  <si>
    <t>助産学実習</t>
  </si>
  <si>
    <t>老年看護学概論準備</t>
  </si>
  <si>
    <t>成人実</t>
  </si>
  <si>
    <t>英語Ⅲ</t>
  </si>
  <si>
    <t>推薦入試会場準備</t>
  </si>
  <si>
    <t>本館2F 201～205</t>
  </si>
  <si>
    <t>演習21～29</t>
  </si>
  <si>
    <t>(仮)</t>
  </si>
  <si>
    <t>宮嵜病院長講義</t>
  </si>
  <si>
    <t>看護学部推薦入試</t>
  </si>
  <si>
    <t>業者模試</t>
  </si>
  <si>
    <t>災害看護論</t>
  </si>
  <si>
    <t>医療政策学</t>
  </si>
  <si>
    <t>看護協会講話(仮)</t>
  </si>
  <si>
    <t>11月</t>
  </si>
  <si>
    <t>科学技術と医療</t>
  </si>
  <si>
    <t>保健行動論</t>
  </si>
  <si>
    <t>1限～</t>
  </si>
  <si>
    <t>予備審査準備</t>
  </si>
  <si>
    <t>予備審査会準備</t>
  </si>
  <si>
    <t>３限　予備審査会</t>
  </si>
  <si>
    <t>13:30～12/2 9：00まで</t>
  </si>
  <si>
    <t>予備審査</t>
  </si>
  <si>
    <t>在宅実習室</t>
  </si>
  <si>
    <t>卒業袴展示会</t>
  </si>
  <si>
    <t>備品保管</t>
  </si>
  <si>
    <t>総務課江田</t>
  </si>
  <si>
    <t>13:30～12/5 9：00まで</t>
  </si>
  <si>
    <t>看護管理論</t>
  </si>
  <si>
    <t>終日</t>
  </si>
  <si>
    <t>助産学概論</t>
  </si>
  <si>
    <t>助産管理論</t>
  </si>
  <si>
    <t>終日～12/5 9：00まで</t>
  </si>
  <si>
    <t>母性看護援助論Ⅱ</t>
  </si>
  <si>
    <t>医療経済学</t>
    <rPh sb="0" eb="5">
      <t>イリョウケイザイガク</t>
    </rPh>
    <phoneticPr fontId="8"/>
  </si>
  <si>
    <t>医療工学</t>
    <rPh sb="0" eb="4">
      <t>イリョウコウガク</t>
    </rPh>
    <phoneticPr fontId="8"/>
  </si>
  <si>
    <t>免疫と健康</t>
  </si>
  <si>
    <t>後期助産科目試験</t>
  </si>
  <si>
    <t>英語Ⅳ期末試験</t>
  </si>
  <si>
    <t>疾病･病態論Ⅰ　中間試験</t>
  </si>
  <si>
    <t>食と健康　本試験</t>
  </si>
  <si>
    <t>法と社会　本試験</t>
  </si>
  <si>
    <t>微生物と人間　本試験</t>
  </si>
  <si>
    <t>人体の構造と機能Ⅳ　本試験</t>
  </si>
  <si>
    <t>研究課程部 二次入試</t>
    <rPh sb="0" eb="5">
      <t>ケンキュウカテイブ</t>
    </rPh>
    <rPh sb="6" eb="8">
      <t>ニジ</t>
    </rPh>
    <rPh sb="8" eb="10">
      <t>ニュウシ</t>
    </rPh>
    <phoneticPr fontId="8"/>
  </si>
  <si>
    <t>国試模試（助産）</t>
  </si>
  <si>
    <t>助産模試</t>
  </si>
  <si>
    <t>研究課程部 二次入試</t>
    <rPh sb="0" eb="5">
      <t>ケンキュウカテイブ</t>
    </rPh>
    <rPh sb="6" eb="10">
      <t>ニジニュウシ</t>
    </rPh>
    <phoneticPr fontId="8"/>
  </si>
  <si>
    <t>設営(13:30～)</t>
    <rPh sb="0" eb="2">
      <t>セツエイ</t>
    </rPh>
    <phoneticPr fontId="8"/>
  </si>
  <si>
    <t>３０4教室</t>
  </si>
  <si>
    <t>13：20～16：50</t>
  </si>
  <si>
    <t>臨床1･臨床2</t>
    <rPh sb="0" eb="2">
      <t>リンショウ</t>
    </rPh>
    <rPh sb="4" eb="6">
      <t>リンショウ</t>
    </rPh>
    <phoneticPr fontId="8"/>
  </si>
  <si>
    <t>終日</t>
    <rPh sb="0" eb="2">
      <t>シュウジツ</t>
    </rPh>
    <phoneticPr fontId="8"/>
  </si>
  <si>
    <t>成人看護援助論Ⅱ　中間試験</t>
  </si>
  <si>
    <t>法と社会　追再試</t>
  </si>
  <si>
    <t>GPS-Academic(AB)</t>
  </si>
  <si>
    <t>キャリアガイダンス</t>
  </si>
  <si>
    <t>GPS-Academic(CD)</t>
  </si>
  <si>
    <t>助産学生の集い</t>
  </si>
  <si>
    <t>看護管理論　本試験</t>
  </si>
  <si>
    <t>医療政策学　本試験</t>
  </si>
  <si>
    <t>政策医療看護論Ⅱ　本試験</t>
  </si>
  <si>
    <t>災害看護論　本試験</t>
  </si>
  <si>
    <t>成人看護援助論Ⅱ中間試験　追再試</t>
  </si>
  <si>
    <t>食と健康　追再試</t>
  </si>
  <si>
    <t>微生物と人間　追再試</t>
  </si>
  <si>
    <t>看護管理論　追再試</t>
  </si>
  <si>
    <t>人体の構造と機能Ⅳ　追再試</t>
  </si>
  <si>
    <t>医療政策学　追再試</t>
  </si>
  <si>
    <t>政策医療看護論Ⅱ　追再試</t>
  </si>
  <si>
    <t>生活援助論Ⅱ・Ⅳ</t>
  </si>
  <si>
    <t>論文審査会</t>
  </si>
  <si>
    <t>薬物療法と看護　本試験</t>
  </si>
  <si>
    <t>地域生活とヘルスプロモーション　本試験</t>
  </si>
  <si>
    <t>生活援助論Ⅱ(筆記)　本試験</t>
  </si>
  <si>
    <t>老年看護学概論　本試験</t>
  </si>
  <si>
    <t>疾病･病態論Ⅰ　本試験</t>
  </si>
  <si>
    <t>成人看護援助論Ⅱ　本試験</t>
  </si>
  <si>
    <t>地域･在宅看護学概論　本試験</t>
  </si>
  <si>
    <t>生活援助論Ⅱ(実技)　本試験</t>
  </si>
  <si>
    <t>小児看護学概論･小児看護援助論Ⅰ　本試験</t>
  </si>
  <si>
    <t>母性看護援助論Ⅰ　本試験</t>
  </si>
  <si>
    <t>精神看護学概論　本試験</t>
  </si>
  <si>
    <t>人間関係論　本試験</t>
  </si>
  <si>
    <t>看護基礎理論　本試験</t>
  </si>
  <si>
    <t>保健行動論　本試験</t>
  </si>
  <si>
    <t>人体の構造と機能Ⅲ　本試験</t>
  </si>
  <si>
    <t>国語表現法　本試験</t>
  </si>
  <si>
    <t>感染防止技術論　本試験</t>
  </si>
  <si>
    <t>心と発達　本試験</t>
  </si>
  <si>
    <t>生活援助論Ⅳ　本試験</t>
  </si>
  <si>
    <t>疫学･保健統計学Ⅱ　本試験</t>
  </si>
  <si>
    <t>中国語　本試験</t>
  </si>
  <si>
    <t>英語Ⅰ</t>
  </si>
  <si>
    <t>英語Ⅲ　本試験</t>
  </si>
  <si>
    <t>加齢と健康　本試験</t>
  </si>
  <si>
    <t>免疫と健康　本試験</t>
  </si>
  <si>
    <t>看護学部入試</t>
    <rPh sb="0" eb="4">
      <t>カンゴガクブ</t>
    </rPh>
    <rPh sb="4" eb="6">
      <t>ニュウシ</t>
    </rPh>
    <phoneticPr fontId="8"/>
  </si>
  <si>
    <t>一次試験前日</t>
    <rPh sb="0" eb="4">
      <t>イチジシケン</t>
    </rPh>
    <rPh sb="4" eb="6">
      <t>ゼンジツ</t>
    </rPh>
    <phoneticPr fontId="8"/>
  </si>
  <si>
    <t>(学生登校禁止）</t>
    <rPh sb="1" eb="3">
      <t>ガクセイ</t>
    </rPh>
    <rPh sb="3" eb="5">
      <t>トウコウ</t>
    </rPh>
    <rPh sb="5" eb="7">
      <t>キンシ</t>
    </rPh>
    <phoneticPr fontId="8"/>
  </si>
  <si>
    <t>※本館教室は設営の</t>
    <rPh sb="1" eb="3">
      <t>ホンカン</t>
    </rPh>
    <rPh sb="3" eb="5">
      <t>キョウシツ</t>
    </rPh>
    <rPh sb="6" eb="8">
      <t>セツエイ</t>
    </rPh>
    <phoneticPr fontId="8"/>
  </si>
  <si>
    <t>　ため、使用不可</t>
    <rPh sb="4" eb="8">
      <t>シヨウフカ</t>
    </rPh>
    <phoneticPr fontId="8"/>
  </si>
  <si>
    <t>一次試験</t>
    <rPh sb="0" eb="4">
      <t>イチジシケン</t>
    </rPh>
    <phoneticPr fontId="8"/>
  </si>
  <si>
    <t>生活援助論Ⅱ(実技)　追再試</t>
  </si>
  <si>
    <t>地域･在宅看護学概論　追再試</t>
  </si>
  <si>
    <t>精神看護学概論　追再試</t>
  </si>
  <si>
    <t>人体の構造と機能Ⅲ　追再試</t>
  </si>
  <si>
    <t>看護基礎理論　追再試</t>
  </si>
  <si>
    <t>疾病･病態論Ⅰ　追再試</t>
  </si>
  <si>
    <t>母性看護援助論Ⅰ　追再試</t>
  </si>
  <si>
    <t>保健行動論　追再試</t>
  </si>
  <si>
    <t>成人看護援助論Ⅱ　追再試</t>
  </si>
  <si>
    <t>国語表現法　追再試</t>
  </si>
  <si>
    <t>生活援助論Ⅳ　追再試</t>
  </si>
  <si>
    <t>心と発達　追再試</t>
  </si>
  <si>
    <t>小児看護学概論･小児看護援助論Ⅰ　追再試</t>
  </si>
  <si>
    <t>中国語　追再試</t>
  </si>
  <si>
    <t>地域生活とヘルスプロモーション　追再試</t>
  </si>
  <si>
    <t>人間関係論　追再試</t>
  </si>
  <si>
    <t>英語S　追再試</t>
  </si>
  <si>
    <t>生活援助論Ⅱ(筆記)　追再試</t>
  </si>
  <si>
    <t>感染防止技術論　追再試</t>
  </si>
  <si>
    <t>英語Ⅰ　追再試</t>
  </si>
  <si>
    <t>英語Ⅲ　追再試</t>
  </si>
  <si>
    <t>加齢と健康　追再試</t>
  </si>
  <si>
    <t>薬物療法と看護　追再試</t>
  </si>
  <si>
    <t>免疫と健康　追再試</t>
  </si>
  <si>
    <t>老年看護学概論　追再試</t>
  </si>
  <si>
    <t>疫学･保健統計学Ⅱ　追再試</t>
  </si>
  <si>
    <t>二次試験前日</t>
    <rPh sb="0" eb="2">
      <t>ニジ</t>
    </rPh>
    <rPh sb="2" eb="4">
      <t>シケン</t>
    </rPh>
    <rPh sb="4" eb="6">
      <t>ゼンジツ</t>
    </rPh>
    <phoneticPr fontId="8"/>
  </si>
  <si>
    <t>二次試験</t>
    <rPh sb="0" eb="2">
      <t>ニジ</t>
    </rPh>
    <rPh sb="2" eb="4">
      <t>シケン</t>
    </rPh>
    <phoneticPr fontId="8"/>
  </si>
  <si>
    <t>基礎科学実験実習</t>
  </si>
  <si>
    <t xml:space="preserve">１時限（09：30～11：00） </t>
    <rPh sb="1" eb="3">
      <t>ジゲン</t>
    </rPh>
    <phoneticPr fontId="8"/>
  </si>
  <si>
    <t>２時限（11：10～12：40）</t>
    <rPh sb="1" eb="3">
      <t>ジゲン</t>
    </rPh>
    <phoneticPr fontId="8"/>
  </si>
  <si>
    <t>昼休み（13：40～13：30）</t>
    <rPh sb="0" eb="2">
      <t>ヒルヤス</t>
    </rPh>
    <phoneticPr fontId="8"/>
  </si>
  <si>
    <t>国際看護学実習Ⅱオリエンテーション</t>
  </si>
  <si>
    <t>キャリアガイダンス･卒研オリエンテーション</t>
  </si>
  <si>
    <t>NC就職説明会(仮)</t>
  </si>
  <si>
    <t>JIHS･NC
合同就職説明会</t>
  </si>
  <si>
    <t>統合･政策実習オリエンテーション</t>
  </si>
  <si>
    <t>M･D
論文発表会</t>
  </si>
  <si>
    <t>卒業式リハーサル(14:00～16:40)</t>
  </si>
  <si>
    <t>卒業式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</si>
  <si>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8"/>
  </si>
  <si>
    <t>１０月</t>
    <rPh sb="2" eb="3">
      <t>ガツ</t>
    </rPh>
    <phoneticPr fontId="8"/>
  </si>
  <si>
    <t>日</t>
    <rPh sb="0" eb="1">
      <t>ニチ</t>
    </rPh>
    <phoneticPr fontId="8"/>
  </si>
  <si>
    <t>曜
日</t>
    <rPh sb="0" eb="1">
      <t>ヒカリ</t>
    </rPh>
    <rPh sb="2" eb="3">
      <t>ヒ</t>
    </rPh>
    <phoneticPr fontId="8"/>
  </si>
  <si>
    <t>１時限</t>
    <rPh sb="1" eb="2">
      <t>ジ</t>
    </rPh>
    <rPh sb="2" eb="3">
      <t>ゲン</t>
    </rPh>
    <phoneticPr fontId="8"/>
  </si>
  <si>
    <t>授業方法
教室</t>
    <rPh sb="0" eb="2">
      <t>ジュギョウ</t>
    </rPh>
    <rPh sb="2" eb="4">
      <t>ホウホウ</t>
    </rPh>
    <rPh sb="5" eb="7">
      <t>キョウシツ</t>
    </rPh>
    <phoneticPr fontId="8"/>
  </si>
  <si>
    <t>２時限</t>
    <rPh sb="1" eb="2">
      <t>ジ</t>
    </rPh>
    <rPh sb="2" eb="3">
      <t>ゲン</t>
    </rPh>
    <phoneticPr fontId="8"/>
  </si>
  <si>
    <t>３時限</t>
    <rPh sb="1" eb="2">
      <t>ジ</t>
    </rPh>
    <rPh sb="2" eb="3">
      <t>ゲン</t>
    </rPh>
    <phoneticPr fontId="8"/>
  </si>
  <si>
    <t>４時限</t>
    <rPh sb="1" eb="2">
      <t>ジ</t>
    </rPh>
    <rPh sb="2" eb="3">
      <t>ゲン</t>
    </rPh>
    <phoneticPr fontId="8"/>
  </si>
  <si>
    <t>５時限</t>
    <rPh sb="1" eb="2">
      <t>ジ</t>
    </rPh>
    <rPh sb="2" eb="3">
      <t>ゲン</t>
    </rPh>
    <phoneticPr fontId="8"/>
  </si>
  <si>
    <t>備考</t>
    <rPh sb="0" eb="2">
      <t>ビコウ</t>
    </rPh>
    <phoneticPr fontId="8"/>
  </si>
  <si>
    <t>9：20～10：50</t>
    <phoneticPr fontId="8"/>
  </si>
  <si>
    <t>11：00～12：30</t>
    <phoneticPr fontId="8"/>
  </si>
  <si>
    <t>13：30～15：00</t>
  </si>
  <si>
    <t>15：10～16：40</t>
  </si>
  <si>
    <t>16：50～18：20</t>
  </si>
  <si>
    <t>　</t>
  </si>
  <si>
    <t>講堂前
ロビー</t>
  </si>
  <si>
    <t>講座名</t>
    <rPh sb="0" eb="2">
      <t>コウザ</t>
    </rPh>
    <rPh sb="2" eb="3">
      <t>メイ</t>
    </rPh>
    <phoneticPr fontId="8"/>
  </si>
  <si>
    <t>コマ数</t>
    <rPh sb="2" eb="3">
      <t>スウ</t>
    </rPh>
    <phoneticPr fontId="8"/>
  </si>
  <si>
    <t>ジェンダー論</t>
    <rPh sb="5" eb="6">
      <t>ロン</t>
    </rPh>
    <phoneticPr fontId="13"/>
  </si>
  <si>
    <t>グラウンド･アリーナ･大講義室</t>
  </si>
  <si>
    <t>日本人論</t>
    <rPh sb="0" eb="3">
      <t>ニホンジン</t>
    </rPh>
    <rPh sb="3" eb="4">
      <t>ロン</t>
    </rPh>
    <phoneticPr fontId="13"/>
  </si>
  <si>
    <t>生命倫理</t>
    <rPh sb="0" eb="2">
      <t>セイメイ</t>
    </rPh>
    <rPh sb="2" eb="4">
      <t>リンリ</t>
    </rPh>
    <phoneticPr fontId="13"/>
  </si>
  <si>
    <t>心と発達</t>
    <rPh sb="0" eb="1">
      <t>ココロ</t>
    </rPh>
    <rPh sb="2" eb="4">
      <t>ハッタツ</t>
    </rPh>
    <phoneticPr fontId="13"/>
  </si>
  <si>
    <t>微生物と人間</t>
    <rPh sb="0" eb="3">
      <t>ビセイブツ</t>
    </rPh>
    <rPh sb="4" eb="6">
      <t>ニンゲン</t>
    </rPh>
    <phoneticPr fontId="13"/>
  </si>
  <si>
    <t>生活援助論Ⅱ(ABCD)</t>
  </si>
  <si>
    <t>201･202･基礎実</t>
  </si>
  <si>
    <t>法と社会</t>
    <rPh sb="0" eb="1">
      <t>ホウ</t>
    </rPh>
    <rPh sb="2" eb="4">
      <t>シャカイ</t>
    </rPh>
    <phoneticPr fontId="13"/>
  </si>
  <si>
    <t>疫学・保健統計学Ⅱ</t>
  </si>
  <si>
    <t>人間と教育</t>
    <rPh sb="0" eb="2">
      <t>ニンゲン</t>
    </rPh>
    <rPh sb="3" eb="5">
      <t>キョウイク</t>
    </rPh>
    <phoneticPr fontId="13"/>
  </si>
  <si>
    <t>脳と行動</t>
    <rPh sb="0" eb="1">
      <t>ノウ</t>
    </rPh>
    <rPh sb="2" eb="4">
      <t>コウドウ</t>
    </rPh>
    <phoneticPr fontId="13"/>
  </si>
  <si>
    <t>選択科目履修登録期限</t>
  </si>
  <si>
    <t>知の探求</t>
    <rPh sb="0" eb="1">
      <t>チ</t>
    </rPh>
    <rPh sb="2" eb="4">
      <t>タンキュウ</t>
    </rPh>
    <phoneticPr fontId="13"/>
  </si>
  <si>
    <t>大学校祭</t>
  </si>
  <si>
    <t>保健行動論</t>
    <rPh sb="0" eb="2">
      <t>ホケン</t>
    </rPh>
    <rPh sb="2" eb="4">
      <t>コウドウ</t>
    </rPh>
    <rPh sb="4" eb="5">
      <t>ロン</t>
    </rPh>
    <phoneticPr fontId="13"/>
  </si>
  <si>
    <t>人間関係論</t>
    <rPh sb="0" eb="2">
      <t>ニンゲン</t>
    </rPh>
    <rPh sb="2" eb="4">
      <t>カンケイ</t>
    </rPh>
    <rPh sb="4" eb="5">
      <t>ロン</t>
    </rPh>
    <phoneticPr fontId="13"/>
  </si>
  <si>
    <t>スポーツの日</t>
  </si>
  <si>
    <t>スポーツと健康</t>
    <rPh sb="5" eb="7">
      <t>ケンコウ</t>
    </rPh>
    <phoneticPr fontId="13"/>
  </si>
  <si>
    <t>インフルエンザ①
15:00～16:10</t>
  </si>
  <si>
    <t>英語Ⅰ</t>
    <rPh sb="0" eb="2">
      <t>エイゴ</t>
    </rPh>
    <phoneticPr fontId="13"/>
  </si>
  <si>
    <t>国語表現法</t>
    <rPh sb="0" eb="2">
      <t>コクゴ</t>
    </rPh>
    <rPh sb="2" eb="5">
      <t>ヒョウゲンホウ</t>
    </rPh>
    <phoneticPr fontId="13"/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</si>
  <si>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</si>
  <si>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t>中国語</t>
    <rPh sb="0" eb="3">
      <t>チュウゴクゴ</t>
    </rPh>
    <phoneticPr fontId="13"/>
  </si>
  <si>
    <t>加齢と健康</t>
    <rPh sb="0" eb="2">
      <t>カレイ</t>
    </rPh>
    <rPh sb="3" eb="5">
      <t>ケンコウ</t>
    </rPh>
    <phoneticPr fontId="13"/>
  </si>
  <si>
    <t>食と健康</t>
    <rPh sb="0" eb="1">
      <t>ショク</t>
    </rPh>
    <rPh sb="2" eb="4">
      <t>ケンコウ</t>
    </rPh>
    <phoneticPr fontId="13"/>
  </si>
  <si>
    <t>免疫と健康</t>
    <rPh sb="0" eb="2">
      <t>メンエキ</t>
    </rPh>
    <rPh sb="3" eb="5">
      <t>ケンコウ</t>
    </rPh>
    <phoneticPr fontId="13"/>
  </si>
  <si>
    <t>基礎科学実験実習</t>
    <rPh sb="0" eb="2">
      <t>キソ</t>
    </rPh>
    <rPh sb="2" eb="4">
      <t>カガク</t>
    </rPh>
    <rPh sb="4" eb="6">
      <t>ジッケン</t>
    </rPh>
    <rPh sb="6" eb="8">
      <t>ジッシュウ</t>
    </rPh>
    <phoneticPr fontId="13"/>
  </si>
  <si>
    <t>疾病･病態論Ⅰ</t>
    <phoneticPr fontId="13"/>
  </si>
  <si>
    <t>生活援助論Ⅱ</t>
    <rPh sb="0" eb="2">
      <t>セイカツ</t>
    </rPh>
    <rPh sb="2" eb="4">
      <t>エンジョ</t>
    </rPh>
    <rPh sb="4" eb="5">
      <t>ロン</t>
    </rPh>
    <phoneticPr fontId="13"/>
  </si>
  <si>
    <t>基礎看護学実習Ⅰ</t>
    <rPh sb="0" eb="2">
      <t>キソ</t>
    </rPh>
    <rPh sb="2" eb="5">
      <t>カンゴガク</t>
    </rPh>
    <rPh sb="5" eb="7">
      <t>ジッシュウ</t>
    </rPh>
    <phoneticPr fontId="13"/>
  </si>
  <si>
    <t>疫学・保健統計学Ⅱ</t>
    <rPh sb="0" eb="2">
      <t>エキガク</t>
    </rPh>
    <rPh sb="3" eb="5">
      <t>ホケン</t>
    </rPh>
    <rPh sb="5" eb="8">
      <t>トウケイガク</t>
    </rPh>
    <phoneticPr fontId="13"/>
  </si>
  <si>
    <t>B型肝炎③
14:00～15:00</t>
  </si>
  <si>
    <t>選択科目教科書販売
(昼休み)</t>
  </si>
  <si>
    <t>インフルエンザ②
15:00～16:10</t>
  </si>
  <si>
    <t>研修7</t>
  </si>
  <si>
    <t>１１月</t>
    <rPh sb="2" eb="3">
      <t>ガツ</t>
    </rPh>
    <phoneticPr fontId="8"/>
  </si>
  <si>
    <t>文化の日</t>
  </si>
  <si>
    <t>人体の構造と機能Ⅲ
(桑名先生①)</t>
  </si>
  <si>
    <t>リアルタイム
(101)</t>
  </si>
  <si>
    <t>インフルエンザ③
15:00～16:10</t>
  </si>
  <si>
    <t>人体の構造と機能Ⅲ
(桑名先生②)</t>
  </si>
  <si>
    <t>オンデマンド</t>
  </si>
  <si>
    <t>202・203</t>
  </si>
  <si>
    <t>加齢と健康AB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</si>
  <si>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102･103･成人実･在宅実</t>
    </r>
  </si>
  <si>
    <t>加齢と健康CD</t>
  </si>
  <si>
    <t>看護学部 R8年度推薦入試</t>
  </si>
  <si>
    <t>勤労感謝の日</t>
  </si>
  <si>
    <t>振替休日</t>
  </si>
  <si>
    <t>人体の構造と機能Ⅲ
(桑名先生③)</t>
  </si>
  <si>
    <t>１２月</t>
    <rPh sb="2" eb="3">
      <t>ガツ</t>
    </rPh>
    <phoneticPr fontId="8"/>
  </si>
  <si>
    <t>人体の構造と機能Ⅲ
(桑名先生④)</t>
  </si>
  <si>
    <t>B型肝炎抗体検査
14:00～15:00</t>
  </si>
  <si>
    <t>リアルタイム</t>
  </si>
  <si>
    <t>疾病･病態論Ⅰ 中間試験</t>
  </si>
  <si>
    <t>後期試験①期間</t>
  </si>
  <si>
    <t>脳と行動</t>
    <phoneticPr fontId="8"/>
  </si>
  <si>
    <t>101
(リアルタイムになる可能性あり)</t>
  </si>
  <si>
    <t>冬季休業</t>
  </si>
  <si>
    <t>１月</t>
    <rPh sb="1" eb="2">
      <t>ガツ</t>
    </rPh>
    <phoneticPr fontId="8"/>
  </si>
  <si>
    <t>成人の日</t>
  </si>
  <si>
    <t>★授業は組まない★
(1・2年生の成人式参加学生を考慮）</t>
  </si>
  <si>
    <t>生活援助論Ⅱ
(ABCD:1･2年生合同)</t>
  </si>
  <si>
    <t>201･202･203･204･基礎実</t>
  </si>
  <si>
    <t>解剖体見学実習AB（調整中）</t>
  </si>
  <si>
    <t>解剖体見学実習CD（調整中）</t>
  </si>
  <si>
    <t>生活援助論Ⅱ　本試験(筆記)</t>
    <rPh sb="0" eb="5">
      <t>セイカツエンジョロン</t>
    </rPh>
    <rPh sb="7" eb="10">
      <t>ホンシケン</t>
    </rPh>
    <rPh sb="11" eb="13">
      <t>ヒッキ</t>
    </rPh>
    <phoneticPr fontId="2"/>
  </si>
  <si>
    <t>疾病･病態論Ⅰ　本試験</t>
    <rPh sb="8" eb="11">
      <t>ホンシケン</t>
    </rPh>
    <phoneticPr fontId="1"/>
  </si>
  <si>
    <t>後期試験②期間
(本試)</t>
  </si>
  <si>
    <t>２月</t>
    <rPh sb="1" eb="2">
      <t>ガツ</t>
    </rPh>
    <phoneticPr fontId="8"/>
  </si>
  <si>
    <t>生活援助論Ⅱ　本試験(実技)</t>
  </si>
  <si>
    <t>疫学・保健統計学Ⅱ　本試験</t>
  </si>
  <si>
    <t>英語Ⅰ　本試験</t>
  </si>
  <si>
    <t>★学部1次入試設営★
学生は本館入館不可</t>
  </si>
  <si>
    <t>看護学部 R8年度一般入試(1次)</t>
  </si>
  <si>
    <t>生活援助論Ⅱ　追再試(実技)</t>
  </si>
  <si>
    <t>201･基礎実</t>
  </si>
  <si>
    <t>後期試験②期間
(追再試)</t>
  </si>
  <si>
    <t>建国記念日</t>
  </si>
  <si>
    <t>生活援助論Ⅱ　追再試(筆記)</t>
  </si>
  <si>
    <t>疫学・保健統計学Ⅱ　追再試</t>
  </si>
  <si>
    <t>★学部2次入試設営★
学生は本館入館不可</t>
  </si>
  <si>
    <t>看護学部 R8年度一般入試(2次)</t>
  </si>
  <si>
    <t>301･実験室1･実験室2</t>
  </si>
  <si>
    <t>天皇誕生日</t>
  </si>
  <si>
    <t>３月</t>
    <rPh sb="1" eb="2">
      <t>ガツ</t>
    </rPh>
    <phoneticPr fontId="8"/>
  </si>
  <si>
    <t>春分の日</t>
  </si>
  <si>
    <t>ミニオープンキャンパス</t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</si>
  <si>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8"/>
  </si>
  <si>
    <t>英語Ⅳ(ABCD)</t>
  </si>
  <si>
    <t>基礎看護学実習Ⅱ
オリエンテーション①</t>
  </si>
  <si>
    <t>基礎看護学実習Ⅱ
オリエンテーション②</t>
  </si>
  <si>
    <t>201･202･203･204</t>
  </si>
  <si>
    <t>英語Ⅲ</t>
    <rPh sb="0" eb="2">
      <t>エイゴ</t>
    </rPh>
    <phoneticPr fontId="8"/>
  </si>
  <si>
    <t>英語S</t>
    <rPh sb="0" eb="2">
      <t>エイゴ</t>
    </rPh>
    <phoneticPr fontId="8"/>
  </si>
  <si>
    <t>薬物療法と看護</t>
    <rPh sb="0" eb="4">
      <t>ヤクブツリョウホウ</t>
    </rPh>
    <rPh sb="5" eb="7">
      <t>カンゴ</t>
    </rPh>
    <phoneticPr fontId="8"/>
  </si>
  <si>
    <t>看護基礎理論</t>
    <rPh sb="0" eb="6">
      <t>カンゴキソリロン</t>
    </rPh>
    <phoneticPr fontId="8"/>
  </si>
  <si>
    <t>生活援助論Ⅳ</t>
    <rPh sb="0" eb="5">
      <t>セイカツエンジョロン</t>
    </rPh>
    <phoneticPr fontId="8"/>
  </si>
  <si>
    <t>基礎看護学実習Ⅱ</t>
    <rPh sb="0" eb="7">
      <t>キソカンゴガクジッシュウ</t>
    </rPh>
    <phoneticPr fontId="8"/>
  </si>
  <si>
    <t>地域生活とヘルスプロモーション</t>
    <rPh sb="0" eb="4">
      <t>チイキセイカツ</t>
    </rPh>
    <phoneticPr fontId="8"/>
  </si>
  <si>
    <t>成人看護援助論Ⅱ</t>
    <rPh sb="0" eb="7">
      <t>セイジンカンゴエンジョロン</t>
    </rPh>
    <phoneticPr fontId="8"/>
  </si>
  <si>
    <t>老年看護学概論</t>
    <rPh sb="0" eb="7">
      <t>ロウネンカンゴガクガイロン</t>
    </rPh>
    <phoneticPr fontId="8"/>
  </si>
  <si>
    <t>小児看護学概論</t>
    <rPh sb="0" eb="7">
      <t>ショウニカンゴガクガイロン</t>
    </rPh>
    <phoneticPr fontId="8"/>
  </si>
  <si>
    <t>小児看護援助論Ⅰ</t>
    <rPh sb="0" eb="7">
      <t>ショウニカンゴエンジョロン</t>
    </rPh>
    <phoneticPr fontId="8"/>
  </si>
  <si>
    <t>生活援助論Ⅳ(ABCD)</t>
  </si>
  <si>
    <t>母性看護援助論Ⅰ</t>
    <rPh sb="0" eb="7">
      <t>ボセイカンゴエンジョロン</t>
    </rPh>
    <phoneticPr fontId="8"/>
  </si>
  <si>
    <t>母性看護援助論Ⅱ</t>
    <rPh sb="0" eb="7">
      <t>ボセイカンゴエンジョロン</t>
    </rPh>
    <phoneticPr fontId="8"/>
  </si>
  <si>
    <t>精神看護学概論</t>
    <rPh sb="0" eb="7">
      <t>セイシンカンゴガクガイロン</t>
    </rPh>
    <phoneticPr fontId="8"/>
  </si>
  <si>
    <t>感染防止技術論</t>
    <rPh sb="0" eb="7">
      <t>カンセンボウシギジュツロン</t>
    </rPh>
    <phoneticPr fontId="8"/>
  </si>
  <si>
    <t>基礎看護学実習Ⅱ
病院別オリエンテーション</t>
  </si>
  <si>
    <t>201･202･203</t>
  </si>
  <si>
    <t>生活援助論Ⅳ(ABCD:統合)</t>
  </si>
  <si>
    <t>疾病・病態論Ⅱ（早乙女先生）</t>
  </si>
  <si>
    <t>リアルタイム
(201)</t>
  </si>
  <si>
    <t>卒業研究発表会(聴講)</t>
  </si>
  <si>
    <t>101･201･202･301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</si>
  <si>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202･203･204･基礎実</t>
    </r>
  </si>
  <si>
    <t>疾病･病態論Ⅱ
(国立国際医療センター 宮嵜病院長)</t>
  </si>
  <si>
    <t>看護学部
R8年度推薦入試</t>
  </si>
  <si>
    <t>生活援助論Ⅳ(ABCD:まとめ)</t>
  </si>
  <si>
    <t>英語Ⅳ(ABCD)期末試験</t>
  </si>
  <si>
    <t>研究課程部
二次入試</t>
  </si>
  <si>
    <t>授業は組まない
(1･2年生の成人式参加者を考慮)</t>
  </si>
  <si>
    <t>生活援助論Ⅳ(ABCD:1･２年生合同)</t>
  </si>
  <si>
    <t>後期試験②期間
(本試験)</t>
  </si>
  <si>
    <t>小児看護学概論
小児看護援助論Ⅰ
本試験</t>
  </si>
  <si>
    <t>英語S　本試験</t>
  </si>
  <si>
    <t>英語Ⅲ 本試験</t>
  </si>
  <si>
    <t>★学部一次入試設営★
(学生は本館入館不可)</t>
  </si>
  <si>
    <t>看護学部
R8年度一般入試(1次)</t>
  </si>
  <si>
    <t>地域･在宅看護学概論
追再試</t>
  </si>
  <si>
    <t>精神看護学概論
追再試</t>
  </si>
  <si>
    <t>看護基礎理論
追再試</t>
  </si>
  <si>
    <t>母性看護援助論Ⅰ
追再試</t>
  </si>
  <si>
    <t>成人看護援助論Ⅱ
追再試</t>
  </si>
  <si>
    <t>生活援助論Ⅳ　追再試(筆記)</t>
  </si>
  <si>
    <t>小児看護学概論
小児看護援助論Ⅰ
追再試</t>
  </si>
  <si>
    <t>感染防止技術論
追再試</t>
  </si>
  <si>
    <t>薬物療法と看護
追再試</t>
  </si>
  <si>
    <t>老年看護学概論
追再試</t>
  </si>
  <si>
    <t>★学部二次入試設営★
(学生は本館入館不可)</t>
  </si>
  <si>
    <t>看護学部
R8年度一般入試(2次)</t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</si>
  <si>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8"/>
  </si>
  <si>
    <t>領域別実習</t>
  </si>
  <si>
    <t>在宅:在宅実</t>
  </si>
  <si>
    <t>地域･在宅看護学実習</t>
    <rPh sb="0" eb="2">
      <t>チイキ</t>
    </rPh>
    <rPh sb="3" eb="8">
      <t>ザイタクカンゴガク</t>
    </rPh>
    <rPh sb="8" eb="10">
      <t>ジッシュウ</t>
    </rPh>
    <phoneticPr fontId="8"/>
  </si>
  <si>
    <t>成人看護学実習Ⅰ</t>
    <rPh sb="0" eb="7">
      <t>セイジンカンゴガクジッシュウ</t>
    </rPh>
    <phoneticPr fontId="8"/>
  </si>
  <si>
    <t>成人看護学実習Ⅱ</t>
    <rPh sb="0" eb="7">
      <t>セイジンカンゴガクジッシュウ</t>
    </rPh>
    <phoneticPr fontId="8"/>
  </si>
  <si>
    <t>老年看護学実習Ⅰ</t>
    <rPh sb="0" eb="7">
      <t>ロウネンカンゴガクジッシュウ</t>
    </rPh>
    <phoneticPr fontId="8"/>
  </si>
  <si>
    <t>老年看護学実習Ⅱ</t>
    <rPh sb="0" eb="7">
      <t>ロウネンカンゴガクジッシュウ</t>
    </rPh>
    <phoneticPr fontId="8"/>
  </si>
  <si>
    <t>小児看護学実習</t>
    <rPh sb="0" eb="7">
      <t>ショウニカンゴガクジッシュウ</t>
    </rPh>
    <phoneticPr fontId="8"/>
  </si>
  <si>
    <t>母性看護学実習</t>
    <rPh sb="0" eb="7">
      <t>ボセイカンゴガクジッシュウ</t>
    </rPh>
    <phoneticPr fontId="8"/>
  </si>
  <si>
    <t>精神看護学実習</t>
    <rPh sb="0" eb="7">
      <t>セイシンカンゴガクジッシュウ</t>
    </rPh>
    <phoneticPr fontId="8"/>
  </si>
  <si>
    <t>成人：301，302，303</t>
  </si>
  <si>
    <t>領域別実習
(インフルエンザ①)</t>
  </si>
  <si>
    <t>領域別実習
(インフルエンザ②)</t>
  </si>
  <si>
    <t>在宅:在宅実　母性:201</t>
  </si>
  <si>
    <t>領域別実習
(インフルエンザ③)</t>
  </si>
  <si>
    <t>母性:301</t>
  </si>
  <si>
    <t>母性:201･母小実</t>
  </si>
  <si>
    <t>母性:201･母小実　小児:202</t>
  </si>
  <si>
    <t>母性:201</t>
  </si>
  <si>
    <t>看護学部R8年度
推薦入試</t>
  </si>
  <si>
    <t>母性:301　小児:302･303</t>
  </si>
  <si>
    <t>小児:302･303</t>
  </si>
  <si>
    <t>在宅:在宅実　母性:301</t>
  </si>
  <si>
    <t>母性:202</t>
  </si>
  <si>
    <t>母性:301･母小実</t>
  </si>
  <si>
    <t>母性:301　小児:202</t>
  </si>
  <si>
    <t>小児:202</t>
  </si>
  <si>
    <t>母性:304･母小実</t>
  </si>
  <si>
    <t>小児:302</t>
  </si>
  <si>
    <t>母性:研修7小児:研修6</t>
  </si>
  <si>
    <t>成人：201，202，203，204，302，303，304</t>
  </si>
  <si>
    <t>領域別実習(補習)</t>
  </si>
  <si>
    <t>国際実習Ⅱオリエンテーション（履修希望者）</t>
  </si>
  <si>
    <t>キャリアガイダンス・卒研オリエンテーション</t>
  </si>
  <si>
    <t>JIHS･NC合同就職説明会</t>
  </si>
  <si>
    <t>101･201･202･301
(演習21～29)</t>
  </si>
  <si>
    <t>統合・政策オリエンテーション</t>
  </si>
  <si>
    <t>授業年間スケジュール</t>
    <rPh sb="0" eb="2">
      <t>ジュギョウ</t>
    </rPh>
    <rPh sb="2" eb="4">
      <t>ネンカン</t>
    </rPh>
    <phoneticPr fontId="8"/>
  </si>
  <si>
    <t>１０月（４年生・助産）</t>
    <rPh sb="2" eb="3">
      <t>ガツ</t>
    </rPh>
    <rPh sb="8" eb="10">
      <t>ジョサン</t>
    </rPh>
    <phoneticPr fontId="8"/>
  </si>
  <si>
    <t>4年</t>
    <rPh sb="1" eb="2">
      <t>ネン</t>
    </rPh>
    <phoneticPr fontId="8"/>
  </si>
  <si>
    <t>助産</t>
    <rPh sb="0" eb="2">
      <t>ジョサン</t>
    </rPh>
    <phoneticPr fontId="8"/>
  </si>
  <si>
    <t>助産学実習Ⅰ</t>
    <rPh sb="0" eb="6">
      <t>ジョサンガクジッシュウイチ</t>
    </rPh>
    <phoneticPr fontId="1"/>
  </si>
  <si>
    <t>医療政策学</t>
    <rPh sb="0" eb="5">
      <t>イリョウセイサクガク</t>
    </rPh>
    <phoneticPr fontId="8"/>
  </si>
  <si>
    <t>後期ガイダンス</t>
    <rPh sb="0" eb="2">
      <t>コウキ</t>
    </rPh>
    <phoneticPr fontId="2"/>
  </si>
  <si>
    <r>
      <rPr>
        <sz val="9"/>
        <color rgb="FF000000"/>
        <rFont val="UD デジタル 教科書体 NK-B"/>
      </rPr>
      <t xml:space="preserve">後期ガイダンス
</t>
    </r>
    <r>
      <rPr>
        <sz val="9"/>
        <color rgb="FFFF0000"/>
        <rFont val="UD デジタル 教科書体 NK-B"/>
      </rPr>
      <t>必修科目教科書販売(昼休み)</t>
    </r>
  </si>
  <si>
    <t>科学技術と医療</t>
    <rPh sb="0" eb="4">
      <t>カガクギジュツ</t>
    </rPh>
    <rPh sb="5" eb="7">
      <t>イリョウ</t>
    </rPh>
    <phoneticPr fontId="8"/>
  </si>
  <si>
    <t>助産学実習Ⅰ</t>
    <rPh sb="0" eb="6">
      <t>ジョサンガクジッシュウイチ</t>
    </rPh>
    <phoneticPr fontId="2"/>
  </si>
  <si>
    <t>英語Ⅵ</t>
    <rPh sb="0" eb="3">
      <t>エイゴロク</t>
    </rPh>
    <phoneticPr fontId="8"/>
  </si>
  <si>
    <t>英語Ｓ</t>
    <rPh sb="0" eb="2">
      <t>エイゴ</t>
    </rPh>
    <phoneticPr fontId="8"/>
  </si>
  <si>
    <t>政策医療看護論Ⅱ</t>
    <rPh sb="0" eb="7">
      <t>セイサクイリョウカンゴロン</t>
    </rPh>
    <phoneticPr fontId="8"/>
  </si>
  <si>
    <t>災害看護論</t>
    <rPh sb="0" eb="5">
      <t>サイガイカンゴロン</t>
    </rPh>
    <phoneticPr fontId="8"/>
  </si>
  <si>
    <t>看護管理論</t>
    <rPh sb="0" eb="5">
      <t>カンゴカンリロン</t>
    </rPh>
    <phoneticPr fontId="8"/>
  </si>
  <si>
    <t>看護情報学</t>
    <rPh sb="0" eb="5">
      <t>カンゴジョウホウガク</t>
    </rPh>
    <phoneticPr fontId="8"/>
  </si>
  <si>
    <t>卒業研究Ⅰ</t>
    <rPh sb="0" eb="4">
      <t>ソツギョウケンキュウ</t>
    </rPh>
    <phoneticPr fontId="8"/>
  </si>
  <si>
    <t>卒業研究Ⅱ</t>
  </si>
  <si>
    <t>卒業研究Ⅱ</t>
    <rPh sb="0" eb="2">
      <t>ソツギョウ</t>
    </rPh>
    <rPh sb="2" eb="4">
      <t>ケンキュウ</t>
    </rPh>
    <phoneticPr fontId="8"/>
  </si>
  <si>
    <t>ウィメンズヘルス論</t>
  </si>
  <si>
    <t>助産診断・技術学Ⅰ(助産診断･基礎)</t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</si>
  <si>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</si>
  <si>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</si>
  <si>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</si>
  <si>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</si>
  <si>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選択科目履修登録期限</t>
    <rPh sb="0" eb="4">
      <t>センタクカモク</t>
    </rPh>
    <rPh sb="4" eb="10">
      <t>リシュウトウロクキゲン</t>
    </rPh>
    <phoneticPr fontId="1"/>
  </si>
  <si>
    <t>助産学演習Ⅲ(助産ケア技術･応用)</t>
  </si>
  <si>
    <t>大学校祭</t>
    <rPh sb="0" eb="4">
      <t>ダイガッコウサイ</t>
    </rPh>
    <phoneticPr fontId="8"/>
  </si>
  <si>
    <t>助産学実習Ⅰ</t>
  </si>
  <si>
    <t>助産学実習Ⅱ</t>
  </si>
  <si>
    <t>スポーツの日</t>
    <rPh sb="5" eb="6">
      <t>ヒ</t>
    </rPh>
    <phoneticPr fontId="8"/>
  </si>
  <si>
    <t>助産学実習Ⅰ</t>
    <rPh sb="0" eb="5">
      <t>ジョサンガクジッシュウ</t>
    </rPh>
    <phoneticPr fontId="1"/>
  </si>
  <si>
    <t>１１月（４年生・助産）</t>
    <rPh sb="2" eb="3">
      <t>ガツ</t>
    </rPh>
    <rPh sb="8" eb="10">
      <t>ジョサン</t>
    </rPh>
    <phoneticPr fontId="8"/>
  </si>
  <si>
    <t>文化の日</t>
    <rPh sb="0" eb="2">
      <t>ブンカ</t>
    </rPh>
    <rPh sb="3" eb="4">
      <t>ヒ</t>
    </rPh>
    <phoneticPr fontId="8"/>
  </si>
  <si>
    <t>助産学実習Ⅰ(追実習)</t>
    <rPh sb="0" eb="6">
      <t>ジョサンガクジッシュウイチ</t>
    </rPh>
    <rPh sb="7" eb="10">
      <t>ツイジッシュウ</t>
    </rPh>
    <phoneticPr fontId="1"/>
  </si>
  <si>
    <t>大講義室</t>
    <rPh sb="0" eb="4">
      <t>ダイコウギシツ</t>
    </rPh>
    <phoneticPr fontId="1"/>
  </si>
  <si>
    <t>助産学実習Ⅰ(追実習)</t>
    <rPh sb="0" eb="6">
      <t>ジョサンガクジッシュウイチ</t>
    </rPh>
    <rPh sb="7" eb="10">
      <t>ツイジッシュウ</t>
    </rPh>
    <phoneticPr fontId="2"/>
  </si>
  <si>
    <t>総合学習
国試の受験申込資料の配布・説明会</t>
  </si>
  <si>
    <t>研修6･7</t>
    <rPh sb="0" eb="2">
      <t>ケンシュウ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</si>
  <si>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</si>
  <si>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2"/>
  </si>
  <si>
    <t>看護学部
R8年度 推薦入試</t>
    <rPh sb="0" eb="4">
      <t>カンゴガクブ</t>
    </rPh>
    <rPh sb="7" eb="9">
      <t>ネンド</t>
    </rPh>
    <rPh sb="10" eb="14">
      <t>スイセンニュウシ</t>
    </rPh>
    <phoneticPr fontId="8"/>
  </si>
  <si>
    <t>勤労感謝の日</t>
    <rPh sb="0" eb="4">
      <t>キンロウカンシャ</t>
    </rPh>
    <rPh sb="5" eb="6">
      <t>ヒ</t>
    </rPh>
    <phoneticPr fontId="8"/>
  </si>
  <si>
    <t>振替休日</t>
    <rPh sb="0" eb="4">
      <t>フリカエキュウジツ</t>
    </rPh>
    <phoneticPr fontId="8"/>
  </si>
  <si>
    <t>業者模試</t>
    <rPh sb="0" eb="4">
      <t>ギョウシャモシ</t>
    </rPh>
    <phoneticPr fontId="3"/>
  </si>
  <si>
    <t>科学技術と医療　(石原美弥先生)</t>
  </si>
  <si>
    <t>301又はリアルタイム</t>
  </si>
  <si>
    <t>１２月（４年生・助産）</t>
    <rPh sb="2" eb="3">
      <t>ガツ</t>
    </rPh>
    <rPh sb="8" eb="10">
      <t>ジョサン</t>
    </rPh>
    <phoneticPr fontId="8"/>
  </si>
  <si>
    <t>助産学概論　外部講師　宗先生</t>
  </si>
  <si>
    <t>助産管理論　外部講師　宗先生</t>
  </si>
  <si>
    <t>助産管理論　外部講師　山本先生</t>
  </si>
  <si>
    <t>医療政策学</t>
    <rPh sb="0" eb="5">
      <t>イリョウセイサクガク</t>
    </rPh>
    <phoneticPr fontId="2"/>
  </si>
  <si>
    <t>科学技術と医療
(中村先生)</t>
  </si>
  <si>
    <t>後期助産科目試験　(周産期ハイリスク論新生児）</t>
  </si>
  <si>
    <t>後期助産科目試験　（助産管理論）</t>
  </si>
  <si>
    <t>医療政策学</t>
    <rPh sb="0" eb="5">
      <t>イリョウセイサクガク</t>
    </rPh>
    <phoneticPr fontId="3"/>
  </si>
  <si>
    <t>科学技術と医療
(石原雅之先生)</t>
  </si>
  <si>
    <t>助産学生との集い</t>
  </si>
  <si>
    <t>科学技術と医療
(秦先生)</t>
  </si>
  <si>
    <t>研修6・7</t>
  </si>
  <si>
    <t>冬季休業</t>
    <rPh sb="0" eb="4">
      <t>トウキキュウギョウ</t>
    </rPh>
    <phoneticPr fontId="8"/>
  </si>
  <si>
    <t>１月（４年生・助産）</t>
    <rPh sb="1" eb="2">
      <t>ガツ</t>
    </rPh>
    <rPh sb="7" eb="9">
      <t>ジョサン</t>
    </rPh>
    <phoneticPr fontId="8"/>
  </si>
  <si>
    <t>業者模試</t>
    <rPh sb="0" eb="4">
      <t>ギョウシャモシ</t>
    </rPh>
    <phoneticPr fontId="2"/>
  </si>
  <si>
    <t>科学技術と医療
(石原美弥先生)</t>
  </si>
  <si>
    <t>成人の日</t>
    <rPh sb="0" eb="2">
      <t>セイジン</t>
    </rPh>
    <rPh sb="3" eb="4">
      <t>ヒ</t>
    </rPh>
    <phoneticPr fontId="8"/>
  </si>
  <si>
    <t>医療政策学　本試験</t>
    <rPh sb="6" eb="9">
      <t>ホンシケン</t>
    </rPh>
    <phoneticPr fontId="2"/>
  </si>
  <si>
    <t>後期試験期間
(本試験)</t>
    <rPh sb="0" eb="4">
      <t>コウキシケン</t>
    </rPh>
    <rPh sb="4" eb="6">
      <t>キカン</t>
    </rPh>
    <rPh sb="8" eb="11">
      <t>ホンシケン</t>
    </rPh>
    <phoneticPr fontId="2"/>
  </si>
  <si>
    <t>政策医療看護論Ⅱ　本試験</t>
    <rPh sb="9" eb="12">
      <t>ホンシケン</t>
    </rPh>
    <phoneticPr fontId="2"/>
  </si>
  <si>
    <t>災害看護論　本試験</t>
    <rPh sb="6" eb="9">
      <t>ホンシケン</t>
    </rPh>
    <phoneticPr fontId="1"/>
  </si>
  <si>
    <t>看護管理論　追再試</t>
    <rPh sb="6" eb="9">
      <t>ツイサイシ</t>
    </rPh>
    <phoneticPr fontId="1"/>
  </si>
  <si>
    <t>医療政策学　追再試</t>
    <rPh sb="6" eb="9">
      <t>ツイサイシ</t>
    </rPh>
    <phoneticPr fontId="1"/>
  </si>
  <si>
    <t>後期試験期間
(追再試)</t>
    <rPh sb="0" eb="4">
      <t>コウキシケン</t>
    </rPh>
    <rPh sb="4" eb="6">
      <t>キカン</t>
    </rPh>
    <rPh sb="8" eb="11">
      <t>ツイサイシ</t>
    </rPh>
    <phoneticPr fontId="1"/>
  </si>
  <si>
    <t>政策医療看護論Ⅱ　追再試</t>
    <rPh sb="9" eb="10">
      <t>ツイ</t>
    </rPh>
    <rPh sb="10" eb="12">
      <t>サイシ</t>
    </rPh>
    <phoneticPr fontId="1"/>
  </si>
  <si>
    <t>２月（４年生・助産）</t>
    <rPh sb="1" eb="2">
      <t>ガツ</t>
    </rPh>
    <rPh sb="7" eb="9">
      <t>ジョサン</t>
    </rPh>
    <phoneticPr fontId="8"/>
  </si>
  <si>
    <t>研修6･7</t>
  </si>
  <si>
    <t>★学部1次入試設営★
学生は本館入館不可</t>
    <phoneticPr fontId="8"/>
  </si>
  <si>
    <t>看護学部 R8年度一般入試(1次)</t>
    <phoneticPr fontId="8"/>
  </si>
  <si>
    <t>建国記念日</t>
    <rPh sb="0" eb="2">
      <t>ケンコク</t>
    </rPh>
    <rPh sb="2" eb="4">
      <t>キネン</t>
    </rPh>
    <rPh sb="4" eb="5">
      <t>ヒ</t>
    </rPh>
    <phoneticPr fontId="8"/>
  </si>
  <si>
    <t>★学部2次入試設営★
学生は本館入館不可</t>
    <phoneticPr fontId="8"/>
  </si>
  <si>
    <t>看護学部 R8年度一般入試(2次)</t>
    <phoneticPr fontId="8"/>
  </si>
  <si>
    <t>天皇誕生日</t>
    <rPh sb="0" eb="5">
      <t>テンノウタンジョウビ</t>
    </rPh>
    <phoneticPr fontId="8"/>
  </si>
  <si>
    <t>３月（４年生・助産）</t>
    <rPh sb="1" eb="2">
      <t>ガツ</t>
    </rPh>
    <rPh sb="7" eb="9">
      <t>ジョサン</t>
    </rPh>
    <phoneticPr fontId="8"/>
  </si>
  <si>
    <t>卒業式リハーサル
14:00-16:40</t>
    <rPh sb="0" eb="3">
      <t>ソツギョウシキ</t>
    </rPh>
    <phoneticPr fontId="2"/>
  </si>
  <si>
    <t>講堂</t>
    <rPh sb="0" eb="2">
      <t>コウドウ</t>
    </rPh>
    <phoneticPr fontId="1"/>
  </si>
  <si>
    <t>卒業式</t>
    <rPh sb="0" eb="3">
      <t>ソツギョウシキ</t>
    </rPh>
    <phoneticPr fontId="1"/>
  </si>
  <si>
    <t>春分の日</t>
    <rPh sb="0" eb="2">
      <t>シュンブン</t>
    </rPh>
    <rPh sb="3" eb="4">
      <t>ヒ</t>
    </rPh>
    <phoneticPr fontId="8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</si>
  <si>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8"/>
  </si>
  <si>
    <t>後期ガイダンス</t>
    <rPh sb="0" eb="2">
      <t>コウキ</t>
    </rPh>
    <phoneticPr fontId="7"/>
  </si>
  <si>
    <t>選択科目履修登録期限</t>
    <rPh sb="0" eb="4">
      <t>センタクカモク</t>
    </rPh>
    <rPh sb="4" eb="10">
      <t>リシュウトウロクキゲン</t>
    </rPh>
    <phoneticPr fontId="7"/>
  </si>
  <si>
    <t>大学校祭</t>
    <rPh sb="0" eb="4">
      <t>ダイガッコウサイ</t>
    </rPh>
    <phoneticPr fontId="7"/>
  </si>
  <si>
    <t>スポーツの日</t>
    <rPh sb="5" eb="6">
      <t>ヒ</t>
    </rPh>
    <phoneticPr fontId="7"/>
  </si>
  <si>
    <t>文化の日</t>
    <rPh sb="0" eb="2">
      <t>ブンカ</t>
    </rPh>
    <rPh sb="3" eb="4">
      <t>ヒ</t>
    </rPh>
    <phoneticPr fontId="7"/>
  </si>
  <si>
    <t>看護学部推薦入試</t>
    <rPh sb="0" eb="8">
      <t>カンゴガクブスイセンニュウシ</t>
    </rPh>
    <phoneticPr fontId="1"/>
  </si>
  <si>
    <t>勤労感謝の日</t>
    <rPh sb="0" eb="4">
      <t>キンロウカンシャ</t>
    </rPh>
    <rPh sb="5" eb="6">
      <t>ヒ</t>
    </rPh>
    <phoneticPr fontId="7"/>
  </si>
  <si>
    <t>振替休日</t>
    <rPh sb="0" eb="4">
      <t>フリカエキュウジツ</t>
    </rPh>
    <phoneticPr fontId="7"/>
  </si>
  <si>
    <t>業者模試</t>
    <rPh sb="0" eb="4">
      <t>ギョウシャモシ</t>
    </rPh>
    <phoneticPr fontId="7"/>
  </si>
  <si>
    <t>科学技術と医療(石原美弥先生)</t>
    <rPh sb="0" eb="4">
      <t>カガクギジュツ</t>
    </rPh>
    <rPh sb="5" eb="7">
      <t>イリョウ</t>
    </rPh>
    <rPh sb="8" eb="10">
      <t>イシハラ</t>
    </rPh>
    <rPh sb="10" eb="12">
      <t>ミヤ</t>
    </rPh>
    <rPh sb="12" eb="14">
      <t>センセイ</t>
    </rPh>
    <phoneticPr fontId="7"/>
  </si>
  <si>
    <t>301
又は
リアルタイム</t>
  </si>
  <si>
    <t>医療政策学</t>
    <rPh sb="0" eb="5">
      <t>イリョウセイサクガク</t>
    </rPh>
    <phoneticPr fontId="7"/>
  </si>
  <si>
    <t>科学技術と医療
(中村先生)</t>
    <rPh sb="0" eb="4">
      <t>カガクギジュツ</t>
    </rPh>
    <rPh sb="5" eb="7">
      <t>イリョウ</t>
    </rPh>
    <rPh sb="9" eb="13">
      <t>ナカムラセンセイ</t>
    </rPh>
    <phoneticPr fontId="7"/>
  </si>
  <si>
    <t>科学技術と医療
(石原雅之先生)</t>
    <rPh sb="0" eb="4">
      <t>カガクギジュツ</t>
    </rPh>
    <rPh sb="5" eb="7">
      <t>イリョウ</t>
    </rPh>
    <rPh sb="9" eb="11">
      <t>イシハラ</t>
    </rPh>
    <rPh sb="11" eb="13">
      <t>マサユキ</t>
    </rPh>
    <rPh sb="13" eb="15">
      <t>センセイ</t>
    </rPh>
    <phoneticPr fontId="7"/>
  </si>
  <si>
    <t>科学技術と医療
(秦先生)</t>
    <rPh sb="0" eb="4">
      <t>カガクギジュツ</t>
    </rPh>
    <rPh sb="5" eb="7">
      <t>イリョウ</t>
    </rPh>
    <rPh sb="9" eb="10">
      <t>ハタ</t>
    </rPh>
    <rPh sb="10" eb="12">
      <t>センセイ</t>
    </rPh>
    <phoneticPr fontId="7"/>
  </si>
  <si>
    <t>冬季休業</t>
    <rPh sb="0" eb="4">
      <t>トウキキュウギョウ</t>
    </rPh>
    <phoneticPr fontId="7"/>
  </si>
  <si>
    <t>成人の日</t>
    <rPh sb="0" eb="2">
      <t>セイジン</t>
    </rPh>
    <rPh sb="3" eb="4">
      <t>ヒ</t>
    </rPh>
    <phoneticPr fontId="7"/>
  </si>
  <si>
    <t>医療政策学　本試験</t>
    <rPh sb="6" eb="9">
      <t>ホンシケン</t>
    </rPh>
    <phoneticPr fontId="7"/>
  </si>
  <si>
    <t>後期試験期間
(本試験)</t>
    <rPh sb="0" eb="4">
      <t>コウキシケン</t>
    </rPh>
    <rPh sb="4" eb="6">
      <t>キカン</t>
    </rPh>
    <rPh sb="8" eb="11">
      <t>ホンシケン</t>
    </rPh>
    <phoneticPr fontId="7"/>
  </si>
  <si>
    <t>政策医療看護論Ⅱ　本試験</t>
    <rPh sb="9" eb="12">
      <t>ホンシケン</t>
    </rPh>
    <phoneticPr fontId="12"/>
  </si>
  <si>
    <t>大講義室</t>
    <rPh sb="0" eb="4">
      <t>ダイコウギシツ</t>
    </rPh>
    <phoneticPr fontId="7"/>
  </si>
  <si>
    <t>災害看護論　本試験</t>
    <rPh sb="6" eb="9">
      <t>ホンシケン</t>
    </rPh>
    <phoneticPr fontId="7"/>
  </si>
  <si>
    <t>看護管理論　追再試</t>
    <rPh sb="6" eb="9">
      <t>ツイサイシ</t>
    </rPh>
    <phoneticPr fontId="7"/>
  </si>
  <si>
    <t>医療政策学　追再試</t>
    <rPh sb="6" eb="9">
      <t>ツイサイシ</t>
    </rPh>
    <phoneticPr fontId="7"/>
  </si>
  <si>
    <t>後期試験期間
(追再試)</t>
    <rPh sb="0" eb="4">
      <t>コウキシケン</t>
    </rPh>
    <rPh sb="4" eb="6">
      <t>キカン</t>
    </rPh>
    <rPh sb="8" eb="11">
      <t>ツイサイシ</t>
    </rPh>
    <phoneticPr fontId="7"/>
  </si>
  <si>
    <t>政策医療看護論Ⅱ　追再試</t>
    <rPh sb="9" eb="10">
      <t>ツイ</t>
    </rPh>
    <rPh sb="10" eb="12">
      <t>サイシ</t>
    </rPh>
    <phoneticPr fontId="7"/>
  </si>
  <si>
    <t>建国記念日</t>
    <rPh sb="0" eb="2">
      <t>ケンコク</t>
    </rPh>
    <rPh sb="2" eb="4">
      <t>キネン</t>
    </rPh>
    <rPh sb="4" eb="5">
      <t>ヒ</t>
    </rPh>
    <phoneticPr fontId="7"/>
  </si>
  <si>
    <t>天皇誕生日</t>
    <rPh sb="0" eb="5">
      <t>テンノウタンジョウビ</t>
    </rPh>
    <phoneticPr fontId="7"/>
  </si>
  <si>
    <t>卒業式リハーサル
14:00-16:40</t>
    <rPh sb="0" eb="3">
      <t>ソツギョウシキ</t>
    </rPh>
    <phoneticPr fontId="7"/>
  </si>
  <si>
    <t>卒業式</t>
    <rPh sb="0" eb="3">
      <t>ソツギョウシキ</t>
    </rPh>
    <phoneticPr fontId="7"/>
  </si>
  <si>
    <t>春分の日</t>
    <rPh sb="0" eb="2">
      <t>シュンブン</t>
    </rPh>
    <rPh sb="3" eb="4">
      <t>ヒ</t>
    </rPh>
    <phoneticPr fontId="7"/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</si>
  <si>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8"/>
  </si>
  <si>
    <t>助産学実習Ⅰ</t>
    <rPh sb="0" eb="6">
      <t>ジョサンガクジッシュウイチ</t>
    </rPh>
    <phoneticPr fontId="7"/>
  </si>
  <si>
    <t>助産学実習Ⅰ</t>
    <rPh sb="0" eb="5">
      <t>ジョサンガクジッシュウ</t>
    </rPh>
    <phoneticPr fontId="6"/>
  </si>
  <si>
    <t>助産学実習Ⅰ(追実習)</t>
    <rPh sb="0" eb="6">
      <t>ジョサンガクジッシュウイチ</t>
    </rPh>
    <rPh sb="7" eb="10">
      <t>ツイジッシュウ</t>
    </rPh>
    <phoneticPr fontId="7"/>
  </si>
  <si>
    <t>助産学実習Ⅱ</t>
    <rPh sb="0" eb="2">
      <t>ジョサン</t>
    </rPh>
    <rPh sb="2" eb="3">
      <t>ガク</t>
    </rPh>
    <rPh sb="3" eb="5">
      <t>ジッシュウ</t>
    </rPh>
    <phoneticPr fontId="7"/>
  </si>
  <si>
    <t>助産学概論　（外部講師　宗先生）</t>
  </si>
  <si>
    <t>助産管理論(外部講師　宗先生)</t>
  </si>
  <si>
    <t>助産管理論　（外部講師　山本先生）</t>
  </si>
  <si>
    <t>後期助産科目試験　（周産期ハイリスク論新生児）</t>
  </si>
  <si>
    <t>後期試験期間
(本試)</t>
    <rPh sb="0" eb="4">
      <t>コウキシケン</t>
    </rPh>
    <rPh sb="4" eb="6">
      <t>キカン</t>
    </rPh>
    <rPh sb="8" eb="10">
      <t>ホンシ</t>
    </rPh>
    <phoneticPr fontId="8"/>
  </si>
  <si>
    <t>後期試験期間
(追再試)</t>
    <rPh sb="0" eb="4">
      <t>コウキシケン</t>
    </rPh>
    <rPh sb="4" eb="6">
      <t>キカン</t>
    </rPh>
    <rPh sb="8" eb="11">
      <t>ツイサイシ</t>
    </rPh>
    <phoneticPr fontId="8"/>
  </si>
  <si>
    <t>★学部一次入試設営★
学生は本館入館不可</t>
    <rPh sb="1" eb="3">
      <t>ガクブ</t>
    </rPh>
    <rPh sb="3" eb="7">
      <t>イチジニュウシ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</si>
  <si>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建国記念日</t>
    <rPh sb="0" eb="5">
      <t>ケンコクキネンビ</t>
    </rPh>
    <phoneticPr fontId="8"/>
  </si>
  <si>
    <t>★学部二次入試設営★
学生は本館入館不可</t>
    <rPh sb="1" eb="3">
      <t>ガクブ</t>
    </rPh>
    <rPh sb="3" eb="5">
      <t>ニジ</t>
    </rPh>
    <rPh sb="5" eb="7">
      <t>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</si>
  <si>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卒業式</t>
    <rPh sb="0" eb="3">
      <t>ソツギョウシキ</t>
    </rPh>
    <phoneticPr fontId="8"/>
  </si>
  <si>
    <t>授業年間スケジュール（M1）</t>
    <rPh sb="0" eb="2">
      <t>ジュギョウ</t>
    </rPh>
    <rPh sb="2" eb="4">
      <t>ネンカン</t>
    </rPh>
    <phoneticPr fontId="8"/>
  </si>
  <si>
    <t>後期C</t>
  </si>
  <si>
    <t>看護情報・管理学演習Ａ－Ⅰ
成育看護学演習Ａ－Ⅳ(母性)</t>
  </si>
  <si>
    <t>情報:別途指定
成育:別途指定</t>
    <rPh sb="0" eb="2">
      <t>ジョウホウ</t>
    </rPh>
    <rPh sb="3" eb="7">
      <t>ベットシテイ</t>
    </rPh>
    <rPh sb="8" eb="10">
      <t>セイイク</t>
    </rPh>
    <rPh sb="11" eb="15">
      <t>ベットシテイ</t>
    </rPh>
    <phoneticPr fontId="5"/>
  </si>
  <si>
    <t>成人看護学演習Ａ－Ⅰ</t>
  </si>
  <si>
    <t>別途指定</t>
    <rPh sb="0" eb="4">
      <t>ベットシテイ</t>
    </rPh>
    <phoneticPr fontId="5"/>
  </si>
  <si>
    <t>運営会議(３限）
委員会開催日</t>
  </si>
  <si>
    <t>がん看護学演習Ａ－Ⅰ
感染症学特論
感染症学演習</t>
  </si>
  <si>
    <t>がん:別途指定
感染特論:別途指定
感染演習:別途指定</t>
    <rPh sb="3" eb="7">
      <t>ベットシテイ</t>
    </rPh>
    <rPh sb="8" eb="10">
      <t>カンセン</t>
    </rPh>
    <rPh sb="10" eb="12">
      <t>トクロン</t>
    </rPh>
    <rPh sb="13" eb="17">
      <t>ベットシテイ</t>
    </rPh>
    <rPh sb="18" eb="20">
      <t>カンセン</t>
    </rPh>
    <rPh sb="20" eb="22">
      <t>エンシュウ</t>
    </rPh>
    <rPh sb="23" eb="27">
      <t>ベットシテイ</t>
    </rPh>
    <phoneticPr fontId="5"/>
  </si>
  <si>
    <t>感染症学特論
感染症学演習
成育看護学特論Ａ－Ⅲ</t>
  </si>
  <si>
    <t>感染特論:別途指定
感染演習:別途指定
成育:別途指定</t>
    <rPh sb="0" eb="2">
      <t>カンセン</t>
    </rPh>
    <rPh sb="2" eb="4">
      <t>トクロン</t>
    </rPh>
    <rPh sb="5" eb="9">
      <t>ベットシテイ</t>
    </rPh>
    <rPh sb="10" eb="14">
      <t>カンセンエンシュウ</t>
    </rPh>
    <rPh sb="15" eb="19">
      <t>ベットシテイ</t>
    </rPh>
    <rPh sb="20" eb="22">
      <t>セイイク</t>
    </rPh>
    <rPh sb="23" eb="27">
      <t>ベットシテイ</t>
    </rPh>
    <phoneticPr fontId="5"/>
  </si>
  <si>
    <t>感染症学特論
感染症学演習</t>
  </si>
  <si>
    <t>感染特論:別途指定
感染演習:別途指定</t>
    <rPh sb="0" eb="2">
      <t>カンセン</t>
    </rPh>
    <rPh sb="2" eb="4">
      <t>トクロン</t>
    </rPh>
    <rPh sb="5" eb="7">
      <t>ベット</t>
    </rPh>
    <rPh sb="7" eb="9">
      <t>シテイ</t>
    </rPh>
    <rPh sb="10" eb="12">
      <t>カンセン</t>
    </rPh>
    <rPh sb="12" eb="14">
      <t>エンシュウ</t>
    </rPh>
    <rPh sb="15" eb="17">
      <t>ベット</t>
    </rPh>
    <rPh sb="17" eb="19">
      <t>シテイ</t>
    </rPh>
    <phoneticPr fontId="5"/>
  </si>
  <si>
    <t>Ｍ論文研究計画書の提出</t>
    <rPh sb="1" eb="3">
      <t>ロンブン</t>
    </rPh>
    <rPh sb="3" eb="8">
      <t>ケンキュウケイカクショ</t>
    </rPh>
    <rPh sb="9" eb="11">
      <t>テイシュツ</t>
    </rPh>
    <phoneticPr fontId="5"/>
  </si>
  <si>
    <t>看護継続教育
長寿看護学演習Ａ－Ⅰ</t>
  </si>
  <si>
    <r>
      <rPr>
        <sz val="9"/>
        <color rgb="FF009999"/>
        <rFont val="UD デジタル 教科書体 NK-B"/>
        <family val="1"/>
        <charset val="128"/>
      </rPr>
      <t>教育:臨床講義室1</t>
    </r>
    <r>
      <rPr>
        <sz val="9"/>
        <rFont val="UD デジタル 教科書体 NK-B"/>
        <family val="1"/>
        <charset val="128"/>
      </rPr>
      <t xml:space="preserve">
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</si>
  <si>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臨床講義室1</t>
    <rPh sb="0" eb="5">
      <t>リンショウコウギシツ</t>
    </rPh>
    <phoneticPr fontId="5"/>
  </si>
  <si>
    <t>国際看護学演習Ａ－Ⅰ
看護教育学演習Ａ－Ⅰ
成育看護学演習Ａ－Ⅰ
成育看護学演習Ａ－Ⅳ(小児)
感染症学特論
感染症学演習</t>
  </si>
  <si>
    <t>国際:別途指定
教育:別途指定
成育:別途指定
感染特論:別途指定
感染演習:別途指定</t>
  </si>
  <si>
    <t>がん看護学演習Ａ－Ⅱ
成育看護学演習Ａ－Ⅰ
感染症学特論
感染症学演習</t>
  </si>
  <si>
    <t>がん:別途指定
成育:別途指定
感染特論:別途指定
感染演習:別途指定</t>
    <rPh sb="3" eb="7">
      <t>ベットシテイ</t>
    </rPh>
    <rPh sb="8" eb="10">
      <t>セイイク</t>
    </rPh>
    <rPh sb="11" eb="15">
      <t>ベットシテイ</t>
    </rPh>
    <rPh sb="16" eb="20">
      <t>カンセントクロン</t>
    </rPh>
    <rPh sb="21" eb="25">
      <t>ベットシテイ</t>
    </rPh>
    <rPh sb="26" eb="30">
      <t>カンセンエンシュウ</t>
    </rPh>
    <rPh sb="31" eb="35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</si>
  <si>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</si>
  <si>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大学校祭
学）ホームカミング
研）展示ブース</t>
    <rPh sb="5" eb="6">
      <t>ガク</t>
    </rPh>
    <rPh sb="15" eb="16">
      <t>ケン</t>
    </rPh>
    <rPh sb="17" eb="19">
      <t>テンジ</t>
    </rPh>
    <phoneticPr fontId="5"/>
  </si>
  <si>
    <t>大学校祭
学）キャンパスツアー
研）展示ブース</t>
    <rPh sb="5" eb="6">
      <t>ガク</t>
    </rPh>
    <rPh sb="16" eb="17">
      <t>ケン</t>
    </rPh>
    <rPh sb="18" eb="20">
      <t>テンジ</t>
    </rPh>
    <phoneticPr fontId="5"/>
  </si>
  <si>
    <t>国際看護学演習Ａ－Ⅰ
看護教育学演習Ａ－Ⅰ
成育看護学演習Ａ－Ⅰ
成育看護学演習Ａ－Ⅳ(小児)
感染症学特論
感染症学演習
精神看護学演習Ａ－Ⅱ</t>
    <rPh sb="0" eb="2">
      <t>コクサイ</t>
    </rPh>
    <rPh sb="2" eb="5">
      <t>カンゴガク</t>
    </rPh>
    <rPh sb="5" eb="7">
      <t>エンシュウ</t>
    </rPh>
    <rPh sb="48" eb="51">
      <t>カンセンショウ</t>
    </rPh>
    <rPh sb="51" eb="52">
      <t>ガク</t>
    </rPh>
    <rPh sb="52" eb="54">
      <t>トクロン</t>
    </rPh>
    <rPh sb="55" eb="58">
      <t>カンセンショウ</t>
    </rPh>
    <rPh sb="58" eb="59">
      <t>ガク</t>
    </rPh>
    <rPh sb="59" eb="61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</si>
  <si>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成育:別途指定
感染特論:別途指定
感染演習:別途指定
精神:</t>
    </r>
    <r>
      <rPr>
        <sz val="9"/>
        <color rgb="FFFF0000"/>
        <rFont val="UD デジタル 教科書体 NK-B"/>
      </rPr>
      <t>臨床講義室1</t>
    </r>
  </si>
  <si>
    <t>委員会開催日</t>
  </si>
  <si>
    <t>Ｍ研究計画発表会</t>
  </si>
  <si>
    <t>Ｍ研究計画発表会</t>
    <rPh sb="1" eb="5">
      <t>ケンキュウケイカク</t>
    </rPh>
    <rPh sb="5" eb="8">
      <t>ハッピョウカイ</t>
    </rPh>
    <phoneticPr fontId="5"/>
  </si>
  <si>
    <t>Ｄ論文提出期限（12月申請者）</t>
    <rPh sb="1" eb="3">
      <t>ロンブン</t>
    </rPh>
    <rPh sb="3" eb="5">
      <t>テイシュツ</t>
    </rPh>
    <rPh sb="5" eb="7">
      <t>キゲン</t>
    </rPh>
    <rPh sb="10" eb="11">
      <t>ガツ</t>
    </rPh>
    <rPh sb="11" eb="13">
      <t>シンセイ</t>
    </rPh>
    <rPh sb="13" eb="14">
      <t>シャ</t>
    </rPh>
    <phoneticPr fontId="5"/>
  </si>
  <si>
    <t>学）卒業研究発表会</t>
    <rPh sb="0" eb="1">
      <t>ガク</t>
    </rPh>
    <rPh sb="2" eb="4">
      <t>ソツギョウ</t>
    </rPh>
    <rPh sb="4" eb="6">
      <t>ケンキュウ</t>
    </rPh>
    <rPh sb="6" eb="8">
      <t>ハッピョウ</t>
    </rPh>
    <rPh sb="8" eb="9">
      <t>カイ</t>
    </rPh>
    <phoneticPr fontId="5"/>
  </si>
  <si>
    <t>文化の日</t>
    <rPh sb="0" eb="2">
      <t>ブンカ</t>
    </rPh>
    <rPh sb="3" eb="4">
      <t>ヒ</t>
    </rPh>
    <phoneticPr fontId="5"/>
  </si>
  <si>
    <t>Ｄ論文審査会（12月申請者）</t>
    <rPh sb="1" eb="6">
      <t>ロンブンシンサカイ</t>
    </rPh>
    <rPh sb="9" eb="10">
      <t>ガツ</t>
    </rPh>
    <rPh sb="10" eb="12">
      <t>シンセイ</t>
    </rPh>
    <rPh sb="12" eb="13">
      <t>シャ</t>
    </rPh>
    <phoneticPr fontId="5"/>
  </si>
  <si>
    <t>Ｄ論文審査会（12月申請者）</t>
    <rPh sb="1" eb="3">
      <t>ロンブン</t>
    </rPh>
    <rPh sb="3" eb="6">
      <t>シンサカイ</t>
    </rPh>
    <rPh sb="9" eb="10">
      <t>ガツ</t>
    </rPh>
    <rPh sb="10" eb="12">
      <t>シンセイ</t>
    </rPh>
    <rPh sb="12" eb="13">
      <t>シャ</t>
    </rPh>
    <phoneticPr fontId="5"/>
  </si>
  <si>
    <t>国際看護学演習Ａ－Ⅰ
がん看護学演習Ａ－Ⅰ
感染症学特論
感染症学演習</t>
  </si>
  <si>
    <t>国際:別途指定
がん:別途指定
感染特論:別途指定
感染演習:別途指定</t>
    <rPh sb="0" eb="2">
      <t>コクサイ</t>
    </rPh>
    <rPh sb="3" eb="7">
      <t>ベットシテイ</t>
    </rPh>
    <rPh sb="11" eb="13">
      <t>ベット</t>
    </rPh>
    <rPh sb="13" eb="15">
      <t>シテイ</t>
    </rPh>
    <rPh sb="16" eb="18">
      <t>カンセン</t>
    </rPh>
    <rPh sb="18" eb="20">
      <t>トクロン</t>
    </rPh>
    <rPh sb="21" eb="23">
      <t>ベット</t>
    </rPh>
    <rPh sb="23" eb="25">
      <t>シテイ</t>
    </rPh>
    <rPh sb="26" eb="28">
      <t>カンセン</t>
    </rPh>
    <rPh sb="28" eb="30">
      <t>エンシュウ</t>
    </rPh>
    <rPh sb="31" eb="33">
      <t>ベット</t>
    </rPh>
    <rPh sb="33" eb="35">
      <t>シテイ</t>
    </rPh>
    <phoneticPr fontId="5"/>
  </si>
  <si>
    <r>
      <t xml:space="preserve">教育:臨床講義室1
</t>
    </r>
    <r>
      <rPr>
        <sz val="9"/>
        <rFont val="UD デジタル 教科書体 NK-B"/>
        <family val="1"/>
        <charset val="128"/>
      </rPr>
      <t>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</si>
  <si>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長寿看護学演習Ａ－Ⅰ</t>
  </si>
  <si>
    <t>長寿:別途指定</t>
    <rPh sb="0" eb="2">
      <t>チョウジュ</t>
    </rPh>
    <rPh sb="3" eb="7">
      <t>ベットシテイ</t>
    </rPh>
    <phoneticPr fontId="5"/>
  </si>
  <si>
    <t>Ｍ論文提出期限（1月申請者）</t>
    <rPh sb="1" eb="3">
      <t>ロンブン</t>
    </rPh>
    <rPh sb="3" eb="5">
      <t>テイシュツ</t>
    </rPh>
    <rPh sb="5" eb="7">
      <t>キゲン</t>
    </rPh>
    <rPh sb="9" eb="10">
      <t>ガツ</t>
    </rPh>
    <rPh sb="10" eb="13">
      <t>シンセイシャ</t>
    </rPh>
    <phoneticPr fontId="5"/>
  </si>
  <si>
    <t>勤労感謝の日</t>
    <rPh sb="0" eb="4">
      <t>キンロウカンシャ</t>
    </rPh>
    <rPh sb="5" eb="6">
      <t>ヒ</t>
    </rPh>
    <phoneticPr fontId="5"/>
  </si>
  <si>
    <t>振替休日</t>
    <rPh sb="0" eb="4">
      <t>フリカエキュウジツ</t>
    </rPh>
    <phoneticPr fontId="5"/>
  </si>
  <si>
    <t>Ｍ論文審査会（1月申請者）</t>
    <rPh sb="1" eb="6">
      <t>ロンブンシンサカイ</t>
    </rPh>
    <rPh sb="8" eb="9">
      <t>ガツ</t>
    </rPh>
    <rPh sb="9" eb="11">
      <t>シンセイ</t>
    </rPh>
    <rPh sb="11" eb="12">
      <t>シャ</t>
    </rPh>
    <phoneticPr fontId="5"/>
  </si>
  <si>
    <t>後期D</t>
  </si>
  <si>
    <t>国際看護学演習Ａ－Ⅰ
看護教育学演習Ａ－Ⅰ
成育看護学演習Ａ－Ⅱ
成育看護学演習Ａ－Ⅳ(小児)</t>
  </si>
  <si>
    <t>国際:別途指定
教育:別途指定
成育:別途指定</t>
  </si>
  <si>
    <t>成育看護学演習Ａ－Ⅱ（小児）</t>
    <rPh sb="11" eb="13">
      <t>ショウニ</t>
    </rPh>
    <phoneticPr fontId="5"/>
  </si>
  <si>
    <t>成育:別途指定</t>
    <rPh sb="0" eb="2">
      <t>セイイク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</si>
  <si>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rPh sb="19" eb="21">
      <t>ジッシュウ</t>
    </rPh>
    <rPh sb="22" eb="24">
      <t>ベット</t>
    </rPh>
    <rPh sb="24" eb="25">
      <t>サダ</t>
    </rPh>
    <phoneticPr fontId="5"/>
  </si>
  <si>
    <t>長寿看護学演習Ａ－Ⅰ
成育看護学演習Ａ－Ⅳ(母性)</t>
  </si>
  <si>
    <t>長寿:別途指定
成育:別途指定</t>
    <rPh sb="0" eb="2">
      <t>チョウジュ</t>
    </rPh>
    <rPh sb="3" eb="7">
      <t>ベットシテイ</t>
    </rPh>
    <rPh sb="8" eb="10">
      <t>セイイク</t>
    </rPh>
    <rPh sb="11" eb="15">
      <t>ベットシテイ</t>
    </rPh>
    <phoneticPr fontId="5"/>
  </si>
  <si>
    <t>がん看護学演習Ａ－Ⅲ</t>
    <rPh sb="2" eb="5">
      <t>カンゴガク</t>
    </rPh>
    <rPh sb="5" eb="7">
      <t>エンシュウ</t>
    </rPh>
    <phoneticPr fontId="5"/>
  </si>
  <si>
    <t>がん看護学演習Ａ－Ⅲ</t>
  </si>
  <si>
    <t>がん看護学演習Ａ－Ⅳ</t>
  </si>
  <si>
    <t>看護情報・管理学演習Ａ－Ⅰ
感染管理看護学演習Ａ－Ⅰ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</si>
  <si>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</si>
  <si>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国際看護学演習Ａ－Ⅰ
看護教育学演習Ａ－Ⅰ
精神看護学演習Ａ－Ⅱ
成育看護学演習Ａ－Ⅱ
成育看護学演習Ａ－Ⅳ(小児)</t>
    <rPh sb="11" eb="13">
      <t>カンゴ</t>
    </rPh>
    <rPh sb="13" eb="15">
      <t>キョウイク</t>
    </rPh>
    <rPh sb="15" eb="16">
      <t>ガク</t>
    </rPh>
    <rPh sb="16" eb="18">
      <t>エンシュウ</t>
    </rPh>
    <rPh sb="22" eb="24">
      <t>セイシン</t>
    </rPh>
    <rPh sb="24" eb="27">
      <t>カンゴガク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</si>
  <si>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成育:別途指定</t>
    </r>
  </si>
  <si>
    <t>研）臨時教授会（1限）
委員会開催日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</si>
  <si>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元日</t>
    <rPh sb="0" eb="2">
      <t>ガンジツ</t>
    </rPh>
    <phoneticPr fontId="5"/>
  </si>
  <si>
    <t>国際:別途指定
教育:別途指定
成育:別途指定
成育:別途指定</t>
  </si>
  <si>
    <t>成人の日</t>
    <rPh sb="0" eb="2">
      <t>セイジン</t>
    </rPh>
    <rPh sb="3" eb="4">
      <t>ヒ</t>
    </rPh>
    <phoneticPr fontId="5"/>
  </si>
  <si>
    <t>Ｍ･Ｄ論文提出期限（3月申請者）</t>
    <rPh sb="3" eb="5">
      <t>ロンブン</t>
    </rPh>
    <rPh sb="5" eb="7">
      <t>テイシュツ</t>
    </rPh>
    <rPh sb="7" eb="9">
      <t>キゲン</t>
    </rPh>
    <rPh sb="11" eb="12">
      <t>ガツ</t>
    </rPh>
    <rPh sb="12" eb="15">
      <t>シンセイシャ</t>
    </rPh>
    <phoneticPr fontId="5"/>
  </si>
  <si>
    <t>Ｍ･Ｄ論文審査会（3月申請者）</t>
  </si>
  <si>
    <t>101･201･301</t>
  </si>
  <si>
    <t>Ｍ･Ｄ論文審査会（3月申請者）</t>
    <rPh sb="3" eb="5">
      <t>ロンブン</t>
    </rPh>
    <rPh sb="5" eb="8">
      <t>シンサカイ</t>
    </rPh>
    <rPh sb="10" eb="11">
      <t>ガツ</t>
    </rPh>
    <rPh sb="11" eb="13">
      <t>シンセイ</t>
    </rPh>
    <rPh sb="13" eb="14">
      <t>シャ</t>
    </rPh>
    <phoneticPr fontId="5"/>
  </si>
  <si>
    <t>入試設営</t>
    <rPh sb="0" eb="2">
      <t>ニュウシ</t>
    </rPh>
    <rPh sb="2" eb="4">
      <t>セツエイ</t>
    </rPh>
    <phoneticPr fontId="5"/>
  </si>
  <si>
    <t>看護学部入試（1次）</t>
    <rPh sb="0" eb="4">
      <t>カンゴガクブ</t>
    </rPh>
    <rPh sb="4" eb="6">
      <t>ニュウシ</t>
    </rPh>
    <rPh sb="8" eb="9">
      <t>ジ</t>
    </rPh>
    <phoneticPr fontId="5"/>
  </si>
  <si>
    <t>建国記念日</t>
    <rPh sb="0" eb="5">
      <t>ケンコクキネンビ</t>
    </rPh>
    <phoneticPr fontId="5"/>
  </si>
  <si>
    <t>看護学部入試（2次）</t>
    <rPh sb="0" eb="4">
      <t>カンゴガクブ</t>
    </rPh>
    <rPh sb="4" eb="6">
      <t>ニュウシ</t>
    </rPh>
    <rPh sb="8" eb="9">
      <t>ジ</t>
    </rPh>
    <phoneticPr fontId="5"/>
  </si>
  <si>
    <t>天皇誕生日</t>
    <rPh sb="0" eb="5">
      <t>テンノウタンジョウビ</t>
    </rPh>
    <phoneticPr fontId="5"/>
  </si>
  <si>
    <t>研）臨時教授会（1限）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</si>
  <si>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Ｍ･Ｄ論文発表会</t>
  </si>
  <si>
    <t>講堂</t>
    <rPh sb="0" eb="2">
      <t>コウドウ</t>
    </rPh>
    <phoneticPr fontId="5"/>
  </si>
  <si>
    <t>Ｍ･Ｄ論文発表会
Ｍ研究計画発表会</t>
    <rPh sb="3" eb="5">
      <t>ロンブン</t>
    </rPh>
    <rPh sb="5" eb="7">
      <t>ハッピョウ</t>
    </rPh>
    <rPh sb="7" eb="8">
      <t>カイ</t>
    </rPh>
    <rPh sb="10" eb="14">
      <t>ケンキュウケイカク</t>
    </rPh>
    <rPh sb="14" eb="17">
      <t>ハッピョウカイ</t>
    </rPh>
    <phoneticPr fontId="5"/>
  </si>
  <si>
    <t>卒業式・修了式</t>
    <rPh sb="0" eb="3">
      <t>ソツギョウシキ</t>
    </rPh>
    <rPh sb="4" eb="7">
      <t>シュウリョウシキ</t>
    </rPh>
    <phoneticPr fontId="5"/>
  </si>
  <si>
    <t>春分の日</t>
    <rPh sb="0" eb="2">
      <t>シュンブン</t>
    </rPh>
    <rPh sb="3" eb="4">
      <t>ヒ</t>
    </rPh>
    <phoneticPr fontId="5"/>
  </si>
  <si>
    <t>学）ミニオープンキャンパス</t>
    <rPh sb="0" eb="1">
      <t>ガク</t>
    </rPh>
    <phoneticPr fontId="5"/>
  </si>
  <si>
    <t>授業年間スケジュール（M2）</t>
    <rPh sb="0" eb="2">
      <t>ジュギョウ</t>
    </rPh>
    <rPh sb="2" eb="4">
      <t>ネンカン</t>
    </rPh>
    <phoneticPr fontId="8"/>
  </si>
  <si>
    <t>特別研究</t>
    <rPh sb="0" eb="2">
      <t>トクベツ</t>
    </rPh>
    <rPh sb="2" eb="4">
      <t>ケンキュウ</t>
    </rPh>
    <phoneticPr fontId="5"/>
  </si>
  <si>
    <r>
      <t xml:space="preserve">運営会議(３限）
委員会開催日
学）後期ガイダンス
</t>
    </r>
    <r>
      <rPr>
        <b/>
        <sz val="9"/>
        <color rgb="FF2109DB"/>
        <rFont val="UD デジタル 教科書体 NK-B"/>
        <family val="1"/>
        <charset val="128"/>
      </rPr>
      <t>※後期Ｃ　実習は別途定める</t>
    </r>
    <rPh sb="16" eb="17">
      <t>ガク</t>
    </rPh>
    <rPh sb="18" eb="20">
      <t>コウキ</t>
    </rPh>
    <rPh sb="28" eb="30">
      <t>コウキ</t>
    </rPh>
    <rPh sb="32" eb="34">
      <t>ジッシュウ</t>
    </rPh>
    <rPh sb="35" eb="37">
      <t>ベット</t>
    </rPh>
    <rPh sb="37" eb="38">
      <t>サダ</t>
    </rPh>
    <phoneticPr fontId="5"/>
  </si>
  <si>
    <t>感染管理看護学演習Ａ－Ⅱ
特別研究</t>
    <rPh sb="13" eb="15">
      <t>トクベツ</t>
    </rPh>
    <rPh sb="15" eb="17">
      <t>ケンキュウ</t>
    </rPh>
    <phoneticPr fontId="5"/>
  </si>
  <si>
    <t>感染:別途指定</t>
    <rPh sb="0" eb="2">
      <t>カンセン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</si>
  <si>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phoneticPr fontId="5"/>
  </si>
  <si>
    <t>授業年間スケジュール（D1）</t>
    <rPh sb="0" eb="2">
      <t>ジュギョウ</t>
    </rPh>
    <rPh sb="2" eb="4">
      <t>ネンカン</t>
    </rPh>
    <phoneticPr fontId="8"/>
  </si>
  <si>
    <t>看護教育学演習Ｂ</t>
  </si>
  <si>
    <t>運営会議(３限）
委員会開催日
学）後期ガイダンス</t>
    <rPh sb="16" eb="17">
      <t>ガク</t>
    </rPh>
    <rPh sb="18" eb="20">
      <t>コウキ</t>
    </rPh>
    <phoneticPr fontId="5"/>
  </si>
  <si>
    <t>看護情報・管理学演習Ｂ
長寿看護学演習Ｂ</t>
    <rPh sb="8" eb="10">
      <t>エンシュウ</t>
    </rPh>
    <phoneticPr fontId="5"/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</si>
  <si>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</si>
  <si>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精神看護学演習Ｂ</t>
  </si>
  <si>
    <t>成育看護学演習Ｂ
感染管理看護学演習Ｂ
成人看護学演習Ｂ</t>
  </si>
  <si>
    <t>成育:別途指定
感染:別途指定
成人:別途指定</t>
    <rPh sb="0" eb="2">
      <t>セイイク</t>
    </rPh>
    <rPh sb="3" eb="7">
      <t>ベットシテイ</t>
    </rPh>
    <rPh sb="8" eb="10">
      <t>カンセン</t>
    </rPh>
    <rPh sb="11" eb="15">
      <t>ベットシテイ</t>
    </rPh>
    <rPh sb="16" eb="18">
      <t>セイジン</t>
    </rPh>
    <rPh sb="19" eb="23">
      <t>ベットシテイ</t>
    </rPh>
    <phoneticPr fontId="5"/>
  </si>
  <si>
    <t>Ｍ研究計画発表会
成育看護学演習Ｂ
感染管理看護学演習Ｂ
成人看護学演習Ｂ</t>
  </si>
  <si>
    <t>成育看護学演習Ｂ</t>
  </si>
  <si>
    <t>感染管理看護学演習Ｂ
成人看護学演習Ｂ</t>
  </si>
  <si>
    <t>感染:別途指定
成人:別途指定</t>
    <rPh sb="0" eb="2">
      <t>カンセン</t>
    </rPh>
    <rPh sb="3" eb="7">
      <t>ベットシテイ</t>
    </rPh>
    <rPh sb="8" eb="10">
      <t>セイジン</t>
    </rPh>
    <rPh sb="11" eb="15">
      <t>ベットシテイ</t>
    </rPh>
    <phoneticPr fontId="5"/>
  </si>
  <si>
    <t>研究課程部
二次募集入試</t>
    <rPh sb="8" eb="10">
      <t>ボシュウ</t>
    </rPh>
    <phoneticPr fontId="5"/>
  </si>
  <si>
    <t>授業年間スケジュール（D2・D3）</t>
    <rPh sb="0" eb="2">
      <t>ジュギョウ</t>
    </rPh>
    <rPh sb="2" eb="4">
      <t>ネンカン</t>
    </rPh>
    <phoneticPr fontId="8"/>
  </si>
  <si>
    <t>１年</t>
  </si>
  <si>
    <t>川出　龍一</t>
    <rPh sb="0" eb="2">
      <t>カワデ</t>
    </rPh>
    <rPh sb="3" eb="5">
      <t>リュウイチ</t>
    </rPh>
    <phoneticPr fontId="8"/>
  </si>
  <si>
    <t>小島　優子</t>
    <rPh sb="0" eb="2">
      <t>コジマ</t>
    </rPh>
    <rPh sb="3" eb="5">
      <t>ユウコ</t>
    </rPh>
    <phoneticPr fontId="8"/>
  </si>
  <si>
    <t>心と発達</t>
    <rPh sb="0" eb="1">
      <t>ココロ</t>
    </rPh>
    <rPh sb="2" eb="4">
      <t>ハッタツ</t>
    </rPh>
    <phoneticPr fontId="8"/>
  </si>
  <si>
    <t>松本　聡子</t>
    <rPh sb="0" eb="2">
      <t>マツモト</t>
    </rPh>
    <rPh sb="3" eb="5">
      <t>サトコ</t>
    </rPh>
    <phoneticPr fontId="8"/>
  </si>
  <si>
    <t>神原　裕子</t>
    <rPh sb="0" eb="2">
      <t>カンバラ</t>
    </rPh>
    <rPh sb="3" eb="5">
      <t>ユウコ</t>
    </rPh>
    <phoneticPr fontId="8"/>
  </si>
  <si>
    <t>飯野　京子</t>
    <phoneticPr fontId="8"/>
  </si>
  <si>
    <t>末田　美香子</t>
    <rPh sb="0" eb="2">
      <t>スエタ</t>
    </rPh>
    <rPh sb="3" eb="6">
      <t>ミカコ</t>
    </rPh>
    <phoneticPr fontId="8"/>
  </si>
  <si>
    <t>ﾊﾟｳﾗ･ﾍﾞﾙｳﾞｧﾝｹﾞﾙ</t>
  </si>
  <si>
    <t>中国語</t>
    <phoneticPr fontId="8"/>
  </si>
  <si>
    <t>黄　馨逸</t>
    <rPh sb="0" eb="1">
      <t>キ</t>
    </rPh>
    <rPh sb="2" eb="3">
      <t>カオル</t>
    </rPh>
    <rPh sb="3" eb="4">
      <t>イツ</t>
    </rPh>
    <phoneticPr fontId="8"/>
  </si>
  <si>
    <t>本間　典子</t>
    <phoneticPr fontId="8"/>
  </si>
  <si>
    <t>疫学・保健統計学Ⅱ</t>
    <rPh sb="0" eb="2">
      <t>エキガク</t>
    </rPh>
    <rPh sb="3" eb="5">
      <t>ホケン</t>
    </rPh>
    <rPh sb="5" eb="8">
      <t>トウケイガク</t>
    </rPh>
    <phoneticPr fontId="8"/>
  </si>
  <si>
    <t>柏木　公一</t>
    <phoneticPr fontId="8"/>
  </si>
  <si>
    <t>森　那美子</t>
    <rPh sb="0" eb="1">
      <t>モリ</t>
    </rPh>
    <rPh sb="2" eb="5">
      <t>ナミコ</t>
    </rPh>
    <phoneticPr fontId="8"/>
  </si>
  <si>
    <t>田中　健一</t>
    <phoneticPr fontId="8"/>
  </si>
  <si>
    <t>人体の構造と機能Ⅲ</t>
    <phoneticPr fontId="8"/>
  </si>
  <si>
    <t>人体の構造と機能Ⅳ</t>
    <phoneticPr fontId="8"/>
  </si>
  <si>
    <t>本間　典子</t>
    <rPh sb="0" eb="2">
      <t>ホンマ</t>
    </rPh>
    <rPh sb="3" eb="5">
      <t>ノリコ</t>
    </rPh>
    <phoneticPr fontId="7"/>
  </si>
  <si>
    <t>藤澤　雄太</t>
    <phoneticPr fontId="8"/>
  </si>
  <si>
    <t>有賀　雅史</t>
    <rPh sb="0" eb="2">
      <t>アルガ</t>
    </rPh>
    <rPh sb="3" eb="5">
      <t>マサシ</t>
    </rPh>
    <phoneticPr fontId="8"/>
  </si>
  <si>
    <t>森　那美子</t>
    <phoneticPr fontId="8"/>
  </si>
  <si>
    <t>水野　正之</t>
  </si>
  <si>
    <t>渡辺　幹司</t>
  </si>
  <si>
    <t>生活援助論Ⅱ</t>
    <phoneticPr fontId="8"/>
  </si>
  <si>
    <t>森下　純子</t>
    <rPh sb="0" eb="2">
      <t>モリシタ</t>
    </rPh>
    <rPh sb="3" eb="5">
      <t>ジュンコ</t>
    </rPh>
    <phoneticPr fontId="8"/>
  </si>
  <si>
    <t>綿貫　成明</t>
    <phoneticPr fontId="8"/>
  </si>
  <si>
    <t>加齢と健康(AB)</t>
  </si>
  <si>
    <t>加齢と健康(CD)</t>
  </si>
  <si>
    <t>ジェンダー論</t>
    <rPh sb="5" eb="6">
      <t>ロン</t>
    </rPh>
    <phoneticPr fontId="8"/>
  </si>
  <si>
    <t>英語Ⅲ</t>
    <rPh sb="0" eb="2">
      <t>エイゴ</t>
    </rPh>
    <phoneticPr fontId="7"/>
  </si>
  <si>
    <t>薬物療法と看護</t>
    <rPh sb="0" eb="2">
      <t>ヤクブツ</t>
    </rPh>
    <rPh sb="2" eb="4">
      <t>リョウホウ</t>
    </rPh>
    <rPh sb="5" eb="7">
      <t>カンゴ</t>
    </rPh>
    <phoneticPr fontId="7"/>
  </si>
  <si>
    <t>看護基礎理論</t>
    <rPh sb="0" eb="2">
      <t>カンゴ</t>
    </rPh>
    <rPh sb="2" eb="4">
      <t>キソ</t>
    </rPh>
    <rPh sb="4" eb="6">
      <t>リロン</t>
    </rPh>
    <phoneticPr fontId="7"/>
  </si>
  <si>
    <t>生活援助論Ⅳ</t>
    <rPh sb="0" eb="2">
      <t>セイカツ</t>
    </rPh>
    <rPh sb="2" eb="4">
      <t>エンジョ</t>
    </rPh>
    <rPh sb="4" eb="5">
      <t>ロン</t>
    </rPh>
    <phoneticPr fontId="7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</si>
  <si>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7"/>
  </si>
  <si>
    <t>基礎看護学実習Ⅱ</t>
    <rPh sb="0" eb="2">
      <t>キソ</t>
    </rPh>
    <rPh sb="2" eb="5">
      <t>カンゴガク</t>
    </rPh>
    <rPh sb="5" eb="7">
      <t>ジッシュウ</t>
    </rPh>
    <phoneticPr fontId="7"/>
  </si>
  <si>
    <t>藤田　淳子</t>
    <rPh sb="0" eb="2">
      <t>フジタ</t>
    </rPh>
    <rPh sb="3" eb="5">
      <t>ジュンコ</t>
    </rPh>
    <phoneticPr fontId="7"/>
  </si>
  <si>
    <t>成人看護援助論Ⅱ</t>
    <rPh sb="0" eb="2">
      <t>セイジン</t>
    </rPh>
    <rPh sb="2" eb="4">
      <t>カンゴ</t>
    </rPh>
    <rPh sb="4" eb="6">
      <t>エンジョ</t>
    </rPh>
    <rPh sb="6" eb="7">
      <t>ロン</t>
    </rPh>
    <phoneticPr fontId="7"/>
  </si>
  <si>
    <t>老年看護学概論</t>
    <rPh sb="0" eb="2">
      <t>ロウネン</t>
    </rPh>
    <rPh sb="2" eb="5">
      <t>カンゴガク</t>
    </rPh>
    <rPh sb="5" eb="7">
      <t>ガイロン</t>
    </rPh>
    <phoneticPr fontId="7"/>
  </si>
  <si>
    <t>綿貫　成明</t>
  </si>
  <si>
    <t>小児看護学概論</t>
    <rPh sb="0" eb="2">
      <t>ショウニ</t>
    </rPh>
    <rPh sb="2" eb="5">
      <t>カンゴガク</t>
    </rPh>
    <rPh sb="5" eb="7">
      <t>ガイロン</t>
    </rPh>
    <phoneticPr fontId="7"/>
  </si>
  <si>
    <t>来生　奈巳子</t>
    <rPh sb="0" eb="2">
      <t>キスギ</t>
    </rPh>
    <rPh sb="3" eb="5">
      <t>ナミ</t>
    </rPh>
    <rPh sb="5" eb="6">
      <t>コ</t>
    </rPh>
    <phoneticPr fontId="7"/>
  </si>
  <si>
    <t>小児看護援助論Ⅰ</t>
    <rPh sb="0" eb="2">
      <t>ショウニ</t>
    </rPh>
    <rPh sb="2" eb="4">
      <t>カンゴ</t>
    </rPh>
    <rPh sb="4" eb="6">
      <t>エンジョ</t>
    </rPh>
    <rPh sb="6" eb="7">
      <t>ロン</t>
    </rPh>
    <phoneticPr fontId="7"/>
  </si>
  <si>
    <t>遠藤　数江</t>
    <rPh sb="0" eb="2">
      <t>エンドウ</t>
    </rPh>
    <rPh sb="3" eb="4">
      <t>カズ</t>
    </rPh>
    <rPh sb="4" eb="5">
      <t>エ</t>
    </rPh>
    <phoneticPr fontId="7"/>
  </si>
  <si>
    <t>母性看護援助論Ⅰ</t>
    <rPh sb="0" eb="2">
      <t>ボセイ</t>
    </rPh>
    <rPh sb="2" eb="4">
      <t>カンゴ</t>
    </rPh>
    <rPh sb="4" eb="7">
      <t>エンジョロン</t>
    </rPh>
    <phoneticPr fontId="7"/>
  </si>
  <si>
    <t>日置　智華子</t>
    <rPh sb="0" eb="2">
      <t>ヒオキ</t>
    </rPh>
    <rPh sb="3" eb="4">
      <t>チ</t>
    </rPh>
    <rPh sb="4" eb="6">
      <t>ハナコ</t>
    </rPh>
    <phoneticPr fontId="7"/>
  </si>
  <si>
    <t>母性看護援助論Ⅱ</t>
    <rPh sb="0" eb="2">
      <t>ボセイ</t>
    </rPh>
    <rPh sb="2" eb="4">
      <t>カンゴ</t>
    </rPh>
    <rPh sb="4" eb="6">
      <t>エンジョ</t>
    </rPh>
    <rPh sb="6" eb="7">
      <t>ロン</t>
    </rPh>
    <phoneticPr fontId="7"/>
  </si>
  <si>
    <t>池田　真弓</t>
  </si>
  <si>
    <t>精神看護学概論</t>
    <rPh sb="0" eb="2">
      <t>セイシン</t>
    </rPh>
    <rPh sb="2" eb="4">
      <t>カンゴ</t>
    </rPh>
    <rPh sb="4" eb="5">
      <t>ガク</t>
    </rPh>
    <rPh sb="5" eb="7">
      <t>ガイロン</t>
    </rPh>
    <phoneticPr fontId="7"/>
  </si>
  <si>
    <t>森　真喜子</t>
    <rPh sb="0" eb="1">
      <t>モリ</t>
    </rPh>
    <rPh sb="2" eb="5">
      <t>マキコ</t>
    </rPh>
    <phoneticPr fontId="7"/>
  </si>
  <si>
    <t>感染防止技術論</t>
    <rPh sb="0" eb="4">
      <t>カンセンボウシ</t>
    </rPh>
    <rPh sb="4" eb="7">
      <t>ギジュツロン</t>
    </rPh>
    <phoneticPr fontId="8"/>
  </si>
  <si>
    <t>網中　眞由美</t>
    <rPh sb="0" eb="2">
      <t>アミナカ</t>
    </rPh>
    <rPh sb="3" eb="6">
      <t>マユミ</t>
    </rPh>
    <phoneticPr fontId="8"/>
  </si>
  <si>
    <t>地域・在宅看護学実習</t>
    <rPh sb="0" eb="2">
      <t>チイキ</t>
    </rPh>
    <rPh sb="3" eb="5">
      <t>ザイタク</t>
    </rPh>
    <rPh sb="5" eb="8">
      <t>カンゴガク</t>
    </rPh>
    <rPh sb="8" eb="10">
      <t>ジッシュウ</t>
    </rPh>
    <phoneticPr fontId="7"/>
  </si>
  <si>
    <t>成人看護学実習Ⅰ</t>
    <rPh sb="0" eb="2">
      <t>セイジン</t>
    </rPh>
    <rPh sb="2" eb="5">
      <t>カンゴガク</t>
    </rPh>
    <rPh sb="5" eb="7">
      <t>ジッシュウ</t>
    </rPh>
    <phoneticPr fontId="7"/>
  </si>
  <si>
    <t>杉山　文乃</t>
  </si>
  <si>
    <t>成人看護学実習Ⅱ</t>
    <rPh sb="0" eb="2">
      <t>セイジン</t>
    </rPh>
    <rPh sb="2" eb="5">
      <t>カンゴガク</t>
    </rPh>
    <rPh sb="5" eb="7">
      <t>ジッシュウ</t>
    </rPh>
    <phoneticPr fontId="7"/>
  </si>
  <si>
    <t>遠藤　晶子</t>
    <rPh sb="0" eb="2">
      <t>エンドウ</t>
    </rPh>
    <rPh sb="3" eb="5">
      <t>アキコ</t>
    </rPh>
    <phoneticPr fontId="7"/>
  </si>
  <si>
    <t>老年看護学実習Ⅰ</t>
    <rPh sb="0" eb="2">
      <t>ロウネン</t>
    </rPh>
    <rPh sb="2" eb="5">
      <t>カンゴガク</t>
    </rPh>
    <rPh sb="5" eb="7">
      <t>ジッシュウ</t>
    </rPh>
    <phoneticPr fontId="7"/>
  </si>
  <si>
    <t>野中　千春</t>
  </si>
  <si>
    <t>老年看護学実習Ⅱ</t>
    <rPh sb="0" eb="2">
      <t>ロウネン</t>
    </rPh>
    <rPh sb="2" eb="5">
      <t>カンゴガク</t>
    </rPh>
    <rPh sb="5" eb="7">
      <t>ジッシュウ</t>
    </rPh>
    <phoneticPr fontId="7"/>
  </si>
  <si>
    <t>小児看護学実習</t>
    <rPh sb="0" eb="2">
      <t>ショウニ</t>
    </rPh>
    <rPh sb="2" eb="5">
      <t>カンゴガク</t>
    </rPh>
    <rPh sb="5" eb="7">
      <t>ジッシュウ</t>
    </rPh>
    <phoneticPr fontId="7"/>
  </si>
  <si>
    <t>遠藤　数江</t>
    <rPh sb="0" eb="2">
      <t>エンドウ</t>
    </rPh>
    <rPh sb="3" eb="4">
      <t>スウ</t>
    </rPh>
    <rPh sb="4" eb="5">
      <t>エ</t>
    </rPh>
    <phoneticPr fontId="7"/>
  </si>
  <si>
    <t>母性看護学実習</t>
    <rPh sb="0" eb="2">
      <t>ボセイ</t>
    </rPh>
    <rPh sb="2" eb="5">
      <t>カンゴガク</t>
    </rPh>
    <rPh sb="5" eb="7">
      <t>ジッシュウ</t>
    </rPh>
    <phoneticPr fontId="7"/>
  </si>
  <si>
    <t>精神看護学実習</t>
    <rPh sb="0" eb="2">
      <t>セイシン</t>
    </rPh>
    <rPh sb="2" eb="5">
      <t>カンゴガク</t>
    </rPh>
    <rPh sb="5" eb="7">
      <t>ジッシュウ</t>
    </rPh>
    <phoneticPr fontId="7"/>
  </si>
  <si>
    <t>森　　真喜子</t>
    <rPh sb="0" eb="1">
      <t>モリ</t>
    </rPh>
    <rPh sb="3" eb="6">
      <t>マキコ</t>
    </rPh>
    <phoneticPr fontId="7"/>
  </si>
  <si>
    <t>医療政策学</t>
    <rPh sb="2" eb="4">
      <t>セイサク</t>
    </rPh>
    <phoneticPr fontId="8"/>
  </si>
  <si>
    <t>石原　美弥</t>
    <rPh sb="0" eb="2">
      <t>イシハラ</t>
    </rPh>
    <rPh sb="3" eb="5">
      <t>ミヤ</t>
    </rPh>
    <phoneticPr fontId="8"/>
  </si>
  <si>
    <t>英語Ⅵ</t>
  </si>
  <si>
    <t xml:space="preserve">ｽﾃｨｰﾌﾞﾝ･ﾗｯｾﾙ </t>
  </si>
  <si>
    <t>須藤　恭子</t>
    <phoneticPr fontId="8"/>
  </si>
  <si>
    <t>小澤　三枝子</t>
  </si>
  <si>
    <t>卒業研究Ⅰ</t>
  </si>
  <si>
    <t>各担当教員</t>
  </si>
  <si>
    <t>政策医療看護論Ⅱ</t>
    <rPh sb="0" eb="2">
      <t>セイサク</t>
    </rPh>
    <rPh sb="2" eb="4">
      <t>イリョウ</t>
    </rPh>
    <rPh sb="4" eb="6">
      <t>カンゴ</t>
    </rPh>
    <rPh sb="6" eb="7">
      <t>ロン</t>
    </rPh>
    <phoneticPr fontId="7"/>
  </si>
  <si>
    <t>助産学概論</t>
    <rPh sb="0" eb="5">
      <t>ジョサンガクガイロン</t>
    </rPh>
    <phoneticPr fontId="8"/>
  </si>
  <si>
    <t>ウィメンズヘルス論</t>
    <rPh sb="8" eb="9">
      <t>ロン</t>
    </rPh>
    <phoneticPr fontId="8"/>
  </si>
  <si>
    <t>助産診断･技術学Ⅰ</t>
    <rPh sb="0" eb="4">
      <t>ジョサンシンダン</t>
    </rPh>
    <rPh sb="5" eb="8">
      <t>ギジュツガク</t>
    </rPh>
    <phoneticPr fontId="8"/>
  </si>
  <si>
    <t>助産診断･技術学Ⅱ</t>
    <rPh sb="0" eb="4">
      <t>ジョサンシンダン</t>
    </rPh>
    <rPh sb="5" eb="8">
      <t>ギジュツガク</t>
    </rPh>
    <phoneticPr fontId="8"/>
  </si>
  <si>
    <t>助産診断･技術学Ⅲ</t>
    <rPh sb="0" eb="4">
      <t>ジョサンシンダン</t>
    </rPh>
    <rPh sb="5" eb="8">
      <t>ギジュツガク</t>
    </rPh>
    <phoneticPr fontId="8"/>
  </si>
  <si>
    <t>助産学演習Ⅰ</t>
    <rPh sb="0" eb="5">
      <t>ジョサンガクエンシュウ</t>
    </rPh>
    <phoneticPr fontId="8"/>
  </si>
  <si>
    <t>助産学演習Ⅱ</t>
    <rPh sb="0" eb="5">
      <t>ジョサンガクエンシュウ</t>
    </rPh>
    <phoneticPr fontId="8"/>
  </si>
  <si>
    <t>助産学演習Ⅲ</t>
    <rPh sb="0" eb="5">
      <t>ジョサンガクエンシュウ</t>
    </rPh>
    <phoneticPr fontId="8"/>
  </si>
  <si>
    <t>周産期ハイリスク論</t>
    <rPh sb="0" eb="3">
      <t>シュウサンキ</t>
    </rPh>
    <rPh sb="8" eb="9">
      <t>ロン</t>
    </rPh>
    <phoneticPr fontId="8"/>
  </si>
  <si>
    <t>池田　真弓</t>
    <phoneticPr fontId="8"/>
  </si>
  <si>
    <t>助産管理論</t>
    <rPh sb="0" eb="5">
      <t>ジョサンカンリロン</t>
    </rPh>
    <phoneticPr fontId="8"/>
  </si>
  <si>
    <t>地域母子保健</t>
    <rPh sb="0" eb="6">
      <t>チイキボシホケン</t>
    </rPh>
    <phoneticPr fontId="8"/>
  </si>
  <si>
    <t>助産学実習Ⅰ</t>
    <rPh sb="0" eb="5">
      <t>ジョサンガクジッシュウ</t>
    </rPh>
    <phoneticPr fontId="8"/>
  </si>
  <si>
    <t>助産学実習Ⅱ</t>
    <rPh sb="0" eb="5">
      <t>ジョサンガクジッシュウ</t>
    </rPh>
    <phoneticPr fontId="8"/>
  </si>
  <si>
    <t>前期課程</t>
    <rPh sb="0" eb="2">
      <t>ゼンキ</t>
    </rPh>
    <rPh sb="2" eb="4">
      <t>カテイ</t>
    </rPh>
    <phoneticPr fontId="8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</si>
  <si>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</si>
  <si>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綿貫　成明</t>
    <rPh sb="0" eb="2">
      <t>ワタヌキ</t>
    </rPh>
    <rPh sb="3" eb="4">
      <t>ナリ</t>
    </rPh>
    <rPh sb="4" eb="5">
      <t>アカ</t>
    </rPh>
    <phoneticPr fontId="8"/>
  </si>
  <si>
    <t>看護研究法</t>
    <rPh sb="0" eb="2">
      <t>カンゴ</t>
    </rPh>
    <rPh sb="2" eb="4">
      <t>ケンキュウ</t>
    </rPh>
    <rPh sb="4" eb="5">
      <t>ホウ</t>
    </rPh>
    <phoneticPr fontId="1"/>
  </si>
  <si>
    <t>萱間　真美</t>
  </si>
  <si>
    <t>看護理論</t>
    <rPh sb="0" eb="2">
      <t>カンゴ</t>
    </rPh>
    <rPh sb="2" eb="4">
      <t>リロン</t>
    </rPh>
    <phoneticPr fontId="1"/>
  </si>
  <si>
    <t>亀岡　智美</t>
    <phoneticPr fontId="8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</si>
  <si>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1"/>
  </si>
  <si>
    <t>来生　奈巳子</t>
    <phoneticPr fontId="8"/>
  </si>
  <si>
    <t>コンサルテーション</t>
    <phoneticPr fontId="8"/>
  </si>
  <si>
    <t>森 真喜子</t>
    <phoneticPr fontId="8"/>
  </si>
  <si>
    <t>看護継続教育</t>
    <rPh sb="0" eb="2">
      <t>カンゴ</t>
    </rPh>
    <rPh sb="2" eb="4">
      <t>ケイゾク</t>
    </rPh>
    <rPh sb="4" eb="6">
      <t>キョウイク</t>
    </rPh>
    <phoneticPr fontId="1"/>
  </si>
  <si>
    <t>看護管理学</t>
    <rPh sb="0" eb="2">
      <t>カンゴ</t>
    </rPh>
    <rPh sb="2" eb="4">
      <t>カンリ</t>
    </rPh>
    <rPh sb="4" eb="5">
      <t>ガク</t>
    </rPh>
    <phoneticPr fontId="1"/>
  </si>
  <si>
    <t>小澤　三枝子</t>
    <phoneticPr fontId="8"/>
  </si>
  <si>
    <t>保健経済論</t>
    <rPh sb="0" eb="2">
      <t>ホケン</t>
    </rPh>
    <rPh sb="2" eb="4">
      <t>ケイザイ</t>
    </rPh>
    <rPh sb="4" eb="5">
      <t>ロン</t>
    </rPh>
    <phoneticPr fontId="1"/>
  </si>
  <si>
    <t>看護統計学</t>
    <rPh sb="0" eb="2">
      <t>カンゴ</t>
    </rPh>
    <rPh sb="2" eb="5">
      <t>トウケイガク</t>
    </rPh>
    <phoneticPr fontId="1"/>
  </si>
  <si>
    <t>ヘルスアセスメント特論</t>
    <rPh sb="9" eb="10">
      <t>トク</t>
    </rPh>
    <rPh sb="10" eb="11">
      <t>ロン</t>
    </rPh>
    <phoneticPr fontId="1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</si>
  <si>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1"/>
  </si>
  <si>
    <t>生理学特論</t>
    <rPh sb="0" eb="3">
      <t>セイリガク</t>
    </rPh>
    <rPh sb="3" eb="4">
      <t>トク</t>
    </rPh>
    <rPh sb="4" eb="5">
      <t>ロン</t>
    </rPh>
    <phoneticPr fontId="1"/>
  </si>
  <si>
    <t>大曲　貴夫</t>
    <phoneticPr fontId="8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</si>
  <si>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</si>
  <si>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</si>
  <si>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</si>
  <si>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</si>
  <si>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</si>
  <si>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</si>
  <si>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</si>
  <si>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看護教育学演習 A-Ⅰ</t>
    <rPh sb="0" eb="2">
      <t>カンゴ</t>
    </rPh>
    <rPh sb="2" eb="5">
      <t>キョウイクガク</t>
    </rPh>
    <rPh sb="5" eb="7">
      <t>エンシュウ</t>
    </rPh>
    <phoneticPr fontId="1"/>
  </si>
  <si>
    <t>看護教育学演習 A-Ⅱ</t>
    <rPh sb="0" eb="2">
      <t>カンゴ</t>
    </rPh>
    <rPh sb="2" eb="5">
      <t>キョウイクガク</t>
    </rPh>
    <rPh sb="5" eb="7">
      <t>エンシュウ</t>
    </rPh>
    <phoneticPr fontId="1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</si>
  <si>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1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</si>
  <si>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</si>
  <si>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</si>
  <si>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</si>
  <si>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</si>
  <si>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1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</si>
  <si>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</si>
  <si>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飯野　京子</t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</si>
  <si>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</si>
  <si>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1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</si>
  <si>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</si>
  <si>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</si>
  <si>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</si>
  <si>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</si>
  <si>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</si>
  <si>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がん看護学特論 A-Ⅰ</t>
    <rPh sb="2" eb="5">
      <t>カンゴガク</t>
    </rPh>
    <rPh sb="5" eb="7">
      <t>トクロン</t>
    </rPh>
    <phoneticPr fontId="1"/>
  </si>
  <si>
    <t>がん看護学特論 A-Ⅱ</t>
    <rPh sb="2" eb="5">
      <t>カンゴガク</t>
    </rPh>
    <rPh sb="5" eb="7">
      <t>トクロン</t>
    </rPh>
    <phoneticPr fontId="1"/>
  </si>
  <si>
    <t>がん看護学特論 A-Ⅲ</t>
    <rPh sb="2" eb="5">
      <t>カンゴガク</t>
    </rPh>
    <rPh sb="5" eb="7">
      <t>トクロン</t>
    </rPh>
    <phoneticPr fontId="1"/>
  </si>
  <si>
    <t>がん看護学演習 A-Ⅰ</t>
    <rPh sb="2" eb="5">
      <t>カンゴガク</t>
    </rPh>
    <rPh sb="5" eb="7">
      <t>エンシュウ</t>
    </rPh>
    <phoneticPr fontId="1"/>
  </si>
  <si>
    <t>がん看護学演習 A-Ⅱ</t>
    <rPh sb="2" eb="5">
      <t>カンゴガク</t>
    </rPh>
    <rPh sb="5" eb="7">
      <t>エンシュウ</t>
    </rPh>
    <phoneticPr fontId="1"/>
  </si>
  <si>
    <t>がん看護学演習 A-Ⅲ</t>
    <rPh sb="2" eb="5">
      <t>カンゴガク</t>
    </rPh>
    <rPh sb="5" eb="7">
      <t>エンシュウ</t>
    </rPh>
    <phoneticPr fontId="1"/>
  </si>
  <si>
    <t>がん看護学演習 A-Ⅳ</t>
    <rPh sb="2" eb="5">
      <t>カンゴガク</t>
    </rPh>
    <rPh sb="5" eb="7">
      <t>エンシュウ</t>
    </rPh>
    <phoneticPr fontId="1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</si>
  <si>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</si>
  <si>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がん看護学実習 A-Ⅰ</t>
    <rPh sb="2" eb="5">
      <t>カンゴガク</t>
    </rPh>
    <rPh sb="5" eb="7">
      <t>ジッシュウ</t>
    </rPh>
    <phoneticPr fontId="1"/>
  </si>
  <si>
    <t>がん看護学実習 A-Ⅱ</t>
    <rPh sb="2" eb="5">
      <t>カンゴガク</t>
    </rPh>
    <rPh sb="5" eb="7">
      <t>ジッシュウ</t>
    </rPh>
    <phoneticPr fontId="1"/>
  </si>
  <si>
    <t>がん看護学実習 A-Ⅲ</t>
    <rPh sb="2" eb="5">
      <t>カンゴガク</t>
    </rPh>
    <rPh sb="5" eb="7">
      <t>ジッシュウ</t>
    </rPh>
    <phoneticPr fontId="1"/>
  </si>
  <si>
    <t>がん看護学実習 A-Ⅳ</t>
    <rPh sb="2" eb="5">
      <t>カンゴガク</t>
    </rPh>
    <rPh sb="5" eb="7">
      <t>ジッシュウ</t>
    </rPh>
    <phoneticPr fontId="1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</si>
  <si>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</si>
  <si>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</si>
  <si>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1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</si>
  <si>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1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</si>
  <si>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</si>
  <si>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</si>
  <si>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</si>
  <si>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</si>
  <si>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</si>
  <si>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</si>
  <si>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</si>
  <si>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1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</si>
  <si>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</si>
  <si>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1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</si>
  <si>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</si>
  <si>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</si>
  <si>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</si>
  <si>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</si>
  <si>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</si>
  <si>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</si>
  <si>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池田　真弓</t>
    <rPh sb="0" eb="2">
      <t>イケダ</t>
    </rPh>
    <rPh sb="3" eb="5">
      <t>マユミ</t>
    </rPh>
    <phoneticPr fontId="8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</si>
  <si>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</si>
  <si>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</si>
  <si>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</si>
  <si>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1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</si>
  <si>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1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</si>
  <si>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</si>
  <si>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</si>
  <si>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</si>
  <si>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</si>
  <si>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</si>
  <si>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</si>
  <si>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</si>
  <si>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</si>
  <si>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</si>
  <si>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</si>
  <si>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西岡　みどり</t>
    <phoneticPr fontId="8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</si>
  <si>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</si>
  <si>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</si>
  <si>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微生物学特論</t>
    <rPh sb="0" eb="4">
      <t>ビセイブツガク</t>
    </rPh>
    <rPh sb="4" eb="5">
      <t>トク</t>
    </rPh>
    <rPh sb="5" eb="6">
      <t>ロン</t>
    </rPh>
    <phoneticPr fontId="1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</si>
  <si>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1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</si>
  <si>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</si>
  <si>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</si>
  <si>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感染症学演習</t>
    <rPh sb="0" eb="3">
      <t>カンセンショウ</t>
    </rPh>
    <rPh sb="3" eb="4">
      <t>ガク</t>
    </rPh>
    <rPh sb="4" eb="6">
      <t>エンシュウ</t>
    </rPh>
    <phoneticPr fontId="1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</si>
  <si>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</si>
  <si>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</si>
  <si>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</si>
  <si>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1"/>
  </si>
  <si>
    <t>後期課程</t>
    <rPh sb="0" eb="2">
      <t>コウキ</t>
    </rPh>
    <rPh sb="2" eb="4">
      <t>カテイ</t>
    </rPh>
    <phoneticPr fontId="8"/>
  </si>
  <si>
    <t>政策医療看護学特論Ⅱ</t>
    <phoneticPr fontId="8"/>
  </si>
  <si>
    <t>量的看護学研究法</t>
    <phoneticPr fontId="8"/>
  </si>
  <si>
    <t>質的看護学研究法</t>
    <phoneticPr fontId="8"/>
  </si>
  <si>
    <t>国際看護学特論 Ｂ</t>
    <phoneticPr fontId="8"/>
  </si>
  <si>
    <t>須藤　恭子</t>
  </si>
  <si>
    <t>国際看護学演習 B</t>
    <phoneticPr fontId="8"/>
  </si>
  <si>
    <t>看護教育学特論 B</t>
    <phoneticPr fontId="8"/>
  </si>
  <si>
    <t>看護教育学演習 B</t>
    <phoneticPr fontId="8"/>
  </si>
  <si>
    <t>看護情報・管理学特論 B</t>
    <phoneticPr fontId="8"/>
  </si>
  <si>
    <t>看護情報・管理学演習 B</t>
    <phoneticPr fontId="8"/>
  </si>
  <si>
    <t>政策的機能看護学特別研究（国際看護学）</t>
    <phoneticPr fontId="8"/>
  </si>
  <si>
    <t>政策的機能看護学特別研究（看護教育学）</t>
    <phoneticPr fontId="8"/>
  </si>
  <si>
    <t>政策的機能看護学特別研究（看護情報・管理学）</t>
    <phoneticPr fontId="8"/>
  </si>
  <si>
    <t>成人看護学特論B</t>
    <phoneticPr fontId="8"/>
  </si>
  <si>
    <t>成人看護学演習B</t>
    <phoneticPr fontId="8"/>
  </si>
  <si>
    <t>精神看護学特論B</t>
    <phoneticPr fontId="8"/>
  </si>
  <si>
    <t>精神看護学演習B</t>
    <phoneticPr fontId="8"/>
  </si>
  <si>
    <t>成育看護学特論B</t>
    <phoneticPr fontId="8"/>
  </si>
  <si>
    <t>来生　奈巳子</t>
  </si>
  <si>
    <t>成育看護学演習B</t>
    <phoneticPr fontId="8"/>
  </si>
  <si>
    <t>長寿看護学特論B</t>
    <phoneticPr fontId="8"/>
  </si>
  <si>
    <t>長寿看護学演習B</t>
    <phoneticPr fontId="8"/>
  </si>
  <si>
    <t>感染管理看護学特論B</t>
    <phoneticPr fontId="8"/>
  </si>
  <si>
    <t>感染管理看護学演習B</t>
    <phoneticPr fontId="8"/>
  </si>
  <si>
    <t>先駆的臨床看護学特別研究（成人看護学）</t>
    <phoneticPr fontId="8"/>
  </si>
  <si>
    <t>杉山 文乃</t>
  </si>
  <si>
    <t>先駆的臨床看護学特別研究（精神看護学）</t>
    <phoneticPr fontId="8"/>
  </si>
  <si>
    <t>先駆的臨床看護学特別研究（成育看護学）</t>
    <phoneticPr fontId="8"/>
  </si>
  <si>
    <t>先駆的臨床看護学特別研究（長寿看護学）</t>
    <phoneticPr fontId="8"/>
  </si>
  <si>
    <t>先駆的臨床看護学特別研究（感染管理看護学）</t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</si>
</sst>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&quot;月&quot;"/>
    <numFmt numFmtId="177" formatCode="yyyy&quot;年&quot;m&quot;月&quot;d&quot;日&quot;\(aaa\)"/>
    <numFmt numFmtId="178" formatCode="m/d;@"/>
    <numFmt numFmtId="179" formatCode="aaa"/>
  </numFmts>
  <fonts count="60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11"/>
      <color rgb="FF9C0006"/>
      <name val="ＭＳ Ｐゴシック"/>
      <family val="2"/>
      <charset val="128"/>
      <scheme val="minor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sz val="12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11"/>
      <color rgb="FF242424"/>
      <name val="UD デジタル 教科書体 NK-B"/>
      <family val="1"/>
      <charset val="128"/>
    </font>
    <font>
      <sz val="9"/>
      <color rgb="FF00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9"/>
      <color indexed="8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rgb="FF009999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color rgb="FFFF0000"/>
      <name val="UD デジタル 教科書体 NK-B"/>
      <family val="1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b/>
      <sz val="10"/>
      <name val="UD デジタル 教科書体 NK-B"/>
      <family val="1"/>
    </font>
    <font>
      <b/>
      <sz val="8"/>
      <name val="UD デジタル 教科書体 NK-B"/>
      <family val="1"/>
    </font>
    <font>
      <sz val="10"/>
      <name val="UD デジタル 教科書体 NK-B"/>
      <family val="1"/>
    </font>
    <font>
      <b/>
      <sz val="10"/>
      <color rgb="FF000000"/>
      <name val="UD デジタル 教科書体 NK-B"/>
    </font>
    <font>
      <b/>
      <sz val="10"/>
      <color rgb="FF000000"/>
      <name val="UD デジタル 教科書体 NK-B"/>
      <family val="1"/>
      <charset val="128"/>
    </font>
    <font>
      <b/>
      <sz val="10"/>
      <color rgb="FF000000"/>
      <name val="UD デジタル 教科書体 NK-B"/>
      <charset val="1"/>
    </font>
    <font>
      <sz val="8"/>
      <color rgb="FFFF0000"/>
      <name val="UD デジタル 教科書体 NK-B"/>
      <family val="1"/>
    </font>
    <font>
      <strike/>
      <sz val="9"/>
      <color rgb="FFFF0000"/>
      <name val="UD デジタル 教科書体 NK-B"/>
      <family val="1"/>
      <charset val="128"/>
    </font>
  </fonts>
  <fills count="29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C7CE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indexed="64"/>
      </patternFill>
    </fill>
  </fills>
  <borders count="109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/>
      <bottom/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23">
    <xf numFmtId="0" fontId="0" fillId="0" borderId="0"/>
    <xf numFmtId="0" fontId="7" fillId="0" borderId="0">
      <alignment vertical="center"/>
    </xf>
    <xf numFmtId="0" fontId="6" fillId="0" borderId="0">
      <alignment vertical="center"/>
    </xf>
    <xf numFmtId="0" fontId="9" fillId="0" borderId="0"/>
    <xf numFmtId="0" fontId="12" fillId="5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4" fillId="8" borderId="0" applyNumberFormat="0" applyBorder="0" applyAlignment="0" applyProtection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</cellStyleXfs>
  <cellXfs count="887">
    <xf numFmtId="0" fontId="0" fillId="0" borderId="0" xfId="0"/>
    <xf numFmtId="176" fontId="17" fillId="0" borderId="0" xfId="0" applyNumberFormat="1" applyFont="1" applyAlignment="1">
      <alignment horizontal="center" shrinkToFit="1"/>
    </xf>
    <xf numFmtId="0" fontId="18" fillId="0" borderId="0" xfId="0" applyFont="1" applyAlignment="1">
      <alignment horizontal="center" shrinkToFit="1"/>
    </xf>
    <xf numFmtId="0" fontId="16" fillId="0" borderId="4" xfId="0" applyFont="1" applyBorder="1" applyAlignment="1">
      <alignment horizontal="center" vertical="center" shrinkToFit="1"/>
    </xf>
    <xf numFmtId="0" fontId="18" fillId="0" borderId="0" xfId="0" applyFont="1" applyAlignment="1">
      <alignment shrinkToFit="1"/>
    </xf>
    <xf numFmtId="0" fontId="19" fillId="7" borderId="4" xfId="0" applyFont="1" applyFill="1" applyBorder="1" applyAlignment="1">
      <alignment horizontal="center" vertical="center" shrinkToFit="1"/>
    </xf>
    <xf numFmtId="0" fontId="19" fillId="7" borderId="5" xfId="0" applyFont="1" applyFill="1" applyBorder="1" applyAlignment="1">
      <alignment horizontal="center" vertical="center" shrinkToFit="1"/>
    </xf>
    <xf numFmtId="0" fontId="21" fillId="9" borderId="20" xfId="0" applyFont="1" applyFill="1" applyBorder="1" applyAlignment="1">
      <alignment horizontal="center" vertical="center" wrapText="1" shrinkToFit="1"/>
    </xf>
    <xf numFmtId="0" fontId="21" fillId="9" borderId="5" xfId="0" applyFont="1" applyFill="1" applyBorder="1" applyAlignment="1">
      <alignment horizontal="center" vertical="center" wrapText="1" shrinkToFit="1"/>
    </xf>
    <xf numFmtId="0" fontId="21" fillId="9" borderId="4" xfId="0" applyFont="1" applyFill="1" applyBorder="1" applyAlignment="1">
      <alignment horizontal="center" vertical="center" wrapText="1" shrinkToFit="1"/>
    </xf>
    <xf numFmtId="0" fontId="21" fillId="9" borderId="6" xfId="0" applyFont="1" applyFill="1" applyBorder="1" applyAlignment="1">
      <alignment horizontal="center" vertical="center" wrapText="1" shrinkToFit="1"/>
    </xf>
    <xf numFmtId="0" fontId="21" fillId="9" borderId="2" xfId="0" applyFont="1" applyFill="1" applyBorder="1" applyAlignment="1">
      <alignment horizontal="center" vertical="center" wrapText="1" shrinkToFit="1"/>
    </xf>
    <xf numFmtId="0" fontId="22" fillId="0" borderId="9" xfId="0" applyFont="1" applyBorder="1" applyAlignment="1">
      <alignment horizontal="distributed" vertical="center" shrinkToFit="1"/>
    </xf>
    <xf numFmtId="0" fontId="19" fillId="0" borderId="0" xfId="0" applyFont="1" applyAlignment="1">
      <alignment vertical="center" wrapText="1" shrinkToFit="1"/>
    </xf>
    <xf numFmtId="0" fontId="19" fillId="0" borderId="0" xfId="0" applyFont="1" applyAlignment="1">
      <alignment shrinkToFit="1"/>
    </xf>
    <xf numFmtId="0" fontId="22" fillId="0" borderId="1" xfId="0" applyFont="1" applyBorder="1" applyAlignment="1">
      <alignment horizontal="distributed" vertical="center" shrinkToFit="1"/>
    </xf>
    <xf numFmtId="0" fontId="22" fillId="0" borderId="7" xfId="0" applyFont="1" applyBorder="1" applyAlignment="1">
      <alignment horizontal="distributed" vertical="center" shrinkToFit="1"/>
    </xf>
    <xf numFmtId="0" fontId="22" fillId="0" borderId="10" xfId="0" applyFont="1" applyBorder="1" applyAlignment="1">
      <alignment horizontal="distributed" vertical="center" shrinkToFit="1"/>
    </xf>
    <xf numFmtId="0" fontId="22" fillId="0" borderId="11" xfId="0" applyFont="1" applyBorder="1" applyAlignment="1">
      <alignment horizontal="distributed" vertical="center" shrinkToFit="1"/>
    </xf>
    <xf numFmtId="0" fontId="19" fillId="0" borderId="8" xfId="0" applyFont="1" applyBorder="1" applyAlignment="1">
      <alignment shrinkToFit="1"/>
    </xf>
    <xf numFmtId="0" fontId="26" fillId="0" borderId="0" xfId="0" applyFont="1" applyAlignment="1">
      <alignment shrinkToFit="1"/>
    </xf>
    <xf numFmtId="0" fontId="19" fillId="0" borderId="1" xfId="0" applyFont="1" applyBorder="1" applyAlignment="1">
      <alignment shrinkToFit="1"/>
    </xf>
    <xf numFmtId="0" fontId="19" fillId="0" borderId="7" xfId="0" applyFont="1" applyBorder="1" applyAlignment="1">
      <alignment shrinkToFit="1"/>
    </xf>
    <xf numFmtId="0" fontId="19" fillId="11" borderId="4" xfId="0" applyFont="1" applyFill="1" applyBorder="1" applyAlignment="1">
      <alignment horizontal="center" vertical="center" shrinkToFit="1"/>
    </xf>
    <xf numFmtId="0" fontId="19" fillId="11" borderId="5" xfId="0" applyFont="1" applyFill="1" applyBorder="1" applyAlignment="1">
      <alignment horizontal="center" vertical="center" shrinkToFit="1"/>
    </xf>
    <xf numFmtId="0" fontId="19" fillId="0" borderId="1" xfId="0" applyFont="1" applyBorder="1" applyAlignment="1">
      <alignment vertical="center" wrapText="1" shrinkToFit="1"/>
    </xf>
    <xf numFmtId="0" fontId="22" fillId="0" borderId="25" xfId="0" applyFont="1" applyBorder="1" applyAlignment="1">
      <alignment horizontal="distributed" vertical="center" shrinkToFit="1"/>
    </xf>
    <xf numFmtId="0" fontId="22" fillId="0" borderId="26" xfId="0" applyFont="1" applyBorder="1" applyAlignment="1">
      <alignment horizontal="distributed" vertical="center" shrinkToFit="1"/>
    </xf>
    <xf numFmtId="0" fontId="22" fillId="0" borderId="27" xfId="0" applyFont="1" applyBorder="1" applyAlignment="1">
      <alignment horizontal="distributed" vertical="center" shrinkToFit="1"/>
    </xf>
    <xf numFmtId="0" fontId="26" fillId="0" borderId="1" xfId="0" applyFont="1" applyBorder="1" applyAlignment="1">
      <alignment vertical="center" wrapText="1" shrinkToFit="1"/>
    </xf>
    <xf numFmtId="0" fontId="26" fillId="0" borderId="1" xfId="0" applyFont="1" applyBorder="1" applyAlignment="1">
      <alignment shrinkToFit="1"/>
    </xf>
    <xf numFmtId="0" fontId="19" fillId="0" borderId="17" xfId="0" applyFont="1" applyBorder="1" applyAlignment="1">
      <alignment vertical="center" wrapText="1" shrinkToFit="1"/>
    </xf>
    <xf numFmtId="0" fontId="19" fillId="0" borderId="1" xfId="0" applyFont="1" applyBorder="1" applyAlignment="1">
      <alignment horizontal="center" shrinkToFit="1"/>
    </xf>
    <xf numFmtId="0" fontId="19" fillId="0" borderId="1" xfId="0" applyFont="1" applyBorder="1" applyAlignment="1">
      <alignment horizontal="center" vertical="center" wrapText="1" shrinkToFit="1"/>
    </xf>
    <xf numFmtId="0" fontId="21" fillId="9" borderId="12" xfId="0" applyFont="1" applyFill="1" applyBorder="1" applyAlignment="1">
      <alignment horizontal="center" vertical="center" wrapText="1" shrinkToFit="1"/>
    </xf>
    <xf numFmtId="0" fontId="21" fillId="9" borderId="17" xfId="0" applyFont="1" applyFill="1" applyBorder="1" applyAlignment="1">
      <alignment horizontal="center" vertical="center" wrapText="1" shrinkToFit="1"/>
    </xf>
    <xf numFmtId="0" fontId="27" fillId="0" borderId="9" xfId="0" applyFont="1" applyBorder="1" applyAlignment="1">
      <alignment vertical="center" wrapText="1" shrinkToFit="1"/>
    </xf>
    <xf numFmtId="0" fontId="19" fillId="0" borderId="7" xfId="0" applyFont="1" applyBorder="1" applyAlignment="1">
      <alignment vertical="center" wrapText="1" shrinkToFit="1"/>
    </xf>
    <xf numFmtId="0" fontId="29" fillId="0" borderId="0" xfId="0" applyFont="1"/>
    <xf numFmtId="0" fontId="18" fillId="0" borderId="2" xfId="0" applyFont="1" applyBorder="1" applyAlignment="1">
      <alignment horizontal="center" vertical="center" shrinkToFit="1"/>
    </xf>
    <xf numFmtId="0" fontId="26" fillId="0" borderId="0" xfId="0" applyFont="1" applyAlignment="1">
      <alignment vertical="center" wrapText="1" shrinkToFit="1"/>
    </xf>
    <xf numFmtId="0" fontId="18" fillId="0" borderId="0" xfId="0" applyFont="1" applyAlignment="1">
      <alignment vertical="center" shrinkToFit="1"/>
    </xf>
    <xf numFmtId="0" fontId="18" fillId="0" borderId="8" xfId="0" applyFont="1" applyBorder="1" applyAlignment="1">
      <alignment vertical="center" shrinkToFit="1"/>
    </xf>
    <xf numFmtId="0" fontId="19" fillId="0" borderId="9" xfId="0" applyFont="1" applyBorder="1" applyAlignment="1">
      <alignment vertical="center" wrapText="1" shrinkToFit="1"/>
    </xf>
    <xf numFmtId="0" fontId="18" fillId="3" borderId="0" xfId="0" applyFont="1" applyFill="1" applyAlignment="1">
      <alignment shrinkToFit="1"/>
    </xf>
    <xf numFmtId="0" fontId="32" fillId="0" borderId="1" xfId="0" applyFont="1" applyBorder="1" applyAlignment="1">
      <alignment vertical="center" wrapText="1" shrinkToFit="1"/>
    </xf>
    <xf numFmtId="0" fontId="26" fillId="0" borderId="0" xfId="0" applyFont="1" applyAlignment="1">
      <alignment vertical="center" shrinkToFit="1"/>
    </xf>
    <xf numFmtId="0" fontId="19" fillId="7" borderId="20" xfId="0" applyFont="1" applyFill="1" applyBorder="1" applyAlignment="1">
      <alignment vertical="center" shrinkToFit="1"/>
    </xf>
    <xf numFmtId="0" fontId="19" fillId="11" borderId="20" xfId="0" applyFont="1" applyFill="1" applyBorder="1" applyAlignment="1">
      <alignment vertical="center" shrinkToFit="1"/>
    </xf>
    <xf numFmtId="0" fontId="19" fillId="4" borderId="4" xfId="0" applyFont="1" applyFill="1" applyBorder="1" applyAlignment="1">
      <alignment horizontal="center" vertical="center" shrinkToFit="1"/>
    </xf>
    <xf numFmtId="0" fontId="19" fillId="4" borderId="5" xfId="0" applyFont="1" applyFill="1" applyBorder="1" applyAlignment="1">
      <alignment horizontal="center" vertical="center" shrinkToFit="1"/>
    </xf>
    <xf numFmtId="0" fontId="18" fillId="0" borderId="0" xfId="5" applyFont="1">
      <alignment vertical="center"/>
    </xf>
    <xf numFmtId="0" fontId="33" fillId="0" borderId="0" xfId="5" applyFont="1" applyAlignment="1">
      <alignment horizontal="left" vertical="center"/>
    </xf>
    <xf numFmtId="0" fontId="34" fillId="0" borderId="0" xfId="5" applyFont="1" applyAlignment="1">
      <alignment vertical="center" wrapText="1"/>
    </xf>
    <xf numFmtId="0" fontId="30" fillId="0" borderId="0" xfId="5" applyFont="1" applyAlignment="1">
      <alignment horizontal="right" vertical="center" wrapText="1"/>
    </xf>
    <xf numFmtId="22" fontId="30" fillId="0" borderId="0" xfId="5" applyNumberFormat="1" applyFont="1" applyAlignment="1">
      <alignment vertical="center" wrapText="1"/>
    </xf>
    <xf numFmtId="56" fontId="30" fillId="0" borderId="0" xfId="5" applyNumberFormat="1" applyFont="1" applyAlignment="1">
      <alignment horizontal="center" vertical="center"/>
    </xf>
    <xf numFmtId="0" fontId="18" fillId="0" borderId="30" xfId="5" applyFont="1" applyBorder="1" applyAlignment="1">
      <alignment horizontal="center" vertical="center" wrapText="1"/>
    </xf>
    <xf numFmtId="0" fontId="18" fillId="0" borderId="33" xfId="5" applyFont="1" applyBorder="1" applyAlignment="1">
      <alignment horizontal="center" vertical="center" wrapText="1"/>
    </xf>
    <xf numFmtId="0" fontId="18" fillId="0" borderId="36" xfId="5" applyFont="1" applyBorder="1" applyAlignment="1">
      <alignment horizontal="center" vertical="center" wrapText="1"/>
    </xf>
    <xf numFmtId="0" fontId="18" fillId="0" borderId="38" xfId="5" applyFont="1" applyBorder="1" applyAlignment="1">
      <alignment horizontal="center" vertical="center" wrapText="1"/>
    </xf>
    <xf numFmtId="178" fontId="30" fillId="0" borderId="28" xfId="5" applyNumberFormat="1" applyFont="1" applyBorder="1" applyAlignment="1">
      <alignment horizontal="center" vertical="center"/>
    </xf>
    <xf numFmtId="179" fontId="18" fillId="0" borderId="39" xfId="5" applyNumberFormat="1" applyFont="1" applyBorder="1" applyAlignment="1">
      <alignment horizontal="center" vertical="center"/>
    </xf>
    <xf numFmtId="0" fontId="30" fillId="0" borderId="40" xfId="5" applyFont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/>
    </xf>
    <xf numFmtId="0" fontId="30" fillId="0" borderId="62" xfId="5" applyFont="1" applyBorder="1" applyAlignment="1">
      <alignment horizontal="left" vertical="center" wrapText="1"/>
    </xf>
    <xf numFmtId="0" fontId="30" fillId="0" borderId="62" xfId="5" applyFont="1" applyBorder="1" applyAlignment="1">
      <alignment vertical="center" wrapText="1"/>
    </xf>
    <xf numFmtId="0" fontId="34" fillId="0" borderId="6" xfId="5" applyFont="1" applyBorder="1" applyAlignment="1">
      <alignment wrapText="1"/>
    </xf>
    <xf numFmtId="0" fontId="34" fillId="0" borderId="6" xfId="5" applyFont="1" applyBorder="1" applyAlignment="1">
      <alignment vertical="center" wrapText="1"/>
    </xf>
    <xf numFmtId="0" fontId="30" fillId="0" borderId="55" xfId="5" applyFont="1" applyBorder="1" applyAlignment="1">
      <alignment vertical="center" wrapText="1"/>
    </xf>
    <xf numFmtId="0" fontId="30" fillId="0" borderId="31" xfId="5" applyFont="1" applyBorder="1" applyAlignment="1">
      <alignment vertical="center" wrapText="1"/>
    </xf>
    <xf numFmtId="0" fontId="30" fillId="0" borderId="41" xfId="5" applyFont="1" applyBorder="1" applyAlignment="1">
      <alignment horizontal="center" vertical="center" wrapText="1"/>
    </xf>
    <xf numFmtId="178" fontId="30" fillId="0" borderId="42" xfId="5" applyNumberFormat="1" applyFont="1" applyBorder="1" applyAlignment="1">
      <alignment horizontal="center" vertical="center"/>
    </xf>
    <xf numFmtId="179" fontId="18" fillId="0" borderId="20" xfId="5" applyNumberFormat="1" applyFont="1" applyBorder="1" applyAlignment="1">
      <alignment horizontal="center" vertical="center"/>
    </xf>
    <xf numFmtId="0" fontId="30" fillId="0" borderId="4" xfId="5" applyFont="1" applyBorder="1">
      <alignment vertical="center"/>
    </xf>
    <xf numFmtId="0" fontId="30" fillId="0" borderId="44" xfId="5" applyFont="1" applyBorder="1" applyAlignment="1">
      <alignment horizontal="center" vertical="center" wrapText="1"/>
    </xf>
    <xf numFmtId="0" fontId="30" fillId="0" borderId="5" xfId="5" applyFont="1" applyBorder="1" applyAlignment="1">
      <alignment vertical="center" wrapText="1"/>
    </xf>
    <xf numFmtId="0" fontId="30" fillId="0" borderId="60" xfId="5" applyFont="1" applyBorder="1" applyAlignment="1">
      <alignment horizontal="center" vertical="center" wrapText="1"/>
    </xf>
    <xf numFmtId="0" fontId="30" fillId="0" borderId="20" xfId="5" applyFont="1" applyBorder="1" applyAlignment="1">
      <alignment vertical="center" wrapText="1"/>
    </xf>
    <xf numFmtId="0" fontId="30" fillId="0" borderId="0" xfId="5" applyFont="1">
      <alignment vertical="center"/>
    </xf>
    <xf numFmtId="0" fontId="30" fillId="0" borderId="5" xfId="5" applyFont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/>
    </xf>
    <xf numFmtId="178" fontId="30" fillId="6" borderId="42" xfId="5" applyNumberFormat="1" applyFont="1" applyFill="1" applyBorder="1" applyAlignment="1">
      <alignment horizontal="center" vertical="center"/>
    </xf>
    <xf numFmtId="179" fontId="18" fillId="6" borderId="20" xfId="5" applyNumberFormat="1" applyFont="1" applyFill="1" applyBorder="1" applyAlignment="1">
      <alignment horizontal="center" vertical="center"/>
    </xf>
    <xf numFmtId="0" fontId="30" fillId="6" borderId="40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horizontal="center" vertical="center" wrapText="1"/>
    </xf>
    <xf numFmtId="0" fontId="30" fillId="6" borderId="40" xfId="4" applyFont="1" applyFill="1" applyBorder="1" applyAlignment="1">
      <alignment vertical="center" wrapText="1"/>
    </xf>
    <xf numFmtId="0" fontId="30" fillId="6" borderId="5" xfId="5" applyFont="1" applyFill="1" applyBorder="1" applyAlignment="1">
      <alignment vertical="center" wrapText="1"/>
    </xf>
    <xf numFmtId="0" fontId="30" fillId="6" borderId="43" xfId="5" applyFont="1" applyFill="1" applyBorder="1" applyAlignment="1">
      <alignment horizontal="center" vertical="center" wrapText="1"/>
    </xf>
    <xf numFmtId="0" fontId="30" fillId="6" borderId="20" xfId="5" applyFont="1" applyFill="1" applyBorder="1" applyAlignment="1">
      <alignment vertical="center" wrapText="1"/>
    </xf>
    <xf numFmtId="0" fontId="35" fillId="0" borderId="6" xfId="5" applyFont="1" applyBorder="1" applyAlignment="1">
      <alignment vertical="center" wrapText="1"/>
    </xf>
    <xf numFmtId="0" fontId="36" fillId="0" borderId="6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/>
    </xf>
    <xf numFmtId="0" fontId="30" fillId="0" borderId="6" xfId="5" applyFont="1" applyBorder="1" applyAlignment="1">
      <alignment vertical="center" wrapText="1"/>
    </xf>
    <xf numFmtId="0" fontId="30" fillId="6" borderId="0" xfId="5" applyFont="1" applyFill="1">
      <alignment vertical="center"/>
    </xf>
    <xf numFmtId="0" fontId="30" fillId="6" borderId="44" xfId="5" applyFont="1" applyFill="1" applyBorder="1" applyAlignment="1">
      <alignment horizontal="center" vertical="center" wrapText="1"/>
    </xf>
    <xf numFmtId="0" fontId="30" fillId="6" borderId="4" xfId="4" applyFont="1" applyFill="1" applyBorder="1" applyAlignment="1">
      <alignment vertical="center" wrapText="1"/>
    </xf>
    <xf numFmtId="0" fontId="30" fillId="6" borderId="40" xfId="9" applyFont="1" applyFill="1" applyBorder="1" applyAlignment="1">
      <alignment vertical="center" wrapText="1"/>
    </xf>
    <xf numFmtId="0" fontId="30" fillId="0" borderId="45" xfId="5" applyFont="1" applyBorder="1" applyAlignment="1">
      <alignment vertical="center" wrapText="1"/>
    </xf>
    <xf numFmtId="0" fontId="30" fillId="0" borderId="18" xfId="5" applyFont="1" applyBorder="1" applyAlignment="1">
      <alignment horizontal="center" vertical="center" wrapText="1"/>
    </xf>
    <xf numFmtId="0" fontId="30" fillId="0" borderId="7" xfId="5" applyFont="1" applyBorder="1" applyAlignment="1">
      <alignment vertical="center" wrapText="1"/>
    </xf>
    <xf numFmtId="0" fontId="30" fillId="0" borderId="65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left" vertical="center" wrapText="1"/>
    </xf>
    <xf numFmtId="0" fontId="30" fillId="0" borderId="4" xfId="5" applyFont="1" applyBorder="1" applyAlignment="1">
      <alignment vertical="center" wrapText="1"/>
    </xf>
    <xf numFmtId="0" fontId="30" fillId="0" borderId="44" xfId="5" applyFont="1" applyBorder="1" applyAlignment="1">
      <alignment horizontal="center" vertical="center" wrapText="1" shrinkToFit="1"/>
    </xf>
    <xf numFmtId="0" fontId="30" fillId="6" borderId="4" xfId="5" applyFont="1" applyFill="1" applyBorder="1" applyAlignment="1">
      <alignment vertical="center" wrapText="1"/>
    </xf>
    <xf numFmtId="0" fontId="30" fillId="6" borderId="40" xfId="5" applyFont="1" applyFill="1" applyBorder="1">
      <alignment vertical="center"/>
    </xf>
    <xf numFmtId="0" fontId="30" fillId="6" borderId="5" xfId="5" applyFont="1" applyFill="1" applyBorder="1" applyAlignment="1">
      <alignment horizontal="center" vertical="center" wrapText="1"/>
    </xf>
    <xf numFmtId="0" fontId="30" fillId="6" borderId="67" xfId="5" applyFont="1" applyFill="1" applyBorder="1" applyAlignment="1">
      <alignment horizontal="center" vertical="center" wrapText="1"/>
    </xf>
    <xf numFmtId="0" fontId="37" fillId="0" borderId="43" xfId="5" applyFont="1" applyBorder="1" applyAlignment="1">
      <alignment horizontal="center" vertical="center" wrapText="1"/>
    </xf>
    <xf numFmtId="0" fontId="36" fillId="0" borderId="6" xfId="5" applyFont="1" applyBorder="1" applyAlignment="1">
      <alignment vertical="center" wrapText="1"/>
    </xf>
    <xf numFmtId="178" fontId="30" fillId="0" borderId="47" xfId="5" applyNumberFormat="1" applyFont="1" applyBorder="1" applyAlignment="1">
      <alignment horizontal="center" vertical="center"/>
    </xf>
    <xf numFmtId="179" fontId="18" fillId="0" borderId="48" xfId="5" applyNumberFormat="1" applyFont="1" applyBorder="1" applyAlignment="1">
      <alignment horizontal="center" vertical="center"/>
    </xf>
    <xf numFmtId="0" fontId="30" fillId="0" borderId="49" xfId="5" applyFont="1" applyBorder="1" applyAlignment="1">
      <alignment vertical="center" wrapText="1"/>
    </xf>
    <xf numFmtId="0" fontId="30" fillId="0" borderId="50" xfId="5" applyFont="1" applyBorder="1" applyAlignment="1">
      <alignment horizontal="center" vertical="center" wrapText="1"/>
    </xf>
    <xf numFmtId="0" fontId="30" fillId="0" borderId="57" xfId="5" applyFont="1" applyBorder="1" applyAlignment="1">
      <alignment horizontal="center" vertical="center" wrapText="1"/>
    </xf>
    <xf numFmtId="0" fontId="30" fillId="0" borderId="49" xfId="5" applyFont="1" applyBorder="1" applyAlignment="1">
      <alignment horizontal="left" vertical="center" wrapText="1"/>
    </xf>
    <xf numFmtId="0" fontId="30" fillId="0" borderId="52" xfId="5" applyFont="1" applyBorder="1" applyAlignment="1">
      <alignment horizontal="center" vertical="center" wrapText="1"/>
    </xf>
    <xf numFmtId="0" fontId="33" fillId="0" borderId="0" xfId="5" applyFont="1" applyAlignment="1">
      <alignment horizontal="center" vertical="center"/>
    </xf>
    <xf numFmtId="0" fontId="33" fillId="0" borderId="37" xfId="5" applyFont="1" applyBorder="1" applyAlignment="1">
      <alignment horizontal="left" vertical="center"/>
    </xf>
    <xf numFmtId="0" fontId="18" fillId="0" borderId="37" xfId="5" applyFont="1" applyBorder="1" applyAlignment="1">
      <alignment horizontal="center" vertical="center"/>
    </xf>
    <xf numFmtId="0" fontId="30" fillId="0" borderId="37" xfId="5" applyFont="1" applyBorder="1" applyAlignment="1">
      <alignment vertical="center" wrapText="1"/>
    </xf>
    <xf numFmtId="0" fontId="30" fillId="0" borderId="37" xfId="5" applyFont="1" applyBorder="1" applyAlignment="1">
      <alignment horizontal="center" vertical="center" wrapText="1"/>
    </xf>
    <xf numFmtId="0" fontId="30" fillId="6" borderId="17" xfId="5" applyFont="1" applyFill="1" applyBorder="1" applyAlignment="1">
      <alignment horizontal="center" vertical="center" wrapText="1"/>
    </xf>
    <xf numFmtId="0" fontId="30" fillId="6" borderId="66" xfId="5" applyFont="1" applyFill="1" applyBorder="1" applyAlignment="1">
      <alignment vertical="center" wrapText="1"/>
    </xf>
    <xf numFmtId="0" fontId="30" fillId="6" borderId="46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vertical="center" wrapText="1"/>
    </xf>
    <xf numFmtId="0" fontId="30" fillId="6" borderId="40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horizontal="left" vertical="center" wrapText="1"/>
    </xf>
    <xf numFmtId="0" fontId="30" fillId="6" borderId="4" xfId="5" applyFont="1" applyFill="1" applyBorder="1">
      <alignment vertical="center"/>
    </xf>
    <xf numFmtId="0" fontId="30" fillId="6" borderId="67" xfId="5" applyFont="1" applyFill="1" applyBorder="1" applyAlignment="1">
      <alignment horizontal="center" vertical="center" wrapText="1" shrinkToFit="1"/>
    </xf>
    <xf numFmtId="0" fontId="30" fillId="6" borderId="4" xfId="9" applyFont="1" applyFill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 shrinkToFit="1"/>
    </xf>
    <xf numFmtId="0" fontId="30" fillId="0" borderId="68" xfId="5" applyFont="1" applyBorder="1" applyAlignment="1">
      <alignment vertical="center" wrapText="1"/>
    </xf>
    <xf numFmtId="0" fontId="30" fillId="0" borderId="69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vertical="center" wrapText="1" shrinkToFit="1"/>
    </xf>
    <xf numFmtId="0" fontId="30" fillId="6" borderId="6" xfId="5" applyFont="1" applyFill="1" applyBorder="1" applyAlignment="1">
      <alignment horizontal="center" vertical="center" wrapText="1" shrinkToFit="1"/>
    </xf>
    <xf numFmtId="0" fontId="30" fillId="0" borderId="40" xfId="4" applyFont="1" applyFill="1" applyBorder="1" applyAlignment="1">
      <alignment vertical="center" wrapText="1"/>
    </xf>
    <xf numFmtId="0" fontId="30" fillId="6" borderId="44" xfId="5" applyFont="1" applyFill="1" applyBorder="1" applyAlignment="1">
      <alignment vertical="center" wrapText="1"/>
    </xf>
    <xf numFmtId="0" fontId="30" fillId="0" borderId="5" xfId="5" applyFont="1" applyBorder="1">
      <alignment vertical="center"/>
    </xf>
    <xf numFmtId="0" fontId="30" fillId="0" borderId="40" xfId="5" applyFont="1" applyBorder="1" applyAlignment="1">
      <alignment vertical="center" wrapText="1" shrinkToFit="1"/>
    </xf>
    <xf numFmtId="178" fontId="30" fillId="6" borderId="47" xfId="5" applyNumberFormat="1" applyFont="1" applyFill="1" applyBorder="1" applyAlignment="1">
      <alignment horizontal="center" vertical="center"/>
    </xf>
    <xf numFmtId="179" fontId="18" fillId="6" borderId="48" xfId="5" applyNumberFormat="1" applyFont="1" applyFill="1" applyBorder="1" applyAlignment="1">
      <alignment horizontal="center" vertical="center"/>
    </xf>
    <xf numFmtId="0" fontId="30" fillId="6" borderId="49" xfId="5" applyFont="1" applyFill="1" applyBorder="1" applyAlignment="1">
      <alignment vertical="center" wrapText="1" shrinkToFit="1"/>
    </xf>
    <xf numFmtId="0" fontId="30" fillId="6" borderId="50" xfId="5" applyFont="1" applyFill="1" applyBorder="1" applyAlignment="1">
      <alignment horizontal="center" vertical="center" wrapText="1" shrinkToFit="1"/>
    </xf>
    <xf numFmtId="0" fontId="30" fillId="6" borderId="59" xfId="5" applyFont="1" applyFill="1" applyBorder="1">
      <alignment vertical="center"/>
    </xf>
    <xf numFmtId="0" fontId="30" fillId="6" borderId="57" xfId="5" applyFont="1" applyFill="1" applyBorder="1" applyAlignment="1">
      <alignment horizontal="center" vertical="center" wrapText="1"/>
    </xf>
    <xf numFmtId="0" fontId="30" fillId="6" borderId="49" xfId="9" applyFont="1" applyFill="1" applyBorder="1" applyAlignment="1">
      <alignment vertical="center" wrapText="1"/>
    </xf>
    <xf numFmtId="0" fontId="34" fillId="6" borderId="50" xfId="5" applyFont="1" applyFill="1" applyBorder="1" applyAlignment="1">
      <alignment horizontal="center" vertical="center" wrapText="1"/>
    </xf>
    <xf numFmtId="0" fontId="34" fillId="6" borderId="49" xfId="5" applyFont="1" applyFill="1" applyBorder="1" applyAlignment="1">
      <alignment vertical="center" wrapText="1"/>
    </xf>
    <xf numFmtId="0" fontId="30" fillId="6" borderId="49" xfId="5" applyFont="1" applyFill="1" applyBorder="1" applyAlignment="1">
      <alignment vertical="center" wrapText="1"/>
    </xf>
    <xf numFmtId="0" fontId="30" fillId="6" borderId="51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/>
    </xf>
    <xf numFmtId="178" fontId="30" fillId="6" borderId="28" xfId="5" applyNumberFormat="1" applyFont="1" applyFill="1" applyBorder="1" applyAlignment="1">
      <alignment horizontal="center" vertical="center"/>
    </xf>
    <xf numFmtId="179" fontId="18" fillId="6" borderId="39" xfId="5" applyNumberFormat="1" applyFont="1" applyFill="1" applyBorder="1" applyAlignment="1">
      <alignment horizontal="center" vertical="center"/>
    </xf>
    <xf numFmtId="0" fontId="30" fillId="6" borderId="55" xfId="5" applyFont="1" applyFill="1" applyBorder="1" applyAlignment="1">
      <alignment vertical="center" wrapText="1"/>
    </xf>
    <xf numFmtId="0" fontId="30" fillId="6" borderId="31" xfId="5" applyFont="1" applyFill="1" applyBorder="1" applyAlignment="1">
      <alignment vertical="center" wrapText="1"/>
    </xf>
    <xf numFmtId="0" fontId="30" fillId="6" borderId="41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vertical="center" wrapText="1" shrinkToFit="1"/>
    </xf>
    <xf numFmtId="0" fontId="30" fillId="0" borderId="46" xfId="5" applyFont="1" applyBorder="1" applyAlignment="1">
      <alignment vertical="center" wrapText="1" shrinkToFit="1"/>
    </xf>
    <xf numFmtId="0" fontId="30" fillId="0" borderId="0" xfId="4" applyFont="1" applyFill="1" applyBorder="1" applyAlignment="1">
      <alignment vertical="center" wrapText="1"/>
    </xf>
    <xf numFmtId="0" fontId="30" fillId="0" borderId="0" xfId="5" applyFont="1" applyAlignment="1">
      <alignment horizontal="center" vertical="center" wrapText="1" shrinkToFit="1"/>
    </xf>
    <xf numFmtId="0" fontId="30" fillId="6" borderId="70" xfId="9" applyFont="1" applyFill="1" applyBorder="1" applyAlignment="1">
      <alignment vertical="center" wrapText="1"/>
    </xf>
    <xf numFmtId="0" fontId="35" fillId="6" borderId="44" xfId="5" applyFont="1" applyFill="1" applyBorder="1" applyAlignment="1">
      <alignment vertical="center" wrapText="1"/>
    </xf>
    <xf numFmtId="0" fontId="35" fillId="0" borderId="44" xfId="5" applyFont="1" applyBorder="1" applyAlignment="1">
      <alignment vertical="center" wrapText="1"/>
    </xf>
    <xf numFmtId="0" fontId="36" fillId="0" borderId="44" xfId="5" applyFont="1" applyBorder="1" applyAlignment="1">
      <alignment vertical="center" wrapText="1"/>
    </xf>
    <xf numFmtId="0" fontId="30" fillId="0" borderId="44" xfId="5" applyFont="1" applyBorder="1" applyAlignment="1">
      <alignment vertical="center" wrapText="1"/>
    </xf>
    <xf numFmtId="0" fontId="30" fillId="0" borderId="7" xfId="5" applyFont="1" applyBorder="1">
      <alignment vertical="center"/>
    </xf>
    <xf numFmtId="0" fontId="30" fillId="0" borderId="67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center" vertical="center" wrapText="1"/>
    </xf>
    <xf numFmtId="0" fontId="30" fillId="0" borderId="70" xfId="9" applyFont="1" applyFill="1" applyBorder="1" applyAlignment="1">
      <alignment vertical="center" wrapText="1"/>
    </xf>
    <xf numFmtId="0" fontId="39" fillId="6" borderId="4" xfId="5" applyFont="1" applyFill="1" applyBorder="1" applyAlignment="1">
      <alignment vertical="center" wrapText="1"/>
    </xf>
    <xf numFmtId="0" fontId="39" fillId="6" borderId="44" xfId="5" applyFont="1" applyFill="1" applyBorder="1" applyAlignment="1">
      <alignment vertical="center" wrapText="1"/>
    </xf>
    <xf numFmtId="0" fontId="30" fillId="6" borderId="61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vertical="center" wrapText="1"/>
    </xf>
    <xf numFmtId="0" fontId="40" fillId="6" borderId="44" xfId="5" applyFont="1" applyFill="1" applyBorder="1" applyAlignment="1">
      <alignment vertical="center" wrapText="1"/>
    </xf>
    <xf numFmtId="0" fontId="30" fillId="6" borderId="45" xfId="5" applyFont="1" applyFill="1" applyBorder="1" applyAlignment="1">
      <alignment vertical="center" wrapText="1"/>
    </xf>
    <xf numFmtId="0" fontId="30" fillId="6" borderId="17" xfId="5" applyFont="1" applyFill="1" applyBorder="1" applyAlignment="1">
      <alignment vertical="center" wrapText="1"/>
    </xf>
    <xf numFmtId="0" fontId="30" fillId="6" borderId="56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vertical="center" wrapText="1"/>
    </xf>
    <xf numFmtId="0" fontId="30" fillId="6" borderId="59" xfId="5" applyFont="1" applyFill="1" applyBorder="1" applyAlignment="1">
      <alignment vertical="center" wrapText="1"/>
    </xf>
    <xf numFmtId="178" fontId="19" fillId="6" borderId="28" xfId="5" applyNumberFormat="1" applyFont="1" applyFill="1" applyBorder="1" applyAlignment="1">
      <alignment horizontal="center" vertical="center"/>
    </xf>
    <xf numFmtId="0" fontId="30" fillId="6" borderId="53" xfId="5" applyFont="1" applyFill="1" applyBorder="1" applyAlignment="1">
      <alignment vertical="center" wrapText="1"/>
    </xf>
    <xf numFmtId="178" fontId="19" fillId="6" borderId="42" xfId="5" applyNumberFormat="1" applyFont="1" applyFill="1" applyBorder="1" applyAlignment="1">
      <alignment horizontal="center" vertical="center"/>
    </xf>
    <xf numFmtId="0" fontId="35" fillId="6" borderId="6" xfId="5" applyFont="1" applyFill="1" applyBorder="1" applyAlignment="1">
      <alignment vertical="center" wrapText="1"/>
    </xf>
    <xf numFmtId="178" fontId="19" fillId="0" borderId="42" xfId="5" applyNumberFormat="1" applyFont="1" applyBorder="1" applyAlignment="1">
      <alignment horizontal="center" vertical="center"/>
    </xf>
    <xf numFmtId="0" fontId="38" fillId="6" borderId="40" xfId="5" applyFont="1" applyFill="1" applyBorder="1" applyAlignment="1">
      <alignment vertical="center" wrapText="1"/>
    </xf>
    <xf numFmtId="0" fontId="38" fillId="6" borderId="6" xfId="5" applyFont="1" applyFill="1" applyBorder="1" applyAlignment="1">
      <alignment horizontal="center" vertical="center" wrapText="1"/>
    </xf>
    <xf numFmtId="0" fontId="38" fillId="6" borderId="5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left" vertical="center" wrapText="1"/>
    </xf>
    <xf numFmtId="0" fontId="30" fillId="0" borderId="6" xfId="12" applyFont="1" applyBorder="1" applyAlignment="1">
      <alignment horizontal="center" vertical="center" wrapText="1"/>
    </xf>
    <xf numFmtId="0" fontId="30" fillId="0" borderId="40" xfId="12" applyFont="1" applyBorder="1" applyAlignment="1">
      <alignment vertical="center" wrapText="1"/>
    </xf>
    <xf numFmtId="0" fontId="34" fillId="0" borderId="43" xfId="5" applyFont="1" applyBorder="1" applyAlignment="1">
      <alignment horizontal="center" vertical="center" wrapText="1"/>
    </xf>
    <xf numFmtId="0" fontId="30" fillId="6" borderId="43" xfId="5" applyFont="1" applyFill="1" applyBorder="1" applyAlignment="1">
      <alignment horizontal="center" vertical="center" wrapText="1" shrinkToFit="1"/>
    </xf>
    <xf numFmtId="0" fontId="30" fillId="6" borderId="40" xfId="12" applyFont="1" applyFill="1" applyBorder="1" applyAlignment="1">
      <alignment vertical="center" wrapText="1"/>
    </xf>
    <xf numFmtId="0" fontId="34" fillId="6" borderId="43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 shrinkToFit="1"/>
    </xf>
    <xf numFmtId="0" fontId="39" fillId="0" borderId="6" xfId="5" applyFont="1" applyBorder="1" applyAlignment="1">
      <alignment horizontal="center" vertical="center" wrapText="1"/>
    </xf>
    <xf numFmtId="0" fontId="30" fillId="0" borderId="17" xfId="5" applyFont="1" applyBorder="1" applyAlignment="1">
      <alignment vertical="center" wrapText="1"/>
    </xf>
    <xf numFmtId="178" fontId="19" fillId="0" borderId="47" xfId="5" applyNumberFormat="1" applyFont="1" applyBorder="1" applyAlignment="1">
      <alignment horizontal="center" vertical="center"/>
    </xf>
    <xf numFmtId="0" fontId="30" fillId="6" borderId="30" xfId="5" applyFont="1" applyFill="1" applyBorder="1" applyAlignment="1">
      <alignment vertical="center" wrapText="1"/>
    </xf>
    <xf numFmtId="0" fontId="30" fillId="6" borderId="53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 shrinkToFit="1"/>
    </xf>
    <xf numFmtId="0" fontId="30" fillId="6" borderId="54" xfId="5" applyFont="1" applyFill="1" applyBorder="1" applyAlignment="1">
      <alignment horizontal="center" vertical="center" wrapText="1"/>
    </xf>
    <xf numFmtId="0" fontId="34" fillId="6" borderId="30" xfId="5" applyFont="1" applyFill="1" applyBorder="1" applyAlignment="1">
      <alignment vertical="center" wrapText="1"/>
    </xf>
    <xf numFmtId="0" fontId="30" fillId="6" borderId="32" xfId="5" applyFont="1" applyFill="1" applyBorder="1" applyAlignment="1">
      <alignment horizontal="center" vertical="center" wrapText="1"/>
    </xf>
    <xf numFmtId="0" fontId="30" fillId="0" borderId="0" xfId="5" applyFont="1" applyAlignment="1">
      <alignment vertical="center" shrinkToFit="1"/>
    </xf>
    <xf numFmtId="0" fontId="30" fillId="0" borderId="51" xfId="5" applyFont="1" applyBorder="1" applyAlignment="1">
      <alignment vertical="center" wrapText="1"/>
    </xf>
    <xf numFmtId="0" fontId="30" fillId="6" borderId="58" xfId="5" applyFont="1" applyFill="1" applyBorder="1" applyAlignment="1">
      <alignment vertical="center" wrapText="1"/>
    </xf>
    <xf numFmtId="0" fontId="30" fillId="6" borderId="54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/>
    </xf>
    <xf numFmtId="178" fontId="19" fillId="6" borderId="47" xfId="5" applyNumberFormat="1" applyFont="1" applyFill="1" applyBorder="1" applyAlignment="1">
      <alignment horizontal="center" vertical="center"/>
    </xf>
    <xf numFmtId="0" fontId="18" fillId="0" borderId="0" xfId="18" applyFont="1">
      <alignment vertical="center"/>
    </xf>
    <xf numFmtId="0" fontId="41" fillId="0" borderId="0" xfId="5" applyFont="1" applyAlignment="1">
      <alignment horizontal="left" vertical="center"/>
    </xf>
    <xf numFmtId="0" fontId="18" fillId="0" borderId="0" xfId="19" applyFont="1">
      <alignment vertical="center"/>
    </xf>
    <xf numFmtId="0" fontId="30" fillId="6" borderId="44" xfId="5" applyFont="1" applyFill="1" applyBorder="1" applyAlignment="1">
      <alignment horizontal="center" vertical="center" wrapText="1" shrinkToFit="1"/>
    </xf>
    <xf numFmtId="0" fontId="30" fillId="6" borderId="31" xfId="5" applyFont="1" applyFill="1" applyBorder="1" applyAlignment="1">
      <alignment horizontal="center" vertical="center" wrapText="1"/>
    </xf>
    <xf numFmtId="0" fontId="30" fillId="6" borderId="0" xfId="18" applyFont="1" applyFill="1">
      <alignment vertical="center"/>
    </xf>
    <xf numFmtId="0" fontId="30" fillId="6" borderId="44" xfId="18" applyFont="1" applyFill="1" applyBorder="1" applyAlignment="1">
      <alignment horizontal="center" vertical="center"/>
    </xf>
    <xf numFmtId="0" fontId="30" fillId="6" borderId="60" xfId="5" applyFont="1" applyFill="1" applyBorder="1" applyAlignment="1">
      <alignment horizontal="center" vertical="center" wrapText="1"/>
    </xf>
    <xf numFmtId="0" fontId="30" fillId="0" borderId="6" xfId="18" applyFont="1" applyBorder="1" applyAlignment="1">
      <alignment horizontal="center" vertical="center" wrapText="1"/>
    </xf>
    <xf numFmtId="0" fontId="30" fillId="6" borderId="7" xfId="5" applyFont="1" applyFill="1" applyBorder="1" applyAlignment="1">
      <alignment vertical="center" wrapText="1"/>
    </xf>
    <xf numFmtId="0" fontId="30" fillId="6" borderId="65" xfId="5" applyFont="1" applyFill="1" applyBorder="1" applyAlignment="1">
      <alignment horizontal="center" vertical="center" wrapText="1"/>
    </xf>
    <xf numFmtId="0" fontId="30" fillId="6" borderId="6" xfId="5" applyFont="1" applyFill="1" applyBorder="1">
      <alignment vertical="center"/>
    </xf>
    <xf numFmtId="0" fontId="30" fillId="0" borderId="0" xfId="5" applyFont="1" applyAlignment="1">
      <alignment horizontal="center" vertical="center"/>
    </xf>
    <xf numFmtId="0" fontId="18" fillId="6" borderId="0" xfId="5" applyFont="1" applyFill="1">
      <alignment vertical="center"/>
    </xf>
    <xf numFmtId="0" fontId="30" fillId="0" borderId="40" xfId="18" applyFont="1" applyBorder="1" applyAlignment="1">
      <alignment vertical="center" wrapText="1"/>
    </xf>
    <xf numFmtId="0" fontId="30" fillId="0" borderId="66" xfId="5" applyFont="1" applyBorder="1" applyAlignment="1">
      <alignment vertical="center" wrapText="1"/>
    </xf>
    <xf numFmtId="0" fontId="38" fillId="0" borderId="44" xfId="5" applyFont="1" applyBorder="1" applyAlignment="1">
      <alignment horizontal="center" vertical="center" wrapText="1"/>
    </xf>
    <xf numFmtId="0" fontId="22" fillId="0" borderId="6" xfId="5" applyFont="1" applyBorder="1" applyAlignment="1">
      <alignment horizontal="center" vertical="center" wrapText="1"/>
    </xf>
    <xf numFmtId="0" fontId="30" fillId="0" borderId="93" xfId="5" applyFont="1" applyBorder="1" applyAlignment="1">
      <alignment vertical="center" wrapText="1"/>
    </xf>
    <xf numFmtId="0" fontId="30" fillId="6" borderId="20" xfId="5" applyFont="1" applyFill="1" applyBorder="1">
      <alignment vertical="center"/>
    </xf>
    <xf numFmtId="0" fontId="32" fillId="6" borderId="40" xfId="12" applyFont="1" applyFill="1" applyBorder="1" applyAlignment="1">
      <alignment vertical="center" wrapText="1"/>
    </xf>
    <xf numFmtId="0" fontId="30" fillId="6" borderId="6" xfId="12" applyFont="1" applyFill="1" applyBorder="1" applyAlignment="1">
      <alignment horizontal="center" vertical="center" wrapText="1"/>
    </xf>
    <xf numFmtId="0" fontId="32" fillId="6" borderId="6" xfId="12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 shrinkToFit="1"/>
    </xf>
    <xf numFmtId="0" fontId="34" fillId="0" borderId="43" xfId="5" applyFont="1" applyBorder="1" applyAlignment="1">
      <alignment horizontal="center" vertical="center" wrapText="1" shrinkToFit="1"/>
    </xf>
    <xf numFmtId="0" fontId="30" fillId="0" borderId="61" xfId="5" applyFont="1" applyBorder="1" applyAlignment="1">
      <alignment vertical="center" wrapText="1"/>
    </xf>
    <xf numFmtId="0" fontId="39" fillId="0" borderId="4" xfId="5" applyFont="1" applyBorder="1" applyAlignment="1">
      <alignment vertical="center" wrapText="1"/>
    </xf>
    <xf numFmtId="0" fontId="39" fillId="0" borderId="44" xfId="5" applyFont="1" applyBorder="1" applyAlignment="1">
      <alignment vertical="center" wrapText="1"/>
    </xf>
    <xf numFmtId="0" fontId="40" fillId="0" borderId="44" xfId="5" applyFont="1" applyBorder="1" applyAlignment="1">
      <alignment vertical="center" wrapText="1"/>
    </xf>
    <xf numFmtId="0" fontId="30" fillId="0" borderId="56" xfId="5" applyFont="1" applyBorder="1" applyAlignment="1">
      <alignment horizontal="center" vertical="center" wrapText="1"/>
    </xf>
    <xf numFmtId="0" fontId="36" fillId="0" borderId="57" xfId="5" applyFont="1" applyBorder="1" applyAlignment="1">
      <alignment vertical="center" wrapText="1"/>
    </xf>
    <xf numFmtId="0" fontId="30" fillId="0" borderId="59" xfId="5" applyFont="1" applyBorder="1" applyAlignment="1">
      <alignment vertical="center" wrapText="1"/>
    </xf>
    <xf numFmtId="0" fontId="18" fillId="0" borderId="0" xfId="18" applyFont="1" applyAlignment="1">
      <alignment horizontal="center" vertical="center"/>
    </xf>
    <xf numFmtId="0" fontId="18" fillId="0" borderId="0" xfId="18" applyFont="1" applyAlignment="1">
      <alignment vertical="center" shrinkToFit="1"/>
    </xf>
    <xf numFmtId="0" fontId="38" fillId="0" borderId="4" xfId="5" applyFont="1" applyBorder="1" applyAlignment="1">
      <alignment vertical="center" wrapText="1"/>
    </xf>
    <xf numFmtId="0" fontId="30" fillId="0" borderId="49" xfId="5" applyFont="1" applyBorder="1" applyAlignment="1">
      <alignment horizontal="center" vertical="center" wrapText="1"/>
    </xf>
    <xf numFmtId="0" fontId="30" fillId="6" borderId="61" xfId="5" applyFont="1" applyFill="1" applyBorder="1">
      <alignment vertical="center"/>
    </xf>
    <xf numFmtId="0" fontId="30" fillId="0" borderId="40" xfId="5" applyFont="1" applyBorder="1" applyAlignment="1">
      <alignment horizontal="center" vertical="center" wrapText="1" shrinkToFit="1"/>
    </xf>
    <xf numFmtId="0" fontId="18" fillId="0" borderId="0" xfId="20" applyFont="1">
      <alignment vertical="center"/>
    </xf>
    <xf numFmtId="0" fontId="18" fillId="0" borderId="4" xfId="20" applyFont="1" applyBorder="1">
      <alignment vertical="center"/>
    </xf>
    <xf numFmtId="0" fontId="18" fillId="0" borderId="64" xfId="20" applyFont="1" applyBorder="1" applyAlignment="1">
      <alignment horizontal="center" vertical="center"/>
    </xf>
    <xf numFmtId="0" fontId="18" fillId="0" borderId="0" xfId="20" applyFont="1" applyAlignment="1">
      <alignment vertical="center" shrinkToFit="1"/>
    </xf>
    <xf numFmtId="0" fontId="30" fillId="6" borderId="0" xfId="20" applyFont="1" applyFill="1">
      <alignment vertical="center"/>
    </xf>
    <xf numFmtId="0" fontId="30" fillId="6" borderId="44" xfId="20" applyFont="1" applyFill="1" applyBorder="1" applyAlignment="1">
      <alignment horizontal="center" vertical="center"/>
    </xf>
    <xf numFmtId="0" fontId="30" fillId="0" borderId="40" xfId="20" applyFont="1" applyBorder="1" applyAlignment="1">
      <alignment vertical="center" wrapText="1"/>
    </xf>
    <xf numFmtId="0" fontId="30" fillId="0" borderId="6" xfId="20" applyFont="1" applyBorder="1" applyAlignment="1">
      <alignment horizontal="center" vertical="center" wrapText="1"/>
    </xf>
    <xf numFmtId="0" fontId="30" fillId="0" borderId="61" xfId="5" applyFont="1" applyBorder="1">
      <alignment vertical="center"/>
    </xf>
    <xf numFmtId="0" fontId="18" fillId="0" borderId="0" xfId="20" applyFont="1" applyAlignment="1">
      <alignment horizontal="center" vertical="center"/>
    </xf>
    <xf numFmtId="0" fontId="18" fillId="0" borderId="0" xfId="14" applyFont="1" applyAlignment="1">
      <alignment horizontal="center" vertical="center"/>
    </xf>
    <xf numFmtId="0" fontId="18" fillId="0" borderId="0" xfId="14" applyFont="1" applyAlignment="1">
      <alignment vertical="center" wrapText="1"/>
    </xf>
    <xf numFmtId="0" fontId="18" fillId="0" borderId="0" xfId="14" applyFont="1" applyAlignment="1">
      <alignment horizontal="center" vertical="center" wrapText="1"/>
    </xf>
    <xf numFmtId="0" fontId="18" fillId="0" borderId="0" xfId="14" applyFont="1">
      <alignment vertical="center"/>
    </xf>
    <xf numFmtId="0" fontId="33" fillId="0" borderId="0" xfId="14" applyFont="1" applyAlignment="1">
      <alignment horizontal="left" vertical="center"/>
    </xf>
    <xf numFmtId="0" fontId="34" fillId="0" borderId="0" xfId="14" applyFont="1" applyAlignment="1">
      <alignment vertical="center" wrapText="1"/>
    </xf>
    <xf numFmtId="0" fontId="18" fillId="0" borderId="0" xfId="14" applyFont="1" applyAlignment="1">
      <alignment horizontal="right" vertical="center" wrapText="1"/>
    </xf>
    <xf numFmtId="22" fontId="18" fillId="0" borderId="0" xfId="14" applyNumberFormat="1" applyFont="1" applyAlignment="1">
      <alignment vertical="center" wrapText="1"/>
    </xf>
    <xf numFmtId="56" fontId="18" fillId="0" borderId="0" xfId="14" applyNumberFormat="1" applyFont="1" applyAlignment="1">
      <alignment horizontal="center" vertical="center"/>
    </xf>
    <xf numFmtId="0" fontId="18" fillId="0" borderId="71" xfId="14" applyFont="1" applyBorder="1" applyAlignment="1">
      <alignment horizontal="center" vertical="center" wrapText="1"/>
    </xf>
    <xf numFmtId="0" fontId="18" fillId="0" borderId="30" xfId="14" applyFont="1" applyBorder="1" applyAlignment="1">
      <alignment horizontal="center" vertical="center" wrapText="1"/>
    </xf>
    <xf numFmtId="0" fontId="18" fillId="0" borderId="33" xfId="14" applyFont="1" applyBorder="1" applyAlignment="1">
      <alignment horizontal="center" vertical="center" wrapText="1"/>
    </xf>
    <xf numFmtId="0" fontId="18" fillId="0" borderId="72" xfId="14" applyFont="1" applyBorder="1" applyAlignment="1">
      <alignment horizontal="center" vertical="center" wrapText="1"/>
    </xf>
    <xf numFmtId="0" fontId="18" fillId="0" borderId="36" xfId="14" applyFont="1" applyBorder="1" applyAlignment="1">
      <alignment horizontal="center" vertical="center" wrapText="1"/>
    </xf>
    <xf numFmtId="0" fontId="18" fillId="0" borderId="38" xfId="14" applyFont="1" applyBorder="1" applyAlignment="1">
      <alignment horizontal="center" vertical="center" wrapText="1"/>
    </xf>
    <xf numFmtId="179" fontId="18" fillId="0" borderId="7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/>
    </xf>
    <xf numFmtId="0" fontId="34" fillId="0" borderId="6" xfId="14" applyFont="1" applyBorder="1" applyAlignment="1">
      <alignment wrapText="1"/>
    </xf>
    <xf numFmtId="0" fontId="30" fillId="0" borderId="62" xfId="14" applyFont="1" applyBorder="1" applyAlignment="1">
      <alignment horizontal="left" vertical="center" wrapText="1"/>
    </xf>
    <xf numFmtId="0" fontId="30" fillId="0" borderId="62" xfId="14" applyFont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/>
    </xf>
    <xf numFmtId="0" fontId="34" fillId="0" borderId="6" xfId="14" applyFont="1" applyBorder="1" applyAlignment="1">
      <alignment vertical="center" wrapText="1"/>
    </xf>
    <xf numFmtId="0" fontId="30" fillId="0" borderId="55" xfId="14" applyFont="1" applyBorder="1" applyAlignment="1">
      <alignment vertical="center" wrapText="1"/>
    </xf>
    <xf numFmtId="0" fontId="30" fillId="0" borderId="31" xfId="14" applyFont="1" applyBorder="1" applyAlignment="1">
      <alignment vertical="center" wrapText="1"/>
    </xf>
    <xf numFmtId="0" fontId="30" fillId="0" borderId="41" xfId="14" applyFont="1" applyBorder="1" applyAlignment="1">
      <alignment horizontal="center" vertical="center" wrapText="1"/>
    </xf>
    <xf numFmtId="179" fontId="18" fillId="0" borderId="1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horizontal="center" vertical="center" wrapText="1"/>
    </xf>
    <xf numFmtId="0" fontId="30" fillId="0" borderId="44" xfId="14" applyFont="1" applyBorder="1" applyAlignment="1">
      <alignment vertical="center" wrapText="1"/>
    </xf>
    <xf numFmtId="0" fontId="30" fillId="0" borderId="60" xfId="14" applyFont="1" applyBorder="1" applyAlignment="1">
      <alignment horizontal="center" vertical="center" wrapText="1"/>
    </xf>
    <xf numFmtId="179" fontId="18" fillId="0" borderId="9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 shrinkToFit="1"/>
    </xf>
    <xf numFmtId="0" fontId="30" fillId="0" borderId="5" xfId="14" applyFont="1" applyBorder="1" applyAlignment="1">
      <alignment vertical="center" wrapText="1"/>
    </xf>
    <xf numFmtId="179" fontId="18" fillId="0" borderId="20" xfId="14" applyNumberFormat="1" applyFont="1" applyBorder="1" applyAlignment="1">
      <alignment horizontal="center" vertical="center"/>
    </xf>
    <xf numFmtId="0" fontId="30" fillId="0" borderId="5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center" vertical="center" wrapText="1"/>
    </xf>
    <xf numFmtId="179" fontId="18" fillId="6" borderId="9" xfId="14" applyNumberFormat="1" applyFont="1" applyFill="1" applyBorder="1" applyAlignment="1">
      <alignment horizontal="center" vertical="center"/>
    </xf>
    <xf numFmtId="0" fontId="30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/>
    </xf>
    <xf numFmtId="0" fontId="30" fillId="6" borderId="5" xfId="1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/>
    </xf>
    <xf numFmtId="179" fontId="18" fillId="6" borderId="20" xfId="14" applyNumberFormat="1" applyFont="1" applyFill="1" applyBorder="1" applyAlignment="1">
      <alignment horizontal="center" vertical="center"/>
    </xf>
    <xf numFmtId="0" fontId="30" fillId="6" borderId="60" xfId="14" applyFont="1" applyFill="1" applyBorder="1" applyAlignment="1">
      <alignment horizontal="center" vertical="center" wrapText="1"/>
    </xf>
    <xf numFmtId="0" fontId="32" fillId="6" borderId="40" xfId="14" applyFont="1" applyFill="1" applyBorder="1" applyAlignment="1">
      <alignment horizontal="left" vertical="center" wrapText="1"/>
    </xf>
    <xf numFmtId="0" fontId="32" fillId="6" borderId="6" xfId="14" applyFont="1" applyFill="1" applyBorder="1" applyAlignment="1">
      <alignment horizontal="center" vertical="center" wrapText="1"/>
    </xf>
    <xf numFmtId="0" fontId="30" fillId="0" borderId="62" xfId="21" applyFont="1" applyBorder="1" applyAlignment="1">
      <alignment vertical="center" wrapText="1"/>
    </xf>
    <xf numFmtId="0" fontId="18" fillId="0" borderId="0" xfId="14" applyFont="1" applyAlignment="1">
      <alignment horizontal="right" vertical="center"/>
    </xf>
    <xf numFmtId="179" fontId="18" fillId="0" borderId="4" xfId="14" applyNumberFormat="1" applyFont="1" applyBorder="1" applyAlignment="1">
      <alignment horizontal="center" vertical="center"/>
    </xf>
    <xf numFmtId="0" fontId="35" fillId="0" borderId="6" xfId="14" applyFont="1" applyBorder="1" applyAlignment="1">
      <alignment vertical="center" wrapText="1"/>
    </xf>
    <xf numFmtId="0" fontId="36" fillId="0" borderId="6" xfId="14" applyFont="1" applyBorder="1" applyAlignment="1">
      <alignment vertical="center" wrapText="1"/>
    </xf>
    <xf numFmtId="0" fontId="42" fillId="0" borderId="6" xfId="14" applyFont="1" applyBorder="1" applyAlignment="1">
      <alignment horizontal="center" vertical="center" wrapText="1"/>
    </xf>
    <xf numFmtId="0" fontId="32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vertical="center" wrapText="1" shrinkToFit="1"/>
    </xf>
    <xf numFmtId="0" fontId="32" fillId="0" borderId="40" xfId="14" applyFont="1" applyBorder="1" applyAlignment="1">
      <alignment horizontal="left" vertical="center" wrapText="1"/>
    </xf>
    <xf numFmtId="0" fontId="32" fillId="0" borderId="6" xfId="14" applyFont="1" applyBorder="1" applyAlignment="1">
      <alignment horizontal="center" vertical="center" wrapText="1"/>
    </xf>
    <xf numFmtId="0" fontId="34" fillId="6" borderId="40" xfId="9" applyFont="1" applyFill="1" applyBorder="1" applyAlignment="1">
      <alignment vertical="center" wrapText="1"/>
    </xf>
    <xf numFmtId="0" fontId="30" fillId="6" borderId="5" xfId="14" applyFont="1" applyFill="1" applyBorder="1" applyAlignment="1">
      <alignment horizontal="center" vertical="center" wrapText="1"/>
    </xf>
    <xf numFmtId="0" fontId="30" fillId="0" borderId="40" xfId="21" applyFont="1" applyBorder="1" applyAlignment="1">
      <alignment vertical="center" wrapText="1"/>
    </xf>
    <xf numFmtId="0" fontId="32" fillId="0" borderId="40" xfId="14" applyFont="1" applyBorder="1" applyAlignment="1">
      <alignment vertical="center" wrapText="1"/>
    </xf>
    <xf numFmtId="0" fontId="30" fillId="0" borderId="17" xfId="14" applyFont="1" applyBorder="1" applyAlignment="1">
      <alignment vertical="center" wrapText="1"/>
    </xf>
    <xf numFmtId="0" fontId="30" fillId="0" borderId="45" xfId="14" applyFont="1" applyBorder="1" applyAlignment="1">
      <alignment vertical="center" wrapText="1"/>
    </xf>
    <xf numFmtId="0" fontId="30" fillId="0" borderId="18" xfId="14" applyFont="1" applyBorder="1" applyAlignment="1">
      <alignment horizontal="center" vertical="center" wrapText="1"/>
    </xf>
    <xf numFmtId="0" fontId="32" fillId="0" borderId="64" xfId="14" applyFont="1" applyBorder="1" applyAlignment="1">
      <alignment horizontal="center" vertical="center" wrapText="1"/>
    </xf>
    <xf numFmtId="0" fontId="30" fillId="0" borderId="64" xfId="14" applyFont="1" applyBorder="1" applyAlignment="1">
      <alignment horizontal="center" vertical="center" wrapText="1"/>
    </xf>
    <xf numFmtId="0" fontId="30" fillId="0" borderId="56" xfId="14" applyFont="1" applyBorder="1" applyAlignment="1">
      <alignment horizontal="center" vertical="center" wrapText="1"/>
    </xf>
    <xf numFmtId="179" fontId="18" fillId="0" borderId="48" xfId="14" applyNumberFormat="1" applyFont="1" applyBorder="1" applyAlignment="1">
      <alignment horizontal="center" vertical="center"/>
    </xf>
    <xf numFmtId="0" fontId="30" fillId="0" borderId="49" xfId="14" applyFont="1" applyBorder="1" applyAlignment="1">
      <alignment vertical="center" wrapText="1"/>
    </xf>
    <xf numFmtId="0" fontId="30" fillId="0" borderId="50" xfId="14" applyFont="1" applyBorder="1" applyAlignment="1">
      <alignment horizontal="center" vertical="center" wrapText="1"/>
    </xf>
    <xf numFmtId="0" fontId="30" fillId="0" borderId="57" xfId="14" applyFont="1" applyBorder="1" applyAlignment="1">
      <alignment horizontal="center" vertical="center" wrapText="1"/>
    </xf>
    <xf numFmtId="0" fontId="30" fillId="0" borderId="51" xfId="14" applyFont="1" applyBorder="1" applyAlignment="1">
      <alignment vertical="center" wrapText="1"/>
    </xf>
    <xf numFmtId="0" fontId="30" fillId="0" borderId="52" xfId="14" applyFont="1" applyBorder="1" applyAlignment="1">
      <alignment horizontal="center" vertical="center" wrapText="1"/>
    </xf>
    <xf numFmtId="0" fontId="33" fillId="0" borderId="0" xfId="14" applyFont="1" applyAlignment="1">
      <alignment horizontal="center" vertical="center"/>
    </xf>
    <xf numFmtId="0" fontId="33" fillId="0" borderId="37" xfId="14" applyFont="1" applyBorder="1" applyAlignment="1">
      <alignment horizontal="left" vertical="center"/>
    </xf>
    <xf numFmtId="0" fontId="18" fillId="0" borderId="37" xfId="14" applyFont="1" applyBorder="1" applyAlignment="1">
      <alignment horizontal="center" vertical="center"/>
    </xf>
    <xf numFmtId="0" fontId="18" fillId="0" borderId="37" xfId="14" applyFont="1" applyBorder="1" applyAlignment="1">
      <alignment vertical="center" wrapText="1"/>
    </xf>
    <xf numFmtId="0" fontId="18" fillId="0" borderId="37" xfId="14" applyFont="1" applyBorder="1" applyAlignment="1">
      <alignment horizontal="center" vertical="center" wrapText="1"/>
    </xf>
    <xf numFmtId="179" fontId="18" fillId="6" borderId="7" xfId="14" applyNumberFormat="1" applyFont="1" applyFill="1" applyBorder="1" applyAlignment="1">
      <alignment horizontal="center" vertical="center"/>
    </xf>
    <xf numFmtId="0" fontId="32" fillId="6" borderId="5" xfId="14" applyFont="1" applyFill="1" applyBorder="1" applyAlignment="1">
      <alignment horizontal="center" vertical="center" wrapText="1"/>
    </xf>
    <xf numFmtId="0" fontId="30" fillId="6" borderId="55" xfId="14" applyFont="1" applyFill="1" applyBorder="1" applyAlignment="1">
      <alignment vertical="center" wrapText="1"/>
    </xf>
    <xf numFmtId="0" fontId="30" fillId="6" borderId="31" xfId="14" applyFont="1" applyFill="1" applyBorder="1" applyAlignment="1">
      <alignment vertical="center" wrapText="1"/>
    </xf>
    <xf numFmtId="0" fontId="30" fillId="6" borderId="41" xfId="14" applyFont="1" applyFill="1" applyBorder="1" applyAlignment="1">
      <alignment horizontal="center" vertical="center" wrapText="1"/>
    </xf>
    <xf numFmtId="0" fontId="30" fillId="6" borderId="2" xfId="14" applyFont="1" applyFill="1" applyBorder="1" applyAlignment="1">
      <alignment horizontal="center" vertical="center" wrapText="1"/>
    </xf>
    <xf numFmtId="0" fontId="30" fillId="6" borderId="46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vertical="center" wrapText="1"/>
    </xf>
    <xf numFmtId="179" fontId="18" fillId="6" borderId="4" xfId="14" applyNumberFormat="1" applyFont="1" applyFill="1" applyBorder="1" applyAlignment="1">
      <alignment horizontal="center" vertical="center"/>
    </xf>
    <xf numFmtId="0" fontId="32" fillId="6" borderId="62" xfId="14" applyFont="1" applyFill="1" applyBorder="1" applyAlignment="1">
      <alignment vertical="center" wrapText="1"/>
    </xf>
    <xf numFmtId="0" fontId="30" fillId="6" borderId="62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horizontal="center" vertical="center" wrapText="1"/>
    </xf>
    <xf numFmtId="0" fontId="30" fillId="0" borderId="40" xfId="14" applyFont="1" applyBorder="1" applyAlignment="1">
      <alignment horizontal="left" vertical="center" wrapText="1"/>
    </xf>
    <xf numFmtId="0" fontId="30" fillId="0" borderId="6" xfId="14" applyFont="1" applyBorder="1" applyAlignment="1">
      <alignment vertical="center" wrapText="1"/>
    </xf>
    <xf numFmtId="0" fontId="34" fillId="6" borderId="40" xfId="14" applyFont="1" applyFill="1" applyBorder="1" applyAlignment="1">
      <alignment vertical="center" wrapText="1"/>
    </xf>
    <xf numFmtId="0" fontId="34" fillId="6" borderId="6" xfId="14" applyFont="1" applyFill="1" applyBorder="1" applyAlignment="1">
      <alignment horizontal="center" vertical="center" wrapText="1"/>
    </xf>
    <xf numFmtId="0" fontId="30" fillId="0" borderId="40" xfId="9" applyFont="1" applyFill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 shrinkToFit="1"/>
    </xf>
    <xf numFmtId="0" fontId="42" fillId="0" borderId="6" xfId="14" applyFont="1" applyBorder="1" applyAlignment="1">
      <alignment horizontal="center" vertical="center" wrapText="1" shrinkToFit="1"/>
    </xf>
    <xf numFmtId="0" fontId="35" fillId="6" borderId="6" xfId="14" applyFont="1" applyFill="1" applyBorder="1" applyAlignment="1">
      <alignment vertical="center" wrapText="1"/>
    </xf>
    <xf numFmtId="0" fontId="35" fillId="6" borderId="5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 shrinkToFit="1"/>
    </xf>
    <xf numFmtId="0" fontId="42" fillId="6" borderId="6" xfId="14" applyFont="1" applyFill="1" applyBorder="1" applyAlignment="1">
      <alignment horizontal="center" vertical="center" wrapText="1"/>
    </xf>
    <xf numFmtId="0" fontId="32" fillId="0" borderId="62" xfId="14" applyFont="1" applyBorder="1" applyAlignment="1">
      <alignment vertical="center" wrapText="1"/>
    </xf>
    <xf numFmtId="0" fontId="34" fillId="0" borderId="43" xfId="14" applyFont="1" applyBorder="1" applyAlignment="1">
      <alignment vertical="center" wrapText="1"/>
    </xf>
    <xf numFmtId="0" fontId="42" fillId="0" borderId="0" xfId="14" applyFont="1" applyAlignment="1">
      <alignment horizontal="center" vertical="center" wrapText="1"/>
    </xf>
    <xf numFmtId="0" fontId="18" fillId="6" borderId="6" xfId="14" applyFont="1" applyFill="1" applyBorder="1" applyAlignment="1">
      <alignment vertical="center" wrapText="1"/>
    </xf>
    <xf numFmtId="0" fontId="34" fillId="6" borderId="77" xfId="14" applyFont="1" applyFill="1" applyBorder="1" applyAlignment="1">
      <alignment vertical="center" wrapText="1"/>
    </xf>
    <xf numFmtId="0" fontId="30" fillId="6" borderId="45" xfId="9" applyFont="1" applyFill="1" applyBorder="1" applyAlignment="1">
      <alignment vertical="center" wrapText="1"/>
    </xf>
    <xf numFmtId="0" fontId="30" fillId="6" borderId="18" xfId="14" applyFont="1" applyFill="1" applyBorder="1" applyAlignment="1">
      <alignment horizontal="center" vertical="center" wrapText="1"/>
    </xf>
    <xf numFmtId="0" fontId="30" fillId="6" borderId="45" xfId="14" applyFont="1" applyFill="1" applyBorder="1" applyAlignment="1">
      <alignment vertical="center" wrapText="1" shrinkToFit="1"/>
    </xf>
    <xf numFmtId="0" fontId="30" fillId="6" borderId="18" xfId="14" applyFont="1" applyFill="1" applyBorder="1" applyAlignment="1">
      <alignment horizontal="center" vertical="center" wrapText="1" shrinkToFit="1"/>
    </xf>
    <xf numFmtId="0" fontId="30" fillId="6" borderId="45" xfId="14" applyFont="1" applyFill="1" applyBorder="1" applyAlignment="1">
      <alignment vertical="center" wrapText="1"/>
    </xf>
    <xf numFmtId="0" fontId="18" fillId="6" borderId="0" xfId="14" applyFont="1" applyFill="1" applyAlignment="1">
      <alignment vertical="center" wrapText="1"/>
    </xf>
    <xf numFmtId="0" fontId="30" fillId="6" borderId="56" xfId="14" applyFont="1" applyFill="1" applyBorder="1" applyAlignment="1">
      <alignment horizontal="center" vertical="center" wrapText="1"/>
    </xf>
    <xf numFmtId="179" fontId="18" fillId="6" borderId="12" xfId="14" applyNumberFormat="1" applyFont="1" applyFill="1" applyBorder="1" applyAlignment="1">
      <alignment horizontal="center" vertical="center"/>
    </xf>
    <xf numFmtId="0" fontId="30" fillId="6" borderId="18" xfId="14" applyFont="1" applyFill="1" applyBorder="1" applyAlignment="1">
      <alignment vertical="center" wrapText="1"/>
    </xf>
    <xf numFmtId="0" fontId="32" fillId="6" borderId="18" xfId="14" applyFont="1" applyFill="1" applyBorder="1" applyAlignment="1">
      <alignment horizontal="center" vertical="center" wrapText="1"/>
    </xf>
    <xf numFmtId="0" fontId="18" fillId="6" borderId="40" xfId="14" applyFont="1" applyFill="1" applyBorder="1" applyAlignment="1">
      <alignment vertical="center" wrapText="1"/>
    </xf>
    <xf numFmtId="0" fontId="30" fillId="6" borderId="17" xfId="14" applyFont="1" applyFill="1" applyBorder="1" applyAlignment="1">
      <alignment vertical="center" wrapText="1"/>
    </xf>
    <xf numFmtId="179" fontId="18" fillId="6" borderId="48" xfId="14" applyNumberFormat="1" applyFont="1" applyFill="1" applyBorder="1" applyAlignment="1">
      <alignment horizontal="center" vertical="center"/>
    </xf>
    <xf numFmtId="0" fontId="30" fillId="6" borderId="49" xfId="14" applyFont="1" applyFill="1" applyBorder="1" applyAlignment="1">
      <alignment vertical="center" wrapText="1" shrinkToFit="1"/>
    </xf>
    <xf numFmtId="0" fontId="30" fillId="6" borderId="50" xfId="14" applyFont="1" applyFill="1" applyBorder="1" applyAlignment="1">
      <alignment horizontal="center" vertical="center" wrapText="1" shrinkToFit="1"/>
    </xf>
    <xf numFmtId="0" fontId="30" fillId="6" borderId="50" xfId="14" applyFont="1" applyFill="1" applyBorder="1" applyAlignment="1">
      <alignment horizontal="center" vertical="center" wrapText="1"/>
    </xf>
    <xf numFmtId="0" fontId="30" fillId="6" borderId="49" xfId="14" applyFont="1" applyFill="1" applyBorder="1" applyAlignment="1">
      <alignment vertical="center" wrapText="1"/>
    </xf>
    <xf numFmtId="0" fontId="30" fillId="6" borderId="51" xfId="14" applyFont="1" applyFill="1" applyBorder="1" applyAlignment="1">
      <alignment vertical="center" wrapText="1"/>
    </xf>
    <xf numFmtId="0" fontId="30" fillId="6" borderId="52" xfId="14" applyFont="1" applyFill="1" applyBorder="1" applyAlignment="1">
      <alignment horizontal="center" vertical="center" wrapText="1"/>
    </xf>
    <xf numFmtId="0" fontId="34" fillId="0" borderId="41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/>
    </xf>
    <xf numFmtId="0" fontId="30" fillId="0" borderId="44" xfId="14" applyFont="1" applyBorder="1">
      <alignment vertical="center"/>
    </xf>
    <xf numFmtId="0" fontId="30" fillId="0" borderId="5" xfId="14" applyFont="1" applyBorder="1">
      <alignment vertical="center"/>
    </xf>
    <xf numFmtId="0" fontId="30" fillId="0" borderId="46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 shrinkToFit="1"/>
    </xf>
    <xf numFmtId="0" fontId="30" fillId="0" borderId="44" xfId="14" applyFont="1" applyBorder="1" applyAlignment="1">
      <alignment horizontal="center" vertical="center" wrapText="1" shrinkToFit="1"/>
    </xf>
    <xf numFmtId="0" fontId="18" fillId="0" borderId="40" xfId="14" applyFont="1" applyBorder="1" applyAlignment="1">
      <alignment vertical="center" wrapText="1"/>
    </xf>
    <xf numFmtId="0" fontId="30" fillId="0" borderId="2" xfId="14" applyFont="1" applyBorder="1" applyAlignment="1">
      <alignment vertical="center" wrapText="1"/>
    </xf>
    <xf numFmtId="0" fontId="30" fillId="0" borderId="78" xfId="14" applyFont="1" applyBorder="1" applyAlignment="1">
      <alignment vertical="center" wrapText="1"/>
    </xf>
    <xf numFmtId="0" fontId="30" fillId="6" borderId="78" xfId="14" applyFont="1" applyFill="1" applyBorder="1" applyAlignment="1">
      <alignment vertical="center" wrapText="1"/>
    </xf>
    <xf numFmtId="0" fontId="30" fillId="6" borderId="4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horizontal="center" vertical="center" wrapText="1"/>
    </xf>
    <xf numFmtId="0" fontId="30" fillId="6" borderId="6" xfId="14" applyFont="1" applyFill="1" applyBorder="1">
      <alignment vertical="center"/>
    </xf>
    <xf numFmtId="0" fontId="35" fillId="0" borderId="44" xfId="14" applyFont="1" applyBorder="1" applyAlignment="1">
      <alignment vertical="center" wrapText="1"/>
    </xf>
    <xf numFmtId="0" fontId="30" fillId="0" borderId="44" xfId="14" applyFont="1" applyBorder="1" applyAlignment="1">
      <alignment horizontal="center" vertical="center" wrapText="1"/>
    </xf>
    <xf numFmtId="0" fontId="30" fillId="0" borderId="6" xfId="14" applyFont="1" applyBorder="1">
      <alignment vertical="center"/>
    </xf>
    <xf numFmtId="0" fontId="35" fillId="0" borderId="5" xfId="14" applyFont="1" applyBorder="1" applyAlignment="1">
      <alignment vertical="center" wrapText="1"/>
    </xf>
    <xf numFmtId="0" fontId="30" fillId="0" borderId="0" xfId="14" applyFont="1" applyAlignment="1">
      <alignment vertical="center" wrapText="1"/>
    </xf>
    <xf numFmtId="0" fontId="36" fillId="0" borderId="44" xfId="14" applyFont="1" applyBorder="1" applyAlignment="1">
      <alignment vertical="center" wrapText="1"/>
    </xf>
    <xf numFmtId="0" fontId="42" fillId="0" borderId="44" xfId="14" applyFont="1" applyBorder="1" applyAlignment="1">
      <alignment horizontal="center" vertical="center" wrapText="1"/>
    </xf>
    <xf numFmtId="0" fontId="30" fillId="10" borderId="43" xfId="14" applyFont="1" applyFill="1" applyBorder="1" applyAlignment="1">
      <alignment horizontal="center" vertical="center" wrapText="1"/>
    </xf>
    <xf numFmtId="0" fontId="30" fillId="6" borderId="61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vertical="center" wrapText="1"/>
    </xf>
    <xf numFmtId="0" fontId="40" fillId="6" borderId="44" xfId="14" applyFont="1" applyFill="1" applyBorder="1" applyAlignment="1">
      <alignment vertical="center" wrapText="1"/>
    </xf>
    <xf numFmtId="0" fontId="30" fillId="6" borderId="9" xfId="14" applyFont="1" applyFill="1" applyBorder="1" applyAlignment="1">
      <alignment vertical="center" wrapText="1"/>
    </xf>
    <xf numFmtId="0" fontId="40" fillId="6" borderId="64" xfId="14" applyFont="1" applyFill="1" applyBorder="1" applyAlignment="1">
      <alignment vertical="center" wrapText="1"/>
    </xf>
    <xf numFmtId="0" fontId="36" fillId="6" borderId="64" xfId="14" applyFont="1" applyFill="1" applyBorder="1" applyAlignment="1">
      <alignment vertical="center" wrapText="1"/>
    </xf>
    <xf numFmtId="0" fontId="30" fillId="6" borderId="64" xfId="14" applyFont="1" applyFill="1" applyBorder="1" applyAlignment="1">
      <alignment horizontal="center" vertical="center" wrapText="1"/>
    </xf>
    <xf numFmtId="0" fontId="42" fillId="6" borderId="64" xfId="14" applyFont="1" applyFill="1" applyBorder="1" applyAlignment="1">
      <alignment horizontal="center" vertical="center" wrapText="1"/>
    </xf>
    <xf numFmtId="0" fontId="36" fillId="6" borderId="57" xfId="14" applyFont="1" applyFill="1" applyBorder="1" applyAlignment="1">
      <alignment vertical="center" wrapText="1"/>
    </xf>
    <xf numFmtId="0" fontId="30" fillId="6" borderId="59" xfId="14" applyFont="1" applyFill="1" applyBorder="1" applyAlignment="1">
      <alignment vertical="center" wrapText="1"/>
    </xf>
    <xf numFmtId="0" fontId="30" fillId="6" borderId="57" xfId="14" applyFont="1" applyFill="1" applyBorder="1" applyAlignment="1">
      <alignment horizontal="center" vertical="center" wrapText="1"/>
    </xf>
    <xf numFmtId="0" fontId="42" fillId="6" borderId="57" xfId="14" applyFont="1" applyFill="1" applyBorder="1" applyAlignment="1">
      <alignment horizontal="center" vertical="center" wrapText="1"/>
    </xf>
    <xf numFmtId="179" fontId="18" fillId="6" borderId="58" xfId="14" applyNumberFormat="1" applyFont="1" applyFill="1" applyBorder="1" applyAlignment="1">
      <alignment horizontal="center" vertical="center"/>
    </xf>
    <xf numFmtId="0" fontId="30" fillId="6" borderId="53" xfId="14" applyFont="1" applyFill="1" applyBorder="1" applyAlignment="1">
      <alignment vertical="center" wrapText="1"/>
    </xf>
    <xf numFmtId="0" fontId="30" fillId="6" borderId="2" xfId="14" applyFont="1" applyFill="1" applyBorder="1" applyAlignment="1">
      <alignment vertical="center" wrapText="1"/>
    </xf>
    <xf numFmtId="0" fontId="36" fillId="0" borderId="6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left" vertical="center" wrapText="1"/>
    </xf>
    <xf numFmtId="0" fontId="30" fillId="0" borderId="4" xfId="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 shrinkToFit="1"/>
    </xf>
    <xf numFmtId="0" fontId="30" fillId="0" borderId="43" xfId="14" applyFont="1" applyBorder="1" applyAlignment="1">
      <alignment horizontal="center" vertical="center" wrapText="1" shrinkToFit="1"/>
    </xf>
    <xf numFmtId="0" fontId="39" fillId="0" borderId="6" xfId="14" applyFont="1" applyBorder="1" applyAlignment="1">
      <alignment horizontal="center" vertical="center" wrapText="1"/>
    </xf>
    <xf numFmtId="0" fontId="39" fillId="0" borderId="5" xfId="14" applyFont="1" applyBorder="1" applyAlignment="1">
      <alignment horizontal="center" vertical="center" wrapText="1"/>
    </xf>
    <xf numFmtId="0" fontId="30" fillId="0" borderId="18" xfId="14" applyFont="1" applyBorder="1" applyAlignment="1">
      <alignment vertical="center" wrapText="1"/>
    </xf>
    <xf numFmtId="179" fontId="18" fillId="6" borderId="59" xfId="14" applyNumberFormat="1" applyFont="1" applyFill="1" applyBorder="1" applyAlignment="1">
      <alignment horizontal="center" vertical="center"/>
    </xf>
    <xf numFmtId="0" fontId="30" fillId="6" borderId="50" xfId="14" applyFont="1" applyFill="1" applyBorder="1" applyAlignment="1">
      <alignment vertical="center" wrapText="1"/>
    </xf>
    <xf numFmtId="179" fontId="18" fillId="6" borderId="71" xfId="14" applyNumberFormat="1" applyFont="1" applyFill="1" applyBorder="1" applyAlignment="1">
      <alignment horizontal="center" vertical="center"/>
    </xf>
    <xf numFmtId="0" fontId="30" fillId="6" borderId="30" xfId="14" applyFont="1" applyFill="1" applyBorder="1" applyAlignment="1">
      <alignment vertical="center" wrapText="1"/>
    </xf>
    <xf numFmtId="0" fontId="42" fillId="6" borderId="32" xfId="14" applyFont="1" applyFill="1" applyBorder="1" applyAlignment="1">
      <alignment horizontal="center" vertical="center" wrapText="1"/>
    </xf>
    <xf numFmtId="0" fontId="34" fillId="6" borderId="30" xfId="14" applyFont="1" applyFill="1" applyBorder="1" applyAlignment="1">
      <alignment vertical="center" wrapText="1"/>
    </xf>
    <xf numFmtId="0" fontId="30" fillId="6" borderId="32" xfId="14" applyFont="1" applyFill="1" applyBorder="1" applyAlignment="1">
      <alignment horizontal="center" vertical="center" wrapText="1"/>
    </xf>
    <xf numFmtId="0" fontId="30" fillId="6" borderId="56" xfId="14" applyFont="1" applyFill="1" applyBorder="1" applyAlignment="1">
      <alignment horizontal="center" vertical="center" wrapText="1" shrinkToFit="1"/>
    </xf>
    <xf numFmtId="0" fontId="30" fillId="0" borderId="93" xfId="14" applyFont="1" applyBorder="1" applyAlignment="1">
      <alignment vertical="center" wrapText="1"/>
    </xf>
    <xf numFmtId="0" fontId="30" fillId="0" borderId="56" xfId="14" applyFont="1" applyBorder="1" applyAlignment="1">
      <alignment horizontal="center" vertical="center" wrapText="1" shrinkToFit="1"/>
    </xf>
    <xf numFmtId="179" fontId="18" fillId="6" borderId="91" xfId="14" applyNumberFormat="1" applyFont="1" applyFill="1" applyBorder="1" applyAlignment="1">
      <alignment horizontal="center" vertical="center"/>
    </xf>
    <xf numFmtId="0" fontId="30" fillId="6" borderId="79" xfId="14" applyFont="1" applyFill="1" applyBorder="1" applyAlignment="1">
      <alignment vertical="center" wrapText="1"/>
    </xf>
    <xf numFmtId="0" fontId="30" fillId="6" borderId="80" xfId="14" applyFont="1" applyFill="1" applyBorder="1" applyAlignment="1">
      <alignment vertical="center" wrapText="1"/>
    </xf>
    <xf numFmtId="0" fontId="30" fillId="6" borderId="82" xfId="14" applyFont="1" applyFill="1" applyBorder="1" applyAlignment="1">
      <alignment vertical="center" wrapText="1"/>
    </xf>
    <xf numFmtId="0" fontId="30" fillId="6" borderId="81" xfId="14" applyFont="1" applyFill="1" applyBorder="1" applyAlignment="1">
      <alignment horizontal="center" vertical="center" wrapText="1" shrinkToFit="1"/>
    </xf>
    <xf numFmtId="0" fontId="30" fillId="6" borderId="58" xfId="14" applyFont="1" applyFill="1" applyBorder="1" applyAlignment="1">
      <alignment vertical="center" wrapText="1"/>
    </xf>
    <xf numFmtId="0" fontId="30" fillId="6" borderId="54" xfId="14" applyFont="1" applyFill="1" applyBorder="1" applyAlignment="1">
      <alignment vertical="center" wrapText="1"/>
    </xf>
    <xf numFmtId="0" fontId="30" fillId="6" borderId="7" xfId="14" applyFont="1" applyFill="1" applyBorder="1" applyAlignment="1">
      <alignment vertical="center" wrapText="1"/>
    </xf>
    <xf numFmtId="0" fontId="30" fillId="6" borderId="65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horizontal="center" vertical="center" wrapText="1"/>
    </xf>
    <xf numFmtId="0" fontId="42" fillId="6" borderId="44" xfId="14" applyFont="1" applyFill="1" applyBorder="1" applyAlignment="1">
      <alignment horizontal="center" vertical="center" wrapText="1"/>
    </xf>
    <xf numFmtId="0" fontId="35" fillId="6" borderId="44" xfId="14" applyFont="1" applyFill="1" applyBorder="1" applyAlignment="1">
      <alignment vertical="center" wrapText="1"/>
    </xf>
    <xf numFmtId="0" fontId="30" fillId="0" borderId="61" xfId="14" applyFont="1" applyBorder="1" applyAlignment="1">
      <alignment vertical="center" wrapText="1"/>
    </xf>
    <xf numFmtId="0" fontId="32" fillId="0" borderId="4" xfId="14" applyFont="1" applyBorder="1" applyAlignment="1">
      <alignment vertical="center" wrapText="1"/>
    </xf>
    <xf numFmtId="0" fontId="32" fillId="0" borderId="44" xfId="14" applyFont="1" applyBorder="1" applyAlignment="1">
      <alignment horizontal="center" vertical="center" wrapText="1"/>
    </xf>
    <xf numFmtId="0" fontId="39" fillId="0" borderId="4" xfId="14" applyFont="1" applyBorder="1" applyAlignment="1">
      <alignment vertical="center" wrapText="1"/>
    </xf>
    <xf numFmtId="0" fontId="39" fillId="0" borderId="44" xfId="14" applyFont="1" applyBorder="1" applyAlignment="1">
      <alignment vertical="center" wrapText="1"/>
    </xf>
    <xf numFmtId="0" fontId="30" fillId="0" borderId="4" xfId="14" applyFont="1" applyBorder="1" applyAlignment="1">
      <alignment horizontal="center" vertical="center" wrapText="1"/>
    </xf>
    <xf numFmtId="0" fontId="30" fillId="6" borderId="4" xfId="14" applyFont="1" applyFill="1" applyBorder="1" applyAlignment="1">
      <alignment horizontal="center" vertical="center" wrapText="1"/>
    </xf>
    <xf numFmtId="0" fontId="40" fillId="0" borderId="44" xfId="14" applyFont="1" applyBorder="1" applyAlignment="1">
      <alignment vertical="center" wrapText="1"/>
    </xf>
    <xf numFmtId="0" fontId="30" fillId="0" borderId="9" xfId="14" applyFont="1" applyBorder="1" applyAlignment="1">
      <alignment vertical="center" wrapText="1"/>
    </xf>
    <xf numFmtId="0" fontId="40" fillId="0" borderId="64" xfId="14" applyFont="1" applyBorder="1" applyAlignment="1">
      <alignment vertical="center" wrapText="1"/>
    </xf>
    <xf numFmtId="0" fontId="36" fillId="0" borderId="64" xfId="14" applyFont="1" applyBorder="1" applyAlignment="1">
      <alignment vertical="center" wrapText="1"/>
    </xf>
    <xf numFmtId="0" fontId="42" fillId="0" borderId="64" xfId="14" applyFont="1" applyBorder="1" applyAlignment="1">
      <alignment horizontal="center" vertical="center" wrapText="1"/>
    </xf>
    <xf numFmtId="0" fontId="36" fillId="0" borderId="57" xfId="14" applyFont="1" applyBorder="1" applyAlignment="1">
      <alignment vertical="center" wrapText="1"/>
    </xf>
    <xf numFmtId="0" fontId="30" fillId="0" borderId="59" xfId="14" applyFont="1" applyBorder="1" applyAlignment="1">
      <alignment vertical="center" wrapText="1"/>
    </xf>
    <xf numFmtId="0" fontId="42" fillId="0" borderId="57" xfId="14" applyFont="1" applyBorder="1" applyAlignment="1">
      <alignment horizontal="center" vertical="center" wrapText="1"/>
    </xf>
    <xf numFmtId="0" fontId="19" fillId="12" borderId="1" xfId="0" applyFont="1" applyFill="1" applyBorder="1" applyAlignment="1">
      <alignment shrinkToFit="1"/>
    </xf>
    <xf numFmtId="0" fontId="19" fillId="12" borderId="7" xfId="0" applyFont="1" applyFill="1" applyBorder="1" applyAlignment="1">
      <alignment shrinkToFit="1"/>
    </xf>
    <xf numFmtId="0" fontId="26" fillId="12" borderId="0" xfId="0" applyFont="1" applyFill="1" applyAlignment="1">
      <alignment shrinkToFit="1"/>
    </xf>
    <xf numFmtId="0" fontId="19" fillId="12" borderId="0" xfId="0" applyFont="1" applyFill="1" applyAlignment="1">
      <alignment shrinkToFit="1"/>
    </xf>
    <xf numFmtId="0" fontId="19" fillId="12" borderId="8" xfId="0" applyFont="1" applyFill="1" applyBorder="1" applyAlignment="1">
      <alignment shrinkToFit="1"/>
    </xf>
    <xf numFmtId="0" fontId="19" fillId="12" borderId="1" xfId="0" applyFont="1" applyFill="1" applyBorder="1" applyAlignment="1">
      <alignment vertical="center" wrapText="1" shrinkToFit="1"/>
    </xf>
    <xf numFmtId="0" fontId="43" fillId="0" borderId="0" xfId="0" applyFont="1"/>
    <xf numFmtId="0" fontId="43" fillId="0" borderId="0" xfId="0" applyFont="1" applyAlignment="1">
      <alignment wrapText="1"/>
    </xf>
    <xf numFmtId="0" fontId="44" fillId="0" borderId="0" xfId="0" applyFont="1"/>
    <xf numFmtId="0" fontId="35" fillId="0" borderId="6" xfId="5" applyFont="1" applyBorder="1" applyAlignment="1">
      <alignment horizontal="center" vertical="center" wrapText="1"/>
    </xf>
    <xf numFmtId="0" fontId="32" fillId="0" borderId="6" xfId="5" applyFont="1" applyBorder="1" applyAlignment="1">
      <alignment horizontal="center" vertical="center" wrapText="1"/>
    </xf>
    <xf numFmtId="0" fontId="32" fillId="0" borderId="62" xfId="5" applyFont="1" applyBorder="1" applyAlignment="1">
      <alignment vertical="center" wrapText="1"/>
    </xf>
    <xf numFmtId="0" fontId="47" fillId="0" borderId="4" xfId="5" applyFont="1" applyBorder="1" applyAlignment="1">
      <alignment vertical="center" wrapText="1"/>
    </xf>
    <xf numFmtId="0" fontId="47" fillId="0" borderId="44" xfId="5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/>
    </xf>
    <xf numFmtId="0" fontId="32" fillId="0" borderId="4" xfId="5" applyFont="1" applyBorder="1" applyAlignment="1">
      <alignment vertical="center" wrapText="1"/>
    </xf>
    <xf numFmtId="0" fontId="32" fillId="0" borderId="44" xfId="5" applyFont="1" applyBorder="1" applyAlignment="1">
      <alignment horizontal="center" vertical="center" wrapText="1"/>
    </xf>
    <xf numFmtId="0" fontId="34" fillId="0" borderId="40" xfId="5" applyFont="1" applyBorder="1" applyAlignment="1">
      <alignment vertical="center" wrapText="1"/>
    </xf>
    <xf numFmtId="0" fontId="34" fillId="0" borderId="6" xfId="5" applyFont="1" applyBorder="1" applyAlignment="1">
      <alignment horizontal="center" vertical="center" wrapText="1"/>
    </xf>
    <xf numFmtId="0" fontId="34" fillId="0" borderId="40" xfId="4" applyFont="1" applyFill="1" applyBorder="1" applyAlignment="1">
      <alignment vertical="center" wrapText="1"/>
    </xf>
    <xf numFmtId="0" fontId="34" fillId="0" borderId="4" xfId="5" applyFont="1" applyBorder="1" applyAlignment="1">
      <alignment vertical="center" wrapText="1"/>
    </xf>
    <xf numFmtId="0" fontId="34" fillId="0" borderId="44" xfId="5" applyFont="1" applyBorder="1" applyAlignment="1">
      <alignment horizontal="center" vertical="center" wrapText="1"/>
    </xf>
    <xf numFmtId="0" fontId="48" fillId="0" borderId="40" xfId="5" applyFont="1" applyBorder="1" applyAlignment="1">
      <alignment vertical="center" wrapText="1"/>
    </xf>
    <xf numFmtId="0" fontId="48" fillId="0" borderId="6" xfId="5" applyFont="1" applyBorder="1" applyAlignment="1">
      <alignment horizontal="center" vertical="center" wrapText="1"/>
    </xf>
    <xf numFmtId="0" fontId="34" fillId="0" borderId="62" xfId="5" applyFont="1" applyBorder="1" applyAlignment="1">
      <alignment vertical="center" wrapText="1"/>
    </xf>
    <xf numFmtId="0" fontId="34" fillId="0" borderId="5" xfId="5" applyFont="1" applyBorder="1" applyAlignment="1">
      <alignment horizontal="center" vertical="center" wrapText="1"/>
    </xf>
    <xf numFmtId="0" fontId="34" fillId="0" borderId="5" xfId="5" applyFont="1" applyBorder="1" applyAlignment="1">
      <alignment vertical="center" wrapText="1"/>
    </xf>
    <xf numFmtId="0" fontId="30" fillId="0" borderId="4" xfId="20" applyFont="1" applyBorder="1">
      <alignment vertical="center"/>
    </xf>
    <xf numFmtId="0" fontId="51" fillId="0" borderId="6" xfId="5" applyFont="1" applyBorder="1" applyAlignment="1">
      <alignment vertical="center" wrapText="1"/>
    </xf>
    <xf numFmtId="0" fontId="34" fillId="0" borderId="66" xfId="0" applyFont="1" applyBorder="1" applyAlignment="1">
      <alignment vertical="center" wrapText="1"/>
    </xf>
    <xf numFmtId="0" fontId="34" fillId="0" borderId="100" xfId="0" applyFont="1" applyBorder="1" applyAlignment="1">
      <alignment horizontal="center" vertical="center" wrapText="1"/>
    </xf>
    <xf numFmtId="0" fontId="32" fillId="0" borderId="40" xfId="4" applyFont="1" applyFill="1" applyBorder="1" applyAlignment="1">
      <alignment vertical="center" wrapText="1"/>
    </xf>
    <xf numFmtId="0" fontId="32" fillId="0" borderId="5" xfId="14" applyFont="1" applyBorder="1" applyAlignment="1">
      <alignment horizontal="center" vertical="center" wrapText="1"/>
    </xf>
    <xf numFmtId="0" fontId="32" fillId="0" borderId="62" xfId="21" applyFont="1" applyBorder="1" applyAlignment="1">
      <alignment horizontal="left" vertical="center" wrapText="1"/>
    </xf>
    <xf numFmtId="0" fontId="32" fillId="0" borderId="43" xfId="14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 shrinkToFit="1"/>
    </xf>
    <xf numFmtId="0" fontId="32" fillId="0" borderId="5" xfId="5" applyFont="1" applyBorder="1" applyAlignment="1">
      <alignment horizontal="center" vertical="center" wrapText="1"/>
    </xf>
    <xf numFmtId="0" fontId="32" fillId="0" borderId="43" xfId="5" applyFont="1" applyBorder="1" applyAlignment="1">
      <alignment horizontal="center" vertical="center" wrapText="1"/>
    </xf>
    <xf numFmtId="0" fontId="51" fillId="0" borderId="40" xfId="5" applyFont="1" applyBorder="1" applyAlignment="1">
      <alignment vertical="center" wrapText="1"/>
    </xf>
    <xf numFmtId="0" fontId="34" fillId="0" borderId="40" xfId="5" applyFont="1" applyBorder="1" applyAlignment="1">
      <alignment vertical="center" wrapText="1" shrinkToFit="1"/>
    </xf>
    <xf numFmtId="0" fontId="30" fillId="0" borderId="4" xfId="18" applyFont="1" applyBorder="1">
      <alignment vertical="center"/>
    </xf>
    <xf numFmtId="0" fontId="30" fillId="0" borderId="64" xfId="18" applyFont="1" applyBorder="1" applyAlignment="1">
      <alignment horizontal="center" vertical="center"/>
    </xf>
    <xf numFmtId="0" fontId="30" fillId="0" borderId="87" xfId="5" applyFont="1" applyBorder="1">
      <alignment vertical="center"/>
    </xf>
    <xf numFmtId="0" fontId="36" fillId="0" borderId="44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horizontal="left" vertical="center" wrapText="1"/>
    </xf>
    <xf numFmtId="0" fontId="30" fillId="6" borderId="4" xfId="5" applyFont="1" applyFill="1" applyBorder="1" applyAlignment="1">
      <alignment horizontal="left" vertical="center"/>
    </xf>
    <xf numFmtId="0" fontId="30" fillId="6" borderId="40" xfId="4" applyFont="1" applyFill="1" applyBorder="1" applyAlignment="1">
      <alignment horizontal="left" vertical="center" wrapText="1"/>
    </xf>
    <xf numFmtId="0" fontId="30" fillId="6" borderId="0" xfId="5" applyFont="1" applyFill="1" applyAlignment="1">
      <alignment horizontal="left" vertical="center"/>
    </xf>
    <xf numFmtId="0" fontId="30" fillId="6" borderId="4" xfId="5" applyFont="1" applyFill="1" applyBorder="1" applyAlignment="1">
      <alignment horizontal="left" vertical="center" wrapText="1"/>
    </xf>
    <xf numFmtId="0" fontId="30" fillId="6" borderId="40" xfId="5" applyFont="1" applyFill="1" applyBorder="1" applyAlignment="1">
      <alignment horizontal="left" vertical="center"/>
    </xf>
    <xf numFmtId="0" fontId="30" fillId="6" borderId="46" xfId="5" applyFont="1" applyFill="1" applyBorder="1" applyAlignment="1">
      <alignment horizontal="left" vertical="center" wrapText="1"/>
    </xf>
    <xf numFmtId="0" fontId="30" fillId="6" borderId="4" xfId="9" applyFont="1" applyFill="1" applyBorder="1" applyAlignment="1">
      <alignment horizontal="left" vertical="center" wrapText="1"/>
    </xf>
    <xf numFmtId="0" fontId="30" fillId="6" borderId="40" xfId="9" applyFont="1" applyFill="1" applyBorder="1" applyAlignment="1">
      <alignment horizontal="left" vertical="center" wrapText="1"/>
    </xf>
    <xf numFmtId="0" fontId="30" fillId="0" borderId="40" xfId="5" applyFont="1" applyBorder="1" applyAlignment="1">
      <alignment horizontal="left" vertical="center" wrapText="1" shrinkToFit="1"/>
    </xf>
    <xf numFmtId="0" fontId="30" fillId="6" borderId="40" xfId="5" applyFont="1" applyFill="1" applyBorder="1" applyAlignment="1">
      <alignment horizontal="left" vertical="center" wrapText="1" shrinkToFit="1"/>
    </xf>
    <xf numFmtId="0" fontId="30" fillId="6" borderId="70" xfId="9" applyFont="1" applyFill="1" applyBorder="1" applyAlignment="1">
      <alignment horizontal="left" vertical="center" wrapText="1"/>
    </xf>
    <xf numFmtId="0" fontId="30" fillId="6" borderId="20" xfId="5" applyFont="1" applyFill="1" applyBorder="1" applyAlignment="1">
      <alignment horizontal="left" vertical="center"/>
    </xf>
    <xf numFmtId="0" fontId="34" fillId="0" borderId="6" xfId="14" applyFont="1" applyBorder="1" applyAlignment="1">
      <alignment horizontal="left" wrapText="1"/>
    </xf>
    <xf numFmtId="0" fontId="34" fillId="0" borderId="6" xfId="14" applyFont="1" applyBorder="1" applyAlignment="1">
      <alignment horizontal="left" vertical="center" wrapText="1"/>
    </xf>
    <xf numFmtId="0" fontId="30" fillId="0" borderId="44" xfId="14" applyFont="1" applyBorder="1" applyAlignment="1">
      <alignment horizontal="left" vertical="center" wrapText="1"/>
    </xf>
    <xf numFmtId="0" fontId="30" fillId="0" borderId="60" xfId="14" applyFont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/>
    </xf>
    <xf numFmtId="0" fontId="30" fillId="0" borderId="5" xfId="14" applyFont="1" applyBorder="1" applyAlignment="1">
      <alignment horizontal="left" vertical="center" wrapText="1"/>
    </xf>
    <xf numFmtId="0" fontId="35" fillId="0" borderId="6" xfId="14" applyFont="1" applyBorder="1" applyAlignment="1">
      <alignment horizontal="left" vertical="center" wrapText="1"/>
    </xf>
    <xf numFmtId="0" fontId="36" fillId="0" borderId="6" xfId="14" applyFont="1" applyBorder="1" applyAlignment="1">
      <alignment horizontal="left" vertical="center" wrapText="1"/>
    </xf>
    <xf numFmtId="0" fontId="42" fillId="0" borderId="6" xfId="14" applyFont="1" applyBorder="1" applyAlignment="1">
      <alignment horizontal="left" vertical="center" wrapText="1"/>
    </xf>
    <xf numFmtId="0" fontId="30" fillId="0" borderId="40" xfId="4" applyFont="1" applyFill="1" applyBorder="1" applyAlignment="1">
      <alignment horizontal="left" vertical="center" wrapText="1"/>
    </xf>
    <xf numFmtId="0" fontId="32" fillId="0" borderId="6" xfId="14" applyFont="1" applyBorder="1" applyAlignment="1">
      <alignment horizontal="left" vertical="center" wrapText="1"/>
    </xf>
    <xf numFmtId="0" fontId="30" fillId="0" borderId="40" xfId="21" applyFont="1" applyBorder="1" applyAlignment="1">
      <alignment horizontal="left" vertical="center" wrapText="1"/>
    </xf>
    <xf numFmtId="0" fontId="37" fillId="0" borderId="43" xfId="14" applyFont="1" applyBorder="1" applyAlignment="1">
      <alignment horizontal="left" vertical="center" wrapText="1"/>
    </xf>
    <xf numFmtId="0" fontId="34" fillId="0" borderId="40" xfId="14" applyFont="1" applyBorder="1" applyAlignment="1">
      <alignment horizontal="left" vertical="center" wrapText="1"/>
    </xf>
    <xf numFmtId="0" fontId="30" fillId="0" borderId="62" xfId="21" applyFont="1" applyBorder="1" applyAlignment="1">
      <alignment horizontal="left" vertical="center" wrapText="1"/>
    </xf>
    <xf numFmtId="0" fontId="30" fillId="0" borderId="17" xfId="14" applyFont="1" applyBorder="1" applyAlignment="1">
      <alignment horizontal="left" vertical="center" wrapText="1"/>
    </xf>
    <xf numFmtId="0" fontId="30" fillId="0" borderId="40" xfId="14" applyFont="1" applyBorder="1" applyAlignment="1">
      <alignment horizontal="left" vertical="center" wrapText="1" shrinkToFit="1"/>
    </xf>
    <xf numFmtId="0" fontId="30" fillId="0" borderId="45" xfId="14" applyFont="1" applyBorder="1" applyAlignment="1">
      <alignment horizontal="left" vertical="center" wrapText="1"/>
    </xf>
    <xf numFmtId="0" fontId="30" fillId="0" borderId="18" xfId="14" applyFont="1" applyBorder="1" applyAlignment="1">
      <alignment horizontal="left" vertical="center" wrapText="1"/>
    </xf>
    <xf numFmtId="0" fontId="30" fillId="0" borderId="40" xfId="9" applyFont="1" applyFill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 shrinkToFit="1"/>
    </xf>
    <xf numFmtId="0" fontId="34" fillId="0" borderId="40" xfId="14" applyFont="1" applyBorder="1" applyAlignment="1">
      <alignment horizontal="left" vertical="center" wrapText="1" shrinkToFit="1"/>
    </xf>
    <xf numFmtId="0" fontId="32" fillId="0" borderId="40" xfId="14" applyFont="1" applyBorder="1" applyAlignment="1">
      <alignment vertical="center" wrapText="1" shrinkToFit="1"/>
    </xf>
    <xf numFmtId="0" fontId="32" fillId="0" borderId="6" xfId="14" applyFont="1" applyBorder="1" applyAlignment="1">
      <alignment horizontal="center" vertical="center" wrapText="1" shrinkToFit="1"/>
    </xf>
    <xf numFmtId="0" fontId="30" fillId="0" borderId="67" xfId="14" applyFont="1" applyBorder="1" applyAlignment="1">
      <alignment horizontal="center" vertical="center" wrapText="1"/>
    </xf>
    <xf numFmtId="0" fontId="30" fillId="0" borderId="101" xfId="5" applyFont="1" applyBorder="1" applyAlignment="1">
      <alignment horizontal="center" vertical="center" wrapText="1"/>
    </xf>
    <xf numFmtId="0" fontId="18" fillId="0" borderId="0" xfId="10" applyFont="1" applyAlignment="1">
      <alignment vertical="top"/>
    </xf>
    <xf numFmtId="0" fontId="18" fillId="14" borderId="0" xfId="0" applyFont="1" applyFill="1" applyAlignment="1">
      <alignment vertical="top" wrapText="1"/>
    </xf>
    <xf numFmtId="0" fontId="18" fillId="14" borderId="0" xfId="0" applyFont="1" applyFill="1" applyAlignment="1">
      <alignment vertical="top"/>
    </xf>
    <xf numFmtId="0" fontId="18" fillId="0" borderId="0" xfId="0" applyFont="1" applyAlignment="1">
      <alignment vertical="top"/>
    </xf>
    <xf numFmtId="0" fontId="18" fillId="15" borderId="0" xfId="0" applyFont="1" applyFill="1" applyAlignment="1">
      <alignment vertical="top" wrapText="1"/>
    </xf>
    <xf numFmtId="0" fontId="18" fillId="15" borderId="0" xfId="0" applyFont="1" applyFill="1" applyAlignment="1">
      <alignment vertical="top"/>
    </xf>
    <xf numFmtId="0" fontId="18" fillId="16" borderId="0" xfId="0" applyFont="1" applyFill="1" applyAlignment="1">
      <alignment vertical="top"/>
    </xf>
    <xf numFmtId="0" fontId="18" fillId="16" borderId="0" xfId="10" applyFont="1" applyFill="1" applyAlignment="1">
      <alignment vertical="top"/>
    </xf>
    <xf numFmtId="0" fontId="51" fillId="0" borderId="44" xfId="5" applyFont="1" applyBorder="1" applyAlignment="1">
      <alignment horizontal="center" vertical="center" wrapText="1"/>
    </xf>
    <xf numFmtId="0" fontId="19" fillId="13" borderId="1" xfId="0" applyFont="1" applyFill="1" applyBorder="1" applyAlignment="1">
      <alignment vertical="center" wrapText="1" shrinkToFit="1"/>
    </xf>
    <xf numFmtId="0" fontId="30" fillId="13" borderId="1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shrinkToFit="1"/>
    </xf>
    <xf numFmtId="0" fontId="19" fillId="13" borderId="7" xfId="0" applyFont="1" applyFill="1" applyBorder="1" applyAlignment="1">
      <alignment shrinkToFit="1"/>
    </xf>
    <xf numFmtId="0" fontId="30" fillId="0" borderId="64" xfId="20" applyFont="1" applyBorder="1" applyAlignment="1">
      <alignment horizontal="center" vertical="center"/>
    </xf>
    <xf numFmtId="0" fontId="18" fillId="0" borderId="0" xfId="5" applyFont="1" applyAlignment="1">
      <alignment horizontal="center" vertical="center"/>
    </xf>
    <xf numFmtId="0" fontId="40" fillId="6" borderId="44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horizontal="center" vertical="center" wrapText="1"/>
    </xf>
    <xf numFmtId="0" fontId="40" fillId="0" borderId="44" xfId="5" applyFont="1" applyBorder="1" applyAlignment="1">
      <alignment horizontal="center" vertical="center" wrapText="1"/>
    </xf>
    <xf numFmtId="0" fontId="36" fillId="0" borderId="57" xfId="5" applyFont="1" applyBorder="1" applyAlignment="1">
      <alignment horizontal="center" vertical="center" wrapText="1"/>
    </xf>
    <xf numFmtId="0" fontId="39" fillId="6" borderId="44" xfId="5" applyFont="1" applyFill="1" applyBorder="1" applyAlignment="1">
      <alignment horizontal="center" vertical="center" wrapText="1"/>
    </xf>
    <xf numFmtId="0" fontId="35" fillId="6" borderId="6" xfId="5" applyFont="1" applyFill="1" applyBorder="1" applyAlignment="1">
      <alignment horizontal="center" vertical="center" wrapText="1"/>
    </xf>
    <xf numFmtId="0" fontId="35" fillId="0" borderId="44" xfId="5" applyFont="1" applyBorder="1" applyAlignment="1">
      <alignment horizontal="center" vertical="center" wrapText="1"/>
    </xf>
    <xf numFmtId="0" fontId="39" fillId="0" borderId="44" xfId="5" applyFont="1" applyBorder="1" applyAlignment="1">
      <alignment horizontal="center" vertical="center" wrapText="1"/>
    </xf>
    <xf numFmtId="0" fontId="30" fillId="0" borderId="0" xfId="5" applyFont="1" applyAlignment="1">
      <alignment horizontal="center" vertical="center" wrapText="1"/>
    </xf>
    <xf numFmtId="0" fontId="30" fillId="6" borderId="51" xfId="5" applyFont="1" applyFill="1" applyBorder="1" applyAlignment="1">
      <alignment horizontal="center" vertical="center" wrapText="1"/>
    </xf>
    <xf numFmtId="0" fontId="30" fillId="0" borderId="31" xfId="5" applyFont="1" applyBorder="1" applyAlignment="1">
      <alignment horizontal="center" vertical="center" wrapText="1"/>
    </xf>
    <xf numFmtId="0" fontId="30" fillId="6" borderId="6" xfId="5" applyFont="1" applyFill="1" applyBorder="1" applyAlignment="1">
      <alignment horizontal="center" vertical="center"/>
    </xf>
    <xf numFmtId="0" fontId="18" fillId="6" borderId="0" xfId="5" applyFont="1" applyFill="1" applyAlignment="1">
      <alignment horizontal="center" vertical="center"/>
    </xf>
    <xf numFmtId="0" fontId="30" fillId="0" borderId="17" xfId="5" applyFont="1" applyBorder="1" applyAlignment="1">
      <alignment horizontal="center" vertical="center" wrapText="1"/>
    </xf>
    <xf numFmtId="0" fontId="35" fillId="6" borderId="44" xfId="5" applyFont="1" applyFill="1" applyBorder="1" applyAlignment="1">
      <alignment horizontal="center" vertical="center" wrapText="1"/>
    </xf>
    <xf numFmtId="0" fontId="30" fillId="0" borderId="51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 shrinkToFit="1"/>
    </xf>
    <xf numFmtId="0" fontId="19" fillId="13" borderId="0" xfId="0" applyFont="1" applyFill="1" applyAlignment="1">
      <alignment shrinkToFit="1"/>
    </xf>
    <xf numFmtId="0" fontId="19" fillId="13" borderId="1" xfId="0" applyFont="1" applyFill="1" applyBorder="1" applyAlignment="1">
      <alignment horizontal="center" shrinkToFit="1"/>
    </xf>
    <xf numFmtId="0" fontId="19" fillId="13" borderId="1" xfId="0" applyFont="1" applyFill="1" applyBorder="1" applyAlignment="1">
      <alignment horizontal="left" vertical="center" wrapText="1" shrinkToFit="1"/>
    </xf>
    <xf numFmtId="0" fontId="34" fillId="0" borderId="6" xfId="14" applyFont="1" applyBorder="1" applyAlignment="1">
      <alignment horizontal="center" vertical="center" wrapText="1"/>
    </xf>
    <xf numFmtId="0" fontId="34" fillId="0" borderId="6" xfId="5" applyFont="1" applyBorder="1" applyAlignment="1">
      <alignment horizontal="center" vertical="center" wrapText="1" shrinkToFit="1"/>
    </xf>
    <xf numFmtId="0" fontId="19" fillId="13" borderId="9" xfId="0" applyFont="1" applyFill="1" applyBorder="1" applyAlignment="1">
      <alignment vertical="center" wrapText="1" shrinkToFit="1"/>
    </xf>
    <xf numFmtId="0" fontId="43" fillId="13" borderId="0" xfId="0" applyFont="1" applyFill="1"/>
    <xf numFmtId="0" fontId="34" fillId="0" borderId="45" xfId="14" applyFont="1" applyBorder="1" applyAlignment="1">
      <alignment vertical="center" wrapText="1"/>
    </xf>
    <xf numFmtId="0" fontId="34" fillId="0" borderId="6" xfId="12" applyFont="1" applyBorder="1" applyAlignment="1">
      <alignment horizontal="center" vertical="center" wrapText="1"/>
    </xf>
    <xf numFmtId="0" fontId="51" fillId="0" borderId="6" xfId="5" applyFont="1" applyBorder="1" applyAlignment="1">
      <alignment horizontal="center" vertical="center" wrapText="1"/>
    </xf>
    <xf numFmtId="0" fontId="34" fillId="0" borderId="44" xfId="5" applyFont="1" applyBorder="1" applyAlignment="1">
      <alignment horizontal="center" vertical="center" wrapText="1" shrinkToFit="1"/>
    </xf>
    <xf numFmtId="0" fontId="19" fillId="13" borderId="8" xfId="0" applyFont="1" applyFill="1" applyBorder="1" applyAlignment="1">
      <alignment shrinkToFit="1"/>
    </xf>
    <xf numFmtId="0" fontId="19" fillId="13" borderId="7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vertical="center" shrinkToFit="1"/>
    </xf>
    <xf numFmtId="0" fontId="19" fillId="3" borderId="0" xfId="0" applyFont="1" applyFill="1" applyAlignment="1">
      <alignment shrinkToFit="1"/>
    </xf>
    <xf numFmtId="0" fontId="19" fillId="3" borderId="87" xfId="0" applyFont="1" applyFill="1" applyBorder="1" applyAlignment="1">
      <alignment shrinkToFit="1"/>
    </xf>
    <xf numFmtId="0" fontId="26" fillId="13" borderId="1" xfId="0" applyFont="1" applyFill="1" applyBorder="1" applyAlignment="1">
      <alignment vertical="center" wrapText="1" shrinkToFit="1"/>
    </xf>
    <xf numFmtId="0" fontId="52" fillId="13" borderId="1" xfId="0" applyFont="1" applyFill="1" applyBorder="1" applyAlignment="1">
      <alignment vertical="center" wrapText="1" shrinkToFit="1"/>
    </xf>
    <xf numFmtId="0" fontId="54" fillId="13" borderId="0" xfId="0" applyFont="1" applyFill="1" applyAlignment="1">
      <alignment shrinkToFit="1"/>
    </xf>
    <xf numFmtId="0" fontId="51" fillId="0" borderId="67" xfId="5" applyFont="1" applyBorder="1" applyAlignment="1">
      <alignment horizontal="center" vertical="center" wrapText="1"/>
    </xf>
    <xf numFmtId="0" fontId="34" fillId="0" borderId="65" xfId="5" applyFont="1" applyBorder="1" applyAlignment="1">
      <alignment horizontal="center" vertical="center" wrapText="1"/>
    </xf>
    <xf numFmtId="0" fontId="34" fillId="0" borderId="62" xfId="5" applyFont="1" applyBorder="1" applyAlignment="1">
      <alignment horizontal="left" vertical="center" wrapText="1"/>
    </xf>
    <xf numFmtId="0" fontId="51" fillId="0" borderId="60" xfId="14" applyFont="1" applyBorder="1" applyAlignment="1">
      <alignment horizontal="center" vertical="center" wrapText="1"/>
    </xf>
    <xf numFmtId="0" fontId="25" fillId="0" borderId="6" xfId="5" applyFont="1" applyBorder="1" applyAlignment="1">
      <alignment horizontal="center" vertical="center" wrapText="1"/>
    </xf>
    <xf numFmtId="0" fontId="34" fillId="0" borderId="44" xfId="22" applyFont="1" applyBorder="1" applyAlignment="1">
      <alignment horizontal="center" vertical="center" wrapText="1"/>
    </xf>
    <xf numFmtId="0" fontId="19" fillId="20" borderId="0" xfId="0" applyFont="1" applyFill="1" applyAlignment="1">
      <alignment shrinkToFit="1"/>
    </xf>
    <xf numFmtId="0" fontId="19" fillId="20" borderId="8" xfId="0" applyFont="1" applyFill="1" applyBorder="1" applyAlignment="1">
      <alignment shrinkToFit="1"/>
    </xf>
    <xf numFmtId="0" fontId="19" fillId="3" borderId="8" xfId="0" applyFont="1" applyFill="1" applyBorder="1" applyAlignment="1">
      <alignment shrinkToFit="1"/>
    </xf>
    <xf numFmtId="0" fontId="55" fillId="13" borderId="0" xfId="0" applyFont="1" applyFill="1" applyAlignment="1">
      <alignment shrinkToFit="1"/>
    </xf>
    <xf numFmtId="0" fontId="56" fillId="13" borderId="0" xfId="0" applyFont="1" applyFill="1" applyAlignment="1">
      <alignment shrinkToFit="1"/>
    </xf>
    <xf numFmtId="0" fontId="57" fillId="13" borderId="0" xfId="0" applyFont="1" applyFill="1"/>
    <xf numFmtId="0" fontId="19" fillId="13" borderId="0" xfId="0" applyFont="1" applyFill="1" applyAlignment="1">
      <alignment vertical="center" wrapText="1" shrinkToFit="1"/>
    </xf>
    <xf numFmtId="0" fontId="34" fillId="19" borderId="40" xfId="5" applyFont="1" applyFill="1" applyBorder="1" applyAlignment="1">
      <alignment vertical="center" wrapText="1"/>
    </xf>
    <xf numFmtId="0" fontId="34" fillId="19" borderId="4" xfId="5" applyFont="1" applyFill="1" applyBorder="1">
      <alignment vertical="center"/>
    </xf>
    <xf numFmtId="0" fontId="34" fillId="19" borderId="20" xfId="5" applyFont="1" applyFill="1" applyBorder="1" applyAlignment="1">
      <alignment vertical="center" wrapText="1"/>
    </xf>
    <xf numFmtId="0" fontId="34" fillId="19" borderId="0" xfId="5" applyFont="1" applyFill="1">
      <alignment vertical="center"/>
    </xf>
    <xf numFmtId="0" fontId="34" fillId="19" borderId="5" xfId="5" applyFont="1" applyFill="1" applyBorder="1">
      <alignment vertical="center"/>
    </xf>
    <xf numFmtId="0" fontId="34" fillId="19" borderId="46" xfId="5" applyFont="1" applyFill="1" applyBorder="1" applyAlignment="1">
      <alignment vertical="center" wrapText="1" shrinkToFit="1"/>
    </xf>
    <xf numFmtId="0" fontId="50" fillId="0" borderId="44" xfId="5" applyFont="1" applyBorder="1" applyAlignment="1">
      <alignment horizontal="center" vertical="center" wrapText="1"/>
    </xf>
    <xf numFmtId="0" fontId="34" fillId="0" borderId="44" xfId="14" applyFont="1" applyBorder="1" applyAlignment="1">
      <alignment horizontal="center" vertical="center" wrapText="1"/>
    </xf>
    <xf numFmtId="0" fontId="34" fillId="19" borderId="7" xfId="5" applyFont="1" applyFill="1" applyBorder="1">
      <alignment vertical="center"/>
    </xf>
    <xf numFmtId="0" fontId="34" fillId="19" borderId="70" xfId="9" applyFont="1" applyFill="1" applyBorder="1" applyAlignment="1">
      <alignment vertical="center" wrapText="1"/>
    </xf>
    <xf numFmtId="0" fontId="34" fillId="19" borderId="40" xfId="5" applyFont="1" applyFill="1" applyBorder="1" applyAlignment="1">
      <alignment vertical="center" wrapText="1" shrinkToFit="1"/>
    </xf>
    <xf numFmtId="0" fontId="34" fillId="0" borderId="67" xfId="5" applyFont="1" applyBorder="1" applyAlignment="1">
      <alignment horizontal="center" vertical="center" wrapText="1"/>
    </xf>
    <xf numFmtId="0" fontId="34" fillId="19" borderId="4" xfId="5" applyFont="1" applyFill="1" applyBorder="1" applyAlignment="1">
      <alignment vertical="center" wrapText="1"/>
    </xf>
    <xf numFmtId="0" fontId="34" fillId="19" borderId="49" xfId="5" applyFont="1" applyFill="1" applyBorder="1" applyAlignment="1">
      <alignment vertical="center" wrapText="1"/>
    </xf>
    <xf numFmtId="0" fontId="34" fillId="19" borderId="0" xfId="5" applyFont="1" applyFill="1" applyAlignment="1">
      <alignment vertical="center" wrapText="1"/>
    </xf>
    <xf numFmtId="0" fontId="34" fillId="19" borderId="4" xfId="5" applyFont="1" applyFill="1" applyBorder="1" applyAlignment="1">
      <alignment horizontal="left" vertical="center" wrapText="1"/>
    </xf>
    <xf numFmtId="0" fontId="34" fillId="19" borderId="40" xfId="4" applyFont="1" applyFill="1" applyBorder="1" applyAlignment="1">
      <alignment vertical="center" wrapText="1"/>
    </xf>
    <xf numFmtId="0" fontId="34" fillId="19" borderId="40" xfId="12" applyFont="1" applyFill="1" applyBorder="1" applyAlignment="1">
      <alignment vertical="center" wrapText="1"/>
    </xf>
    <xf numFmtId="0" fontId="34" fillId="19" borderId="40" xfId="5" applyFont="1" applyFill="1" applyBorder="1" applyAlignment="1">
      <alignment horizontal="left" vertical="center" wrapText="1"/>
    </xf>
    <xf numFmtId="0" fontId="34" fillId="0" borderId="67" xfId="14" applyFont="1" applyBorder="1" applyAlignment="1">
      <alignment horizontal="center" vertical="center" wrapText="1"/>
    </xf>
    <xf numFmtId="0" fontId="19" fillId="19" borderId="0" xfId="0" applyFont="1" applyFill="1" applyAlignment="1">
      <alignment shrinkToFit="1"/>
    </xf>
    <xf numFmtId="0" fontId="34" fillId="0" borderId="40" xfId="14" applyFont="1" applyBorder="1" applyAlignment="1">
      <alignment vertical="center" wrapText="1"/>
    </xf>
    <xf numFmtId="0" fontId="19" fillId="19" borderId="1" xfId="0" applyFont="1" applyFill="1" applyBorder="1" applyAlignment="1">
      <alignment vertical="center" wrapText="1" shrinkToFit="1"/>
    </xf>
    <xf numFmtId="0" fontId="19" fillId="19" borderId="1" xfId="0" applyFont="1" applyFill="1" applyBorder="1" applyAlignment="1">
      <alignment shrinkToFit="1"/>
    </xf>
    <xf numFmtId="0" fontId="19" fillId="21" borderId="0" xfId="0" applyFont="1" applyFill="1" applyAlignment="1">
      <alignment shrinkToFit="1"/>
    </xf>
    <xf numFmtId="0" fontId="19" fillId="18" borderId="0" xfId="0" applyFont="1" applyFill="1" applyAlignment="1">
      <alignment shrinkToFit="1"/>
    </xf>
    <xf numFmtId="0" fontId="19" fillId="16" borderId="0" xfId="0" applyFont="1" applyFill="1" applyAlignment="1">
      <alignment shrinkToFit="1"/>
    </xf>
    <xf numFmtId="0" fontId="19" fillId="16" borderId="8" xfId="0" applyFont="1" applyFill="1" applyBorder="1" applyAlignment="1">
      <alignment shrinkToFit="1"/>
    </xf>
    <xf numFmtId="0" fontId="19" fillId="20" borderId="1" xfId="0" applyFont="1" applyFill="1" applyBorder="1" applyAlignment="1">
      <alignment shrinkToFit="1"/>
    </xf>
    <xf numFmtId="0" fontId="19" fillId="22" borderId="0" xfId="0" applyFont="1" applyFill="1" applyAlignment="1">
      <alignment shrinkToFit="1"/>
    </xf>
    <xf numFmtId="0" fontId="19" fillId="0" borderId="105" xfId="0" applyFont="1" applyBorder="1" applyAlignment="1">
      <alignment shrinkToFit="1"/>
    </xf>
    <xf numFmtId="0" fontId="19" fillId="13" borderId="87" xfId="0" applyFont="1" applyFill="1" applyBorder="1" applyAlignment="1">
      <alignment shrinkToFit="1"/>
    </xf>
    <xf numFmtId="0" fontId="19" fillId="22" borderId="0" xfId="0" applyFont="1" applyFill="1" applyAlignment="1">
      <alignment vertical="center" wrapText="1" shrinkToFit="1"/>
    </xf>
    <xf numFmtId="0" fontId="26" fillId="12" borderId="17" xfId="0" applyFont="1" applyFill="1" applyBorder="1" applyAlignment="1">
      <alignment vertical="center" wrapText="1" shrinkToFit="1"/>
    </xf>
    <xf numFmtId="0" fontId="26" fillId="12" borderId="0" xfId="0" applyFont="1" applyFill="1" applyAlignment="1">
      <alignment vertical="center" wrapText="1" shrinkToFit="1"/>
    </xf>
    <xf numFmtId="0" fontId="19" fillId="13" borderId="108" xfId="0" applyFont="1" applyFill="1" applyBorder="1" applyAlignment="1">
      <alignment shrinkToFit="1"/>
    </xf>
    <xf numFmtId="0" fontId="19" fillId="20" borderId="1" xfId="0" applyFont="1" applyFill="1" applyBorder="1" applyAlignment="1">
      <alignment vertical="center" wrapText="1" shrinkToFit="1"/>
    </xf>
    <xf numFmtId="0" fontId="19" fillId="20" borderId="7" xfId="0" applyFont="1" applyFill="1" applyBorder="1" applyAlignment="1">
      <alignment vertical="center" wrapText="1" shrinkToFit="1"/>
    </xf>
    <xf numFmtId="0" fontId="34" fillId="0" borderId="44" xfId="5" applyFont="1" applyBorder="1" applyAlignment="1">
      <alignment vertical="center" wrapText="1"/>
    </xf>
    <xf numFmtId="0" fontId="48" fillId="0" borderId="44" xfId="5" applyFont="1" applyBorder="1" applyAlignment="1">
      <alignment vertical="center" wrapText="1"/>
    </xf>
    <xf numFmtId="0" fontId="19" fillId="19" borderId="8" xfId="0" applyFont="1" applyFill="1" applyBorder="1" applyAlignment="1">
      <alignment shrinkToFit="1"/>
    </xf>
    <xf numFmtId="0" fontId="59" fillId="0" borderId="43" xfId="5" applyFont="1" applyBorder="1" applyAlignment="1">
      <alignment horizontal="center" vertical="center" wrapText="1"/>
    </xf>
    <xf numFmtId="0" fontId="19" fillId="23" borderId="0" xfId="0" applyFont="1" applyFill="1" applyAlignment="1">
      <alignment shrinkToFit="1"/>
    </xf>
    <xf numFmtId="0" fontId="19" fillId="24" borderId="0" xfId="0" applyFont="1" applyFill="1" applyAlignment="1">
      <alignment shrinkToFit="1"/>
    </xf>
    <xf numFmtId="0" fontId="54" fillId="19" borderId="0" xfId="0" applyFont="1" applyFill="1" applyAlignment="1">
      <alignment shrinkToFit="1"/>
    </xf>
    <xf numFmtId="0" fontId="54" fillId="0" borderId="0" xfId="0" applyFont="1" applyAlignment="1">
      <alignment shrinkToFit="1"/>
    </xf>
    <xf numFmtId="0" fontId="53" fillId="9" borderId="20" xfId="0" applyFont="1" applyFill="1" applyBorder="1" applyAlignment="1">
      <alignment horizontal="center" vertical="center" wrapText="1" shrinkToFit="1"/>
    </xf>
    <xf numFmtId="0" fontId="19" fillId="25" borderId="0" xfId="0" applyFont="1" applyFill="1" applyAlignment="1">
      <alignment shrinkToFit="1"/>
    </xf>
    <xf numFmtId="0" fontId="34" fillId="0" borderId="40" xfId="20" applyFont="1" applyBorder="1" applyAlignment="1">
      <alignment vertical="center" wrapText="1"/>
    </xf>
    <xf numFmtId="0" fontId="34" fillId="0" borderId="6" xfId="20" applyFont="1" applyBorder="1" applyAlignment="1">
      <alignment horizontal="center" vertical="center" wrapText="1"/>
    </xf>
    <xf numFmtId="0" fontId="34" fillId="0" borderId="62" xfId="14" applyFont="1" applyBorder="1" applyAlignment="1">
      <alignment vertical="center" wrapText="1"/>
    </xf>
    <xf numFmtId="0" fontId="34" fillId="0" borderId="5" xfId="14" applyFont="1" applyBorder="1" applyAlignment="1">
      <alignment vertical="center" wrapText="1"/>
    </xf>
    <xf numFmtId="0" fontId="19" fillId="25" borderId="1" xfId="0" applyFont="1" applyFill="1" applyBorder="1" applyAlignment="1">
      <alignment shrinkToFit="1"/>
    </xf>
    <xf numFmtId="0" fontId="19" fillId="25" borderId="7" xfId="0" applyFont="1" applyFill="1" applyBorder="1" applyAlignment="1">
      <alignment shrinkToFit="1"/>
    </xf>
    <xf numFmtId="0" fontId="26" fillId="13" borderId="1" xfId="0" applyFont="1" applyFill="1" applyBorder="1" applyAlignment="1">
      <alignment shrinkToFit="1"/>
    </xf>
    <xf numFmtId="0" fontId="19" fillId="19" borderId="17" xfId="0" applyFont="1" applyFill="1" applyBorder="1" applyAlignment="1">
      <alignment vertical="center" wrapText="1" shrinkToFit="1"/>
    </xf>
    <xf numFmtId="0" fontId="18" fillId="19" borderId="0" xfId="0" applyFont="1" applyFill="1" applyAlignment="1">
      <alignment vertical="center" shrinkToFit="1"/>
    </xf>
    <xf numFmtId="0" fontId="54" fillId="26" borderId="0" xfId="0" applyFont="1" applyFill="1" applyAlignment="1">
      <alignment shrinkToFit="1"/>
    </xf>
    <xf numFmtId="0" fontId="19" fillId="27" borderId="0" xfId="0" applyFont="1" applyFill="1" applyAlignment="1">
      <alignment shrinkToFit="1"/>
    </xf>
    <xf numFmtId="0" fontId="53" fillId="0" borderId="12" xfId="0" applyFont="1" applyBorder="1" applyAlignment="1">
      <alignment horizontal="center" vertical="center" wrapText="1" shrinkToFit="1"/>
    </xf>
    <xf numFmtId="0" fontId="53" fillId="0" borderId="13" xfId="0" applyFont="1" applyBorder="1" applyAlignment="1">
      <alignment horizontal="center" vertical="center" wrapText="1" shrinkToFit="1"/>
    </xf>
    <xf numFmtId="0" fontId="53" fillId="0" borderId="1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shrinkToFit="1"/>
    </xf>
    <xf numFmtId="0" fontId="16" fillId="0" borderId="5" xfId="0" applyFont="1" applyBorder="1" applyAlignment="1">
      <alignment horizontal="center" vertical="center" shrinkToFit="1"/>
    </xf>
    <xf numFmtId="0" fontId="16" fillId="0" borderId="6" xfId="0" applyFont="1" applyBorder="1" applyAlignment="1">
      <alignment horizontal="center" vertical="center" shrinkToFit="1"/>
    </xf>
    <xf numFmtId="0" fontId="21" fillId="0" borderId="12" xfId="0" applyFont="1" applyBorder="1" applyAlignment="1">
      <alignment horizontal="center" vertical="center" wrapText="1" shrinkToFit="1"/>
    </xf>
    <xf numFmtId="0" fontId="21" fillId="0" borderId="13" xfId="0" applyFont="1" applyBorder="1" applyAlignment="1">
      <alignment horizontal="center" vertical="center" wrapText="1" shrinkToFit="1"/>
    </xf>
    <xf numFmtId="0" fontId="21" fillId="0" borderId="14" xfId="0" applyFont="1" applyBorder="1" applyAlignment="1">
      <alignment horizontal="center" vertical="center" wrapText="1" shrinkToFit="1"/>
    </xf>
    <xf numFmtId="0" fontId="16" fillId="0" borderId="63" xfId="0" applyFont="1" applyBorder="1" applyAlignment="1">
      <alignment horizontal="center" vertical="center" shrinkToFit="1"/>
    </xf>
    <xf numFmtId="0" fontId="22" fillId="0" borderId="7" xfId="0" applyFont="1" applyBorder="1" applyAlignment="1">
      <alignment horizontal="center" vertical="center" shrinkToFit="1"/>
    </xf>
    <xf numFmtId="0" fontId="22" fillId="0" borderId="2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shrinkToFit="1"/>
    </xf>
    <xf numFmtId="0" fontId="22" fillId="0" borderId="15" xfId="0" applyFont="1" applyBorder="1" applyAlignment="1">
      <alignment horizontal="center" vertical="center" shrinkToFit="1"/>
    </xf>
    <xf numFmtId="0" fontId="22" fillId="0" borderId="3" xfId="0" applyFont="1" applyBorder="1" applyAlignment="1">
      <alignment horizontal="center" vertical="center" shrinkToFit="1"/>
    </xf>
    <xf numFmtId="0" fontId="22" fillId="0" borderId="1" xfId="0" applyFont="1" applyBorder="1" applyAlignment="1">
      <alignment horizontal="center" vertical="center" shrinkToFit="1"/>
    </xf>
    <xf numFmtId="0" fontId="22" fillId="0" borderId="0" xfId="0" applyFont="1" applyAlignment="1">
      <alignment horizontal="center" vertical="center" shrinkToFit="1"/>
    </xf>
    <xf numFmtId="0" fontId="22" fillId="0" borderId="16" xfId="0" applyFont="1" applyBorder="1" applyAlignment="1">
      <alignment horizontal="center" vertical="center" shrinkToFit="1"/>
    </xf>
    <xf numFmtId="0" fontId="22" fillId="0" borderId="18" xfId="0" applyFont="1" applyBorder="1" applyAlignment="1">
      <alignment horizontal="center" vertical="center" shrinkToFit="1"/>
    </xf>
    <xf numFmtId="0" fontId="22" fillId="0" borderId="17" xfId="0" applyFont="1" applyBorder="1" applyAlignment="1">
      <alignment horizontal="center" vertical="center" shrinkToFit="1"/>
    </xf>
    <xf numFmtId="0" fontId="22" fillId="2" borderId="12" xfId="0" applyFont="1" applyFill="1" applyBorder="1" applyAlignment="1">
      <alignment horizontal="left" vertical="center" shrinkToFit="1"/>
    </xf>
    <xf numFmtId="0" fontId="22" fillId="2" borderId="13" xfId="0" applyFont="1" applyFill="1" applyBorder="1" applyAlignment="1">
      <alignment horizontal="left" vertical="center" shrinkToFit="1"/>
    </xf>
    <xf numFmtId="0" fontId="22" fillId="2" borderId="14" xfId="0" applyFont="1" applyFill="1" applyBorder="1" applyAlignment="1">
      <alignment horizontal="left" vertical="center" shrinkToFit="1"/>
    </xf>
    <xf numFmtId="0" fontId="22" fillId="0" borderId="9" xfId="0" applyFont="1" applyBorder="1" applyAlignment="1">
      <alignment horizontal="center" vertical="center" shrinkToFit="1"/>
    </xf>
    <xf numFmtId="0" fontId="25" fillId="9" borderId="19" xfId="0" applyFont="1" applyFill="1" applyBorder="1" applyAlignment="1">
      <alignment horizontal="center" vertical="center" shrinkToFit="1"/>
    </xf>
    <xf numFmtId="0" fontId="25" fillId="9" borderId="2" xfId="0" applyFont="1" applyFill="1" applyBorder="1" applyAlignment="1">
      <alignment horizontal="center" vertical="center" shrinkToFit="1"/>
    </xf>
    <xf numFmtId="0" fontId="22" fillId="9" borderId="15" xfId="0" applyFont="1" applyFill="1" applyBorder="1" applyAlignment="1">
      <alignment horizontal="center" vertical="center" shrinkToFit="1"/>
    </xf>
    <xf numFmtId="0" fontId="22" fillId="9" borderId="3" xfId="0" applyFont="1" applyFill="1" applyBorder="1" applyAlignment="1">
      <alignment horizontal="center" vertical="center" shrinkToFit="1"/>
    </xf>
    <xf numFmtId="0" fontId="22" fillId="9" borderId="16" xfId="0" applyFont="1" applyFill="1" applyBorder="1" applyAlignment="1">
      <alignment horizontal="center" vertical="center" shrinkToFit="1"/>
    </xf>
    <xf numFmtId="0" fontId="22" fillId="9" borderId="18" xfId="0" applyFont="1" applyFill="1" applyBorder="1" applyAlignment="1">
      <alignment horizontal="center" vertical="center" shrinkToFit="1"/>
    </xf>
    <xf numFmtId="0" fontId="22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22" fillId="0" borderId="21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wrapText="1" shrinkToFit="1"/>
    </xf>
    <xf numFmtId="0" fontId="22" fillId="0" borderId="2" xfId="0" applyFont="1" applyBorder="1" applyAlignment="1">
      <alignment horizontal="center" vertical="center" wrapText="1" shrinkToFit="1"/>
    </xf>
    <xf numFmtId="0" fontId="18" fillId="2" borderId="14" xfId="0" applyFont="1" applyFill="1" applyBorder="1" applyAlignment="1">
      <alignment horizontal="left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wrapText="1" shrinkToFit="1"/>
    </xf>
    <xf numFmtId="0" fontId="22" fillId="0" borderId="7" xfId="0" applyFont="1" applyBorder="1" applyAlignment="1">
      <alignment horizontal="center" vertical="center" wrapText="1" shrinkToFit="1"/>
    </xf>
    <xf numFmtId="0" fontId="22" fillId="0" borderId="1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22" fillId="0" borderId="98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22" fillId="0" borderId="99" xfId="0" applyFont="1" applyBorder="1" applyAlignment="1">
      <alignment horizontal="center" vertical="center" shrinkToFit="1"/>
    </xf>
    <xf numFmtId="177" fontId="20" fillId="7" borderId="5" xfId="0" applyNumberFormat="1" applyFont="1" applyFill="1" applyBorder="1" applyAlignment="1">
      <alignment horizontal="center" vertical="center" shrinkToFit="1"/>
    </xf>
    <xf numFmtId="0" fontId="22" fillId="0" borderId="97" xfId="0" applyFont="1" applyBorder="1" applyAlignment="1">
      <alignment horizontal="center" vertical="center" shrinkToFit="1"/>
    </xf>
    <xf numFmtId="0" fontId="25" fillId="0" borderId="19" xfId="0" applyFont="1" applyBorder="1" applyAlignment="1">
      <alignment horizontal="center" vertical="center" shrinkToFit="1"/>
    </xf>
    <xf numFmtId="0" fontId="25" fillId="0" borderId="2" xfId="0" applyFont="1" applyBorder="1" applyAlignment="1">
      <alignment horizontal="center" vertical="center" shrinkToFit="1"/>
    </xf>
    <xf numFmtId="0" fontId="22" fillId="9" borderId="21" xfId="0" applyFont="1" applyFill="1" applyBorder="1" applyAlignment="1">
      <alignment horizontal="center" vertical="center" shrinkToFit="1"/>
    </xf>
    <xf numFmtId="0" fontId="18" fillId="9" borderId="13" xfId="0" applyFont="1" applyFill="1" applyBorder="1" applyAlignment="1">
      <alignment horizontal="center" vertical="center" shrinkToFit="1"/>
    </xf>
    <xf numFmtId="0" fontId="22" fillId="9" borderId="22" xfId="0" applyFont="1" applyFill="1" applyBorder="1" applyAlignment="1">
      <alignment horizontal="center" vertical="center" shrinkToFit="1"/>
    </xf>
    <xf numFmtId="0" fontId="18" fillId="9" borderId="12" xfId="0" applyFont="1" applyFill="1" applyBorder="1" applyAlignment="1">
      <alignment horizontal="center" vertical="center" shrinkToFit="1"/>
    </xf>
    <xf numFmtId="0" fontId="22" fillId="9" borderId="1" xfId="0" applyFont="1" applyFill="1" applyBorder="1" applyAlignment="1">
      <alignment horizontal="center" vertical="center" shrinkToFit="1"/>
    </xf>
    <xf numFmtId="0" fontId="22" fillId="9" borderId="9" xfId="0" applyFont="1" applyFill="1" applyBorder="1" applyAlignment="1">
      <alignment horizontal="center" vertical="center" shrinkToFit="1"/>
    </xf>
    <xf numFmtId="0" fontId="22" fillId="9" borderId="7" xfId="0" applyFont="1" applyFill="1" applyBorder="1" applyAlignment="1">
      <alignment horizontal="center" vertical="center" shrinkToFit="1"/>
    </xf>
    <xf numFmtId="0" fontId="22" fillId="9" borderId="2" xfId="0" applyFont="1" applyFill="1" applyBorder="1" applyAlignment="1">
      <alignment horizontal="center" vertical="center" shrinkToFit="1"/>
    </xf>
    <xf numFmtId="0" fontId="25" fillId="9" borderId="7" xfId="0" applyFont="1" applyFill="1" applyBorder="1" applyAlignment="1">
      <alignment horizontal="center" vertical="center" shrinkToFit="1"/>
    </xf>
    <xf numFmtId="0" fontId="28" fillId="9" borderId="2" xfId="0" applyFont="1" applyFill="1" applyBorder="1" applyAlignment="1">
      <alignment horizontal="center" vertical="center" shrinkToFit="1"/>
    </xf>
    <xf numFmtId="0" fontId="22" fillId="9" borderId="13" xfId="0" applyFont="1" applyFill="1" applyBorder="1" applyAlignment="1">
      <alignment horizontal="center" vertical="center" shrinkToFit="1"/>
    </xf>
    <xf numFmtId="0" fontId="22" fillId="9" borderId="12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4" fillId="0" borderId="13" xfId="0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4" fillId="0" borderId="12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shrinkToFit="1"/>
    </xf>
    <xf numFmtId="0" fontId="24" fillId="0" borderId="2" xfId="0" applyFont="1" applyBorder="1" applyAlignment="1">
      <alignment horizontal="center" vertical="center" shrinkToFit="1"/>
    </xf>
    <xf numFmtId="0" fontId="22" fillId="18" borderId="19" xfId="0" applyFont="1" applyFill="1" applyBorder="1" applyAlignment="1">
      <alignment horizontal="center" vertical="center" shrinkToFit="1"/>
    </xf>
    <xf numFmtId="0" fontId="22" fillId="18" borderId="2" xfId="0" applyFont="1" applyFill="1" applyBorder="1" applyAlignment="1">
      <alignment horizontal="center" vertical="center" shrinkToFit="1"/>
    </xf>
    <xf numFmtId="0" fontId="22" fillId="18" borderId="15" xfId="0" applyFont="1" applyFill="1" applyBorder="1" applyAlignment="1">
      <alignment horizontal="center" vertical="center" shrinkToFit="1"/>
    </xf>
    <xf numFmtId="0" fontId="22" fillId="18" borderId="3" xfId="0" applyFont="1" applyFill="1" applyBorder="1" applyAlignment="1">
      <alignment horizontal="center" vertical="center" shrinkToFit="1"/>
    </xf>
    <xf numFmtId="0" fontId="22" fillId="18" borderId="16" xfId="0" applyFont="1" applyFill="1" applyBorder="1" applyAlignment="1">
      <alignment horizontal="center" vertical="center" shrinkToFit="1"/>
    </xf>
    <xf numFmtId="0" fontId="22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22" fillId="18" borderId="21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22" fillId="18" borderId="22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23" fillId="0" borderId="13" xfId="0" applyFont="1" applyBorder="1" applyAlignment="1">
      <alignment horizontal="center" vertical="center" shrinkToFit="1"/>
    </xf>
    <xf numFmtId="0" fontId="25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176" fontId="15" fillId="0" borderId="4" xfId="0" applyNumberFormat="1" applyFont="1" applyBorder="1" applyAlignment="1">
      <alignment horizontal="center" vertical="center" shrinkToFit="1"/>
    </xf>
    <xf numFmtId="176" fontId="15" fillId="0" borderId="6" xfId="0" applyNumberFormat="1" applyFont="1" applyBorder="1" applyAlignment="1">
      <alignment horizontal="center" vertical="center" shrinkToFit="1"/>
    </xf>
    <xf numFmtId="0" fontId="16" fillId="0" borderId="20" xfId="0" applyFont="1" applyBorder="1" applyAlignment="1">
      <alignment horizontal="center" vertical="center" shrinkToFit="1"/>
    </xf>
    <xf numFmtId="0" fontId="16" fillId="0" borderId="23" xfId="0" applyFont="1" applyBorder="1" applyAlignment="1">
      <alignment horizontal="center" vertical="center" shrinkToFit="1"/>
    </xf>
    <xf numFmtId="177" fontId="20" fillId="7" borderId="6" xfId="0" applyNumberFormat="1" applyFont="1" applyFill="1" applyBorder="1" applyAlignment="1">
      <alignment horizontal="center" vertical="center" shrinkToFit="1"/>
    </xf>
    <xf numFmtId="0" fontId="16" fillId="0" borderId="2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0" fontId="16" fillId="0" borderId="20" xfId="0" applyFont="1" applyBorder="1" applyAlignment="1">
      <alignment horizontal="center" vertical="center" wrapText="1" shrinkToFit="1"/>
    </xf>
    <xf numFmtId="0" fontId="17" fillId="0" borderId="8" xfId="0" applyFont="1" applyBorder="1" applyAlignment="1">
      <alignment horizontal="center" shrinkToFit="1"/>
    </xf>
    <xf numFmtId="0" fontId="17" fillId="0" borderId="2" xfId="0" applyFont="1" applyBorder="1" applyAlignment="1">
      <alignment horizontal="center" shrinkToFit="1"/>
    </xf>
    <xf numFmtId="177" fontId="20" fillId="7" borderId="4" xfId="0" applyNumberFormat="1" applyFont="1" applyFill="1" applyBorder="1" applyAlignment="1">
      <alignment horizontal="center" vertical="center" wrapText="1" shrinkToFit="1"/>
    </xf>
    <xf numFmtId="177" fontId="20" fillId="7" borderId="5" xfId="0" applyNumberFormat="1" applyFont="1" applyFill="1" applyBorder="1" applyAlignment="1">
      <alignment horizontal="center" vertical="center" wrapText="1" shrinkToFit="1"/>
    </xf>
    <xf numFmtId="177" fontId="20" fillId="7" borderId="6" xfId="0" applyNumberFormat="1" applyFont="1" applyFill="1" applyBorder="1" applyAlignment="1">
      <alignment horizontal="center" vertical="center" wrapText="1" shrinkToFit="1"/>
    </xf>
    <xf numFmtId="177" fontId="20" fillId="7" borderId="68" xfId="0" applyNumberFormat="1" applyFont="1" applyFill="1" applyBorder="1" applyAlignment="1">
      <alignment horizontal="center" vertical="center" wrapText="1" shrinkToFit="1"/>
    </xf>
    <xf numFmtId="177" fontId="20" fillId="7" borderId="106" xfId="0" applyNumberFormat="1" applyFont="1" applyFill="1" applyBorder="1" applyAlignment="1">
      <alignment horizontal="center" vertical="center" wrapText="1" shrinkToFit="1"/>
    </xf>
    <xf numFmtId="177" fontId="20" fillId="7" borderId="107" xfId="0" applyNumberFormat="1" applyFont="1" applyFill="1" applyBorder="1" applyAlignment="1">
      <alignment horizontal="center" vertical="center" wrapText="1" shrinkToFit="1"/>
    </xf>
    <xf numFmtId="177" fontId="20" fillId="11" borderId="4" xfId="0" applyNumberFormat="1" applyFont="1" applyFill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wrapText="1" shrinkToFit="1"/>
    </xf>
    <xf numFmtId="177" fontId="20" fillId="7" borderId="17" xfId="0" applyNumberFormat="1" applyFont="1" applyFill="1" applyBorder="1" applyAlignment="1">
      <alignment horizontal="center" vertical="center" wrapText="1" shrinkToFit="1"/>
    </xf>
    <xf numFmtId="0" fontId="28" fillId="0" borderId="2" xfId="0" applyFont="1" applyBorder="1" applyAlignment="1">
      <alignment horizontal="center" vertical="center" shrinkToFit="1"/>
    </xf>
    <xf numFmtId="0" fontId="58" fillId="9" borderId="19" xfId="0" applyFont="1" applyFill="1" applyBorder="1" applyAlignment="1">
      <alignment horizontal="center" vertical="center" shrinkToFit="1"/>
    </xf>
    <xf numFmtId="0" fontId="58" fillId="9" borderId="2" xfId="0" applyFont="1" applyFill="1" applyBorder="1" applyAlignment="1">
      <alignment horizontal="center" vertical="center" shrinkToFit="1"/>
    </xf>
    <xf numFmtId="0" fontId="22" fillId="9" borderId="19" xfId="0" applyFont="1" applyFill="1" applyBorder="1" applyAlignment="1">
      <alignment horizontal="center" vertical="center" shrinkToFit="1"/>
    </xf>
    <xf numFmtId="0" fontId="23" fillId="9" borderId="19" xfId="0" applyFont="1" applyFill="1" applyBorder="1" applyAlignment="1">
      <alignment horizontal="center" vertical="center" shrinkToFit="1"/>
    </xf>
    <xf numFmtId="0" fontId="23" fillId="9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1" fillId="0" borderId="102" xfId="0" applyFont="1" applyBorder="1" applyAlignment="1">
      <alignment horizontal="center" vertical="center" wrapText="1" shrinkToFit="1"/>
    </xf>
    <xf numFmtId="0" fontId="21" fillId="0" borderId="9" xfId="0" applyFont="1" applyBorder="1" applyAlignment="1">
      <alignment horizontal="center" vertical="center" wrapText="1" shrinkToFit="1"/>
    </xf>
    <xf numFmtId="0" fontId="21" fillId="0" borderId="1" xfId="0" applyFont="1" applyBorder="1" applyAlignment="1">
      <alignment horizontal="center" vertical="center" wrapText="1" shrinkToFit="1"/>
    </xf>
    <xf numFmtId="0" fontId="21" fillId="0" borderId="7" xfId="0" applyFont="1" applyBorder="1" applyAlignment="1">
      <alignment horizontal="center" vertical="center" wrapText="1" shrinkToFit="1"/>
    </xf>
    <xf numFmtId="0" fontId="21" fillId="0" borderId="83" xfId="0" applyFont="1" applyBorder="1" applyAlignment="1">
      <alignment horizontal="center" vertical="center" wrapText="1" shrinkToFit="1"/>
    </xf>
    <xf numFmtId="0" fontId="21" fillId="0" borderId="84" xfId="0" applyFont="1" applyBorder="1" applyAlignment="1">
      <alignment horizontal="center" vertical="center" wrapText="1" shrinkToFit="1"/>
    </xf>
    <xf numFmtId="0" fontId="21" fillId="0" borderId="85" xfId="0" applyFont="1" applyBorder="1" applyAlignment="1">
      <alignment horizontal="center" vertical="center" wrapText="1" shrinkToFit="1"/>
    </xf>
    <xf numFmtId="0" fontId="21" fillId="0" borderId="86" xfId="0" applyFont="1" applyBorder="1" applyAlignment="1">
      <alignment horizontal="center" vertical="center" wrapText="1" shrinkToFit="1"/>
    </xf>
    <xf numFmtId="0" fontId="21" fillId="0" borderId="87" xfId="0" applyFont="1" applyBorder="1" applyAlignment="1">
      <alignment horizontal="center" vertical="center" wrapText="1" shrinkToFit="1"/>
    </xf>
    <xf numFmtId="0" fontId="21" fillId="0" borderId="88" xfId="0" applyFont="1" applyBorder="1" applyAlignment="1">
      <alignment horizontal="center" vertical="center" wrapText="1" shrinkToFit="1"/>
    </xf>
    <xf numFmtId="0" fontId="21" fillId="0" borderId="103" xfId="0" applyFont="1" applyBorder="1" applyAlignment="1">
      <alignment horizontal="center" vertical="center" wrapText="1" shrinkToFit="1"/>
    </xf>
    <xf numFmtId="0" fontId="21" fillId="0" borderId="63" xfId="0" applyFont="1" applyBorder="1" applyAlignment="1">
      <alignment horizontal="center" vertical="center" wrapText="1" shrinkToFit="1"/>
    </xf>
    <xf numFmtId="0" fontId="21" fillId="0" borderId="104" xfId="0" applyFont="1" applyBorder="1" applyAlignment="1">
      <alignment horizontal="center" vertical="center" wrapText="1" shrinkToFit="1"/>
    </xf>
    <xf numFmtId="0" fontId="21" fillId="0" borderId="92" xfId="0" applyFont="1" applyBorder="1" applyAlignment="1">
      <alignment horizontal="center" vertical="center" wrapText="1" shrinkToFit="1"/>
    </xf>
    <xf numFmtId="0" fontId="21" fillId="0" borderId="3" xfId="0" applyFont="1" applyBorder="1" applyAlignment="1">
      <alignment horizontal="center" vertical="center" wrapText="1" shrinkToFit="1"/>
    </xf>
    <xf numFmtId="0" fontId="21" fillId="0" borderId="2" xfId="0" applyFont="1" applyBorder="1" applyAlignment="1">
      <alignment horizontal="center" vertical="center" wrapText="1" shrinkToFit="1"/>
    </xf>
    <xf numFmtId="0" fontId="21" fillId="17" borderId="12" xfId="0" applyFont="1" applyFill="1" applyBorder="1" applyAlignment="1">
      <alignment horizontal="center" vertical="center" wrapText="1" shrinkToFit="1"/>
    </xf>
    <xf numFmtId="0" fontId="21" fillId="17" borderId="13" xfId="0" applyFont="1" applyFill="1" applyBorder="1" applyAlignment="1">
      <alignment horizontal="center" vertical="center" wrapText="1" shrinkToFit="1"/>
    </xf>
    <xf numFmtId="0" fontId="21" fillId="17" borderId="14" xfId="0" applyFont="1" applyFill="1" applyBorder="1" applyAlignment="1">
      <alignment horizontal="center" vertical="center" wrapText="1" shrinkToFit="1"/>
    </xf>
    <xf numFmtId="0" fontId="31" fillId="0" borderId="12" xfId="0" applyFont="1" applyBorder="1" applyAlignment="1">
      <alignment horizontal="center" vertical="center" wrapText="1" shrinkToFit="1"/>
    </xf>
    <xf numFmtId="177" fontId="20" fillId="11" borderId="8" xfId="0" applyNumberFormat="1" applyFont="1" applyFill="1" applyBorder="1" applyAlignment="1">
      <alignment horizontal="center" vertical="center" wrapText="1" shrinkToFit="1"/>
    </xf>
    <xf numFmtId="0" fontId="24" fillId="9" borderId="2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2" fillId="18" borderId="13" xfId="0" applyFont="1" applyFill="1" applyBorder="1" applyAlignment="1">
      <alignment horizontal="center" vertical="center" shrinkToFit="1"/>
    </xf>
    <xf numFmtId="0" fontId="22" fillId="18" borderId="7" xfId="0" applyFont="1" applyFill="1" applyBorder="1" applyAlignment="1">
      <alignment horizontal="center" vertical="center" shrinkToFit="1"/>
    </xf>
    <xf numFmtId="0" fontId="22" fillId="18" borderId="12" xfId="0" applyFont="1" applyFill="1" applyBorder="1" applyAlignment="1">
      <alignment horizontal="center" vertical="center" shrinkToFit="1"/>
    </xf>
    <xf numFmtId="0" fontId="25" fillId="18" borderId="19" xfId="0" applyFont="1" applyFill="1" applyBorder="1" applyAlignment="1">
      <alignment horizontal="center" vertical="center" shrinkToFit="1"/>
    </xf>
    <xf numFmtId="0" fontId="25" fillId="18" borderId="2" xfId="0" applyFont="1" applyFill="1" applyBorder="1" applyAlignment="1">
      <alignment horizontal="center" vertical="center" shrinkToFit="1"/>
    </xf>
    <xf numFmtId="0" fontId="22" fillId="18" borderId="9" xfId="0" applyFont="1" applyFill="1" applyBorder="1" applyAlignment="1">
      <alignment horizontal="center" vertical="center" shrinkToFit="1"/>
    </xf>
    <xf numFmtId="0" fontId="22" fillId="18" borderId="1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shrinkToFit="1"/>
    </xf>
    <xf numFmtId="0" fontId="21" fillId="0" borderId="20" xfId="0" applyFont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shrinkToFit="1"/>
    </xf>
    <xf numFmtId="177" fontId="20" fillId="4" borderId="4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wrapText="1" shrinkToFit="1"/>
    </xf>
    <xf numFmtId="177" fontId="20" fillId="4" borderId="6" xfId="0" applyNumberFormat="1" applyFont="1" applyFill="1" applyBorder="1" applyAlignment="1">
      <alignment horizontal="center" vertical="center" wrapText="1" shrinkToFit="1"/>
    </xf>
    <xf numFmtId="0" fontId="18" fillId="0" borderId="31" xfId="5" applyFont="1" applyBorder="1" applyAlignment="1">
      <alignment horizontal="center" vertical="center" wrapText="1"/>
    </xf>
    <xf numFmtId="0" fontId="18" fillId="0" borderId="37" xfId="5" applyFont="1" applyBorder="1" applyAlignment="1">
      <alignment horizontal="center" vertical="center" wrapText="1"/>
    </xf>
    <xf numFmtId="0" fontId="18" fillId="0" borderId="28" xfId="5" applyFont="1" applyBorder="1" applyAlignment="1">
      <alignment horizontal="center" vertical="center"/>
    </xf>
    <xf numFmtId="0" fontId="18" fillId="0" borderId="34" xfId="5" applyFont="1" applyBorder="1" applyAlignment="1">
      <alignment horizontal="center" vertical="center"/>
    </xf>
    <xf numFmtId="0" fontId="18" fillId="0" borderId="29" xfId="5" applyFont="1" applyBorder="1" applyAlignment="1">
      <alignment horizontal="center" vertical="center" wrapText="1"/>
    </xf>
    <xf numFmtId="0" fontId="18" fillId="0" borderId="35" xfId="5" applyFont="1" applyBorder="1" applyAlignment="1">
      <alignment horizontal="center" vertical="center" wrapText="1"/>
    </xf>
    <xf numFmtId="0" fontId="18" fillId="0" borderId="95" xfId="5" applyFont="1" applyBorder="1" applyAlignment="1">
      <alignment horizontal="center" vertical="center" wrapText="1"/>
    </xf>
    <xf numFmtId="0" fontId="18" fillId="0" borderId="96" xfId="5" applyFont="1" applyBorder="1" applyAlignment="1">
      <alignment horizontal="center" vertical="center" wrapText="1"/>
    </xf>
    <xf numFmtId="178" fontId="19" fillId="0" borderId="42" xfId="14" applyNumberFormat="1" applyFont="1" applyBorder="1" applyAlignment="1">
      <alignment horizontal="center" vertical="center"/>
    </xf>
    <xf numFmtId="178" fontId="19" fillId="0" borderId="47" xfId="14" applyNumberFormat="1" applyFont="1" applyBorder="1" applyAlignment="1">
      <alignment horizontal="center" vertical="center"/>
    </xf>
    <xf numFmtId="179" fontId="18" fillId="0" borderId="20" xfId="14" applyNumberFormat="1" applyFont="1" applyBorder="1" applyAlignment="1">
      <alignment horizontal="center" vertical="center"/>
    </xf>
    <xf numFmtId="179" fontId="18" fillId="0" borderId="48" xfId="14" applyNumberFormat="1" applyFont="1" applyBorder="1" applyAlignment="1">
      <alignment horizontal="center" vertical="center"/>
    </xf>
    <xf numFmtId="0" fontId="18" fillId="0" borderId="94" xfId="14" applyFont="1" applyBorder="1" applyAlignment="1">
      <alignment horizontal="center" vertical="center"/>
    </xf>
    <xf numFmtId="178" fontId="19" fillId="6" borderId="74" xfId="14" applyNumberFormat="1" applyFont="1" applyFill="1" applyBorder="1" applyAlignment="1">
      <alignment horizontal="center" vertical="center"/>
    </xf>
    <xf numFmtId="178" fontId="19" fillId="6" borderId="73" xfId="14" applyNumberFormat="1" applyFont="1" applyFill="1" applyBorder="1" applyAlignment="1">
      <alignment horizontal="center" vertical="center"/>
    </xf>
    <xf numFmtId="179" fontId="18" fillId="6" borderId="12" xfId="14" applyNumberFormat="1" applyFont="1" applyFill="1" applyBorder="1" applyAlignment="1">
      <alignment horizontal="center" vertical="center"/>
    </xf>
    <xf numFmtId="179" fontId="18" fillId="6" borderId="14" xfId="14" applyNumberFormat="1" applyFont="1" applyFill="1" applyBorder="1" applyAlignment="1">
      <alignment horizontal="center" vertical="center"/>
    </xf>
    <xf numFmtId="178" fontId="19" fillId="0" borderId="74" xfId="14" applyNumberFormat="1" applyFont="1" applyBorder="1" applyAlignment="1">
      <alignment horizontal="center" vertical="center"/>
    </xf>
    <xf numFmtId="178" fontId="19" fillId="0" borderId="73" xfId="14" applyNumberFormat="1" applyFont="1" applyBorder="1" applyAlignment="1">
      <alignment horizontal="center" vertical="center"/>
    </xf>
    <xf numFmtId="179" fontId="18" fillId="0" borderId="12" xfId="14" applyNumberFormat="1" applyFont="1" applyBorder="1" applyAlignment="1">
      <alignment horizontal="center" vertical="center"/>
    </xf>
    <xf numFmtId="179" fontId="18" fillId="0" borderId="14" xfId="14" applyNumberFormat="1" applyFont="1" applyBorder="1" applyAlignment="1">
      <alignment horizontal="center" vertical="center"/>
    </xf>
    <xf numFmtId="178" fontId="19" fillId="6" borderId="28" xfId="14" applyNumberFormat="1" applyFont="1" applyFill="1" applyBorder="1" applyAlignment="1">
      <alignment horizontal="center" vertical="center"/>
    </xf>
    <xf numFmtId="179" fontId="18" fillId="6" borderId="29" xfId="14" applyNumberFormat="1" applyFont="1" applyFill="1" applyBorder="1" applyAlignment="1">
      <alignment horizontal="center" vertical="center"/>
    </xf>
    <xf numFmtId="0" fontId="18" fillId="0" borderId="28" xfId="14" applyFont="1" applyBorder="1" applyAlignment="1">
      <alignment horizontal="center" vertical="center"/>
    </xf>
    <xf numFmtId="0" fontId="18" fillId="0" borderId="34" xfId="14" applyFont="1" applyBorder="1" applyAlignment="1">
      <alignment horizontal="center" vertical="center"/>
    </xf>
    <xf numFmtId="0" fontId="18" fillId="0" borderId="29" xfId="14" applyFont="1" applyBorder="1" applyAlignment="1">
      <alignment horizontal="center" vertical="center" wrapText="1"/>
    </xf>
    <xf numFmtId="0" fontId="18" fillId="0" borderId="35" xfId="14" applyFont="1" applyBorder="1" applyAlignment="1">
      <alignment horizontal="center" vertical="center" wrapText="1"/>
    </xf>
    <xf numFmtId="0" fontId="18" fillId="0" borderId="31" xfId="14" applyFont="1" applyBorder="1" applyAlignment="1">
      <alignment horizontal="center" vertical="center" wrapText="1"/>
    </xf>
    <xf numFmtId="0" fontId="18" fillId="0" borderId="37" xfId="14" applyFont="1" applyBorder="1" applyAlignment="1">
      <alignment horizontal="center" vertical="center" wrapText="1"/>
    </xf>
    <xf numFmtId="178" fontId="19" fillId="6" borderId="89" xfId="14" applyNumberFormat="1" applyFont="1" applyFill="1" applyBorder="1" applyAlignment="1">
      <alignment horizontal="center" vertical="center"/>
    </xf>
    <xf numFmtId="179" fontId="18" fillId="6" borderId="90" xfId="14" applyNumberFormat="1" applyFont="1" applyFill="1" applyBorder="1" applyAlignment="1">
      <alignment horizontal="center" vertical="center"/>
    </xf>
    <xf numFmtId="178" fontId="19" fillId="6" borderId="42" xfId="14" applyNumberFormat="1" applyFont="1" applyFill="1" applyBorder="1" applyAlignment="1">
      <alignment horizontal="center" vertical="center"/>
    </xf>
    <xf numFmtId="178" fontId="19" fillId="6" borderId="47" xfId="14" applyNumberFormat="1" applyFont="1" applyFill="1" applyBorder="1" applyAlignment="1">
      <alignment horizontal="center" vertical="center"/>
    </xf>
    <xf numFmtId="179" fontId="18" fillId="6" borderId="20" xfId="14" applyNumberFormat="1" applyFont="1" applyFill="1" applyBorder="1" applyAlignment="1">
      <alignment horizontal="center" vertical="center"/>
    </xf>
    <xf numFmtId="179" fontId="18" fillId="6" borderId="48" xfId="14" applyNumberFormat="1" applyFont="1" applyFill="1" applyBorder="1" applyAlignment="1">
      <alignment horizontal="center" vertical="center"/>
    </xf>
    <xf numFmtId="178" fontId="30" fillId="6" borderId="42" xfId="14" applyNumberFormat="1" applyFont="1" applyFill="1" applyBorder="1" applyAlignment="1">
      <alignment horizontal="center" vertical="center"/>
    </xf>
    <xf numFmtId="178" fontId="30" fillId="6" borderId="47" xfId="14" applyNumberFormat="1" applyFont="1" applyFill="1" applyBorder="1" applyAlignment="1">
      <alignment horizontal="center" vertical="center"/>
    </xf>
    <xf numFmtId="178" fontId="30" fillId="6" borderId="74" xfId="14" applyNumberFormat="1" applyFont="1" applyFill="1" applyBorder="1" applyAlignment="1">
      <alignment horizontal="center" vertical="center"/>
    </xf>
    <xf numFmtId="178" fontId="30" fillId="6" borderId="73" xfId="14" applyNumberFormat="1" applyFont="1" applyFill="1" applyBorder="1" applyAlignment="1">
      <alignment horizontal="center" vertical="center"/>
    </xf>
    <xf numFmtId="178" fontId="30" fillId="0" borderId="74" xfId="14" applyNumberFormat="1" applyFont="1" applyBorder="1" applyAlignment="1">
      <alignment horizontal="center" vertical="center"/>
    </xf>
    <xf numFmtId="178" fontId="30" fillId="0" borderId="73" xfId="14" applyNumberFormat="1" applyFont="1" applyBorder="1" applyAlignment="1">
      <alignment horizontal="center" vertical="center"/>
    </xf>
    <xf numFmtId="178" fontId="30" fillId="0" borderId="28" xfId="14" applyNumberFormat="1" applyFont="1" applyBorder="1" applyAlignment="1">
      <alignment horizontal="center" vertical="center"/>
    </xf>
    <xf numFmtId="179" fontId="18" fillId="0" borderId="29" xfId="14" applyNumberFormat="1" applyFont="1" applyBorder="1" applyAlignment="1">
      <alignment horizontal="center" vertical="center"/>
    </xf>
    <xf numFmtId="178" fontId="30" fillId="6" borderId="75" xfId="14" applyNumberFormat="1" applyFont="1" applyFill="1" applyBorder="1" applyAlignment="1">
      <alignment horizontal="center" vertical="center"/>
    </xf>
    <xf numFmtId="178" fontId="30" fillId="6" borderId="76" xfId="14" applyNumberFormat="1" applyFont="1" applyFill="1" applyBorder="1" applyAlignment="1">
      <alignment horizontal="center" vertical="center"/>
    </xf>
    <xf numFmtId="178" fontId="30" fillId="6" borderId="28" xfId="14" applyNumberFormat="1" applyFont="1" applyFill="1" applyBorder="1" applyAlignment="1">
      <alignment horizontal="center" vertical="center"/>
    </xf>
    <xf numFmtId="178" fontId="30" fillId="0" borderId="75" xfId="14" applyNumberFormat="1" applyFont="1" applyBorder="1" applyAlignment="1">
      <alignment horizontal="center" vertical="center"/>
    </xf>
    <xf numFmtId="178" fontId="30" fillId="0" borderId="76" xfId="14" applyNumberFormat="1" applyFont="1" applyBorder="1" applyAlignment="1">
      <alignment horizontal="center" vertical="center"/>
    </xf>
    <xf numFmtId="179" fontId="18" fillId="0" borderId="35" xfId="14" applyNumberFormat="1" applyFont="1" applyBorder="1" applyAlignment="1">
      <alignment horizontal="center" vertical="center"/>
    </xf>
    <xf numFmtId="0" fontId="19" fillId="28" borderId="0" xfId="0" applyFont="1" applyFill="1" applyAlignment="1">
      <alignment shrinkToFit="1"/>
    </xf>
  </cellXfs>
  <cellStyles count="23">
    <cellStyle name="悪い" xfId="9" builtinId="27"/>
    <cellStyle name="標準" xfId="0" builtinId="0"/>
    <cellStyle name="標準 10" xfId="11" xr:uid="{15507212-6D03-4901-AB4F-1DD34DBED30F}"/>
    <cellStyle name="標準 10 2" xfId="21" xr:uid="{BD832FB6-7E7B-407E-A6C1-E14A9154677B}"/>
    <cellStyle name="標準 11" xfId="13" xr:uid="{FE4F7104-95FA-4DA1-A489-37B831A45A7E}"/>
    <cellStyle name="標準 12" xfId="12" xr:uid="{E9728B5B-460C-49D4-9C4C-118DE34D5AA0}"/>
    <cellStyle name="標準 13" xfId="14" xr:uid="{DF5164E2-D873-45F6-957E-40C9DDB21403}"/>
    <cellStyle name="標準 14" xfId="15" xr:uid="{3F7E32D0-5E47-4FFB-9F9D-1182270710C7}"/>
    <cellStyle name="標準 14 2" xfId="18" xr:uid="{D32976EA-46F7-4072-A1FF-E0266ECFAF9C}"/>
    <cellStyle name="標準 14 3" xfId="20" xr:uid="{3ADC1FC1-B4F0-4747-890D-8ADED432C485}"/>
    <cellStyle name="標準 16" xfId="16" xr:uid="{35FDE0A7-2D9A-48EE-8318-3C4A22E42E68}"/>
    <cellStyle name="標準 17" xfId="17" xr:uid="{AF8D7BC1-E437-4E79-8DE3-4FFE5147CB53}"/>
    <cellStyle name="標準 2" xfId="1" xr:uid="{00000000-0005-0000-0000-000002000000}"/>
    <cellStyle name="標準 22" xfId="19" xr:uid="{EDD84DE7-6742-4C3D-AC0C-7927E6009EC8}"/>
    <cellStyle name="標準 22 2" xfId="22" xr:uid="{E383A5E2-4F5C-4502-95F1-24DCF21C7367}"/>
    <cellStyle name="標準 3" xfId="3" xr:uid="{00000000-0005-0000-0000-000003000000}"/>
    <cellStyle name="標準 4" xfId="2" xr:uid="{00000000-0005-0000-0000-000004000000}"/>
    <cellStyle name="標準 5" xfId="5" xr:uid="{00000000-0005-0000-0000-000005000000}"/>
    <cellStyle name="標準 6" xfId="6" xr:uid="{00000000-0005-0000-0000-000006000000}"/>
    <cellStyle name="標準 7" xfId="7" xr:uid="{00000000-0005-0000-0000-000007000000}"/>
    <cellStyle name="標準 8" xfId="8" xr:uid="{00000000-0005-0000-0000-000008000000}"/>
    <cellStyle name="標準 9" xfId="10" xr:uid="{B19EFA98-2C60-4682-A4BB-28ED0152AE67}"/>
    <cellStyle name="良い" xfId="4" builtinId="26"/>
  </cellStyles>
  <dxfs count="0"/>
  <tableStyles count="0" defaultTableStyle="TableStyleMedium2" defaultPivotStyle="PivotStyleLight16"/>
  <colors>
    <mruColors>
      <color rgb="FFFFCCCC"/>
      <color rgb="FFFCD5B4"/>
      <color rgb="FF99FFCC"/>
      <color rgb="FFFFFFCC"/>
      <color rgb="FFCCFFFF"/>
      <color rgb="FFFFCCFF"/>
      <color rgb="FF66FFFF"/>
      <color rgb="FFFF99CC"/>
      <color rgb="FFFB89B2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19049</xdr:colOff>
      <xdr:row>114</xdr:row>
      <xdr:rowOff>19050</xdr:rowOff>
    </xdr:from>
    <xdr:to>
      <xdr:col>13</xdr:col>
      <xdr:colOff>123824</xdr:colOff>
      <xdr:row>118</xdr:row>
      <xdr:rowOff>419100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EEDD5A1C-F229-4498-8FE7-5CB42E2084ED}"/>
            </a:ext>
          </a:extLst>
        </xdr:cNvPr>
        <xdr:cNvSpPr/>
      </xdr:nvSpPr>
      <xdr:spPr>
        <a:xfrm>
          <a:off x="10906124" y="4972050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195261</xdr:colOff>
      <xdr:row>114</xdr:row>
      <xdr:rowOff>352425</xdr:rowOff>
    </xdr:from>
    <xdr:to>
      <xdr:col>13</xdr:col>
      <xdr:colOff>1247774</xdr:colOff>
      <xdr:row>118</xdr:row>
      <xdr:rowOff>123825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DFC2F02-2640-4B26-8483-A136858A54A3}"/>
            </a:ext>
          </a:extLst>
        </xdr:cNvPr>
        <xdr:cNvSpPr txBox="1"/>
      </xdr:nvSpPr>
      <xdr:spPr>
        <a:xfrm>
          <a:off x="11082336" y="50053875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19050</xdr:colOff>
      <xdr:row>96</xdr:row>
      <xdr:rowOff>38100</xdr:rowOff>
    </xdr:from>
    <xdr:to>
      <xdr:col>13</xdr:col>
      <xdr:colOff>123825</xdr:colOff>
      <xdr:row>100</xdr:row>
      <xdr:rowOff>438150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20B1F45C-8155-4506-B080-8BCF7C759D4B}"/>
            </a:ext>
          </a:extLst>
        </xdr:cNvPr>
        <xdr:cNvSpPr/>
      </xdr:nvSpPr>
      <xdr:spPr>
        <a:xfrm>
          <a:off x="10906125" y="419671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190500</xdr:colOff>
      <xdr:row>97</xdr:row>
      <xdr:rowOff>171450</xdr:rowOff>
    </xdr:from>
    <xdr:to>
      <xdr:col>13</xdr:col>
      <xdr:colOff>1243013</xdr:colOff>
      <xdr:row>100</xdr:row>
      <xdr:rowOff>76200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369D7F4-7ECE-456F-B7B2-2FEA7D69A08D}"/>
            </a:ext>
          </a:extLst>
        </xdr:cNvPr>
        <xdr:cNvSpPr txBox="1"/>
      </xdr:nvSpPr>
      <xdr:spPr>
        <a:xfrm>
          <a:off x="11077575" y="425577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114</xdr:row>
      <xdr:rowOff>38100</xdr:rowOff>
    </xdr:from>
    <xdr:to>
      <xdr:col>13</xdr:col>
      <xdr:colOff>104775</xdr:colOff>
      <xdr:row>118</xdr:row>
      <xdr:rowOff>438150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421275F8-F390-454F-B995-8D09C9EA282C}"/>
            </a:ext>
          </a:extLst>
        </xdr:cNvPr>
        <xdr:cNvSpPr/>
      </xdr:nvSpPr>
      <xdr:spPr>
        <a:xfrm>
          <a:off x="10887075" y="497395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114</xdr:row>
      <xdr:rowOff>361950</xdr:rowOff>
    </xdr:from>
    <xdr:to>
      <xdr:col>13</xdr:col>
      <xdr:colOff>1223963</xdr:colOff>
      <xdr:row>118</xdr:row>
      <xdr:rowOff>133350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FE8F349-5747-43CA-8080-454AE4F35593}"/>
            </a:ext>
          </a:extLst>
        </xdr:cNvPr>
        <xdr:cNvSpPr txBox="1"/>
      </xdr:nvSpPr>
      <xdr:spPr>
        <a:xfrm>
          <a:off x="11058525" y="50063400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28575</xdr:colOff>
      <xdr:row>96</xdr:row>
      <xdr:rowOff>28575</xdr:rowOff>
    </xdr:from>
    <xdr:to>
      <xdr:col>13</xdr:col>
      <xdr:colOff>133350</xdr:colOff>
      <xdr:row>100</xdr:row>
      <xdr:rowOff>428625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0EE64249-1BA1-4B52-BD6D-7DC0943B42B1}"/>
            </a:ext>
          </a:extLst>
        </xdr:cNvPr>
        <xdr:cNvSpPr/>
      </xdr:nvSpPr>
      <xdr:spPr>
        <a:xfrm>
          <a:off x="10915650" y="41957625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97</xdr:row>
      <xdr:rowOff>19050</xdr:rowOff>
    </xdr:from>
    <xdr:to>
      <xdr:col>13</xdr:col>
      <xdr:colOff>1223963</xdr:colOff>
      <xdr:row>99</xdr:row>
      <xdr:rowOff>381000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0A346A4-5212-4625-9166-F2C8203F0BD5}"/>
            </a:ext>
          </a:extLst>
        </xdr:cNvPr>
        <xdr:cNvSpPr txBox="1"/>
      </xdr:nvSpPr>
      <xdr:spPr>
        <a:xfrm>
          <a:off x="11058525" y="424053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杉江 紀久子（教務係）" id="{F4A9A448-87FE-4804-8559-2CA618956C93}" userId="S::sugiek@adm.ncn.ac.jp::0e4e3bf1-6428-4efd-8614-72506f18d752" providerId="AD"/>
  <person displayName="佐々木 良介（教務係）" id="{6B6535EE-9E84-4AAB-954A-E5B5F39B6AB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7" dT="2025-02-13T06:15:48.21" personId="{F4A9A448-87FE-4804-8559-2CA618956C93}" id="{8222B1EF-8A5D-4036-9760-7C00F248E51F}">
    <text>10/2 4限から移動</text>
  </threadedComment>
  <threadedComment ref="H8" dT="2025-08-04T23:42:35.10" personId="{F4A9A448-87FE-4804-8559-2CA618956C93}" id="{AEEB21C1-3B89-4BC4-A5C8-4AE95715078E}">
    <text>10/9(木)2限から変更</text>
  </threadedComment>
  <threadedComment ref="J8" dT="2025-07-10T07:14:24.99" personId="{F4A9A448-87FE-4804-8559-2CA618956C93}" id="{4E2D498E-7ADF-4A5A-B64E-1CD109CCDD1F}">
    <text>10/2(木)3限→4限に変更(英語日程再編による)</text>
  </threadedComment>
  <threadedComment ref="D15" dT="2025-08-04T23:44:43.98" personId="{F4A9A448-87FE-4804-8559-2CA618956C93}" id="{CC55A7F2-480B-4DD9-8CA4-327BECDF7257}">
    <text>10/9(木)2限→1限に移動</text>
  </threadedComment>
  <threadedComment ref="F15" dT="2025-08-04T23:45:30.32" personId="{F4A9A448-87FE-4804-8559-2CA618956C93}" id="{3615D3A2-E9A9-4456-BCD8-B327353D62C7}">
    <text>英語Ⅰ(AC)→10/2(木)3限へ</text>
  </threadedComment>
  <threadedComment ref="D20" dT="2025-02-25T03:53:35.40" personId="{F4A9A448-87FE-4804-8559-2CA618956C93}" id="{47007349-A13B-4747-8121-DEA5E8E80269}">
    <text>10/15 4限から移動</text>
  </threadedComment>
  <threadedComment ref="H20" dT="2025-02-18T01:40:51.13" personId="{F4A9A448-87FE-4804-8559-2CA618956C93}" id="{619A17F4-E7D8-4168-8652-91B8E58E17DE}">
    <text>1限→3限に移動</text>
  </threadedComment>
  <threadedComment ref="J21" dT="2025-02-17T00:36:35.98" personId="{F4A9A448-87FE-4804-8559-2CA618956C93}" id="{4DE0B85A-4CA9-477A-9E68-81D99EE902EF}">
    <text>12/22 4限から移動</text>
  </threadedComment>
  <threadedComment ref="D22" dT="2025-08-04T23:46:53.34" personId="{F4A9A448-87FE-4804-8559-2CA618956C93}" id="{94033846-9E43-45B9-92BF-DDE67A9266D0}">
    <text>10/16(木)2限→1限に変更</text>
  </threadedComment>
  <threadedComment ref="F22" dT="2025-08-04T23:49:12.95" personId="{F4A9A448-87FE-4804-8559-2CA618956C93}" id="{1FCD0C48-0AFE-43E1-B244-39D9BF0926AD}">
    <text>英語Ⅰ(BD)→10/9(木)2限</text>
  </threadedComment>
  <threadedComment ref="D27" dT="2025-07-10T07:15:30.48" personId="{F4A9A448-87FE-4804-8559-2CA618956C93}" id="{3BB5EB9E-0FE8-4C40-8EBC-97837597BA78}">
    <text>10/9(木)1限から移動(英語日程再編による)</text>
  </threadedComment>
  <threadedComment ref="J27" dT="2025-02-14T05:03:29.76" personId="{F4A9A448-87FE-4804-8559-2CA618956C93}" id="{8A0C6355-7D29-468D-8E20-93082319645B}">
    <text>1/29から移動</text>
  </threadedComment>
  <threadedComment ref="H29" dT="2025-08-04T23:51:54.01" personId="{F4A9A448-87FE-4804-8559-2CA618956C93}" id="{913E0088-64BB-4596-8DB5-ADCE8442D268}">
    <text>10/30(木)2限から変更</text>
  </threadedComment>
  <threadedComment ref="D30" dT="2025-08-04T23:54:05.92" personId="{F4A9A448-87FE-4804-8559-2CA618956C93}" id="{08CB52F7-9EA3-4A28-AD71-71F7C349A821}">
    <text>10/16(木)1限から変更(英語日程再編による)</text>
  </threadedComment>
  <threadedComment ref="H30" dT="2025-06-24T08:44:03.40" personId="{F4A9A448-87FE-4804-8559-2CA618956C93}" id="{4967E945-F15E-4336-8634-765D7E3AAD2F}">
    <text>有賀先生出張のため、スポーツと健康は10/6(月)4限に変更
疾病･病態論Ⅰ→10/24(金)1限から変更(英語日程再編による)</text>
  </threadedComment>
  <threadedComment ref="J30" dT="2025-06-24T08:44:25.13" personId="{F4A9A448-87FE-4804-8559-2CA618956C93}" id="{5CBB8339-A9BC-4D87-BBF2-0A275A0D627A}">
    <text>有賀先生出張のため、10/6(月)5限に変更</text>
  </threadedComment>
  <threadedComment ref="D34" dT="2025-07-10T07:16:21.87" personId="{F4A9A448-87FE-4804-8559-2CA618956C93}" id="{2B874EFD-3C03-4D29-9B66-56118690EC47}">
    <text>10/23(木)3限から変更(英語日程再編による)</text>
  </threadedComment>
  <threadedComment ref="D36" dT="2025-07-10T07:16:45.53" personId="{F4A9A448-87FE-4804-8559-2CA618956C93}" id="{259558BB-2663-4C54-AB21-CDFB58D759E6}">
    <text>10/30(木)2限から変更</text>
  </threadedComment>
  <threadedComment ref="F36" dT="2025-08-05T00:00:57.75" personId="{F4A9A448-87FE-4804-8559-2CA618956C93}" id="{88701084-0B6B-4DCB-88F0-E2D2F93ABF2C}">
    <text>11/6(木)2限から変更</text>
  </threadedComment>
  <threadedComment ref="H36" dT="2025-07-10T07:16:50.97" personId="{F4A9A448-87FE-4804-8559-2CA618956C93}" id="{F6DE74DD-E880-4C0E-9BE0-A85F9B926DE4}">
    <text>11/6(木)2限から変更</text>
  </threadedComment>
  <threadedComment ref="F45" dT="2025-07-10T07:17:20.62" personId="{F4A9A448-87FE-4804-8559-2CA618956C93}" id="{3B7C7D14-30ED-425C-8EA2-B95B5C38582C}">
    <text>11/5(水)1限から変更(英語日程再編による)</text>
  </threadedComment>
  <threadedComment ref="H45" dT="2025-02-21T08:43:09.94" personId="{F4A9A448-87FE-4804-8559-2CA618956C93}" id="{E00BE77D-5395-41A8-A8A9-41A0AC709F1D}">
    <text>1限から繰り下げ</text>
  </threadedComment>
  <threadedComment ref="D46" dT="2025-08-05T00:03:31.80" personId="{F4A9A448-87FE-4804-8559-2CA618956C93}" id="{B0D03CAF-964A-4D32-8C2E-ABBEF2DCF574}">
    <text>11/6(木)1限から変更(英語日程再編による)</text>
  </threadedComment>
  <threadedComment ref="D47" dT="2025-08-05T00:05:57.25" personId="{F4A9A448-87FE-4804-8559-2CA618956C93}" id="{533C77E5-83CE-4CFF-B77A-79FD3D8C243C}">
    <text>11/6(木)3限→1限(英語日程再編による)</text>
  </threadedComment>
  <threadedComment ref="F47" dT="2025-08-05T00:06:50.08" personId="{F4A9A448-87FE-4804-8559-2CA618956C93}" id="{19650E18-E431-48A7-B737-A3A40673A3C6}">
    <text>11/13(木)2限から変更</text>
  </threadedComment>
  <threadedComment ref="H47" dT="2025-08-05T00:07:02.94" personId="{F4A9A448-87FE-4804-8559-2CA618956C93}" id="{56245879-7DE1-4A56-B738-6A290DEF359B}">
    <text>11/13(木)2限から変更</text>
  </threadedComment>
  <threadedComment ref="D54" dT="2025-07-10T07:17:50.27" personId="{F4A9A448-87FE-4804-8559-2CA618956C93}" id="{732B885D-4FF5-4697-B62B-B39C5BB541B2}">
    <text>11/20(木)2限から変更</text>
  </threadedComment>
  <threadedComment ref="F54" dT="2025-08-05T00:09:12.29" personId="{F4A9A448-87FE-4804-8559-2CA618956C93}" id="{65F6F31B-308E-4B5F-9368-829327C73330}">
    <text>11/27(木)2限から変更</text>
  </threadedComment>
  <threadedComment ref="K58" dT="2025-08-27T02:21:41.12" personId="{6B6535EE-9E84-4AAB-954A-E5B5F39B6AB4}" id="{6BDD852F-1BF1-4FBD-9A83-08B355768B75}">
    <text>教室変更101→202　202に加えて203も追加</text>
  </threadedComment>
  <threadedComment ref="D61" dT="2025-08-05T00:10:20.92" personId="{F4A9A448-87FE-4804-8559-2CA618956C93}" id="{B1856ADC-CDB6-42FB-98DC-0E5C51CEB00D}">
    <text>11/20(木)2限→1限</text>
  </threadedComment>
  <threadedComment ref="F61" dT="2025-08-05T00:10:58.57" personId="{F4A9A448-87FE-4804-8559-2CA618956C93}" id="{B34E458E-13D2-488E-9474-4390C763987F}">
    <text>11/27(木)2限から変更</text>
  </threadedComment>
  <threadedComment ref="D66" dT="2025-07-10T07:18:27.61" personId="{F4A9A448-87FE-4804-8559-2CA618956C93}" id="{CD276C36-54F6-4FC8-9C7F-883BAB1947D5}">
    <text>11/20(木)1限から変更(英語日程再編による)</text>
  </threadedComment>
  <threadedComment ref="F66" dT="2025-07-10T07:18:33.49" personId="{F4A9A448-87FE-4804-8559-2CA618956C93}" id="{EBCFE9C6-9000-4752-BFF1-E2D9F8C02376}">
    <text>11/27(木)1限から変更(英語日程再編による)</text>
  </threadedComment>
  <threadedComment ref="H66" dT="2025-02-21T08:43:35.89" personId="{F4A9A448-87FE-4804-8559-2CA618956C93}" id="{5197E080-29DA-479A-9455-885A4FE0F4DA}">
    <text>2限から繰り下げ</text>
  </threadedComment>
  <threadedComment ref="D68" dT="2025-08-05T00:13:18.56" personId="{F4A9A448-87FE-4804-8559-2CA618956C93}" id="{F39A8E75-FA12-478E-8951-746443847666}">
    <text>12/4(木)2限から変更</text>
  </threadedComment>
  <threadedComment ref="F68" dT="2025-08-05T00:13:48.47" personId="{F4A9A448-87FE-4804-8559-2CA618956C93}" id="{2EF2D27F-20ED-46E3-B2CF-13AA213DD4E7}">
    <text>12/4(木)1限から変更</text>
  </threadedComment>
  <threadedComment ref="D79" dT="2025-08-05T00:15:00.59" personId="{F4A9A448-87FE-4804-8559-2CA618956C93}" id="{70C96983-4AF8-4A75-9ACD-BBFDF6955D37}">
    <text>12/4(木)2限→1限</text>
  </threadedComment>
  <threadedComment ref="F79" dT="2025-08-05T00:15:32.72" personId="{F4A9A448-87FE-4804-8559-2CA618956C93}" id="{A4FC7C52-3216-4D69-9F96-720BBC4AA5BE}">
    <text>12/8(月)4限から変更</text>
  </threadedComment>
  <threadedComment ref="H79" dT="2025-08-05T00:16:05.23" personId="{F4A9A448-87FE-4804-8559-2CA618956C93}" id="{1ABB885E-4D39-43C0-A11F-AE1C8344B889}">
    <text>12/18(木)2限から変更</text>
  </threadedComment>
  <threadedComment ref="J80" dT="2025-07-10T07:19:21.27" personId="{F4A9A448-87FE-4804-8559-2CA618956C93}" id="{9730D90B-FCB1-44E0-80E0-BA91A5A6236E}">
    <text>12/4(木)1限から変更(英語日程再編による)</text>
  </threadedComment>
  <threadedComment ref="J83" dT="2025-08-05T00:18:02.23" personId="{F4A9A448-87FE-4804-8559-2CA618956C93}" id="{C0776548-55FA-4A96-9A63-CBEFBC684A2F}">
    <text>12/4(木)3限から変更(英語日程再編による)</text>
  </threadedComment>
  <threadedComment ref="L84" dT="2025-02-15T01:24:45.33" personId="{F4A9A448-87FE-4804-8559-2CA618956C93}" id="{D844F5D4-D371-4043-9B39-5F875EDCD525}">
    <text>11/25から移動（末田先生学会参加のため)</text>
  </threadedComment>
  <threadedComment ref="D85" dT="2025-08-05T00:18:51.64" personId="{F4A9A448-87FE-4804-8559-2CA618956C93}" id="{FE145276-9D51-4FA1-B4E3-DAFBB610D1B3}">
    <text>12/18(木)2限から変更</text>
  </threadedComment>
  <threadedComment ref="J85" dT="2025-02-17T00:28:01.29" personId="{F4A9A448-87FE-4804-8559-2CA618956C93}" id="{C90C44A8-42F9-4347-A899-A5CAA0C6ED93}">
    <text>11/25から移動</text>
  </threadedComment>
  <threadedComment ref="H91" dT="2025-07-10T07:21:06.22" personId="{F4A9A448-87FE-4804-8559-2CA618956C93}" id="{CFF1D2F5-AC64-4A54-9D62-071E2E491C71}">
    <text>12/18(木)1限から変更(英語日程再編による)</text>
  </threadedComment>
  <threadedComment ref="D93" dT="2025-08-05T00:33:13.55" personId="{F4A9A448-87FE-4804-8559-2CA618956C93}" id="{EE729368-F641-4C2C-B1EA-20DCC3D10BAC}">
    <text>12/25(木)2限から変更</text>
  </threadedComment>
  <threadedComment ref="F93" dT="2025-08-05T00:33:36.74" personId="{F4A9A448-87FE-4804-8559-2CA618956C93}" id="{1DEF8AAE-0A4E-44BD-8FBB-214B821CB39B}">
    <text>1/15(木)2限から変更</text>
  </threadedComment>
  <threadedComment ref="H97" dT="2025-02-14T08:42:56.45" personId="{F4A9A448-87FE-4804-8559-2CA618956C93}" id="{3FD9B0C8-3EA5-44EE-BA1E-91E4EBE6F030}">
    <text>11/25から移動</text>
  </threadedComment>
  <threadedComment ref="D100" dT="2025-08-05T00:35:22.23" personId="{F4A9A448-87FE-4804-8559-2CA618956C93}" id="{F0BDB87E-C3B7-4E0C-B086-1099B8E96A74}">
    <text>疾病･病態論Ⅰは2限に変更</text>
  </threadedComment>
  <threadedComment ref="F100" dT="2025-08-05T00:35:03.90" personId="{F4A9A448-87FE-4804-8559-2CA618956C93}" id="{185A0D1B-E7AD-4FA0-9E46-D6A49992E090}">
    <text>12/25(木)1限→2限(英語日程再編による)</text>
  </threadedComment>
  <threadedComment ref="J100" dT="2025-02-17T00:45:28.97" personId="{F4A9A448-87FE-4804-8559-2CA618956C93}" id="{C41870AC-A9AA-487C-9DCF-0F092DE8A500}">
    <text>10/14から移動</text>
  </threadedComment>
  <threadedComment ref="D101" dT="2025-02-18T00:49:00.06" personId="{F4A9A448-87FE-4804-8559-2CA618956C93}" id="{BBD8E6A6-0A9F-4303-896C-0C9CCCE180EB}">
    <text>11/4から移動</text>
  </threadedComment>
  <threadedComment ref="D125" dT="2025-07-10T07:22:07.75" personId="{F4A9A448-87FE-4804-8559-2CA618956C93}" id="{13D36577-6BBF-4EC5-B3B2-78FBCDBEDADF}">
    <text>12/25(木)2限から変更</text>
  </threadedComment>
  <threadedComment ref="F125" dT="2025-08-05T00:37:16.63" personId="{F4A9A448-87FE-4804-8559-2CA618956C93}" id="{B6FD9F68-B322-45BF-A6FB-2EFC05A9B67C}">
    <text>1/15(木)3限→2限(英語日程再編による)</text>
  </threadedComment>
  <threadedComment ref="H125" dT="2025-08-05T00:37:42.88" personId="{F4A9A448-87FE-4804-8559-2CA618956C93}" id="{4B2B17CB-A119-441D-9ACE-92C57690DABA}">
    <text>1/22(木)2限から変更</text>
  </threadedComment>
  <threadedComment ref="D132" dT="2025-07-10T07:22:52.05" personId="{F4A9A448-87FE-4804-8559-2CA618956C93}" id="{DAF956A1-B15E-4C63-A6E7-840A346E9754}">
    <text>1/15(木)2限から変更</text>
  </threadedComment>
  <threadedComment ref="J132" dT="2025-03-14T00:56:21.85" personId="{F4A9A448-87FE-4804-8559-2CA618956C93}" id="{6BA7F238-D4A0-4E83-AD8F-8A8C1180597D}">
    <text>1/22 1限→4限 (水野先生リクエスト)</text>
  </threadedComment>
  <threadedComment ref="F138" dT="2025-02-13T05:58:08.17" personId="{F4A9A448-87FE-4804-8559-2CA618956C93}" id="{774C2C78-2E2A-49DC-9475-A22F1CF62198}">
    <text>1/30から移動</text>
  </threadedComment>
  <threadedComment ref="F139" dT="2025-08-05T00:41:08.81" personId="{F4A9A448-87FE-4804-8559-2CA618956C93}" id="{D40B9819-1F86-4932-9134-9103ECD8F53E}">
    <text>英語Ⅰ→2/5(木)2限 期末試験コマ</text>
  </threadedComment>
  <threadedComment ref="F140" dT="2025-02-14T04:33:46.98" personId="{F4A9A448-87FE-4804-8559-2CA618956C93}" id="{E92C3693-2081-4CEC-97D7-65461686FCC7}">
    <text>2/4から移動</text>
  </threadedComment>
  <threadedComment ref="F148" dT="2025-02-18T00:52:19.49" personId="{F4A9A448-87FE-4804-8559-2CA618956C93}" id="{8CD28F42-1226-41C2-8BCE-1C1667291E8C}">
    <text>12/12から移動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8" dT="2025-07-10T07:24:35.50" personId="{F4A9A448-87FE-4804-8559-2CA618956C93}" id="{D49F9055-E5BC-4671-8C6E-ECDC27B82B8D}">
    <text>前期残りコマ#4</text>
  </threadedComment>
  <threadedComment ref="F8" dT="2025-08-05T00:53:52.35" personId="{F4A9A448-87FE-4804-8559-2CA618956C93}" id="{8E050A70-18C5-46F6-B470-CCA7A5CB3E6A}">
    <text>前期残りコマ(回数を揃える為、ガイダンス回としてABにも出てもらう)</text>
  </threadedComment>
  <threadedComment ref="D9" dT="2025-08-05T00:54:50.08" personId="{F4A9A448-87FE-4804-8559-2CA618956C93}" id="{16F32659-B69E-47B7-949B-8BB2892918CD}">
    <text>前期残りコマ#9</text>
  </threadedComment>
  <threadedComment ref="F9" dT="2025-08-05T00:55:24.75" personId="{F4A9A448-87FE-4804-8559-2CA618956C93}" id="{6536DC86-C743-4069-90BB-5CCF00BA8D6A}">
    <text>前期残りコマ#10</text>
  </threadedComment>
  <threadedComment ref="F13" dT="2025-08-05T00:56:31.10" personId="{F4A9A448-87FE-4804-8559-2CA618956C93}" id="{111A9D4E-E0B9-4076-A1F2-6B5DA44F3F15}">
    <text>10/3(金)1限から変更(英語日程再編による)</text>
  </threadedComment>
  <threadedComment ref="L13" dT="2025-08-05T00:57:06.03" personId="{F4A9A448-87FE-4804-8559-2CA618956C93}" id="{2833CFEB-44C2-4AEE-8CF9-2321A189303B}">
    <text>英語S→11/6(木)1限へ</text>
  </threadedComment>
  <threadedComment ref="H15" dT="2025-08-05T00:57:47.13" personId="{F4A9A448-87FE-4804-8559-2CA618956C93}" id="{D34AB934-10B4-443B-8175-ED3C3C4FE95C}">
    <text>前期残りコマ#5</text>
  </threadedComment>
  <threadedComment ref="H20" dT="2025-02-18T01:21:06.82" personId="{F4A9A448-87FE-4804-8559-2CA618956C93}" id="{680B3072-E148-4652-BB66-51AE46354494}">
    <text>11/4から移動</text>
  </threadedComment>
  <threadedComment ref="J21" dT="2025-02-25T03:50:23.11" personId="{F4A9A448-87FE-4804-8559-2CA618956C93}" id="{0A4E94AA-4E25-4A37-BD9A-B55E3924B9C9}">
    <text>10/21 1限から移動</text>
  </threadedComment>
  <threadedComment ref="D22" dT="2025-08-05T00:59:33.68" personId="{F4A9A448-87FE-4804-8559-2CA618956C93}" id="{2923437D-2134-40F9-A687-825BF4BDC4A9}">
    <text>看護基礎理論は4限に移動</text>
  </threadedComment>
  <threadedComment ref="H22" dT="2025-02-25T07:24:22.66" personId="{F4A9A448-87FE-4804-8559-2CA618956C93}" id="{A0BF6A5B-4A7F-4781-A0F9-380B155BCB58}">
    <text>前期残りコマ#6</text>
  </threadedComment>
  <threadedComment ref="J22" dT="2025-07-10T07:25:35.06" personId="{F4A9A448-87FE-4804-8559-2CA618956C93}" id="{CDD3693F-2B7C-48E1-B7BD-7E86C31A67EC}">
    <text>10/16(木)1限→4限(英語日程再編による)</text>
  </threadedComment>
  <threadedComment ref="D23" dT="2025-08-05T01:02:13.99" personId="{F4A9A448-87FE-4804-8559-2CA618956C93}" id="{142A2E13-8981-4D40-9973-D45186E56EFF}">
    <text>前期残りコマ#9</text>
  </threadedComment>
  <threadedComment ref="F23" dT="2025-08-05T01:02:13.99" personId="{F4A9A448-87FE-4804-8559-2CA618956C93}" id="{1B4BAB86-B09F-4803-BEDE-9BEA825C13D1}">
    <text>前期残りコマ#10</text>
  </threadedComment>
  <threadedComment ref="D26" dT="2025-08-05T01:03:28.74" personId="{F4A9A448-87FE-4804-8559-2CA618956C93}" id="{29BBAC9B-30E6-4372-B22A-C9CA8504F0E6}">
    <text>10/24(金)1限から変更(英語日程再編による)</text>
  </threadedComment>
  <threadedComment ref="D27" dT="2025-07-10T07:25:59.83" personId="{F4A9A448-87FE-4804-8559-2CA618956C93}" id="{6D332FE9-3386-4FC2-9160-82280DBC7EC9}">
    <text>10/20(月)1限から変更(英語日程再編による)</text>
  </threadedComment>
  <threadedComment ref="F27" dT="2025-07-10T07:25:59.83" personId="{F4A9A448-87FE-4804-8559-2CA618956C93}" id="{E36C1B09-C3EB-4E88-8B22-21E03CC83C25}">
    <text>10/22(水)3限から変更(英語日程再編による)</text>
  </threadedComment>
  <threadedComment ref="J27" dT="2025-08-05T01:05:18.67" personId="{F4A9A448-87FE-4804-8559-2CA618956C93}" id="{B1509FB4-DD98-4A61-AC77-EA48FD80C9C3}">
    <text>10/2(木)2限から変更(英語日程再編による)</text>
  </threadedComment>
  <threadedComment ref="D28" dT="2025-08-05T01:06:02.96" personId="{F4A9A448-87FE-4804-8559-2CA618956C93}" id="{2F158FD1-6ACF-462C-9371-3988DBF5DF2F}">
    <text>前期残りコマ#11</text>
  </threadedComment>
  <threadedComment ref="F28" dT="2025-08-05T01:06:02.96" personId="{F4A9A448-87FE-4804-8559-2CA618956C93}" id="{3C4E0963-4771-426D-A5ED-A3DAC4C6FE36}">
    <text>前期残りコマ#12</text>
  </threadedComment>
  <threadedComment ref="H28" dT="2025-08-05T01:06:51.07" personId="{F4A9A448-87FE-4804-8559-2CA618956C93}" id="{ECA5031B-C26A-47AA-B0F6-490DEDEFD38F}">
    <text>10/22(水)1限→3限(英語日程再編による)</text>
  </threadedComment>
  <threadedComment ref="J28" dT="2025-08-05T01:07:05.48" personId="{F4A9A448-87FE-4804-8559-2CA618956C93}" id="{9867DE26-EC53-42F5-98E1-E29B45D2B6DD}">
    <text>10/22(水)2限→4限(英語日程再編による)</text>
  </threadedComment>
  <threadedComment ref="D29" dT="2025-07-10T07:26:11.77" personId="{F4A9A448-87FE-4804-8559-2CA618956C93}" id="{D768D878-7352-414D-B4E3-79AC9A621934}">
    <text>前期残りコマ#7</text>
  </threadedComment>
  <threadedComment ref="D30" dT="2025-08-05T01:09:00.62" personId="{F4A9A448-87FE-4804-8559-2CA618956C93}" id="{CC1AA168-0F75-4AFE-A60E-39DE98572D41}">
    <text>前期残りコマ#11</text>
  </threadedComment>
  <threadedComment ref="F30" dT="2025-08-05T01:09:00.62" personId="{F4A9A448-87FE-4804-8559-2CA618956C93}" id="{7ACDB35D-19B4-486C-99AD-7E9513E62F62}">
    <text>前期残りコマ#12</text>
  </threadedComment>
  <threadedComment ref="D33" dT="2025-07-10T07:26:27.35" personId="{F4A9A448-87FE-4804-8559-2CA618956C93}" id="{25AE80C0-4A39-4290-A02A-DF944CFA6A99}">
    <text>10/29(水)1限から変更(英語日程再編による)</text>
  </threadedComment>
  <threadedComment ref="F33" dT="2025-02-13T07:35:52.44" personId="{F4A9A448-87FE-4804-8559-2CA618956C93}" id="{5D91D3D4-B802-4D09-AE1B-88BB03BA77C7}">
    <text>1限から繰り下げ</text>
  </threadedComment>
  <threadedComment ref="H33" dT="2025-08-05T01:11:19.93" personId="{F4A9A448-87FE-4804-8559-2CA618956C93}" id="{D6BE8A48-2DCC-4628-83F8-82EA56179664}">
    <text>11/7(金)3限から変更(英語日程再編による)</text>
  </threadedComment>
  <threadedComment ref="J33" dT="2025-08-05T01:10:49.82" personId="{F4A9A448-87FE-4804-8559-2CA618956C93}" id="{F9531BAA-3242-4FEC-9038-9275E6BC2CC2}">
    <text>10/27(月)3限→4限(英語日程再編による)</text>
  </threadedComment>
  <threadedComment ref="D34" dT="2025-08-05T01:12:34.60" personId="{F4A9A448-87FE-4804-8559-2CA618956C93}" id="{8214E423-F011-4647-B510-4B1C92170C62}">
    <text>老年看護学概論→2限へ</text>
  </threadedComment>
  <threadedComment ref="F34" dT="2025-08-05T01:12:21.65" personId="{F4A9A448-87FE-4804-8559-2CA618956C93}" id="{557C66D4-73CE-48DB-9443-0700BCEEF79B}">
    <text>10/28(火)1限→2限(英語日程再編による)</text>
  </threadedComment>
  <threadedComment ref="D35" dT="2025-04-07T08:43:54.68" personId="{F4A9A448-87FE-4804-8559-2CA618956C93}" id="{AEF4F1EC-7412-47F2-BFCF-D9CC6F6547DA}">
    <text>前期残りコマ#13</text>
  </threadedComment>
  <threadedComment ref="F35" dT="2025-08-05T01:13:36.87" personId="{F4A9A448-87FE-4804-8559-2CA618956C93}" id="{051563F5-0013-4851-9948-6C972B56D321}">
    <text>前期残りコマ#14</text>
  </threadedComment>
  <threadedComment ref="H35" dT="2025-03-21T07:19:27.11" personId="{F4A9A448-87FE-4804-8559-2CA618956C93}" id="{A9D46771-0AC6-40A6-9A0D-2ACC53E5C61D}">
    <text>4限から繰り上げ</text>
  </threadedComment>
  <threadedComment ref="D37" dT="2025-08-05T01:14:36.59" personId="{F4A9A448-87FE-4804-8559-2CA618956C93}" id="{CEE4A821-31CC-4C1D-B859-AB1A221DC87A}">
    <text>10/17(金)1限から変更(英語日程再編による)</text>
  </threadedComment>
  <threadedComment ref="F45" dT="2025-08-05T01:15:38.00" personId="{F4A9A448-87FE-4804-8559-2CA618956C93}" id="{44895238-B05A-4416-A4E9-7F357C79B77A}">
    <text>英語Ⅲ→12/24(水)1限へ</text>
  </threadedComment>
  <threadedComment ref="H45" dT="2025-02-25T07:30:17.43" personId="{F4A9A448-87FE-4804-8559-2CA618956C93}" id="{CC19A01A-6A2D-4E79-B272-ABF9FDC47E41}">
    <text>英語S→1/15(木)2限へ</text>
  </threadedComment>
  <threadedComment ref="D47" dT="2025-02-18T01:25:22.67" personId="{F4A9A448-87FE-4804-8559-2CA618956C93}" id="{01EBA853-59CB-4941-8C9F-4D349840BAC4}">
    <text>前期残りコマ#8</text>
  </threadedComment>
  <threadedComment ref="F47" dT="2025-08-05T01:17:28.61" personId="{F4A9A448-87FE-4804-8559-2CA618956C93}" id="{A69A285A-C551-48C5-9AFC-EF690AC8A677}">
    <text>11/6(木)1限から変更(英語日程再編による)</text>
  </threadedComment>
  <threadedComment ref="D48" dT="2025-08-05T01:18:05.03" personId="{F4A9A448-87FE-4804-8559-2CA618956C93}" id="{58388EBA-4856-4D5A-A7EF-150D0E4E44E2}">
    <text>前期残りコマ#13</text>
  </threadedComment>
  <threadedComment ref="F48" dT="2025-08-05T01:18:23.42" personId="{F4A9A448-87FE-4804-8559-2CA618956C93}" id="{CAEBE1AC-8575-46D0-9CA0-E471243A47D2}">
    <text>前期残りコマ#14</text>
  </threadedComment>
  <threadedComment ref="H48" dT="2025-08-05T01:19:06.78" personId="{F4A9A448-87FE-4804-8559-2CA618956C93}" id="{C6C6E7D7-EBC2-42CB-A8B6-774917D8A9C2}">
    <text>11/7(金)1限→3限(英語日程再編による)</text>
  </threadedComment>
  <threadedComment ref="D51" dT="2025-07-10T07:28:23.15" personId="{F4A9A448-87FE-4804-8559-2CA618956C93}" id="{81051CCC-753D-46E9-8BF3-2D33E8E2BAA9}">
    <text>11/21(金)1限から変更(英語日程再編による)</text>
  </threadedComment>
  <threadedComment ref="F51" dT="2025-07-10T07:28:29.31" personId="{F4A9A448-87FE-4804-8559-2CA618956C93}" id="{53060F85-CA9D-42CC-A216-940C0CEAAE75}">
    <text>10/22(水)4限から変更(英語日程再編による)</text>
  </threadedComment>
  <threadedComment ref="H51" dT="2025-07-10T07:28:36.76" personId="{F4A9A448-87FE-4804-8559-2CA618956C93}" id="{99AF073D-2A06-497D-A9FF-61A57193426A}">
    <text>10/9(木)3限から変更(英語日程再編による)</text>
  </threadedComment>
  <threadedComment ref="D61" dT="2025-07-10T08:20:47.37" personId="{F4A9A448-87FE-4804-8559-2CA618956C93}" id="{C74FB099-8787-4D0C-A27F-8C9FDDB72301}">
    <text>11/6(木)2限から変更(英語日程再編による)</text>
  </threadedComment>
  <threadedComment ref="F61" dT="2025-07-10T08:20:52.23" personId="{F4A9A448-87FE-4804-8559-2CA618956C93}" id="{30200593-BB97-41AF-979B-B6916E0B3572}">
    <text>10/29(水)2限から変更(英語日程再編による)</text>
  </threadedComment>
  <threadedComment ref="D62" dT="2025-08-05T01:23:25.00" personId="{F4A9A448-87FE-4804-8559-2CA618956C93}" id="{9749CFDD-7F0A-4DFB-9C1C-07B3C396A265}">
    <text>10/3(金)2限から移動</text>
  </threadedComment>
  <threadedComment ref="L80" dT="2025-08-05T01:25:39.36" personId="{F4A9A448-87FE-4804-8559-2CA618956C93}" id="{8E0AE5C2-A851-417D-A586-5A8F61B0F825}">
    <text>英語S→1/21(水)1限へ</text>
  </threadedComment>
  <threadedComment ref="D83" dT="2025-07-16T01:07:16.61" personId="{F4A9A448-87FE-4804-8559-2CA618956C93}" id="{2AA63B85-EEA9-41AA-9AA9-4B7AF8F9DC64}">
    <text>10/31(金)1限から変更(英語再編による)</text>
  </threadedComment>
  <threadedComment ref="D84" dT="2025-08-05T01:27:03.52" personId="{F4A9A448-87FE-4804-8559-2CA618956C93}" id="{D987F407-7F9F-4A4E-9FEE-FBD2251EEF5C}">
    <text>12/15(月)2限から変更(英語日程再編による)</text>
  </threadedComment>
  <threadedComment ref="F84" dT="2025-08-05T01:27:35.61" personId="{F4A9A448-87FE-4804-8559-2CA618956C93}" id="{7C62AC46-CBB9-4F0A-85A4-9CACA1AA8089}">
    <text>12/9(火)1限→2限(英語日程再編による)</text>
  </threadedComment>
  <threadedComment ref="L84" dT="2025-08-05T01:28:01.21" personId="{F4A9A448-87FE-4804-8559-2CA618956C93}" id="{A632C9D7-9FEE-4A50-95D1-ED80271EFCC3}">
    <text>英語S→1/21(水)2限へ</text>
  </threadedComment>
  <threadedComment ref="J87" dT="2025-03-21T07:18:38.06" personId="{F4A9A448-87FE-4804-8559-2CA618956C93}" id="{440FE6A2-DFB7-45C7-A685-75E98D277982}">
    <text>10/29 3限→12/12 4限</text>
  </threadedComment>
  <threadedComment ref="F90" dT="2025-08-05T01:30:11.57" personId="{F4A9A448-87FE-4804-8559-2CA618956C93}" id="{6E943213-781F-4572-90EE-09138EAD515F}">
    <text>1/14(水)2限から変更(英語日程再編による)</text>
  </threadedComment>
  <threadedComment ref="F91" dT="2025-07-10T07:29:55.57" personId="{F4A9A448-87FE-4804-8559-2CA618956C93}" id="{07D37E3D-BFA3-469F-B355-677ADFA8DF21}">
    <text>12/18(木)3限から変更(英語日程再編による)</text>
  </threadedComment>
  <threadedComment ref="D92" dT="2025-08-05T01:32:14.63" personId="{F4A9A448-87FE-4804-8559-2CA618956C93}" id="{94B5212B-EA80-4939-A840-766A4A2048BB}">
    <text>10/17(金)2限から変更</text>
  </threadedComment>
  <threadedComment ref="F92" dT="2025-08-05T01:32:14.63" personId="{F4A9A448-87FE-4804-8559-2CA618956C93}" id="{A8B0FA24-C299-44B9-AAB1-82E7FCF74C72}">
    <text>10/21(火)2限から変更</text>
  </threadedComment>
  <threadedComment ref="H92" dT="2025-07-10T07:30:35.68" personId="{F4A9A448-87FE-4804-8559-2CA618956C93}" id="{89DE76EE-0CFB-4F63-B2DE-E5520A72B6A1}">
    <text>12/17(水)1限→3限(英語日程再編による)</text>
  </threadedComment>
  <threadedComment ref="J92" dT="2025-08-05T01:34:23.53" personId="{F4A9A448-87FE-4804-8559-2CA618956C93}" id="{288DF63E-B8F6-49D0-A7CC-991D1C4DE612}">
    <text>12/10(水)2限から変更(英語日程再編による)</text>
  </threadedComment>
  <threadedComment ref="H93" dT="2025-08-05T01:35:04.09" personId="{F4A9A448-87FE-4804-8559-2CA618956C93}" id="{B40DBF7E-EBBE-499D-9495-A0C1FB34B146}">
    <text>10/16(木)3限から変更</text>
  </threadedComment>
  <threadedComment ref="J93" dT="2025-07-10T07:30:49.99" personId="{F4A9A448-87FE-4804-8559-2CA618956C93}" id="{E7A23141-8DB3-4613-B5C4-A05C325F4D1F}">
    <text>12/19(金)1限から変更(英語日程再編による)</text>
  </threadedComment>
  <threadedComment ref="D94" dT="2025-08-05T01:36:10.20" personId="{F4A9A448-87FE-4804-8559-2CA618956C93}" id="{D661DEC0-2AAF-48D4-A675-717DC3D3C1E1}">
    <text>10/24(金)2限から変更</text>
  </threadedComment>
  <threadedComment ref="L94" dT="2025-08-05T01:36:42.75" personId="{F4A9A448-87FE-4804-8559-2CA618956C93}" id="{9268FD3D-2404-4C2C-8BFF-5AACC275AC10}">
    <text>英語S→1/29(木)3限へ</text>
  </threadedComment>
  <threadedComment ref="J98" dT="2025-02-25T02:05:28.35" personId="{F4A9A448-87FE-4804-8559-2CA618956C93}" id="{B987CB33-4CB5-47E6-92AF-FD65C1DABE5E}">
    <text>12/26 3限から移動</text>
  </threadedComment>
  <threadedComment ref="L98" dT="2025-08-05T01:37:36.56" personId="{F4A9A448-87FE-4804-8559-2CA618956C93}" id="{36CFEFFC-683A-4353-A304-2719A88484B3}">
    <text>英語S→2/5(木)1限へ(期末試験コマとする)</text>
  </threadedComment>
  <threadedComment ref="F101" dT="2025-08-05T01:38:30.93" personId="{F4A9A448-87FE-4804-8559-2CA618956C93}" id="{883F392E-E852-4028-9A89-D4AC9A0FCA08}">
    <text>1/23(金)1限から変更(英語日程再編による)</text>
  </threadedComment>
  <threadedComment ref="D124" dT="2025-08-05T01:39:41.72" personId="{F4A9A448-87FE-4804-8559-2CA618956C93}" id="{3DC4E2B6-2A07-4192-9BF5-058A747682FF}">
    <text>11/4(火)2限から変更</text>
  </threadedComment>
  <threadedComment ref="F124" dT="2025-08-05T01:40:10.61" personId="{F4A9A448-87FE-4804-8559-2CA618956C93}" id="{EAAD6C4C-7834-4CD8-B5BF-FD9F0C319B94}">
    <text>11/7(金)2限から変更</text>
  </threadedComment>
  <threadedComment ref="H124" dT="2025-04-21T01:39:59.45" personId="{F4A9A448-87FE-4804-8559-2CA618956C93}" id="{739710FD-D8D8-45B2-9293-D5062E3C2405}">
    <text>1/14(水)1限→3限(英語日程再編による)</text>
  </threadedComment>
  <threadedComment ref="J124" dT="2025-08-04T07:10:21.44" personId="{F4A9A448-87FE-4804-8559-2CA618956C93}" id="{2D19C023-4290-4C91-A214-D4374AB79679}">
    <text>1/20(火)1限から変更(英語日程再編による)</text>
  </threadedComment>
  <threadedComment ref="D125" dT="2025-07-10T07:32:02.70" personId="{F4A9A448-87FE-4804-8559-2CA618956C93}" id="{429C150B-5F72-49C9-BEB3-0F747529D569}">
    <text>1/15(木)2限→1限(英語日程再編による)</text>
  </threadedComment>
  <threadedComment ref="F125" dT="2025-08-05T01:43:16.33" personId="{F4A9A448-87FE-4804-8559-2CA618956C93}" id="{E4B8309B-8943-4003-BD45-41E1447E29F8}">
    <text>10/21(火)4限から変更</text>
  </threadedComment>
  <threadedComment ref="D126" dT="2025-08-05T01:43:55.19" personId="{F4A9A448-87FE-4804-8559-2CA618956C93}" id="{920C8303-CC55-4E15-A9A2-71E3764EF185}">
    <text>11/4(火)3限から変更</text>
  </threadedComment>
  <threadedComment ref="F126" dT="2025-08-05T01:44:18.84" personId="{F4A9A448-87FE-4804-8559-2CA618956C93}" id="{DA1B9001-163B-40EA-A965-C23B450DDEC5}">
    <text>12/5(金)5限から変更</text>
  </threadedComment>
  <threadedComment ref="J129" dT="2025-07-10T07:32:17.51" personId="{F4A9A448-87FE-4804-8559-2CA618956C93}" id="{12A2423C-FBE1-4F68-AE76-7E6E77563B5A}">
    <text>1/16(金)1限から変更(英語日程再編による)</text>
  </threadedComment>
  <threadedComment ref="D130" dT="2025-02-13T05:33:24.85" personId="{F4A9A448-87FE-4804-8559-2CA618956C93}" id="{6F3DFDED-A49A-4D1E-A505-3710B8E954F4}">
    <text>成人看護援助論Ⅱ中間試験追再試→1/14(水)4限に変更</text>
  </threadedComment>
  <threadedComment ref="D131" dT="2025-07-10T07:32:32.34" personId="{F4A9A448-87FE-4804-8559-2CA618956C93}" id="{FE590588-7084-4F0E-9655-3EC7C8478681}">
    <text>11/21(金)2限から変更</text>
  </threadedComment>
  <threadedComment ref="F131" dT="2025-07-10T07:32:32.34" personId="{F4A9A448-87FE-4804-8559-2CA618956C93}" id="{85215701-6AFB-471D-8A25-D20963C53A12}">
    <text>12/9(火)2限から変更</text>
  </threadedComment>
  <threadedComment ref="H132" dT="2025-08-05T01:48:10.97" personId="{F4A9A448-87FE-4804-8559-2CA618956C93}" id="{2BF59851-0B28-4BB2-97E3-1455F59E93B8}">
    <text>12/9(火)5限から変更</text>
  </threadedComment>
  <threadedComment ref="D133" dT="2025-08-05T01:48:44.06" personId="{F4A9A448-87FE-4804-8559-2CA618956C93}" id="{667C2800-D133-418F-8D24-46AD162E3CBB}">
    <text>12/19(金)2限から変更</text>
  </threadedComment>
  <threadedComment ref="J133" dT="2025-07-10T07:32:55.20" personId="{F4A9A448-87FE-4804-8559-2CA618956C93}" id="{D732DC43-5D94-4470-9820-789D90260DAA}">
    <text>1/22(木)3限から変更(英語日程再編による)</text>
  </threadedComment>
  <threadedComment ref="J137" dT="2025-08-05T01:50:25.78" personId="{F4A9A448-87FE-4804-8559-2CA618956C93}" id="{3E1FB2AE-01A4-49DA-AE96-E56CA2D53883}">
    <text>英語Ⅲ→2/5(木)3限期末試験コマへ</text>
  </threadedComment>
  <threadedComment ref="D139" dT="2025-07-10T07:33:44.16" personId="{F4A9A448-87FE-4804-8559-2CA618956C93}" id="{0F272AC4-CEAC-426D-A983-7F532F689C76}">
    <text>1/16(金)2限から変更</text>
  </threadedComment>
  <threadedComment ref="F139" dT="2025-07-10T07:33:44.16" personId="{F4A9A448-87FE-4804-8559-2CA618956C93}" id="{8BF33DF1-15DF-4DB2-9167-BC6908D76021}">
    <text>1/23(金)2限から変更</text>
  </threadedComment>
  <threadedComment ref="H139" dT="2025-07-10T07:33:58.30" personId="{F4A9A448-87FE-4804-8559-2CA618956C93}" id="{02154743-3801-4DEF-8F48-9271B757DD38}">
    <text>12/19(金)5限から変更</text>
  </threadedComment>
  <threadedComment ref="J148" dT="2025-08-05T01:53:04.13" personId="{F4A9A448-87FE-4804-8559-2CA618956C93}" id="{14737685-89C5-400A-9794-69257F06A2FF}">
    <text>英語S本試験→2/5(木)1限へ</text>
  </threadedComment>
  <threadedComment ref="D150" dT="2025-07-10T07:34:31.85" personId="{F4A9A448-87FE-4804-8559-2CA618956C93}" id="{05F0376E-B781-45ED-90A5-BBDEAD7F4882}">
    <text>2/3(火)4限から変更</text>
  </threadedComment>
  <threadedComment ref="H150" dT="2025-07-10T07:34:51.41" personId="{F4A9A448-87FE-4804-8559-2CA618956C93}" id="{B1CFE36A-EB79-452B-9AA5-0FCC22C427AC}">
    <text>2/5(木)4限→3限</text>
  </threadedComment>
  <threadedComment ref="J150" dT="2025-08-05T01:55:47.10" personId="{F4A9A448-87FE-4804-8559-2CA618956C93}" id="{3B287D70-C229-48C2-8827-BFDC6C0B4E82}">
    <text>英語Ⅲ本試験 4限→3限</text>
  </threadedComment>
  <threadedComment ref="L155" dT="2025-08-05T01:57:17.63" personId="{F4A9A448-87FE-4804-8559-2CA618956C93}" id="{DC1B85CB-CB64-4391-9140-801F22170427}">
    <text>英語S追再試→2/12(木)5限へ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M17" dT="2025-04-21T01:26:35.25" personId="{F4A9A448-87FE-4804-8559-2CA618956C93}" id="{F069BB7C-A025-4CC0-B768-EB943EDFD56C}">
    <text>英語Ⅵ履修者なし：削除</text>
  </threadedComment>
  <threadedComment ref="M19" dT="2025-04-21T01:28:43.05" personId="{F4A9A448-87FE-4804-8559-2CA618956C93}" id="{26D50F49-596B-4B2E-A2A0-087538BA6FF1}">
    <text>英語S 4年生履修者なし：削除</text>
  </threadedComment>
  <threadedComment ref="I37" dT="2025-02-25T07:25:14.91" personId="{F4A9A448-87FE-4804-8559-2CA618956C93}" id="{12812FD2-CFED-421F-B40F-0B2A5AD0640C}">
    <text>10/15 5限から移動</text>
  </threadedComment>
  <threadedComment ref="I37" dT="2025-04-21T01:29:01.05" personId="{F4A9A448-87FE-4804-8559-2CA618956C93}" id="{AED49D59-0630-4D99-9635-A9A2F9B37BDC}" parentId="{12812FD2-CFED-421F-B40F-0B2A5AD0640C}">
    <text>英語S 4年生履修者なし：削除</text>
  </threadedComment>
  <threadedComment ref="M45" dT="2025-04-21T01:26:45.15" personId="{F4A9A448-87FE-4804-8559-2CA618956C93}" id="{52A76D3B-C282-4D19-8571-D7625A567262}">
    <text>英語Ⅵ履修者なし：削除</text>
  </threadedComment>
  <threadedComment ref="K47" dT="2025-04-21T01:29:14.05" personId="{F4A9A448-87FE-4804-8559-2CA618956C93}" id="{87BD489E-B332-4D7A-9DE7-4A72C8F1CDA6}">
    <text>英語S 4年生履修者なし：削除</text>
  </threadedComment>
  <threadedComment ref="I59" dT="2025-04-21T01:26:54.30" personId="{F4A9A448-87FE-4804-8559-2CA618956C93}" id="{B953BED3-6FB8-42E4-A6C7-9EC7C5693010}">
    <text>英語Ⅵ履修者なし：削除</text>
  </threadedComment>
  <threadedComment ref="I79" dT="2025-02-25T07:30:46.02" personId="{F4A9A448-87FE-4804-8559-2CA618956C93}" id="{F74857E0-88F3-4157-8BB7-BBAC16089DFB}">
    <text>10/29 5限から移動</text>
  </threadedComment>
  <threadedComment ref="I79" dT="2025-04-21T01:29:27.94" personId="{F4A9A448-87FE-4804-8559-2CA618956C93}" id="{014D81BC-4A15-4B66-8910-A1089783ADE6}" parentId="{F74857E0-88F3-4157-8BB7-BBAC16089DFB}">
    <text>英語S 4年生履修者なし：削除</text>
  </threadedComment>
  <threadedComment ref="M105" dT="2025-04-21T01:27:03.34" personId="{F4A9A448-87FE-4804-8559-2CA618956C93}" id="{AE65C30B-8EDF-409E-A4A1-3A95B5C57958}">
    <text>英語Ⅵ履修者なし：削除</text>
  </threadedComment>
  <threadedComment ref="K111" dT="2025-04-21T01:27:13.31" personId="{F4A9A448-87FE-4804-8559-2CA618956C93}" id="{D793F2C4-800C-4B13-A1B4-C96B55B5EE07}">
    <text>英語Ⅵ履修者なし：削除</text>
  </threadedComment>
  <threadedComment ref="K137" dT="2025-04-21T01:27:22.27" personId="{F4A9A448-87FE-4804-8559-2CA618956C93}" id="{BA7E170C-2516-4BA1-93A9-5FF63D4C8F8E}">
    <text>英語Ⅵ履修者なし：削除</text>
  </threadedComment>
  <threadedComment ref="M145" dT="2025-04-21T01:29:43.63" personId="{F4A9A448-87FE-4804-8559-2CA618956C93}" id="{50FC57B2-2F6C-448F-B4ED-97DF5C717237}">
    <text>英語S 4年生履修者なし：削除</text>
  </threadedComment>
  <threadedComment ref="I151" dT="2025-04-21T01:27:31.16" personId="{F4A9A448-87FE-4804-8559-2CA618956C93}" id="{C6C44B14-7986-439A-90D6-6F272D37B261}">
    <text>英語Ⅵ履修者なし：削除</text>
  </threadedComment>
  <threadedComment ref="M153" dT="2025-04-21T01:29:55.96" personId="{F4A9A448-87FE-4804-8559-2CA618956C93}" id="{AEAD0D50-82F0-4D49-B2DA-A5B7F522EBCC}">
    <text>英語S 4年生履修者なし：削除</text>
  </threadedComment>
  <threadedComment ref="E157" dT="2025-09-03T06:03:29.43" personId="{F4A9A448-87FE-4804-8559-2CA618956C93}" id="{7E3AA17D-83C2-4876-8C95-8C4A3A458B92}">
    <text>医療政策学→12/12(金)4限へ</text>
  </threadedComment>
  <threadedComment ref="K159" dT="2025-09-03T06:03:07.64" personId="{F4A9A448-87FE-4804-8559-2CA618956C93}" id="{84F545CC-083B-4286-B05C-05CF6C302C0A}">
    <text>政策医療看護論Ⅱ→12/11(木)1限に変更</text>
  </threadedComment>
  <threadedComment ref="M165" dT="2025-04-21T01:27:40.84" personId="{F4A9A448-87FE-4804-8559-2CA618956C93}" id="{17E1CC6A-79DE-47C2-9A18-A4250855012B}">
    <text>英語Ⅵ履修者なし：削除</text>
  </threadedComment>
  <threadedComment ref="M173" dT="2025-04-21T01:30:08.37" personId="{F4A9A448-87FE-4804-8559-2CA618956C93}" id="{AD5C5708-4590-4673-B264-0256FAE4084D}">
    <text>英語S 4年生履修者なし：削除</text>
  </threadedComment>
  <threadedComment ref="M179" dT="2025-04-21T01:27:48.78" personId="{F4A9A448-87FE-4804-8559-2CA618956C93}" id="{56624494-BB76-444A-8A78-4BDDB8DEA0D9}">
    <text>英語Ⅵ履修者なし：削除</text>
  </threadedComment>
  <threadedComment ref="M181" dT="2025-04-21T01:30:22.57" personId="{F4A9A448-87FE-4804-8559-2CA618956C93}" id="{B0B543EE-4E75-4D36-A5E3-A5F32AD9FBA8}">
    <text>英語S 4年生履修者なし：削除</text>
  </threadedComment>
  <threadedComment ref="I211" dT="2025-04-21T01:27:57.64" personId="{F4A9A448-87FE-4804-8559-2CA618956C93}" id="{030FF8F2-A138-4968-9970-905FEC76022E}">
    <text>英語Ⅵ履修者なし：削除</text>
  </threadedComment>
  <threadedComment ref="K227" dT="2025-04-21T01:28:08.33" personId="{F4A9A448-87FE-4804-8559-2CA618956C93}" id="{D29CBC57-7379-40FD-846F-C9938B092E88}">
    <text>英語Ⅵ履修者なし：削除</text>
  </threadedComment>
  <threadedComment ref="I229" dT="2025-04-21T01:30:37.23" personId="{F4A9A448-87FE-4804-8559-2CA618956C93}" id="{A1405509-4459-4E74-883C-E5A23E641F6C}">
    <text>英語S 4年生履修者なし：削除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L12" dT="2025-04-21T01:31:01.93" personId="{F4A9A448-87FE-4804-8559-2CA618956C93}" id="{75A19A61-137C-419D-A40F-60B4DF9190C8}">
    <text>英語Ⅵ履修者なし：削除</text>
  </threadedComment>
  <threadedComment ref="L13" dT="2025-04-21T01:32:52.45" personId="{F4A9A448-87FE-4804-8559-2CA618956C93}" id="{6D9A7687-D217-4ED4-A9B0-2D1CCE717844}">
    <text>英語S 4年生履修者なし：削除</text>
  </threadedComment>
  <threadedComment ref="H22" dT="2025-02-25T07:25:41.38" personId="{F4A9A448-87FE-4804-8559-2CA618956C93}" id="{44D1479A-BAD7-4FD7-BAD2-ED0E7A41F792}">
    <text>10/15 5限から移動</text>
  </threadedComment>
  <threadedComment ref="H22" dT="2025-04-21T01:33:08.50" personId="{F4A9A448-87FE-4804-8559-2CA618956C93}" id="{2F64BD04-D95C-4A1F-A27B-81DDA0455141}" parentId="{44D1479A-BAD7-4FD7-BAD2-ED0E7A41F792}">
    <text>英語S 4年生履修者なし：削除</text>
  </threadedComment>
  <threadedComment ref="L26" dT="2025-04-21T01:31:11.46" personId="{F4A9A448-87FE-4804-8559-2CA618956C93}" id="{F3F0032D-C76E-4F2F-9679-323EC98B1466}">
    <text>英語Ⅵ履修者なし：削除</text>
  </threadedComment>
  <threadedComment ref="J27" dT="2025-04-21T01:33:20.73" personId="{F4A9A448-87FE-4804-8559-2CA618956C93}" id="{6BDA2C54-F14B-4F2A-AE06-91FB043422F4}">
    <text>英語S 4年生履修者なし：削除</text>
  </threadedComment>
  <threadedComment ref="H33" dT="2025-04-21T01:31:20.35" personId="{F4A9A448-87FE-4804-8559-2CA618956C93}" id="{BD1EAF15-4523-4893-9C5B-79EE9264D69A}">
    <text>英語Ⅵ履修者なし：削除</text>
  </threadedComment>
  <threadedComment ref="H45" dT="2025-02-25T07:31:17.16" personId="{F4A9A448-87FE-4804-8559-2CA618956C93}" id="{E6063118-5DBE-4EE0-9231-7372914BCFAF}">
    <text>10/29 5限から移動</text>
  </threadedComment>
  <threadedComment ref="H45" dT="2025-04-21T01:33:43.41" personId="{F4A9A448-87FE-4804-8559-2CA618956C93}" id="{9553F97B-37DE-40DF-B25A-049624A3A035}" parentId="{E6063118-5DBE-4EE0-9231-7372914BCFAF}">
    <text>英語S 4年生履修者なし：削除</text>
  </threadedComment>
  <threadedComment ref="L58" dT="2025-04-21T01:31:28.32" personId="{F4A9A448-87FE-4804-8559-2CA618956C93}" id="{075B095D-A1F9-403D-B10D-3F2215E56D23}">
    <text>英語Ⅵ履修者なし：削除</text>
  </threadedComment>
  <threadedComment ref="J61" dT="2025-02-25T07:37:57.61" personId="{F4A9A448-87FE-4804-8559-2CA618956C93}" id="{7B32F328-77B7-4C4D-B530-FE23309F860B}">
    <text>11/26 5限から移動</text>
  </threadedComment>
  <threadedComment ref="J61" dT="2025-04-21T01:31:40.29" personId="{F4A9A448-87FE-4804-8559-2CA618956C93}" id="{77DB36D2-380B-4F8C-ABF8-E631C3749A14}" parentId="{7B32F328-77B7-4C4D-B530-FE23309F860B}">
    <text>英語Ⅵ履修者なし：削除</text>
  </threadedComment>
  <threadedComment ref="J76" dT="2025-04-21T01:31:49.00" personId="{F4A9A448-87FE-4804-8559-2CA618956C93}" id="{AAA41D21-BA9A-4D38-905B-77D210E73BAA}">
    <text>英語Ⅵ履修者なし：削除</text>
  </threadedComment>
  <threadedComment ref="L80" dT="2025-04-21T01:33:57.30" personId="{F4A9A448-87FE-4804-8559-2CA618956C93}" id="{9F94DA44-6C87-42BD-BA93-16E5BE1935D2}">
    <text>英語S 4年生履修者なし：削除</text>
  </threadedComment>
  <threadedComment ref="H83" dT="2025-04-21T01:31:57.06" personId="{F4A9A448-87FE-4804-8559-2CA618956C93}" id="{FD54FEBA-4140-4358-853A-C79794F0EE38}">
    <text>英語Ⅵ履修者なし：削除</text>
  </threadedComment>
  <threadedComment ref="L84" dT="2025-04-21T01:34:10.69" personId="{F4A9A448-87FE-4804-8559-2CA618956C93}" id="{AFDB7BA1-F26D-4BFC-8176-3F4B9623E25E}">
    <text>英語S 4年生履修者なし：削除</text>
  </threadedComment>
  <threadedComment ref="D86" dT="2025-09-03T06:04:33.45" personId="{F4A9A448-87FE-4804-8559-2CA618956C93}" id="{E524DB16-2E90-4EB2-8A7C-1D007B2FD76C}">
    <text>医療政策学→12/12(金)4限へ</text>
  </threadedComment>
  <threadedComment ref="J87" dT="2025-09-03T06:04:56.04" personId="{F4A9A448-87FE-4804-8559-2CA618956C93}" id="{294593B0-C0B7-4CA8-8BB6-E2A8FD9D9917}">
    <text>政策医療看護論Ⅱ→12/11(木)1限に変更</text>
  </threadedComment>
  <threadedComment ref="L90" dT="2025-04-21T01:32:06.14" personId="{F4A9A448-87FE-4804-8559-2CA618956C93}" id="{6CBAB871-53E2-457F-9087-E5E46FADC40E}">
    <text>英語Ⅵ履修者なし：削除</text>
  </threadedComment>
  <threadedComment ref="L94" dT="2025-04-21T01:34:21.35" personId="{F4A9A448-87FE-4804-8559-2CA618956C93}" id="{4AE2DAA1-3FB8-4FFD-BAE6-1B25E3B933A2}">
    <text>英語S 4年生履修者なし：削除</text>
  </threadedComment>
  <threadedComment ref="L97" dT="2025-04-21T01:32:13.79" personId="{F4A9A448-87FE-4804-8559-2CA618956C93}" id="{045C0751-7368-4CBB-81E7-005F2BC45891}">
    <text>英語Ⅵ履修者なし：削除</text>
  </threadedComment>
  <threadedComment ref="L98" dT="2025-04-21T01:34:36.99" personId="{F4A9A448-87FE-4804-8559-2CA618956C93}" id="{E0392214-48BD-46F8-9773-D80E3010CDAA}">
    <text>英語S 4年生履修者なし：削除</text>
  </threadedComment>
  <threadedComment ref="H115" dT="2025-04-21T01:32:21.34" personId="{F4A9A448-87FE-4804-8559-2CA618956C93}" id="{025B400E-C420-48F1-89E8-0361D518EEE1}">
    <text>英語Ⅵ履修者なし：削除</text>
  </threadedComment>
  <threadedComment ref="J123" dT="2025-04-21T01:32:29.09" personId="{F4A9A448-87FE-4804-8559-2CA618956C93}" id="{2972D71F-3148-41B8-9193-427291EDF677}">
    <text>英語Ⅵ履修者なし：削除</text>
  </threadedComment>
  <threadedComment ref="H124" dT="2025-04-21T01:34:49.10" personId="{F4A9A448-87FE-4804-8559-2CA618956C93}" id="{CAD8B43C-F714-4300-9432-016D901307DA}">
    <text>英語S 4年生履修者なし：削除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A1:BW776"/>
  <sheetViews>
    <sheetView tabSelected="1" view="pageBreakPreview" topLeftCell="BD474" zoomScale="90" zoomScaleNormal="90" zoomScaleSheetLayoutView="90" workbookViewId="0">
      <selection activeCell="BL494" sqref="BL494:BL497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.42578125" style="4" customWidth="1"/>
    <col min="4" max="4" width="9.140625" style="4" customWidth="1"/>
    <col min="5" max="5" width="10.42578125" style="4" customWidth="1"/>
    <col min="6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69">
        <v>45931</v>
      </c>
      <c r="B1" s="770"/>
      <c r="C1" s="679" t="s">
        <v>0</v>
      </c>
      <c r="D1" s="771"/>
      <c r="E1" s="771" t="s">
        <v>1</v>
      </c>
      <c r="F1" s="771"/>
      <c r="G1" s="771" t="s">
        <v>2</v>
      </c>
      <c r="H1" s="771"/>
      <c r="I1" s="771" t="s">
        <v>3</v>
      </c>
      <c r="J1" s="771"/>
      <c r="K1" s="771" t="s">
        <v>4</v>
      </c>
      <c r="L1" s="772"/>
      <c r="M1" s="774" t="s">
        <v>5</v>
      </c>
      <c r="N1" s="677"/>
      <c r="O1" s="775" t="s">
        <v>6</v>
      </c>
      <c r="P1" s="678"/>
      <c r="Q1" s="776" t="s">
        <v>7</v>
      </c>
      <c r="R1" s="777"/>
      <c r="S1" s="778" t="s">
        <v>8</v>
      </c>
      <c r="T1" s="771"/>
      <c r="U1" s="1">
        <f>A1</f>
        <v>45931</v>
      </c>
      <c r="V1" s="779" t="s">
        <v>9</v>
      </c>
      <c r="W1" s="779"/>
      <c r="X1" s="779"/>
      <c r="Y1" s="780"/>
      <c r="Z1" s="2"/>
      <c r="AA1" s="679" t="s">
        <v>10</v>
      </c>
      <c r="AB1" s="679"/>
      <c r="AC1" s="679"/>
      <c r="AD1" s="679"/>
      <c r="AE1" s="679"/>
      <c r="AF1" s="679"/>
      <c r="AG1" s="677" t="s">
        <v>11</v>
      </c>
      <c r="AH1" s="678"/>
      <c r="AI1" s="678"/>
      <c r="AJ1" s="678"/>
      <c r="AK1" s="678"/>
      <c r="AL1" s="678"/>
      <c r="AM1" s="678"/>
      <c r="AN1" s="678"/>
      <c r="AO1" s="678"/>
      <c r="AP1" s="678"/>
      <c r="AQ1" s="678"/>
      <c r="AR1" s="678"/>
      <c r="AS1" s="678"/>
      <c r="AT1" s="678"/>
      <c r="AU1" s="678"/>
      <c r="AV1" s="679"/>
      <c r="AW1" s="677" t="s">
        <v>12</v>
      </c>
      <c r="AX1" s="678"/>
      <c r="AY1" s="678"/>
      <c r="AZ1" s="678"/>
      <c r="BA1" s="678"/>
      <c r="BB1" s="678"/>
      <c r="BC1" s="678"/>
      <c r="BD1" s="678"/>
      <c r="BE1" s="678"/>
      <c r="BF1" s="678"/>
      <c r="BG1" s="678"/>
      <c r="BH1" s="679"/>
      <c r="BI1" s="677" t="s">
        <v>13</v>
      </c>
      <c r="BJ1" s="678"/>
      <c r="BK1" s="678"/>
      <c r="BL1" s="678"/>
      <c r="BM1" s="679"/>
      <c r="BN1" s="677" t="s">
        <v>14</v>
      </c>
      <c r="BO1" s="679"/>
      <c r="BP1" s="3" t="s">
        <v>15</v>
      </c>
      <c r="BQ1" s="683" t="s">
        <v>16</v>
      </c>
      <c r="BR1" s="683"/>
      <c r="BS1" s="683"/>
      <c r="BT1" s="683"/>
      <c r="BU1" s="683"/>
      <c r="BV1" s="683"/>
      <c r="BW1" s="683"/>
    </row>
    <row r="2" spans="1:75" ht="18.95" customHeight="1">
      <c r="A2" s="5"/>
      <c r="B2" s="6"/>
      <c r="C2" s="722">
        <f>A1</f>
        <v>45931</v>
      </c>
      <c r="D2" s="722"/>
      <c r="E2" s="722"/>
      <c r="F2" s="722"/>
      <c r="G2" s="722"/>
      <c r="H2" s="722"/>
      <c r="I2" s="722"/>
      <c r="J2" s="722"/>
      <c r="K2" s="722"/>
      <c r="L2" s="722"/>
      <c r="M2" s="722"/>
      <c r="N2" s="722"/>
      <c r="O2" s="722"/>
      <c r="P2" s="722"/>
      <c r="Q2" s="722"/>
      <c r="R2" s="722"/>
      <c r="S2" s="722"/>
      <c r="T2" s="773"/>
      <c r="U2" s="781">
        <f>C2</f>
        <v>45931</v>
      </c>
      <c r="V2" s="782"/>
      <c r="W2" s="782"/>
      <c r="X2" s="782"/>
      <c r="Y2" s="782"/>
      <c r="Z2" s="783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96" t="s">
        <v>54</v>
      </c>
      <c r="B3" s="12" t="s">
        <v>55</v>
      </c>
      <c r="C3" s="705" t="str">
        <f>VLOOKUP($C2,'2025年度(1年後期)'!$B$5:$N$207,COLUMN('2025年度(1年後期)'!$C$5),0)&amp;""</f>
        <v>　</v>
      </c>
      <c r="D3" s="706"/>
      <c r="E3" s="713" t="str">
        <f>VLOOKUP($C2,'2025年度(2年後期)'!$B$5:$N$207,COLUMN('2025年度(2年後期)'!$C$5),0)&amp;""</f>
        <v>必修科目教科書販売</v>
      </c>
      <c r="F3" s="706"/>
      <c r="G3" s="713" t="str">
        <f>VLOOKUP($C2,'2025年度(3年後期)'!$B$5:$N$207,COLUMN('2025年度(3年後期)'!$C$5),0)&amp;""</f>
        <v>領域別実習</v>
      </c>
      <c r="H3" s="706"/>
      <c r="I3" s="713" t="str">
        <f>VLOOKUP($C2,'2025年度(4年後期)'!$B$5:$N$206,COLUMN('2025年度(4年後期)'!$C$5),0)&amp;""</f>
        <v/>
      </c>
      <c r="J3" s="706"/>
      <c r="K3" s="693" t="str">
        <f>VLOOKUP($C2,'2025年度(助産後期)'!$B$5:$N$207,COLUMN('2025年度(助産後期)'!$C$5),0)&amp;""</f>
        <v>助産学実習Ⅰ</v>
      </c>
      <c r="L3" s="709"/>
      <c r="M3" s="723" t="str">
        <f>VLOOKUP($C2,'2025年度(M1後期)'!$B$5:$N$207,COLUMN('2025年度(M1後期)'!$C$5),0)&amp;""</f>
        <v>看護情報・管理学演習Ａ－Ⅰ
成育看護学演習Ａ－Ⅳ(母性)</v>
      </c>
      <c r="N3" s="709"/>
      <c r="O3" s="713" t="str">
        <f>VLOOKUP($C2,'2025年度(M2後期)'!$B$5:$N$207,COLUMN('2025年度(M2後期)'!$C$5),0)&amp;""</f>
        <v>特別研究</v>
      </c>
      <c r="P3" s="706"/>
      <c r="Q3" s="713" t="str">
        <f>VLOOKUP($C2,'2025年度(D1後期)'!$B$5:$N$207,COLUMN('2025年度(D1後期)'!$C$5),0)&amp;""</f>
        <v>看護教育学演習Ｂ</v>
      </c>
      <c r="R3" s="706"/>
      <c r="S3" s="693" t="str">
        <f>VLOOKUP($C2,'2025年度(D23後期)'!$B$5:$N$207,COLUMN('2025年度(D23後期)'!$C$5),0)&amp;""</f>
        <v>特別研究</v>
      </c>
      <c r="T3" s="706"/>
      <c r="U3" s="13"/>
      <c r="V3" s="583" t="s">
        <v>56</v>
      </c>
      <c r="Z3" s="695" t="str">
        <f>A3</f>
        <v xml:space="preserve">１時限（09：20～10：50） </v>
      </c>
      <c r="AA3" s="680"/>
      <c r="AB3" s="680"/>
      <c r="AC3" s="680"/>
      <c r="AD3" s="680"/>
      <c r="AE3" s="680"/>
      <c r="AF3" s="680"/>
      <c r="AG3" s="680"/>
      <c r="AH3" s="680"/>
      <c r="AI3" s="680"/>
      <c r="AJ3" s="680"/>
      <c r="AK3" s="680"/>
      <c r="AL3" s="680"/>
      <c r="AM3" s="680"/>
      <c r="AN3" s="680" t="s">
        <v>57</v>
      </c>
      <c r="AO3" s="680"/>
      <c r="AP3" s="680"/>
      <c r="AQ3" s="680"/>
      <c r="AR3" s="680"/>
      <c r="AS3" s="680"/>
      <c r="AT3" s="680"/>
      <c r="AU3" s="680"/>
      <c r="AV3" s="680"/>
      <c r="AW3" s="680"/>
      <c r="AX3" s="680"/>
      <c r="AY3" s="680"/>
      <c r="AZ3" s="680"/>
      <c r="BA3" s="680"/>
      <c r="BB3" s="680"/>
      <c r="BC3" s="680"/>
      <c r="BD3" s="680"/>
      <c r="BE3" s="680"/>
      <c r="BF3" s="680"/>
      <c r="BG3" s="680"/>
      <c r="BH3" s="680"/>
      <c r="BI3" s="680"/>
      <c r="BJ3" s="680"/>
      <c r="BK3" s="680"/>
      <c r="BL3" s="680"/>
      <c r="BM3" s="680"/>
      <c r="BN3" s="680"/>
      <c r="BO3" s="680"/>
      <c r="BP3" s="680"/>
      <c r="BQ3" s="680"/>
      <c r="BR3" s="680"/>
      <c r="BS3" s="680"/>
      <c r="BT3" s="680"/>
      <c r="BU3" s="680"/>
      <c r="BV3" s="680"/>
      <c r="BW3" s="680"/>
    </row>
    <row r="4" spans="1:75" ht="13.5" customHeight="1">
      <c r="A4" s="696"/>
      <c r="B4" s="15" t="s">
        <v>58</v>
      </c>
      <c r="C4" s="708" t="str">
        <f>IFERROR(VLOOKUP(C3,科目・教員!$A$2:$B$349,2,0),"")</f>
        <v/>
      </c>
      <c r="D4" s="707"/>
      <c r="E4" s="716" t="str">
        <f>IFERROR(VLOOKUP(E3,科目・教員!$A$2:$B$349,2,0),"")</f>
        <v/>
      </c>
      <c r="F4" s="707"/>
      <c r="G4" s="716" t="str">
        <f>IFERROR(VLOOKUP(G3,科目・教員!$A$2:$B$349,2,0),"")</f>
        <v/>
      </c>
      <c r="H4" s="707"/>
      <c r="I4" s="716" t="str">
        <f>IFERROR(VLOOKUP(I3,科目・教員!$A$2:$B$349,2,0),"")</f>
        <v/>
      </c>
      <c r="J4" s="707"/>
      <c r="K4" s="689" t="str">
        <f>IFERROR(VLOOKUP(K3,科目・教員!$A$2:$B$349,2,0),"")</f>
        <v>池田　真弓</v>
      </c>
      <c r="L4" s="717"/>
      <c r="M4" s="718" t="str">
        <f>IFERROR(VLOOKUP(M3,科目・教員!$A$2:$B$349,2,0),"")</f>
        <v/>
      </c>
      <c r="N4" s="707"/>
      <c r="O4" s="716" t="str">
        <f>IFERROR(VLOOKUP(O3,科目・教員!$A$2:$B$349,2,0),"")</f>
        <v/>
      </c>
      <c r="P4" s="707"/>
      <c r="Q4" s="716" t="str">
        <f>IFERROR(VLOOKUP(Q3,科目・教員!$A$2:$B$349,2,0),"")</f>
        <v/>
      </c>
      <c r="R4" s="707"/>
      <c r="S4" s="689" t="str">
        <f>IFERROR(VLOOKUP(S3,科目・教員!$A$2:$B$349,2,0),"")</f>
        <v/>
      </c>
      <c r="T4" s="707"/>
      <c r="U4" s="13"/>
      <c r="V4" s="583" t="s">
        <v>59</v>
      </c>
      <c r="Z4" s="696"/>
      <c r="AA4" s="681"/>
      <c r="AB4" s="681"/>
      <c r="AC4" s="681"/>
      <c r="AD4" s="681"/>
      <c r="AE4" s="681"/>
      <c r="AF4" s="681"/>
      <c r="AG4" s="681"/>
      <c r="AH4" s="681"/>
      <c r="AI4" s="681"/>
      <c r="AJ4" s="681"/>
      <c r="AK4" s="681"/>
      <c r="AL4" s="681"/>
      <c r="AM4" s="681"/>
      <c r="AN4" s="681"/>
      <c r="AO4" s="681"/>
      <c r="AP4" s="681"/>
      <c r="AQ4" s="681"/>
      <c r="AR4" s="681"/>
      <c r="AS4" s="681"/>
      <c r="AT4" s="681"/>
      <c r="AU4" s="681"/>
      <c r="AV4" s="681"/>
      <c r="AW4" s="681"/>
      <c r="AX4" s="681"/>
      <c r="AY4" s="681"/>
      <c r="AZ4" s="681"/>
      <c r="BA4" s="681"/>
      <c r="BB4" s="681"/>
      <c r="BC4" s="681"/>
      <c r="BD4" s="681"/>
      <c r="BE4" s="681"/>
      <c r="BF4" s="681"/>
      <c r="BG4" s="681"/>
      <c r="BH4" s="681"/>
      <c r="BI4" s="681"/>
      <c r="BJ4" s="681"/>
      <c r="BK4" s="681"/>
      <c r="BL4" s="681"/>
      <c r="BM4" s="681"/>
      <c r="BN4" s="681"/>
      <c r="BO4" s="681"/>
      <c r="BP4" s="681"/>
      <c r="BQ4" s="681"/>
      <c r="BR4" s="681"/>
      <c r="BS4" s="681"/>
      <c r="BT4" s="681"/>
      <c r="BU4" s="681"/>
      <c r="BV4" s="681"/>
      <c r="BW4" s="681"/>
    </row>
    <row r="5" spans="1:75" ht="13.5" customHeight="1">
      <c r="A5" s="696"/>
      <c r="B5" s="15" t="s">
        <v>60</v>
      </c>
      <c r="C5" s="708" t="str">
        <f>VLOOKUP($C2,'2025年度(1年後期)'!$B$5:$N$207,COLUMN('2025年度(1年後期)'!$C$5)+1,0)&amp;""</f>
        <v>　</v>
      </c>
      <c r="D5" s="707"/>
      <c r="E5" s="716" t="str">
        <f>VLOOKUP($C2,'2025年度(2年後期)'!$B$5:$N$207,COLUMN('2025年度(2年後期)'!$C$5)+1,0)&amp;""</f>
        <v>講堂前
ロビー</v>
      </c>
      <c r="F5" s="707"/>
      <c r="G5" s="716" t="str">
        <f>VLOOKUP($C2,'2025年度(3年後期)'!$B$5:$N$207,COLUMN('2025年度(3年後期)'!$C$5)+1,0)&amp;""</f>
        <v/>
      </c>
      <c r="H5" s="707"/>
      <c r="I5" s="716" t="str">
        <f>VLOOKUP($C2,'2025年度(4年後期)'!$B$5:$N$206,COLUMN('2025年度(4年後期)'!$C$5)+1,0)&amp;""</f>
        <v/>
      </c>
      <c r="J5" s="707"/>
      <c r="K5" s="689" t="str">
        <f>VLOOKUP($C2,'2025年度(助産後期)'!$B$5:$N$207,COLUMN('2025年度(助産後期)'!$C$5)+1,0)&amp;""</f>
        <v/>
      </c>
      <c r="L5" s="717"/>
      <c r="M5" s="718" t="str">
        <f>VLOOKUP($C2,'2025年度(M1後期)'!$B$5:$N$207,COLUMN('2025年度(M1後期)'!$C$5)+1,0)&amp;""</f>
        <v>情報:別途指定
成育:別途指定</v>
      </c>
      <c r="N5" s="707"/>
      <c r="O5" s="716" t="str">
        <f>VLOOKUP($C2,'2025年度(M2後期)'!$B$5:$N$207,COLUMN('2025年度(M2後期)'!$C$5)+1,0)&amp;""</f>
        <v/>
      </c>
      <c r="P5" s="707"/>
      <c r="Q5" s="716" t="str">
        <f>VLOOKUP($C2,'2025年度(D1後期)'!$B$5:$N$207,COLUMN('2025年度(D1後期)'!$C$5)+1,0)&amp;""</f>
        <v>別途指定</v>
      </c>
      <c r="R5" s="707"/>
      <c r="S5" s="689" t="str">
        <f>VLOOKUP($C2,'2025年度(D23後期)'!$B$5:$N$207,COLUMN('2025年度(D23後期)'!$C$5)+1,0)&amp;""</f>
        <v/>
      </c>
      <c r="T5" s="707"/>
      <c r="U5" s="13"/>
      <c r="V5" s="583" t="s">
        <v>61</v>
      </c>
      <c r="Z5" s="696"/>
      <c r="AA5" s="681"/>
      <c r="AB5" s="681"/>
      <c r="AC5" s="681"/>
      <c r="AD5" s="681"/>
      <c r="AE5" s="681"/>
      <c r="AF5" s="681"/>
      <c r="AG5" s="681"/>
      <c r="AH5" s="681"/>
      <c r="AI5" s="681"/>
      <c r="AJ5" s="681"/>
      <c r="AK5" s="681"/>
      <c r="AL5" s="681"/>
      <c r="AM5" s="681"/>
      <c r="AN5" s="681"/>
      <c r="AO5" s="681"/>
      <c r="AP5" s="681"/>
      <c r="AQ5" s="681"/>
      <c r="AR5" s="681"/>
      <c r="AS5" s="681"/>
      <c r="AT5" s="681"/>
      <c r="AU5" s="681"/>
      <c r="AV5" s="681"/>
      <c r="AW5" s="681"/>
      <c r="AX5" s="681"/>
      <c r="AY5" s="681"/>
      <c r="AZ5" s="681"/>
      <c r="BA5" s="681"/>
      <c r="BB5" s="681"/>
      <c r="BC5" s="681"/>
      <c r="BD5" s="681"/>
      <c r="BE5" s="681"/>
      <c r="BF5" s="681"/>
      <c r="BG5" s="681"/>
      <c r="BH5" s="681"/>
      <c r="BI5" s="681"/>
      <c r="BJ5" s="681"/>
      <c r="BK5" s="681"/>
      <c r="BL5" s="681"/>
      <c r="BM5" s="681"/>
      <c r="BN5" s="681"/>
      <c r="BO5" s="681"/>
      <c r="BP5" s="681"/>
      <c r="BQ5" s="681"/>
      <c r="BR5" s="681"/>
      <c r="BS5" s="681"/>
      <c r="BT5" s="681"/>
      <c r="BU5" s="681"/>
      <c r="BV5" s="681"/>
      <c r="BW5" s="681"/>
    </row>
    <row r="6" spans="1:75" ht="13.5" customHeight="1">
      <c r="A6" s="697"/>
      <c r="B6" s="16" t="s">
        <v>62</v>
      </c>
      <c r="C6" s="687"/>
      <c r="D6" s="719"/>
      <c r="E6" s="684"/>
      <c r="F6" s="719"/>
      <c r="G6" s="684"/>
      <c r="H6" s="719"/>
      <c r="I6" s="684"/>
      <c r="J6" s="719"/>
      <c r="K6" s="686"/>
      <c r="L6" s="720"/>
      <c r="M6" s="721"/>
      <c r="N6" s="719"/>
      <c r="O6" s="684"/>
      <c r="P6" s="719"/>
      <c r="Q6" s="684"/>
      <c r="R6" s="719"/>
      <c r="S6" s="686"/>
      <c r="T6" s="719"/>
      <c r="U6" s="13"/>
      <c r="V6" s="583" t="s">
        <v>63</v>
      </c>
      <c r="Z6" s="697"/>
      <c r="AA6" s="682"/>
      <c r="AB6" s="682"/>
      <c r="AC6" s="682"/>
      <c r="AD6" s="682"/>
      <c r="AE6" s="682"/>
      <c r="AF6" s="682"/>
      <c r="AG6" s="682"/>
      <c r="AH6" s="682"/>
      <c r="AI6" s="682"/>
      <c r="AJ6" s="682"/>
      <c r="AK6" s="682"/>
      <c r="AL6" s="682"/>
      <c r="AM6" s="682"/>
      <c r="AN6" s="682"/>
      <c r="AO6" s="682"/>
      <c r="AP6" s="682"/>
      <c r="AQ6" s="682"/>
      <c r="AR6" s="682"/>
      <c r="AS6" s="682"/>
      <c r="AT6" s="682"/>
      <c r="AU6" s="682"/>
      <c r="AV6" s="682"/>
      <c r="AW6" s="682"/>
      <c r="AX6" s="682"/>
      <c r="AY6" s="682"/>
      <c r="AZ6" s="682"/>
      <c r="BA6" s="682"/>
      <c r="BB6" s="682"/>
      <c r="BC6" s="682"/>
      <c r="BD6" s="682"/>
      <c r="BE6" s="682"/>
      <c r="BF6" s="682"/>
      <c r="BG6" s="682"/>
      <c r="BH6" s="682"/>
      <c r="BI6" s="682"/>
      <c r="BJ6" s="682"/>
      <c r="BK6" s="682"/>
      <c r="BL6" s="682"/>
      <c r="BM6" s="682"/>
      <c r="BN6" s="682"/>
      <c r="BO6" s="682"/>
      <c r="BP6" s="682"/>
      <c r="BQ6" s="682"/>
      <c r="BR6" s="682"/>
      <c r="BS6" s="682"/>
      <c r="BT6" s="682"/>
      <c r="BU6" s="682"/>
      <c r="BV6" s="682"/>
      <c r="BW6" s="682"/>
    </row>
    <row r="7" spans="1:75" ht="13.5" customHeight="1">
      <c r="A7" s="696" t="s">
        <v>64</v>
      </c>
      <c r="B7" s="15" t="s">
        <v>55</v>
      </c>
      <c r="C7" s="705" t="str">
        <f>VLOOKUP($C2,'2025年度(1年後期)'!$B$5:$N$207,COLUMN('2025年度(1年後期)'!$E$5),0)&amp;""</f>
        <v>必修科目教科書販売</v>
      </c>
      <c r="D7" s="706"/>
      <c r="E7" s="713" t="str">
        <f>VLOOKUP($C2,'2025年度(2年後期)'!$B$5:$N$207,COLUMN('2025年度(2年後期)'!$E$5),0)&amp;""</f>
        <v>後期ガイダンス</v>
      </c>
      <c r="F7" s="706"/>
      <c r="G7" s="713" t="str">
        <f>VLOOKUP($C2,'2025年度(3年後期)'!$B$5:$N$207,COLUMN('2025年度(3年後期)'!$E$5),0)&amp;""</f>
        <v>領域別実習</v>
      </c>
      <c r="H7" s="706"/>
      <c r="I7" s="713" t="str">
        <f>VLOOKUP($C2,'2025年度(4年後期)'!$B$5:$N$206,COLUMN('2025年度(4年後期)'!$E$5),0)&amp;""</f>
        <v/>
      </c>
      <c r="J7" s="706"/>
      <c r="K7" s="693" t="str">
        <f>VLOOKUP($C2,'2025年度(助産後期)'!$B$5:$N$207,COLUMN('2025年度(助産後期)'!$E$5),0)&amp;""</f>
        <v>助産学実習Ⅰ</v>
      </c>
      <c r="L7" s="709"/>
      <c r="M7" s="705" t="str">
        <f>VLOOKUP($C2,'2025年度(M1後期)'!$B$5:$N$207,COLUMN('2025年度(M1後期)'!$E$5),0)&amp;""</f>
        <v>看護情報・管理学演習Ａ－Ⅰ
成育看護学演習Ａ－Ⅳ(母性)</v>
      </c>
      <c r="N7" s="706"/>
      <c r="O7" s="693" t="str">
        <f>VLOOKUP($C2,'2025年度(M2後期)'!$B$5:$N$207,COLUMN('2025年度(M2後期)'!$E$5),0)&amp;""</f>
        <v>特別研究</v>
      </c>
      <c r="P7" s="706"/>
      <c r="Q7" s="693" t="str">
        <f>VLOOKUP($C2,'2025年度(D1後期)'!$B$5:$N$207,COLUMN('2025年度(D1後期)'!$E$5),0)&amp;""</f>
        <v>看護教育学演習Ｂ</v>
      </c>
      <c r="R7" s="706"/>
      <c r="S7" s="693" t="str">
        <f>VLOOKUP($C2,'2025年度(D23後期)'!$B$5:$N$207,COLUMN('2025年度(D23後期)'!$E$5),0)&amp;""</f>
        <v>特別研究</v>
      </c>
      <c r="T7" s="706"/>
      <c r="U7" s="608" t="s">
        <v>65</v>
      </c>
      <c r="Z7" s="696" t="str">
        <f>A7</f>
        <v>２時限（11：00～12：30）</v>
      </c>
      <c r="AA7" s="680"/>
      <c r="AB7" s="680"/>
      <c r="AC7" s="680"/>
      <c r="AD7" s="680"/>
      <c r="AE7" s="680"/>
      <c r="AF7" s="680"/>
      <c r="AG7" s="680" t="s">
        <v>66</v>
      </c>
      <c r="AH7" s="680"/>
      <c r="AI7" s="680"/>
      <c r="AJ7" s="680"/>
      <c r="AK7" s="680"/>
      <c r="AL7" s="680"/>
      <c r="AM7" s="680"/>
      <c r="AN7" s="680"/>
      <c r="AO7" s="680"/>
      <c r="AP7" s="680"/>
      <c r="AQ7" s="680"/>
      <c r="AR7" s="680"/>
      <c r="AS7" s="680"/>
      <c r="AT7" s="680"/>
      <c r="AU7" s="680"/>
      <c r="AV7" s="680"/>
      <c r="AW7" s="680"/>
      <c r="AX7" s="680"/>
      <c r="AY7" s="680"/>
      <c r="AZ7" s="680"/>
      <c r="BA7" s="680"/>
      <c r="BB7" s="680"/>
      <c r="BC7" s="680"/>
      <c r="BD7" s="680"/>
      <c r="BE7" s="680"/>
      <c r="BF7" s="680"/>
      <c r="BG7" s="680"/>
      <c r="BH7" s="680"/>
      <c r="BI7" s="680"/>
      <c r="BJ7" s="680" t="s">
        <v>67</v>
      </c>
      <c r="BK7" s="680"/>
      <c r="BL7" s="680"/>
      <c r="BM7" s="680"/>
      <c r="BN7" s="680"/>
      <c r="BO7" s="680"/>
      <c r="BP7" s="680"/>
      <c r="BQ7" s="680"/>
      <c r="BR7" s="680"/>
      <c r="BS7" s="680"/>
      <c r="BT7" s="680"/>
      <c r="BU7" s="680"/>
      <c r="BV7" s="680"/>
      <c r="BW7" s="680"/>
    </row>
    <row r="8" spans="1:75" ht="13.5" customHeight="1">
      <c r="A8" s="696"/>
      <c r="B8" s="15" t="s">
        <v>58</v>
      </c>
      <c r="C8" s="708" t="str">
        <f>IFERROR(VLOOKUP(C7,科目・教員!$A$2:$B$349,2,0),"")</f>
        <v/>
      </c>
      <c r="D8" s="707"/>
      <c r="E8" s="716" t="str">
        <f>IFERROR(VLOOKUP(E7,科目・教員!$A$2:$B$349,2,0),"")</f>
        <v/>
      </c>
      <c r="F8" s="707"/>
      <c r="G8" s="716" t="str">
        <f>IFERROR(VLOOKUP(G7,科目・教員!$A$2:$B$349,2,0),"")</f>
        <v/>
      </c>
      <c r="H8" s="707"/>
      <c r="I8" s="716" t="str">
        <f>IFERROR(VLOOKUP(I7,科目・教員!$A$2:$B$349,2,0),"")</f>
        <v/>
      </c>
      <c r="J8" s="707"/>
      <c r="K8" s="689" t="str">
        <f>IFERROR(VLOOKUP(K7,科目・教員!$A$2:$B$349,2,0),"")</f>
        <v>池田　真弓</v>
      </c>
      <c r="L8" s="717"/>
      <c r="M8" s="708" t="str">
        <f>IFERROR(VLOOKUP(M7,科目・教員!$A$2:$B$349,2,0),"")</f>
        <v/>
      </c>
      <c r="N8" s="707"/>
      <c r="O8" s="689" t="str">
        <f>IFERROR(VLOOKUP(O7,科目・教員!$A$2:$B$349,2,0),"")</f>
        <v/>
      </c>
      <c r="P8" s="707"/>
      <c r="Q8" s="689" t="str">
        <f>IFERROR(VLOOKUP(Q7,科目・教員!$A$2:$B$349,2,0),"")</f>
        <v/>
      </c>
      <c r="R8" s="707"/>
      <c r="S8" s="689" t="str">
        <f>IFERROR(VLOOKUP(S7,科目・教員!$A$2:$B$349,2,0),"")</f>
        <v/>
      </c>
      <c r="T8" s="707"/>
      <c r="U8" s="608" t="s">
        <v>68</v>
      </c>
      <c r="Z8" s="696"/>
      <c r="AA8" s="681"/>
      <c r="AB8" s="681"/>
      <c r="AC8" s="681"/>
      <c r="AD8" s="681"/>
      <c r="AE8" s="681"/>
      <c r="AF8" s="681"/>
      <c r="AG8" s="681"/>
      <c r="AH8" s="681"/>
      <c r="AI8" s="681"/>
      <c r="AJ8" s="681"/>
      <c r="AK8" s="681"/>
      <c r="AL8" s="681"/>
      <c r="AM8" s="681"/>
      <c r="AN8" s="681"/>
      <c r="AO8" s="681"/>
      <c r="AP8" s="681"/>
      <c r="AQ8" s="681"/>
      <c r="AR8" s="681"/>
      <c r="AS8" s="681"/>
      <c r="AT8" s="681"/>
      <c r="AU8" s="681"/>
      <c r="AV8" s="681"/>
      <c r="AW8" s="681"/>
      <c r="AX8" s="681"/>
      <c r="AY8" s="681"/>
      <c r="AZ8" s="681"/>
      <c r="BA8" s="681"/>
      <c r="BB8" s="681"/>
      <c r="BC8" s="681"/>
      <c r="BD8" s="681"/>
      <c r="BE8" s="681"/>
      <c r="BF8" s="681"/>
      <c r="BG8" s="681"/>
      <c r="BH8" s="681"/>
      <c r="BI8" s="681"/>
      <c r="BJ8" s="681"/>
      <c r="BK8" s="681"/>
      <c r="BL8" s="681"/>
      <c r="BM8" s="681"/>
      <c r="BN8" s="681"/>
      <c r="BO8" s="681"/>
      <c r="BP8" s="681"/>
      <c r="BQ8" s="681"/>
      <c r="BR8" s="681"/>
      <c r="BS8" s="681"/>
      <c r="BT8" s="681"/>
      <c r="BU8" s="681"/>
      <c r="BV8" s="681"/>
      <c r="BW8" s="681"/>
    </row>
    <row r="9" spans="1:75" ht="13.5" customHeight="1">
      <c r="A9" s="696"/>
      <c r="B9" s="15" t="s">
        <v>60</v>
      </c>
      <c r="C9" s="708" t="str">
        <f>VLOOKUP($C2,'2025年度(1年後期)'!$B$5:$N$207,COLUMN('2025年度(1年後期)'!$E$5)+1,0)&amp;""</f>
        <v>講堂前
ロビー</v>
      </c>
      <c r="D9" s="707"/>
      <c r="E9" s="716" t="str">
        <f>VLOOKUP($C2,'2025年度(2年後期)'!$B$5:$N$207,COLUMN('2025年度(2年後期)'!$E$5)+1,0)&amp;""</f>
        <v>201</v>
      </c>
      <c r="F9" s="707"/>
      <c r="G9" s="716" t="str">
        <f>VLOOKUP($C2,'2025年度(3年後期)'!$B$5:$N$207,COLUMN('2025年度(3年後期)'!$E$5)+1,0)&amp;""</f>
        <v/>
      </c>
      <c r="H9" s="707"/>
      <c r="I9" s="716" t="str">
        <f>VLOOKUP($C2,'2025年度(4年後期)'!$B$5:$N$206,COLUMN('2025年度(4年後期)'!$E$5)+1,0)&amp;""</f>
        <v/>
      </c>
      <c r="J9" s="707"/>
      <c r="K9" s="689" t="str">
        <f>VLOOKUP($C2,'2025年度(助産後期)'!$B$5:$N$207,COLUMN('2025年度(助産後期)'!$E$5)+1,0)&amp;""</f>
        <v/>
      </c>
      <c r="L9" s="717"/>
      <c r="M9" s="708" t="str">
        <f>VLOOKUP($C2,'2025年度(M1後期)'!$B$5:$N$207,COLUMN('2025年度(M1後期)'!$E$5)+1,0)&amp;""</f>
        <v>情報:別途指定
成育:別途指定</v>
      </c>
      <c r="N9" s="707"/>
      <c r="O9" s="689" t="str">
        <f>VLOOKUP($C2,'2025年度(M2後期)'!$B$5:$N$207,COLUMN('2025年度(M2後期)'!$E$5)+1,0)&amp;""</f>
        <v/>
      </c>
      <c r="P9" s="707"/>
      <c r="Q9" s="689" t="str">
        <f>VLOOKUP($C2,'2025年度(D1後期)'!$B$5:$N$207,COLUMN('2025年度(D1後期)'!$E$5)+1,0)&amp;""</f>
        <v>別途指定</v>
      </c>
      <c r="R9" s="707"/>
      <c r="S9" s="689" t="str">
        <f>VLOOKUP($C2,'2025年度(D23後期)'!$B$5:$N$207,COLUMN('2025年度(D23後期)'!$E$5)+1,0)&amp;""</f>
        <v/>
      </c>
      <c r="T9" s="707"/>
      <c r="U9" s="608" t="s">
        <v>67</v>
      </c>
      <c r="Z9" s="696"/>
      <c r="AA9" s="681"/>
      <c r="AB9" s="681"/>
      <c r="AC9" s="681"/>
      <c r="AD9" s="681"/>
      <c r="AE9" s="681"/>
      <c r="AF9" s="681"/>
      <c r="AG9" s="681"/>
      <c r="AH9" s="681"/>
      <c r="AI9" s="681"/>
      <c r="AJ9" s="681"/>
      <c r="AK9" s="681"/>
      <c r="AL9" s="681"/>
      <c r="AM9" s="681"/>
      <c r="AN9" s="681"/>
      <c r="AO9" s="681"/>
      <c r="AP9" s="681"/>
      <c r="AQ9" s="681"/>
      <c r="AR9" s="681"/>
      <c r="AS9" s="681"/>
      <c r="AT9" s="681"/>
      <c r="AU9" s="681"/>
      <c r="AV9" s="681"/>
      <c r="AW9" s="681"/>
      <c r="AX9" s="681"/>
      <c r="AY9" s="681"/>
      <c r="AZ9" s="681"/>
      <c r="BA9" s="681"/>
      <c r="BB9" s="681"/>
      <c r="BC9" s="681"/>
      <c r="BD9" s="681"/>
      <c r="BE9" s="681"/>
      <c r="BF9" s="681"/>
      <c r="BG9" s="681"/>
      <c r="BH9" s="681"/>
      <c r="BI9" s="681"/>
      <c r="BJ9" s="681"/>
      <c r="BK9" s="681"/>
      <c r="BL9" s="681"/>
      <c r="BM9" s="681"/>
      <c r="BN9" s="681"/>
      <c r="BO9" s="681"/>
      <c r="BP9" s="681"/>
      <c r="BQ9" s="681"/>
      <c r="BR9" s="681"/>
      <c r="BS9" s="681"/>
      <c r="BT9" s="681"/>
      <c r="BU9" s="681"/>
      <c r="BV9" s="681"/>
      <c r="BW9" s="681"/>
    </row>
    <row r="10" spans="1:75" ht="13.5" customHeight="1">
      <c r="A10" s="712"/>
      <c r="B10" s="16" t="s">
        <v>62</v>
      </c>
      <c r="C10" s="687"/>
      <c r="D10" s="685"/>
      <c r="E10" s="684"/>
      <c r="F10" s="685"/>
      <c r="G10" s="684"/>
      <c r="H10" s="685"/>
      <c r="I10" s="684"/>
      <c r="J10" s="685"/>
      <c r="K10" s="686"/>
      <c r="L10" s="686"/>
      <c r="M10" s="687"/>
      <c r="N10" s="685"/>
      <c r="O10" s="686"/>
      <c r="P10" s="685"/>
      <c r="Q10" s="686"/>
      <c r="R10" s="685"/>
      <c r="S10" s="686"/>
      <c r="T10" s="685"/>
      <c r="U10" s="608" t="s">
        <v>69</v>
      </c>
      <c r="Z10" s="697"/>
      <c r="AA10" s="682"/>
      <c r="AB10" s="682"/>
      <c r="AC10" s="682"/>
      <c r="AD10" s="682"/>
      <c r="AE10" s="682"/>
      <c r="AF10" s="682"/>
      <c r="AG10" s="682"/>
      <c r="AH10" s="682"/>
      <c r="AI10" s="682"/>
      <c r="AJ10" s="682"/>
      <c r="AK10" s="682"/>
      <c r="AL10" s="682"/>
      <c r="AM10" s="682"/>
      <c r="AN10" s="682"/>
      <c r="AO10" s="682"/>
      <c r="AP10" s="682"/>
      <c r="AQ10" s="682"/>
      <c r="AR10" s="682"/>
      <c r="AS10" s="682"/>
      <c r="AT10" s="682"/>
      <c r="AU10" s="682"/>
      <c r="AV10" s="682"/>
      <c r="AW10" s="682"/>
      <c r="AX10" s="682"/>
      <c r="AY10" s="682"/>
      <c r="AZ10" s="682"/>
      <c r="BA10" s="682"/>
      <c r="BB10" s="682"/>
      <c r="BC10" s="682"/>
      <c r="BD10" s="682"/>
      <c r="BE10" s="682"/>
      <c r="BF10" s="682"/>
      <c r="BG10" s="682"/>
      <c r="BH10" s="682"/>
      <c r="BI10" s="682"/>
      <c r="BJ10" s="682"/>
      <c r="BK10" s="682"/>
      <c r="BL10" s="682"/>
      <c r="BM10" s="682"/>
      <c r="BN10" s="682"/>
      <c r="BO10" s="682"/>
      <c r="BP10" s="682"/>
      <c r="BQ10" s="682"/>
      <c r="BR10" s="682"/>
      <c r="BS10" s="682"/>
      <c r="BT10" s="682"/>
      <c r="BU10" s="682"/>
      <c r="BV10" s="682"/>
      <c r="BW10" s="682"/>
    </row>
    <row r="11" spans="1:75" ht="13.5" customHeight="1">
      <c r="A11" s="695" t="s">
        <v>70</v>
      </c>
      <c r="B11" s="17" t="s">
        <v>71</v>
      </c>
      <c r="C11" s="705"/>
      <c r="D11" s="706"/>
      <c r="E11" s="713"/>
      <c r="F11" s="706"/>
      <c r="G11" s="713"/>
      <c r="H11" s="706"/>
      <c r="I11" s="713"/>
      <c r="J11" s="706"/>
      <c r="K11" s="693"/>
      <c r="L11" s="709"/>
      <c r="M11" s="705"/>
      <c r="N11" s="706"/>
      <c r="O11" s="693"/>
      <c r="P11" s="706"/>
      <c r="Q11" s="693"/>
      <c r="R11" s="706"/>
      <c r="S11" s="693"/>
      <c r="T11" s="706"/>
      <c r="Z11" s="696" t="str">
        <f>A11</f>
        <v>昼休み（12：30～13：30）</v>
      </c>
      <c r="AA11" s="680" t="s">
        <v>72</v>
      </c>
      <c r="AB11" s="680"/>
      <c r="AC11" s="680"/>
      <c r="AD11" s="680"/>
      <c r="AE11" s="680"/>
      <c r="AF11" s="680"/>
      <c r="AG11" s="680"/>
      <c r="AH11" s="680"/>
      <c r="AI11" s="680"/>
      <c r="AJ11" s="680"/>
      <c r="AK11" s="680"/>
      <c r="AL11" s="680"/>
      <c r="AM11" s="680"/>
      <c r="AN11" s="680"/>
      <c r="AO11" s="680"/>
      <c r="AP11" s="680"/>
      <c r="AQ11" s="680"/>
      <c r="AR11" s="680"/>
      <c r="AS11" s="680"/>
      <c r="AT11" s="680"/>
      <c r="AU11" s="680"/>
      <c r="AV11" s="680"/>
      <c r="AW11" s="680"/>
      <c r="AX11" s="680"/>
      <c r="AY11" s="680"/>
      <c r="AZ11" s="680"/>
      <c r="BA11" s="680"/>
      <c r="BB11" s="680"/>
      <c r="BC11" s="680"/>
      <c r="BD11" s="680"/>
      <c r="BE11" s="680"/>
      <c r="BF11" s="680"/>
      <c r="BG11" s="680"/>
      <c r="BH11" s="680"/>
      <c r="BI11" s="680"/>
      <c r="BJ11" s="680"/>
      <c r="BK11" s="680"/>
      <c r="BL11" s="680"/>
      <c r="BM11" s="680"/>
      <c r="BN11" s="680"/>
      <c r="BO11" s="680"/>
      <c r="BP11" s="680"/>
      <c r="BQ11" s="680"/>
      <c r="BR11" s="680"/>
      <c r="BS11" s="680"/>
      <c r="BT11" s="680"/>
      <c r="BU11" s="680"/>
      <c r="BV11" s="680"/>
      <c r="BW11" s="680"/>
    </row>
    <row r="12" spans="1:75" ht="13.5" customHeight="1">
      <c r="A12" s="696"/>
      <c r="B12" s="17" t="s">
        <v>73</v>
      </c>
      <c r="C12" s="708"/>
      <c r="D12" s="707"/>
      <c r="E12" s="716"/>
      <c r="F12" s="707"/>
      <c r="G12" s="716"/>
      <c r="H12" s="707"/>
      <c r="I12" s="716"/>
      <c r="J12" s="707"/>
      <c r="K12" s="689"/>
      <c r="L12" s="717"/>
      <c r="M12" s="708"/>
      <c r="N12" s="707"/>
      <c r="O12" s="689"/>
      <c r="P12" s="707"/>
      <c r="Q12" s="689"/>
      <c r="R12" s="707"/>
      <c r="S12" s="689"/>
      <c r="T12" s="707"/>
      <c r="Z12" s="696"/>
      <c r="AA12" s="681"/>
      <c r="AB12" s="681"/>
      <c r="AC12" s="681"/>
      <c r="AD12" s="681"/>
      <c r="AE12" s="681"/>
      <c r="AF12" s="681"/>
      <c r="AG12" s="681"/>
      <c r="AH12" s="681"/>
      <c r="AI12" s="681"/>
      <c r="AJ12" s="681"/>
      <c r="AK12" s="681"/>
      <c r="AL12" s="681"/>
      <c r="AM12" s="681"/>
      <c r="AN12" s="681"/>
      <c r="AO12" s="681"/>
      <c r="AP12" s="681"/>
      <c r="AQ12" s="681"/>
      <c r="AR12" s="681"/>
      <c r="AS12" s="681"/>
      <c r="AT12" s="681"/>
      <c r="AU12" s="681"/>
      <c r="AV12" s="681"/>
      <c r="AW12" s="681"/>
      <c r="AX12" s="681"/>
      <c r="AY12" s="681"/>
      <c r="AZ12" s="681"/>
      <c r="BA12" s="681"/>
      <c r="BB12" s="681"/>
      <c r="BC12" s="681"/>
      <c r="BD12" s="681"/>
      <c r="BE12" s="681"/>
      <c r="BF12" s="681"/>
      <c r="BG12" s="681"/>
      <c r="BH12" s="681"/>
      <c r="BI12" s="681"/>
      <c r="BJ12" s="681"/>
      <c r="BK12" s="681"/>
      <c r="BL12" s="681"/>
      <c r="BM12" s="681"/>
      <c r="BN12" s="681"/>
      <c r="BO12" s="681"/>
      <c r="BP12" s="681"/>
      <c r="BQ12" s="681"/>
      <c r="BR12" s="681"/>
      <c r="BS12" s="681"/>
      <c r="BT12" s="681"/>
      <c r="BU12" s="681"/>
      <c r="BV12" s="681"/>
      <c r="BW12" s="681"/>
    </row>
    <row r="13" spans="1:75" ht="13.5" customHeight="1">
      <c r="A13" s="696"/>
      <c r="B13" s="17" t="s">
        <v>60</v>
      </c>
      <c r="C13" s="708"/>
      <c r="D13" s="707"/>
      <c r="E13" s="716"/>
      <c r="F13" s="707"/>
      <c r="G13" s="716"/>
      <c r="H13" s="707"/>
      <c r="I13" s="716"/>
      <c r="J13" s="707"/>
      <c r="K13" s="689"/>
      <c r="L13" s="717"/>
      <c r="M13" s="708"/>
      <c r="N13" s="707"/>
      <c r="O13" s="689"/>
      <c r="P13" s="707"/>
      <c r="Q13" s="689"/>
      <c r="R13" s="707"/>
      <c r="S13" s="689"/>
      <c r="T13" s="707"/>
      <c r="Z13" s="696"/>
      <c r="AA13" s="681"/>
      <c r="AB13" s="681"/>
      <c r="AC13" s="681"/>
      <c r="AD13" s="681"/>
      <c r="AE13" s="681"/>
      <c r="AF13" s="681"/>
      <c r="AG13" s="681"/>
      <c r="AH13" s="681"/>
      <c r="AI13" s="681"/>
      <c r="AJ13" s="681"/>
      <c r="AK13" s="681"/>
      <c r="AL13" s="681"/>
      <c r="AM13" s="681"/>
      <c r="AN13" s="681"/>
      <c r="AO13" s="681"/>
      <c r="AP13" s="681"/>
      <c r="AQ13" s="681"/>
      <c r="AR13" s="681"/>
      <c r="AS13" s="681"/>
      <c r="AT13" s="681"/>
      <c r="AU13" s="681"/>
      <c r="AV13" s="681"/>
      <c r="AW13" s="681"/>
      <c r="AX13" s="681"/>
      <c r="AY13" s="681"/>
      <c r="AZ13" s="681"/>
      <c r="BA13" s="681"/>
      <c r="BB13" s="681"/>
      <c r="BC13" s="681"/>
      <c r="BD13" s="681"/>
      <c r="BE13" s="681"/>
      <c r="BF13" s="681"/>
      <c r="BG13" s="681"/>
      <c r="BH13" s="681"/>
      <c r="BI13" s="681"/>
      <c r="BJ13" s="681"/>
      <c r="BK13" s="681"/>
      <c r="BL13" s="681"/>
      <c r="BM13" s="681"/>
      <c r="BN13" s="681"/>
      <c r="BO13" s="681"/>
      <c r="BP13" s="681"/>
      <c r="BQ13" s="681"/>
      <c r="BR13" s="681"/>
      <c r="BS13" s="681"/>
      <c r="BT13" s="681"/>
      <c r="BU13" s="681"/>
      <c r="BV13" s="681"/>
      <c r="BW13" s="681"/>
    </row>
    <row r="14" spans="1:75" ht="13.5" customHeight="1">
      <c r="A14" s="697"/>
      <c r="B14" s="18" t="s">
        <v>62</v>
      </c>
      <c r="C14" s="714"/>
      <c r="D14" s="711"/>
      <c r="E14" s="715"/>
      <c r="F14" s="711"/>
      <c r="G14" s="715"/>
      <c r="H14" s="711"/>
      <c r="I14" s="715"/>
      <c r="J14" s="711"/>
      <c r="K14" s="710"/>
      <c r="L14" s="710"/>
      <c r="M14" s="714"/>
      <c r="N14" s="711"/>
      <c r="O14" s="710"/>
      <c r="P14" s="711"/>
      <c r="Q14" s="710"/>
      <c r="R14" s="711"/>
      <c r="S14" s="710"/>
      <c r="T14" s="711"/>
      <c r="Z14" s="697"/>
      <c r="AA14" s="682"/>
      <c r="AB14" s="682"/>
      <c r="AC14" s="682"/>
      <c r="AD14" s="682"/>
      <c r="AE14" s="682"/>
      <c r="AF14" s="682"/>
      <c r="AG14" s="682"/>
      <c r="AH14" s="682"/>
      <c r="AI14" s="682"/>
      <c r="AJ14" s="682"/>
      <c r="AK14" s="682"/>
      <c r="AL14" s="682"/>
      <c r="AM14" s="682"/>
      <c r="AN14" s="682"/>
      <c r="AO14" s="682"/>
      <c r="AP14" s="682"/>
      <c r="AQ14" s="682"/>
      <c r="AR14" s="682"/>
      <c r="AS14" s="682"/>
      <c r="AT14" s="682"/>
      <c r="AU14" s="682"/>
      <c r="AV14" s="682"/>
      <c r="AW14" s="682"/>
      <c r="AX14" s="682"/>
      <c r="AY14" s="682"/>
      <c r="AZ14" s="682"/>
      <c r="BA14" s="682"/>
      <c r="BB14" s="682"/>
      <c r="BC14" s="682"/>
      <c r="BD14" s="682"/>
      <c r="BE14" s="682"/>
      <c r="BF14" s="682"/>
      <c r="BG14" s="682"/>
      <c r="BH14" s="682"/>
      <c r="BI14" s="682"/>
      <c r="BJ14" s="682"/>
      <c r="BK14" s="682"/>
      <c r="BL14" s="682"/>
      <c r="BM14" s="682"/>
      <c r="BN14" s="682"/>
      <c r="BO14" s="682"/>
      <c r="BP14" s="682"/>
      <c r="BQ14" s="682"/>
      <c r="BR14" s="682"/>
      <c r="BS14" s="682"/>
      <c r="BT14" s="682"/>
      <c r="BU14" s="682"/>
      <c r="BV14" s="682"/>
      <c r="BW14" s="682"/>
    </row>
    <row r="15" spans="1:75" ht="13.5" customHeight="1">
      <c r="A15" s="696" t="s">
        <v>74</v>
      </c>
      <c r="B15" s="15" t="s">
        <v>55</v>
      </c>
      <c r="C15" s="692" t="str">
        <f>VLOOKUP($C2,'2025年度(1年後期)'!$B$5:$N$207,COLUMN('2025年度(1年後期)'!$G$5),0)&amp;""</f>
        <v>人体の構造と機能Ⅲ</v>
      </c>
      <c r="D15" s="693"/>
      <c r="E15" s="698" t="str">
        <f>VLOOKUP($C2,'2025年度(2年後期)'!$B$5:$N$207,COLUMN('2025年度(2年後期)'!$G$5),0)&amp;""</f>
        <v>成人看護援助論Ⅱ</v>
      </c>
      <c r="F15" s="693"/>
      <c r="G15" s="698" t="str">
        <f>VLOOKUP($C2,'2025年度(3年後期)'!$B$5:$N$207,COLUMN('2025年度(3年後期)'!$G$5),0)&amp;""</f>
        <v>領域別実習</v>
      </c>
      <c r="H15" s="693"/>
      <c r="I15" s="698" t="str">
        <f>VLOOKUP($C2,'2025年度(4年後期)'!$B$5:$N$206,COLUMN('2025年度(4年後期)'!$G$5),0)&amp;""</f>
        <v/>
      </c>
      <c r="J15" s="693"/>
      <c r="K15" s="694" t="str">
        <f>VLOOKUP($C2,'2025年度(助産後期)'!$B$5:$N$207,COLUMN('2025年度(助産後期)'!$G$5),0)&amp;""</f>
        <v>助産学実習Ⅰ</v>
      </c>
      <c r="L15" s="694"/>
      <c r="M15" s="692" t="str">
        <f>VLOOKUP($C2,'2025年度(M1後期)'!$B$5:$N$207,COLUMN('2025年度(M1後期)'!$G$5),0)&amp;""</f>
        <v>成人看護学演習Ａ－Ⅰ</v>
      </c>
      <c r="N15" s="693"/>
      <c r="O15" s="694" t="str">
        <f>VLOOKUP($C2,'2025年度(M2後期)'!$B$5:$N$207,COLUMN('2025年度(M2後期)'!$G$5),0)&amp;""</f>
        <v>特別研究</v>
      </c>
      <c r="P15" s="693"/>
      <c r="Q15" s="694" t="str">
        <f>VLOOKUP($C2,'2025年度(D1後期)'!$B$5:$N$207,COLUMN('2025年度(D1後期)'!$G$5),0)&amp;""</f>
        <v/>
      </c>
      <c r="R15" s="693"/>
      <c r="S15" s="694" t="str">
        <f>VLOOKUP($C2,'2025年度(D23後期)'!$B$5:$N$207,COLUMN('2025年度(D23後期)'!$G$5),0)&amp;""</f>
        <v>特別研究</v>
      </c>
      <c r="T15" s="693"/>
      <c r="U15" s="644" t="s">
        <v>72</v>
      </c>
      <c r="Z15" s="696" t="str">
        <f>A15</f>
        <v>３時限（13：30～15：00）</v>
      </c>
      <c r="AA15" s="680" t="s">
        <v>75</v>
      </c>
      <c r="AB15" s="680"/>
      <c r="AC15" s="680"/>
      <c r="AD15" s="680"/>
      <c r="AE15" s="680"/>
      <c r="AF15" s="680"/>
      <c r="AG15" s="680" t="s">
        <v>76</v>
      </c>
      <c r="AH15" s="680"/>
      <c r="AI15" s="680"/>
      <c r="AJ15" s="680"/>
      <c r="AK15" s="680"/>
      <c r="AL15" s="680"/>
      <c r="AM15" s="680"/>
      <c r="AN15" s="680"/>
      <c r="AO15" s="680"/>
      <c r="AP15" s="680"/>
      <c r="AQ15" s="680"/>
      <c r="AR15" s="680"/>
      <c r="AS15" s="680"/>
      <c r="AT15" s="680"/>
      <c r="AU15" s="680"/>
      <c r="AV15" s="680"/>
      <c r="AW15" s="680"/>
      <c r="AX15" s="680"/>
      <c r="AY15" s="680"/>
      <c r="AZ15" s="680"/>
      <c r="BA15" s="680"/>
      <c r="BB15" s="680"/>
      <c r="BC15" s="680"/>
      <c r="BD15" s="680"/>
      <c r="BE15" s="680"/>
      <c r="BF15" s="680"/>
      <c r="BG15" s="680"/>
      <c r="BH15" s="680"/>
      <c r="BI15" s="680"/>
      <c r="BJ15" s="680"/>
      <c r="BK15" s="680"/>
      <c r="BL15" s="680"/>
      <c r="BM15" s="680"/>
      <c r="BN15" s="680"/>
      <c r="BO15" s="680"/>
      <c r="BP15" s="680"/>
      <c r="BQ15" s="680"/>
      <c r="BR15" s="680"/>
      <c r="BS15" s="680"/>
      <c r="BT15" s="680"/>
      <c r="BU15" s="680"/>
      <c r="BV15" s="680"/>
      <c r="BW15" s="680"/>
    </row>
    <row r="16" spans="1:75" ht="13.5" customHeight="1">
      <c r="A16" s="696"/>
      <c r="B16" s="15" t="s">
        <v>58</v>
      </c>
      <c r="C16" s="688" t="str">
        <f>IFERROR(VLOOKUP(C15,科目・教員!$A$2:$B$349,2,0),"")</f>
        <v>本間　典子</v>
      </c>
      <c r="D16" s="689"/>
      <c r="E16" s="690" t="str">
        <f>IFERROR(VLOOKUP(E15,科目・教員!$A$2:$B$349,2,0),"")</f>
        <v>藤澤　雄太</v>
      </c>
      <c r="F16" s="689"/>
      <c r="G16" s="690" t="str">
        <f>IFERROR(VLOOKUP(G15,科目・教員!$A$2:$B$349,2,0),"")</f>
        <v/>
      </c>
      <c r="H16" s="689"/>
      <c r="I16" s="690" t="str">
        <f>IFERROR(VLOOKUP(I15,科目・教員!$A$2:$B$349,2,0),"")</f>
        <v/>
      </c>
      <c r="J16" s="689"/>
      <c r="K16" s="691" t="str">
        <f>IFERROR(VLOOKUP(K15,科目・教員!$A$2:$B$349,2,0),"")</f>
        <v>池田　真弓</v>
      </c>
      <c r="L16" s="691"/>
      <c r="M16" s="688" t="str">
        <f>IFERROR(VLOOKUP(M15,科目・教員!$A$2:$B$349,2,0),"")</f>
        <v/>
      </c>
      <c r="N16" s="689"/>
      <c r="O16" s="691" t="str">
        <f>IFERROR(VLOOKUP(O15,科目・教員!$A$2:$B$349,2,0),"")</f>
        <v/>
      </c>
      <c r="P16" s="689"/>
      <c r="Q16" s="691" t="str">
        <f>IFERROR(VLOOKUP(Q15,科目・教員!$A$2:$B$349,2,0),"")</f>
        <v/>
      </c>
      <c r="R16" s="689"/>
      <c r="S16" s="691" t="str">
        <f>IFERROR(VLOOKUP(S15,科目・教員!$A$2:$B$349,2,0),"")</f>
        <v/>
      </c>
      <c r="T16" s="689"/>
      <c r="U16" s="644" t="s">
        <v>77</v>
      </c>
      <c r="Z16" s="696"/>
      <c r="AA16" s="681"/>
      <c r="AB16" s="681"/>
      <c r="AC16" s="681"/>
      <c r="AD16" s="681"/>
      <c r="AE16" s="681"/>
      <c r="AF16" s="681"/>
      <c r="AG16" s="681"/>
      <c r="AH16" s="681"/>
      <c r="AI16" s="681"/>
      <c r="AJ16" s="681"/>
      <c r="AK16" s="681"/>
      <c r="AL16" s="681"/>
      <c r="AM16" s="681"/>
      <c r="AN16" s="681"/>
      <c r="AO16" s="681"/>
      <c r="AP16" s="681"/>
      <c r="AQ16" s="681"/>
      <c r="AR16" s="681"/>
      <c r="AS16" s="681"/>
      <c r="AT16" s="681"/>
      <c r="AU16" s="681"/>
      <c r="AV16" s="681"/>
      <c r="AW16" s="681"/>
      <c r="AX16" s="681"/>
      <c r="AY16" s="681"/>
      <c r="AZ16" s="681"/>
      <c r="BA16" s="681"/>
      <c r="BB16" s="681"/>
      <c r="BC16" s="681"/>
      <c r="BD16" s="681"/>
      <c r="BE16" s="681"/>
      <c r="BF16" s="681"/>
      <c r="BG16" s="681"/>
      <c r="BH16" s="681"/>
      <c r="BI16" s="681"/>
      <c r="BJ16" s="681"/>
      <c r="BK16" s="681"/>
      <c r="BL16" s="681"/>
      <c r="BM16" s="681"/>
      <c r="BN16" s="681"/>
      <c r="BO16" s="681"/>
      <c r="BP16" s="681"/>
      <c r="BQ16" s="681"/>
      <c r="BR16" s="681"/>
      <c r="BS16" s="681"/>
      <c r="BT16" s="681"/>
      <c r="BU16" s="681"/>
      <c r="BV16" s="681"/>
      <c r="BW16" s="681"/>
    </row>
    <row r="17" spans="1:75" ht="13.5" customHeight="1">
      <c r="A17" s="696"/>
      <c r="B17" s="15" t="s">
        <v>60</v>
      </c>
      <c r="C17" s="688" t="str">
        <f>VLOOKUP($C2,'2025年度(1年後期)'!$B$5:$N$207,COLUMN('2025年度(1年後期)'!$G$5)+1,0)&amp;""</f>
        <v>101</v>
      </c>
      <c r="D17" s="689"/>
      <c r="E17" s="690" t="str">
        <f>VLOOKUP($C2,'2025年度(2年後期)'!$B$5:$N$207,COLUMN('2025年度(2年後期)'!$G$5)+1,0)&amp;""</f>
        <v>201</v>
      </c>
      <c r="F17" s="689"/>
      <c r="G17" s="690" t="str">
        <f>VLOOKUP($C2,'2025年度(3年後期)'!$B$5:$N$207,COLUMN('2025年度(3年後期)'!$G$5)+1,0)&amp;""</f>
        <v/>
      </c>
      <c r="H17" s="689"/>
      <c r="I17" s="690" t="str">
        <f>VLOOKUP($C2,'2025年度(4年後期)'!$B$5:$N$206,COLUMN('2025年度(4年後期)'!$G$5)+1,0)&amp;""</f>
        <v/>
      </c>
      <c r="J17" s="689"/>
      <c r="K17" s="691" t="str">
        <f>VLOOKUP($C2,'2025年度(助産後期)'!$B$5:$N$207,COLUMN('2025年度(助産後期)'!$G$5)+1,0)&amp;""</f>
        <v/>
      </c>
      <c r="L17" s="691"/>
      <c r="M17" s="688" t="str">
        <f>VLOOKUP($C2,'2025年度(M1後期)'!$B$5:$N$207,COLUMN('2025年度(M1後期)'!$G$5)+1,0)&amp;""</f>
        <v>別途指定</v>
      </c>
      <c r="N17" s="689"/>
      <c r="O17" s="691" t="str">
        <f>VLOOKUP($C2,'2025年度(M2後期)'!$B$5:$N$207,COLUMN('2025年度(M2後期)'!$G$5)+1,0)&amp;""</f>
        <v/>
      </c>
      <c r="P17" s="689"/>
      <c r="Q17" s="691" t="str">
        <f>VLOOKUP($C2,'2025年度(D1後期)'!$B$5:$N$207,COLUMN('2025年度(D1後期)'!$G$5)+1,0)&amp;""</f>
        <v/>
      </c>
      <c r="R17" s="689"/>
      <c r="S17" s="691" t="str">
        <f>VLOOKUP($C2,'2025年度(D23後期)'!$B$5:$N$207,COLUMN('2025年度(D23後期)'!$G$5)+1,0)&amp;""</f>
        <v/>
      </c>
      <c r="T17" s="689"/>
      <c r="U17" s="644" t="s">
        <v>78</v>
      </c>
      <c r="Z17" s="696"/>
      <c r="AA17" s="681"/>
      <c r="AB17" s="681"/>
      <c r="AC17" s="681"/>
      <c r="AD17" s="681"/>
      <c r="AE17" s="681"/>
      <c r="AF17" s="681"/>
      <c r="AG17" s="681"/>
      <c r="AH17" s="681"/>
      <c r="AI17" s="681"/>
      <c r="AJ17" s="681"/>
      <c r="AK17" s="681"/>
      <c r="AL17" s="681"/>
      <c r="AM17" s="681"/>
      <c r="AN17" s="681"/>
      <c r="AO17" s="681"/>
      <c r="AP17" s="681"/>
      <c r="AQ17" s="681"/>
      <c r="AR17" s="681"/>
      <c r="AS17" s="681"/>
      <c r="AT17" s="681"/>
      <c r="AU17" s="681"/>
      <c r="AV17" s="681"/>
      <c r="AW17" s="681"/>
      <c r="AX17" s="681"/>
      <c r="AY17" s="681"/>
      <c r="AZ17" s="681"/>
      <c r="BA17" s="681"/>
      <c r="BB17" s="681"/>
      <c r="BC17" s="681"/>
      <c r="BD17" s="681"/>
      <c r="BE17" s="681"/>
      <c r="BF17" s="681"/>
      <c r="BG17" s="681"/>
      <c r="BH17" s="681"/>
      <c r="BI17" s="681"/>
      <c r="BJ17" s="681"/>
      <c r="BK17" s="681"/>
      <c r="BL17" s="681"/>
      <c r="BM17" s="681"/>
      <c r="BN17" s="681"/>
      <c r="BO17" s="681"/>
      <c r="BP17" s="681"/>
      <c r="BQ17" s="681"/>
      <c r="BR17" s="681"/>
      <c r="BS17" s="681"/>
      <c r="BT17" s="681"/>
      <c r="BU17" s="681"/>
      <c r="BV17" s="681"/>
      <c r="BW17" s="681"/>
    </row>
    <row r="18" spans="1:75" ht="13.5" customHeight="1">
      <c r="A18" s="712"/>
      <c r="B18" s="16" t="s">
        <v>62</v>
      </c>
      <c r="C18" s="687"/>
      <c r="D18" s="685"/>
      <c r="E18" s="684"/>
      <c r="F18" s="685"/>
      <c r="G18" s="684"/>
      <c r="H18" s="685"/>
      <c r="I18" s="684"/>
      <c r="J18" s="685"/>
      <c r="K18" s="686"/>
      <c r="L18" s="686"/>
      <c r="M18" s="687"/>
      <c r="N18" s="685"/>
      <c r="O18" s="686"/>
      <c r="P18" s="685"/>
      <c r="Q18" s="686"/>
      <c r="R18" s="685"/>
      <c r="S18" s="686"/>
      <c r="T18" s="685"/>
      <c r="U18" s="644" t="s">
        <v>79</v>
      </c>
      <c r="Z18" s="697"/>
      <c r="AA18" s="682"/>
      <c r="AB18" s="682"/>
      <c r="AC18" s="682"/>
      <c r="AD18" s="682"/>
      <c r="AE18" s="682"/>
      <c r="AF18" s="682"/>
      <c r="AG18" s="682"/>
      <c r="AH18" s="682"/>
      <c r="AI18" s="682"/>
      <c r="AJ18" s="682"/>
      <c r="AK18" s="682"/>
      <c r="AL18" s="682"/>
      <c r="AM18" s="682"/>
      <c r="AN18" s="682"/>
      <c r="AO18" s="682"/>
      <c r="AP18" s="682"/>
      <c r="AQ18" s="682"/>
      <c r="AR18" s="682"/>
      <c r="AS18" s="682"/>
      <c r="AT18" s="682"/>
      <c r="AU18" s="682"/>
      <c r="AV18" s="682"/>
      <c r="AW18" s="682"/>
      <c r="AX18" s="682"/>
      <c r="AY18" s="682"/>
      <c r="AZ18" s="682"/>
      <c r="BA18" s="682"/>
      <c r="BB18" s="682"/>
      <c r="BC18" s="682"/>
      <c r="BD18" s="682"/>
      <c r="BE18" s="682"/>
      <c r="BF18" s="682"/>
      <c r="BG18" s="682"/>
      <c r="BH18" s="682"/>
      <c r="BI18" s="682"/>
      <c r="BJ18" s="682"/>
      <c r="BK18" s="682"/>
      <c r="BL18" s="682"/>
      <c r="BM18" s="682"/>
      <c r="BN18" s="682"/>
      <c r="BO18" s="682"/>
      <c r="BP18" s="682"/>
      <c r="BQ18" s="682"/>
      <c r="BR18" s="682"/>
      <c r="BS18" s="682"/>
      <c r="BT18" s="682"/>
      <c r="BU18" s="682"/>
      <c r="BV18" s="682"/>
      <c r="BW18" s="682"/>
    </row>
    <row r="19" spans="1:75" ht="13.5" customHeight="1">
      <c r="A19" s="696" t="s">
        <v>80</v>
      </c>
      <c r="B19" s="15" t="s">
        <v>55</v>
      </c>
      <c r="C19" s="692" t="str">
        <f>VLOOKUP($C2,'2025年度(1年後期)'!$B$5:$N$207,COLUMN('2025年度(1年後期)'!$I$5),0)&amp;""</f>
        <v>後期ガイダンス</v>
      </c>
      <c r="D19" s="693"/>
      <c r="E19" s="698" t="str">
        <f>VLOOKUP($C2,'2025年度(2年後期)'!$B$5:$N$207,COLUMN('2025年度(2年後期)'!$I$5),0)&amp;""</f>
        <v>成人看護援助論Ⅱ</v>
      </c>
      <c r="F19" s="693"/>
      <c r="G19" s="698" t="str">
        <f>VLOOKUP($C2,'2025年度(3年後期)'!$B$5:$N$207,COLUMN('2025年度(3年後期)'!$I$5),0)&amp;""</f>
        <v>領域別実習</v>
      </c>
      <c r="H19" s="693"/>
      <c r="I19" s="698" t="str">
        <f>VLOOKUP($C2,'2025年度(4年後期)'!$B$5:$N$206,COLUMN('2025年度(4年後期)'!$I$5),0)&amp;""</f>
        <v/>
      </c>
      <c r="J19" s="693"/>
      <c r="K19" s="694" t="str">
        <f>VLOOKUP($C2,'2025年度(助産後期)'!$B$5:$N$207,COLUMN('2025年度(助産後期)'!$I$5),0)&amp;""</f>
        <v>助産学実習Ⅰ</v>
      </c>
      <c r="L19" s="694"/>
      <c r="M19" s="692" t="str">
        <f>VLOOKUP($C2,'2025年度(M1後期)'!$B$5:$N$207,COLUMN('2025年度(M1後期)'!$I$5),0)&amp;""</f>
        <v>成人看護学演習Ａ－Ⅰ</v>
      </c>
      <c r="N19" s="693"/>
      <c r="O19" s="694" t="str">
        <f>VLOOKUP($C2,'2025年度(M2後期)'!$B$5:$N$207,COLUMN('2025年度(M2後期)'!$I$5),0)&amp;""</f>
        <v>特別研究</v>
      </c>
      <c r="P19" s="693"/>
      <c r="Q19" s="694" t="str">
        <f>VLOOKUP($C2,'2025年度(D1後期)'!$B$5:$N$207,COLUMN('2025年度(D1後期)'!$I$5),0)&amp;""</f>
        <v/>
      </c>
      <c r="R19" s="693"/>
      <c r="S19" s="694" t="str">
        <f>VLOOKUP($C2,'2025年度(D23後期)'!$B$5:$N$207,COLUMN('2025年度(D23後期)'!$I$5),0)&amp;""</f>
        <v>特別研究</v>
      </c>
      <c r="T19" s="693"/>
      <c r="U19" s="638" t="s">
        <v>81</v>
      </c>
      <c r="Z19" s="696" t="str">
        <f>A19</f>
        <v>４時限（15：10～16：40）</v>
      </c>
      <c r="AA19" s="680" t="s">
        <v>82</v>
      </c>
      <c r="AB19" s="680"/>
      <c r="AC19" s="680"/>
      <c r="AD19" s="680"/>
      <c r="AE19" s="680"/>
      <c r="AF19" s="680" t="s">
        <v>83</v>
      </c>
      <c r="AG19" s="680" t="s">
        <v>76</v>
      </c>
      <c r="AH19" s="680"/>
      <c r="AI19" s="680"/>
      <c r="AJ19" s="680"/>
      <c r="AK19" s="680"/>
      <c r="AL19" s="680"/>
      <c r="AM19" s="680"/>
      <c r="AN19" s="680"/>
      <c r="AO19" s="680"/>
      <c r="AP19" s="680"/>
      <c r="AQ19" s="680"/>
      <c r="AR19" s="680"/>
      <c r="AS19" s="680"/>
      <c r="AT19" s="680"/>
      <c r="AU19" s="680"/>
      <c r="AV19" s="680"/>
      <c r="AW19" s="680"/>
      <c r="AX19" s="680"/>
      <c r="AY19" s="680"/>
      <c r="AZ19" s="680"/>
      <c r="BA19" s="680"/>
      <c r="BB19" s="680"/>
      <c r="BC19" s="680"/>
      <c r="BD19" s="680"/>
      <c r="BE19" s="680"/>
      <c r="BF19" s="680"/>
      <c r="BG19" s="680"/>
      <c r="BH19" s="680"/>
      <c r="BI19" s="680" t="s">
        <v>84</v>
      </c>
      <c r="BJ19" s="680"/>
      <c r="BK19" s="680"/>
      <c r="BL19" s="680"/>
      <c r="BM19" s="680"/>
      <c r="BN19" s="680"/>
      <c r="BO19" s="680"/>
      <c r="BP19" s="680"/>
      <c r="BQ19" s="680"/>
      <c r="BR19" s="680"/>
      <c r="BS19" s="680"/>
      <c r="BT19" s="680"/>
      <c r="BU19" s="680"/>
      <c r="BV19" s="680"/>
      <c r="BW19" s="680"/>
    </row>
    <row r="20" spans="1:75" ht="13.5" customHeight="1">
      <c r="A20" s="696"/>
      <c r="B20" s="15" t="s">
        <v>58</v>
      </c>
      <c r="C20" s="688" t="str">
        <f>IFERROR(VLOOKUP(C19,科目・教員!$A$2:$B$349,2,0),"")</f>
        <v/>
      </c>
      <c r="D20" s="689"/>
      <c r="E20" s="690" t="str">
        <f>IFERROR(VLOOKUP(E19,科目・教員!$A$2:$B$349,2,0),"")</f>
        <v>藤澤　雄太</v>
      </c>
      <c r="F20" s="689"/>
      <c r="G20" s="690" t="str">
        <f>IFERROR(VLOOKUP(G19,科目・教員!$A$2:$B$349,2,0),"")</f>
        <v/>
      </c>
      <c r="H20" s="689"/>
      <c r="I20" s="690" t="str">
        <f>IFERROR(VLOOKUP(I19,科目・教員!$A$2:$B$349,2,0),"")</f>
        <v/>
      </c>
      <c r="J20" s="689"/>
      <c r="K20" s="691" t="str">
        <f>IFERROR(VLOOKUP(K19,科目・教員!$A$2:$B$349,2,0),"")</f>
        <v>池田　真弓</v>
      </c>
      <c r="L20" s="691"/>
      <c r="M20" s="688" t="str">
        <f>IFERROR(VLOOKUP(M19,科目・教員!$A$2:$B$349,2,0),"")</f>
        <v/>
      </c>
      <c r="N20" s="689"/>
      <c r="O20" s="691" t="str">
        <f>IFERROR(VLOOKUP(O19,科目・教員!$A$2:$B$349,2,0),"")</f>
        <v/>
      </c>
      <c r="P20" s="689"/>
      <c r="Q20" s="691" t="str">
        <f>IFERROR(VLOOKUP(Q19,科目・教員!$A$2:$B$349,2,0),"")</f>
        <v/>
      </c>
      <c r="R20" s="689"/>
      <c r="S20" s="691" t="str">
        <f>IFERROR(VLOOKUP(S19,科目・教員!$A$2:$B$349,2,0),"")</f>
        <v/>
      </c>
      <c r="T20" s="689"/>
      <c r="U20" s="638" t="s">
        <v>85</v>
      </c>
      <c r="Z20" s="696"/>
      <c r="AA20" s="681"/>
      <c r="AB20" s="681"/>
      <c r="AC20" s="681"/>
      <c r="AD20" s="681"/>
      <c r="AE20" s="681"/>
      <c r="AF20" s="681"/>
      <c r="AG20" s="681"/>
      <c r="AH20" s="681"/>
      <c r="AI20" s="681"/>
      <c r="AJ20" s="681"/>
      <c r="AK20" s="681"/>
      <c r="AL20" s="681"/>
      <c r="AM20" s="681"/>
      <c r="AN20" s="681"/>
      <c r="AO20" s="681"/>
      <c r="AP20" s="681"/>
      <c r="AQ20" s="681"/>
      <c r="AR20" s="681"/>
      <c r="AS20" s="681"/>
      <c r="AT20" s="681"/>
      <c r="AU20" s="681"/>
      <c r="AV20" s="681"/>
      <c r="AW20" s="681"/>
      <c r="AX20" s="681"/>
      <c r="AY20" s="681"/>
      <c r="AZ20" s="681"/>
      <c r="BA20" s="681"/>
      <c r="BB20" s="681"/>
      <c r="BC20" s="681"/>
      <c r="BD20" s="681"/>
      <c r="BE20" s="681"/>
      <c r="BF20" s="681"/>
      <c r="BG20" s="681"/>
      <c r="BH20" s="681"/>
      <c r="BI20" s="681"/>
      <c r="BJ20" s="681"/>
      <c r="BK20" s="681"/>
      <c r="BL20" s="681"/>
      <c r="BM20" s="681"/>
      <c r="BN20" s="681"/>
      <c r="BO20" s="681"/>
      <c r="BP20" s="681"/>
      <c r="BQ20" s="681"/>
      <c r="BR20" s="681"/>
      <c r="BS20" s="681"/>
      <c r="BT20" s="681"/>
      <c r="BU20" s="681"/>
      <c r="BV20" s="681"/>
      <c r="BW20" s="681"/>
    </row>
    <row r="21" spans="1:75" ht="13.5" customHeight="1">
      <c r="A21" s="696"/>
      <c r="B21" s="15" t="s">
        <v>60</v>
      </c>
      <c r="C21" s="688" t="str">
        <f>VLOOKUP($C2,'2025年度(1年後期)'!$B$5:$N$207,COLUMN('2025年度(1年後期)'!$I$5)+1,0)&amp;""</f>
        <v>101</v>
      </c>
      <c r="D21" s="689"/>
      <c r="E21" s="690" t="str">
        <f>VLOOKUP($C2,'2025年度(2年後期)'!$B$5:$N$207,COLUMN('2025年度(2年後期)'!$I$5)+1,0)&amp;""</f>
        <v>201</v>
      </c>
      <c r="F21" s="689"/>
      <c r="G21" s="690" t="str">
        <f>VLOOKUP($C2,'2025年度(3年後期)'!$B$5:$N$207,COLUMN('2025年度(3年後期)'!$I$5)+1,0)&amp;""</f>
        <v/>
      </c>
      <c r="H21" s="689"/>
      <c r="I21" s="690" t="str">
        <f>VLOOKUP($C2,'2025年度(4年後期)'!$B$5:$N$206,COLUMN('2025年度(4年後期)'!$I$5)+1,0)&amp;""</f>
        <v/>
      </c>
      <c r="J21" s="689"/>
      <c r="K21" s="691" t="str">
        <f>VLOOKUP($C2,'2025年度(助産後期)'!$B$5:$N$207,COLUMN('2025年度(助産後期)'!$I$5)+1,0)&amp;""</f>
        <v/>
      </c>
      <c r="L21" s="691"/>
      <c r="M21" s="688" t="str">
        <f>VLOOKUP($C2,'2025年度(M1後期)'!$B$5:$N$207,COLUMN('2025年度(M1後期)'!$I$5)+1,0)&amp;""</f>
        <v>別途指定</v>
      </c>
      <c r="N21" s="689"/>
      <c r="O21" s="691" t="str">
        <f>VLOOKUP($C2,'2025年度(M2後期)'!$B$5:$N$207,COLUMN('2025年度(M2後期)'!$I$5)+1,0)&amp;""</f>
        <v/>
      </c>
      <c r="P21" s="689"/>
      <c r="Q21" s="691" t="str">
        <f>VLOOKUP($C2,'2025年度(D1後期)'!$B$5:$N$207,COLUMN('2025年度(D1後期)'!$I$5)+1,0)&amp;""</f>
        <v/>
      </c>
      <c r="R21" s="689"/>
      <c r="S21" s="691" t="str">
        <f>VLOOKUP($C2,'2025年度(D23後期)'!$B$5:$N$207,COLUMN('2025年度(D23後期)'!$I$5)+1,0)&amp;""</f>
        <v/>
      </c>
      <c r="T21" s="689"/>
      <c r="U21" s="638" t="s">
        <v>84</v>
      </c>
      <c r="Z21" s="696"/>
      <c r="AA21" s="681"/>
      <c r="AB21" s="681"/>
      <c r="AC21" s="681"/>
      <c r="AD21" s="681"/>
      <c r="AE21" s="681"/>
      <c r="AF21" s="681"/>
      <c r="AG21" s="681"/>
      <c r="AH21" s="681"/>
      <c r="AI21" s="681"/>
      <c r="AJ21" s="681"/>
      <c r="AK21" s="681"/>
      <c r="AL21" s="681"/>
      <c r="AM21" s="681"/>
      <c r="AN21" s="681"/>
      <c r="AO21" s="681"/>
      <c r="AP21" s="681"/>
      <c r="AQ21" s="681"/>
      <c r="AR21" s="681"/>
      <c r="AS21" s="681"/>
      <c r="AT21" s="681"/>
      <c r="AU21" s="681"/>
      <c r="AV21" s="681"/>
      <c r="AW21" s="681"/>
      <c r="AX21" s="681"/>
      <c r="AY21" s="681"/>
      <c r="AZ21" s="681"/>
      <c r="BA21" s="681"/>
      <c r="BB21" s="681"/>
      <c r="BC21" s="681"/>
      <c r="BD21" s="681"/>
      <c r="BE21" s="681"/>
      <c r="BF21" s="681"/>
      <c r="BG21" s="681"/>
      <c r="BH21" s="681"/>
      <c r="BI21" s="681"/>
      <c r="BJ21" s="681"/>
      <c r="BK21" s="681"/>
      <c r="BL21" s="681"/>
      <c r="BM21" s="681"/>
      <c r="BN21" s="681"/>
      <c r="BO21" s="681"/>
      <c r="BP21" s="681"/>
      <c r="BQ21" s="681"/>
      <c r="BR21" s="681"/>
      <c r="BS21" s="681"/>
      <c r="BT21" s="681"/>
      <c r="BU21" s="681"/>
      <c r="BV21" s="681"/>
      <c r="BW21" s="681"/>
    </row>
    <row r="22" spans="1:75" ht="13.5" customHeight="1">
      <c r="A22" s="697"/>
      <c r="B22" s="16" t="s">
        <v>62</v>
      </c>
      <c r="C22" s="687"/>
      <c r="D22" s="685"/>
      <c r="E22" s="684"/>
      <c r="F22" s="685"/>
      <c r="G22" s="684"/>
      <c r="H22" s="685"/>
      <c r="I22" s="684"/>
      <c r="J22" s="685"/>
      <c r="K22" s="686"/>
      <c r="L22" s="686"/>
      <c r="M22" s="687"/>
      <c r="N22" s="685"/>
      <c r="O22" s="686"/>
      <c r="P22" s="685"/>
      <c r="Q22" s="686"/>
      <c r="R22" s="685"/>
      <c r="S22" s="686"/>
      <c r="T22" s="685"/>
      <c r="U22" s="638" t="s">
        <v>86</v>
      </c>
      <c r="Z22" s="697"/>
      <c r="AA22" s="682"/>
      <c r="AB22" s="682"/>
      <c r="AC22" s="682"/>
      <c r="AD22" s="682"/>
      <c r="AE22" s="682"/>
      <c r="AF22" s="682"/>
      <c r="AG22" s="682"/>
      <c r="AH22" s="682"/>
      <c r="AI22" s="682"/>
      <c r="AJ22" s="682"/>
      <c r="AK22" s="682"/>
      <c r="AL22" s="682"/>
      <c r="AM22" s="682"/>
      <c r="AN22" s="682"/>
      <c r="AO22" s="682"/>
      <c r="AP22" s="682"/>
      <c r="AQ22" s="682"/>
      <c r="AR22" s="682"/>
      <c r="AS22" s="682"/>
      <c r="AT22" s="682"/>
      <c r="AU22" s="682"/>
      <c r="AV22" s="682"/>
      <c r="AW22" s="682"/>
      <c r="AX22" s="682"/>
      <c r="AY22" s="682"/>
      <c r="AZ22" s="682"/>
      <c r="BA22" s="682"/>
      <c r="BB22" s="682"/>
      <c r="BC22" s="682"/>
      <c r="BD22" s="682"/>
      <c r="BE22" s="682"/>
      <c r="BF22" s="682"/>
      <c r="BG22" s="682"/>
      <c r="BH22" s="682"/>
      <c r="BI22" s="682"/>
      <c r="BJ22" s="682"/>
      <c r="BK22" s="682"/>
      <c r="BL22" s="682"/>
      <c r="BM22" s="682"/>
      <c r="BN22" s="682"/>
      <c r="BO22" s="682"/>
      <c r="BP22" s="682"/>
      <c r="BQ22" s="682"/>
      <c r="BR22" s="682"/>
      <c r="BS22" s="682"/>
      <c r="BT22" s="682"/>
      <c r="BU22" s="682"/>
      <c r="BV22" s="682"/>
      <c r="BW22" s="682"/>
    </row>
    <row r="23" spans="1:75" ht="13.5" customHeight="1">
      <c r="A23" s="696" t="s">
        <v>87</v>
      </c>
      <c r="B23" s="15" t="s">
        <v>55</v>
      </c>
      <c r="C23" s="692" t="str">
        <f>VLOOKUP($C2,'2025年度(1年後期)'!$B$5:$N$207,COLUMN('2025年度(1年後期)'!$K$5),0)&amp;""</f>
        <v>　</v>
      </c>
      <c r="D23" s="693"/>
      <c r="E23" s="698" t="str">
        <f>VLOOKUP($C2,'2025年度(2年後期)'!$B$5:$N$207,COLUMN('2025年度(2年後期)'!$K$5),0)&amp;""</f>
        <v/>
      </c>
      <c r="F23" s="693"/>
      <c r="G23" s="698" t="str">
        <f>VLOOKUP($C2,'2025年度(3年後期)'!$B$5:$N$207,COLUMN('2025年度(3年後期)'!$K$5),0)&amp;""</f>
        <v/>
      </c>
      <c r="H23" s="693"/>
      <c r="I23" s="698" t="str">
        <f>VLOOKUP($C2,'2025年度(4年後期)'!$B$5:$N$206,COLUMN('2025年度(4年後期)'!$K$5),0)&amp;""</f>
        <v/>
      </c>
      <c r="J23" s="693"/>
      <c r="K23" s="694" t="str">
        <f>VLOOKUP($C2,'2025年度(助産後期)'!$B$5:$N$207,COLUMN('2025年度(助産後期)'!$K$5),0)&amp;""</f>
        <v>助産学実習Ⅰ</v>
      </c>
      <c r="L23" s="694"/>
      <c r="M23" s="692" t="str">
        <f>VLOOKUP($C2,'2025年度(M1後期)'!$B$5:$N$207,COLUMN('2025年度(M1後期)'!$K$5),0)&amp;""</f>
        <v/>
      </c>
      <c r="N23" s="693"/>
      <c r="O23" s="694" t="str">
        <f>VLOOKUP($C2,'2025年度(M2後期)'!$B$5:$N$207,COLUMN('2025年度(M2後期)'!$K$5),0)&amp;""</f>
        <v/>
      </c>
      <c r="P23" s="693"/>
      <c r="Q23" s="694" t="str">
        <f>VLOOKUP($C2,'2025年度(D1後期)'!$B$5:$N$207,COLUMN('2025年度(D1後期)'!$K$5),0)&amp;""</f>
        <v/>
      </c>
      <c r="R23" s="693"/>
      <c r="S23" s="694" t="str">
        <f>VLOOKUP($C2,'2025年度(D23後期)'!$B$5:$N$207,COLUMN('2025年度(D23後期)'!$K$5),0)&amp;""</f>
        <v/>
      </c>
      <c r="T23" s="693"/>
      <c r="W23" s="641" t="s">
        <v>88</v>
      </c>
      <c r="X23" s="471" t="s">
        <v>89</v>
      </c>
      <c r="Y23" s="597" t="s">
        <v>83</v>
      </c>
      <c r="Z23" s="696" t="str">
        <f>A23</f>
        <v>５時限（16：50～18：20）</v>
      </c>
      <c r="AA23" s="680"/>
      <c r="AB23" s="680"/>
      <c r="AC23" s="680"/>
      <c r="AD23" s="680"/>
      <c r="AE23" s="680" t="s">
        <v>88</v>
      </c>
      <c r="AF23" s="680" t="s">
        <v>90</v>
      </c>
      <c r="AG23" s="680"/>
      <c r="AH23" s="680"/>
      <c r="AI23" s="680"/>
      <c r="AJ23" s="680"/>
      <c r="AK23" s="680"/>
      <c r="AL23" s="680"/>
      <c r="AM23" s="680"/>
      <c r="AN23" s="680"/>
      <c r="AO23" s="680"/>
      <c r="AP23" s="680"/>
      <c r="AQ23" s="680"/>
      <c r="AR23" s="680"/>
      <c r="AS23" s="680"/>
      <c r="AT23" s="680"/>
      <c r="AU23" s="680"/>
      <c r="AV23" s="680"/>
      <c r="AW23" s="680"/>
      <c r="AX23" s="680"/>
      <c r="AY23" s="680"/>
      <c r="AZ23" s="680"/>
      <c r="BA23" s="680"/>
      <c r="BB23" s="680"/>
      <c r="BC23" s="680"/>
      <c r="BD23" s="680"/>
      <c r="BE23" s="680"/>
      <c r="BF23" s="680"/>
      <c r="BG23" s="680"/>
      <c r="BH23" s="680"/>
      <c r="BI23" s="680"/>
      <c r="BJ23" s="680"/>
      <c r="BK23" s="680"/>
      <c r="BL23" s="680"/>
      <c r="BM23" s="680"/>
      <c r="BN23" s="680"/>
      <c r="BO23" s="680"/>
      <c r="BP23" s="680"/>
      <c r="BQ23" s="680"/>
      <c r="BR23" s="680"/>
      <c r="BS23" s="680"/>
      <c r="BT23" s="680"/>
      <c r="BU23" s="680"/>
      <c r="BV23" s="680"/>
      <c r="BW23" s="680"/>
    </row>
    <row r="24" spans="1:75" ht="13.5" customHeight="1">
      <c r="A24" s="696"/>
      <c r="B24" s="15" t="s">
        <v>58</v>
      </c>
      <c r="C24" s="688" t="str">
        <f>IFERROR(VLOOKUP(C23,科目・教員!$A$2:$B$349,2,0),"")</f>
        <v/>
      </c>
      <c r="D24" s="689"/>
      <c r="E24" s="690" t="str">
        <f>IFERROR(VLOOKUP(E23,科目・教員!$A$2:$B$349,2,0),"")</f>
        <v/>
      </c>
      <c r="F24" s="689"/>
      <c r="G24" s="690" t="str">
        <f>IFERROR(VLOOKUP(G23,科目・教員!$A$2:$B$349,2,0),"")</f>
        <v/>
      </c>
      <c r="H24" s="689"/>
      <c r="I24" s="690" t="str">
        <f>IFERROR(VLOOKUP(I23,科目・教員!$A$2:$B$349,2,0),"")</f>
        <v/>
      </c>
      <c r="J24" s="689"/>
      <c r="K24" s="691" t="str">
        <f>IFERROR(VLOOKUP(K23,科目・教員!$A$2:$B$349,2,0),"")</f>
        <v>池田　真弓</v>
      </c>
      <c r="L24" s="691"/>
      <c r="M24" s="688" t="str">
        <f>IFERROR(VLOOKUP(M23,科目・教員!$A$2:$B$349,2,0),"")</f>
        <v/>
      </c>
      <c r="N24" s="689"/>
      <c r="O24" s="691" t="str">
        <f>IFERROR(VLOOKUP(O23,科目・教員!$A$2:$B$349,2,0),"")</f>
        <v/>
      </c>
      <c r="P24" s="689"/>
      <c r="Q24" s="691" t="str">
        <f>IFERROR(VLOOKUP(Q23,科目・教員!$A$2:$B$349,2,0),"")</f>
        <v/>
      </c>
      <c r="R24" s="689"/>
      <c r="S24" s="691" t="str">
        <f>IFERROR(VLOOKUP(S23,科目・教員!$A$2:$B$349,2,0),"")</f>
        <v/>
      </c>
      <c r="T24" s="689"/>
      <c r="W24" s="641" t="s">
        <v>91</v>
      </c>
      <c r="X24" s="471" t="s">
        <v>92</v>
      </c>
      <c r="Y24" s="597" t="s">
        <v>93</v>
      </c>
      <c r="Z24" s="696"/>
      <c r="AA24" s="681"/>
      <c r="AB24" s="681"/>
      <c r="AC24" s="681"/>
      <c r="AD24" s="681"/>
      <c r="AE24" s="681"/>
      <c r="AF24" s="681"/>
      <c r="AG24" s="681"/>
      <c r="AH24" s="681"/>
      <c r="AI24" s="681"/>
      <c r="AJ24" s="681"/>
      <c r="AK24" s="681"/>
      <c r="AL24" s="681"/>
      <c r="AM24" s="681"/>
      <c r="AN24" s="681"/>
      <c r="AO24" s="681"/>
      <c r="AP24" s="681"/>
      <c r="AQ24" s="681"/>
      <c r="AR24" s="681"/>
      <c r="AS24" s="681"/>
      <c r="AT24" s="681"/>
      <c r="AU24" s="681"/>
      <c r="AV24" s="681"/>
      <c r="AW24" s="681"/>
      <c r="AX24" s="681"/>
      <c r="AY24" s="681"/>
      <c r="AZ24" s="681"/>
      <c r="BA24" s="681"/>
      <c r="BB24" s="681"/>
      <c r="BC24" s="681"/>
      <c r="BD24" s="681"/>
      <c r="BE24" s="681"/>
      <c r="BF24" s="681"/>
      <c r="BG24" s="681"/>
      <c r="BH24" s="681"/>
      <c r="BI24" s="681"/>
      <c r="BJ24" s="681"/>
      <c r="BK24" s="681"/>
      <c r="BL24" s="681"/>
      <c r="BM24" s="681"/>
      <c r="BN24" s="681"/>
      <c r="BO24" s="681"/>
      <c r="BP24" s="681"/>
      <c r="BQ24" s="681"/>
      <c r="BR24" s="681"/>
      <c r="BS24" s="681"/>
      <c r="BT24" s="681"/>
      <c r="BU24" s="681"/>
      <c r="BV24" s="681"/>
      <c r="BW24" s="681"/>
    </row>
    <row r="25" spans="1:75" ht="13.5" customHeight="1">
      <c r="A25" s="696"/>
      <c r="B25" s="15" t="s">
        <v>60</v>
      </c>
      <c r="C25" s="688" t="str">
        <f>VLOOKUP($C2,'2025年度(1年後期)'!$B$5:$N$207,COLUMN('2025年度(1年後期)'!$K$5)+1,0)&amp;""</f>
        <v>　</v>
      </c>
      <c r="D25" s="689"/>
      <c r="E25" s="690" t="str">
        <f>VLOOKUP($C2,'2025年度(2年後期)'!$B$5:$N$207,COLUMN('2025年度(2年後期)'!$K$5)+1,0)&amp;""</f>
        <v/>
      </c>
      <c r="F25" s="689"/>
      <c r="G25" s="690" t="str">
        <f>VLOOKUP($C2,'2025年度(3年後期)'!$B$5:$N$207,COLUMN('2025年度(3年後期)'!$K$5)+1,0)&amp;""</f>
        <v/>
      </c>
      <c r="H25" s="689"/>
      <c r="I25" s="690" t="str">
        <f>VLOOKUP($C2,'2025年度(4年後期)'!$B$5:$N$206,COLUMN('2025年度(4年後期)'!$K$5)+1,0)&amp;""</f>
        <v/>
      </c>
      <c r="J25" s="689"/>
      <c r="K25" s="691" t="str">
        <f>VLOOKUP($C2,'2025年度(助産後期)'!$B$5:$N$207,COLUMN('2025年度(助産後期)'!$K$5)+1,0)&amp;""</f>
        <v/>
      </c>
      <c r="L25" s="691"/>
      <c r="M25" s="688" t="str">
        <f>VLOOKUP($C2,'2025年度(M1後期)'!$B$5:$N$207,COLUMN('2025年度(M1後期)'!$K$5)+1,0)&amp;""</f>
        <v/>
      </c>
      <c r="N25" s="689"/>
      <c r="O25" s="691" t="str">
        <f>VLOOKUP($C2,'2025年度(M1後期)'!$B$5:$N$207,COLUMN('2025年度(M1後期)'!$K$5)+1,0)&amp;""</f>
        <v/>
      </c>
      <c r="P25" s="689"/>
      <c r="Q25" s="691" t="str">
        <f>VLOOKUP($C2,'2025年度(D1後期)'!$B$5:$N$207,COLUMN('2025年度(D1後期)'!$K$5)+1,0)&amp;""</f>
        <v/>
      </c>
      <c r="R25" s="689"/>
      <c r="S25" s="691" t="str">
        <f>VLOOKUP($C2,'2025年度(D23後期)'!$B$5:$N$207,COLUMN('2025年度(D23後期)'!$K$5)+1,0)&amp;""</f>
        <v/>
      </c>
      <c r="T25" s="689"/>
      <c r="W25" s="641" t="s">
        <v>94</v>
      </c>
      <c r="X25" s="471" t="s">
        <v>95</v>
      </c>
      <c r="Y25" s="597" t="s">
        <v>96</v>
      </c>
      <c r="Z25" s="696"/>
      <c r="AA25" s="681"/>
      <c r="AB25" s="681"/>
      <c r="AC25" s="681"/>
      <c r="AD25" s="681"/>
      <c r="AE25" s="681"/>
      <c r="AF25" s="681"/>
      <c r="AG25" s="681"/>
      <c r="AH25" s="681"/>
      <c r="AI25" s="681"/>
      <c r="AJ25" s="681"/>
      <c r="AK25" s="681"/>
      <c r="AL25" s="681"/>
      <c r="AM25" s="681"/>
      <c r="AN25" s="681"/>
      <c r="AO25" s="681"/>
      <c r="AP25" s="681"/>
      <c r="AQ25" s="681"/>
      <c r="AR25" s="681"/>
      <c r="AS25" s="681"/>
      <c r="AT25" s="681"/>
      <c r="AU25" s="681"/>
      <c r="AV25" s="681"/>
      <c r="AW25" s="681"/>
      <c r="AX25" s="681"/>
      <c r="AY25" s="681"/>
      <c r="AZ25" s="681"/>
      <c r="BA25" s="681"/>
      <c r="BB25" s="681"/>
      <c r="BC25" s="681"/>
      <c r="BD25" s="681"/>
      <c r="BE25" s="681"/>
      <c r="BF25" s="681"/>
      <c r="BG25" s="681"/>
      <c r="BH25" s="681"/>
      <c r="BI25" s="681"/>
      <c r="BJ25" s="681"/>
      <c r="BK25" s="681"/>
      <c r="BL25" s="681"/>
      <c r="BM25" s="681"/>
      <c r="BN25" s="681"/>
      <c r="BO25" s="681"/>
      <c r="BP25" s="681"/>
      <c r="BQ25" s="681"/>
      <c r="BR25" s="681"/>
      <c r="BS25" s="681"/>
      <c r="BT25" s="681"/>
      <c r="BU25" s="681"/>
      <c r="BV25" s="681"/>
      <c r="BW25" s="681"/>
    </row>
    <row r="26" spans="1:75" ht="13.5" customHeight="1">
      <c r="A26" s="697"/>
      <c r="B26" s="16" t="s">
        <v>62</v>
      </c>
      <c r="C26" s="687"/>
      <c r="D26" s="685"/>
      <c r="E26" s="684"/>
      <c r="F26" s="685"/>
      <c r="G26" s="684"/>
      <c r="H26" s="685"/>
      <c r="I26" s="684"/>
      <c r="J26" s="685"/>
      <c r="K26" s="686"/>
      <c r="L26" s="686"/>
      <c r="M26" s="687"/>
      <c r="N26" s="685"/>
      <c r="O26" s="686"/>
      <c r="P26" s="685"/>
      <c r="Q26" s="686"/>
      <c r="R26" s="685"/>
      <c r="S26" s="686"/>
      <c r="T26" s="685"/>
      <c r="U26" s="19"/>
      <c r="V26" s="19"/>
      <c r="W26" s="642"/>
      <c r="X26" s="472" t="s">
        <v>97</v>
      </c>
      <c r="Y26" s="610" t="s">
        <v>98</v>
      </c>
      <c r="Z26" s="697"/>
      <c r="AA26" s="682"/>
      <c r="AB26" s="682"/>
      <c r="AC26" s="682"/>
      <c r="AD26" s="682"/>
      <c r="AE26" s="682"/>
      <c r="AF26" s="682"/>
      <c r="AG26" s="682"/>
      <c r="AH26" s="682"/>
      <c r="AI26" s="682"/>
      <c r="AJ26" s="682"/>
      <c r="AK26" s="682"/>
      <c r="AL26" s="682"/>
      <c r="AM26" s="682"/>
      <c r="AN26" s="682"/>
      <c r="AO26" s="682"/>
      <c r="AP26" s="682"/>
      <c r="AQ26" s="682"/>
      <c r="AR26" s="682"/>
      <c r="AS26" s="682"/>
      <c r="AT26" s="682"/>
      <c r="AU26" s="682"/>
      <c r="AV26" s="682"/>
      <c r="AW26" s="682"/>
      <c r="AX26" s="682"/>
      <c r="AY26" s="682"/>
      <c r="AZ26" s="682"/>
      <c r="BA26" s="682"/>
      <c r="BB26" s="682"/>
      <c r="BC26" s="682"/>
      <c r="BD26" s="682"/>
      <c r="BE26" s="682"/>
      <c r="BF26" s="682"/>
      <c r="BG26" s="682"/>
      <c r="BH26" s="682"/>
      <c r="BI26" s="682"/>
      <c r="BJ26" s="682"/>
      <c r="BK26" s="682"/>
      <c r="BL26" s="682"/>
      <c r="BM26" s="682"/>
      <c r="BN26" s="682"/>
      <c r="BO26" s="682"/>
      <c r="BP26" s="682"/>
      <c r="BQ26" s="682"/>
      <c r="BR26" s="682"/>
      <c r="BS26" s="682"/>
      <c r="BT26" s="682"/>
      <c r="BU26" s="682"/>
      <c r="BV26" s="682"/>
      <c r="BW26" s="682"/>
    </row>
    <row r="27" spans="1:75" ht="21.75">
      <c r="A27" s="5"/>
      <c r="B27" s="6"/>
      <c r="C27" s="722">
        <f>C2+1</f>
        <v>45932</v>
      </c>
      <c r="D27" s="722"/>
      <c r="E27" s="722"/>
      <c r="F27" s="722"/>
      <c r="G27" s="722"/>
      <c r="H27" s="722"/>
      <c r="I27" s="722"/>
      <c r="J27" s="722"/>
      <c r="K27" s="722"/>
      <c r="L27" s="722"/>
      <c r="M27" s="722"/>
      <c r="N27" s="722"/>
      <c r="O27" s="722"/>
      <c r="P27" s="722"/>
      <c r="Q27" s="722"/>
      <c r="R27" s="722"/>
      <c r="S27" s="722"/>
      <c r="T27" s="722"/>
      <c r="U27" s="784">
        <f>C27</f>
        <v>45932</v>
      </c>
      <c r="V27" s="785"/>
      <c r="W27" s="785"/>
      <c r="X27" s="785"/>
      <c r="Y27" s="785"/>
      <c r="Z27" s="786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96" t="s">
        <v>54</v>
      </c>
      <c r="B28" s="12" t="s">
        <v>55</v>
      </c>
      <c r="C28" s="705" t="str">
        <f>VLOOKUP($C27,'2025年度(1年後期)'!$B$5:$N$207,COLUMN('2025年度(1年後期)'!$C$5),0)&amp;""</f>
        <v>人体の構造と機能Ⅳ</v>
      </c>
      <c r="D28" s="706"/>
      <c r="E28" s="737" t="str">
        <f>VLOOKUP($C27,'2025年度(2年後期)'!$B$5:$N$207,COLUMN('2025年度(2年後期)'!$C$5),0)&amp;""</f>
        <v>英語S</v>
      </c>
      <c r="F28" s="729"/>
      <c r="G28" s="713" t="str">
        <f>VLOOKUP($C27,'2025年度(3年後期)'!$B$5:$N$207,COLUMN('2025年度(3年後期)'!$C$5),0)&amp;""</f>
        <v>領域別実習</v>
      </c>
      <c r="H28" s="706"/>
      <c r="I28" s="713" t="str">
        <f>VLOOKUP($C27,'2025年度(4年後期)'!$B$5:$N$206,COLUMN('2025年度(4年後期)'!$C$5),0)&amp;""</f>
        <v/>
      </c>
      <c r="J28" s="706"/>
      <c r="K28" s="693" t="str">
        <f>VLOOKUP($C27,'2025年度(助産後期)'!$B$5:$N$207,COLUMN('2025年度(助産後期)'!$C$5),0)&amp;""</f>
        <v>助産学実習Ⅰ</v>
      </c>
      <c r="L28" s="709"/>
      <c r="M28" s="723" t="str">
        <f>VLOOKUP($C27,'2025年度(M1後期)'!$B$5:$N$207,COLUMN('2025年度(M1後期)'!$C$5),0)&amp;""</f>
        <v>がん看護学演習Ａ－Ⅰ
感染症学特論
感染症学演習</v>
      </c>
      <c r="N28" s="709"/>
      <c r="O28" s="713" t="str">
        <f>VLOOKUP($C27,'2025年度(M2後期)'!$B$5:$N$207,COLUMN('2025年度(M2後期)'!$C$5),0)&amp;""</f>
        <v>特別研究</v>
      </c>
      <c r="P28" s="706"/>
      <c r="Q28" s="713" t="str">
        <f>VLOOKUP($C27,'2025年度(D1後期)'!$B$5:$N$207,COLUMN('2025年度(D1後期)'!$C$5),0)&amp;""</f>
        <v>看護情報・管理学演習Ｂ
長寿看護学演習Ｂ</v>
      </c>
      <c r="R28" s="706"/>
      <c r="S28" s="693" t="str">
        <f>VLOOKUP($C27,'2025年度(D23後期)'!$B$5:$N$207,COLUMN('2025年度(D23後期)'!$C$5),0)&amp;""</f>
        <v>特別研究</v>
      </c>
      <c r="T28" s="706"/>
      <c r="U28" s="614" t="s">
        <v>99</v>
      </c>
      <c r="V28" s="635" t="s">
        <v>100</v>
      </c>
      <c r="W28" s="583" t="s">
        <v>101</v>
      </c>
      <c r="X28" s="635" t="s">
        <v>102</v>
      </c>
      <c r="Y28" s="608" t="s">
        <v>100</v>
      </c>
      <c r="Z28" s="696" t="str">
        <f>A28</f>
        <v xml:space="preserve">１時限（09：20～10：50） </v>
      </c>
      <c r="AA28" s="680" t="s">
        <v>103</v>
      </c>
      <c r="AB28" s="680"/>
      <c r="AC28" s="680"/>
      <c r="AD28" s="680" t="s">
        <v>104</v>
      </c>
      <c r="AE28" s="680"/>
      <c r="AF28" s="680"/>
      <c r="AG28" s="680" t="s">
        <v>105</v>
      </c>
      <c r="AH28" s="680"/>
      <c r="AI28" s="680"/>
      <c r="AJ28" s="680"/>
      <c r="AK28" s="680"/>
      <c r="AL28" s="680"/>
      <c r="AM28" s="680"/>
      <c r="AN28" s="680"/>
      <c r="AO28" s="680"/>
      <c r="AP28" s="680"/>
      <c r="AQ28" s="680"/>
      <c r="AR28" s="680"/>
      <c r="AS28" s="680"/>
      <c r="AT28" s="680"/>
      <c r="AU28" s="680"/>
      <c r="AV28" s="680"/>
      <c r="AW28" s="680" t="s">
        <v>106</v>
      </c>
      <c r="AX28" s="680" t="s">
        <v>107</v>
      </c>
      <c r="AY28" s="680" t="s">
        <v>108</v>
      </c>
      <c r="AZ28" s="680"/>
      <c r="BA28" s="680"/>
      <c r="BB28" s="680"/>
      <c r="BC28" s="680"/>
      <c r="BD28" s="680" t="s">
        <v>109</v>
      </c>
      <c r="BE28" s="680"/>
      <c r="BF28" s="680"/>
      <c r="BG28" s="680"/>
      <c r="BH28" s="680"/>
      <c r="BI28" s="680" t="s">
        <v>84</v>
      </c>
      <c r="BJ28" s="680"/>
      <c r="BK28" s="674"/>
      <c r="BL28" s="674"/>
      <c r="BM28" s="674"/>
      <c r="BN28" s="680"/>
      <c r="BO28" s="680"/>
      <c r="BP28" s="680"/>
      <c r="BQ28" s="680"/>
      <c r="BR28" s="680"/>
      <c r="BS28" s="680"/>
      <c r="BT28" s="680"/>
      <c r="BU28" s="680"/>
      <c r="BV28" s="680"/>
      <c r="BW28" s="680"/>
    </row>
    <row r="29" spans="1:75" ht="13.5" customHeight="1">
      <c r="A29" s="696"/>
      <c r="B29" s="15" t="s">
        <v>58</v>
      </c>
      <c r="C29" s="708" t="str">
        <f>IFERROR(VLOOKUP(C28,科目・教員!$A$2:$B$349,2,0),"")</f>
        <v>本間　典子</v>
      </c>
      <c r="D29" s="707"/>
      <c r="E29" s="736" t="str">
        <f>IFERROR(VLOOKUP(E28,科目・教員!$A$2:$B$349,2,0),"")</f>
        <v>ﾊﾟｳﾗ･ﾍﾞﾙｳﾞｧﾝｹﾞﾙ</v>
      </c>
      <c r="F29" s="727"/>
      <c r="G29" s="716" t="str">
        <f>IFERROR(VLOOKUP(G28,科目・教員!$A$2:$B$349,2,0),"")</f>
        <v/>
      </c>
      <c r="H29" s="707"/>
      <c r="I29" s="716" t="str">
        <f>IFERROR(VLOOKUP(I28,科目・教員!$A$2:$B$349,2,0),"")</f>
        <v/>
      </c>
      <c r="J29" s="707"/>
      <c r="K29" s="689" t="str">
        <f>IFERROR(VLOOKUP(K28,科目・教員!$A$2:$B$349,2,0),"")</f>
        <v>池田　真弓</v>
      </c>
      <c r="L29" s="717"/>
      <c r="M29" s="718" t="str">
        <f>IFERROR(VLOOKUP(M28,科目・教員!$A$2:$B$349,2,0),"")</f>
        <v/>
      </c>
      <c r="N29" s="707"/>
      <c r="O29" s="716" t="str">
        <f>IFERROR(VLOOKUP(O28,科目・教員!$A$2:$B$349,2,0),"")</f>
        <v/>
      </c>
      <c r="P29" s="707"/>
      <c r="Q29" s="716" t="str">
        <f>IFERROR(VLOOKUP(Q28,科目・教員!$A$2:$B$349,2,0),"")</f>
        <v/>
      </c>
      <c r="R29" s="707"/>
      <c r="S29" s="689" t="str">
        <f>IFERROR(VLOOKUP(S28,科目・教員!$A$2:$B$349,2,0),"")</f>
        <v/>
      </c>
      <c r="T29" s="707"/>
      <c r="U29" s="614" t="s">
        <v>108</v>
      </c>
      <c r="V29" s="635" t="s">
        <v>85</v>
      </c>
      <c r="W29" s="583" t="s">
        <v>110</v>
      </c>
      <c r="X29" s="635" t="s">
        <v>111</v>
      </c>
      <c r="Y29" s="608" t="s">
        <v>59</v>
      </c>
      <c r="Z29" s="696"/>
      <c r="AA29" s="681"/>
      <c r="AB29" s="681"/>
      <c r="AC29" s="681"/>
      <c r="AD29" s="681"/>
      <c r="AE29" s="681"/>
      <c r="AF29" s="681"/>
      <c r="AG29" s="681"/>
      <c r="AH29" s="681"/>
      <c r="AI29" s="681"/>
      <c r="AJ29" s="681"/>
      <c r="AK29" s="681"/>
      <c r="AL29" s="681"/>
      <c r="AM29" s="681"/>
      <c r="AN29" s="681"/>
      <c r="AO29" s="681"/>
      <c r="AP29" s="681"/>
      <c r="AQ29" s="681"/>
      <c r="AR29" s="681"/>
      <c r="AS29" s="681"/>
      <c r="AT29" s="681"/>
      <c r="AU29" s="681"/>
      <c r="AV29" s="681"/>
      <c r="AW29" s="681"/>
      <c r="AX29" s="681"/>
      <c r="AY29" s="681"/>
      <c r="AZ29" s="681"/>
      <c r="BA29" s="681"/>
      <c r="BB29" s="681"/>
      <c r="BC29" s="681"/>
      <c r="BD29" s="681"/>
      <c r="BE29" s="681"/>
      <c r="BF29" s="681"/>
      <c r="BG29" s="681"/>
      <c r="BH29" s="681"/>
      <c r="BI29" s="681"/>
      <c r="BJ29" s="681"/>
      <c r="BK29" s="675"/>
      <c r="BL29" s="675"/>
      <c r="BM29" s="675"/>
      <c r="BN29" s="681"/>
      <c r="BO29" s="681"/>
      <c r="BP29" s="681"/>
      <c r="BQ29" s="681"/>
      <c r="BR29" s="681"/>
      <c r="BS29" s="681"/>
      <c r="BT29" s="681"/>
      <c r="BU29" s="681"/>
      <c r="BV29" s="681"/>
      <c r="BW29" s="681"/>
    </row>
    <row r="30" spans="1:75" ht="13.5" customHeight="1">
      <c r="A30" s="696"/>
      <c r="B30" s="15" t="s">
        <v>60</v>
      </c>
      <c r="C30" s="708" t="str">
        <f>VLOOKUP($C27,'2025年度(1年後期)'!$B$5:$N$207,COLUMN('2025年度(1年後期)'!$C$5)+1,0)&amp;""</f>
        <v>101</v>
      </c>
      <c r="D30" s="707"/>
      <c r="E30" s="736" t="str">
        <f>VLOOKUP($C27,'2025年度(2年後期)'!$B$5:$N$207,COLUMN('2025年度(2年後期)'!$C$5)+1,0)&amp;""</f>
        <v>201</v>
      </c>
      <c r="F30" s="727"/>
      <c r="G30" s="716" t="str">
        <f>VLOOKUP($C27,'2025年度(3年後期)'!$B$5:$N$207,COLUMN('2025年度(3年後期)'!$C$5)+1,0)&amp;""</f>
        <v>在宅:在宅実</v>
      </c>
      <c r="H30" s="707"/>
      <c r="I30" s="716" t="str">
        <f>VLOOKUP($C27,'2025年度(4年後期)'!$B$5:$N$206,COLUMN('2025年度(4年後期)'!$C$5)+1,0)&amp;""</f>
        <v/>
      </c>
      <c r="J30" s="707"/>
      <c r="K30" s="689" t="str">
        <f>VLOOKUP($C27,'2025年度(助産後期)'!$B$5:$N$207,COLUMN('2025年度(助産後期)'!$C$5)+1,0)&amp;""</f>
        <v/>
      </c>
      <c r="L30" s="717"/>
      <c r="M30" s="718" t="str">
        <f>VLOOKUP($C27,'2025年度(M1後期)'!$B$5:$N$207,COLUMN('2025年度(M1後期)'!$C$5)+1,0)&amp;""</f>
        <v>がん:別途指定
感染特論:別途指定
感染演習:別途指定</v>
      </c>
      <c r="N30" s="707"/>
      <c r="O30" s="716" t="str">
        <f>VLOOKUP($C27,'2025年度(M2後期)'!$B$5:$N$207,COLUMN('2025年度(M2後期)'!$C$5)+1,0)&amp;""</f>
        <v/>
      </c>
      <c r="P30" s="707"/>
      <c r="Q30" s="716" t="str">
        <f>VLOOKUP($C27,'2025年度(D1後期)'!$B$5:$N$207,COLUMN('2025年度(D1後期)'!$C$5)+1,0)&amp;""</f>
        <v>情報:別途指定
長寿:別途指定</v>
      </c>
      <c r="R30" s="707"/>
      <c r="S30" s="689" t="str">
        <f>VLOOKUP($C27,'2025年度(D23後期)'!$B$5:$N$207,COLUMN('2025年度(D23後期)'!$C$5)+1,0)&amp;""</f>
        <v/>
      </c>
      <c r="T30" s="707"/>
      <c r="U30" s="614" t="s">
        <v>112</v>
      </c>
      <c r="V30" s="635" t="s">
        <v>84</v>
      </c>
      <c r="W30" s="583" t="s">
        <v>113</v>
      </c>
      <c r="X30" s="635" t="s">
        <v>114</v>
      </c>
      <c r="Y30" s="608" t="s">
        <v>115</v>
      </c>
      <c r="Z30" s="696"/>
      <c r="AA30" s="681"/>
      <c r="AB30" s="681"/>
      <c r="AC30" s="681"/>
      <c r="AD30" s="681"/>
      <c r="AE30" s="681"/>
      <c r="AF30" s="681"/>
      <c r="AG30" s="681"/>
      <c r="AH30" s="681"/>
      <c r="AI30" s="681"/>
      <c r="AJ30" s="681"/>
      <c r="AK30" s="681"/>
      <c r="AL30" s="681"/>
      <c r="AM30" s="681"/>
      <c r="AN30" s="681"/>
      <c r="AO30" s="681"/>
      <c r="AP30" s="681"/>
      <c r="AQ30" s="681"/>
      <c r="AR30" s="681"/>
      <c r="AS30" s="681"/>
      <c r="AT30" s="681"/>
      <c r="AU30" s="681"/>
      <c r="AV30" s="681"/>
      <c r="AW30" s="681"/>
      <c r="AX30" s="681"/>
      <c r="AY30" s="681"/>
      <c r="AZ30" s="681"/>
      <c r="BA30" s="681"/>
      <c r="BB30" s="681"/>
      <c r="BC30" s="681"/>
      <c r="BD30" s="681"/>
      <c r="BE30" s="681"/>
      <c r="BF30" s="681"/>
      <c r="BG30" s="681"/>
      <c r="BH30" s="681"/>
      <c r="BI30" s="681"/>
      <c r="BJ30" s="681"/>
      <c r="BK30" s="675"/>
      <c r="BL30" s="675"/>
      <c r="BM30" s="675"/>
      <c r="BN30" s="681"/>
      <c r="BO30" s="681"/>
      <c r="BP30" s="681"/>
      <c r="BQ30" s="681"/>
      <c r="BR30" s="681"/>
      <c r="BS30" s="681"/>
      <c r="BT30" s="681"/>
      <c r="BU30" s="681"/>
      <c r="BV30" s="681"/>
      <c r="BW30" s="681"/>
    </row>
    <row r="31" spans="1:75" ht="13.5" customHeight="1">
      <c r="A31" s="697"/>
      <c r="B31" s="16" t="s">
        <v>62</v>
      </c>
      <c r="C31" s="687"/>
      <c r="D31" s="719"/>
      <c r="E31" s="699" t="s">
        <v>116</v>
      </c>
      <c r="F31" s="700"/>
      <c r="G31" s="684"/>
      <c r="H31" s="719"/>
      <c r="I31" s="684"/>
      <c r="J31" s="719"/>
      <c r="K31" s="686"/>
      <c r="L31" s="720"/>
      <c r="M31" s="721"/>
      <c r="N31" s="719"/>
      <c r="O31" s="684"/>
      <c r="P31" s="719"/>
      <c r="Q31" s="684"/>
      <c r="R31" s="719"/>
      <c r="S31" s="686"/>
      <c r="T31" s="719"/>
      <c r="U31" s="614"/>
      <c r="V31" s="635" t="s">
        <v>86</v>
      </c>
      <c r="W31" s="583" t="s">
        <v>117</v>
      </c>
      <c r="X31" s="635" t="s">
        <v>118</v>
      </c>
      <c r="Y31" s="608" t="s">
        <v>119</v>
      </c>
      <c r="Z31" s="697"/>
      <c r="AA31" s="682"/>
      <c r="AB31" s="682"/>
      <c r="AC31" s="682"/>
      <c r="AD31" s="682"/>
      <c r="AE31" s="682"/>
      <c r="AF31" s="682"/>
      <c r="AG31" s="682"/>
      <c r="AH31" s="682"/>
      <c r="AI31" s="682"/>
      <c r="AJ31" s="682"/>
      <c r="AK31" s="682"/>
      <c r="AL31" s="682"/>
      <c r="AM31" s="682"/>
      <c r="AN31" s="682"/>
      <c r="AO31" s="682"/>
      <c r="AP31" s="682"/>
      <c r="AQ31" s="682"/>
      <c r="AR31" s="682"/>
      <c r="AS31" s="682"/>
      <c r="AT31" s="682"/>
      <c r="AU31" s="682"/>
      <c r="AV31" s="682"/>
      <c r="AW31" s="682"/>
      <c r="AX31" s="682"/>
      <c r="AY31" s="682"/>
      <c r="AZ31" s="682"/>
      <c r="BA31" s="682"/>
      <c r="BB31" s="682"/>
      <c r="BC31" s="682"/>
      <c r="BD31" s="682"/>
      <c r="BE31" s="682"/>
      <c r="BF31" s="682"/>
      <c r="BG31" s="682"/>
      <c r="BH31" s="682"/>
      <c r="BI31" s="682"/>
      <c r="BJ31" s="682"/>
      <c r="BK31" s="676"/>
      <c r="BL31" s="676"/>
      <c r="BM31" s="676"/>
      <c r="BN31" s="682"/>
      <c r="BO31" s="682"/>
      <c r="BP31" s="682"/>
      <c r="BQ31" s="682"/>
      <c r="BR31" s="682"/>
      <c r="BS31" s="682"/>
      <c r="BT31" s="682"/>
      <c r="BU31" s="682"/>
      <c r="BV31" s="682"/>
      <c r="BW31" s="682"/>
    </row>
    <row r="32" spans="1:75" ht="13.5" customHeight="1">
      <c r="A32" s="696" t="s">
        <v>64</v>
      </c>
      <c r="B32" s="15" t="s">
        <v>55</v>
      </c>
      <c r="C32" s="705" t="str">
        <f>VLOOKUP($C27,'2025年度(1年後期)'!$B$5:$N$207,COLUMN('2025年度(1年後期)'!$E$5),0)&amp;""</f>
        <v>食と健康</v>
      </c>
      <c r="D32" s="706"/>
      <c r="E32" s="737" t="str">
        <f>VLOOKUP($C27,'2025年度(2年後期)'!$B$5:$N$207,COLUMN('2025年度(2年後期)'!$E$5),0)&amp;""</f>
        <v>英語Ⅳ(ABCD)</v>
      </c>
      <c r="F32" s="729"/>
      <c r="G32" s="713" t="str">
        <f>VLOOKUP($C27,'2025年度(3年後期)'!$B$5:$N$207,COLUMN('2025年度(3年後期)'!$E$5),0)&amp;""</f>
        <v>領域別実習</v>
      </c>
      <c r="H32" s="706"/>
      <c r="I32" s="713" t="str">
        <f>VLOOKUP($C27,'2025年度(4年後期)'!$B$5:$N$206,COLUMN('2025年度(4年後期)'!$E$5),0)&amp;""</f>
        <v/>
      </c>
      <c r="J32" s="706"/>
      <c r="K32" s="693" t="str">
        <f>VLOOKUP($C27,'2025年度(助産後期)'!$B$5:$N$207,COLUMN('2025年度(助産後期)'!$E$5),0)&amp;""</f>
        <v>助産学実習Ⅰ</v>
      </c>
      <c r="L32" s="709"/>
      <c r="M32" s="705" t="str">
        <f>VLOOKUP($C27,'2025年度(M1後期)'!$B$5:$N$207,COLUMN('2025年度(M1後期)'!$E$5),0)&amp;""</f>
        <v>がん看護学演習Ａ－Ⅰ
感染症学特論
感染症学演習</v>
      </c>
      <c r="N32" s="706"/>
      <c r="O32" s="693" t="str">
        <f>VLOOKUP($C27,'2025年度(M2後期)'!$B$5:$N$207,COLUMN('2025年度(M2後期)'!$E$5),0)&amp;""</f>
        <v>特別研究</v>
      </c>
      <c r="P32" s="706"/>
      <c r="Q32" s="693" t="str">
        <f>VLOOKUP($C27,'2025年度(D1後期)'!$B$5:$N$207,COLUMN('2025年度(D1後期)'!$E$5),0)&amp;""</f>
        <v>看護情報・管理学演習Ｂ
長寿看護学演習Ｂ</v>
      </c>
      <c r="R32" s="706"/>
      <c r="S32" s="693" t="str">
        <f>VLOOKUP($C27,'2025年度(D23後期)'!$B$5:$N$207,COLUMN('2025年度(D23後期)'!$E$5),0)&amp;""</f>
        <v>特別研究</v>
      </c>
      <c r="T32" s="706"/>
      <c r="U32" s="583" t="s">
        <v>120</v>
      </c>
      <c r="V32" s="608" t="s">
        <v>65</v>
      </c>
      <c r="W32" s="658" t="s">
        <v>65</v>
      </c>
      <c r="Z32" s="696" t="str">
        <f>A32</f>
        <v>２時限（11：00～12：30）</v>
      </c>
      <c r="AA32" s="680" t="s">
        <v>121</v>
      </c>
      <c r="AB32" s="680"/>
      <c r="AC32" s="680"/>
      <c r="AD32" s="680" t="s">
        <v>104</v>
      </c>
      <c r="AE32" s="680"/>
      <c r="AF32" s="680"/>
      <c r="AG32" s="680" t="s">
        <v>122</v>
      </c>
      <c r="AH32" s="680"/>
      <c r="AI32" s="680"/>
      <c r="AJ32" s="680"/>
      <c r="AK32" s="680"/>
      <c r="AL32" s="680"/>
      <c r="AM32" s="680"/>
      <c r="AN32" s="680"/>
      <c r="AO32" s="680"/>
      <c r="AP32" s="680"/>
      <c r="AQ32" s="680"/>
      <c r="AR32" s="680"/>
      <c r="AS32" s="680"/>
      <c r="AT32" s="680"/>
      <c r="AU32" s="680"/>
      <c r="AV32" s="680"/>
      <c r="AW32" s="680" t="s">
        <v>123</v>
      </c>
      <c r="AX32" s="680"/>
      <c r="AY32" s="680" t="s">
        <v>108</v>
      </c>
      <c r="AZ32" s="680"/>
      <c r="BA32" s="680"/>
      <c r="BB32" s="680"/>
      <c r="BC32" s="680"/>
      <c r="BD32" s="680" t="s">
        <v>109</v>
      </c>
      <c r="BE32" s="680"/>
      <c r="BF32" s="680"/>
      <c r="BG32" s="680"/>
      <c r="BH32" s="680"/>
      <c r="BI32" s="680"/>
      <c r="BJ32" s="680" t="s">
        <v>124</v>
      </c>
      <c r="BK32" s="674"/>
      <c r="BL32" s="674"/>
      <c r="BM32" s="674"/>
      <c r="BN32" s="680"/>
      <c r="BO32" s="680"/>
      <c r="BP32" s="680"/>
      <c r="BQ32" s="680"/>
      <c r="BR32" s="680"/>
      <c r="BS32" s="680"/>
      <c r="BT32" s="680"/>
      <c r="BU32" s="680"/>
      <c r="BV32" s="680"/>
      <c r="BW32" s="680"/>
    </row>
    <row r="33" spans="1:75" ht="13.5" customHeight="1">
      <c r="A33" s="696"/>
      <c r="B33" s="15" t="s">
        <v>58</v>
      </c>
      <c r="C33" s="708" t="str">
        <f>IFERROR(VLOOKUP(C32,科目・教員!$A$2:$B$349,2,0),"")</f>
        <v>本間　典子</v>
      </c>
      <c r="D33" s="707"/>
      <c r="E33" s="736" t="str">
        <f>IFERROR(VLOOKUP(E32,科目・教員!$A$2:$B$349,2,0),"")</f>
        <v>ﾊﾟｳﾗ･ﾍﾞﾙｳﾞｧﾝｹﾞﾙ</v>
      </c>
      <c r="F33" s="727"/>
      <c r="G33" s="716" t="str">
        <f>IFERROR(VLOOKUP(G32,科目・教員!$A$2:$B$349,2,0),"")</f>
        <v/>
      </c>
      <c r="H33" s="707"/>
      <c r="I33" s="716" t="str">
        <f>IFERROR(VLOOKUP(I32,科目・教員!$A$2:$B$349,2,0),"")</f>
        <v/>
      </c>
      <c r="J33" s="707"/>
      <c r="K33" s="689" t="str">
        <f>IFERROR(VLOOKUP(K32,科目・教員!$A$2:$B$349,2,0),"")</f>
        <v>池田　真弓</v>
      </c>
      <c r="L33" s="717"/>
      <c r="M33" s="708" t="str">
        <f>IFERROR(VLOOKUP(M32,科目・教員!$A$2:$B$349,2,0),"")</f>
        <v/>
      </c>
      <c r="N33" s="707"/>
      <c r="O33" s="689" t="str">
        <f>IFERROR(VLOOKUP(O32,科目・教員!$A$2:$B$349,2,0),"")</f>
        <v/>
      </c>
      <c r="P33" s="707"/>
      <c r="Q33" s="689" t="str">
        <f>IFERROR(VLOOKUP(Q32,科目・教員!$A$2:$B$349,2,0),"")</f>
        <v/>
      </c>
      <c r="R33" s="707"/>
      <c r="S33" s="689" t="str">
        <f>IFERROR(VLOOKUP(S32,科目・教員!$A$2:$B$349,2,0),"")</f>
        <v/>
      </c>
      <c r="T33" s="707"/>
      <c r="U33" s="583"/>
      <c r="V33" s="608" t="s">
        <v>59</v>
      </c>
      <c r="W33" s="658" t="s">
        <v>125</v>
      </c>
      <c r="Z33" s="696"/>
      <c r="AA33" s="681"/>
      <c r="AB33" s="681"/>
      <c r="AC33" s="681"/>
      <c r="AD33" s="681"/>
      <c r="AE33" s="681"/>
      <c r="AF33" s="681"/>
      <c r="AG33" s="681"/>
      <c r="AH33" s="681"/>
      <c r="AI33" s="681"/>
      <c r="AJ33" s="681"/>
      <c r="AK33" s="681"/>
      <c r="AL33" s="681"/>
      <c r="AM33" s="681"/>
      <c r="AN33" s="681"/>
      <c r="AO33" s="681"/>
      <c r="AP33" s="681"/>
      <c r="AQ33" s="681"/>
      <c r="AR33" s="681"/>
      <c r="AS33" s="681"/>
      <c r="AT33" s="681"/>
      <c r="AU33" s="681"/>
      <c r="AV33" s="681"/>
      <c r="AW33" s="681"/>
      <c r="AX33" s="681"/>
      <c r="AY33" s="681"/>
      <c r="AZ33" s="681"/>
      <c r="BA33" s="681"/>
      <c r="BB33" s="681"/>
      <c r="BC33" s="681"/>
      <c r="BD33" s="681"/>
      <c r="BE33" s="681"/>
      <c r="BF33" s="681"/>
      <c r="BG33" s="681"/>
      <c r="BH33" s="681"/>
      <c r="BI33" s="681"/>
      <c r="BJ33" s="681"/>
      <c r="BK33" s="675"/>
      <c r="BL33" s="675"/>
      <c r="BM33" s="675"/>
      <c r="BN33" s="681"/>
      <c r="BO33" s="681"/>
      <c r="BP33" s="681"/>
      <c r="BQ33" s="681"/>
      <c r="BR33" s="681"/>
      <c r="BS33" s="681"/>
      <c r="BT33" s="681"/>
      <c r="BU33" s="681"/>
      <c r="BV33" s="681"/>
      <c r="BW33" s="681"/>
    </row>
    <row r="34" spans="1:75" ht="13.5" customHeight="1">
      <c r="A34" s="696"/>
      <c r="B34" s="15" t="s">
        <v>60</v>
      </c>
      <c r="C34" s="708" t="str">
        <f>VLOOKUP($C27,'2025年度(1年後期)'!$B$5:$N$207,COLUMN('2025年度(1年後期)'!$E$5)+1,0)&amp;""</f>
        <v>101</v>
      </c>
      <c r="D34" s="707"/>
      <c r="E34" s="736" t="str">
        <f>VLOOKUP($C27,'2025年度(2年後期)'!$B$5:$N$207,COLUMN('2025年度(2年後期)'!$E$5)+1,0)&amp;""</f>
        <v>201</v>
      </c>
      <c r="F34" s="727"/>
      <c r="G34" s="716" t="str">
        <f>VLOOKUP($C27,'2025年度(3年後期)'!$B$5:$N$207,COLUMN('2025年度(3年後期)'!$E$5)+1,0)&amp;""</f>
        <v>在宅:在宅実</v>
      </c>
      <c r="H34" s="707"/>
      <c r="I34" s="716" t="str">
        <f>VLOOKUP($C27,'2025年度(4年後期)'!$B$5:$N$206,COLUMN('2025年度(4年後期)'!$E$5)+1,0)&amp;""</f>
        <v/>
      </c>
      <c r="J34" s="707"/>
      <c r="K34" s="689" t="str">
        <f>VLOOKUP($C27,'2025年度(助産後期)'!$B$5:$N$207,COLUMN('2025年度(助産後期)'!$E$5)+1,0)&amp;""</f>
        <v/>
      </c>
      <c r="L34" s="717"/>
      <c r="M34" s="708" t="str">
        <f>VLOOKUP($C27,'2025年度(M1後期)'!$B$5:$N$207,COLUMN('2025年度(M1後期)'!$E$5)+1,0)&amp;""</f>
        <v>がん:別途指定
感染特論:別途指定
感染演習:別途指定</v>
      </c>
      <c r="N34" s="707"/>
      <c r="O34" s="689" t="str">
        <f>VLOOKUP($C27,'2025年度(M2後期)'!$B$5:$N$207,COLUMN('2025年度(M2後期)'!$E$5)+1,0)&amp;""</f>
        <v/>
      </c>
      <c r="P34" s="707"/>
      <c r="Q34" s="689" t="str">
        <f>VLOOKUP($C27,'2025年度(D1後期)'!$B$5:$N$207,COLUMN('2025年度(D1後期)'!$E$5)+1,0)&amp;""</f>
        <v>情報:別途指定
長寿:別途指定</v>
      </c>
      <c r="R34" s="707"/>
      <c r="S34" s="689" t="str">
        <f>VLOOKUP($C27,'2025年度(D23後期)'!$B$5:$N$207,COLUMN('2025年度(D23後期)'!$E$5)+1,0)&amp;""</f>
        <v/>
      </c>
      <c r="T34" s="707"/>
      <c r="U34" s="583"/>
      <c r="V34" s="608" t="s">
        <v>126</v>
      </c>
      <c r="W34" s="658" t="s">
        <v>124</v>
      </c>
      <c r="Z34" s="696"/>
      <c r="AA34" s="681"/>
      <c r="AB34" s="681"/>
      <c r="AC34" s="681"/>
      <c r="AD34" s="681"/>
      <c r="AE34" s="681"/>
      <c r="AF34" s="681"/>
      <c r="AG34" s="681"/>
      <c r="AH34" s="681"/>
      <c r="AI34" s="681"/>
      <c r="AJ34" s="681"/>
      <c r="AK34" s="681"/>
      <c r="AL34" s="681"/>
      <c r="AM34" s="681"/>
      <c r="AN34" s="681"/>
      <c r="AO34" s="681"/>
      <c r="AP34" s="681"/>
      <c r="AQ34" s="681"/>
      <c r="AR34" s="681"/>
      <c r="AS34" s="681"/>
      <c r="AT34" s="681"/>
      <c r="AU34" s="681"/>
      <c r="AV34" s="681"/>
      <c r="AW34" s="681"/>
      <c r="AX34" s="681"/>
      <c r="AY34" s="681"/>
      <c r="AZ34" s="681"/>
      <c r="BA34" s="681"/>
      <c r="BB34" s="681"/>
      <c r="BC34" s="681"/>
      <c r="BD34" s="681"/>
      <c r="BE34" s="681"/>
      <c r="BF34" s="681"/>
      <c r="BG34" s="681"/>
      <c r="BH34" s="681"/>
      <c r="BI34" s="681"/>
      <c r="BJ34" s="681"/>
      <c r="BK34" s="675"/>
      <c r="BL34" s="675"/>
      <c r="BM34" s="675"/>
      <c r="BN34" s="681"/>
      <c r="BO34" s="681"/>
      <c r="BP34" s="681"/>
      <c r="BQ34" s="681"/>
      <c r="BR34" s="681"/>
      <c r="BS34" s="681"/>
      <c r="BT34" s="681"/>
      <c r="BU34" s="681"/>
      <c r="BV34" s="681"/>
      <c r="BW34" s="681"/>
    </row>
    <row r="35" spans="1:75" ht="13.5" customHeight="1">
      <c r="A35" s="712"/>
      <c r="B35" s="16" t="s">
        <v>62</v>
      </c>
      <c r="C35" s="687"/>
      <c r="D35" s="685"/>
      <c r="E35" s="699" t="s">
        <v>116</v>
      </c>
      <c r="F35" s="700"/>
      <c r="G35" s="684"/>
      <c r="H35" s="685"/>
      <c r="I35" s="684"/>
      <c r="J35" s="685"/>
      <c r="K35" s="686"/>
      <c r="L35" s="686"/>
      <c r="M35" s="687"/>
      <c r="N35" s="685"/>
      <c r="O35" s="686"/>
      <c r="P35" s="685"/>
      <c r="Q35" s="686"/>
      <c r="R35" s="685"/>
      <c r="S35" s="686"/>
      <c r="T35" s="685"/>
      <c r="U35" s="583"/>
      <c r="V35" s="608" t="s">
        <v>113</v>
      </c>
      <c r="W35" s="658" t="s">
        <v>69</v>
      </c>
      <c r="Z35" s="697"/>
      <c r="AA35" s="682"/>
      <c r="AB35" s="682"/>
      <c r="AC35" s="682"/>
      <c r="AD35" s="682"/>
      <c r="AE35" s="682"/>
      <c r="AF35" s="682"/>
      <c r="AG35" s="682"/>
      <c r="AH35" s="682"/>
      <c r="AI35" s="682"/>
      <c r="AJ35" s="682"/>
      <c r="AK35" s="682"/>
      <c r="AL35" s="682"/>
      <c r="AM35" s="682"/>
      <c r="AN35" s="682"/>
      <c r="AO35" s="682"/>
      <c r="AP35" s="682"/>
      <c r="AQ35" s="682"/>
      <c r="AR35" s="682"/>
      <c r="AS35" s="682"/>
      <c r="AT35" s="682"/>
      <c r="AU35" s="682"/>
      <c r="AV35" s="682"/>
      <c r="AW35" s="682"/>
      <c r="AX35" s="682"/>
      <c r="AY35" s="682"/>
      <c r="AZ35" s="682"/>
      <c r="BA35" s="682"/>
      <c r="BB35" s="682"/>
      <c r="BC35" s="682"/>
      <c r="BD35" s="682"/>
      <c r="BE35" s="682"/>
      <c r="BF35" s="682"/>
      <c r="BG35" s="682"/>
      <c r="BH35" s="682"/>
      <c r="BI35" s="682"/>
      <c r="BJ35" s="682"/>
      <c r="BK35" s="676"/>
      <c r="BL35" s="676"/>
      <c r="BM35" s="676"/>
      <c r="BN35" s="682"/>
      <c r="BO35" s="682"/>
      <c r="BP35" s="682"/>
      <c r="BQ35" s="682"/>
      <c r="BR35" s="682"/>
      <c r="BS35" s="682"/>
      <c r="BT35" s="682"/>
      <c r="BU35" s="682"/>
      <c r="BV35" s="682"/>
      <c r="BW35" s="682"/>
    </row>
    <row r="36" spans="1:75" ht="13.5" customHeight="1">
      <c r="A36" s="695" t="s">
        <v>70</v>
      </c>
      <c r="B36" s="17" t="s">
        <v>71</v>
      </c>
      <c r="C36" s="743"/>
      <c r="D36" s="744"/>
      <c r="E36" s="766"/>
      <c r="F36" s="744"/>
      <c r="G36" s="713"/>
      <c r="H36" s="706"/>
      <c r="I36" s="767" t="s">
        <v>127</v>
      </c>
      <c r="J36" s="768"/>
      <c r="K36" s="693"/>
      <c r="L36" s="709"/>
      <c r="M36" s="705"/>
      <c r="N36" s="706"/>
      <c r="O36" s="693"/>
      <c r="P36" s="706"/>
      <c r="Q36" s="693"/>
      <c r="R36" s="706"/>
      <c r="S36" s="693"/>
      <c r="T36" s="706"/>
      <c r="Z36" s="696" t="str">
        <f>A36</f>
        <v>昼休み（12：30～13：30）</v>
      </c>
      <c r="AA36" s="680"/>
      <c r="AB36" s="680"/>
      <c r="AC36" s="680"/>
      <c r="AD36" s="680"/>
      <c r="AE36" s="680"/>
      <c r="AF36" s="680"/>
      <c r="AG36" s="680"/>
      <c r="AH36" s="680"/>
      <c r="AI36" s="680"/>
      <c r="AJ36" s="680"/>
      <c r="AK36" s="680"/>
      <c r="AL36" s="680"/>
      <c r="AM36" s="680"/>
      <c r="AN36" s="680"/>
      <c r="AO36" s="680"/>
      <c r="AP36" s="680"/>
      <c r="AQ36" s="680"/>
      <c r="AR36" s="680"/>
      <c r="AS36" s="680"/>
      <c r="AT36" s="680"/>
      <c r="AU36" s="680"/>
      <c r="AV36" s="680"/>
      <c r="AW36" s="680"/>
      <c r="AX36" s="680"/>
      <c r="AY36" s="680"/>
      <c r="AZ36" s="680"/>
      <c r="BA36" s="680"/>
      <c r="BB36" s="680"/>
      <c r="BC36" s="680"/>
      <c r="BD36" s="680" t="s">
        <v>109</v>
      </c>
      <c r="BE36" s="680"/>
      <c r="BF36" s="680"/>
      <c r="BG36" s="680"/>
      <c r="BH36" s="680"/>
      <c r="BI36" s="680"/>
      <c r="BJ36" s="680"/>
      <c r="BK36" s="674"/>
      <c r="BL36" s="674"/>
      <c r="BM36" s="674"/>
      <c r="BN36" s="680"/>
      <c r="BO36" s="680"/>
      <c r="BP36" s="680"/>
      <c r="BQ36" s="680"/>
      <c r="BR36" s="680"/>
      <c r="BS36" s="680"/>
      <c r="BT36" s="680"/>
      <c r="BU36" s="680"/>
      <c r="BV36" s="680"/>
      <c r="BW36" s="680"/>
    </row>
    <row r="37" spans="1:75" ht="13.5" customHeight="1">
      <c r="A37" s="696"/>
      <c r="B37" s="17" t="s">
        <v>73</v>
      </c>
      <c r="C37" s="741"/>
      <c r="D37" s="742"/>
      <c r="E37" s="763"/>
      <c r="F37" s="742"/>
      <c r="G37" s="716"/>
      <c r="H37" s="707"/>
      <c r="I37" s="764"/>
      <c r="J37" s="765"/>
      <c r="K37" s="689"/>
      <c r="L37" s="717"/>
      <c r="M37" s="708"/>
      <c r="N37" s="707"/>
      <c r="O37" s="689"/>
      <c r="P37" s="707"/>
      <c r="Q37" s="689"/>
      <c r="R37" s="707"/>
      <c r="S37" s="689"/>
      <c r="T37" s="707"/>
      <c r="Z37" s="696"/>
      <c r="AA37" s="681"/>
      <c r="AB37" s="681"/>
      <c r="AC37" s="681"/>
      <c r="AD37" s="681"/>
      <c r="AE37" s="681"/>
      <c r="AF37" s="681"/>
      <c r="AG37" s="681"/>
      <c r="AH37" s="681"/>
      <c r="AI37" s="681"/>
      <c r="AJ37" s="681"/>
      <c r="AK37" s="681"/>
      <c r="AL37" s="681"/>
      <c r="AM37" s="681"/>
      <c r="AN37" s="681"/>
      <c r="AO37" s="681"/>
      <c r="AP37" s="681"/>
      <c r="AQ37" s="681"/>
      <c r="AR37" s="681"/>
      <c r="AS37" s="681"/>
      <c r="AT37" s="681"/>
      <c r="AU37" s="681"/>
      <c r="AV37" s="681"/>
      <c r="AW37" s="681"/>
      <c r="AX37" s="681"/>
      <c r="AY37" s="681"/>
      <c r="AZ37" s="681"/>
      <c r="BA37" s="681"/>
      <c r="BB37" s="681"/>
      <c r="BC37" s="681"/>
      <c r="BD37" s="681"/>
      <c r="BE37" s="681"/>
      <c r="BF37" s="681"/>
      <c r="BG37" s="681"/>
      <c r="BH37" s="681"/>
      <c r="BI37" s="681"/>
      <c r="BJ37" s="681"/>
      <c r="BK37" s="675"/>
      <c r="BL37" s="675"/>
      <c r="BM37" s="675"/>
      <c r="BN37" s="681"/>
      <c r="BO37" s="681"/>
      <c r="BP37" s="681"/>
      <c r="BQ37" s="681"/>
      <c r="BR37" s="681"/>
      <c r="BS37" s="681"/>
      <c r="BT37" s="681"/>
      <c r="BU37" s="681"/>
      <c r="BV37" s="681"/>
      <c r="BW37" s="681"/>
    </row>
    <row r="38" spans="1:75" ht="13.5" customHeight="1">
      <c r="A38" s="696"/>
      <c r="B38" s="17" t="s">
        <v>60</v>
      </c>
      <c r="C38" s="741"/>
      <c r="D38" s="742"/>
      <c r="E38" s="763"/>
      <c r="F38" s="742"/>
      <c r="G38" s="716"/>
      <c r="H38" s="707"/>
      <c r="I38" s="764" t="s">
        <v>128</v>
      </c>
      <c r="J38" s="765"/>
      <c r="K38" s="689"/>
      <c r="L38" s="717"/>
      <c r="M38" s="708"/>
      <c r="N38" s="707"/>
      <c r="O38" s="689"/>
      <c r="P38" s="707"/>
      <c r="Q38" s="689"/>
      <c r="R38" s="707"/>
      <c r="S38" s="689"/>
      <c r="T38" s="707"/>
      <c r="Z38" s="696"/>
      <c r="AA38" s="681"/>
      <c r="AB38" s="681"/>
      <c r="AC38" s="681"/>
      <c r="AD38" s="681"/>
      <c r="AE38" s="681"/>
      <c r="AF38" s="681"/>
      <c r="AG38" s="681"/>
      <c r="AH38" s="681"/>
      <c r="AI38" s="681"/>
      <c r="AJ38" s="681"/>
      <c r="AK38" s="681"/>
      <c r="AL38" s="681"/>
      <c r="AM38" s="681"/>
      <c r="AN38" s="681"/>
      <c r="AO38" s="681"/>
      <c r="AP38" s="681"/>
      <c r="AQ38" s="681"/>
      <c r="AR38" s="681"/>
      <c r="AS38" s="681"/>
      <c r="AT38" s="681"/>
      <c r="AU38" s="681"/>
      <c r="AV38" s="681"/>
      <c r="AW38" s="681"/>
      <c r="AX38" s="681"/>
      <c r="AY38" s="681"/>
      <c r="AZ38" s="681"/>
      <c r="BA38" s="681"/>
      <c r="BB38" s="681"/>
      <c r="BC38" s="681"/>
      <c r="BD38" s="681"/>
      <c r="BE38" s="681"/>
      <c r="BF38" s="681"/>
      <c r="BG38" s="681"/>
      <c r="BH38" s="681"/>
      <c r="BI38" s="681"/>
      <c r="BJ38" s="681"/>
      <c r="BK38" s="675"/>
      <c r="BL38" s="675"/>
      <c r="BM38" s="675"/>
      <c r="BN38" s="681"/>
      <c r="BO38" s="681"/>
      <c r="BP38" s="681"/>
      <c r="BQ38" s="681"/>
      <c r="BR38" s="681"/>
      <c r="BS38" s="681"/>
      <c r="BT38" s="681"/>
      <c r="BU38" s="681"/>
      <c r="BV38" s="681"/>
      <c r="BW38" s="681"/>
    </row>
    <row r="39" spans="1:75" ht="13.5" customHeight="1">
      <c r="A39" s="697"/>
      <c r="B39" s="18" t="s">
        <v>62</v>
      </c>
      <c r="C39" s="745"/>
      <c r="D39" s="746"/>
      <c r="E39" s="760"/>
      <c r="F39" s="746"/>
      <c r="G39" s="715"/>
      <c r="H39" s="711"/>
      <c r="I39" s="761"/>
      <c r="J39" s="762"/>
      <c r="K39" s="710"/>
      <c r="L39" s="710"/>
      <c r="M39" s="714"/>
      <c r="N39" s="711"/>
      <c r="O39" s="710"/>
      <c r="P39" s="711"/>
      <c r="Q39" s="710"/>
      <c r="R39" s="711"/>
      <c r="S39" s="710"/>
      <c r="T39" s="711"/>
      <c r="Z39" s="697"/>
      <c r="AA39" s="682"/>
      <c r="AB39" s="682"/>
      <c r="AC39" s="682"/>
      <c r="AD39" s="682"/>
      <c r="AE39" s="682"/>
      <c r="AF39" s="682"/>
      <c r="AG39" s="682"/>
      <c r="AH39" s="682"/>
      <c r="AI39" s="682"/>
      <c r="AJ39" s="682"/>
      <c r="AK39" s="682"/>
      <c r="AL39" s="682"/>
      <c r="AM39" s="682"/>
      <c r="AN39" s="682"/>
      <c r="AO39" s="682"/>
      <c r="AP39" s="682"/>
      <c r="AQ39" s="682"/>
      <c r="AR39" s="682"/>
      <c r="AS39" s="682"/>
      <c r="AT39" s="682"/>
      <c r="AU39" s="682"/>
      <c r="AV39" s="682"/>
      <c r="AW39" s="682"/>
      <c r="AX39" s="682"/>
      <c r="AY39" s="682"/>
      <c r="AZ39" s="682"/>
      <c r="BA39" s="682"/>
      <c r="BB39" s="682"/>
      <c r="BC39" s="682"/>
      <c r="BD39" s="682"/>
      <c r="BE39" s="682"/>
      <c r="BF39" s="682"/>
      <c r="BG39" s="682"/>
      <c r="BH39" s="682"/>
      <c r="BI39" s="682"/>
      <c r="BJ39" s="682"/>
      <c r="BK39" s="676"/>
      <c r="BL39" s="676"/>
      <c r="BM39" s="676"/>
      <c r="BN39" s="682"/>
      <c r="BO39" s="682"/>
      <c r="BP39" s="682"/>
      <c r="BQ39" s="682"/>
      <c r="BR39" s="682"/>
      <c r="BS39" s="682"/>
      <c r="BT39" s="682"/>
      <c r="BU39" s="682"/>
      <c r="BV39" s="682"/>
      <c r="BW39" s="682"/>
    </row>
    <row r="40" spans="1:75" ht="13.5" customHeight="1">
      <c r="A40" s="696" t="s">
        <v>74</v>
      </c>
      <c r="B40" s="15" t="s">
        <v>55</v>
      </c>
      <c r="C40" s="703" t="str">
        <f>VLOOKUP($C27,'2025年度(1年後期)'!$B$5:$N$207,COLUMN('2025年度(1年後期)'!$G$5),0)&amp;""</f>
        <v>英語Ⅰ(AC)</v>
      </c>
      <c r="D40" s="704"/>
      <c r="E40" s="698" t="str">
        <f>VLOOKUP($C27,'2025年度(2年後期)'!$B$5:$N$207,COLUMN('2025年度(2年後期)'!$G$5),0)&amp;""</f>
        <v>基礎看護学実習Ⅱ
オリエンテーション①</v>
      </c>
      <c r="F40" s="693"/>
      <c r="G40" s="698" t="str">
        <f>VLOOKUP($C27,'2025年度(3年後期)'!$B$5:$N$207,COLUMN('2025年度(3年後期)'!$G$5),0)&amp;""</f>
        <v>領域別実習</v>
      </c>
      <c r="H40" s="693"/>
      <c r="I40" s="698" t="str">
        <f>VLOOKUP($C27,'2025年度(4年後期)'!$B$5:$N$206,COLUMN('2025年度(4年後期)'!$G$5),0)&amp;""</f>
        <v>後期ガイダンス</v>
      </c>
      <c r="J40" s="693"/>
      <c r="K40" s="694" t="str">
        <f>VLOOKUP($C27,'2025年度(助産後期)'!$B$5:$N$207,COLUMN('2025年度(助産後期)'!$G$5),0)&amp;""</f>
        <v>助産学実習Ⅰ</v>
      </c>
      <c r="L40" s="694"/>
      <c r="M40" s="692" t="str">
        <f>VLOOKUP($C27,'2025年度(M1後期)'!$B$5:$N$207,COLUMN('2025年度(M1後期)'!$G$5),0)&amp;""</f>
        <v>感染症学特論
感染症学演習
成育看護学特論Ａ－Ⅲ</v>
      </c>
      <c r="N40" s="693"/>
      <c r="O40" s="694" t="str">
        <f>VLOOKUP($C27,'2025年度(M2後期)'!$B$5:$N$207,COLUMN('2025年度(M2後期)'!$G$5),0)&amp;""</f>
        <v>特別研究</v>
      </c>
      <c r="P40" s="693"/>
      <c r="Q40" s="694" t="str">
        <f>VLOOKUP($C27,'2025年度(D1後期)'!$B$5:$N$207,COLUMN('2025年度(D1後期)'!$G$5),0)&amp;""</f>
        <v/>
      </c>
      <c r="R40" s="693"/>
      <c r="S40" s="694" t="str">
        <f>VLOOKUP($C27,'2025年度(D23後期)'!$B$5:$N$207,COLUMN('2025年度(D23後期)'!$G$5),0)&amp;""</f>
        <v>特別研究</v>
      </c>
      <c r="T40" s="693"/>
      <c r="U40" s="608" t="s">
        <v>129</v>
      </c>
      <c r="W40" s="657" t="s">
        <v>130</v>
      </c>
      <c r="Z40" s="696" t="str">
        <f>A40</f>
        <v>３時限（13：30～15：00）</v>
      </c>
      <c r="AA40" s="680" t="s">
        <v>131</v>
      </c>
      <c r="AB40" s="680"/>
      <c r="AC40" s="680"/>
      <c r="AD40" s="680" t="s">
        <v>104</v>
      </c>
      <c r="AE40" s="680"/>
      <c r="AF40" s="680"/>
      <c r="AG40" s="680" t="s">
        <v>132</v>
      </c>
      <c r="AH40" s="680"/>
      <c r="AI40" s="680"/>
      <c r="AJ40" s="680"/>
      <c r="AK40" s="680"/>
      <c r="AL40" s="680"/>
      <c r="AM40" s="680"/>
      <c r="AN40" s="680"/>
      <c r="AO40" s="680"/>
      <c r="AP40" s="680"/>
      <c r="AQ40" s="680"/>
      <c r="AR40" s="680"/>
      <c r="AS40" s="680"/>
      <c r="AT40" s="680"/>
      <c r="AU40" s="680"/>
      <c r="AV40" s="680"/>
      <c r="AW40" s="680" t="s">
        <v>133</v>
      </c>
      <c r="AX40" s="680" t="s">
        <v>134</v>
      </c>
      <c r="AY40" s="680"/>
      <c r="AZ40" s="680"/>
      <c r="BA40" s="680"/>
      <c r="BB40" s="680"/>
      <c r="BC40" s="680"/>
      <c r="BD40" s="680"/>
      <c r="BE40" s="680"/>
      <c r="BF40" s="680"/>
      <c r="BG40" s="680"/>
      <c r="BH40" s="680"/>
      <c r="BI40" s="680"/>
      <c r="BJ40" s="680" t="s">
        <v>67</v>
      </c>
      <c r="BK40" s="674"/>
      <c r="BL40" s="674"/>
      <c r="BM40" s="674"/>
      <c r="BN40" s="680"/>
      <c r="BO40" s="680"/>
      <c r="BP40" s="680"/>
      <c r="BQ40" s="680"/>
      <c r="BR40" s="680"/>
      <c r="BS40" s="680"/>
      <c r="BT40" s="680"/>
      <c r="BU40" s="680"/>
      <c r="BV40" s="680"/>
      <c r="BW40" s="680"/>
    </row>
    <row r="41" spans="1:75" ht="13.5" customHeight="1">
      <c r="A41" s="696"/>
      <c r="B41" s="15" t="s">
        <v>58</v>
      </c>
      <c r="C41" s="701" t="str">
        <f>IFERROR(VLOOKUP(C40,科目・教員!$A$2:$B$349,2,0),"")</f>
        <v>ﾊﾟｳﾗ･ﾍﾞﾙｳﾞｧﾝｹﾞﾙ</v>
      </c>
      <c r="D41" s="702"/>
      <c r="E41" s="690" t="str">
        <f>IFERROR(VLOOKUP(E40,科目・教員!$A$2:$B$349,2,0),"")</f>
        <v/>
      </c>
      <c r="F41" s="689"/>
      <c r="G41" s="690" t="str">
        <f>IFERROR(VLOOKUP(G40,科目・教員!$A$2:$B$349,2,0),"")</f>
        <v/>
      </c>
      <c r="H41" s="689"/>
      <c r="I41" s="690" t="str">
        <f>IFERROR(VLOOKUP(I40,科目・教員!$A$2:$B$349,2,0),"")</f>
        <v/>
      </c>
      <c r="J41" s="689"/>
      <c r="K41" s="691" t="str">
        <f>IFERROR(VLOOKUP(K40,科目・教員!$A$2:$B$349,2,0),"")</f>
        <v>池田　真弓</v>
      </c>
      <c r="L41" s="691"/>
      <c r="M41" s="688" t="str">
        <f>IFERROR(VLOOKUP(M40,科目・教員!$A$2:$B$349,2,0),"")</f>
        <v/>
      </c>
      <c r="N41" s="689"/>
      <c r="O41" s="691" t="str">
        <f>IFERROR(VLOOKUP(O40,科目・教員!$A$2:$B$349,2,0),"")</f>
        <v/>
      </c>
      <c r="P41" s="689"/>
      <c r="Q41" s="691" t="str">
        <f>IFERROR(VLOOKUP(Q40,科目・教員!$A$2:$B$349,2,0),"")</f>
        <v/>
      </c>
      <c r="R41" s="689"/>
      <c r="S41" s="691" t="str">
        <f>IFERROR(VLOOKUP(S40,科目・教員!$A$2:$B$349,2,0),"")</f>
        <v/>
      </c>
      <c r="T41" s="689"/>
      <c r="U41" s="608" t="s">
        <v>68</v>
      </c>
      <c r="W41" s="657" t="s">
        <v>135</v>
      </c>
      <c r="Z41" s="696"/>
      <c r="AA41" s="681"/>
      <c r="AB41" s="681"/>
      <c r="AC41" s="681"/>
      <c r="AD41" s="681"/>
      <c r="AE41" s="681"/>
      <c r="AF41" s="681"/>
      <c r="AG41" s="681"/>
      <c r="AH41" s="681"/>
      <c r="AI41" s="681"/>
      <c r="AJ41" s="681"/>
      <c r="AK41" s="681"/>
      <c r="AL41" s="681"/>
      <c r="AM41" s="681"/>
      <c r="AN41" s="681"/>
      <c r="AO41" s="681"/>
      <c r="AP41" s="681"/>
      <c r="AQ41" s="681"/>
      <c r="AR41" s="681"/>
      <c r="AS41" s="681"/>
      <c r="AT41" s="681"/>
      <c r="AU41" s="681"/>
      <c r="AV41" s="681"/>
      <c r="AW41" s="681"/>
      <c r="AX41" s="681"/>
      <c r="AY41" s="681"/>
      <c r="AZ41" s="681"/>
      <c r="BA41" s="681"/>
      <c r="BB41" s="681"/>
      <c r="BC41" s="681"/>
      <c r="BD41" s="681"/>
      <c r="BE41" s="681"/>
      <c r="BF41" s="681"/>
      <c r="BG41" s="681"/>
      <c r="BH41" s="681"/>
      <c r="BI41" s="681"/>
      <c r="BJ41" s="681"/>
      <c r="BK41" s="675"/>
      <c r="BL41" s="675"/>
      <c r="BM41" s="675"/>
      <c r="BN41" s="681"/>
      <c r="BO41" s="681"/>
      <c r="BP41" s="681"/>
      <c r="BQ41" s="681"/>
      <c r="BR41" s="681"/>
      <c r="BS41" s="681"/>
      <c r="BT41" s="681"/>
      <c r="BU41" s="681"/>
      <c r="BV41" s="681"/>
      <c r="BW41" s="681"/>
    </row>
    <row r="42" spans="1:75" ht="13.5" customHeight="1">
      <c r="A42" s="696"/>
      <c r="B42" s="15" t="s">
        <v>60</v>
      </c>
      <c r="C42" s="701" t="str">
        <f>VLOOKUP($C27,'2025年度(1年後期)'!$B$5:$N$207,COLUMN('2025年度(1年後期)'!$G$5)+1,0)&amp;""</f>
        <v>101</v>
      </c>
      <c r="D42" s="702"/>
      <c r="E42" s="690" t="str">
        <f>VLOOKUP($C27,'2025年度(2年後期)'!$B$5:$N$207,COLUMN('2025年度(2年後期)'!$G$5)+1,0)&amp;""</f>
        <v>201</v>
      </c>
      <c r="F42" s="689"/>
      <c r="G42" s="690" t="str">
        <f>VLOOKUP($C27,'2025年度(3年後期)'!$B$5:$N$207,COLUMN('2025年度(3年後期)'!$G$5)+1,0)&amp;""</f>
        <v>在宅:在宅実</v>
      </c>
      <c r="H42" s="689"/>
      <c r="I42" s="690" t="str">
        <f>VLOOKUP($C27,'2025年度(4年後期)'!$B$5:$N$206,COLUMN('2025年度(4年後期)'!$G$5)+1,0)&amp;""</f>
        <v>301</v>
      </c>
      <c r="J42" s="689"/>
      <c r="K42" s="691" t="str">
        <f>VLOOKUP($C27,'2025年度(助産後期)'!$B$5:$N$207,COLUMN('2025年度(助産後期)'!$G$5)+1,0)&amp;""</f>
        <v/>
      </c>
      <c r="L42" s="691"/>
      <c r="M42" s="688" t="str">
        <f>VLOOKUP($C27,'2025年度(M1後期)'!$B$5:$N$207,COLUMN('2025年度(M1後期)'!$G$5)+1,0)&amp;""</f>
        <v>感染特論:別途指定
感染演習:別途指定
成育:別途指定</v>
      </c>
      <c r="N42" s="689"/>
      <c r="O42" s="691" t="str">
        <f>VLOOKUP($C27,'2025年度(M2後期)'!$B$5:$N$207,COLUMN('2025年度(M2後期)'!$G$5)+1,0)&amp;""</f>
        <v/>
      </c>
      <c r="P42" s="689"/>
      <c r="Q42" s="691" t="str">
        <f>VLOOKUP($C27,'2025年度(D1後期)'!$B$5:$N$207,COLUMN('2025年度(D1後期)'!$G$5)+1,0)&amp;""</f>
        <v/>
      </c>
      <c r="R42" s="689"/>
      <c r="S42" s="691" t="str">
        <f>VLOOKUP($C27,'2025年度(D23後期)'!$B$5:$N$207,COLUMN('2025年度(D23後期)'!$G$5)+1,0)&amp;""</f>
        <v/>
      </c>
      <c r="T42" s="689"/>
      <c r="U42" s="608" t="s">
        <v>67</v>
      </c>
      <c r="W42" s="657" t="s">
        <v>136</v>
      </c>
      <c r="Z42" s="696"/>
      <c r="AA42" s="681"/>
      <c r="AB42" s="681"/>
      <c r="AC42" s="681"/>
      <c r="AD42" s="681"/>
      <c r="AE42" s="681"/>
      <c r="AF42" s="681"/>
      <c r="AG42" s="681"/>
      <c r="AH42" s="681"/>
      <c r="AI42" s="681"/>
      <c r="AJ42" s="681"/>
      <c r="AK42" s="681"/>
      <c r="AL42" s="681"/>
      <c r="AM42" s="681"/>
      <c r="AN42" s="681"/>
      <c r="AO42" s="681"/>
      <c r="AP42" s="681"/>
      <c r="AQ42" s="681"/>
      <c r="AR42" s="681"/>
      <c r="AS42" s="681"/>
      <c r="AT42" s="681"/>
      <c r="AU42" s="681"/>
      <c r="AV42" s="681"/>
      <c r="AW42" s="681"/>
      <c r="AX42" s="681"/>
      <c r="AY42" s="681"/>
      <c r="AZ42" s="681"/>
      <c r="BA42" s="681"/>
      <c r="BB42" s="681"/>
      <c r="BC42" s="681"/>
      <c r="BD42" s="681"/>
      <c r="BE42" s="681"/>
      <c r="BF42" s="681"/>
      <c r="BG42" s="681"/>
      <c r="BH42" s="681"/>
      <c r="BI42" s="681"/>
      <c r="BJ42" s="681"/>
      <c r="BK42" s="675"/>
      <c r="BL42" s="675"/>
      <c r="BM42" s="675"/>
      <c r="BN42" s="681"/>
      <c r="BO42" s="681"/>
      <c r="BP42" s="681"/>
      <c r="BQ42" s="681"/>
      <c r="BR42" s="681"/>
      <c r="BS42" s="681"/>
      <c r="BT42" s="681"/>
      <c r="BU42" s="681"/>
      <c r="BV42" s="681"/>
      <c r="BW42" s="681"/>
    </row>
    <row r="43" spans="1:75" ht="13.5" customHeight="1">
      <c r="A43" s="712"/>
      <c r="B43" s="16" t="s">
        <v>62</v>
      </c>
      <c r="C43" s="699" t="s">
        <v>116</v>
      </c>
      <c r="D43" s="700"/>
      <c r="E43" s="684"/>
      <c r="F43" s="685"/>
      <c r="G43" s="684"/>
      <c r="H43" s="685"/>
      <c r="I43" s="684"/>
      <c r="J43" s="685"/>
      <c r="K43" s="686"/>
      <c r="L43" s="686"/>
      <c r="M43" s="687"/>
      <c r="N43" s="685"/>
      <c r="O43" s="686"/>
      <c r="P43" s="685"/>
      <c r="Q43" s="686"/>
      <c r="R43" s="685"/>
      <c r="S43" s="686"/>
      <c r="T43" s="685"/>
      <c r="U43" s="608" t="s">
        <v>69</v>
      </c>
      <c r="W43" s="657" t="s">
        <v>119</v>
      </c>
      <c r="Z43" s="697"/>
      <c r="AA43" s="682"/>
      <c r="AB43" s="682"/>
      <c r="AC43" s="682"/>
      <c r="AD43" s="682"/>
      <c r="AE43" s="682"/>
      <c r="AF43" s="682"/>
      <c r="AG43" s="682"/>
      <c r="AH43" s="682"/>
      <c r="AI43" s="682"/>
      <c r="AJ43" s="682"/>
      <c r="AK43" s="682"/>
      <c r="AL43" s="682"/>
      <c r="AM43" s="682"/>
      <c r="AN43" s="682"/>
      <c r="AO43" s="682"/>
      <c r="AP43" s="682"/>
      <c r="AQ43" s="682"/>
      <c r="AR43" s="682"/>
      <c r="AS43" s="682"/>
      <c r="AT43" s="682"/>
      <c r="AU43" s="682"/>
      <c r="AV43" s="682"/>
      <c r="AW43" s="682"/>
      <c r="AX43" s="682"/>
      <c r="AY43" s="682"/>
      <c r="AZ43" s="682"/>
      <c r="BA43" s="682"/>
      <c r="BB43" s="682"/>
      <c r="BC43" s="682"/>
      <c r="BD43" s="682"/>
      <c r="BE43" s="682"/>
      <c r="BF43" s="682"/>
      <c r="BG43" s="682"/>
      <c r="BH43" s="682"/>
      <c r="BI43" s="682"/>
      <c r="BJ43" s="682"/>
      <c r="BK43" s="676"/>
      <c r="BL43" s="676"/>
      <c r="BM43" s="676"/>
      <c r="BN43" s="682"/>
      <c r="BO43" s="682"/>
      <c r="BP43" s="682"/>
      <c r="BQ43" s="682"/>
      <c r="BR43" s="682"/>
      <c r="BS43" s="682"/>
      <c r="BT43" s="682"/>
      <c r="BU43" s="682"/>
      <c r="BV43" s="682"/>
      <c r="BW43" s="682"/>
    </row>
    <row r="44" spans="1:75" ht="13.5" customHeight="1">
      <c r="A44" s="696" t="s">
        <v>80</v>
      </c>
      <c r="B44" s="15" t="s">
        <v>55</v>
      </c>
      <c r="C44" s="692" t="str">
        <f>VLOOKUP($C27,'2025年度(1年後期)'!$B$5:$N$207,COLUMN('2025年度(1年後期)'!$I$5),0)&amp;""</f>
        <v>法と社会</v>
      </c>
      <c r="D44" s="693"/>
      <c r="E44" s="698" t="str">
        <f>VLOOKUP($C27,'2025年度(2年後期)'!$B$5:$N$207,COLUMN('2025年度(2年後期)'!$I$5),0)&amp;""</f>
        <v>基礎看護学実習Ⅱ
オリエンテーション②</v>
      </c>
      <c r="F44" s="693"/>
      <c r="G44" s="698" t="str">
        <f>VLOOKUP($C27,'2025年度(3年後期)'!$B$5:$N$207,COLUMN('2025年度(3年後期)'!$I$5),0)&amp;""</f>
        <v>領域別実習</v>
      </c>
      <c r="H44" s="693"/>
      <c r="I44" s="698" t="str">
        <f>VLOOKUP($C27,'2025年度(4年後期)'!$B$5:$N$206,COLUMN('2025年度(4年後期)'!$I$5),0)&amp;""</f>
        <v/>
      </c>
      <c r="J44" s="693"/>
      <c r="K44" s="694" t="str">
        <f>VLOOKUP($C27,'2025年度(助産後期)'!$B$5:$N$207,COLUMN('2025年度(助産後期)'!$I$5),0)&amp;""</f>
        <v>助産学実習Ⅰ</v>
      </c>
      <c r="L44" s="694"/>
      <c r="M44" s="692" t="str">
        <f>VLOOKUP($C27,'2025年度(M1後期)'!$B$5:$N$207,COLUMN('2025年度(M1後期)'!$I$5),0)&amp;""</f>
        <v>感染症学特論
感染症学演習
成育看護学特論Ａ－Ⅲ</v>
      </c>
      <c r="N44" s="693"/>
      <c r="O44" s="694" t="str">
        <f>VLOOKUP($C27,'2025年度(M2後期)'!$B$5:$N$207,COLUMN('2025年度(M2後期)'!$I$5),0)&amp;""</f>
        <v>特別研究</v>
      </c>
      <c r="P44" s="693"/>
      <c r="Q44" s="694" t="str">
        <f>VLOOKUP($C27,'2025年度(D1後期)'!$B$5:$N$207,COLUMN('2025年度(D1後期)'!$I$5),0)&amp;""</f>
        <v/>
      </c>
      <c r="R44" s="693"/>
      <c r="S44" s="694" t="str">
        <f>VLOOKUP($C27,'2025年度(D23後期)'!$B$5:$N$207,COLUMN('2025年度(D23後期)'!$I$5),0)&amp;""</f>
        <v>特別研究</v>
      </c>
      <c r="T44" s="693"/>
      <c r="U44" s="635" t="s">
        <v>81</v>
      </c>
      <c r="V44" s="583" t="s">
        <v>81</v>
      </c>
      <c r="Z44" s="696" t="str">
        <f>A44</f>
        <v>４時限（15：10～16：40）</v>
      </c>
      <c r="AA44" s="680" t="s">
        <v>137</v>
      </c>
      <c r="AB44" s="680"/>
      <c r="AC44" s="680"/>
      <c r="AD44" s="680" t="s">
        <v>104</v>
      </c>
      <c r="AE44" s="680"/>
      <c r="AF44" s="680" t="s">
        <v>83</v>
      </c>
      <c r="AG44" s="680" t="s">
        <v>132</v>
      </c>
      <c r="AH44" s="680" t="s">
        <v>132</v>
      </c>
      <c r="AI44" s="680" t="s">
        <v>132</v>
      </c>
      <c r="AJ44" s="680" t="s">
        <v>132</v>
      </c>
      <c r="AK44" s="680"/>
      <c r="AL44" s="680"/>
      <c r="AM44" s="680"/>
      <c r="AN44" s="680"/>
      <c r="AO44" s="680"/>
      <c r="AP44" s="680"/>
      <c r="AQ44" s="680"/>
      <c r="AR44" s="680"/>
      <c r="AS44" s="680"/>
      <c r="AT44" s="680"/>
      <c r="AU44" s="680"/>
      <c r="AV44" s="680"/>
      <c r="AW44" s="680"/>
      <c r="AX44" s="680"/>
      <c r="AY44" s="680"/>
      <c r="AZ44" s="680" t="s">
        <v>138</v>
      </c>
      <c r="BA44" s="680"/>
      <c r="BB44" s="680"/>
      <c r="BC44" s="680"/>
      <c r="BD44" s="680"/>
      <c r="BE44" s="680"/>
      <c r="BF44" s="680"/>
      <c r="BG44" s="680"/>
      <c r="BH44" s="680"/>
      <c r="BI44" s="680"/>
      <c r="BJ44" s="680"/>
      <c r="BK44" s="674"/>
      <c r="BL44" s="674" t="s">
        <v>139</v>
      </c>
      <c r="BM44" s="674"/>
      <c r="BN44" s="680"/>
      <c r="BO44" s="680"/>
      <c r="BP44" s="680"/>
      <c r="BQ44" s="680"/>
      <c r="BR44" s="680"/>
      <c r="BS44" s="680"/>
      <c r="BT44" s="680"/>
      <c r="BU44" s="680"/>
      <c r="BV44" s="680"/>
      <c r="BW44" s="680"/>
    </row>
    <row r="45" spans="1:75" ht="13.5" customHeight="1">
      <c r="A45" s="696"/>
      <c r="B45" s="15" t="s">
        <v>58</v>
      </c>
      <c r="C45" s="688" t="str">
        <f>IFERROR(VLOOKUP(C44,科目・教員!$A$2:$B$349,2,0),"")</f>
        <v>渡辺　幹司</v>
      </c>
      <c r="D45" s="689"/>
      <c r="E45" s="690" t="str">
        <f>IFERROR(VLOOKUP(E44,科目・教員!$A$2:$B$349,2,0),"")</f>
        <v/>
      </c>
      <c r="F45" s="689"/>
      <c r="G45" s="690" t="str">
        <f>IFERROR(VLOOKUP(G44,科目・教員!$A$2:$B$349,2,0),"")</f>
        <v/>
      </c>
      <c r="H45" s="689"/>
      <c r="I45" s="690" t="str">
        <f>IFERROR(VLOOKUP(I44,科目・教員!$A$2:$B$349,2,0),"")</f>
        <v/>
      </c>
      <c r="J45" s="689"/>
      <c r="K45" s="691" t="str">
        <f>IFERROR(VLOOKUP(K44,科目・教員!$A$2:$B$349,2,0),"")</f>
        <v>池田　真弓</v>
      </c>
      <c r="L45" s="691"/>
      <c r="M45" s="688" t="str">
        <f>IFERROR(VLOOKUP(M44,科目・教員!$A$2:$B$349,2,0),"")</f>
        <v/>
      </c>
      <c r="N45" s="689"/>
      <c r="O45" s="691" t="str">
        <f>IFERROR(VLOOKUP(O44,科目・教員!$A$2:$B$349,2,0),"")</f>
        <v/>
      </c>
      <c r="P45" s="689"/>
      <c r="Q45" s="691" t="str">
        <f>IFERROR(VLOOKUP(Q44,科目・教員!$A$2:$B$349,2,0),"")</f>
        <v/>
      </c>
      <c r="R45" s="689"/>
      <c r="S45" s="691" t="str">
        <f>IFERROR(VLOOKUP(S44,科目・教員!$A$2:$B$349,2,0),"")</f>
        <v/>
      </c>
      <c r="T45" s="689"/>
      <c r="U45" s="635" t="s">
        <v>140</v>
      </c>
      <c r="V45" s="583" t="s">
        <v>141</v>
      </c>
      <c r="Z45" s="696"/>
      <c r="AA45" s="681"/>
      <c r="AB45" s="681"/>
      <c r="AC45" s="681"/>
      <c r="AD45" s="681"/>
      <c r="AE45" s="681"/>
      <c r="AF45" s="681"/>
      <c r="AG45" s="681"/>
      <c r="AH45" s="681"/>
      <c r="AI45" s="681"/>
      <c r="AJ45" s="681"/>
      <c r="AK45" s="681"/>
      <c r="AL45" s="681"/>
      <c r="AM45" s="681"/>
      <c r="AN45" s="681"/>
      <c r="AO45" s="681"/>
      <c r="AP45" s="681"/>
      <c r="AQ45" s="681"/>
      <c r="AR45" s="681"/>
      <c r="AS45" s="681"/>
      <c r="AT45" s="681"/>
      <c r="AU45" s="681"/>
      <c r="AV45" s="681"/>
      <c r="AW45" s="681"/>
      <c r="AX45" s="681"/>
      <c r="AY45" s="681"/>
      <c r="AZ45" s="681"/>
      <c r="BA45" s="681"/>
      <c r="BB45" s="681"/>
      <c r="BC45" s="681"/>
      <c r="BD45" s="681"/>
      <c r="BE45" s="681"/>
      <c r="BF45" s="681"/>
      <c r="BG45" s="681"/>
      <c r="BH45" s="681"/>
      <c r="BI45" s="681"/>
      <c r="BJ45" s="681"/>
      <c r="BK45" s="675"/>
      <c r="BL45" s="675"/>
      <c r="BM45" s="675"/>
      <c r="BN45" s="681"/>
      <c r="BO45" s="681"/>
      <c r="BP45" s="681"/>
      <c r="BQ45" s="681"/>
      <c r="BR45" s="681"/>
      <c r="BS45" s="681"/>
      <c r="BT45" s="681"/>
      <c r="BU45" s="681"/>
      <c r="BV45" s="681"/>
      <c r="BW45" s="681"/>
    </row>
    <row r="46" spans="1:75" ht="13.5" customHeight="1">
      <c r="A46" s="696"/>
      <c r="B46" s="15" t="s">
        <v>60</v>
      </c>
      <c r="C46" s="688" t="str">
        <f>VLOOKUP($C27,'2025年度(1年後期)'!$B$5:$N$207,COLUMN('2025年度(1年後期)'!$I$5)+1,0)&amp;""</f>
        <v>101</v>
      </c>
      <c r="D46" s="689"/>
      <c r="E46" s="690" t="str">
        <f>VLOOKUP($C27,'2025年度(2年後期)'!$B$5:$N$207,COLUMN('2025年度(2年後期)'!$I$5)+1,0)&amp;""</f>
        <v>201･202･203･204</v>
      </c>
      <c r="F46" s="689"/>
      <c r="G46" s="690" t="str">
        <f>VLOOKUP($C27,'2025年度(3年後期)'!$B$5:$N$207,COLUMN('2025年度(3年後期)'!$I$5)+1,0)&amp;""</f>
        <v>在宅:在宅実</v>
      </c>
      <c r="H46" s="689"/>
      <c r="I46" s="690" t="str">
        <f>VLOOKUP($C27,'2025年度(4年後期)'!$B$5:$N$206,COLUMN('2025年度(4年後期)'!$I$5)+1,0)&amp;""</f>
        <v/>
      </c>
      <c r="J46" s="689"/>
      <c r="K46" s="691" t="str">
        <f>VLOOKUP($C27,'2025年度(助産後期)'!$B$5:$N$207,COLUMN('2025年度(助産後期)'!$I$5)+1,0)&amp;""</f>
        <v/>
      </c>
      <c r="L46" s="691"/>
      <c r="M46" s="688" t="str">
        <f>VLOOKUP($C27,'2025年度(M1後期)'!$B$5:$N$207,COLUMN('2025年度(M1後期)'!$I$5)+1,0)&amp;""</f>
        <v>感染特論:別途指定
感染演習:別途指定
成育:別途指定</v>
      </c>
      <c r="N46" s="689"/>
      <c r="O46" s="691" t="str">
        <f>VLOOKUP($C27,'2025年度(M2後期)'!$B$5:$N$207,COLUMN('2025年度(M2後期)'!$I$5)+1,0)&amp;""</f>
        <v/>
      </c>
      <c r="P46" s="689"/>
      <c r="Q46" s="691" t="str">
        <f>VLOOKUP($C27,'2025年度(D1後期)'!$B$5:$N$207,COLUMN('2025年度(D1後期)'!$I$5)+1,0)&amp;""</f>
        <v/>
      </c>
      <c r="R46" s="689"/>
      <c r="S46" s="691" t="str">
        <f>VLOOKUP($C27,'2025年度(D23後期)'!$B$5:$N$207,COLUMN('2025年度(D23後期)'!$I$5)+1,0)&amp;""</f>
        <v/>
      </c>
      <c r="T46" s="689"/>
      <c r="U46" s="635" t="s">
        <v>142</v>
      </c>
      <c r="V46" s="583" t="s">
        <v>139</v>
      </c>
      <c r="Z46" s="696"/>
      <c r="AA46" s="681"/>
      <c r="AB46" s="681"/>
      <c r="AC46" s="681"/>
      <c r="AD46" s="681"/>
      <c r="AE46" s="681"/>
      <c r="AF46" s="681"/>
      <c r="AG46" s="681"/>
      <c r="AH46" s="681"/>
      <c r="AI46" s="681"/>
      <c r="AJ46" s="681"/>
      <c r="AK46" s="681"/>
      <c r="AL46" s="681"/>
      <c r="AM46" s="681"/>
      <c r="AN46" s="681"/>
      <c r="AO46" s="681"/>
      <c r="AP46" s="681"/>
      <c r="AQ46" s="681"/>
      <c r="AR46" s="681"/>
      <c r="AS46" s="681"/>
      <c r="AT46" s="681"/>
      <c r="AU46" s="681"/>
      <c r="AV46" s="681"/>
      <c r="AW46" s="681"/>
      <c r="AX46" s="681"/>
      <c r="AY46" s="681"/>
      <c r="AZ46" s="681"/>
      <c r="BA46" s="681"/>
      <c r="BB46" s="681"/>
      <c r="BC46" s="681"/>
      <c r="BD46" s="681"/>
      <c r="BE46" s="681"/>
      <c r="BF46" s="681"/>
      <c r="BG46" s="681"/>
      <c r="BH46" s="681"/>
      <c r="BI46" s="681"/>
      <c r="BJ46" s="681"/>
      <c r="BK46" s="675"/>
      <c r="BL46" s="675"/>
      <c r="BM46" s="675"/>
      <c r="BN46" s="681"/>
      <c r="BO46" s="681"/>
      <c r="BP46" s="681"/>
      <c r="BQ46" s="681"/>
      <c r="BR46" s="681"/>
      <c r="BS46" s="681"/>
      <c r="BT46" s="681"/>
      <c r="BU46" s="681"/>
      <c r="BV46" s="681"/>
      <c r="BW46" s="681"/>
    </row>
    <row r="47" spans="1:75" ht="13.5" customHeight="1">
      <c r="A47" s="697"/>
      <c r="B47" s="16" t="s">
        <v>62</v>
      </c>
      <c r="C47" s="724"/>
      <c r="D47" s="725"/>
      <c r="E47" s="684"/>
      <c r="F47" s="685"/>
      <c r="G47" s="684"/>
      <c r="H47" s="685"/>
      <c r="I47" s="684"/>
      <c r="J47" s="685"/>
      <c r="K47" s="686"/>
      <c r="L47" s="686"/>
      <c r="M47" s="687"/>
      <c r="N47" s="685"/>
      <c r="O47" s="686"/>
      <c r="P47" s="685"/>
      <c r="Q47" s="686"/>
      <c r="R47" s="685"/>
      <c r="S47" s="686"/>
      <c r="T47" s="685"/>
      <c r="U47" s="635" t="s">
        <v>143</v>
      </c>
      <c r="V47" s="583" t="s">
        <v>144</v>
      </c>
      <c r="Z47" s="697"/>
      <c r="AA47" s="682"/>
      <c r="AB47" s="682"/>
      <c r="AC47" s="682"/>
      <c r="AD47" s="682"/>
      <c r="AE47" s="682"/>
      <c r="AF47" s="682"/>
      <c r="AG47" s="682"/>
      <c r="AH47" s="682"/>
      <c r="AI47" s="682"/>
      <c r="AJ47" s="682"/>
      <c r="AK47" s="682"/>
      <c r="AL47" s="682"/>
      <c r="AM47" s="682"/>
      <c r="AN47" s="682"/>
      <c r="AO47" s="682"/>
      <c r="AP47" s="682"/>
      <c r="AQ47" s="682"/>
      <c r="AR47" s="682"/>
      <c r="AS47" s="682"/>
      <c r="AT47" s="682"/>
      <c r="AU47" s="682"/>
      <c r="AV47" s="682"/>
      <c r="AW47" s="682"/>
      <c r="AX47" s="682"/>
      <c r="AY47" s="682"/>
      <c r="AZ47" s="682"/>
      <c r="BA47" s="682"/>
      <c r="BB47" s="682"/>
      <c r="BC47" s="682"/>
      <c r="BD47" s="682"/>
      <c r="BE47" s="682"/>
      <c r="BF47" s="682"/>
      <c r="BG47" s="682"/>
      <c r="BH47" s="682"/>
      <c r="BI47" s="682"/>
      <c r="BJ47" s="682"/>
      <c r="BK47" s="676"/>
      <c r="BL47" s="676"/>
      <c r="BM47" s="676"/>
      <c r="BN47" s="682"/>
      <c r="BO47" s="682"/>
      <c r="BP47" s="682"/>
      <c r="BQ47" s="682"/>
      <c r="BR47" s="682"/>
      <c r="BS47" s="682"/>
      <c r="BT47" s="682"/>
      <c r="BU47" s="682"/>
      <c r="BV47" s="682"/>
      <c r="BW47" s="682"/>
    </row>
    <row r="48" spans="1:75" ht="13.5" customHeight="1">
      <c r="A48" s="696" t="s">
        <v>87</v>
      </c>
      <c r="B48" s="15" t="s">
        <v>55</v>
      </c>
      <c r="C48" s="692" t="str">
        <f>VLOOKUP($C27,'2025年度(1年後期)'!$B$5:$N$207,COLUMN('2025年度(1年後期)'!$K$5),0)&amp;""</f>
        <v>　</v>
      </c>
      <c r="D48" s="693"/>
      <c r="E48" s="698" t="str">
        <f>VLOOKUP($C27,'2025年度(2年後期)'!$B$5:$N$207,COLUMN('2025年度(2年後期)'!$K$5),0)&amp;""</f>
        <v/>
      </c>
      <c r="F48" s="693"/>
      <c r="G48" s="698" t="str">
        <f>VLOOKUP($C27,'2025年度(3年後期)'!$B$5:$N$207,COLUMN('2025年度(3年後期)'!$K$5),0)&amp;""</f>
        <v/>
      </c>
      <c r="H48" s="693"/>
      <c r="I48" s="698" t="str">
        <f>VLOOKUP($C27,'2025年度(4年後期)'!$B$5:$N$206,COLUMN('2025年度(4年後期)'!$K$5),0)&amp;""</f>
        <v/>
      </c>
      <c r="J48" s="693"/>
      <c r="K48" s="694" t="str">
        <f>VLOOKUP($C27,'2025年度(助産後期)'!$B$5:$N$207,COLUMN('2025年度(助産後期)'!$K$5),0)&amp;""</f>
        <v>助産学実習Ⅰ</v>
      </c>
      <c r="L48" s="694"/>
      <c r="M48" s="692" t="str">
        <f>VLOOKUP($C27,'2025年度(M1後期)'!$B$5:$N$207,COLUMN('2025年度(M1後期)'!$K$5),0)&amp;""</f>
        <v>感染症学特論
感染症学演習</v>
      </c>
      <c r="N48" s="693"/>
      <c r="O48" s="694" t="str">
        <f>VLOOKUP($C27,'2025年度(M2後期)'!$B$5:$N$207,COLUMN('2025年度(M2後期)'!$K$5),0)&amp;""</f>
        <v/>
      </c>
      <c r="P48" s="693"/>
      <c r="Q48" s="694" t="str">
        <f>VLOOKUP($C27,'2025年度(D1後期)'!$B$5:$N$207,COLUMN('2025年度(D1後期)'!$K$5),0)&amp;""</f>
        <v/>
      </c>
      <c r="R48" s="693"/>
      <c r="S48" s="694" t="str">
        <f>VLOOKUP($C27,'2025年度(D23後期)'!$B$5:$N$207,COLUMN('2025年度(D23後期)'!$K$5),0)&amp;""</f>
        <v/>
      </c>
      <c r="T48" s="693"/>
      <c r="X48" s="641" t="s">
        <v>88</v>
      </c>
      <c r="Y48" s="597" t="s">
        <v>83</v>
      </c>
      <c r="Z48" s="695" t="str">
        <f>A48</f>
        <v>５時限（16：50～18：20）</v>
      </c>
      <c r="AA48" s="680"/>
      <c r="AB48" s="680"/>
      <c r="AC48" s="680"/>
      <c r="AD48" s="680"/>
      <c r="AE48" s="680" t="s">
        <v>88</v>
      </c>
      <c r="AF48" s="680" t="s">
        <v>83</v>
      </c>
      <c r="AG48" s="680"/>
      <c r="AH48" s="680"/>
      <c r="AI48" s="680"/>
      <c r="AJ48" s="680"/>
      <c r="AK48" s="680"/>
      <c r="AL48" s="680"/>
      <c r="AM48" s="680"/>
      <c r="AN48" s="680"/>
      <c r="AO48" s="680"/>
      <c r="AP48" s="680"/>
      <c r="AQ48" s="680"/>
      <c r="AR48" s="680"/>
      <c r="AS48" s="680"/>
      <c r="AT48" s="680"/>
      <c r="AU48" s="680"/>
      <c r="AV48" s="680"/>
      <c r="AW48" s="680"/>
      <c r="AX48" s="680"/>
      <c r="AY48" s="680"/>
      <c r="AZ48" s="680"/>
      <c r="BA48" s="680"/>
      <c r="BB48" s="680"/>
      <c r="BC48" s="680"/>
      <c r="BD48" s="680"/>
      <c r="BE48" s="680"/>
      <c r="BF48" s="680"/>
      <c r="BG48" s="680"/>
      <c r="BH48" s="680"/>
      <c r="BI48" s="680"/>
      <c r="BJ48" s="680"/>
      <c r="BK48" s="674"/>
      <c r="BL48" s="674"/>
      <c r="BM48" s="674"/>
      <c r="BN48" s="680"/>
      <c r="BO48" s="680"/>
      <c r="BP48" s="680"/>
      <c r="BQ48" s="680"/>
      <c r="BR48" s="680"/>
      <c r="BS48" s="680"/>
      <c r="BT48" s="680"/>
      <c r="BU48" s="680"/>
      <c r="BV48" s="680"/>
      <c r="BW48" s="680"/>
    </row>
    <row r="49" spans="1:75" ht="13.5" customHeight="1">
      <c r="A49" s="696"/>
      <c r="B49" s="15" t="s">
        <v>58</v>
      </c>
      <c r="C49" s="688" t="str">
        <f>IFERROR(VLOOKUP(C48,科目・教員!$A$2:$B$349,2,0),"")</f>
        <v/>
      </c>
      <c r="D49" s="689"/>
      <c r="E49" s="690" t="str">
        <f>IFERROR(VLOOKUP(E48,科目・教員!$A$2:$B$349,2,0),"")</f>
        <v/>
      </c>
      <c r="F49" s="689"/>
      <c r="G49" s="690" t="str">
        <f>IFERROR(VLOOKUP(G48,科目・教員!$A$2:$B$349,2,0),"")</f>
        <v/>
      </c>
      <c r="H49" s="689"/>
      <c r="I49" s="690" t="str">
        <f>IFERROR(VLOOKUP(I48,科目・教員!$A$2:$B$349,2,0),"")</f>
        <v/>
      </c>
      <c r="J49" s="689"/>
      <c r="K49" s="691" t="str">
        <f>IFERROR(VLOOKUP(K48,科目・教員!$A$2:$B$349,2,0),"")</f>
        <v>池田　真弓</v>
      </c>
      <c r="L49" s="691"/>
      <c r="M49" s="688" t="str">
        <f>IFERROR(VLOOKUP(M48,科目・教員!$A$2:$B$349,2,0),"")</f>
        <v/>
      </c>
      <c r="N49" s="689"/>
      <c r="O49" s="691" t="str">
        <f>IFERROR(VLOOKUP(O48,科目・教員!$A$2:$B$349,2,0),"")</f>
        <v/>
      </c>
      <c r="P49" s="689"/>
      <c r="Q49" s="691" t="str">
        <f>IFERROR(VLOOKUP(Q48,科目・教員!$A$2:$B$349,2,0),"")</f>
        <v/>
      </c>
      <c r="R49" s="689"/>
      <c r="S49" s="691" t="str">
        <f>IFERROR(VLOOKUP(S48,科目・教員!$A$2:$B$349,2,0),"")</f>
        <v/>
      </c>
      <c r="T49" s="689"/>
      <c r="X49" s="641" t="s">
        <v>91</v>
      </c>
      <c r="Y49" s="597" t="s">
        <v>93</v>
      </c>
      <c r="Z49" s="696"/>
      <c r="AA49" s="681"/>
      <c r="AB49" s="681"/>
      <c r="AC49" s="681"/>
      <c r="AD49" s="681"/>
      <c r="AE49" s="681"/>
      <c r="AF49" s="681"/>
      <c r="AG49" s="681"/>
      <c r="AH49" s="681"/>
      <c r="AI49" s="681"/>
      <c r="AJ49" s="681"/>
      <c r="AK49" s="681"/>
      <c r="AL49" s="681"/>
      <c r="AM49" s="681"/>
      <c r="AN49" s="681"/>
      <c r="AO49" s="681"/>
      <c r="AP49" s="681"/>
      <c r="AQ49" s="681"/>
      <c r="AR49" s="681"/>
      <c r="AS49" s="681"/>
      <c r="AT49" s="681"/>
      <c r="AU49" s="681"/>
      <c r="AV49" s="681"/>
      <c r="AW49" s="681"/>
      <c r="AX49" s="681"/>
      <c r="AY49" s="681"/>
      <c r="AZ49" s="681"/>
      <c r="BA49" s="681"/>
      <c r="BB49" s="681"/>
      <c r="BC49" s="681"/>
      <c r="BD49" s="681"/>
      <c r="BE49" s="681"/>
      <c r="BF49" s="681"/>
      <c r="BG49" s="681"/>
      <c r="BH49" s="681"/>
      <c r="BI49" s="681"/>
      <c r="BJ49" s="681"/>
      <c r="BK49" s="675"/>
      <c r="BL49" s="675"/>
      <c r="BM49" s="675"/>
      <c r="BN49" s="681"/>
      <c r="BO49" s="681"/>
      <c r="BP49" s="681"/>
      <c r="BQ49" s="681"/>
      <c r="BR49" s="681"/>
      <c r="BS49" s="681"/>
      <c r="BT49" s="681"/>
      <c r="BU49" s="681"/>
      <c r="BV49" s="681"/>
      <c r="BW49" s="681"/>
    </row>
    <row r="50" spans="1:75" ht="13.5" customHeight="1">
      <c r="A50" s="696"/>
      <c r="B50" s="15" t="s">
        <v>60</v>
      </c>
      <c r="C50" s="688" t="str">
        <f>VLOOKUP($C27,'2025年度(1年後期)'!$B$5:$N$207,COLUMN('2025年度(1年後期)'!$K$5)+1,0)&amp;""</f>
        <v>　</v>
      </c>
      <c r="D50" s="689"/>
      <c r="E50" s="690" t="str">
        <f>VLOOKUP($C27,'2025年度(2年後期)'!$B$5:$N$207,COLUMN('2025年度(2年後期)'!$K$5)+1,0)&amp;""</f>
        <v/>
      </c>
      <c r="F50" s="689"/>
      <c r="G50" s="690" t="str">
        <f>VLOOKUP($C27,'2025年度(3年後期)'!$B$5:$N$207,COLUMN('2025年度(3年後期)'!$K$5)+1,0)&amp;""</f>
        <v/>
      </c>
      <c r="H50" s="689"/>
      <c r="I50" s="690" t="str">
        <f>VLOOKUP($C27,'2025年度(4年後期)'!$B$5:$N$206,COLUMN('2025年度(4年後期)'!$K$5)+1,0)&amp;""</f>
        <v/>
      </c>
      <c r="J50" s="689"/>
      <c r="K50" s="691" t="str">
        <f>VLOOKUP($C27,'2025年度(助産後期)'!$B$5:$N$207,COLUMN('2025年度(助産後期)'!$K$5)+1,0)&amp;""</f>
        <v/>
      </c>
      <c r="L50" s="691"/>
      <c r="M50" s="688" t="str">
        <f>VLOOKUP($C27,'2025年度(M1後期)'!$B$5:$N$207,COLUMN('2025年度(M1後期)'!$K$5)+1,0)&amp;""</f>
        <v>感染特論:別途指定
感染演習:別途指定</v>
      </c>
      <c r="N50" s="689"/>
      <c r="O50" s="691" t="str">
        <f>VLOOKUP($C27,'2025年度(M1後期)'!$B$5:$N$207,COLUMN('2025年度(M1後期)'!$K$5)+1,0)&amp;""</f>
        <v>感染特論:別途指定
感染演習:別途指定</v>
      </c>
      <c r="P50" s="689"/>
      <c r="Q50" s="691" t="str">
        <f>VLOOKUP($C27,'2025年度(D1後期)'!$B$5:$N$207,COLUMN('2025年度(D1後期)'!$K$5)+1,0)&amp;""</f>
        <v/>
      </c>
      <c r="R50" s="689"/>
      <c r="S50" s="691" t="str">
        <f>VLOOKUP($C27,'2025年度(D23後期)'!$B$5:$N$207,COLUMN('2025年度(D23後期)'!$K$5)+1,0)&amp;""</f>
        <v/>
      </c>
      <c r="T50" s="689"/>
      <c r="X50" s="641" t="s">
        <v>94</v>
      </c>
      <c r="Y50" s="597" t="s">
        <v>95</v>
      </c>
      <c r="Z50" s="696"/>
      <c r="AA50" s="681"/>
      <c r="AB50" s="681"/>
      <c r="AC50" s="681"/>
      <c r="AD50" s="681"/>
      <c r="AE50" s="681"/>
      <c r="AF50" s="681"/>
      <c r="AG50" s="681"/>
      <c r="AH50" s="681"/>
      <c r="AI50" s="681"/>
      <c r="AJ50" s="681"/>
      <c r="AK50" s="681"/>
      <c r="AL50" s="681"/>
      <c r="AM50" s="681"/>
      <c r="AN50" s="681"/>
      <c r="AO50" s="681"/>
      <c r="AP50" s="681"/>
      <c r="AQ50" s="681"/>
      <c r="AR50" s="681"/>
      <c r="AS50" s="681"/>
      <c r="AT50" s="681"/>
      <c r="AU50" s="681"/>
      <c r="AV50" s="681"/>
      <c r="AW50" s="681"/>
      <c r="AX50" s="681"/>
      <c r="AY50" s="681"/>
      <c r="AZ50" s="681"/>
      <c r="BA50" s="681"/>
      <c r="BB50" s="681"/>
      <c r="BC50" s="681"/>
      <c r="BD50" s="681"/>
      <c r="BE50" s="681"/>
      <c r="BF50" s="681"/>
      <c r="BG50" s="681"/>
      <c r="BH50" s="681"/>
      <c r="BI50" s="681"/>
      <c r="BJ50" s="681"/>
      <c r="BK50" s="675"/>
      <c r="BL50" s="675"/>
      <c r="BM50" s="675"/>
      <c r="BN50" s="681"/>
      <c r="BO50" s="681"/>
      <c r="BP50" s="681"/>
      <c r="BQ50" s="681"/>
      <c r="BR50" s="681"/>
      <c r="BS50" s="681"/>
      <c r="BT50" s="681"/>
      <c r="BU50" s="681"/>
      <c r="BV50" s="681"/>
      <c r="BW50" s="681"/>
    </row>
    <row r="51" spans="1:75" ht="13.5" customHeight="1">
      <c r="A51" s="697"/>
      <c r="B51" s="16" t="s">
        <v>62</v>
      </c>
      <c r="C51" s="687"/>
      <c r="D51" s="685"/>
      <c r="E51" s="684"/>
      <c r="F51" s="685"/>
      <c r="G51" s="684"/>
      <c r="H51" s="685"/>
      <c r="I51" s="684"/>
      <c r="J51" s="685"/>
      <c r="K51" s="686"/>
      <c r="L51" s="686"/>
      <c r="M51" s="687"/>
      <c r="N51" s="685"/>
      <c r="O51" s="686"/>
      <c r="P51" s="685"/>
      <c r="Q51" s="686"/>
      <c r="R51" s="685"/>
      <c r="S51" s="686"/>
      <c r="T51" s="685"/>
      <c r="U51" s="19"/>
      <c r="V51" s="19"/>
      <c r="W51" s="19"/>
      <c r="X51" s="642"/>
      <c r="Y51" s="610" t="s">
        <v>98</v>
      </c>
      <c r="Z51" s="697"/>
      <c r="AA51" s="682"/>
      <c r="AB51" s="682"/>
      <c r="AC51" s="682"/>
      <c r="AD51" s="682"/>
      <c r="AE51" s="682"/>
      <c r="AF51" s="682"/>
      <c r="AG51" s="682"/>
      <c r="AH51" s="682"/>
      <c r="AI51" s="682"/>
      <c r="AJ51" s="682"/>
      <c r="AK51" s="682"/>
      <c r="AL51" s="682"/>
      <c r="AM51" s="682"/>
      <c r="AN51" s="682"/>
      <c r="AO51" s="682"/>
      <c r="AP51" s="682"/>
      <c r="AQ51" s="682"/>
      <c r="AR51" s="682"/>
      <c r="AS51" s="682"/>
      <c r="AT51" s="682"/>
      <c r="AU51" s="682"/>
      <c r="AV51" s="682"/>
      <c r="AW51" s="682"/>
      <c r="AX51" s="682"/>
      <c r="AY51" s="682"/>
      <c r="AZ51" s="682"/>
      <c r="BA51" s="682"/>
      <c r="BB51" s="682"/>
      <c r="BC51" s="682"/>
      <c r="BD51" s="682"/>
      <c r="BE51" s="682"/>
      <c r="BF51" s="682"/>
      <c r="BG51" s="682"/>
      <c r="BH51" s="682"/>
      <c r="BI51" s="682"/>
      <c r="BJ51" s="682"/>
      <c r="BK51" s="676"/>
      <c r="BL51" s="676"/>
      <c r="BM51" s="676"/>
      <c r="BN51" s="682"/>
      <c r="BO51" s="682"/>
      <c r="BP51" s="682"/>
      <c r="BQ51" s="682"/>
      <c r="BR51" s="682"/>
      <c r="BS51" s="682"/>
      <c r="BT51" s="682"/>
      <c r="BU51" s="682"/>
      <c r="BV51" s="682"/>
      <c r="BW51" s="682"/>
    </row>
    <row r="52" spans="1:75" ht="21.75">
      <c r="A52" s="5"/>
      <c r="B52" s="6"/>
      <c r="C52" s="722">
        <f>C27+1</f>
        <v>45933</v>
      </c>
      <c r="D52" s="722"/>
      <c r="E52" s="722"/>
      <c r="F52" s="722"/>
      <c r="G52" s="722"/>
      <c r="H52" s="722"/>
      <c r="I52" s="722"/>
      <c r="J52" s="722"/>
      <c r="K52" s="722"/>
      <c r="L52" s="722"/>
      <c r="M52" s="722"/>
      <c r="N52" s="722"/>
      <c r="O52" s="722"/>
      <c r="P52" s="722"/>
      <c r="Q52" s="722"/>
      <c r="R52" s="722"/>
      <c r="S52" s="722"/>
      <c r="T52" s="722"/>
      <c r="U52" s="781">
        <f>C52</f>
        <v>45933</v>
      </c>
      <c r="V52" s="782"/>
      <c r="W52" s="782"/>
      <c r="X52" s="782"/>
      <c r="Y52" s="782"/>
      <c r="Z52" s="783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145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96" t="s">
        <v>54</v>
      </c>
      <c r="B53" s="12" t="s">
        <v>55</v>
      </c>
      <c r="C53" s="705" t="str">
        <f>VLOOKUP($C52,'2025年度(1年後期)'!$B$5:$N$207,COLUMN('2025年度(1年後期)'!$C$5),0)&amp;""</f>
        <v>微生物と人間</v>
      </c>
      <c r="D53" s="706"/>
      <c r="E53" s="737" t="str">
        <f>VLOOKUP($C52,'2025年度(2年後期)'!$B$5:$N$207,COLUMN('2025年度(2年後期)'!$C$5),0)&amp;""</f>
        <v>英語Ⅳ(AB)</v>
      </c>
      <c r="F53" s="729"/>
      <c r="G53" s="713" t="str">
        <f>VLOOKUP($C52,'2025年度(3年後期)'!$B$5:$N$207,COLUMN('2025年度(3年後期)'!$C$5),0)&amp;""</f>
        <v>領域別実習</v>
      </c>
      <c r="H53" s="706"/>
      <c r="I53" s="713" t="str">
        <f>VLOOKUP($C52,'2025年度(4年後期)'!$B$5:$N$206,COLUMN('2025年度(4年後期)'!$C$5),0)&amp;""</f>
        <v/>
      </c>
      <c r="J53" s="706"/>
      <c r="K53" s="693" t="str">
        <f>VLOOKUP($C52,'2025年度(助産後期)'!$B$5:$N$207,COLUMN('2025年度(助産後期)'!$C$5),0)&amp;""</f>
        <v>助産学実習Ⅰ</v>
      </c>
      <c r="L53" s="709"/>
      <c r="M53" s="723" t="str">
        <f>VLOOKUP($C52,'2025年度(M1後期)'!$B$5:$N$207,COLUMN('2025年度(M1後期)'!$C$5),0)&amp;""</f>
        <v>看護継続教育
長寿看護学演習Ａ－Ⅰ</v>
      </c>
      <c r="N53" s="709"/>
      <c r="O53" s="713" t="str">
        <f>VLOOKUP($C52,'2025年度(M2後期)'!$B$5:$N$207,COLUMN('2025年度(M2後期)'!$C$5),0)&amp;""</f>
        <v>感染管理看護学演習Ａ－Ⅱ
特別研究</v>
      </c>
      <c r="P53" s="706"/>
      <c r="Q53" s="713" t="str">
        <f>VLOOKUP($C52,'2025年度(D1後期)'!$B$5:$N$207,COLUMN('2025年度(D1後期)'!$C$5),0)&amp;""</f>
        <v>精神看護学演習Ｂ</v>
      </c>
      <c r="R53" s="706"/>
      <c r="S53" s="693" t="str">
        <f>VLOOKUP($C52,'2025年度(D23後期)'!$B$5:$N$207,COLUMN('2025年度(D23後期)'!$C$5),0)&amp;""</f>
        <v>特別研究</v>
      </c>
      <c r="T53" s="706"/>
      <c r="U53" s="20"/>
      <c r="W53" s="640" t="s">
        <v>100</v>
      </c>
      <c r="Z53" s="695" t="str">
        <f>A53</f>
        <v xml:space="preserve">１時限（09：20～10：50） </v>
      </c>
      <c r="AA53" s="680" t="s">
        <v>146</v>
      </c>
      <c r="AB53" s="680"/>
      <c r="AC53" s="680"/>
      <c r="AD53" s="680"/>
      <c r="AE53" s="680"/>
      <c r="AF53" s="680"/>
      <c r="AG53" s="680" t="s">
        <v>147</v>
      </c>
      <c r="AH53" s="680"/>
      <c r="AI53" s="680"/>
      <c r="AJ53" s="680"/>
      <c r="AK53" s="680"/>
      <c r="AL53" s="680"/>
      <c r="AM53" s="680"/>
      <c r="AN53" s="680"/>
      <c r="AO53" s="680"/>
      <c r="AP53" s="680"/>
      <c r="AQ53" s="680"/>
      <c r="AR53" s="680"/>
      <c r="AS53" s="680"/>
      <c r="AT53" s="680"/>
      <c r="AU53" s="680"/>
      <c r="AV53" s="680"/>
      <c r="AW53" s="680"/>
      <c r="AX53" s="680"/>
      <c r="AY53" s="680"/>
      <c r="AZ53" s="680"/>
      <c r="BA53" s="680" t="s">
        <v>148</v>
      </c>
      <c r="BB53" s="680"/>
      <c r="BC53" s="680"/>
      <c r="BD53" s="680"/>
      <c r="BE53" s="680"/>
      <c r="BF53" s="680"/>
      <c r="BG53" s="680"/>
      <c r="BH53" s="680"/>
      <c r="BI53" s="680"/>
      <c r="BJ53" s="680"/>
      <c r="BK53" s="674" t="s">
        <v>149</v>
      </c>
      <c r="BL53" s="674"/>
      <c r="BM53" s="674"/>
      <c r="BN53" s="680"/>
      <c r="BO53" s="680"/>
      <c r="BP53" s="680"/>
      <c r="BQ53" s="680"/>
      <c r="BR53" s="680"/>
      <c r="BS53" s="680"/>
      <c r="BT53" s="680"/>
      <c r="BU53" s="680"/>
      <c r="BV53" s="680"/>
      <c r="BW53" s="680"/>
    </row>
    <row r="54" spans="1:75" ht="13.5" customHeight="1">
      <c r="A54" s="696"/>
      <c r="B54" s="15" t="s">
        <v>58</v>
      </c>
      <c r="C54" s="708" t="str">
        <f>IFERROR(VLOOKUP(C53,科目・教員!$A$2:$B$349,2,0),"")</f>
        <v>森　那美子</v>
      </c>
      <c r="D54" s="707"/>
      <c r="E54" s="736" t="str">
        <f>IFERROR(VLOOKUP(E53,科目・教員!$A$2:$B$349,2,0),"")</f>
        <v>ﾊﾟｳﾗ･ﾍﾞﾙｳﾞｧﾝｹﾞﾙ</v>
      </c>
      <c r="F54" s="727"/>
      <c r="G54" s="716" t="str">
        <f>IFERROR(VLOOKUP(G53,科目・教員!$A$2:$B$349,2,0),"")</f>
        <v/>
      </c>
      <c r="H54" s="707"/>
      <c r="I54" s="716" t="str">
        <f>IFERROR(VLOOKUP(I53,科目・教員!$A$2:$B$349,2,0),"")</f>
        <v/>
      </c>
      <c r="J54" s="707"/>
      <c r="K54" s="689" t="str">
        <f>IFERROR(VLOOKUP(K53,科目・教員!$A$2:$B$349,2,0),"")</f>
        <v>池田　真弓</v>
      </c>
      <c r="L54" s="717"/>
      <c r="M54" s="718" t="str">
        <f>IFERROR(VLOOKUP(M53,科目・教員!$A$2:$B$349,2,0),"")</f>
        <v/>
      </c>
      <c r="N54" s="707"/>
      <c r="O54" s="716" t="str">
        <f>IFERROR(VLOOKUP(O53,科目・教員!$A$2:$B$349,2,0),"")</f>
        <v/>
      </c>
      <c r="P54" s="707"/>
      <c r="Q54" s="716" t="str">
        <f>IFERROR(VLOOKUP(Q53,科目・教員!$A$2:$B$349,2,0),"")</f>
        <v/>
      </c>
      <c r="R54" s="707"/>
      <c r="S54" s="689" t="str">
        <f>IFERROR(VLOOKUP(S53,科目・教員!$A$2:$B$349,2,0),"")</f>
        <v/>
      </c>
      <c r="T54" s="707"/>
      <c r="U54" s="20"/>
      <c r="W54" s="640" t="s">
        <v>150</v>
      </c>
      <c r="Z54" s="696"/>
      <c r="AA54" s="681"/>
      <c r="AB54" s="681"/>
      <c r="AC54" s="681"/>
      <c r="AD54" s="681"/>
      <c r="AE54" s="681"/>
      <c r="AF54" s="681"/>
      <c r="AG54" s="681"/>
      <c r="AH54" s="681"/>
      <c r="AI54" s="681"/>
      <c r="AJ54" s="681"/>
      <c r="AK54" s="681"/>
      <c r="AL54" s="681"/>
      <c r="AM54" s="681"/>
      <c r="AN54" s="681"/>
      <c r="AO54" s="681"/>
      <c r="AP54" s="681"/>
      <c r="AQ54" s="681"/>
      <c r="AR54" s="681"/>
      <c r="AS54" s="681"/>
      <c r="AT54" s="681"/>
      <c r="AU54" s="681"/>
      <c r="AV54" s="681"/>
      <c r="AW54" s="681"/>
      <c r="AX54" s="681"/>
      <c r="AY54" s="681"/>
      <c r="AZ54" s="681"/>
      <c r="BA54" s="681"/>
      <c r="BB54" s="681"/>
      <c r="BC54" s="681"/>
      <c r="BD54" s="681"/>
      <c r="BE54" s="681"/>
      <c r="BF54" s="681"/>
      <c r="BG54" s="681"/>
      <c r="BH54" s="681"/>
      <c r="BI54" s="681"/>
      <c r="BJ54" s="681"/>
      <c r="BK54" s="675"/>
      <c r="BL54" s="675"/>
      <c r="BM54" s="675"/>
      <c r="BN54" s="681"/>
      <c r="BO54" s="681"/>
      <c r="BP54" s="681"/>
      <c r="BQ54" s="681"/>
      <c r="BR54" s="681"/>
      <c r="BS54" s="681"/>
      <c r="BT54" s="681"/>
      <c r="BU54" s="681"/>
      <c r="BV54" s="681"/>
      <c r="BW54" s="681"/>
    </row>
    <row r="55" spans="1:75" ht="13.5" customHeight="1">
      <c r="A55" s="696"/>
      <c r="B55" s="15" t="s">
        <v>60</v>
      </c>
      <c r="C55" s="708" t="str">
        <f>VLOOKUP($C52,'2025年度(1年後期)'!$B$5:$N$207,COLUMN('2025年度(1年後期)'!$C$5)+1,0)&amp;""</f>
        <v>101</v>
      </c>
      <c r="D55" s="707"/>
      <c r="E55" s="736" t="str">
        <f>VLOOKUP($C52,'2025年度(2年後期)'!$B$5:$N$207,COLUMN('2025年度(2年後期)'!$C$5)+1,0)&amp;""</f>
        <v>201</v>
      </c>
      <c r="F55" s="727"/>
      <c r="G55" s="716" t="str">
        <f>VLOOKUP($C52,'2025年度(3年後期)'!$B$5:$N$207,COLUMN('2025年度(3年後期)'!$C$5)+1,0)&amp;""</f>
        <v/>
      </c>
      <c r="H55" s="707"/>
      <c r="I55" s="716" t="str">
        <f>VLOOKUP($C52,'2025年度(4年後期)'!$B$5:$N$206,COLUMN('2025年度(4年後期)'!$C$5)+1,0)&amp;""</f>
        <v/>
      </c>
      <c r="J55" s="707"/>
      <c r="K55" s="689" t="str">
        <f>VLOOKUP($C52,'2025年度(助産後期)'!$B$5:$N$207,COLUMN('2025年度(助産後期)'!$C$5)+1,0)&amp;""</f>
        <v/>
      </c>
      <c r="L55" s="717"/>
      <c r="M55" s="718" t="str">
        <f>VLOOKUP($C52,'2025年度(M1後期)'!$B$5:$N$207,COLUMN('2025年度(M1後期)'!$C$5)+1,0)&amp;""</f>
        <v>教育:臨床講義室1
長寿:別途指定</v>
      </c>
      <c r="N55" s="707"/>
      <c r="O55" s="716" t="str">
        <f>VLOOKUP($C52,'2025年度(M2後期)'!$B$5:$N$207,COLUMN('2025年度(M2後期)'!$C$5)+1,0)&amp;""</f>
        <v>感染:別途指定</v>
      </c>
      <c r="P55" s="707"/>
      <c r="Q55" s="716" t="str">
        <f>VLOOKUP($C52,'2025年度(D1後期)'!$B$5:$N$207,COLUMN('2025年度(D1後期)'!$C$5)+1,0)&amp;""</f>
        <v>別途指定</v>
      </c>
      <c r="R55" s="707"/>
      <c r="S55" s="689" t="str">
        <f>VLOOKUP($C52,'2025年度(D23後期)'!$B$5:$N$207,COLUMN('2025年度(D23後期)'!$C$5)+1,0)&amp;""</f>
        <v/>
      </c>
      <c r="T55" s="707"/>
      <c r="U55" s="20"/>
      <c r="W55" s="640" t="s">
        <v>151</v>
      </c>
      <c r="Z55" s="696"/>
      <c r="AA55" s="681"/>
      <c r="AB55" s="681"/>
      <c r="AC55" s="681"/>
      <c r="AD55" s="681"/>
      <c r="AE55" s="681"/>
      <c r="AF55" s="681"/>
      <c r="AG55" s="681"/>
      <c r="AH55" s="681"/>
      <c r="AI55" s="681"/>
      <c r="AJ55" s="681"/>
      <c r="AK55" s="681"/>
      <c r="AL55" s="681"/>
      <c r="AM55" s="681"/>
      <c r="AN55" s="681"/>
      <c r="AO55" s="681"/>
      <c r="AP55" s="681"/>
      <c r="AQ55" s="681"/>
      <c r="AR55" s="681"/>
      <c r="AS55" s="681"/>
      <c r="AT55" s="681"/>
      <c r="AU55" s="681"/>
      <c r="AV55" s="681"/>
      <c r="AW55" s="681"/>
      <c r="AX55" s="681"/>
      <c r="AY55" s="681"/>
      <c r="AZ55" s="681"/>
      <c r="BA55" s="681"/>
      <c r="BB55" s="681"/>
      <c r="BC55" s="681"/>
      <c r="BD55" s="681"/>
      <c r="BE55" s="681"/>
      <c r="BF55" s="681"/>
      <c r="BG55" s="681"/>
      <c r="BH55" s="681"/>
      <c r="BI55" s="681"/>
      <c r="BJ55" s="681"/>
      <c r="BK55" s="675"/>
      <c r="BL55" s="675"/>
      <c r="BM55" s="675"/>
      <c r="BN55" s="681"/>
      <c r="BO55" s="681"/>
      <c r="BP55" s="681"/>
      <c r="BQ55" s="681"/>
      <c r="BR55" s="681"/>
      <c r="BS55" s="681"/>
      <c r="BT55" s="681"/>
      <c r="BU55" s="681"/>
      <c r="BV55" s="681"/>
      <c r="BW55" s="681"/>
    </row>
    <row r="56" spans="1:75" ht="13.5" customHeight="1">
      <c r="A56" s="697"/>
      <c r="B56" s="16" t="s">
        <v>62</v>
      </c>
      <c r="C56" s="687"/>
      <c r="D56" s="719"/>
      <c r="E56" s="734" t="s">
        <v>116</v>
      </c>
      <c r="F56" s="735"/>
      <c r="G56" s="684"/>
      <c r="H56" s="719"/>
      <c r="I56" s="684"/>
      <c r="J56" s="719"/>
      <c r="K56" s="686"/>
      <c r="L56" s="720"/>
      <c r="M56" s="721"/>
      <c r="N56" s="719"/>
      <c r="O56" s="684"/>
      <c r="P56" s="719"/>
      <c r="Q56" s="684"/>
      <c r="R56" s="719"/>
      <c r="S56" s="686"/>
      <c r="T56" s="719"/>
      <c r="U56" s="20"/>
      <c r="W56" s="640" t="s">
        <v>152</v>
      </c>
      <c r="Z56" s="697"/>
      <c r="AA56" s="682"/>
      <c r="AB56" s="682"/>
      <c r="AC56" s="682"/>
      <c r="AD56" s="682"/>
      <c r="AE56" s="682"/>
      <c r="AF56" s="682"/>
      <c r="AG56" s="682"/>
      <c r="AH56" s="682"/>
      <c r="AI56" s="682"/>
      <c r="AJ56" s="682"/>
      <c r="AK56" s="682"/>
      <c r="AL56" s="682"/>
      <c r="AM56" s="682"/>
      <c r="AN56" s="682"/>
      <c r="AO56" s="682"/>
      <c r="AP56" s="682"/>
      <c r="AQ56" s="682"/>
      <c r="AR56" s="682"/>
      <c r="AS56" s="682"/>
      <c r="AT56" s="682"/>
      <c r="AU56" s="682"/>
      <c r="AV56" s="682"/>
      <c r="AW56" s="682"/>
      <c r="AX56" s="682"/>
      <c r="AY56" s="682"/>
      <c r="AZ56" s="682"/>
      <c r="BA56" s="682"/>
      <c r="BB56" s="682"/>
      <c r="BC56" s="682"/>
      <c r="BD56" s="682"/>
      <c r="BE56" s="682"/>
      <c r="BF56" s="682"/>
      <c r="BG56" s="682"/>
      <c r="BH56" s="682"/>
      <c r="BI56" s="682"/>
      <c r="BJ56" s="682"/>
      <c r="BK56" s="676"/>
      <c r="BL56" s="676"/>
      <c r="BM56" s="676"/>
      <c r="BN56" s="682"/>
      <c r="BO56" s="682"/>
      <c r="BP56" s="682"/>
      <c r="BQ56" s="682"/>
      <c r="BR56" s="682"/>
      <c r="BS56" s="682"/>
      <c r="BT56" s="682"/>
      <c r="BU56" s="682"/>
      <c r="BV56" s="682"/>
      <c r="BW56" s="682"/>
    </row>
    <row r="57" spans="1:75" ht="13.5" customHeight="1">
      <c r="A57" s="696" t="s">
        <v>64</v>
      </c>
      <c r="B57" s="15" t="s">
        <v>55</v>
      </c>
      <c r="C57" s="705" t="str">
        <f>VLOOKUP($C52,'2025年度(1年後期)'!$B$5:$N$207,COLUMN('2025年度(1年後期)'!$E$5),0)&amp;""</f>
        <v>生活援助論Ⅱ</v>
      </c>
      <c r="D57" s="706"/>
      <c r="E57" s="737" t="str">
        <f>VLOOKUP($C52,'2025年度(2年後期)'!$B$5:$N$207,COLUMN('2025年度(2年後期)'!$E$5),0)&amp;""</f>
        <v>英語Ⅳ(AB)</v>
      </c>
      <c r="F57" s="729"/>
      <c r="G57" s="713" t="str">
        <f>VLOOKUP($C52,'2025年度(3年後期)'!$B$5:$N$207,COLUMN('2025年度(3年後期)'!$E$5),0)&amp;""</f>
        <v>領域別実習</v>
      </c>
      <c r="H57" s="706"/>
      <c r="I57" s="713" t="str">
        <f>VLOOKUP($C52,'2025年度(4年後期)'!$B$5:$N$206,COLUMN('2025年度(4年後期)'!$E$5),0)&amp;""</f>
        <v/>
      </c>
      <c r="J57" s="706"/>
      <c r="K57" s="693" t="str">
        <f>VLOOKUP($C52,'2025年度(助産後期)'!$B$5:$N$207,COLUMN('2025年度(助産後期)'!$E$5),0)&amp;""</f>
        <v>助産学実習Ⅰ</v>
      </c>
      <c r="L57" s="709"/>
      <c r="M57" s="705" t="str">
        <f>VLOOKUP($C52,'2025年度(M1後期)'!$B$5:$N$207,COLUMN('2025年度(M1後期)'!$E$5),0)&amp;""</f>
        <v>看護継続教育
長寿看護学演習Ａ－Ⅰ</v>
      </c>
      <c r="N57" s="706"/>
      <c r="O57" s="693" t="str">
        <f>VLOOKUP($C52,'2025年度(M2後期)'!$B$5:$N$207,COLUMN('2025年度(M2後期)'!$E$5),0)&amp;""</f>
        <v>感染管理看護学演習Ａ－Ⅱ
特別研究</v>
      </c>
      <c r="P57" s="706"/>
      <c r="Q57" s="693" t="str">
        <f>VLOOKUP($C52,'2025年度(D1後期)'!$B$5:$N$207,COLUMN('2025年度(D1後期)'!$E$5),0)&amp;""</f>
        <v>精神看護学演習Ｂ</v>
      </c>
      <c r="R57" s="706"/>
      <c r="S57" s="693" t="str">
        <f>VLOOKUP($C52,'2025年度(D23後期)'!$B$5:$N$207,COLUMN('2025年度(D23後期)'!$E$5),0)&amp;""</f>
        <v>特別研究</v>
      </c>
      <c r="T57" s="706"/>
      <c r="U57" s="21"/>
      <c r="Z57" s="696" t="str">
        <f>A57</f>
        <v>２時限（11：00～12：30）</v>
      </c>
      <c r="AA57" s="680" t="s">
        <v>153</v>
      </c>
      <c r="AB57" s="680"/>
      <c r="AC57" s="680"/>
      <c r="AD57" s="680"/>
      <c r="AE57" s="680"/>
      <c r="AF57" s="680"/>
      <c r="AG57" s="680" t="s">
        <v>147</v>
      </c>
      <c r="AH57" s="680"/>
      <c r="AI57" s="680"/>
      <c r="AJ57" s="680"/>
      <c r="AK57" s="680"/>
      <c r="AL57" s="680"/>
      <c r="AM57" s="680"/>
      <c r="AN57" s="680"/>
      <c r="AO57" s="680"/>
      <c r="AP57" s="680"/>
      <c r="AQ57" s="680"/>
      <c r="AR57" s="680"/>
      <c r="AS57" s="680"/>
      <c r="AT57" s="680"/>
      <c r="AU57" s="680"/>
      <c r="AV57" s="680"/>
      <c r="AW57" s="680"/>
      <c r="AX57" s="680"/>
      <c r="AY57" s="680"/>
      <c r="AZ57" s="680"/>
      <c r="BA57" s="680" t="s">
        <v>148</v>
      </c>
      <c r="BB57" s="680"/>
      <c r="BC57" s="680"/>
      <c r="BD57" s="680"/>
      <c r="BE57" s="680"/>
      <c r="BF57" s="680"/>
      <c r="BG57" s="680"/>
      <c r="BH57" s="680"/>
      <c r="BI57" s="680"/>
      <c r="BJ57" s="680"/>
      <c r="BK57" s="674"/>
      <c r="BL57" s="674"/>
      <c r="BM57" s="674"/>
      <c r="BN57" s="680"/>
      <c r="BO57" s="680"/>
      <c r="BP57" s="680"/>
      <c r="BQ57" s="680"/>
      <c r="BR57" s="680"/>
      <c r="BS57" s="680"/>
      <c r="BT57" s="680"/>
      <c r="BU57" s="680"/>
      <c r="BV57" s="680"/>
      <c r="BW57" s="680"/>
    </row>
    <row r="58" spans="1:75" ht="13.5" customHeight="1">
      <c r="A58" s="696"/>
      <c r="B58" s="15" t="s">
        <v>58</v>
      </c>
      <c r="C58" s="708" t="str">
        <f>IFERROR(VLOOKUP(C57,科目・教員!$A$2:$B$349,2,0),"")</f>
        <v>森下　純子</v>
      </c>
      <c r="D58" s="707"/>
      <c r="E58" s="736" t="str">
        <f>IFERROR(VLOOKUP(E57,科目・教員!$A$2:$B$349,2,0),"")</f>
        <v>ﾊﾟｳﾗ･ﾍﾞﾙｳﾞｧﾝｹﾞﾙ</v>
      </c>
      <c r="F58" s="736"/>
      <c r="G58" s="716" t="str">
        <f>IFERROR(VLOOKUP(G57,科目・教員!$A$2:$B$349,2,0),"")</f>
        <v/>
      </c>
      <c r="H58" s="707"/>
      <c r="I58" s="716" t="str">
        <f>IFERROR(VLOOKUP(I57,科目・教員!$A$2:$B$349,2,0),"")</f>
        <v/>
      </c>
      <c r="J58" s="707"/>
      <c r="K58" s="689" t="str">
        <f>IFERROR(VLOOKUP(K57,科目・教員!$A$2:$B$349,2,0),"")</f>
        <v>池田　真弓</v>
      </c>
      <c r="L58" s="717"/>
      <c r="M58" s="708" t="str">
        <f>IFERROR(VLOOKUP(M57,科目・教員!$A$2:$B$349,2,0),"")</f>
        <v/>
      </c>
      <c r="N58" s="707"/>
      <c r="O58" s="689" t="str">
        <f>IFERROR(VLOOKUP(O57,科目・教員!$A$2:$B$349,2,0),"")</f>
        <v/>
      </c>
      <c r="P58" s="707"/>
      <c r="Q58" s="689" t="str">
        <f>IFERROR(VLOOKUP(Q57,科目・教員!$A$2:$B$349,2,0),"")</f>
        <v/>
      </c>
      <c r="R58" s="707"/>
      <c r="S58" s="689" t="str">
        <f>IFERROR(VLOOKUP(S57,科目・教員!$A$2:$B$349,2,0),"")</f>
        <v/>
      </c>
      <c r="T58" s="707"/>
      <c r="U58" s="21"/>
      <c r="Z58" s="696"/>
      <c r="AA58" s="681"/>
      <c r="AB58" s="681"/>
      <c r="AC58" s="681"/>
      <c r="AD58" s="681"/>
      <c r="AE58" s="681"/>
      <c r="AF58" s="681"/>
      <c r="AG58" s="681"/>
      <c r="AH58" s="681"/>
      <c r="AI58" s="681"/>
      <c r="AJ58" s="681"/>
      <c r="AK58" s="681"/>
      <c r="AL58" s="681"/>
      <c r="AM58" s="681"/>
      <c r="AN58" s="681"/>
      <c r="AO58" s="681"/>
      <c r="AP58" s="681"/>
      <c r="AQ58" s="681"/>
      <c r="AR58" s="681"/>
      <c r="AS58" s="681"/>
      <c r="AT58" s="681"/>
      <c r="AU58" s="681"/>
      <c r="AV58" s="681"/>
      <c r="AW58" s="681"/>
      <c r="AX58" s="681"/>
      <c r="AY58" s="681"/>
      <c r="AZ58" s="681"/>
      <c r="BA58" s="681"/>
      <c r="BB58" s="681"/>
      <c r="BC58" s="681"/>
      <c r="BD58" s="681"/>
      <c r="BE58" s="681"/>
      <c r="BF58" s="681"/>
      <c r="BG58" s="681"/>
      <c r="BH58" s="681"/>
      <c r="BI58" s="681"/>
      <c r="BJ58" s="681"/>
      <c r="BK58" s="675"/>
      <c r="BL58" s="675"/>
      <c r="BM58" s="675"/>
      <c r="BN58" s="681"/>
      <c r="BO58" s="681"/>
      <c r="BP58" s="681"/>
      <c r="BQ58" s="681"/>
      <c r="BR58" s="681"/>
      <c r="BS58" s="681"/>
      <c r="BT58" s="681"/>
      <c r="BU58" s="681"/>
      <c r="BV58" s="681"/>
      <c r="BW58" s="681"/>
    </row>
    <row r="59" spans="1:75" ht="13.5" customHeight="1">
      <c r="A59" s="696"/>
      <c r="B59" s="15" t="s">
        <v>60</v>
      </c>
      <c r="C59" s="708" t="str">
        <f>VLOOKUP($C52,'2025年度(1年後期)'!$B$5:$N$207,COLUMN('2025年度(1年後期)'!$E$5)+1,0)&amp;""</f>
        <v>101</v>
      </c>
      <c r="D59" s="707"/>
      <c r="E59" s="736" t="str">
        <f>VLOOKUP($C52,'2025年度(2年後期)'!$B$5:$N$207,COLUMN('2025年度(2年後期)'!$E$5)+1,0)&amp;""</f>
        <v>201</v>
      </c>
      <c r="F59" s="727"/>
      <c r="G59" s="716" t="str">
        <f>VLOOKUP($C52,'2025年度(3年後期)'!$B$5:$N$207,COLUMN('2025年度(3年後期)'!$E$5)+1,0)&amp;""</f>
        <v/>
      </c>
      <c r="H59" s="707"/>
      <c r="I59" s="716" t="str">
        <f>VLOOKUP($C52,'2025年度(4年後期)'!$B$5:$N$206,COLUMN('2025年度(4年後期)'!$E$5)+1,0)&amp;""</f>
        <v/>
      </c>
      <c r="J59" s="707"/>
      <c r="K59" s="689" t="str">
        <f>VLOOKUP($C52,'2025年度(助産後期)'!$B$5:$N$207,COLUMN('2025年度(助産後期)'!$E$5)+1,0)&amp;""</f>
        <v/>
      </c>
      <c r="L59" s="717"/>
      <c r="M59" s="708" t="str">
        <f>VLOOKUP($C52,'2025年度(M1後期)'!$B$5:$N$207,COLUMN('2025年度(M1後期)'!$E$5)+1,0)&amp;""</f>
        <v>教育:臨床講義室1
長寿:別途指定</v>
      </c>
      <c r="N59" s="707"/>
      <c r="O59" s="689" t="str">
        <f>VLOOKUP($C52,'2025年度(M2後期)'!$B$5:$N$207,COLUMN('2025年度(M2後期)'!$E$5)+1,0)&amp;""</f>
        <v>感染:別途指定</v>
      </c>
      <c r="P59" s="707"/>
      <c r="Q59" s="689" t="str">
        <f>VLOOKUP($C52,'2025年度(D1後期)'!$B$5:$N$207,COLUMN('2025年度(D1後期)'!$E$5)+1,0)&amp;""</f>
        <v>別途指定</v>
      </c>
      <c r="R59" s="707"/>
      <c r="S59" s="689" t="str">
        <f>VLOOKUP($C52,'2025年度(D23後期)'!$B$5:$N$207,COLUMN('2025年度(D23後期)'!$E$5)+1,0)&amp;""</f>
        <v/>
      </c>
      <c r="T59" s="707"/>
      <c r="U59" s="21"/>
      <c r="Z59" s="696"/>
      <c r="AA59" s="681"/>
      <c r="AB59" s="681"/>
      <c r="AC59" s="681"/>
      <c r="AD59" s="681"/>
      <c r="AE59" s="681"/>
      <c r="AF59" s="681"/>
      <c r="AG59" s="681"/>
      <c r="AH59" s="681"/>
      <c r="AI59" s="681"/>
      <c r="AJ59" s="681"/>
      <c r="AK59" s="681"/>
      <c r="AL59" s="681"/>
      <c r="AM59" s="681"/>
      <c r="AN59" s="681"/>
      <c r="AO59" s="681"/>
      <c r="AP59" s="681"/>
      <c r="AQ59" s="681"/>
      <c r="AR59" s="681"/>
      <c r="AS59" s="681"/>
      <c r="AT59" s="681"/>
      <c r="AU59" s="681"/>
      <c r="AV59" s="681"/>
      <c r="AW59" s="681"/>
      <c r="AX59" s="681"/>
      <c r="AY59" s="681"/>
      <c r="AZ59" s="681"/>
      <c r="BA59" s="681"/>
      <c r="BB59" s="681"/>
      <c r="BC59" s="681"/>
      <c r="BD59" s="681"/>
      <c r="BE59" s="681"/>
      <c r="BF59" s="681"/>
      <c r="BG59" s="681"/>
      <c r="BH59" s="681"/>
      <c r="BI59" s="681"/>
      <c r="BJ59" s="681"/>
      <c r="BK59" s="675"/>
      <c r="BL59" s="675"/>
      <c r="BM59" s="675"/>
      <c r="BN59" s="681"/>
      <c r="BO59" s="681"/>
      <c r="BP59" s="681"/>
      <c r="BQ59" s="681"/>
      <c r="BR59" s="681"/>
      <c r="BS59" s="681"/>
      <c r="BT59" s="681"/>
      <c r="BU59" s="681"/>
      <c r="BV59" s="681"/>
      <c r="BW59" s="681"/>
    </row>
    <row r="60" spans="1:75" ht="13.5" customHeight="1">
      <c r="A60" s="712"/>
      <c r="B60" s="16" t="s">
        <v>62</v>
      </c>
      <c r="C60" s="687"/>
      <c r="D60" s="685"/>
      <c r="E60" s="734" t="s">
        <v>116</v>
      </c>
      <c r="F60" s="735"/>
      <c r="G60" s="684"/>
      <c r="H60" s="685"/>
      <c r="I60" s="684"/>
      <c r="J60" s="685"/>
      <c r="K60" s="686"/>
      <c r="L60" s="686"/>
      <c r="M60" s="687"/>
      <c r="N60" s="685"/>
      <c r="O60" s="686"/>
      <c r="P60" s="685"/>
      <c r="Q60" s="686"/>
      <c r="R60" s="685"/>
      <c r="S60" s="686"/>
      <c r="T60" s="685"/>
      <c r="U60" s="21"/>
      <c r="Z60" s="697"/>
      <c r="AA60" s="682"/>
      <c r="AB60" s="682"/>
      <c r="AC60" s="682"/>
      <c r="AD60" s="682"/>
      <c r="AE60" s="682"/>
      <c r="AF60" s="682"/>
      <c r="AG60" s="682"/>
      <c r="AH60" s="682"/>
      <c r="AI60" s="682"/>
      <c r="AJ60" s="682"/>
      <c r="AK60" s="682"/>
      <c r="AL60" s="682"/>
      <c r="AM60" s="682"/>
      <c r="AN60" s="682"/>
      <c r="AO60" s="682"/>
      <c r="AP60" s="682"/>
      <c r="AQ60" s="682"/>
      <c r="AR60" s="682"/>
      <c r="AS60" s="682"/>
      <c r="AT60" s="682"/>
      <c r="AU60" s="682"/>
      <c r="AV60" s="682"/>
      <c r="AW60" s="682"/>
      <c r="AX60" s="682"/>
      <c r="AY60" s="682"/>
      <c r="AZ60" s="682"/>
      <c r="BA60" s="682"/>
      <c r="BB60" s="682"/>
      <c r="BC60" s="682"/>
      <c r="BD60" s="682"/>
      <c r="BE60" s="682"/>
      <c r="BF60" s="682"/>
      <c r="BG60" s="682"/>
      <c r="BH60" s="682"/>
      <c r="BI60" s="682"/>
      <c r="BJ60" s="682"/>
      <c r="BK60" s="676"/>
      <c r="BL60" s="676"/>
      <c r="BM60" s="676"/>
      <c r="BN60" s="682"/>
      <c r="BO60" s="682"/>
      <c r="BP60" s="682"/>
      <c r="BQ60" s="682"/>
      <c r="BR60" s="682"/>
      <c r="BS60" s="682"/>
      <c r="BT60" s="682"/>
      <c r="BU60" s="682"/>
      <c r="BV60" s="682"/>
      <c r="BW60" s="682"/>
    </row>
    <row r="61" spans="1:75" ht="13.5" customHeight="1">
      <c r="A61" s="695" t="s">
        <v>70</v>
      </c>
      <c r="B61" s="17" t="s">
        <v>71</v>
      </c>
      <c r="C61" s="705"/>
      <c r="D61" s="706"/>
      <c r="E61" s="713"/>
      <c r="F61" s="706"/>
      <c r="G61" s="713"/>
      <c r="H61" s="706"/>
      <c r="I61" s="713"/>
      <c r="J61" s="706"/>
      <c r="K61" s="693"/>
      <c r="L61" s="709"/>
      <c r="M61" s="705"/>
      <c r="N61" s="706"/>
      <c r="O61" s="693"/>
      <c r="P61" s="706"/>
      <c r="Q61" s="693"/>
      <c r="R61" s="706"/>
      <c r="S61" s="693"/>
      <c r="T61" s="706"/>
      <c r="U61" s="21"/>
      <c r="Z61" s="696" t="str">
        <f>A61</f>
        <v>昼休み（12：30～13：30）</v>
      </c>
      <c r="AA61" s="680"/>
      <c r="AB61" s="680"/>
      <c r="AC61" s="680"/>
      <c r="AD61" s="680"/>
      <c r="AE61" s="680"/>
      <c r="AF61" s="680"/>
      <c r="AG61" s="680"/>
      <c r="AH61" s="680"/>
      <c r="AI61" s="680"/>
      <c r="AJ61" s="680"/>
      <c r="AK61" s="680"/>
      <c r="AL61" s="680"/>
      <c r="AM61" s="680"/>
      <c r="AN61" s="680"/>
      <c r="AO61" s="680"/>
      <c r="AP61" s="680"/>
      <c r="AQ61" s="680"/>
      <c r="AR61" s="680"/>
      <c r="AS61" s="680"/>
      <c r="AT61" s="680"/>
      <c r="AU61" s="680"/>
      <c r="AV61" s="680"/>
      <c r="AW61" s="680"/>
      <c r="AX61" s="680"/>
      <c r="AY61" s="680"/>
      <c r="AZ61" s="680"/>
      <c r="BA61" s="680"/>
      <c r="BB61" s="680"/>
      <c r="BC61" s="680"/>
      <c r="BD61" s="680"/>
      <c r="BE61" s="680"/>
      <c r="BF61" s="680"/>
      <c r="BG61" s="680"/>
      <c r="BH61" s="680"/>
      <c r="BI61" s="680"/>
      <c r="BJ61" s="680"/>
      <c r="BK61" s="674"/>
      <c r="BL61" s="674"/>
      <c r="BM61" s="674"/>
      <c r="BN61" s="680"/>
      <c r="BO61" s="680"/>
      <c r="BP61" s="680"/>
      <c r="BQ61" s="680"/>
      <c r="BR61" s="680"/>
      <c r="BS61" s="680"/>
      <c r="BT61" s="680"/>
      <c r="BU61" s="680"/>
      <c r="BV61" s="680"/>
      <c r="BW61" s="680"/>
    </row>
    <row r="62" spans="1:75" ht="13.5" customHeight="1">
      <c r="A62" s="696"/>
      <c r="B62" s="17" t="s">
        <v>73</v>
      </c>
      <c r="C62" s="708"/>
      <c r="D62" s="707"/>
      <c r="E62" s="716"/>
      <c r="F62" s="707"/>
      <c r="G62" s="716"/>
      <c r="H62" s="707"/>
      <c r="I62" s="716"/>
      <c r="J62" s="707"/>
      <c r="K62" s="689"/>
      <c r="L62" s="717"/>
      <c r="M62" s="708"/>
      <c r="N62" s="707"/>
      <c r="O62" s="689"/>
      <c r="P62" s="707"/>
      <c r="Q62" s="689"/>
      <c r="R62" s="707"/>
      <c r="S62" s="689"/>
      <c r="T62" s="707"/>
      <c r="U62" s="21"/>
      <c r="Z62" s="696"/>
      <c r="AA62" s="681"/>
      <c r="AB62" s="681"/>
      <c r="AC62" s="681"/>
      <c r="AD62" s="681"/>
      <c r="AE62" s="681"/>
      <c r="AF62" s="681"/>
      <c r="AG62" s="681"/>
      <c r="AH62" s="681"/>
      <c r="AI62" s="681"/>
      <c r="AJ62" s="681"/>
      <c r="AK62" s="681"/>
      <c r="AL62" s="681"/>
      <c r="AM62" s="681"/>
      <c r="AN62" s="681"/>
      <c r="AO62" s="681"/>
      <c r="AP62" s="681"/>
      <c r="AQ62" s="681"/>
      <c r="AR62" s="681"/>
      <c r="AS62" s="681"/>
      <c r="AT62" s="681"/>
      <c r="AU62" s="681"/>
      <c r="AV62" s="681"/>
      <c r="AW62" s="681"/>
      <c r="AX62" s="681"/>
      <c r="AY62" s="681"/>
      <c r="AZ62" s="681"/>
      <c r="BA62" s="681"/>
      <c r="BB62" s="681"/>
      <c r="BC62" s="681"/>
      <c r="BD62" s="681"/>
      <c r="BE62" s="681"/>
      <c r="BF62" s="681"/>
      <c r="BG62" s="681"/>
      <c r="BH62" s="681"/>
      <c r="BI62" s="681"/>
      <c r="BJ62" s="681"/>
      <c r="BK62" s="675"/>
      <c r="BL62" s="675"/>
      <c r="BM62" s="675"/>
      <c r="BN62" s="681"/>
      <c r="BO62" s="681"/>
      <c r="BP62" s="681"/>
      <c r="BQ62" s="681"/>
      <c r="BR62" s="681"/>
      <c r="BS62" s="681"/>
      <c r="BT62" s="681"/>
      <c r="BU62" s="681"/>
      <c r="BV62" s="681"/>
      <c r="BW62" s="681"/>
    </row>
    <row r="63" spans="1:75" ht="13.5" customHeight="1">
      <c r="A63" s="696"/>
      <c r="B63" s="17" t="s">
        <v>60</v>
      </c>
      <c r="C63" s="708"/>
      <c r="D63" s="707"/>
      <c r="E63" s="716"/>
      <c r="F63" s="707"/>
      <c r="G63" s="716"/>
      <c r="H63" s="707"/>
      <c r="I63" s="716"/>
      <c r="J63" s="707"/>
      <c r="K63" s="689"/>
      <c r="L63" s="717"/>
      <c r="M63" s="708"/>
      <c r="N63" s="707"/>
      <c r="O63" s="689"/>
      <c r="P63" s="707"/>
      <c r="Q63" s="689"/>
      <c r="R63" s="707"/>
      <c r="S63" s="689"/>
      <c r="T63" s="707"/>
      <c r="U63" s="21"/>
      <c r="Z63" s="696"/>
      <c r="AA63" s="681"/>
      <c r="AB63" s="681"/>
      <c r="AC63" s="681"/>
      <c r="AD63" s="681"/>
      <c r="AE63" s="681"/>
      <c r="AF63" s="681"/>
      <c r="AG63" s="681"/>
      <c r="AH63" s="681"/>
      <c r="AI63" s="681"/>
      <c r="AJ63" s="681"/>
      <c r="AK63" s="681"/>
      <c r="AL63" s="681"/>
      <c r="AM63" s="681"/>
      <c r="AN63" s="681"/>
      <c r="AO63" s="681"/>
      <c r="AP63" s="681"/>
      <c r="AQ63" s="681"/>
      <c r="AR63" s="681"/>
      <c r="AS63" s="681"/>
      <c r="AT63" s="681"/>
      <c r="AU63" s="681"/>
      <c r="AV63" s="681"/>
      <c r="AW63" s="681"/>
      <c r="AX63" s="681"/>
      <c r="AY63" s="681"/>
      <c r="AZ63" s="681"/>
      <c r="BA63" s="681"/>
      <c r="BB63" s="681"/>
      <c r="BC63" s="681"/>
      <c r="BD63" s="681"/>
      <c r="BE63" s="681"/>
      <c r="BF63" s="681"/>
      <c r="BG63" s="681"/>
      <c r="BH63" s="681"/>
      <c r="BI63" s="681"/>
      <c r="BJ63" s="681"/>
      <c r="BK63" s="675"/>
      <c r="BL63" s="675"/>
      <c r="BM63" s="675"/>
      <c r="BN63" s="681"/>
      <c r="BO63" s="681"/>
      <c r="BP63" s="681"/>
      <c r="BQ63" s="681"/>
      <c r="BR63" s="681"/>
      <c r="BS63" s="681"/>
      <c r="BT63" s="681"/>
      <c r="BU63" s="681"/>
      <c r="BV63" s="681"/>
      <c r="BW63" s="681"/>
    </row>
    <row r="64" spans="1:75" ht="13.5" customHeight="1">
      <c r="A64" s="697"/>
      <c r="B64" s="18" t="s">
        <v>62</v>
      </c>
      <c r="C64" s="714"/>
      <c r="D64" s="711"/>
      <c r="E64" s="715"/>
      <c r="F64" s="711"/>
      <c r="G64" s="715"/>
      <c r="H64" s="711"/>
      <c r="I64" s="715"/>
      <c r="J64" s="711"/>
      <c r="K64" s="710"/>
      <c r="L64" s="710"/>
      <c r="M64" s="714"/>
      <c r="N64" s="711"/>
      <c r="O64" s="710"/>
      <c r="P64" s="711"/>
      <c r="Q64" s="710"/>
      <c r="R64" s="711"/>
      <c r="S64" s="710"/>
      <c r="T64" s="711"/>
      <c r="U64" s="21"/>
      <c r="Z64" s="697"/>
      <c r="AA64" s="682"/>
      <c r="AB64" s="682"/>
      <c r="AC64" s="682"/>
      <c r="AD64" s="682"/>
      <c r="AE64" s="682"/>
      <c r="AF64" s="682"/>
      <c r="AG64" s="682"/>
      <c r="AH64" s="682"/>
      <c r="AI64" s="682"/>
      <c r="AJ64" s="682"/>
      <c r="AK64" s="682"/>
      <c r="AL64" s="682"/>
      <c r="AM64" s="682"/>
      <c r="AN64" s="682"/>
      <c r="AO64" s="682"/>
      <c r="AP64" s="682"/>
      <c r="AQ64" s="682"/>
      <c r="AR64" s="682"/>
      <c r="AS64" s="682"/>
      <c r="AT64" s="682"/>
      <c r="AU64" s="682"/>
      <c r="AV64" s="682"/>
      <c r="AW64" s="682"/>
      <c r="AX64" s="682"/>
      <c r="AY64" s="682"/>
      <c r="AZ64" s="682"/>
      <c r="BA64" s="682"/>
      <c r="BB64" s="682"/>
      <c r="BC64" s="682"/>
      <c r="BD64" s="682"/>
      <c r="BE64" s="682"/>
      <c r="BF64" s="682"/>
      <c r="BG64" s="682"/>
      <c r="BH64" s="682"/>
      <c r="BI64" s="682"/>
      <c r="BJ64" s="682"/>
      <c r="BK64" s="676"/>
      <c r="BL64" s="676"/>
      <c r="BM64" s="676"/>
      <c r="BN64" s="682"/>
      <c r="BO64" s="682"/>
      <c r="BP64" s="682"/>
      <c r="BQ64" s="682"/>
      <c r="BR64" s="682"/>
      <c r="BS64" s="682"/>
      <c r="BT64" s="682"/>
      <c r="BU64" s="682"/>
      <c r="BV64" s="682"/>
      <c r="BW64" s="682"/>
    </row>
    <row r="65" spans="1:75" ht="13.5" customHeight="1">
      <c r="A65" s="696" t="s">
        <v>74</v>
      </c>
      <c r="B65" s="15" t="s">
        <v>55</v>
      </c>
      <c r="C65" s="703" t="str">
        <f>VLOOKUP($C52,'2025年度(1年後期)'!$B$5:$N$207,COLUMN('2025年度(1年後期)'!$G$5),0)&amp;""</f>
        <v>スポーツと健康</v>
      </c>
      <c r="D65" s="704"/>
      <c r="E65" s="698" t="str">
        <f>VLOOKUP($C52,'2025年度(2年後期)'!$B$5:$N$207,COLUMN('2025年度(2年後期)'!$G$5),0)&amp;""</f>
        <v>看護基礎理論</v>
      </c>
      <c r="F65" s="693"/>
      <c r="G65" s="698" t="str">
        <f>VLOOKUP($C52,'2025年度(3年後期)'!$B$5:$N$207,COLUMN('2025年度(3年後期)'!$G$5),0)&amp;""</f>
        <v>領域別実習</v>
      </c>
      <c r="H65" s="693"/>
      <c r="I65" s="698" t="str">
        <f>VLOOKUP($C52,'2025年度(4年後期)'!$B$5:$N$206,COLUMN('2025年度(4年後期)'!$G$5),0)&amp;""</f>
        <v/>
      </c>
      <c r="J65" s="693"/>
      <c r="K65" s="694" t="str">
        <f>VLOOKUP($C52,'2025年度(助産後期)'!$B$5:$N$207,COLUMN('2025年度(助産後期)'!$G$5),0)&amp;""</f>
        <v>助産学実習Ⅰ</v>
      </c>
      <c r="L65" s="694"/>
      <c r="M65" s="692" t="str">
        <f>VLOOKUP($C52,'2025年度(M1後期)'!$B$5:$N$207,COLUMN('2025年度(M1後期)'!$G$5),0)&amp;""</f>
        <v>看護統計学</v>
      </c>
      <c r="N65" s="693"/>
      <c r="O65" s="694" t="str">
        <f>VLOOKUP($C52,'2025年度(M2後期)'!$B$5:$N$207,COLUMN('2025年度(M2後期)'!$G$5),0)&amp;""</f>
        <v>特別研究</v>
      </c>
      <c r="P65" s="693"/>
      <c r="Q65" s="694" t="str">
        <f>VLOOKUP($C52,'2025年度(D1後期)'!$B$5:$N$207,COLUMN('2025年度(D1後期)'!$G$5),0)&amp;""</f>
        <v/>
      </c>
      <c r="R65" s="693"/>
      <c r="S65" s="694" t="str">
        <f>VLOOKUP($C52,'2025年度(D23後期)'!$B$5:$N$207,COLUMN('2025年度(D23後期)'!$G$5),0)&amp;""</f>
        <v>特別研究</v>
      </c>
      <c r="T65" s="693"/>
      <c r="U65" s="638" t="s">
        <v>129</v>
      </c>
      <c r="Z65" s="696" t="str">
        <f>A65</f>
        <v>３時限（13：30～15：00）</v>
      </c>
      <c r="AA65" s="680"/>
      <c r="AB65" s="680"/>
      <c r="AC65" s="680"/>
      <c r="AD65" s="680"/>
      <c r="AE65" s="680"/>
      <c r="AF65" s="680"/>
      <c r="AG65" s="680" t="s">
        <v>154</v>
      </c>
      <c r="AH65" s="680"/>
      <c r="AI65" s="680"/>
      <c r="AJ65" s="680"/>
      <c r="AK65" s="680"/>
      <c r="AL65" s="680"/>
      <c r="AM65" s="680"/>
      <c r="AN65" s="680"/>
      <c r="AO65" s="680"/>
      <c r="AP65" s="680"/>
      <c r="AQ65" s="680"/>
      <c r="AR65" s="680"/>
      <c r="AS65" s="680"/>
      <c r="AT65" s="680"/>
      <c r="AU65" s="680"/>
      <c r="AV65" s="680"/>
      <c r="AW65" s="680"/>
      <c r="AX65" s="680"/>
      <c r="AY65" s="680"/>
      <c r="AZ65" s="680"/>
      <c r="BA65" s="680"/>
      <c r="BB65" s="680"/>
      <c r="BC65" s="680"/>
      <c r="BD65" s="680"/>
      <c r="BE65" s="680"/>
      <c r="BF65" s="680" t="s">
        <v>155</v>
      </c>
      <c r="BG65" s="680"/>
      <c r="BH65" s="680"/>
      <c r="BI65" s="680" t="s">
        <v>84</v>
      </c>
      <c r="BJ65" s="680"/>
      <c r="BK65" s="674"/>
      <c r="BL65" s="674"/>
      <c r="BM65" s="674"/>
      <c r="BN65" s="680" t="s">
        <v>156</v>
      </c>
      <c r="BO65" s="680" t="s">
        <v>156</v>
      </c>
      <c r="BP65" s="680"/>
      <c r="BQ65" s="680"/>
      <c r="BR65" s="680"/>
      <c r="BS65" s="680"/>
      <c r="BT65" s="680"/>
      <c r="BU65" s="680"/>
      <c r="BV65" s="680"/>
      <c r="BW65" s="680"/>
    </row>
    <row r="66" spans="1:75" ht="13.5" customHeight="1">
      <c r="A66" s="696"/>
      <c r="B66" s="15" t="s">
        <v>58</v>
      </c>
      <c r="C66" s="701" t="str">
        <f>IFERROR(VLOOKUP(C65,科目・教員!$A$2:$B$349,2,0),"")</f>
        <v>有賀　雅史</v>
      </c>
      <c r="D66" s="702"/>
      <c r="E66" s="690" t="str">
        <f>IFERROR(VLOOKUP(E65,科目・教員!$A$2:$B$349,2,0),"")</f>
        <v>水野　正之</v>
      </c>
      <c r="F66" s="689"/>
      <c r="G66" s="690" t="str">
        <f>IFERROR(VLOOKUP(G65,科目・教員!$A$2:$B$349,2,0),"")</f>
        <v/>
      </c>
      <c r="H66" s="689"/>
      <c r="I66" s="690" t="str">
        <f>IFERROR(VLOOKUP(I65,科目・教員!$A$2:$B$349,2,0),"")</f>
        <v/>
      </c>
      <c r="J66" s="689"/>
      <c r="K66" s="691" t="str">
        <f>IFERROR(VLOOKUP(K65,科目・教員!$A$2:$B$349,2,0),"")</f>
        <v>池田　真弓</v>
      </c>
      <c r="L66" s="691"/>
      <c r="M66" s="688" t="str">
        <f>IFERROR(VLOOKUP(M65,科目・教員!$A$2:$B$349,2,0),"")</f>
        <v>柏木　公一</v>
      </c>
      <c r="N66" s="689"/>
      <c r="O66" s="691" t="str">
        <f>IFERROR(VLOOKUP(O65,科目・教員!$A$2:$B$349,2,0),"")</f>
        <v/>
      </c>
      <c r="P66" s="689"/>
      <c r="Q66" s="691" t="str">
        <f>IFERROR(VLOOKUP(Q65,科目・教員!$A$2:$B$349,2,0),"")</f>
        <v/>
      </c>
      <c r="R66" s="689"/>
      <c r="S66" s="691" t="str">
        <f>IFERROR(VLOOKUP(S65,科目・教員!$A$2:$B$349,2,0),"")</f>
        <v/>
      </c>
      <c r="T66" s="689"/>
      <c r="U66" s="638" t="s">
        <v>85</v>
      </c>
      <c r="Z66" s="696"/>
      <c r="AA66" s="681"/>
      <c r="AB66" s="681"/>
      <c r="AC66" s="681"/>
      <c r="AD66" s="681"/>
      <c r="AE66" s="681"/>
      <c r="AF66" s="681"/>
      <c r="AG66" s="681"/>
      <c r="AH66" s="681"/>
      <c r="AI66" s="681"/>
      <c r="AJ66" s="681"/>
      <c r="AK66" s="681"/>
      <c r="AL66" s="681"/>
      <c r="AM66" s="681"/>
      <c r="AN66" s="681"/>
      <c r="AO66" s="681"/>
      <c r="AP66" s="681"/>
      <c r="AQ66" s="681"/>
      <c r="AR66" s="681"/>
      <c r="AS66" s="681"/>
      <c r="AT66" s="681"/>
      <c r="AU66" s="681"/>
      <c r="AV66" s="681"/>
      <c r="AW66" s="681"/>
      <c r="AX66" s="681"/>
      <c r="AY66" s="681"/>
      <c r="AZ66" s="681"/>
      <c r="BA66" s="681"/>
      <c r="BB66" s="681"/>
      <c r="BC66" s="681"/>
      <c r="BD66" s="681"/>
      <c r="BE66" s="681"/>
      <c r="BF66" s="681"/>
      <c r="BG66" s="681"/>
      <c r="BH66" s="681"/>
      <c r="BI66" s="681"/>
      <c r="BJ66" s="681"/>
      <c r="BK66" s="675"/>
      <c r="BL66" s="675"/>
      <c r="BM66" s="675"/>
      <c r="BN66" s="681"/>
      <c r="BO66" s="681"/>
      <c r="BP66" s="681"/>
      <c r="BQ66" s="681"/>
      <c r="BR66" s="681"/>
      <c r="BS66" s="681"/>
      <c r="BT66" s="681"/>
      <c r="BU66" s="681"/>
      <c r="BV66" s="681"/>
      <c r="BW66" s="681"/>
    </row>
    <row r="67" spans="1:75" ht="13.5" customHeight="1">
      <c r="A67" s="696"/>
      <c r="B67" s="15" t="s">
        <v>60</v>
      </c>
      <c r="C67" s="701" t="str">
        <f>VLOOKUP($C52,'2025年度(1年後期)'!$B$5:$N$207,COLUMN('2025年度(1年後期)'!$G$5)+1,0)&amp;""</f>
        <v>グラウンド･アリーナ･大講義室</v>
      </c>
      <c r="D67" s="702"/>
      <c r="E67" s="690" t="str">
        <f>VLOOKUP($C52,'2025年度(2年後期)'!$B$5:$N$207,COLUMN('2025年度(2年後期)'!$G$5)+1,0)&amp;""</f>
        <v>201</v>
      </c>
      <c r="F67" s="689"/>
      <c r="G67" s="690" t="str">
        <f>VLOOKUP($C52,'2025年度(3年後期)'!$B$5:$N$207,COLUMN('2025年度(3年後期)'!$G$5)+1,0)&amp;""</f>
        <v/>
      </c>
      <c r="H67" s="689"/>
      <c r="I67" s="690" t="str">
        <f>VLOOKUP($C52,'2025年度(4年後期)'!$B$5:$N$206,COLUMN('2025年度(4年後期)'!$G$5)+1,0)&amp;""</f>
        <v/>
      </c>
      <c r="J67" s="689"/>
      <c r="K67" s="691" t="str">
        <f>VLOOKUP($C52,'2025年度(助産後期)'!$B$5:$N$207,COLUMN('2025年度(助産後期)'!$G$5)+1,0)&amp;""</f>
        <v/>
      </c>
      <c r="L67" s="691"/>
      <c r="M67" s="688" t="str">
        <f>VLOOKUP($C52,'2025年度(M1後期)'!$B$5:$N$207,COLUMN('2025年度(M1後期)'!$G$5)+1,0)&amp;""</f>
        <v>情報処理室</v>
      </c>
      <c r="N67" s="689"/>
      <c r="O67" s="691" t="str">
        <f>VLOOKUP($C52,'2025年度(M2後期)'!$B$5:$N$207,COLUMN('2025年度(M2後期)'!$G$5)+1,0)&amp;""</f>
        <v/>
      </c>
      <c r="P67" s="689"/>
      <c r="Q67" s="691" t="str">
        <f>VLOOKUP($C52,'2025年度(D1後期)'!$B$5:$N$207,COLUMN('2025年度(D1後期)'!$G$5)+1,0)&amp;""</f>
        <v/>
      </c>
      <c r="R67" s="689"/>
      <c r="S67" s="691" t="str">
        <f>VLOOKUP($C52,'2025年度(D23後期)'!$B$5:$N$207,COLUMN('2025年度(D23後期)'!$G$5)+1,0)&amp;""</f>
        <v/>
      </c>
      <c r="T67" s="689"/>
      <c r="U67" s="638" t="s">
        <v>84</v>
      </c>
      <c r="Z67" s="696"/>
      <c r="AA67" s="681"/>
      <c r="AB67" s="681"/>
      <c r="AC67" s="681"/>
      <c r="AD67" s="681"/>
      <c r="AE67" s="681"/>
      <c r="AF67" s="681"/>
      <c r="AG67" s="681"/>
      <c r="AH67" s="681"/>
      <c r="AI67" s="681"/>
      <c r="AJ67" s="681"/>
      <c r="AK67" s="681"/>
      <c r="AL67" s="681"/>
      <c r="AM67" s="681"/>
      <c r="AN67" s="681"/>
      <c r="AO67" s="681"/>
      <c r="AP67" s="681"/>
      <c r="AQ67" s="681"/>
      <c r="AR67" s="681"/>
      <c r="AS67" s="681"/>
      <c r="AT67" s="681"/>
      <c r="AU67" s="681"/>
      <c r="AV67" s="681"/>
      <c r="AW67" s="681"/>
      <c r="AX67" s="681"/>
      <c r="AY67" s="681"/>
      <c r="AZ67" s="681"/>
      <c r="BA67" s="681"/>
      <c r="BB67" s="681"/>
      <c r="BC67" s="681"/>
      <c r="BD67" s="681"/>
      <c r="BE67" s="681"/>
      <c r="BF67" s="681"/>
      <c r="BG67" s="681"/>
      <c r="BH67" s="681"/>
      <c r="BI67" s="681"/>
      <c r="BJ67" s="681"/>
      <c r="BK67" s="675"/>
      <c r="BL67" s="675"/>
      <c r="BM67" s="675"/>
      <c r="BN67" s="681"/>
      <c r="BO67" s="681"/>
      <c r="BP67" s="681"/>
      <c r="BQ67" s="681"/>
      <c r="BR67" s="681"/>
      <c r="BS67" s="681"/>
      <c r="BT67" s="681"/>
      <c r="BU67" s="681"/>
      <c r="BV67" s="681"/>
      <c r="BW67" s="681"/>
    </row>
    <row r="68" spans="1:75" ht="13.5" customHeight="1">
      <c r="A68" s="712"/>
      <c r="B68" s="16" t="s">
        <v>62</v>
      </c>
      <c r="C68" s="699" t="s">
        <v>157</v>
      </c>
      <c r="D68" s="700"/>
      <c r="E68" s="684"/>
      <c r="F68" s="685"/>
      <c r="G68" s="684"/>
      <c r="H68" s="685"/>
      <c r="I68" s="684"/>
      <c r="J68" s="685"/>
      <c r="K68" s="686"/>
      <c r="L68" s="686"/>
      <c r="M68" s="687"/>
      <c r="N68" s="685"/>
      <c r="O68" s="686"/>
      <c r="P68" s="685"/>
      <c r="Q68" s="686"/>
      <c r="R68" s="685"/>
      <c r="S68" s="686"/>
      <c r="T68" s="685"/>
      <c r="U68" s="638" t="s">
        <v>86</v>
      </c>
      <c r="Z68" s="697"/>
      <c r="AA68" s="682"/>
      <c r="AB68" s="682"/>
      <c r="AC68" s="682"/>
      <c r="AD68" s="682"/>
      <c r="AE68" s="682"/>
      <c r="AF68" s="682"/>
      <c r="AG68" s="682"/>
      <c r="AH68" s="682"/>
      <c r="AI68" s="682"/>
      <c r="AJ68" s="682"/>
      <c r="AK68" s="682"/>
      <c r="AL68" s="682"/>
      <c r="AM68" s="682"/>
      <c r="AN68" s="682"/>
      <c r="AO68" s="682"/>
      <c r="AP68" s="682"/>
      <c r="AQ68" s="682"/>
      <c r="AR68" s="682"/>
      <c r="AS68" s="682"/>
      <c r="AT68" s="682"/>
      <c r="AU68" s="682"/>
      <c r="AV68" s="682"/>
      <c r="AW68" s="682"/>
      <c r="AX68" s="682"/>
      <c r="AY68" s="682"/>
      <c r="AZ68" s="682"/>
      <c r="BA68" s="682"/>
      <c r="BB68" s="682"/>
      <c r="BC68" s="682"/>
      <c r="BD68" s="682"/>
      <c r="BE68" s="682"/>
      <c r="BF68" s="682"/>
      <c r="BG68" s="682"/>
      <c r="BH68" s="682"/>
      <c r="BI68" s="682"/>
      <c r="BJ68" s="682"/>
      <c r="BK68" s="676"/>
      <c r="BL68" s="676"/>
      <c r="BM68" s="676"/>
      <c r="BN68" s="682"/>
      <c r="BO68" s="682"/>
      <c r="BP68" s="682"/>
      <c r="BQ68" s="682"/>
      <c r="BR68" s="682"/>
      <c r="BS68" s="682"/>
      <c r="BT68" s="682"/>
      <c r="BU68" s="682"/>
      <c r="BV68" s="682"/>
      <c r="BW68" s="682"/>
    </row>
    <row r="69" spans="1:75" ht="13.5" customHeight="1">
      <c r="A69" s="696" t="s">
        <v>80</v>
      </c>
      <c r="B69" s="15" t="s">
        <v>55</v>
      </c>
      <c r="C69" s="703" t="str">
        <f>VLOOKUP($C52,'2025年度(1年後期)'!$B$5:$N$207,COLUMN('2025年度(1年後期)'!$I$5),0)&amp;""</f>
        <v>スポーツと健康</v>
      </c>
      <c r="D69" s="704"/>
      <c r="E69" s="698" t="str">
        <f>VLOOKUP($C52,'2025年度(2年後期)'!$B$5:$N$207,COLUMN('2025年度(2年後期)'!$I$5),0)&amp;""</f>
        <v>看護基礎理論</v>
      </c>
      <c r="F69" s="693"/>
      <c r="G69" s="698" t="str">
        <f>VLOOKUP($C52,'2025年度(3年後期)'!$B$5:$N$207,COLUMN('2025年度(3年後期)'!$I$5),0)&amp;""</f>
        <v>領域別実習</v>
      </c>
      <c r="H69" s="693"/>
      <c r="I69" s="698" t="str">
        <f>VLOOKUP($C52,'2025年度(4年後期)'!$B$5:$N$206,COLUMN('2025年度(4年後期)'!$I$5),0)&amp;""</f>
        <v/>
      </c>
      <c r="J69" s="693"/>
      <c r="K69" s="694" t="str">
        <f>VLOOKUP($C52,'2025年度(助産後期)'!$B$5:$N$207,COLUMN('2025年度(助産後期)'!$I$5),0)&amp;""</f>
        <v>助産学実習Ⅰ</v>
      </c>
      <c r="L69" s="694"/>
      <c r="M69" s="692" t="str">
        <f>VLOOKUP($C52,'2025年度(M1後期)'!$B$5:$N$207,COLUMN('2025年度(M1後期)'!$I$5),0)&amp;""</f>
        <v>看護統計学</v>
      </c>
      <c r="N69" s="693"/>
      <c r="O69" s="694" t="str">
        <f>VLOOKUP($C52,'2025年度(M2後期)'!$B$5:$N$207,COLUMN('2025年度(M2後期)'!$I$5),0)&amp;""</f>
        <v>特別研究</v>
      </c>
      <c r="P69" s="693"/>
      <c r="Q69" s="694" t="str">
        <f>VLOOKUP($C52,'2025年度(D1後期)'!$B$5:$N$207,COLUMN('2025年度(D1後期)'!$I$5),0)&amp;""</f>
        <v/>
      </c>
      <c r="R69" s="693"/>
      <c r="S69" s="694" t="str">
        <f>VLOOKUP($C52,'2025年度(D23後期)'!$B$5:$N$207,COLUMN('2025年度(D23後期)'!$I$5),0)&amp;""</f>
        <v>特別研究</v>
      </c>
      <c r="T69" s="693"/>
      <c r="U69" s="21"/>
      <c r="Z69" s="696" t="str">
        <f>A69</f>
        <v>４時限（15：10～16：40）</v>
      </c>
      <c r="AA69" s="680"/>
      <c r="AB69" s="680"/>
      <c r="AC69" s="680"/>
      <c r="AD69" s="680"/>
      <c r="AE69" s="680"/>
      <c r="AF69" s="680" t="s">
        <v>83</v>
      </c>
      <c r="AG69" s="680" t="s">
        <v>154</v>
      </c>
      <c r="AH69" s="680"/>
      <c r="AI69" s="680"/>
      <c r="AJ69" s="680"/>
      <c r="AK69" s="680"/>
      <c r="AL69" s="680"/>
      <c r="AM69" s="680"/>
      <c r="AN69" s="680"/>
      <c r="AO69" s="680"/>
      <c r="AP69" s="680"/>
      <c r="AQ69" s="680"/>
      <c r="AR69" s="680"/>
      <c r="AS69" s="680"/>
      <c r="AT69" s="680"/>
      <c r="AU69" s="680"/>
      <c r="AV69" s="680"/>
      <c r="AW69" s="680"/>
      <c r="AX69" s="680"/>
      <c r="AY69" s="680"/>
      <c r="AZ69" s="680"/>
      <c r="BA69" s="680"/>
      <c r="BB69" s="680"/>
      <c r="BC69" s="680"/>
      <c r="BD69" s="680"/>
      <c r="BE69" s="680"/>
      <c r="BF69" s="680" t="s">
        <v>155</v>
      </c>
      <c r="BG69" s="680"/>
      <c r="BH69" s="680"/>
      <c r="BI69" s="680"/>
      <c r="BJ69" s="680"/>
      <c r="BK69" s="674"/>
      <c r="BL69" s="674"/>
      <c r="BM69" s="674"/>
      <c r="BN69" s="680" t="s">
        <v>156</v>
      </c>
      <c r="BO69" s="680" t="s">
        <v>156</v>
      </c>
      <c r="BP69" s="680"/>
      <c r="BQ69" s="680"/>
      <c r="BR69" s="680"/>
      <c r="BS69" s="680"/>
      <c r="BT69" s="680"/>
      <c r="BU69" s="680"/>
      <c r="BV69" s="680"/>
      <c r="BW69" s="680"/>
    </row>
    <row r="70" spans="1:75" ht="13.5" customHeight="1">
      <c r="A70" s="696"/>
      <c r="B70" s="15" t="s">
        <v>58</v>
      </c>
      <c r="C70" s="701" t="str">
        <f>IFERROR(VLOOKUP(C69,科目・教員!$A$2:$B$349,2,0),"")</f>
        <v>有賀　雅史</v>
      </c>
      <c r="D70" s="702"/>
      <c r="E70" s="690" t="str">
        <f>IFERROR(VLOOKUP(E69,科目・教員!$A$2:$B$349,2,0),"")</f>
        <v>水野　正之</v>
      </c>
      <c r="F70" s="689"/>
      <c r="G70" s="690" t="str">
        <f>IFERROR(VLOOKUP(G69,科目・教員!$A$2:$B$349,2,0),"")</f>
        <v/>
      </c>
      <c r="H70" s="689"/>
      <c r="I70" s="690" t="str">
        <f>IFERROR(VLOOKUP(I69,科目・教員!$A$2:$B$349,2,0),"")</f>
        <v/>
      </c>
      <c r="J70" s="689"/>
      <c r="K70" s="691" t="str">
        <f>IFERROR(VLOOKUP(K69,科目・教員!$A$2:$B$349,2,0),"")</f>
        <v>池田　真弓</v>
      </c>
      <c r="L70" s="691"/>
      <c r="M70" s="688" t="str">
        <f>IFERROR(VLOOKUP(M69,科目・教員!$A$2:$B$349,2,0),"")</f>
        <v>柏木　公一</v>
      </c>
      <c r="N70" s="689"/>
      <c r="O70" s="691" t="str">
        <f>IFERROR(VLOOKUP(O69,科目・教員!$A$2:$B$349,2,0),"")</f>
        <v/>
      </c>
      <c r="P70" s="689"/>
      <c r="Q70" s="691" t="str">
        <f>IFERROR(VLOOKUP(Q69,科目・教員!$A$2:$B$349,2,0),"")</f>
        <v/>
      </c>
      <c r="R70" s="689"/>
      <c r="S70" s="691" t="str">
        <f>IFERROR(VLOOKUP(S69,科目・教員!$A$2:$B$349,2,0),"")</f>
        <v/>
      </c>
      <c r="T70" s="689"/>
      <c r="U70" s="21"/>
      <c r="Z70" s="696"/>
      <c r="AA70" s="681"/>
      <c r="AB70" s="681"/>
      <c r="AC70" s="681"/>
      <c r="AD70" s="681"/>
      <c r="AE70" s="681"/>
      <c r="AF70" s="681"/>
      <c r="AG70" s="681"/>
      <c r="AH70" s="681"/>
      <c r="AI70" s="681"/>
      <c r="AJ70" s="681"/>
      <c r="AK70" s="681"/>
      <c r="AL70" s="681"/>
      <c r="AM70" s="681"/>
      <c r="AN70" s="681"/>
      <c r="AO70" s="681"/>
      <c r="AP70" s="681"/>
      <c r="AQ70" s="681"/>
      <c r="AR70" s="681"/>
      <c r="AS70" s="681"/>
      <c r="AT70" s="681"/>
      <c r="AU70" s="681"/>
      <c r="AV70" s="681"/>
      <c r="AW70" s="681"/>
      <c r="AX70" s="681"/>
      <c r="AY70" s="681"/>
      <c r="AZ70" s="681"/>
      <c r="BA70" s="681"/>
      <c r="BB70" s="681"/>
      <c r="BC70" s="681"/>
      <c r="BD70" s="681"/>
      <c r="BE70" s="681"/>
      <c r="BF70" s="681"/>
      <c r="BG70" s="681"/>
      <c r="BH70" s="681"/>
      <c r="BI70" s="681"/>
      <c r="BJ70" s="681"/>
      <c r="BK70" s="675"/>
      <c r="BL70" s="675"/>
      <c r="BM70" s="675"/>
      <c r="BN70" s="681"/>
      <c r="BO70" s="681"/>
      <c r="BP70" s="681"/>
      <c r="BQ70" s="681"/>
      <c r="BR70" s="681"/>
      <c r="BS70" s="681"/>
      <c r="BT70" s="681"/>
      <c r="BU70" s="681"/>
      <c r="BV70" s="681"/>
      <c r="BW70" s="681"/>
    </row>
    <row r="71" spans="1:75" ht="13.5" customHeight="1">
      <c r="A71" s="696"/>
      <c r="B71" s="15" t="s">
        <v>60</v>
      </c>
      <c r="C71" s="701" t="str">
        <f>VLOOKUP($C52,'2025年度(1年後期)'!$B$5:$N$207,COLUMN('2025年度(1年後期)'!$I$5)+1,0)&amp;""</f>
        <v>グラウンド･アリーナ･大講義室</v>
      </c>
      <c r="D71" s="702"/>
      <c r="E71" s="690" t="str">
        <f>VLOOKUP($C52,'2025年度(2年後期)'!$B$5:$N$207,COLUMN('2025年度(2年後期)'!$I$5)+1,0)&amp;""</f>
        <v>201</v>
      </c>
      <c r="F71" s="689"/>
      <c r="G71" s="690" t="str">
        <f>VLOOKUP($C52,'2025年度(3年後期)'!$B$5:$N$207,COLUMN('2025年度(3年後期)'!$I$5)+1,0)&amp;""</f>
        <v/>
      </c>
      <c r="H71" s="689"/>
      <c r="I71" s="690" t="str">
        <f>VLOOKUP($C52,'2025年度(4年後期)'!$B$5:$N$206,COLUMN('2025年度(4年後期)'!$I$5)+1,0)&amp;""</f>
        <v/>
      </c>
      <c r="J71" s="689"/>
      <c r="K71" s="691" t="str">
        <f>VLOOKUP($C52,'2025年度(助産後期)'!$B$5:$N$207,COLUMN('2025年度(助産後期)'!$I$5)+1,0)&amp;""</f>
        <v/>
      </c>
      <c r="L71" s="691"/>
      <c r="M71" s="688" t="str">
        <f>VLOOKUP($C52,'2025年度(M1後期)'!$B$5:$N$207,COLUMN('2025年度(M1後期)'!$I$5)+1,0)&amp;""</f>
        <v>情報処理室</v>
      </c>
      <c r="N71" s="689"/>
      <c r="O71" s="691" t="str">
        <f>VLOOKUP($C52,'2025年度(M2後期)'!$B$5:$N$207,COLUMN('2025年度(M2後期)'!$I$5)+1,0)&amp;""</f>
        <v/>
      </c>
      <c r="P71" s="689"/>
      <c r="Q71" s="691" t="str">
        <f>VLOOKUP($C52,'2025年度(D1後期)'!$B$5:$N$207,COLUMN('2025年度(D1後期)'!$I$5)+1,0)&amp;""</f>
        <v/>
      </c>
      <c r="R71" s="689"/>
      <c r="S71" s="691" t="str">
        <f>VLOOKUP($C52,'2025年度(D23後期)'!$B$5:$N$207,COLUMN('2025年度(D23後期)'!$I$5)+1,0)&amp;""</f>
        <v/>
      </c>
      <c r="T71" s="689"/>
      <c r="U71" s="21"/>
      <c r="Z71" s="696"/>
      <c r="AA71" s="681"/>
      <c r="AB71" s="681"/>
      <c r="AC71" s="681"/>
      <c r="AD71" s="681"/>
      <c r="AE71" s="681"/>
      <c r="AF71" s="681"/>
      <c r="AG71" s="681"/>
      <c r="AH71" s="681"/>
      <c r="AI71" s="681"/>
      <c r="AJ71" s="681"/>
      <c r="AK71" s="681"/>
      <c r="AL71" s="681"/>
      <c r="AM71" s="681"/>
      <c r="AN71" s="681"/>
      <c r="AO71" s="681"/>
      <c r="AP71" s="681"/>
      <c r="AQ71" s="681"/>
      <c r="AR71" s="681"/>
      <c r="AS71" s="681"/>
      <c r="AT71" s="681"/>
      <c r="AU71" s="681"/>
      <c r="AV71" s="681"/>
      <c r="AW71" s="681"/>
      <c r="AX71" s="681"/>
      <c r="AY71" s="681"/>
      <c r="AZ71" s="681"/>
      <c r="BA71" s="681"/>
      <c r="BB71" s="681"/>
      <c r="BC71" s="681"/>
      <c r="BD71" s="681"/>
      <c r="BE71" s="681"/>
      <c r="BF71" s="681"/>
      <c r="BG71" s="681"/>
      <c r="BH71" s="681"/>
      <c r="BI71" s="681"/>
      <c r="BJ71" s="681"/>
      <c r="BK71" s="675"/>
      <c r="BL71" s="675"/>
      <c r="BM71" s="675"/>
      <c r="BN71" s="681"/>
      <c r="BO71" s="681"/>
      <c r="BP71" s="681"/>
      <c r="BQ71" s="681"/>
      <c r="BR71" s="681"/>
      <c r="BS71" s="681"/>
      <c r="BT71" s="681"/>
      <c r="BU71" s="681"/>
      <c r="BV71" s="681"/>
      <c r="BW71" s="681"/>
    </row>
    <row r="72" spans="1:75" ht="13.5" customHeight="1">
      <c r="A72" s="697"/>
      <c r="B72" s="16" t="s">
        <v>62</v>
      </c>
      <c r="C72" s="699" t="s">
        <v>157</v>
      </c>
      <c r="D72" s="700"/>
      <c r="E72" s="684"/>
      <c r="F72" s="685"/>
      <c r="G72" s="684"/>
      <c r="H72" s="685"/>
      <c r="I72" s="684"/>
      <c r="J72" s="685"/>
      <c r="K72" s="686"/>
      <c r="L72" s="686"/>
      <c r="M72" s="687"/>
      <c r="N72" s="685"/>
      <c r="O72" s="686"/>
      <c r="P72" s="685"/>
      <c r="Q72" s="686"/>
      <c r="R72" s="685"/>
      <c r="S72" s="686"/>
      <c r="T72" s="685"/>
      <c r="U72" s="21"/>
      <c r="Z72" s="697"/>
      <c r="AA72" s="682"/>
      <c r="AB72" s="682"/>
      <c r="AC72" s="682"/>
      <c r="AD72" s="682"/>
      <c r="AE72" s="682"/>
      <c r="AF72" s="682"/>
      <c r="AG72" s="682"/>
      <c r="AH72" s="682"/>
      <c r="AI72" s="682"/>
      <c r="AJ72" s="682"/>
      <c r="AK72" s="682"/>
      <c r="AL72" s="682"/>
      <c r="AM72" s="682"/>
      <c r="AN72" s="682"/>
      <c r="AO72" s="682"/>
      <c r="AP72" s="682"/>
      <c r="AQ72" s="682"/>
      <c r="AR72" s="682"/>
      <c r="AS72" s="682"/>
      <c r="AT72" s="682"/>
      <c r="AU72" s="682"/>
      <c r="AV72" s="682"/>
      <c r="AW72" s="682"/>
      <c r="AX72" s="682"/>
      <c r="AY72" s="682"/>
      <c r="AZ72" s="682"/>
      <c r="BA72" s="682"/>
      <c r="BB72" s="682"/>
      <c r="BC72" s="682"/>
      <c r="BD72" s="682"/>
      <c r="BE72" s="682"/>
      <c r="BF72" s="682"/>
      <c r="BG72" s="682"/>
      <c r="BH72" s="682"/>
      <c r="BI72" s="682"/>
      <c r="BJ72" s="682"/>
      <c r="BK72" s="676"/>
      <c r="BL72" s="676"/>
      <c r="BM72" s="676"/>
      <c r="BN72" s="682"/>
      <c r="BO72" s="682"/>
      <c r="BP72" s="682"/>
      <c r="BQ72" s="682"/>
      <c r="BR72" s="682"/>
      <c r="BS72" s="682"/>
      <c r="BT72" s="682"/>
      <c r="BU72" s="682"/>
      <c r="BV72" s="682"/>
      <c r="BW72" s="682"/>
    </row>
    <row r="73" spans="1:75" ht="13.5" customHeight="1">
      <c r="A73" s="696" t="s">
        <v>87</v>
      </c>
      <c r="B73" s="15" t="s">
        <v>55</v>
      </c>
      <c r="C73" s="692" t="str">
        <f>VLOOKUP($C52,'2025年度(1年後期)'!$B$5:$N$207,COLUMN('2025年度(1年後期)'!$K$5),0)&amp;""</f>
        <v>　</v>
      </c>
      <c r="D73" s="693"/>
      <c r="E73" s="698" t="str">
        <f>VLOOKUP($C52,'2025年度(2年後期)'!$B$5:$N$207,COLUMN('2025年度(2年後期)'!$K$5),0)&amp;""</f>
        <v/>
      </c>
      <c r="F73" s="693"/>
      <c r="G73" s="698" t="str">
        <f>VLOOKUP($C52,'2025年度(3年後期)'!$B$5:$N$207,COLUMN('2025年度(3年後期)'!$K$5),0)&amp;""</f>
        <v/>
      </c>
      <c r="H73" s="693"/>
      <c r="I73" s="698" t="str">
        <f>VLOOKUP($C52,'2025年度(4年後期)'!$B$5:$N$206,COLUMN('2025年度(4年後期)'!$K$5),0)&amp;""</f>
        <v/>
      </c>
      <c r="J73" s="693"/>
      <c r="K73" s="694" t="str">
        <f>VLOOKUP($C52,'2025年度(助産後期)'!$B$5:$N$207,COLUMN('2025年度(助産後期)'!$K$5),0)&amp;""</f>
        <v>助産学実習Ⅰ</v>
      </c>
      <c r="L73" s="694"/>
      <c r="M73" s="692" t="str">
        <f>VLOOKUP($C52,'2025年度(M1後期)'!$B$5:$N$207,COLUMN('2025年度(M1後期)'!$K$5),0)&amp;""</f>
        <v/>
      </c>
      <c r="N73" s="693"/>
      <c r="O73" s="694" t="str">
        <f>VLOOKUP($C52,'2025年度(M2後期)'!$B$5:$N$207,COLUMN('2025年度(M2後期)'!$K$5),0)&amp;""</f>
        <v/>
      </c>
      <c r="P73" s="693"/>
      <c r="Q73" s="694" t="str">
        <f>VLOOKUP($C52,'2025年度(D1後期)'!$B$5:$N$207,COLUMN('2025年度(D1後期)'!$K$5),0)&amp;""</f>
        <v/>
      </c>
      <c r="R73" s="693"/>
      <c r="S73" s="694" t="str">
        <f>VLOOKUP($C52,'2025年度(D23後期)'!$B$5:$N$207,COLUMN('2025年度(D23後期)'!$K$5),0)&amp;""</f>
        <v/>
      </c>
      <c r="T73" s="693"/>
      <c r="U73" s="468" t="s">
        <v>158</v>
      </c>
      <c r="Y73" s="597" t="s">
        <v>83</v>
      </c>
      <c r="Z73" s="695" t="str">
        <f>A73</f>
        <v>５時限（16：50～18：20）</v>
      </c>
      <c r="AA73" s="680" t="s">
        <v>159</v>
      </c>
      <c r="AB73" s="680"/>
      <c r="AC73" s="680"/>
      <c r="AD73" s="680"/>
      <c r="AE73" s="680"/>
      <c r="AF73" s="680" t="s">
        <v>83</v>
      </c>
      <c r="AG73" s="680"/>
      <c r="AH73" s="680"/>
      <c r="AI73" s="680"/>
      <c r="AJ73" s="680"/>
      <c r="AK73" s="680"/>
      <c r="AL73" s="680"/>
      <c r="AM73" s="680"/>
      <c r="AN73" s="680"/>
      <c r="AO73" s="680"/>
      <c r="AP73" s="680"/>
      <c r="AQ73" s="680"/>
      <c r="AR73" s="680"/>
      <c r="AS73" s="680"/>
      <c r="AT73" s="680"/>
      <c r="AU73" s="680"/>
      <c r="AV73" s="680"/>
      <c r="AW73" s="680"/>
      <c r="AX73" s="680"/>
      <c r="AY73" s="680"/>
      <c r="AZ73" s="680"/>
      <c r="BA73" s="680"/>
      <c r="BB73" s="680"/>
      <c r="BC73" s="680"/>
      <c r="BD73" s="680"/>
      <c r="BE73" s="680"/>
      <c r="BF73" s="680"/>
      <c r="BG73" s="680"/>
      <c r="BH73" s="680"/>
      <c r="BI73" s="680"/>
      <c r="BJ73" s="680"/>
      <c r="BK73" s="674"/>
      <c r="BL73" s="674"/>
      <c r="BM73" s="674"/>
      <c r="BN73" s="680"/>
      <c r="BO73" s="680"/>
      <c r="BP73" s="680"/>
      <c r="BQ73" s="680"/>
      <c r="BR73" s="680"/>
      <c r="BS73" s="680"/>
      <c r="BT73" s="680"/>
      <c r="BU73" s="680"/>
      <c r="BV73" s="680"/>
      <c r="BW73" s="680"/>
    </row>
    <row r="74" spans="1:75" ht="13.5" customHeight="1">
      <c r="A74" s="696"/>
      <c r="B74" s="15" t="s">
        <v>58</v>
      </c>
      <c r="C74" s="688" t="str">
        <f>IFERROR(VLOOKUP(C73,科目・教員!$A$2:$B$349,2,0),"")</f>
        <v/>
      </c>
      <c r="D74" s="689"/>
      <c r="E74" s="690" t="str">
        <f>IFERROR(VLOOKUP(E73,科目・教員!$A$2:$B$349,2,0),"")</f>
        <v/>
      </c>
      <c r="F74" s="689"/>
      <c r="G74" s="690" t="str">
        <f>IFERROR(VLOOKUP(G73,科目・教員!$A$2:$B$349,2,0),"")</f>
        <v/>
      </c>
      <c r="H74" s="689"/>
      <c r="I74" s="690" t="str">
        <f>IFERROR(VLOOKUP(I73,科目・教員!$A$2:$B$349,2,0),"")</f>
        <v/>
      </c>
      <c r="J74" s="689"/>
      <c r="K74" s="691" t="str">
        <f>IFERROR(VLOOKUP(K73,科目・教員!$A$2:$B$349,2,0),"")</f>
        <v>池田　真弓</v>
      </c>
      <c r="L74" s="691"/>
      <c r="M74" s="688" t="str">
        <f>IFERROR(VLOOKUP(M73,科目・教員!$A$2:$B$349,2,0),"")</f>
        <v/>
      </c>
      <c r="N74" s="689"/>
      <c r="O74" s="691" t="str">
        <f>IFERROR(VLOOKUP(O73,科目・教員!$A$2:$B$349,2,0),"")</f>
        <v/>
      </c>
      <c r="P74" s="689"/>
      <c r="Q74" s="691" t="str">
        <f>IFERROR(VLOOKUP(Q73,科目・教員!$A$2:$B$349,2,0),"")</f>
        <v/>
      </c>
      <c r="R74" s="689"/>
      <c r="S74" s="691" t="str">
        <f>IFERROR(VLOOKUP(S73,科目・教員!$A$2:$B$349,2,0),"")</f>
        <v/>
      </c>
      <c r="T74" s="689"/>
      <c r="U74" s="468" t="s">
        <v>78</v>
      </c>
      <c r="Y74" s="597" t="s">
        <v>93</v>
      </c>
      <c r="Z74" s="696"/>
      <c r="AA74" s="681"/>
      <c r="AB74" s="681"/>
      <c r="AC74" s="681"/>
      <c r="AD74" s="681"/>
      <c r="AE74" s="681"/>
      <c r="AF74" s="681"/>
      <c r="AG74" s="681"/>
      <c r="AH74" s="681"/>
      <c r="AI74" s="681"/>
      <c r="AJ74" s="681"/>
      <c r="AK74" s="681"/>
      <c r="AL74" s="681"/>
      <c r="AM74" s="681"/>
      <c r="AN74" s="681"/>
      <c r="AO74" s="681"/>
      <c r="AP74" s="681"/>
      <c r="AQ74" s="681"/>
      <c r="AR74" s="681"/>
      <c r="AS74" s="681"/>
      <c r="AT74" s="681"/>
      <c r="AU74" s="681"/>
      <c r="AV74" s="681"/>
      <c r="AW74" s="681"/>
      <c r="AX74" s="681"/>
      <c r="AY74" s="681"/>
      <c r="AZ74" s="681"/>
      <c r="BA74" s="681"/>
      <c r="BB74" s="681"/>
      <c r="BC74" s="681"/>
      <c r="BD74" s="681"/>
      <c r="BE74" s="681"/>
      <c r="BF74" s="681"/>
      <c r="BG74" s="681"/>
      <c r="BH74" s="681"/>
      <c r="BI74" s="681"/>
      <c r="BJ74" s="681"/>
      <c r="BK74" s="675"/>
      <c r="BL74" s="675"/>
      <c r="BM74" s="675"/>
      <c r="BN74" s="681"/>
      <c r="BO74" s="681"/>
      <c r="BP74" s="681"/>
      <c r="BQ74" s="681"/>
      <c r="BR74" s="681"/>
      <c r="BS74" s="681"/>
      <c r="BT74" s="681"/>
      <c r="BU74" s="681"/>
      <c r="BV74" s="681"/>
      <c r="BW74" s="681"/>
    </row>
    <row r="75" spans="1:75" ht="13.5" customHeight="1">
      <c r="A75" s="696"/>
      <c r="B75" s="15" t="s">
        <v>60</v>
      </c>
      <c r="C75" s="688" t="str">
        <f>VLOOKUP($C52,'2025年度(1年後期)'!$B$5:$N$207,COLUMN('2025年度(1年後期)'!$K$5)+1,0)&amp;""</f>
        <v>　</v>
      </c>
      <c r="D75" s="689"/>
      <c r="E75" s="690" t="str">
        <f>VLOOKUP($C52,'2025年度(2年後期)'!$B$5:$N$207,COLUMN('2025年度(2年後期)'!$K$5)+1,0)&amp;""</f>
        <v/>
      </c>
      <c r="F75" s="689"/>
      <c r="G75" s="690" t="str">
        <f>VLOOKUP($C52,'2025年度(3年後期)'!$B$5:$N$207,COLUMN('2025年度(3年後期)'!$K$5)+1,0)&amp;""</f>
        <v/>
      </c>
      <c r="H75" s="689"/>
      <c r="I75" s="690" t="str">
        <f>VLOOKUP($C52,'2025年度(4年後期)'!$B$5:$N$206,COLUMN('2025年度(4年後期)'!$K$5)+1,0)&amp;""</f>
        <v/>
      </c>
      <c r="J75" s="689"/>
      <c r="K75" s="691" t="str">
        <f>VLOOKUP($C52,'2025年度(助産後期)'!$B$5:$N$207,COLUMN('2025年度(助産後期)'!$K$5)+1,0)&amp;""</f>
        <v/>
      </c>
      <c r="L75" s="691"/>
      <c r="M75" s="688" t="str">
        <f>VLOOKUP($C52,'2025年度(M1後期)'!$B$5:$N$207,COLUMN('2025年度(M1後期)'!$K$5)+1,0)&amp;""</f>
        <v/>
      </c>
      <c r="N75" s="689"/>
      <c r="O75" s="691" t="str">
        <f>VLOOKUP($C52,'2025年度(M1後期)'!$B$5:$N$207,COLUMN('2025年度(M1後期)'!$K$5)+1,0)&amp;""</f>
        <v/>
      </c>
      <c r="P75" s="689"/>
      <c r="Q75" s="691" t="str">
        <f>VLOOKUP($C52,'2025年度(D1後期)'!$B$5:$N$207,COLUMN('2025年度(D1後期)'!$K$5)+1,0)&amp;""</f>
        <v/>
      </c>
      <c r="R75" s="689"/>
      <c r="S75" s="691" t="str">
        <f>VLOOKUP($C52,'2025年度(D23後期)'!$B$5:$N$207,COLUMN('2025年度(D23後期)'!$K$5)+1,0)&amp;""</f>
        <v/>
      </c>
      <c r="T75" s="689"/>
      <c r="U75" s="468" t="s">
        <v>160</v>
      </c>
      <c r="Y75" s="597" t="s">
        <v>95</v>
      </c>
      <c r="Z75" s="696"/>
      <c r="AA75" s="681"/>
      <c r="AB75" s="681"/>
      <c r="AC75" s="681"/>
      <c r="AD75" s="681"/>
      <c r="AE75" s="681"/>
      <c r="AF75" s="681"/>
      <c r="AG75" s="681"/>
      <c r="AH75" s="681"/>
      <c r="AI75" s="681"/>
      <c r="AJ75" s="681"/>
      <c r="AK75" s="681"/>
      <c r="AL75" s="681"/>
      <c r="AM75" s="681"/>
      <c r="AN75" s="681"/>
      <c r="AO75" s="681"/>
      <c r="AP75" s="681"/>
      <c r="AQ75" s="681"/>
      <c r="AR75" s="681"/>
      <c r="AS75" s="681"/>
      <c r="AT75" s="681"/>
      <c r="AU75" s="681"/>
      <c r="AV75" s="681"/>
      <c r="AW75" s="681"/>
      <c r="AX75" s="681"/>
      <c r="AY75" s="681"/>
      <c r="AZ75" s="681"/>
      <c r="BA75" s="681"/>
      <c r="BB75" s="681"/>
      <c r="BC75" s="681"/>
      <c r="BD75" s="681"/>
      <c r="BE75" s="681"/>
      <c r="BF75" s="681"/>
      <c r="BG75" s="681"/>
      <c r="BH75" s="681"/>
      <c r="BI75" s="681"/>
      <c r="BJ75" s="681"/>
      <c r="BK75" s="675"/>
      <c r="BL75" s="675"/>
      <c r="BM75" s="675"/>
      <c r="BN75" s="681"/>
      <c r="BO75" s="681"/>
      <c r="BP75" s="681"/>
      <c r="BQ75" s="681"/>
      <c r="BR75" s="681"/>
      <c r="BS75" s="681"/>
      <c r="BT75" s="681"/>
      <c r="BU75" s="681"/>
      <c r="BV75" s="681"/>
      <c r="BW75" s="681"/>
    </row>
    <row r="76" spans="1:75" ht="13.5" customHeight="1">
      <c r="A76" s="697"/>
      <c r="B76" s="16" t="s">
        <v>62</v>
      </c>
      <c r="C76" s="687"/>
      <c r="D76" s="685"/>
      <c r="E76" s="684"/>
      <c r="F76" s="685"/>
      <c r="G76" s="684"/>
      <c r="H76" s="685"/>
      <c r="I76" s="684"/>
      <c r="J76" s="685"/>
      <c r="K76" s="686"/>
      <c r="L76" s="686"/>
      <c r="M76" s="687"/>
      <c r="N76" s="685"/>
      <c r="O76" s="686"/>
      <c r="P76" s="685"/>
      <c r="Q76" s="686"/>
      <c r="R76" s="685"/>
      <c r="S76" s="686"/>
      <c r="T76" s="685"/>
      <c r="U76" s="469"/>
      <c r="V76" s="19"/>
      <c r="W76" s="19"/>
      <c r="X76" s="19"/>
      <c r="Y76" s="610" t="s">
        <v>98</v>
      </c>
      <c r="Z76" s="697"/>
      <c r="AA76" s="682"/>
      <c r="AB76" s="682"/>
      <c r="AC76" s="682"/>
      <c r="AD76" s="682"/>
      <c r="AE76" s="682"/>
      <c r="AF76" s="682"/>
      <c r="AG76" s="682"/>
      <c r="AH76" s="682"/>
      <c r="AI76" s="682"/>
      <c r="AJ76" s="682"/>
      <c r="AK76" s="682"/>
      <c r="AL76" s="682"/>
      <c r="AM76" s="682"/>
      <c r="AN76" s="682"/>
      <c r="AO76" s="682"/>
      <c r="AP76" s="682"/>
      <c r="AQ76" s="682"/>
      <c r="AR76" s="682"/>
      <c r="AS76" s="682"/>
      <c r="AT76" s="682"/>
      <c r="AU76" s="682"/>
      <c r="AV76" s="682"/>
      <c r="AW76" s="682"/>
      <c r="AX76" s="682"/>
      <c r="AY76" s="682"/>
      <c r="AZ76" s="682"/>
      <c r="BA76" s="682"/>
      <c r="BB76" s="682"/>
      <c r="BC76" s="682"/>
      <c r="BD76" s="682"/>
      <c r="BE76" s="682"/>
      <c r="BF76" s="682"/>
      <c r="BG76" s="682"/>
      <c r="BH76" s="682"/>
      <c r="BI76" s="682"/>
      <c r="BJ76" s="682"/>
      <c r="BK76" s="676"/>
      <c r="BL76" s="676"/>
      <c r="BM76" s="676"/>
      <c r="BN76" s="682"/>
      <c r="BO76" s="682"/>
      <c r="BP76" s="682"/>
      <c r="BQ76" s="682"/>
      <c r="BR76" s="682"/>
      <c r="BS76" s="682"/>
      <c r="BT76" s="682"/>
      <c r="BU76" s="682"/>
      <c r="BV76" s="682"/>
      <c r="BW76" s="682"/>
    </row>
    <row r="77" spans="1:75" ht="21.75">
      <c r="A77" s="23"/>
      <c r="B77" s="24"/>
      <c r="C77" s="747">
        <f>C52+1</f>
        <v>45934</v>
      </c>
      <c r="D77" s="747"/>
      <c r="E77" s="747"/>
      <c r="F77" s="747"/>
      <c r="G77" s="747"/>
      <c r="H77" s="747"/>
      <c r="I77" s="747"/>
      <c r="J77" s="747"/>
      <c r="K77" s="747"/>
      <c r="L77" s="747"/>
      <c r="M77" s="747"/>
      <c r="N77" s="747"/>
      <c r="O77" s="747"/>
      <c r="P77" s="747"/>
      <c r="Q77" s="747"/>
      <c r="R77" s="747"/>
      <c r="S77" s="747"/>
      <c r="T77" s="747"/>
      <c r="U77" s="787">
        <f>C77</f>
        <v>45934</v>
      </c>
      <c r="V77" s="788"/>
      <c r="W77" s="788"/>
      <c r="X77" s="788"/>
      <c r="Y77" s="788"/>
      <c r="Z77" s="789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96" t="s">
        <v>54</v>
      </c>
      <c r="B78" s="12" t="s">
        <v>55</v>
      </c>
      <c r="C78" s="705" t="str">
        <f>VLOOKUP($C77,'2025年度(1年後期)'!$B$5:$N$207,COLUMN('2025年度(1年後期)'!$C$5),0)&amp;""</f>
        <v>　</v>
      </c>
      <c r="D78" s="706"/>
      <c r="E78" s="713" t="str">
        <f>VLOOKUP($C77,'2025年度(2年後期)'!$B$5:$N$207,COLUMN('2025年度(2年後期)'!$C$5),0)&amp;""</f>
        <v/>
      </c>
      <c r="F78" s="706"/>
      <c r="G78" s="713" t="str">
        <f>VLOOKUP($C77,'2025年度(3年後期)'!$B$5:$N$207,COLUMN('2025年度(3年後期)'!$C$5),0)&amp;""</f>
        <v/>
      </c>
      <c r="H78" s="706"/>
      <c r="I78" s="713" t="str">
        <f>VLOOKUP($C77,'2025年度(4年後期)'!$B$5:$N$206,COLUMN('2025年度(4年後期)'!$C$5),0)&amp;""</f>
        <v/>
      </c>
      <c r="J78" s="706"/>
      <c r="K78" s="693" t="str">
        <f>VLOOKUP($C77,'2025年度(助産後期)'!$B$5:$N$207,COLUMN('2025年度(助産後期)'!$C$5),0)&amp;""</f>
        <v/>
      </c>
      <c r="L78" s="709"/>
      <c r="M78" s="723" t="str">
        <f>VLOOKUP($C77,'2025年度(M1後期)'!$B$5:$N$207,COLUMN('2025年度(M1後期)'!$C$5),0)&amp;""</f>
        <v/>
      </c>
      <c r="N78" s="709"/>
      <c r="O78" s="713" t="str">
        <f>VLOOKUP($C77,'2025年度(M2後期)'!$B$5:$N$207,COLUMN('2025年度(M2後期)'!$C$5),0)&amp;""</f>
        <v/>
      </c>
      <c r="P78" s="706"/>
      <c r="Q78" s="713" t="str">
        <f>VLOOKUP($C77,'2025年度(D1後期)'!$B$5:$N$207,COLUMN('2025年度(D1後期)'!$C$5),0)&amp;""</f>
        <v/>
      </c>
      <c r="R78" s="706"/>
      <c r="S78" s="693" t="str">
        <f>VLOOKUP($C77,'2025年度(D23後期)'!$B$5:$N$207,COLUMN('2025年度(D23後期)'!$C$5),0)&amp;""</f>
        <v/>
      </c>
      <c r="T78" s="706"/>
      <c r="U78" s="25"/>
      <c r="Z78" s="695" t="str">
        <f>A78</f>
        <v xml:space="preserve">１時限（09：20～10：50） </v>
      </c>
      <c r="AA78" s="680"/>
      <c r="AB78" s="680"/>
      <c r="AC78" s="680"/>
      <c r="AD78" s="680"/>
      <c r="AE78" s="680"/>
      <c r="AF78" s="680"/>
      <c r="AG78" s="680"/>
      <c r="AH78" s="680"/>
      <c r="AI78" s="680"/>
      <c r="AJ78" s="680"/>
      <c r="AK78" s="680"/>
      <c r="AL78" s="680"/>
      <c r="AM78" s="680"/>
      <c r="AN78" s="680"/>
      <c r="AO78" s="680"/>
      <c r="AP78" s="680"/>
      <c r="AQ78" s="680"/>
      <c r="AR78" s="680"/>
      <c r="AS78" s="680"/>
      <c r="AT78" s="680"/>
      <c r="AU78" s="680"/>
      <c r="AV78" s="680"/>
      <c r="AW78" s="680"/>
      <c r="AX78" s="680"/>
      <c r="AY78" s="680"/>
      <c r="AZ78" s="680"/>
      <c r="BA78" s="680"/>
      <c r="BB78" s="680"/>
      <c r="BC78" s="680"/>
      <c r="BD78" s="680"/>
      <c r="BE78" s="680"/>
      <c r="BF78" s="680"/>
      <c r="BG78" s="680"/>
      <c r="BH78" s="680"/>
      <c r="BI78" s="680"/>
      <c r="BJ78" s="680"/>
      <c r="BK78" s="674"/>
      <c r="BL78" s="674"/>
      <c r="BM78" s="674"/>
      <c r="BN78" s="680"/>
      <c r="BO78" s="680"/>
      <c r="BP78" s="680"/>
      <c r="BQ78" s="680"/>
      <c r="BR78" s="680"/>
      <c r="BS78" s="680"/>
      <c r="BT78" s="680"/>
      <c r="BU78" s="680"/>
      <c r="BV78" s="680"/>
      <c r="BW78" s="680"/>
    </row>
    <row r="79" spans="1:75" ht="13.5" customHeight="1">
      <c r="A79" s="696"/>
      <c r="B79" s="15" t="s">
        <v>58</v>
      </c>
      <c r="C79" s="708" t="str">
        <f>IFERROR(VLOOKUP(C78,科目・教員!$A$2:$B$349,2,0),"")</f>
        <v/>
      </c>
      <c r="D79" s="707"/>
      <c r="E79" s="716" t="str">
        <f>IFERROR(VLOOKUP(E78,科目・教員!$A$2:$B$349,2,0),"")</f>
        <v/>
      </c>
      <c r="F79" s="707"/>
      <c r="G79" s="716" t="str">
        <f>IFERROR(VLOOKUP(G78,科目・教員!$A$2:$B$349,2,0),"")</f>
        <v/>
      </c>
      <c r="H79" s="707"/>
      <c r="I79" s="716" t="str">
        <f>IFERROR(VLOOKUP(I78,科目・教員!$A$2:$B$349,2,0),"")</f>
        <v/>
      </c>
      <c r="J79" s="707"/>
      <c r="K79" s="689" t="str">
        <f>IFERROR(VLOOKUP(K78,科目・教員!$A$2:$B$349,2,0),"")</f>
        <v/>
      </c>
      <c r="L79" s="717"/>
      <c r="M79" s="718" t="str">
        <f>IFERROR(VLOOKUP(M78,科目・教員!$A$2:$B$349,2,0),"")</f>
        <v/>
      </c>
      <c r="N79" s="707"/>
      <c r="O79" s="716" t="str">
        <f>IFERROR(VLOOKUP(O78,科目・教員!$A$2:$B$349,2,0),"")</f>
        <v/>
      </c>
      <c r="P79" s="707"/>
      <c r="Q79" s="716" t="str">
        <f>IFERROR(VLOOKUP(Q78,科目・教員!$A$2:$B$349,2,0),"")</f>
        <v/>
      </c>
      <c r="R79" s="707"/>
      <c r="S79" s="689" t="str">
        <f>IFERROR(VLOOKUP(S78,科目・教員!$A$2:$B$349,2,0),"")</f>
        <v/>
      </c>
      <c r="T79" s="707"/>
      <c r="U79" s="25"/>
      <c r="Z79" s="696"/>
      <c r="AA79" s="681"/>
      <c r="AB79" s="681"/>
      <c r="AC79" s="681"/>
      <c r="AD79" s="681"/>
      <c r="AE79" s="681"/>
      <c r="AF79" s="681"/>
      <c r="AG79" s="681"/>
      <c r="AH79" s="681"/>
      <c r="AI79" s="681"/>
      <c r="AJ79" s="681"/>
      <c r="AK79" s="681"/>
      <c r="AL79" s="681"/>
      <c r="AM79" s="681"/>
      <c r="AN79" s="681"/>
      <c r="AO79" s="681"/>
      <c r="AP79" s="681"/>
      <c r="AQ79" s="681"/>
      <c r="AR79" s="681"/>
      <c r="AS79" s="681"/>
      <c r="AT79" s="681"/>
      <c r="AU79" s="681"/>
      <c r="AV79" s="681"/>
      <c r="AW79" s="681"/>
      <c r="AX79" s="681"/>
      <c r="AY79" s="681"/>
      <c r="AZ79" s="681"/>
      <c r="BA79" s="681"/>
      <c r="BB79" s="681"/>
      <c r="BC79" s="681"/>
      <c r="BD79" s="681"/>
      <c r="BE79" s="681"/>
      <c r="BF79" s="681"/>
      <c r="BG79" s="681"/>
      <c r="BH79" s="681"/>
      <c r="BI79" s="681"/>
      <c r="BJ79" s="681"/>
      <c r="BK79" s="675"/>
      <c r="BL79" s="675"/>
      <c r="BM79" s="675"/>
      <c r="BN79" s="681"/>
      <c r="BO79" s="681"/>
      <c r="BP79" s="681"/>
      <c r="BQ79" s="681"/>
      <c r="BR79" s="681"/>
      <c r="BS79" s="681"/>
      <c r="BT79" s="681"/>
      <c r="BU79" s="681"/>
      <c r="BV79" s="681"/>
      <c r="BW79" s="681"/>
    </row>
    <row r="80" spans="1:75" ht="13.5" customHeight="1">
      <c r="A80" s="696"/>
      <c r="B80" s="15" t="s">
        <v>60</v>
      </c>
      <c r="C80" s="708" t="str">
        <f>VLOOKUP($C77,'2025年度(1年後期)'!$B$5:$N$207,COLUMN('2025年度(1年後期)'!$C$5)+1,0)&amp;""</f>
        <v>　</v>
      </c>
      <c r="D80" s="707"/>
      <c r="E80" s="716" t="str">
        <f>VLOOKUP($C77,'2025年度(2年後期)'!$B$5:$N$207,COLUMN('2025年度(2年後期)'!$C$5)+1,0)&amp;""</f>
        <v/>
      </c>
      <c r="F80" s="707"/>
      <c r="G80" s="716" t="str">
        <f>VLOOKUP($C77,'2025年度(3年後期)'!$B$5:$N$207,COLUMN('2025年度(3年後期)'!$C$5)+1,0)&amp;""</f>
        <v/>
      </c>
      <c r="H80" s="707"/>
      <c r="I80" s="716" t="str">
        <f>VLOOKUP($C77,'2025年度(4年後期)'!$B$5:$N$206,COLUMN('2025年度(4年後期)'!$C$5)+1,0)&amp;""</f>
        <v/>
      </c>
      <c r="J80" s="707"/>
      <c r="K80" s="689" t="str">
        <f>VLOOKUP($C77,'2025年度(助産後期)'!$B$5:$N$207,COLUMN('2025年度(助産後期)'!$C$5)+1,0)&amp;""</f>
        <v/>
      </c>
      <c r="L80" s="717"/>
      <c r="M80" s="718" t="str">
        <f>VLOOKUP($C77,'2025年度(M1後期)'!$B$5:$N$207,COLUMN('2025年度(M1後期)'!$C$5)+1,0)&amp;""</f>
        <v/>
      </c>
      <c r="N80" s="707"/>
      <c r="O80" s="716" t="str">
        <f>VLOOKUP($C77,'2025年度(M2後期)'!$B$5:$N$207,COLUMN('2025年度(M2後期)'!$C$5)+1,0)&amp;""</f>
        <v/>
      </c>
      <c r="P80" s="707"/>
      <c r="Q80" s="716" t="str">
        <f>VLOOKUP($C77,'2025年度(D1後期)'!$B$5:$N$207,COLUMN('2025年度(D1後期)'!$C$5)+1,0)&amp;""</f>
        <v/>
      </c>
      <c r="R80" s="707"/>
      <c r="S80" s="689" t="str">
        <f>VLOOKUP($C77,'2025年度(D23後期)'!$B$5:$N$207,COLUMN('2025年度(D23後期)'!$C$5)+1,0)&amp;""</f>
        <v/>
      </c>
      <c r="T80" s="707"/>
      <c r="U80" s="25"/>
      <c r="Z80" s="696"/>
      <c r="AA80" s="681"/>
      <c r="AB80" s="681"/>
      <c r="AC80" s="681"/>
      <c r="AD80" s="681"/>
      <c r="AE80" s="681"/>
      <c r="AF80" s="681"/>
      <c r="AG80" s="681"/>
      <c r="AH80" s="681"/>
      <c r="AI80" s="681"/>
      <c r="AJ80" s="681"/>
      <c r="AK80" s="681"/>
      <c r="AL80" s="681"/>
      <c r="AM80" s="681"/>
      <c r="AN80" s="681"/>
      <c r="AO80" s="681"/>
      <c r="AP80" s="681"/>
      <c r="AQ80" s="681"/>
      <c r="AR80" s="681"/>
      <c r="AS80" s="681"/>
      <c r="AT80" s="681"/>
      <c r="AU80" s="681"/>
      <c r="AV80" s="681"/>
      <c r="AW80" s="681"/>
      <c r="AX80" s="681"/>
      <c r="AY80" s="681"/>
      <c r="AZ80" s="681"/>
      <c r="BA80" s="681"/>
      <c r="BB80" s="681"/>
      <c r="BC80" s="681"/>
      <c r="BD80" s="681"/>
      <c r="BE80" s="681"/>
      <c r="BF80" s="681"/>
      <c r="BG80" s="681"/>
      <c r="BH80" s="681"/>
      <c r="BI80" s="681"/>
      <c r="BJ80" s="681"/>
      <c r="BK80" s="675"/>
      <c r="BL80" s="675"/>
      <c r="BM80" s="675"/>
      <c r="BN80" s="681"/>
      <c r="BO80" s="681"/>
      <c r="BP80" s="681"/>
      <c r="BQ80" s="681"/>
      <c r="BR80" s="681"/>
      <c r="BS80" s="681"/>
      <c r="BT80" s="681"/>
      <c r="BU80" s="681"/>
      <c r="BV80" s="681"/>
      <c r="BW80" s="681"/>
    </row>
    <row r="81" spans="1:75" ht="13.5" customHeight="1">
      <c r="A81" s="697"/>
      <c r="B81" s="16" t="s">
        <v>62</v>
      </c>
      <c r="C81" s="687"/>
      <c r="D81" s="719"/>
      <c r="E81" s="684"/>
      <c r="F81" s="719"/>
      <c r="G81" s="684"/>
      <c r="H81" s="719"/>
      <c r="I81" s="684"/>
      <c r="J81" s="719"/>
      <c r="K81" s="686"/>
      <c r="L81" s="720"/>
      <c r="M81" s="721"/>
      <c r="N81" s="719"/>
      <c r="O81" s="684"/>
      <c r="P81" s="719"/>
      <c r="Q81" s="684"/>
      <c r="R81" s="719"/>
      <c r="S81" s="686"/>
      <c r="T81" s="719"/>
      <c r="U81" s="25"/>
      <c r="Z81" s="697"/>
      <c r="AA81" s="682"/>
      <c r="AB81" s="682"/>
      <c r="AC81" s="682"/>
      <c r="AD81" s="682"/>
      <c r="AE81" s="682"/>
      <c r="AF81" s="682"/>
      <c r="AG81" s="682"/>
      <c r="AH81" s="682"/>
      <c r="AI81" s="682"/>
      <c r="AJ81" s="682"/>
      <c r="AK81" s="682"/>
      <c r="AL81" s="682"/>
      <c r="AM81" s="682"/>
      <c r="AN81" s="682"/>
      <c r="AO81" s="682"/>
      <c r="AP81" s="682"/>
      <c r="AQ81" s="682"/>
      <c r="AR81" s="682"/>
      <c r="AS81" s="682"/>
      <c r="AT81" s="682"/>
      <c r="AU81" s="682"/>
      <c r="AV81" s="682"/>
      <c r="AW81" s="682"/>
      <c r="AX81" s="682"/>
      <c r="AY81" s="682"/>
      <c r="AZ81" s="682"/>
      <c r="BA81" s="682"/>
      <c r="BB81" s="682"/>
      <c r="BC81" s="682"/>
      <c r="BD81" s="682"/>
      <c r="BE81" s="682"/>
      <c r="BF81" s="682"/>
      <c r="BG81" s="682"/>
      <c r="BH81" s="682"/>
      <c r="BI81" s="682"/>
      <c r="BJ81" s="682"/>
      <c r="BK81" s="676"/>
      <c r="BL81" s="676"/>
      <c r="BM81" s="676"/>
      <c r="BN81" s="682"/>
      <c r="BO81" s="682"/>
      <c r="BP81" s="682"/>
      <c r="BQ81" s="682"/>
      <c r="BR81" s="682"/>
      <c r="BS81" s="682"/>
      <c r="BT81" s="682"/>
      <c r="BU81" s="682"/>
      <c r="BV81" s="682"/>
      <c r="BW81" s="682"/>
    </row>
    <row r="82" spans="1:75" ht="13.5" customHeight="1">
      <c r="A82" s="696" t="s">
        <v>64</v>
      </c>
      <c r="B82" s="15" t="s">
        <v>55</v>
      </c>
      <c r="C82" s="705" t="str">
        <f>VLOOKUP($C77,'2025年度(1年後期)'!$B$5:$N$207,COLUMN('2025年度(1年後期)'!$E$5),0)&amp;""</f>
        <v>　</v>
      </c>
      <c r="D82" s="706"/>
      <c r="E82" s="713" t="str">
        <f>VLOOKUP($C77,'2025年度(2年後期)'!$B$5:$N$207,COLUMN('2025年度(2年後期)'!$E$5),0)&amp;""</f>
        <v/>
      </c>
      <c r="F82" s="706"/>
      <c r="G82" s="713" t="str">
        <f>VLOOKUP($C77,'2025年度(3年後期)'!$B$5:$N$207,COLUMN('2025年度(3年後期)'!$E$5),0)&amp;""</f>
        <v/>
      </c>
      <c r="H82" s="706"/>
      <c r="I82" s="713" t="str">
        <f>VLOOKUP($C77,'2025年度(4年後期)'!$B$5:$N$206,COLUMN('2025年度(4年後期)'!$E$5),0)&amp;""</f>
        <v/>
      </c>
      <c r="J82" s="706"/>
      <c r="K82" s="693" t="str">
        <f>VLOOKUP($C77,'2025年度(助産後期)'!$B$5:$N$207,COLUMN('2025年度(助産後期)'!$E$5),0)&amp;""</f>
        <v/>
      </c>
      <c r="L82" s="709"/>
      <c r="M82" s="705" t="str">
        <f>VLOOKUP($C77,'2025年度(M1後期)'!$B$5:$N$207,COLUMN('2025年度(M1後期)'!$E$5),0)&amp;""</f>
        <v/>
      </c>
      <c r="N82" s="706"/>
      <c r="O82" s="693" t="str">
        <f>VLOOKUP($C77,'2025年度(M2後期)'!$B$5:$N$207,COLUMN('2025年度(M2後期)'!$E$5),0)&amp;""</f>
        <v/>
      </c>
      <c r="P82" s="706"/>
      <c r="Q82" s="693" t="str">
        <f>VLOOKUP($C77,'2025年度(D1後期)'!$B$5:$N$207,COLUMN('2025年度(D1後期)'!$E$5),0)&amp;""</f>
        <v/>
      </c>
      <c r="R82" s="706"/>
      <c r="S82" s="693" t="str">
        <f>VLOOKUP($C77,'2025年度(D23後期)'!$B$5:$N$207,COLUMN('2025年度(D23後期)'!$E$5),0)&amp;""</f>
        <v/>
      </c>
      <c r="T82" s="706"/>
      <c r="U82" s="21"/>
      <c r="Z82" s="696" t="str">
        <f>A82</f>
        <v>２時限（11：00～12：30）</v>
      </c>
      <c r="AA82" s="680"/>
      <c r="AB82" s="680"/>
      <c r="AC82" s="680"/>
      <c r="AD82" s="680"/>
      <c r="AE82" s="680"/>
      <c r="AF82" s="680"/>
      <c r="AG82" s="680"/>
      <c r="AH82" s="680"/>
      <c r="AI82" s="680"/>
      <c r="AJ82" s="680"/>
      <c r="AK82" s="680"/>
      <c r="AL82" s="680"/>
      <c r="AM82" s="680"/>
      <c r="AN82" s="680"/>
      <c r="AO82" s="680"/>
      <c r="AP82" s="680"/>
      <c r="AQ82" s="680"/>
      <c r="AR82" s="680"/>
      <c r="AS82" s="680"/>
      <c r="AT82" s="680"/>
      <c r="AU82" s="680"/>
      <c r="AV82" s="680"/>
      <c r="AW82" s="680"/>
      <c r="AX82" s="680"/>
      <c r="AY82" s="680"/>
      <c r="AZ82" s="680"/>
      <c r="BA82" s="680"/>
      <c r="BB82" s="680"/>
      <c r="BC82" s="680"/>
      <c r="BD82" s="680"/>
      <c r="BE82" s="680"/>
      <c r="BF82" s="680"/>
      <c r="BG82" s="680"/>
      <c r="BH82" s="680"/>
      <c r="BI82" s="680"/>
      <c r="BJ82" s="680"/>
      <c r="BK82" s="674"/>
      <c r="BL82" s="674"/>
      <c r="BM82" s="674"/>
      <c r="BN82" s="680"/>
      <c r="BO82" s="680"/>
      <c r="BP82" s="680"/>
      <c r="BQ82" s="680"/>
      <c r="BR82" s="680"/>
      <c r="BS82" s="680"/>
      <c r="BT82" s="680"/>
      <c r="BU82" s="680"/>
      <c r="BV82" s="680"/>
      <c r="BW82" s="680"/>
    </row>
    <row r="83" spans="1:75" ht="13.5" customHeight="1">
      <c r="A83" s="696"/>
      <c r="B83" s="15" t="s">
        <v>58</v>
      </c>
      <c r="C83" s="708" t="str">
        <f>IFERROR(VLOOKUP(C82,科目・教員!$A$2:$B$349,2,0),"")</f>
        <v/>
      </c>
      <c r="D83" s="707"/>
      <c r="E83" s="716" t="str">
        <f>IFERROR(VLOOKUP(E82,科目・教員!$A$2:$B$349,2,0),"")</f>
        <v/>
      </c>
      <c r="F83" s="707"/>
      <c r="G83" s="716" t="str">
        <f>IFERROR(VLOOKUP(G82,科目・教員!$A$2:$B$349,2,0),"")</f>
        <v/>
      </c>
      <c r="H83" s="707"/>
      <c r="I83" s="716" t="str">
        <f>IFERROR(VLOOKUP(I82,科目・教員!$A$2:$B$349,2,0),"")</f>
        <v/>
      </c>
      <c r="J83" s="707"/>
      <c r="K83" s="689" t="str">
        <f>IFERROR(VLOOKUP(K82,科目・教員!$A$2:$B$349,2,0),"")</f>
        <v/>
      </c>
      <c r="L83" s="717"/>
      <c r="M83" s="708" t="str">
        <f>IFERROR(VLOOKUP(M82,科目・教員!$A$2:$B$349,2,0),"")</f>
        <v/>
      </c>
      <c r="N83" s="707"/>
      <c r="O83" s="689" t="str">
        <f>IFERROR(VLOOKUP(O82,科目・教員!$A$2:$B$349,2,0),"")</f>
        <v/>
      </c>
      <c r="P83" s="707"/>
      <c r="Q83" s="689" t="str">
        <f>IFERROR(VLOOKUP(Q82,科目・教員!$A$2:$B$349,2,0),"")</f>
        <v/>
      </c>
      <c r="R83" s="707"/>
      <c r="S83" s="689" t="str">
        <f>IFERROR(VLOOKUP(S82,科目・教員!$A$2:$B$349,2,0),"")</f>
        <v/>
      </c>
      <c r="T83" s="707"/>
      <c r="U83" s="21"/>
      <c r="Z83" s="696"/>
      <c r="AA83" s="681"/>
      <c r="AB83" s="681"/>
      <c r="AC83" s="681"/>
      <c r="AD83" s="681"/>
      <c r="AE83" s="681"/>
      <c r="AF83" s="681"/>
      <c r="AG83" s="681"/>
      <c r="AH83" s="681"/>
      <c r="AI83" s="681"/>
      <c r="AJ83" s="681"/>
      <c r="AK83" s="681"/>
      <c r="AL83" s="681"/>
      <c r="AM83" s="681"/>
      <c r="AN83" s="681"/>
      <c r="AO83" s="681"/>
      <c r="AP83" s="681"/>
      <c r="AQ83" s="681"/>
      <c r="AR83" s="681"/>
      <c r="AS83" s="681"/>
      <c r="AT83" s="681"/>
      <c r="AU83" s="681"/>
      <c r="AV83" s="681"/>
      <c r="AW83" s="681"/>
      <c r="AX83" s="681"/>
      <c r="AY83" s="681"/>
      <c r="AZ83" s="681"/>
      <c r="BA83" s="681"/>
      <c r="BB83" s="681"/>
      <c r="BC83" s="681"/>
      <c r="BD83" s="681"/>
      <c r="BE83" s="681"/>
      <c r="BF83" s="681"/>
      <c r="BG83" s="681"/>
      <c r="BH83" s="681"/>
      <c r="BI83" s="681"/>
      <c r="BJ83" s="681"/>
      <c r="BK83" s="675"/>
      <c r="BL83" s="675"/>
      <c r="BM83" s="675"/>
      <c r="BN83" s="681"/>
      <c r="BO83" s="681"/>
      <c r="BP83" s="681"/>
      <c r="BQ83" s="681"/>
      <c r="BR83" s="681"/>
      <c r="BS83" s="681"/>
      <c r="BT83" s="681"/>
      <c r="BU83" s="681"/>
      <c r="BV83" s="681"/>
      <c r="BW83" s="681"/>
    </row>
    <row r="84" spans="1:75" ht="13.5" customHeight="1">
      <c r="A84" s="696"/>
      <c r="B84" s="15" t="s">
        <v>60</v>
      </c>
      <c r="C84" s="708" t="str">
        <f>VLOOKUP($C77,'2025年度(1年後期)'!$B$5:$N$207,COLUMN('2025年度(1年後期)'!$E$5)+1,0)&amp;""</f>
        <v>　</v>
      </c>
      <c r="D84" s="707"/>
      <c r="E84" s="716" t="str">
        <f>VLOOKUP($C77,'2025年度(2年後期)'!$B$5:$N$207,COLUMN('2025年度(2年後期)'!$E$5)+1,0)&amp;""</f>
        <v/>
      </c>
      <c r="F84" s="707"/>
      <c r="G84" s="716" t="str">
        <f>VLOOKUP($C77,'2025年度(3年後期)'!$B$5:$N$207,COLUMN('2025年度(3年後期)'!$E$5)+1,0)&amp;""</f>
        <v/>
      </c>
      <c r="H84" s="707"/>
      <c r="I84" s="716" t="str">
        <f>VLOOKUP($C77,'2025年度(4年後期)'!$B$5:$N$206,COLUMN('2025年度(4年後期)'!$E$5)+1,0)&amp;""</f>
        <v/>
      </c>
      <c r="J84" s="707"/>
      <c r="K84" s="689" t="str">
        <f>VLOOKUP($C77,'2025年度(助産後期)'!$B$5:$N$207,COLUMN('2025年度(助産後期)'!$E$5)+1,0)&amp;""</f>
        <v/>
      </c>
      <c r="L84" s="717"/>
      <c r="M84" s="708" t="str">
        <f>VLOOKUP($C77,'2025年度(M1後期)'!$B$5:$N$207,COLUMN('2025年度(M1後期)'!$E$5)+1,0)&amp;""</f>
        <v/>
      </c>
      <c r="N84" s="707"/>
      <c r="O84" s="689" t="str">
        <f>VLOOKUP($C77,'2025年度(M2後期)'!$B$5:$N$207,COLUMN('2025年度(M2後期)'!$E$5)+1,0)&amp;""</f>
        <v/>
      </c>
      <c r="P84" s="707"/>
      <c r="Q84" s="689" t="str">
        <f>VLOOKUP($C77,'2025年度(D1後期)'!$B$5:$N$207,COLUMN('2025年度(D1後期)'!$E$5)+1,0)&amp;""</f>
        <v/>
      </c>
      <c r="R84" s="707"/>
      <c r="S84" s="689" t="str">
        <f>VLOOKUP($C77,'2025年度(D23後期)'!$B$5:$N$207,COLUMN('2025年度(D23後期)'!$E$5)+1,0)&amp;""</f>
        <v/>
      </c>
      <c r="T84" s="707"/>
      <c r="U84" s="21"/>
      <c r="Z84" s="696"/>
      <c r="AA84" s="681"/>
      <c r="AB84" s="681"/>
      <c r="AC84" s="681"/>
      <c r="AD84" s="681"/>
      <c r="AE84" s="681"/>
      <c r="AF84" s="681"/>
      <c r="AG84" s="681"/>
      <c r="AH84" s="681"/>
      <c r="AI84" s="681"/>
      <c r="AJ84" s="681"/>
      <c r="AK84" s="681"/>
      <c r="AL84" s="681"/>
      <c r="AM84" s="681"/>
      <c r="AN84" s="681"/>
      <c r="AO84" s="681"/>
      <c r="AP84" s="681"/>
      <c r="AQ84" s="681"/>
      <c r="AR84" s="681"/>
      <c r="AS84" s="681"/>
      <c r="AT84" s="681"/>
      <c r="AU84" s="681"/>
      <c r="AV84" s="681"/>
      <c r="AW84" s="681"/>
      <c r="AX84" s="681"/>
      <c r="AY84" s="681"/>
      <c r="AZ84" s="681"/>
      <c r="BA84" s="681"/>
      <c r="BB84" s="681"/>
      <c r="BC84" s="681"/>
      <c r="BD84" s="681"/>
      <c r="BE84" s="681"/>
      <c r="BF84" s="681"/>
      <c r="BG84" s="681"/>
      <c r="BH84" s="681"/>
      <c r="BI84" s="681"/>
      <c r="BJ84" s="681"/>
      <c r="BK84" s="675"/>
      <c r="BL84" s="675"/>
      <c r="BM84" s="675"/>
      <c r="BN84" s="681"/>
      <c r="BO84" s="681"/>
      <c r="BP84" s="681"/>
      <c r="BQ84" s="681"/>
      <c r="BR84" s="681"/>
      <c r="BS84" s="681"/>
      <c r="BT84" s="681"/>
      <c r="BU84" s="681"/>
      <c r="BV84" s="681"/>
      <c r="BW84" s="681"/>
    </row>
    <row r="85" spans="1:75" ht="13.5" customHeight="1">
      <c r="A85" s="712"/>
      <c r="B85" s="16" t="s">
        <v>62</v>
      </c>
      <c r="C85" s="687"/>
      <c r="D85" s="685"/>
      <c r="E85" s="684"/>
      <c r="F85" s="685"/>
      <c r="G85" s="684"/>
      <c r="H85" s="685"/>
      <c r="I85" s="684"/>
      <c r="J85" s="685"/>
      <c r="K85" s="686"/>
      <c r="L85" s="686"/>
      <c r="M85" s="687"/>
      <c r="N85" s="685"/>
      <c r="O85" s="686"/>
      <c r="P85" s="685"/>
      <c r="Q85" s="686"/>
      <c r="R85" s="685"/>
      <c r="S85" s="686"/>
      <c r="T85" s="685"/>
      <c r="U85" s="21"/>
      <c r="Z85" s="697"/>
      <c r="AA85" s="682"/>
      <c r="AB85" s="682"/>
      <c r="AC85" s="682"/>
      <c r="AD85" s="682"/>
      <c r="AE85" s="682"/>
      <c r="AF85" s="682"/>
      <c r="AG85" s="682"/>
      <c r="AH85" s="682"/>
      <c r="AI85" s="682"/>
      <c r="AJ85" s="682"/>
      <c r="AK85" s="682"/>
      <c r="AL85" s="682"/>
      <c r="AM85" s="682"/>
      <c r="AN85" s="682"/>
      <c r="AO85" s="682"/>
      <c r="AP85" s="682"/>
      <c r="AQ85" s="682"/>
      <c r="AR85" s="682"/>
      <c r="AS85" s="682"/>
      <c r="AT85" s="682"/>
      <c r="AU85" s="682"/>
      <c r="AV85" s="682"/>
      <c r="AW85" s="682"/>
      <c r="AX85" s="682"/>
      <c r="AY85" s="682"/>
      <c r="AZ85" s="682"/>
      <c r="BA85" s="682"/>
      <c r="BB85" s="682"/>
      <c r="BC85" s="682"/>
      <c r="BD85" s="682"/>
      <c r="BE85" s="682"/>
      <c r="BF85" s="682"/>
      <c r="BG85" s="682"/>
      <c r="BH85" s="682"/>
      <c r="BI85" s="682"/>
      <c r="BJ85" s="682"/>
      <c r="BK85" s="676"/>
      <c r="BL85" s="676"/>
      <c r="BM85" s="676"/>
      <c r="BN85" s="682"/>
      <c r="BO85" s="682"/>
      <c r="BP85" s="682"/>
      <c r="BQ85" s="682"/>
      <c r="BR85" s="682"/>
      <c r="BS85" s="682"/>
      <c r="BT85" s="682"/>
      <c r="BU85" s="682"/>
      <c r="BV85" s="682"/>
      <c r="BW85" s="682"/>
    </row>
    <row r="86" spans="1:75" ht="13.5" customHeight="1">
      <c r="A86" s="695" t="s">
        <v>70</v>
      </c>
      <c r="B86" s="17" t="s">
        <v>71</v>
      </c>
      <c r="C86" s="705"/>
      <c r="D86" s="706"/>
      <c r="E86" s="713"/>
      <c r="F86" s="706"/>
      <c r="G86" s="713"/>
      <c r="H86" s="706"/>
      <c r="I86" s="713"/>
      <c r="J86" s="706"/>
      <c r="K86" s="693"/>
      <c r="L86" s="709"/>
      <c r="M86" s="705"/>
      <c r="N86" s="706"/>
      <c r="O86" s="693"/>
      <c r="P86" s="706"/>
      <c r="Q86" s="693"/>
      <c r="R86" s="706"/>
      <c r="S86" s="693"/>
      <c r="T86" s="706"/>
      <c r="U86" s="21"/>
      <c r="Z86" s="696" t="str">
        <f>A86</f>
        <v>昼休み（12：30～13：30）</v>
      </c>
      <c r="AA86" s="680"/>
      <c r="AB86" s="680"/>
      <c r="AC86" s="680"/>
      <c r="AD86" s="680"/>
      <c r="AE86" s="680"/>
      <c r="AF86" s="680"/>
      <c r="AG86" s="680"/>
      <c r="AH86" s="680"/>
      <c r="AI86" s="680"/>
      <c r="AJ86" s="680"/>
      <c r="AK86" s="680"/>
      <c r="AL86" s="680"/>
      <c r="AM86" s="680"/>
      <c r="AN86" s="680"/>
      <c r="AO86" s="680"/>
      <c r="AP86" s="680"/>
      <c r="AQ86" s="680"/>
      <c r="AR86" s="680"/>
      <c r="AS86" s="680"/>
      <c r="AT86" s="680"/>
      <c r="AU86" s="680"/>
      <c r="AV86" s="680"/>
      <c r="AW86" s="680"/>
      <c r="AX86" s="680"/>
      <c r="AY86" s="680"/>
      <c r="AZ86" s="680"/>
      <c r="BA86" s="680"/>
      <c r="BB86" s="680"/>
      <c r="BC86" s="680"/>
      <c r="BD86" s="680"/>
      <c r="BE86" s="680"/>
      <c r="BF86" s="680"/>
      <c r="BG86" s="680"/>
      <c r="BH86" s="680"/>
      <c r="BI86" s="680"/>
      <c r="BJ86" s="680"/>
      <c r="BK86" s="674"/>
      <c r="BL86" s="674"/>
      <c r="BM86" s="674"/>
      <c r="BN86" s="680"/>
      <c r="BO86" s="680"/>
      <c r="BP86" s="680"/>
      <c r="BQ86" s="680"/>
      <c r="BR86" s="680"/>
      <c r="BS86" s="680"/>
      <c r="BT86" s="680"/>
      <c r="BU86" s="680"/>
      <c r="BV86" s="680"/>
      <c r="BW86" s="680"/>
    </row>
    <row r="87" spans="1:75" ht="13.5" customHeight="1">
      <c r="A87" s="696"/>
      <c r="B87" s="17" t="s">
        <v>73</v>
      </c>
      <c r="C87" s="708"/>
      <c r="D87" s="707"/>
      <c r="E87" s="716"/>
      <c r="F87" s="707"/>
      <c r="G87" s="716"/>
      <c r="H87" s="707"/>
      <c r="I87" s="716"/>
      <c r="J87" s="707"/>
      <c r="K87" s="689"/>
      <c r="L87" s="717"/>
      <c r="M87" s="708"/>
      <c r="N87" s="707"/>
      <c r="O87" s="689"/>
      <c r="P87" s="707"/>
      <c r="Q87" s="689"/>
      <c r="R87" s="707"/>
      <c r="S87" s="689"/>
      <c r="T87" s="707"/>
      <c r="U87" s="21"/>
      <c r="Z87" s="696"/>
      <c r="AA87" s="681"/>
      <c r="AB87" s="681"/>
      <c r="AC87" s="681"/>
      <c r="AD87" s="681"/>
      <c r="AE87" s="681"/>
      <c r="AF87" s="681"/>
      <c r="AG87" s="681"/>
      <c r="AH87" s="681"/>
      <c r="AI87" s="681"/>
      <c r="AJ87" s="681"/>
      <c r="AK87" s="681"/>
      <c r="AL87" s="681"/>
      <c r="AM87" s="681"/>
      <c r="AN87" s="681"/>
      <c r="AO87" s="681"/>
      <c r="AP87" s="681"/>
      <c r="AQ87" s="681"/>
      <c r="AR87" s="681"/>
      <c r="AS87" s="681"/>
      <c r="AT87" s="681"/>
      <c r="AU87" s="681"/>
      <c r="AV87" s="681"/>
      <c r="AW87" s="681"/>
      <c r="AX87" s="681"/>
      <c r="AY87" s="681"/>
      <c r="AZ87" s="681"/>
      <c r="BA87" s="681"/>
      <c r="BB87" s="681"/>
      <c r="BC87" s="681"/>
      <c r="BD87" s="681"/>
      <c r="BE87" s="681"/>
      <c r="BF87" s="681"/>
      <c r="BG87" s="681"/>
      <c r="BH87" s="681"/>
      <c r="BI87" s="681"/>
      <c r="BJ87" s="681"/>
      <c r="BK87" s="675"/>
      <c r="BL87" s="675"/>
      <c r="BM87" s="675"/>
      <c r="BN87" s="681"/>
      <c r="BO87" s="681"/>
      <c r="BP87" s="681"/>
      <c r="BQ87" s="681"/>
      <c r="BR87" s="681"/>
      <c r="BS87" s="681"/>
      <c r="BT87" s="681"/>
      <c r="BU87" s="681"/>
      <c r="BV87" s="681"/>
      <c r="BW87" s="681"/>
    </row>
    <row r="88" spans="1:75" ht="13.5" customHeight="1">
      <c r="A88" s="696"/>
      <c r="B88" s="17" t="s">
        <v>60</v>
      </c>
      <c r="C88" s="708"/>
      <c r="D88" s="707"/>
      <c r="E88" s="716"/>
      <c r="F88" s="707"/>
      <c r="G88" s="716"/>
      <c r="H88" s="707"/>
      <c r="I88" s="716"/>
      <c r="J88" s="707"/>
      <c r="K88" s="689"/>
      <c r="L88" s="717"/>
      <c r="M88" s="708"/>
      <c r="N88" s="707"/>
      <c r="O88" s="689"/>
      <c r="P88" s="707"/>
      <c r="Q88" s="689"/>
      <c r="R88" s="707"/>
      <c r="S88" s="689"/>
      <c r="T88" s="707"/>
      <c r="U88" s="21"/>
      <c r="Z88" s="696"/>
      <c r="AA88" s="681"/>
      <c r="AB88" s="681"/>
      <c r="AC88" s="681"/>
      <c r="AD88" s="681"/>
      <c r="AE88" s="681"/>
      <c r="AF88" s="681"/>
      <c r="AG88" s="681"/>
      <c r="AH88" s="681"/>
      <c r="AI88" s="681"/>
      <c r="AJ88" s="681"/>
      <c r="AK88" s="681"/>
      <c r="AL88" s="681"/>
      <c r="AM88" s="681"/>
      <c r="AN88" s="681"/>
      <c r="AO88" s="681"/>
      <c r="AP88" s="681"/>
      <c r="AQ88" s="681"/>
      <c r="AR88" s="681"/>
      <c r="AS88" s="681"/>
      <c r="AT88" s="681"/>
      <c r="AU88" s="681"/>
      <c r="AV88" s="681"/>
      <c r="AW88" s="681"/>
      <c r="AX88" s="681"/>
      <c r="AY88" s="681"/>
      <c r="AZ88" s="681"/>
      <c r="BA88" s="681"/>
      <c r="BB88" s="681"/>
      <c r="BC88" s="681"/>
      <c r="BD88" s="681"/>
      <c r="BE88" s="681"/>
      <c r="BF88" s="681"/>
      <c r="BG88" s="681"/>
      <c r="BH88" s="681"/>
      <c r="BI88" s="681"/>
      <c r="BJ88" s="681"/>
      <c r="BK88" s="675"/>
      <c r="BL88" s="675"/>
      <c r="BM88" s="675"/>
      <c r="BN88" s="681"/>
      <c r="BO88" s="681"/>
      <c r="BP88" s="681"/>
      <c r="BQ88" s="681"/>
      <c r="BR88" s="681"/>
      <c r="BS88" s="681"/>
      <c r="BT88" s="681"/>
      <c r="BU88" s="681"/>
      <c r="BV88" s="681"/>
      <c r="BW88" s="681"/>
    </row>
    <row r="89" spans="1:75" ht="13.5" customHeight="1">
      <c r="A89" s="697"/>
      <c r="B89" s="18" t="s">
        <v>62</v>
      </c>
      <c r="C89" s="714"/>
      <c r="D89" s="711"/>
      <c r="E89" s="715"/>
      <c r="F89" s="711"/>
      <c r="G89" s="715"/>
      <c r="H89" s="711"/>
      <c r="I89" s="715"/>
      <c r="J89" s="711"/>
      <c r="K89" s="710"/>
      <c r="L89" s="710"/>
      <c r="M89" s="714"/>
      <c r="N89" s="711"/>
      <c r="O89" s="710"/>
      <c r="P89" s="711"/>
      <c r="Q89" s="710"/>
      <c r="R89" s="711"/>
      <c r="S89" s="710"/>
      <c r="T89" s="711"/>
      <c r="U89" s="21"/>
      <c r="Z89" s="697"/>
      <c r="AA89" s="682"/>
      <c r="AB89" s="682"/>
      <c r="AC89" s="682"/>
      <c r="AD89" s="682"/>
      <c r="AE89" s="682"/>
      <c r="AF89" s="682"/>
      <c r="AG89" s="682"/>
      <c r="AH89" s="682"/>
      <c r="AI89" s="682"/>
      <c r="AJ89" s="682"/>
      <c r="AK89" s="682"/>
      <c r="AL89" s="682"/>
      <c r="AM89" s="682"/>
      <c r="AN89" s="682"/>
      <c r="AO89" s="682"/>
      <c r="AP89" s="682"/>
      <c r="AQ89" s="682"/>
      <c r="AR89" s="682"/>
      <c r="AS89" s="682"/>
      <c r="AT89" s="682"/>
      <c r="AU89" s="682"/>
      <c r="AV89" s="682"/>
      <c r="AW89" s="682"/>
      <c r="AX89" s="682"/>
      <c r="AY89" s="682"/>
      <c r="AZ89" s="682"/>
      <c r="BA89" s="682"/>
      <c r="BB89" s="682"/>
      <c r="BC89" s="682"/>
      <c r="BD89" s="682"/>
      <c r="BE89" s="682"/>
      <c r="BF89" s="682"/>
      <c r="BG89" s="682"/>
      <c r="BH89" s="682"/>
      <c r="BI89" s="682"/>
      <c r="BJ89" s="682"/>
      <c r="BK89" s="676"/>
      <c r="BL89" s="676"/>
      <c r="BM89" s="676"/>
      <c r="BN89" s="682"/>
      <c r="BO89" s="682"/>
      <c r="BP89" s="682"/>
      <c r="BQ89" s="682"/>
      <c r="BR89" s="682"/>
      <c r="BS89" s="682"/>
      <c r="BT89" s="682"/>
      <c r="BU89" s="682"/>
      <c r="BV89" s="682"/>
      <c r="BW89" s="682"/>
    </row>
    <row r="90" spans="1:75" ht="13.5" customHeight="1">
      <c r="A90" s="696" t="s">
        <v>74</v>
      </c>
      <c r="B90" s="15" t="s">
        <v>55</v>
      </c>
      <c r="C90" s="692" t="str">
        <f>VLOOKUP($C77,'2025年度(1年後期)'!$B$5:$N$207,COLUMN('2025年度(1年後期)'!$G$5),0)&amp;""</f>
        <v>　</v>
      </c>
      <c r="D90" s="693"/>
      <c r="E90" s="698" t="str">
        <f>VLOOKUP($C77,'2025年度(2年後期)'!$B$5:$N$207,COLUMN('2025年度(2年後期)'!$G$5),0)&amp;""</f>
        <v/>
      </c>
      <c r="F90" s="693"/>
      <c r="G90" s="698" t="str">
        <f>VLOOKUP($C77,'2025年度(3年後期)'!$B$5:$N$207,COLUMN('2025年度(3年後期)'!$G$5),0)&amp;""</f>
        <v/>
      </c>
      <c r="H90" s="693"/>
      <c r="I90" s="698" t="str">
        <f>VLOOKUP($C77,'2025年度(4年後期)'!$B$5:$N$206,COLUMN('2025年度(4年後期)'!$G$5),0)&amp;""</f>
        <v/>
      </c>
      <c r="J90" s="693"/>
      <c r="K90" s="694" t="str">
        <f>VLOOKUP($C77,'2025年度(助産後期)'!$B$5:$N$207,COLUMN('2025年度(助産後期)'!$G$5),0)&amp;""</f>
        <v/>
      </c>
      <c r="L90" s="694"/>
      <c r="M90" s="692" t="str">
        <f>VLOOKUP($C77,'2025年度(M1後期)'!$B$5:$N$207,COLUMN('2025年度(M1後期)'!$G$5),0)&amp;""</f>
        <v/>
      </c>
      <c r="N90" s="693"/>
      <c r="O90" s="694" t="str">
        <f>VLOOKUP($C77,'2025年度(M2後期)'!$B$5:$N$207,COLUMN('2025年度(M2後期)'!$G$5),0)&amp;""</f>
        <v/>
      </c>
      <c r="P90" s="693"/>
      <c r="Q90" s="694" t="str">
        <f>VLOOKUP($C77,'2025年度(D1後期)'!$B$5:$N$207,COLUMN('2025年度(D1後期)'!$G$5),0)&amp;""</f>
        <v/>
      </c>
      <c r="R90" s="693"/>
      <c r="S90" s="694" t="str">
        <f>VLOOKUP($C77,'2025年度(D23後期)'!$B$5:$N$207,COLUMN('2025年度(D23後期)'!$G$5),0)&amp;""</f>
        <v/>
      </c>
      <c r="T90" s="693"/>
      <c r="U90" s="21"/>
      <c r="Z90" s="696" t="str">
        <f>A90</f>
        <v>３時限（13：30～15：00）</v>
      </c>
      <c r="AA90" s="680"/>
      <c r="AB90" s="680"/>
      <c r="AC90" s="680"/>
      <c r="AD90" s="680"/>
      <c r="AE90" s="680"/>
      <c r="AF90" s="680"/>
      <c r="AG90" s="680"/>
      <c r="AH90" s="680"/>
      <c r="AI90" s="680"/>
      <c r="AJ90" s="680"/>
      <c r="AK90" s="680"/>
      <c r="AL90" s="680"/>
      <c r="AM90" s="680"/>
      <c r="AN90" s="680"/>
      <c r="AO90" s="680"/>
      <c r="AP90" s="680"/>
      <c r="AQ90" s="680"/>
      <c r="AR90" s="680"/>
      <c r="AS90" s="680"/>
      <c r="AT90" s="680"/>
      <c r="AU90" s="680"/>
      <c r="AV90" s="680"/>
      <c r="AW90" s="680"/>
      <c r="AX90" s="680"/>
      <c r="AY90" s="680"/>
      <c r="AZ90" s="680"/>
      <c r="BA90" s="680"/>
      <c r="BB90" s="680"/>
      <c r="BC90" s="680"/>
      <c r="BD90" s="680"/>
      <c r="BE90" s="680"/>
      <c r="BF90" s="680"/>
      <c r="BG90" s="680"/>
      <c r="BH90" s="680"/>
      <c r="BI90" s="680"/>
      <c r="BJ90" s="680"/>
      <c r="BK90" s="674"/>
      <c r="BL90" s="674"/>
      <c r="BM90" s="674"/>
      <c r="BN90" s="680"/>
      <c r="BO90" s="680"/>
      <c r="BP90" s="680"/>
      <c r="BQ90" s="680"/>
      <c r="BR90" s="680"/>
      <c r="BS90" s="680"/>
      <c r="BT90" s="680"/>
      <c r="BU90" s="680"/>
      <c r="BV90" s="680"/>
      <c r="BW90" s="680"/>
    </row>
    <row r="91" spans="1:75" ht="13.5" customHeight="1">
      <c r="A91" s="696"/>
      <c r="B91" s="26" t="s">
        <v>58</v>
      </c>
      <c r="C91" s="688" t="str">
        <f>IFERROR(VLOOKUP(C90,科目・教員!$A$2:$B$349,2,0),"")</f>
        <v/>
      </c>
      <c r="D91" s="689"/>
      <c r="E91" s="690" t="str">
        <f>IFERROR(VLOOKUP(E90,科目・教員!$A$2:$B$349,2,0),"")</f>
        <v/>
      </c>
      <c r="F91" s="689"/>
      <c r="G91" s="690" t="str">
        <f>IFERROR(VLOOKUP(G90,科目・教員!$A$2:$B$349,2,0),"")</f>
        <v/>
      </c>
      <c r="H91" s="689"/>
      <c r="I91" s="690" t="str">
        <f>IFERROR(VLOOKUP(I90,科目・教員!$A$2:$B$349,2,0),"")</f>
        <v/>
      </c>
      <c r="J91" s="689"/>
      <c r="K91" s="691" t="str">
        <f>IFERROR(VLOOKUP(K90,科目・教員!$A$2:$B$349,2,0),"")</f>
        <v/>
      </c>
      <c r="L91" s="691"/>
      <c r="M91" s="688" t="str">
        <f>IFERROR(VLOOKUP(M90,科目・教員!$A$2:$B$349,2,0),"")</f>
        <v/>
      </c>
      <c r="N91" s="689"/>
      <c r="O91" s="691" t="str">
        <f>IFERROR(VLOOKUP(O90,科目・教員!$A$2:$B$349,2,0),"")</f>
        <v/>
      </c>
      <c r="P91" s="689"/>
      <c r="Q91" s="691" t="str">
        <f>IFERROR(VLOOKUP(Q90,科目・教員!$A$2:$B$349,2,0),"")</f>
        <v/>
      </c>
      <c r="R91" s="689"/>
      <c r="S91" s="691" t="str">
        <f>IFERROR(VLOOKUP(S90,科目・教員!$A$2:$B$349,2,0),"")</f>
        <v/>
      </c>
      <c r="T91" s="689"/>
      <c r="U91" s="21"/>
      <c r="Z91" s="696"/>
      <c r="AA91" s="681"/>
      <c r="AB91" s="681"/>
      <c r="AC91" s="681"/>
      <c r="AD91" s="681"/>
      <c r="AE91" s="681"/>
      <c r="AF91" s="681"/>
      <c r="AG91" s="681"/>
      <c r="AH91" s="681"/>
      <c r="AI91" s="681"/>
      <c r="AJ91" s="681"/>
      <c r="AK91" s="681"/>
      <c r="AL91" s="681"/>
      <c r="AM91" s="681"/>
      <c r="AN91" s="681"/>
      <c r="AO91" s="681"/>
      <c r="AP91" s="681"/>
      <c r="AQ91" s="681"/>
      <c r="AR91" s="681"/>
      <c r="AS91" s="681"/>
      <c r="AT91" s="681"/>
      <c r="AU91" s="681"/>
      <c r="AV91" s="681"/>
      <c r="AW91" s="681"/>
      <c r="AX91" s="681"/>
      <c r="AY91" s="681"/>
      <c r="AZ91" s="681"/>
      <c r="BA91" s="681"/>
      <c r="BB91" s="681"/>
      <c r="BC91" s="681"/>
      <c r="BD91" s="681"/>
      <c r="BE91" s="681"/>
      <c r="BF91" s="681"/>
      <c r="BG91" s="681"/>
      <c r="BH91" s="681"/>
      <c r="BI91" s="681"/>
      <c r="BJ91" s="681"/>
      <c r="BK91" s="675"/>
      <c r="BL91" s="675"/>
      <c r="BM91" s="675"/>
      <c r="BN91" s="681"/>
      <c r="BO91" s="681"/>
      <c r="BP91" s="681"/>
      <c r="BQ91" s="681"/>
      <c r="BR91" s="681"/>
      <c r="BS91" s="681"/>
      <c r="BT91" s="681"/>
      <c r="BU91" s="681"/>
      <c r="BV91" s="681"/>
      <c r="BW91" s="681"/>
    </row>
    <row r="92" spans="1:75" ht="13.5" customHeight="1">
      <c r="A92" s="696"/>
      <c r="B92" s="26" t="s">
        <v>60</v>
      </c>
      <c r="C92" s="688" t="str">
        <f>VLOOKUP($C77,'2025年度(1年後期)'!$B$5:$N$207,COLUMN('2025年度(1年後期)'!$G$5)+1,0)&amp;""</f>
        <v>　</v>
      </c>
      <c r="D92" s="689"/>
      <c r="E92" s="690" t="str">
        <f>VLOOKUP($C77,'2025年度(2年後期)'!$B$5:$N$207,COLUMN('2025年度(2年後期)'!$G$5)+1,0)&amp;""</f>
        <v/>
      </c>
      <c r="F92" s="689"/>
      <c r="G92" s="690" t="str">
        <f>VLOOKUP($C77,'2025年度(3年後期)'!$B$5:$N$207,COLUMN('2025年度(3年後期)'!$G$5)+1,0)&amp;""</f>
        <v/>
      </c>
      <c r="H92" s="689"/>
      <c r="I92" s="690" t="str">
        <f>VLOOKUP($C77,'2025年度(4年後期)'!$B$5:$N$206,COLUMN('2025年度(4年後期)'!$G$5)+1,0)&amp;""</f>
        <v/>
      </c>
      <c r="J92" s="689"/>
      <c r="K92" s="691" t="str">
        <f>VLOOKUP($C77,'2025年度(助産後期)'!$B$5:$N$207,COLUMN('2025年度(助産後期)'!$G$5)+1,0)&amp;""</f>
        <v/>
      </c>
      <c r="L92" s="691"/>
      <c r="M92" s="688" t="str">
        <f>VLOOKUP($C77,'2025年度(M1後期)'!$B$5:$N$207,COLUMN('2025年度(M1後期)'!$G$5)+1,0)&amp;""</f>
        <v/>
      </c>
      <c r="N92" s="689"/>
      <c r="O92" s="691" t="str">
        <f>VLOOKUP($C77,'2025年度(M2後期)'!$B$5:$N$207,COLUMN('2025年度(M2後期)'!$G$5)+1,0)&amp;""</f>
        <v/>
      </c>
      <c r="P92" s="689"/>
      <c r="Q92" s="691" t="str">
        <f>VLOOKUP($C77,'2025年度(D1後期)'!$B$5:$N$207,COLUMN('2025年度(D1後期)'!$G$5)+1,0)&amp;""</f>
        <v/>
      </c>
      <c r="R92" s="689"/>
      <c r="S92" s="691" t="str">
        <f>VLOOKUP($C77,'2025年度(D23後期)'!$B$5:$N$207,COLUMN('2025年度(D23後期)'!$G$5)+1,0)&amp;""</f>
        <v/>
      </c>
      <c r="T92" s="689"/>
      <c r="U92" s="21"/>
      <c r="Z92" s="696"/>
      <c r="AA92" s="681"/>
      <c r="AB92" s="681"/>
      <c r="AC92" s="681"/>
      <c r="AD92" s="681"/>
      <c r="AE92" s="681"/>
      <c r="AF92" s="681"/>
      <c r="AG92" s="681"/>
      <c r="AH92" s="681"/>
      <c r="AI92" s="681"/>
      <c r="AJ92" s="681"/>
      <c r="AK92" s="681"/>
      <c r="AL92" s="681"/>
      <c r="AM92" s="681"/>
      <c r="AN92" s="681"/>
      <c r="AO92" s="681"/>
      <c r="AP92" s="681"/>
      <c r="AQ92" s="681"/>
      <c r="AR92" s="681"/>
      <c r="AS92" s="681"/>
      <c r="AT92" s="681"/>
      <c r="AU92" s="681"/>
      <c r="AV92" s="681"/>
      <c r="AW92" s="681"/>
      <c r="AX92" s="681"/>
      <c r="AY92" s="681"/>
      <c r="AZ92" s="681"/>
      <c r="BA92" s="681"/>
      <c r="BB92" s="681"/>
      <c r="BC92" s="681"/>
      <c r="BD92" s="681"/>
      <c r="BE92" s="681"/>
      <c r="BF92" s="681"/>
      <c r="BG92" s="681"/>
      <c r="BH92" s="681"/>
      <c r="BI92" s="681"/>
      <c r="BJ92" s="681"/>
      <c r="BK92" s="675"/>
      <c r="BL92" s="675"/>
      <c r="BM92" s="675"/>
      <c r="BN92" s="681"/>
      <c r="BO92" s="681"/>
      <c r="BP92" s="681"/>
      <c r="BQ92" s="681"/>
      <c r="BR92" s="681"/>
      <c r="BS92" s="681"/>
      <c r="BT92" s="681"/>
      <c r="BU92" s="681"/>
      <c r="BV92" s="681"/>
      <c r="BW92" s="681"/>
    </row>
    <row r="93" spans="1:75" ht="13.5" customHeight="1">
      <c r="A93" s="712"/>
      <c r="B93" s="16" t="s">
        <v>62</v>
      </c>
      <c r="C93" s="687"/>
      <c r="D93" s="685"/>
      <c r="E93" s="684"/>
      <c r="F93" s="685"/>
      <c r="G93" s="684"/>
      <c r="H93" s="685"/>
      <c r="I93" s="684"/>
      <c r="J93" s="685"/>
      <c r="K93" s="686"/>
      <c r="L93" s="686"/>
      <c r="M93" s="687"/>
      <c r="N93" s="685"/>
      <c r="O93" s="686"/>
      <c r="P93" s="685"/>
      <c r="Q93" s="686"/>
      <c r="R93" s="685"/>
      <c r="S93" s="686"/>
      <c r="T93" s="685"/>
      <c r="U93" s="21"/>
      <c r="Z93" s="697"/>
      <c r="AA93" s="682"/>
      <c r="AB93" s="682"/>
      <c r="AC93" s="682"/>
      <c r="AD93" s="682"/>
      <c r="AE93" s="682"/>
      <c r="AF93" s="682"/>
      <c r="AG93" s="682"/>
      <c r="AH93" s="682"/>
      <c r="AI93" s="682"/>
      <c r="AJ93" s="682"/>
      <c r="AK93" s="682"/>
      <c r="AL93" s="682"/>
      <c r="AM93" s="682"/>
      <c r="AN93" s="682"/>
      <c r="AO93" s="682"/>
      <c r="AP93" s="682"/>
      <c r="AQ93" s="682"/>
      <c r="AR93" s="682"/>
      <c r="AS93" s="682"/>
      <c r="AT93" s="682"/>
      <c r="AU93" s="682"/>
      <c r="AV93" s="682"/>
      <c r="AW93" s="682"/>
      <c r="AX93" s="682"/>
      <c r="AY93" s="682"/>
      <c r="AZ93" s="682"/>
      <c r="BA93" s="682"/>
      <c r="BB93" s="682"/>
      <c r="BC93" s="682"/>
      <c r="BD93" s="682"/>
      <c r="BE93" s="682"/>
      <c r="BF93" s="682"/>
      <c r="BG93" s="682"/>
      <c r="BH93" s="682"/>
      <c r="BI93" s="682"/>
      <c r="BJ93" s="682"/>
      <c r="BK93" s="676"/>
      <c r="BL93" s="676"/>
      <c r="BM93" s="676"/>
      <c r="BN93" s="682"/>
      <c r="BO93" s="682"/>
      <c r="BP93" s="682"/>
      <c r="BQ93" s="682"/>
      <c r="BR93" s="682"/>
      <c r="BS93" s="682"/>
      <c r="BT93" s="682"/>
      <c r="BU93" s="682"/>
      <c r="BV93" s="682"/>
      <c r="BW93" s="682"/>
    </row>
    <row r="94" spans="1:75" ht="13.5" customHeight="1">
      <c r="A94" s="696" t="s">
        <v>80</v>
      </c>
      <c r="B94" s="27" t="s">
        <v>55</v>
      </c>
      <c r="C94" s="692" t="str">
        <f>VLOOKUP($C77,'2025年度(1年後期)'!$B$5:$N$207,COLUMN('2025年度(1年後期)'!$I$5),0)&amp;""</f>
        <v>　</v>
      </c>
      <c r="D94" s="693"/>
      <c r="E94" s="698" t="str">
        <f>VLOOKUP($C77,'2025年度(2年後期)'!$B$5:$N$207,COLUMN('2025年度(2年後期)'!$I$5),0)&amp;""</f>
        <v/>
      </c>
      <c r="F94" s="693"/>
      <c r="G94" s="698" t="str">
        <f>VLOOKUP($C77,'2025年度(3年後期)'!$B$5:$N$207,COLUMN('2025年度(3年後期)'!$I$5),0)&amp;""</f>
        <v/>
      </c>
      <c r="H94" s="693"/>
      <c r="I94" s="698" t="str">
        <f>VLOOKUP($C77,'2025年度(4年後期)'!$B$5:$N$206,COLUMN('2025年度(4年後期)'!$I$5),0)&amp;""</f>
        <v/>
      </c>
      <c r="J94" s="693"/>
      <c r="K94" s="694" t="str">
        <f>VLOOKUP($C77,'2025年度(助産後期)'!$B$5:$N$207,COLUMN('2025年度(助産後期)'!$I$5),0)&amp;""</f>
        <v/>
      </c>
      <c r="L94" s="694"/>
      <c r="M94" s="692" t="str">
        <f>VLOOKUP($C77,'2025年度(M1後期)'!$B$5:$N$207,COLUMN('2025年度(M1後期)'!$I$5),0)&amp;""</f>
        <v/>
      </c>
      <c r="N94" s="693"/>
      <c r="O94" s="694" t="str">
        <f>VLOOKUP($C77,'2025年度(M2後期)'!$B$5:$N$207,COLUMN('2025年度(M2後期)'!$I$5),0)&amp;""</f>
        <v/>
      </c>
      <c r="P94" s="693"/>
      <c r="Q94" s="694" t="str">
        <f>VLOOKUP($C77,'2025年度(D1後期)'!$B$5:$N$207,COLUMN('2025年度(D1後期)'!$I$5),0)&amp;""</f>
        <v/>
      </c>
      <c r="R94" s="693"/>
      <c r="S94" s="694" t="str">
        <f>VLOOKUP($C77,'2025年度(D23後期)'!$B$5:$N$207,COLUMN('2025年度(D23後期)'!$I$5),0)&amp;""</f>
        <v/>
      </c>
      <c r="T94" s="693"/>
      <c r="U94" s="21"/>
      <c r="Z94" s="696" t="str">
        <f>A94</f>
        <v>４時限（15：10～16：40）</v>
      </c>
      <c r="AA94" s="680"/>
      <c r="AB94" s="680"/>
      <c r="AC94" s="680"/>
      <c r="AD94" s="680"/>
      <c r="AE94" s="680"/>
      <c r="AF94" s="680"/>
      <c r="AG94" s="680"/>
      <c r="AH94" s="680"/>
      <c r="AI94" s="680"/>
      <c r="AJ94" s="680"/>
      <c r="AK94" s="680"/>
      <c r="AL94" s="680"/>
      <c r="AM94" s="680"/>
      <c r="AN94" s="680"/>
      <c r="AO94" s="680"/>
      <c r="AP94" s="680"/>
      <c r="AQ94" s="680"/>
      <c r="AR94" s="680"/>
      <c r="AS94" s="680"/>
      <c r="AT94" s="680"/>
      <c r="AU94" s="680"/>
      <c r="AV94" s="680"/>
      <c r="AW94" s="680"/>
      <c r="AX94" s="680"/>
      <c r="AY94" s="680"/>
      <c r="AZ94" s="680"/>
      <c r="BA94" s="680"/>
      <c r="BB94" s="680"/>
      <c r="BC94" s="680"/>
      <c r="BD94" s="680"/>
      <c r="BE94" s="680"/>
      <c r="BF94" s="680"/>
      <c r="BG94" s="680"/>
      <c r="BH94" s="680"/>
      <c r="BI94" s="680"/>
      <c r="BJ94" s="680"/>
      <c r="BK94" s="674"/>
      <c r="BL94" s="674"/>
      <c r="BM94" s="674"/>
      <c r="BN94" s="680"/>
      <c r="BO94" s="680"/>
      <c r="BP94" s="680"/>
      <c r="BQ94" s="680"/>
      <c r="BR94" s="680"/>
      <c r="BS94" s="680"/>
      <c r="BT94" s="680"/>
      <c r="BU94" s="680"/>
      <c r="BV94" s="680"/>
      <c r="BW94" s="680"/>
    </row>
    <row r="95" spans="1:75" ht="13.5" customHeight="1">
      <c r="A95" s="696"/>
      <c r="B95" s="26" t="s">
        <v>58</v>
      </c>
      <c r="C95" s="688" t="str">
        <f>IFERROR(VLOOKUP(C94,科目・教員!$A$2:$B$349,2,0),"")</f>
        <v/>
      </c>
      <c r="D95" s="689"/>
      <c r="E95" s="690" t="str">
        <f>IFERROR(VLOOKUP(E94,科目・教員!$A$2:$B$349,2,0),"")</f>
        <v/>
      </c>
      <c r="F95" s="689"/>
      <c r="G95" s="690" t="str">
        <f>IFERROR(VLOOKUP(G94,科目・教員!$A$2:$B$349,2,0),"")</f>
        <v/>
      </c>
      <c r="H95" s="689"/>
      <c r="I95" s="690" t="str">
        <f>IFERROR(VLOOKUP(I94,科目・教員!$A$2:$B$349,2,0),"")</f>
        <v/>
      </c>
      <c r="J95" s="689"/>
      <c r="K95" s="691" t="str">
        <f>IFERROR(VLOOKUP(K94,科目・教員!$A$2:$B$349,2,0),"")</f>
        <v/>
      </c>
      <c r="L95" s="691"/>
      <c r="M95" s="688" t="str">
        <f>IFERROR(VLOOKUP(M94,科目・教員!$A$2:$B$349,2,0),"")</f>
        <v/>
      </c>
      <c r="N95" s="689"/>
      <c r="O95" s="691" t="str">
        <f>IFERROR(VLOOKUP(O94,科目・教員!$A$2:$B$349,2,0),"")</f>
        <v/>
      </c>
      <c r="P95" s="689"/>
      <c r="Q95" s="691" t="str">
        <f>IFERROR(VLOOKUP(Q94,科目・教員!$A$2:$B$349,2,0),"")</f>
        <v/>
      </c>
      <c r="R95" s="689"/>
      <c r="S95" s="691" t="str">
        <f>IFERROR(VLOOKUP(S94,科目・教員!$A$2:$B$349,2,0),"")</f>
        <v/>
      </c>
      <c r="T95" s="689"/>
      <c r="U95" s="21"/>
      <c r="Z95" s="696"/>
      <c r="AA95" s="681"/>
      <c r="AB95" s="681"/>
      <c r="AC95" s="681"/>
      <c r="AD95" s="681"/>
      <c r="AE95" s="681"/>
      <c r="AF95" s="681"/>
      <c r="AG95" s="681"/>
      <c r="AH95" s="681"/>
      <c r="AI95" s="681"/>
      <c r="AJ95" s="681"/>
      <c r="AK95" s="681"/>
      <c r="AL95" s="681"/>
      <c r="AM95" s="681"/>
      <c r="AN95" s="681"/>
      <c r="AO95" s="681"/>
      <c r="AP95" s="681"/>
      <c r="AQ95" s="681"/>
      <c r="AR95" s="681"/>
      <c r="AS95" s="681"/>
      <c r="AT95" s="681"/>
      <c r="AU95" s="681"/>
      <c r="AV95" s="681"/>
      <c r="AW95" s="681"/>
      <c r="AX95" s="681"/>
      <c r="AY95" s="681"/>
      <c r="AZ95" s="681"/>
      <c r="BA95" s="681"/>
      <c r="BB95" s="681"/>
      <c r="BC95" s="681"/>
      <c r="BD95" s="681"/>
      <c r="BE95" s="681"/>
      <c r="BF95" s="681"/>
      <c r="BG95" s="681"/>
      <c r="BH95" s="681"/>
      <c r="BI95" s="681"/>
      <c r="BJ95" s="681"/>
      <c r="BK95" s="675"/>
      <c r="BL95" s="675"/>
      <c r="BM95" s="675"/>
      <c r="BN95" s="681"/>
      <c r="BO95" s="681"/>
      <c r="BP95" s="681"/>
      <c r="BQ95" s="681"/>
      <c r="BR95" s="681"/>
      <c r="BS95" s="681"/>
      <c r="BT95" s="681"/>
      <c r="BU95" s="681"/>
      <c r="BV95" s="681"/>
      <c r="BW95" s="681"/>
    </row>
    <row r="96" spans="1:75" ht="13.5" customHeight="1">
      <c r="A96" s="696"/>
      <c r="B96" s="26" t="s">
        <v>60</v>
      </c>
      <c r="C96" s="688" t="str">
        <f>VLOOKUP($C77,'2025年度(1年後期)'!$B$5:$N$207,COLUMN('2025年度(1年後期)'!$I$5)+1,0)&amp;""</f>
        <v>　</v>
      </c>
      <c r="D96" s="689"/>
      <c r="E96" s="690" t="str">
        <f>VLOOKUP($C77,'2025年度(2年後期)'!$B$5:$N$207,COLUMN('2025年度(2年後期)'!$I$5)+1,0)&amp;""</f>
        <v/>
      </c>
      <c r="F96" s="689"/>
      <c r="G96" s="690" t="str">
        <f>VLOOKUP($C77,'2025年度(3年後期)'!$B$5:$N$207,COLUMN('2025年度(3年後期)'!$I$5)+1,0)&amp;""</f>
        <v/>
      </c>
      <c r="H96" s="689"/>
      <c r="I96" s="690" t="str">
        <f>VLOOKUP($C77,'2025年度(4年後期)'!$B$5:$N$206,COLUMN('2025年度(4年後期)'!$I$5)+1,0)&amp;""</f>
        <v/>
      </c>
      <c r="J96" s="689"/>
      <c r="K96" s="691" t="str">
        <f>VLOOKUP($C77,'2025年度(助産後期)'!$B$5:$N$207,COLUMN('2025年度(助産後期)'!$I$5)+1,0)&amp;""</f>
        <v/>
      </c>
      <c r="L96" s="691"/>
      <c r="M96" s="688" t="str">
        <f>VLOOKUP($C77,'2025年度(M1後期)'!$B$5:$N$207,COLUMN('2025年度(M1後期)'!$I$5)+1,0)&amp;""</f>
        <v/>
      </c>
      <c r="N96" s="689"/>
      <c r="O96" s="691" t="str">
        <f>VLOOKUP($C77,'2025年度(M2後期)'!$B$5:$N$207,COLUMN('2025年度(M2後期)'!$I$5)+1,0)&amp;""</f>
        <v/>
      </c>
      <c r="P96" s="689"/>
      <c r="Q96" s="691" t="str">
        <f>VLOOKUP($C77,'2025年度(D1後期)'!$B$5:$N$207,COLUMN('2025年度(D1後期)'!$I$5)+1,0)&amp;""</f>
        <v/>
      </c>
      <c r="R96" s="689"/>
      <c r="S96" s="691" t="str">
        <f>VLOOKUP($C77,'2025年度(D23後期)'!$B$5:$N$207,COLUMN('2025年度(D23後期)'!$I$5)+1,0)&amp;""</f>
        <v/>
      </c>
      <c r="T96" s="689"/>
      <c r="U96" s="21"/>
      <c r="Z96" s="696"/>
      <c r="AA96" s="681"/>
      <c r="AB96" s="681"/>
      <c r="AC96" s="681"/>
      <c r="AD96" s="681"/>
      <c r="AE96" s="681"/>
      <c r="AF96" s="681"/>
      <c r="AG96" s="681"/>
      <c r="AH96" s="681"/>
      <c r="AI96" s="681"/>
      <c r="AJ96" s="681"/>
      <c r="AK96" s="681"/>
      <c r="AL96" s="681"/>
      <c r="AM96" s="681"/>
      <c r="AN96" s="681"/>
      <c r="AO96" s="681"/>
      <c r="AP96" s="681"/>
      <c r="AQ96" s="681"/>
      <c r="AR96" s="681"/>
      <c r="AS96" s="681"/>
      <c r="AT96" s="681"/>
      <c r="AU96" s="681"/>
      <c r="AV96" s="681"/>
      <c r="AW96" s="681"/>
      <c r="AX96" s="681"/>
      <c r="AY96" s="681"/>
      <c r="AZ96" s="681"/>
      <c r="BA96" s="681"/>
      <c r="BB96" s="681"/>
      <c r="BC96" s="681"/>
      <c r="BD96" s="681"/>
      <c r="BE96" s="681"/>
      <c r="BF96" s="681"/>
      <c r="BG96" s="681"/>
      <c r="BH96" s="681"/>
      <c r="BI96" s="681"/>
      <c r="BJ96" s="681"/>
      <c r="BK96" s="675"/>
      <c r="BL96" s="675"/>
      <c r="BM96" s="675"/>
      <c r="BN96" s="681"/>
      <c r="BO96" s="681"/>
      <c r="BP96" s="681"/>
      <c r="BQ96" s="681"/>
      <c r="BR96" s="681"/>
      <c r="BS96" s="681"/>
      <c r="BT96" s="681"/>
      <c r="BU96" s="681"/>
      <c r="BV96" s="681"/>
      <c r="BW96" s="681"/>
    </row>
    <row r="97" spans="1:75" ht="13.5" customHeight="1">
      <c r="A97" s="697"/>
      <c r="B97" s="28" t="s">
        <v>62</v>
      </c>
      <c r="C97" s="687"/>
      <c r="D97" s="685"/>
      <c r="E97" s="684"/>
      <c r="F97" s="685"/>
      <c r="G97" s="684"/>
      <c r="H97" s="685"/>
      <c r="I97" s="684"/>
      <c r="J97" s="685"/>
      <c r="K97" s="686"/>
      <c r="L97" s="686"/>
      <c r="M97" s="687"/>
      <c r="N97" s="685"/>
      <c r="O97" s="686"/>
      <c r="P97" s="685"/>
      <c r="Q97" s="686"/>
      <c r="R97" s="685"/>
      <c r="S97" s="686"/>
      <c r="T97" s="685"/>
      <c r="U97" s="21"/>
      <c r="Z97" s="697"/>
      <c r="AA97" s="682"/>
      <c r="AB97" s="682"/>
      <c r="AC97" s="682"/>
      <c r="AD97" s="682"/>
      <c r="AE97" s="682"/>
      <c r="AF97" s="682"/>
      <c r="AG97" s="682"/>
      <c r="AH97" s="682"/>
      <c r="AI97" s="682"/>
      <c r="AJ97" s="682"/>
      <c r="AK97" s="682"/>
      <c r="AL97" s="682"/>
      <c r="AM97" s="682"/>
      <c r="AN97" s="682"/>
      <c r="AO97" s="682"/>
      <c r="AP97" s="682"/>
      <c r="AQ97" s="682"/>
      <c r="AR97" s="682"/>
      <c r="AS97" s="682"/>
      <c r="AT97" s="682"/>
      <c r="AU97" s="682"/>
      <c r="AV97" s="682"/>
      <c r="AW97" s="682"/>
      <c r="AX97" s="682"/>
      <c r="AY97" s="682"/>
      <c r="AZ97" s="682"/>
      <c r="BA97" s="682"/>
      <c r="BB97" s="682"/>
      <c r="BC97" s="682"/>
      <c r="BD97" s="682"/>
      <c r="BE97" s="682"/>
      <c r="BF97" s="682"/>
      <c r="BG97" s="682"/>
      <c r="BH97" s="682"/>
      <c r="BI97" s="682"/>
      <c r="BJ97" s="682"/>
      <c r="BK97" s="676"/>
      <c r="BL97" s="676"/>
      <c r="BM97" s="676"/>
      <c r="BN97" s="682"/>
      <c r="BO97" s="682"/>
      <c r="BP97" s="682"/>
      <c r="BQ97" s="682"/>
      <c r="BR97" s="682"/>
      <c r="BS97" s="682"/>
      <c r="BT97" s="682"/>
      <c r="BU97" s="682"/>
      <c r="BV97" s="682"/>
      <c r="BW97" s="682"/>
    </row>
    <row r="98" spans="1:75" ht="13.5" customHeight="1">
      <c r="A98" s="696" t="s">
        <v>87</v>
      </c>
      <c r="B98" s="15" t="s">
        <v>55</v>
      </c>
      <c r="C98" s="692" t="str">
        <f>VLOOKUP($C77,'2025年度(1年後期)'!$B$5:$N$207,COLUMN('2025年度(1年後期)'!$K$5),0)&amp;""</f>
        <v>　</v>
      </c>
      <c r="D98" s="693"/>
      <c r="E98" s="698" t="str">
        <f>VLOOKUP($C77,'2025年度(2年後期)'!$B$5:$N$207,COLUMN('2025年度(2年後期)'!$K$5),0)&amp;""</f>
        <v/>
      </c>
      <c r="F98" s="693"/>
      <c r="G98" s="698" t="str">
        <f>VLOOKUP($C77,'2025年度(3年後期)'!$B$5:$N$207,COLUMN('2025年度(3年後期)'!$K$5),0)&amp;""</f>
        <v/>
      </c>
      <c r="H98" s="693"/>
      <c r="I98" s="698" t="str">
        <f>VLOOKUP($C77,'2025年度(4年後期)'!$B$5:$N$206,COLUMN('2025年度(4年後期)'!$K$5),0)&amp;""</f>
        <v/>
      </c>
      <c r="J98" s="693"/>
      <c r="K98" s="694" t="str">
        <f>VLOOKUP($C77,'2025年度(助産後期)'!$B$5:$N$207,COLUMN('2025年度(助産後期)'!$K$5),0)&amp;""</f>
        <v/>
      </c>
      <c r="L98" s="694"/>
      <c r="M98" s="692" t="str">
        <f>VLOOKUP($C77,'2025年度(M1後期)'!$B$5:$N$207,COLUMN('2025年度(M1後期)'!$K$5),0)&amp;""</f>
        <v/>
      </c>
      <c r="N98" s="693"/>
      <c r="O98" s="694" t="str">
        <f>VLOOKUP($C77,'2025年度(M2後期)'!$B$5:$N$207,COLUMN('2025年度(M2後期)'!$K$5),0)&amp;""</f>
        <v/>
      </c>
      <c r="P98" s="693"/>
      <c r="Q98" s="694" t="str">
        <f>VLOOKUP($C77,'2025年度(D1後期)'!$B$5:$N$207,COLUMN('2025年度(D1後期)'!$K$5),0)&amp;""</f>
        <v/>
      </c>
      <c r="R98" s="693"/>
      <c r="S98" s="694" t="str">
        <f>VLOOKUP($C77,'2025年度(D23後期)'!$B$5:$N$207,COLUMN('2025年度(D23後期)'!$K$5),0)&amp;""</f>
        <v/>
      </c>
      <c r="T98" s="693"/>
      <c r="U98" s="21"/>
      <c r="Z98" s="695" t="str">
        <f>A98</f>
        <v>５時限（16：50～18：20）</v>
      </c>
      <c r="AA98" s="680"/>
      <c r="AB98" s="680"/>
      <c r="AC98" s="680"/>
      <c r="AD98" s="680"/>
      <c r="AE98" s="680"/>
      <c r="AF98" s="680"/>
      <c r="AG98" s="680"/>
      <c r="AH98" s="680"/>
      <c r="AI98" s="680"/>
      <c r="AJ98" s="680"/>
      <c r="AK98" s="680"/>
      <c r="AL98" s="680"/>
      <c r="AM98" s="680"/>
      <c r="AN98" s="680"/>
      <c r="AO98" s="680"/>
      <c r="AP98" s="680"/>
      <c r="AQ98" s="680"/>
      <c r="AR98" s="680"/>
      <c r="AS98" s="680"/>
      <c r="AT98" s="680"/>
      <c r="AU98" s="680"/>
      <c r="AV98" s="680"/>
      <c r="AW98" s="680"/>
      <c r="AX98" s="680"/>
      <c r="AY98" s="680"/>
      <c r="AZ98" s="680"/>
      <c r="BA98" s="680"/>
      <c r="BB98" s="680"/>
      <c r="BC98" s="680"/>
      <c r="BD98" s="680"/>
      <c r="BE98" s="680"/>
      <c r="BF98" s="680"/>
      <c r="BG98" s="680"/>
      <c r="BH98" s="680"/>
      <c r="BI98" s="680"/>
      <c r="BJ98" s="680"/>
      <c r="BK98" s="674"/>
      <c r="BL98" s="674"/>
      <c r="BM98" s="674"/>
      <c r="BN98" s="680"/>
      <c r="BO98" s="680"/>
      <c r="BP98" s="680"/>
      <c r="BQ98" s="680"/>
      <c r="BR98" s="680"/>
      <c r="BS98" s="680"/>
      <c r="BT98" s="680"/>
      <c r="BU98" s="680"/>
      <c r="BV98" s="680"/>
      <c r="BW98" s="680"/>
    </row>
    <row r="99" spans="1:75" ht="13.5" customHeight="1">
      <c r="A99" s="696"/>
      <c r="B99" s="15" t="s">
        <v>58</v>
      </c>
      <c r="C99" s="688" t="str">
        <f>IFERROR(VLOOKUP(C98,科目・教員!$A$2:$B$349,2,0),"")</f>
        <v/>
      </c>
      <c r="D99" s="689"/>
      <c r="E99" s="690" t="str">
        <f>IFERROR(VLOOKUP(E98,科目・教員!$A$2:$B$349,2,0),"")</f>
        <v/>
      </c>
      <c r="F99" s="689"/>
      <c r="G99" s="690" t="str">
        <f>IFERROR(VLOOKUP(G98,科目・教員!$A$2:$B$349,2,0),"")</f>
        <v/>
      </c>
      <c r="H99" s="689"/>
      <c r="I99" s="690" t="str">
        <f>IFERROR(VLOOKUP(I98,科目・教員!$A$2:$B$349,2,0),"")</f>
        <v/>
      </c>
      <c r="J99" s="689"/>
      <c r="K99" s="691" t="str">
        <f>IFERROR(VLOOKUP(K98,科目・教員!$A$2:$B$349,2,0),"")</f>
        <v/>
      </c>
      <c r="L99" s="691"/>
      <c r="M99" s="688" t="str">
        <f>IFERROR(VLOOKUP(M98,科目・教員!$A$2:$B$349,2,0),"")</f>
        <v/>
      </c>
      <c r="N99" s="689"/>
      <c r="O99" s="691" t="str">
        <f>IFERROR(VLOOKUP(O98,科目・教員!$A$2:$B$349,2,0),"")</f>
        <v/>
      </c>
      <c r="P99" s="689"/>
      <c r="Q99" s="691" t="str">
        <f>IFERROR(VLOOKUP(Q98,科目・教員!$A$2:$B$349,2,0),"")</f>
        <v/>
      </c>
      <c r="R99" s="689"/>
      <c r="S99" s="691" t="str">
        <f>IFERROR(VLOOKUP(S98,科目・教員!$A$2:$B$349,2,0),"")</f>
        <v/>
      </c>
      <c r="T99" s="689"/>
      <c r="U99" s="21"/>
      <c r="Z99" s="696"/>
      <c r="AA99" s="681"/>
      <c r="AB99" s="681"/>
      <c r="AC99" s="681"/>
      <c r="AD99" s="681"/>
      <c r="AE99" s="681"/>
      <c r="AF99" s="681"/>
      <c r="AG99" s="681"/>
      <c r="AH99" s="681"/>
      <c r="AI99" s="681"/>
      <c r="AJ99" s="681"/>
      <c r="AK99" s="681"/>
      <c r="AL99" s="681"/>
      <c r="AM99" s="681"/>
      <c r="AN99" s="681"/>
      <c r="AO99" s="681"/>
      <c r="AP99" s="681"/>
      <c r="AQ99" s="681"/>
      <c r="AR99" s="681"/>
      <c r="AS99" s="681"/>
      <c r="AT99" s="681"/>
      <c r="AU99" s="681"/>
      <c r="AV99" s="681"/>
      <c r="AW99" s="681"/>
      <c r="AX99" s="681"/>
      <c r="AY99" s="681"/>
      <c r="AZ99" s="681"/>
      <c r="BA99" s="681"/>
      <c r="BB99" s="681"/>
      <c r="BC99" s="681"/>
      <c r="BD99" s="681"/>
      <c r="BE99" s="681"/>
      <c r="BF99" s="681"/>
      <c r="BG99" s="681"/>
      <c r="BH99" s="681"/>
      <c r="BI99" s="681"/>
      <c r="BJ99" s="681"/>
      <c r="BK99" s="675"/>
      <c r="BL99" s="675"/>
      <c r="BM99" s="675"/>
      <c r="BN99" s="681"/>
      <c r="BO99" s="681"/>
      <c r="BP99" s="681"/>
      <c r="BQ99" s="681"/>
      <c r="BR99" s="681"/>
      <c r="BS99" s="681"/>
      <c r="BT99" s="681"/>
      <c r="BU99" s="681"/>
      <c r="BV99" s="681"/>
      <c r="BW99" s="681"/>
    </row>
    <row r="100" spans="1:75" ht="13.5" customHeight="1">
      <c r="A100" s="696"/>
      <c r="B100" s="15" t="s">
        <v>60</v>
      </c>
      <c r="C100" s="688" t="str">
        <f>VLOOKUP($C77,'2025年度(1年後期)'!$B$5:$N$207,COLUMN('2025年度(1年後期)'!$K$5)+1,0)&amp;""</f>
        <v>　</v>
      </c>
      <c r="D100" s="689"/>
      <c r="E100" s="690" t="str">
        <f>VLOOKUP($C77,'2025年度(2年後期)'!$B$5:$N$207,COLUMN('2025年度(2年後期)'!$K$5)+1,0)&amp;""</f>
        <v/>
      </c>
      <c r="F100" s="689"/>
      <c r="G100" s="690" t="str">
        <f>VLOOKUP($C77,'2025年度(3年後期)'!$B$5:$N$207,COLUMN('2025年度(3年後期)'!$K$5)+1,0)&amp;""</f>
        <v/>
      </c>
      <c r="H100" s="689"/>
      <c r="I100" s="690" t="str">
        <f>VLOOKUP($C77,'2025年度(4年後期)'!$B$5:$N$206,COLUMN('2025年度(4年後期)'!$K$5)+1,0)&amp;""</f>
        <v/>
      </c>
      <c r="J100" s="689"/>
      <c r="K100" s="691" t="str">
        <f>VLOOKUP($C77,'2025年度(助産後期)'!$B$5:$N$207,COLUMN('2025年度(助産後期)'!$K$5)+1,0)&amp;""</f>
        <v/>
      </c>
      <c r="L100" s="691"/>
      <c r="M100" s="688" t="str">
        <f>VLOOKUP($C77,'2025年度(M1後期)'!$B$5:$N$207,COLUMN('2025年度(M1後期)'!$K$5)+1,0)&amp;""</f>
        <v/>
      </c>
      <c r="N100" s="689"/>
      <c r="O100" s="691" t="str">
        <f>VLOOKUP($C77,'2025年度(M1後期)'!$B$5:$N$207,COLUMN('2025年度(M1後期)'!$K$5)+1,0)&amp;""</f>
        <v/>
      </c>
      <c r="P100" s="689"/>
      <c r="Q100" s="691" t="str">
        <f>VLOOKUP($C77,'2025年度(D1後期)'!$B$5:$N$207,COLUMN('2025年度(D1後期)'!$K$5)+1,0)&amp;""</f>
        <v/>
      </c>
      <c r="R100" s="689"/>
      <c r="S100" s="691" t="str">
        <f>VLOOKUP($C77,'2025年度(D23後期)'!$B$5:$N$207,COLUMN('2025年度(D23後期)'!$K$5)+1,0)&amp;""</f>
        <v/>
      </c>
      <c r="T100" s="689"/>
      <c r="U100" s="21"/>
      <c r="Z100" s="696"/>
      <c r="AA100" s="681"/>
      <c r="AB100" s="681"/>
      <c r="AC100" s="681"/>
      <c r="AD100" s="681"/>
      <c r="AE100" s="681"/>
      <c r="AF100" s="681"/>
      <c r="AG100" s="681"/>
      <c r="AH100" s="681"/>
      <c r="AI100" s="681"/>
      <c r="AJ100" s="681"/>
      <c r="AK100" s="681"/>
      <c r="AL100" s="681"/>
      <c r="AM100" s="681"/>
      <c r="AN100" s="681"/>
      <c r="AO100" s="681"/>
      <c r="AP100" s="681"/>
      <c r="AQ100" s="681"/>
      <c r="AR100" s="681"/>
      <c r="AS100" s="681"/>
      <c r="AT100" s="681"/>
      <c r="AU100" s="681"/>
      <c r="AV100" s="681"/>
      <c r="AW100" s="681"/>
      <c r="AX100" s="681"/>
      <c r="AY100" s="681"/>
      <c r="AZ100" s="681"/>
      <c r="BA100" s="681"/>
      <c r="BB100" s="681"/>
      <c r="BC100" s="681"/>
      <c r="BD100" s="681"/>
      <c r="BE100" s="681"/>
      <c r="BF100" s="681"/>
      <c r="BG100" s="681"/>
      <c r="BH100" s="681"/>
      <c r="BI100" s="681"/>
      <c r="BJ100" s="681"/>
      <c r="BK100" s="675"/>
      <c r="BL100" s="675"/>
      <c r="BM100" s="675"/>
      <c r="BN100" s="681"/>
      <c r="BO100" s="681"/>
      <c r="BP100" s="681"/>
      <c r="BQ100" s="681"/>
      <c r="BR100" s="681"/>
      <c r="BS100" s="681"/>
      <c r="BT100" s="681"/>
      <c r="BU100" s="681"/>
      <c r="BV100" s="681"/>
      <c r="BW100" s="681"/>
    </row>
    <row r="101" spans="1:75" ht="13.5" customHeight="1">
      <c r="A101" s="697"/>
      <c r="B101" s="16" t="s">
        <v>62</v>
      </c>
      <c r="C101" s="687"/>
      <c r="D101" s="685"/>
      <c r="E101" s="684"/>
      <c r="F101" s="685"/>
      <c r="G101" s="684"/>
      <c r="H101" s="685"/>
      <c r="I101" s="684"/>
      <c r="J101" s="685"/>
      <c r="K101" s="686"/>
      <c r="L101" s="686"/>
      <c r="M101" s="687"/>
      <c r="N101" s="685"/>
      <c r="O101" s="686"/>
      <c r="P101" s="685"/>
      <c r="Q101" s="686"/>
      <c r="R101" s="685"/>
      <c r="S101" s="686"/>
      <c r="T101" s="685"/>
      <c r="U101" s="22"/>
      <c r="V101" s="19"/>
      <c r="W101" s="19"/>
      <c r="X101" s="19"/>
      <c r="Y101" s="19"/>
      <c r="Z101" s="697"/>
      <c r="AA101" s="682"/>
      <c r="AB101" s="682"/>
      <c r="AC101" s="682"/>
      <c r="AD101" s="682"/>
      <c r="AE101" s="682"/>
      <c r="AF101" s="682"/>
      <c r="AG101" s="682"/>
      <c r="AH101" s="682"/>
      <c r="AI101" s="682"/>
      <c r="AJ101" s="682"/>
      <c r="AK101" s="682"/>
      <c r="AL101" s="682"/>
      <c r="AM101" s="682"/>
      <c r="AN101" s="682"/>
      <c r="AO101" s="682"/>
      <c r="AP101" s="682"/>
      <c r="AQ101" s="682"/>
      <c r="AR101" s="682"/>
      <c r="AS101" s="682"/>
      <c r="AT101" s="682"/>
      <c r="AU101" s="682"/>
      <c r="AV101" s="682"/>
      <c r="AW101" s="682"/>
      <c r="AX101" s="682"/>
      <c r="AY101" s="682"/>
      <c r="AZ101" s="682"/>
      <c r="BA101" s="682"/>
      <c r="BB101" s="682"/>
      <c r="BC101" s="682"/>
      <c r="BD101" s="682"/>
      <c r="BE101" s="682"/>
      <c r="BF101" s="682"/>
      <c r="BG101" s="682"/>
      <c r="BH101" s="682"/>
      <c r="BI101" s="682"/>
      <c r="BJ101" s="682"/>
      <c r="BK101" s="676"/>
      <c r="BL101" s="676"/>
      <c r="BM101" s="676"/>
      <c r="BN101" s="682"/>
      <c r="BO101" s="682"/>
      <c r="BP101" s="682"/>
      <c r="BQ101" s="682"/>
      <c r="BR101" s="682"/>
      <c r="BS101" s="682"/>
      <c r="BT101" s="682"/>
      <c r="BU101" s="682"/>
      <c r="BV101" s="682"/>
      <c r="BW101" s="682"/>
    </row>
    <row r="102" spans="1:75" ht="21.75">
      <c r="A102" s="23"/>
      <c r="B102" s="24"/>
      <c r="C102" s="747">
        <f>C77+1</f>
        <v>45935</v>
      </c>
      <c r="D102" s="747"/>
      <c r="E102" s="747"/>
      <c r="F102" s="747"/>
      <c r="G102" s="747"/>
      <c r="H102" s="747"/>
      <c r="I102" s="747"/>
      <c r="J102" s="747"/>
      <c r="K102" s="747"/>
      <c r="L102" s="747"/>
      <c r="M102" s="747"/>
      <c r="N102" s="747"/>
      <c r="O102" s="747"/>
      <c r="P102" s="747"/>
      <c r="Q102" s="747"/>
      <c r="R102" s="747"/>
      <c r="S102" s="747"/>
      <c r="T102" s="747"/>
      <c r="U102" s="787">
        <f>C102</f>
        <v>45935</v>
      </c>
      <c r="V102" s="788"/>
      <c r="W102" s="788"/>
      <c r="X102" s="788"/>
      <c r="Y102" s="788"/>
      <c r="Z102" s="789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96" t="s">
        <v>54</v>
      </c>
      <c r="B103" s="12" t="s">
        <v>55</v>
      </c>
      <c r="C103" s="705" t="str">
        <f>VLOOKUP($C102,'2025年度(1年後期)'!$B$5:$N$207,COLUMN('2025年度(1年後期)'!$C$5),0)&amp;""</f>
        <v>　</v>
      </c>
      <c r="D103" s="706"/>
      <c r="E103" s="713" t="str">
        <f>VLOOKUP($C102,'2025年度(2年後期)'!$B$5:$N$207,COLUMN('2025年度(2年後期)'!$C$5),0)&amp;""</f>
        <v/>
      </c>
      <c r="F103" s="706"/>
      <c r="G103" s="713" t="str">
        <f>VLOOKUP($C102,'2025年度(3年後期)'!$B$5:$N$207,COLUMN('2025年度(3年後期)'!$C$5),0)&amp;""</f>
        <v/>
      </c>
      <c r="H103" s="706"/>
      <c r="I103" s="713" t="str">
        <f>VLOOKUP($C102,'2025年度(4年後期)'!$B$5:$N$206,COLUMN('2025年度(4年後期)'!$C$5),0)&amp;""</f>
        <v/>
      </c>
      <c r="J103" s="706"/>
      <c r="K103" s="693" t="str">
        <f>VLOOKUP($C102,'2025年度(助産後期)'!$B$5:$N$207,COLUMN('2025年度(助産後期)'!$C$5),0)&amp;""</f>
        <v/>
      </c>
      <c r="L103" s="709"/>
      <c r="M103" s="723" t="str">
        <f>VLOOKUP($C102,'2025年度(M1後期)'!$B$5:$N$207,COLUMN('2025年度(M1後期)'!$C$5),0)&amp;""</f>
        <v/>
      </c>
      <c r="N103" s="709"/>
      <c r="O103" s="713" t="str">
        <f>VLOOKUP($C102,'2025年度(M2後期)'!$B$5:$N$207,COLUMN('2025年度(M2後期)'!$C$5),0)&amp;""</f>
        <v/>
      </c>
      <c r="P103" s="706"/>
      <c r="Q103" s="713" t="str">
        <f>VLOOKUP($C102,'2025年度(D1後期)'!$B$5:$N$207,COLUMN('2025年度(D1後期)'!$C$5),0)&amp;""</f>
        <v/>
      </c>
      <c r="R103" s="706"/>
      <c r="S103" s="693" t="str">
        <f>VLOOKUP($C102,'2025年度(D23後期)'!$B$5:$N$207,COLUMN('2025年度(D23後期)'!$C$5),0)&amp;""</f>
        <v/>
      </c>
      <c r="T103" s="706"/>
      <c r="U103" s="25"/>
      <c r="Z103" s="695" t="str">
        <f>A103</f>
        <v xml:space="preserve">１時限（09：20～10：50） </v>
      </c>
      <c r="AA103" s="680"/>
      <c r="AB103" s="680"/>
      <c r="AC103" s="680"/>
      <c r="AD103" s="680"/>
      <c r="AE103" s="680"/>
      <c r="AF103" s="680"/>
      <c r="AG103" s="680"/>
      <c r="AH103" s="680"/>
      <c r="AI103" s="680"/>
      <c r="AJ103" s="680"/>
      <c r="AK103" s="680"/>
      <c r="AL103" s="680"/>
      <c r="AM103" s="680"/>
      <c r="AN103" s="680"/>
      <c r="AO103" s="680"/>
      <c r="AP103" s="680"/>
      <c r="AQ103" s="680"/>
      <c r="AR103" s="680"/>
      <c r="AS103" s="680"/>
      <c r="AT103" s="680"/>
      <c r="AU103" s="680"/>
      <c r="AV103" s="680"/>
      <c r="AW103" s="680"/>
      <c r="AX103" s="680"/>
      <c r="AY103" s="680"/>
      <c r="AZ103" s="680"/>
      <c r="BA103" s="680"/>
      <c r="BB103" s="680"/>
      <c r="BC103" s="680"/>
      <c r="BD103" s="680"/>
      <c r="BE103" s="680"/>
      <c r="BF103" s="680"/>
      <c r="BG103" s="680"/>
      <c r="BH103" s="680"/>
      <c r="BI103" s="680"/>
      <c r="BJ103" s="680"/>
      <c r="BK103" s="674"/>
      <c r="BL103" s="674"/>
      <c r="BM103" s="674"/>
      <c r="BN103" s="680"/>
      <c r="BO103" s="680"/>
      <c r="BP103" s="680"/>
      <c r="BQ103" s="680"/>
      <c r="BR103" s="680"/>
      <c r="BS103" s="680"/>
      <c r="BT103" s="680"/>
      <c r="BU103" s="680"/>
      <c r="BV103" s="680"/>
      <c r="BW103" s="680"/>
    </row>
    <row r="104" spans="1:75" ht="13.5" customHeight="1">
      <c r="A104" s="696"/>
      <c r="B104" s="15" t="s">
        <v>58</v>
      </c>
      <c r="C104" s="708" t="str">
        <f>IFERROR(VLOOKUP(C103,科目・教員!$A$2:$B$349,2,0),"")</f>
        <v/>
      </c>
      <c r="D104" s="707"/>
      <c r="E104" s="716" t="str">
        <f>IFERROR(VLOOKUP(E103,科目・教員!$A$2:$B$349,2,0),"")</f>
        <v/>
      </c>
      <c r="F104" s="707"/>
      <c r="G104" s="716" t="str">
        <f>IFERROR(VLOOKUP(G103,科目・教員!$A$2:$B$349,2,0),"")</f>
        <v/>
      </c>
      <c r="H104" s="707"/>
      <c r="I104" s="716" t="str">
        <f>IFERROR(VLOOKUP(I103,科目・教員!$A$2:$B$349,2,0),"")</f>
        <v/>
      </c>
      <c r="J104" s="707"/>
      <c r="K104" s="689" t="str">
        <f>IFERROR(VLOOKUP(K103,科目・教員!$A$2:$B$349,2,0),"")</f>
        <v/>
      </c>
      <c r="L104" s="717"/>
      <c r="M104" s="718" t="str">
        <f>IFERROR(VLOOKUP(M103,科目・教員!$A$2:$B$349,2,0),"")</f>
        <v/>
      </c>
      <c r="N104" s="707"/>
      <c r="O104" s="716" t="str">
        <f>IFERROR(VLOOKUP(O103,科目・教員!$A$2:$B$349,2,0),"")</f>
        <v/>
      </c>
      <c r="P104" s="707"/>
      <c r="Q104" s="716" t="str">
        <f>IFERROR(VLOOKUP(Q103,科目・教員!$A$2:$B$349,2,0),"")</f>
        <v/>
      </c>
      <c r="R104" s="707"/>
      <c r="S104" s="689" t="str">
        <f>IFERROR(VLOOKUP(S103,科目・教員!$A$2:$B$349,2,0),"")</f>
        <v/>
      </c>
      <c r="T104" s="707"/>
      <c r="U104" s="25"/>
      <c r="Z104" s="696"/>
      <c r="AA104" s="681"/>
      <c r="AB104" s="681"/>
      <c r="AC104" s="681"/>
      <c r="AD104" s="681"/>
      <c r="AE104" s="681"/>
      <c r="AF104" s="681"/>
      <c r="AG104" s="681"/>
      <c r="AH104" s="681"/>
      <c r="AI104" s="681"/>
      <c r="AJ104" s="681"/>
      <c r="AK104" s="681"/>
      <c r="AL104" s="681"/>
      <c r="AM104" s="681"/>
      <c r="AN104" s="681"/>
      <c r="AO104" s="681"/>
      <c r="AP104" s="681"/>
      <c r="AQ104" s="681"/>
      <c r="AR104" s="681"/>
      <c r="AS104" s="681"/>
      <c r="AT104" s="681"/>
      <c r="AU104" s="681"/>
      <c r="AV104" s="681"/>
      <c r="AW104" s="681"/>
      <c r="AX104" s="681"/>
      <c r="AY104" s="681"/>
      <c r="AZ104" s="681"/>
      <c r="BA104" s="681"/>
      <c r="BB104" s="681"/>
      <c r="BC104" s="681"/>
      <c r="BD104" s="681"/>
      <c r="BE104" s="681"/>
      <c r="BF104" s="681"/>
      <c r="BG104" s="681"/>
      <c r="BH104" s="681"/>
      <c r="BI104" s="681"/>
      <c r="BJ104" s="681"/>
      <c r="BK104" s="675"/>
      <c r="BL104" s="675"/>
      <c r="BM104" s="675"/>
      <c r="BN104" s="681"/>
      <c r="BO104" s="681"/>
      <c r="BP104" s="681"/>
      <c r="BQ104" s="681"/>
      <c r="BR104" s="681"/>
      <c r="BS104" s="681"/>
      <c r="BT104" s="681"/>
      <c r="BU104" s="681"/>
      <c r="BV104" s="681"/>
      <c r="BW104" s="681"/>
    </row>
    <row r="105" spans="1:75" ht="13.5" customHeight="1">
      <c r="A105" s="696"/>
      <c r="B105" s="15" t="s">
        <v>60</v>
      </c>
      <c r="C105" s="708" t="str">
        <f>VLOOKUP($C102,'2025年度(1年後期)'!$B$5:$N$207,COLUMN('2025年度(1年後期)'!$C$5)+1,0)&amp;""</f>
        <v>　</v>
      </c>
      <c r="D105" s="707"/>
      <c r="E105" s="716" t="str">
        <f>VLOOKUP($C102,'2025年度(2年後期)'!$B$5:$N$207,COLUMN('2025年度(2年後期)'!$C$5)+1,0)&amp;""</f>
        <v/>
      </c>
      <c r="F105" s="707"/>
      <c r="G105" s="716" t="str">
        <f>VLOOKUP($C102,'2025年度(3年後期)'!$B$5:$N$207,COLUMN('2025年度(3年後期)'!$C$5)+1,0)&amp;""</f>
        <v/>
      </c>
      <c r="H105" s="707"/>
      <c r="I105" s="716" t="str">
        <f>VLOOKUP($C102,'2025年度(4年後期)'!$B$5:$N$206,COLUMN('2025年度(4年後期)'!$C$5)+1,0)&amp;""</f>
        <v/>
      </c>
      <c r="J105" s="707"/>
      <c r="K105" s="689" t="str">
        <f>VLOOKUP($C102,'2025年度(助産後期)'!$B$5:$N$207,COLUMN('2025年度(助産後期)'!$C$5)+1,0)&amp;""</f>
        <v/>
      </c>
      <c r="L105" s="717"/>
      <c r="M105" s="718" t="str">
        <f>VLOOKUP($C102,'2025年度(M1後期)'!$B$5:$N$207,COLUMN('2025年度(M1後期)'!$C$5)+1,0)&amp;""</f>
        <v/>
      </c>
      <c r="N105" s="707"/>
      <c r="O105" s="716" t="str">
        <f>VLOOKUP($C102,'2025年度(M2後期)'!$B$5:$N$207,COLUMN('2025年度(M2後期)'!$C$5)+1,0)&amp;""</f>
        <v/>
      </c>
      <c r="P105" s="707"/>
      <c r="Q105" s="716" t="str">
        <f>VLOOKUP($C102,'2025年度(D1後期)'!$B$5:$N$207,COLUMN('2025年度(D1後期)'!$C$5)+1,0)&amp;""</f>
        <v/>
      </c>
      <c r="R105" s="707"/>
      <c r="S105" s="689" t="str">
        <f>VLOOKUP($C102,'2025年度(D23後期)'!$B$5:$N$207,COLUMN('2025年度(D23後期)'!$C$5)+1,0)&amp;""</f>
        <v/>
      </c>
      <c r="T105" s="707"/>
      <c r="U105" s="25"/>
      <c r="Z105" s="696"/>
      <c r="AA105" s="681"/>
      <c r="AB105" s="681"/>
      <c r="AC105" s="681"/>
      <c r="AD105" s="681"/>
      <c r="AE105" s="681"/>
      <c r="AF105" s="681"/>
      <c r="AG105" s="681"/>
      <c r="AH105" s="681"/>
      <c r="AI105" s="681"/>
      <c r="AJ105" s="681"/>
      <c r="AK105" s="681"/>
      <c r="AL105" s="681"/>
      <c r="AM105" s="681"/>
      <c r="AN105" s="681"/>
      <c r="AO105" s="681"/>
      <c r="AP105" s="681"/>
      <c r="AQ105" s="681"/>
      <c r="AR105" s="681"/>
      <c r="AS105" s="681"/>
      <c r="AT105" s="681"/>
      <c r="AU105" s="681"/>
      <c r="AV105" s="681"/>
      <c r="AW105" s="681"/>
      <c r="AX105" s="681"/>
      <c r="AY105" s="681"/>
      <c r="AZ105" s="681"/>
      <c r="BA105" s="681"/>
      <c r="BB105" s="681"/>
      <c r="BC105" s="681"/>
      <c r="BD105" s="681"/>
      <c r="BE105" s="681"/>
      <c r="BF105" s="681"/>
      <c r="BG105" s="681"/>
      <c r="BH105" s="681"/>
      <c r="BI105" s="681"/>
      <c r="BJ105" s="681"/>
      <c r="BK105" s="675"/>
      <c r="BL105" s="675"/>
      <c r="BM105" s="675"/>
      <c r="BN105" s="681"/>
      <c r="BO105" s="681"/>
      <c r="BP105" s="681"/>
      <c r="BQ105" s="681"/>
      <c r="BR105" s="681"/>
      <c r="BS105" s="681"/>
      <c r="BT105" s="681"/>
      <c r="BU105" s="681"/>
      <c r="BV105" s="681"/>
      <c r="BW105" s="681"/>
    </row>
    <row r="106" spans="1:75" ht="13.5" customHeight="1">
      <c r="A106" s="697"/>
      <c r="B106" s="16" t="s">
        <v>62</v>
      </c>
      <c r="C106" s="687"/>
      <c r="D106" s="719"/>
      <c r="E106" s="684"/>
      <c r="F106" s="719"/>
      <c r="G106" s="684"/>
      <c r="H106" s="719"/>
      <c r="I106" s="684"/>
      <c r="J106" s="719"/>
      <c r="K106" s="686"/>
      <c r="L106" s="720"/>
      <c r="M106" s="721"/>
      <c r="N106" s="719"/>
      <c r="O106" s="684"/>
      <c r="P106" s="719"/>
      <c r="Q106" s="684"/>
      <c r="R106" s="719"/>
      <c r="S106" s="686"/>
      <c r="T106" s="719"/>
      <c r="U106" s="25"/>
      <c r="Z106" s="697"/>
      <c r="AA106" s="682"/>
      <c r="AB106" s="682"/>
      <c r="AC106" s="682"/>
      <c r="AD106" s="682"/>
      <c r="AE106" s="682"/>
      <c r="AF106" s="682"/>
      <c r="AG106" s="682"/>
      <c r="AH106" s="682"/>
      <c r="AI106" s="682"/>
      <c r="AJ106" s="682"/>
      <c r="AK106" s="682"/>
      <c r="AL106" s="682"/>
      <c r="AM106" s="682"/>
      <c r="AN106" s="682"/>
      <c r="AO106" s="682"/>
      <c r="AP106" s="682"/>
      <c r="AQ106" s="682"/>
      <c r="AR106" s="682"/>
      <c r="AS106" s="682"/>
      <c r="AT106" s="682"/>
      <c r="AU106" s="682"/>
      <c r="AV106" s="682"/>
      <c r="AW106" s="682"/>
      <c r="AX106" s="682"/>
      <c r="AY106" s="682"/>
      <c r="AZ106" s="682"/>
      <c r="BA106" s="682"/>
      <c r="BB106" s="682"/>
      <c r="BC106" s="682"/>
      <c r="BD106" s="682"/>
      <c r="BE106" s="682"/>
      <c r="BF106" s="682"/>
      <c r="BG106" s="682"/>
      <c r="BH106" s="682"/>
      <c r="BI106" s="682"/>
      <c r="BJ106" s="682"/>
      <c r="BK106" s="676"/>
      <c r="BL106" s="676"/>
      <c r="BM106" s="676"/>
      <c r="BN106" s="682"/>
      <c r="BO106" s="682"/>
      <c r="BP106" s="682"/>
      <c r="BQ106" s="682"/>
      <c r="BR106" s="682"/>
      <c r="BS106" s="682"/>
      <c r="BT106" s="682"/>
      <c r="BU106" s="682"/>
      <c r="BV106" s="682"/>
      <c r="BW106" s="682"/>
    </row>
    <row r="107" spans="1:75" ht="13.5" customHeight="1">
      <c r="A107" s="696" t="s">
        <v>64</v>
      </c>
      <c r="B107" s="27" t="s">
        <v>55</v>
      </c>
      <c r="C107" s="705" t="str">
        <f>VLOOKUP($C102,'2025年度(1年後期)'!$B$5:$N$207,COLUMN('2025年度(1年後期)'!$E$5),0)&amp;""</f>
        <v>　</v>
      </c>
      <c r="D107" s="706"/>
      <c r="E107" s="713" t="str">
        <f>VLOOKUP($C102,'2025年度(2年後期)'!$B$5:$N$207,COLUMN('2025年度(2年後期)'!$E$5),0)&amp;""</f>
        <v/>
      </c>
      <c r="F107" s="706"/>
      <c r="G107" s="713" t="str">
        <f>VLOOKUP($C102,'2025年度(3年後期)'!$B$5:$N$207,COLUMN('2025年度(3年後期)'!$E$5),0)&amp;""</f>
        <v/>
      </c>
      <c r="H107" s="706"/>
      <c r="I107" s="713" t="str">
        <f>VLOOKUP($C102,'2025年度(4年後期)'!$B$5:$N$206,COLUMN('2025年度(4年後期)'!$E$5),0)&amp;""</f>
        <v/>
      </c>
      <c r="J107" s="706"/>
      <c r="K107" s="693" t="str">
        <f>VLOOKUP($C102,'2025年度(助産後期)'!$B$5:$N$207,COLUMN('2025年度(助産後期)'!$E$5),0)&amp;""</f>
        <v/>
      </c>
      <c r="L107" s="709"/>
      <c r="M107" s="705" t="str">
        <f>VLOOKUP($C102,'2025年度(M1後期)'!$B$5:$N$207,COLUMN('2025年度(M1後期)'!$E$5),0)&amp;""</f>
        <v/>
      </c>
      <c r="N107" s="706"/>
      <c r="O107" s="693" t="str">
        <f>VLOOKUP($C102,'2025年度(M2後期)'!$B$5:$N$207,COLUMN('2025年度(M2後期)'!$E$5),0)&amp;""</f>
        <v/>
      </c>
      <c r="P107" s="706"/>
      <c r="Q107" s="693" t="str">
        <f>VLOOKUP($C102,'2025年度(D1後期)'!$B$5:$N$207,COLUMN('2025年度(D1後期)'!$E$5),0)&amp;""</f>
        <v/>
      </c>
      <c r="R107" s="706"/>
      <c r="S107" s="693" t="str">
        <f>VLOOKUP($C102,'2025年度(D23後期)'!$B$5:$N$207,COLUMN('2025年度(D23後期)'!$E$5),0)&amp;""</f>
        <v/>
      </c>
      <c r="T107" s="706"/>
      <c r="U107" s="21"/>
      <c r="Z107" s="696" t="str">
        <f>A107</f>
        <v>２時限（11：00～12：30）</v>
      </c>
      <c r="AA107" s="680"/>
      <c r="AB107" s="680"/>
      <c r="AC107" s="680"/>
      <c r="AD107" s="680"/>
      <c r="AE107" s="680"/>
      <c r="AF107" s="680"/>
      <c r="AG107" s="680"/>
      <c r="AH107" s="680"/>
      <c r="AI107" s="680"/>
      <c r="AJ107" s="680"/>
      <c r="AK107" s="680"/>
      <c r="AL107" s="680"/>
      <c r="AM107" s="680"/>
      <c r="AN107" s="680"/>
      <c r="AO107" s="680"/>
      <c r="AP107" s="680"/>
      <c r="AQ107" s="680"/>
      <c r="AR107" s="680"/>
      <c r="AS107" s="680"/>
      <c r="AT107" s="680"/>
      <c r="AU107" s="680"/>
      <c r="AV107" s="680"/>
      <c r="AW107" s="680"/>
      <c r="AX107" s="680"/>
      <c r="AY107" s="680"/>
      <c r="AZ107" s="680"/>
      <c r="BA107" s="680"/>
      <c r="BB107" s="680"/>
      <c r="BC107" s="680"/>
      <c r="BD107" s="680"/>
      <c r="BE107" s="680"/>
      <c r="BF107" s="680"/>
      <c r="BG107" s="680"/>
      <c r="BH107" s="680"/>
      <c r="BI107" s="680"/>
      <c r="BJ107" s="680"/>
      <c r="BK107" s="674"/>
      <c r="BL107" s="674"/>
      <c r="BM107" s="674"/>
      <c r="BN107" s="680"/>
      <c r="BO107" s="680"/>
      <c r="BP107" s="680"/>
      <c r="BQ107" s="680"/>
      <c r="BR107" s="680"/>
      <c r="BS107" s="680"/>
      <c r="BT107" s="680"/>
      <c r="BU107" s="680"/>
      <c r="BV107" s="680"/>
      <c r="BW107" s="680"/>
    </row>
    <row r="108" spans="1:75" ht="13.5" customHeight="1">
      <c r="A108" s="696"/>
      <c r="B108" s="26" t="s">
        <v>58</v>
      </c>
      <c r="C108" s="708" t="str">
        <f>IFERROR(VLOOKUP(C107,科目・教員!$A$2:$B$349,2,0),"")</f>
        <v/>
      </c>
      <c r="D108" s="707"/>
      <c r="E108" s="716" t="str">
        <f>IFERROR(VLOOKUP(E107,科目・教員!$A$2:$B$349,2,0),"")</f>
        <v/>
      </c>
      <c r="F108" s="707"/>
      <c r="G108" s="716" t="str">
        <f>IFERROR(VLOOKUP(G107,科目・教員!$A$2:$B$349,2,0),"")</f>
        <v/>
      </c>
      <c r="H108" s="707"/>
      <c r="I108" s="716" t="str">
        <f>IFERROR(VLOOKUP(I107,科目・教員!$A$2:$B$349,2,0),"")</f>
        <v/>
      </c>
      <c r="J108" s="707"/>
      <c r="K108" s="689" t="str">
        <f>IFERROR(VLOOKUP(K107,科目・教員!$A$2:$B$349,2,0),"")</f>
        <v/>
      </c>
      <c r="L108" s="717"/>
      <c r="M108" s="708" t="str">
        <f>IFERROR(VLOOKUP(M107,科目・教員!$A$2:$B$349,2,0),"")</f>
        <v/>
      </c>
      <c r="N108" s="707"/>
      <c r="O108" s="689" t="str">
        <f>IFERROR(VLOOKUP(O107,科目・教員!$A$2:$B$349,2,0),"")</f>
        <v/>
      </c>
      <c r="P108" s="707"/>
      <c r="Q108" s="689" t="str">
        <f>IFERROR(VLOOKUP(Q107,科目・教員!$A$2:$B$349,2,0),"")</f>
        <v/>
      </c>
      <c r="R108" s="707"/>
      <c r="S108" s="689" t="str">
        <f>IFERROR(VLOOKUP(S107,科目・教員!$A$2:$B$349,2,0),"")</f>
        <v/>
      </c>
      <c r="T108" s="707"/>
      <c r="U108" s="21"/>
      <c r="Z108" s="696"/>
      <c r="AA108" s="681"/>
      <c r="AB108" s="681"/>
      <c r="AC108" s="681"/>
      <c r="AD108" s="681"/>
      <c r="AE108" s="681"/>
      <c r="AF108" s="681"/>
      <c r="AG108" s="681"/>
      <c r="AH108" s="681"/>
      <c r="AI108" s="681"/>
      <c r="AJ108" s="681"/>
      <c r="AK108" s="681"/>
      <c r="AL108" s="681"/>
      <c r="AM108" s="681"/>
      <c r="AN108" s="681"/>
      <c r="AO108" s="681"/>
      <c r="AP108" s="681"/>
      <c r="AQ108" s="681"/>
      <c r="AR108" s="681"/>
      <c r="AS108" s="681"/>
      <c r="AT108" s="681"/>
      <c r="AU108" s="681"/>
      <c r="AV108" s="681"/>
      <c r="AW108" s="681"/>
      <c r="AX108" s="681"/>
      <c r="AY108" s="681"/>
      <c r="AZ108" s="681"/>
      <c r="BA108" s="681"/>
      <c r="BB108" s="681"/>
      <c r="BC108" s="681"/>
      <c r="BD108" s="681"/>
      <c r="BE108" s="681"/>
      <c r="BF108" s="681"/>
      <c r="BG108" s="681"/>
      <c r="BH108" s="681"/>
      <c r="BI108" s="681"/>
      <c r="BJ108" s="681"/>
      <c r="BK108" s="675"/>
      <c r="BL108" s="675"/>
      <c r="BM108" s="675"/>
      <c r="BN108" s="681"/>
      <c r="BO108" s="681"/>
      <c r="BP108" s="681"/>
      <c r="BQ108" s="681"/>
      <c r="BR108" s="681"/>
      <c r="BS108" s="681"/>
      <c r="BT108" s="681"/>
      <c r="BU108" s="681"/>
      <c r="BV108" s="681"/>
      <c r="BW108" s="681"/>
    </row>
    <row r="109" spans="1:75" ht="13.5" customHeight="1">
      <c r="A109" s="696"/>
      <c r="B109" s="26" t="s">
        <v>60</v>
      </c>
      <c r="C109" s="708" t="str">
        <f>VLOOKUP($C102,'2025年度(1年後期)'!$B$5:$N$207,COLUMN('2025年度(1年後期)'!$E$5)+1,0)&amp;""</f>
        <v>　</v>
      </c>
      <c r="D109" s="707"/>
      <c r="E109" s="716" t="str">
        <f>VLOOKUP($C102,'2025年度(2年後期)'!$B$5:$N$207,COLUMN('2025年度(2年後期)'!$E$5)+1,0)&amp;""</f>
        <v/>
      </c>
      <c r="F109" s="707"/>
      <c r="G109" s="716" t="str">
        <f>VLOOKUP($C102,'2025年度(3年後期)'!$B$5:$N$207,COLUMN('2025年度(3年後期)'!$E$5)+1,0)&amp;""</f>
        <v/>
      </c>
      <c r="H109" s="707"/>
      <c r="I109" s="716" t="str">
        <f>VLOOKUP($C102,'2025年度(4年後期)'!$B$5:$N$206,COLUMN('2025年度(4年後期)'!$E$5)+1,0)&amp;""</f>
        <v/>
      </c>
      <c r="J109" s="707"/>
      <c r="K109" s="689" t="str">
        <f>VLOOKUP($C102,'2025年度(助産後期)'!$B$5:$N$207,COLUMN('2025年度(助産後期)'!$E$5)+1,0)&amp;""</f>
        <v/>
      </c>
      <c r="L109" s="717"/>
      <c r="M109" s="708" t="str">
        <f>VLOOKUP($C102,'2025年度(M1後期)'!$B$5:$N$207,COLUMN('2025年度(M1後期)'!$E$5)+1,0)&amp;""</f>
        <v/>
      </c>
      <c r="N109" s="707"/>
      <c r="O109" s="689" t="str">
        <f>VLOOKUP($C102,'2025年度(M2後期)'!$B$5:$N$207,COLUMN('2025年度(M2後期)'!$E$5)+1,0)&amp;""</f>
        <v/>
      </c>
      <c r="P109" s="707"/>
      <c r="Q109" s="689" t="str">
        <f>VLOOKUP($C102,'2025年度(D1後期)'!$B$5:$N$207,COLUMN('2025年度(D1後期)'!$E$5)+1,0)&amp;""</f>
        <v/>
      </c>
      <c r="R109" s="707"/>
      <c r="S109" s="689" t="str">
        <f>VLOOKUP($C102,'2025年度(D23後期)'!$B$5:$N$207,COLUMN('2025年度(D23後期)'!$E$5)+1,0)&amp;""</f>
        <v/>
      </c>
      <c r="T109" s="707"/>
      <c r="U109" s="21"/>
      <c r="Z109" s="696"/>
      <c r="AA109" s="681"/>
      <c r="AB109" s="681"/>
      <c r="AC109" s="681"/>
      <c r="AD109" s="681"/>
      <c r="AE109" s="681"/>
      <c r="AF109" s="681"/>
      <c r="AG109" s="681"/>
      <c r="AH109" s="681"/>
      <c r="AI109" s="681"/>
      <c r="AJ109" s="681"/>
      <c r="AK109" s="681"/>
      <c r="AL109" s="681"/>
      <c r="AM109" s="681"/>
      <c r="AN109" s="681"/>
      <c r="AO109" s="681"/>
      <c r="AP109" s="681"/>
      <c r="AQ109" s="681"/>
      <c r="AR109" s="681"/>
      <c r="AS109" s="681"/>
      <c r="AT109" s="681"/>
      <c r="AU109" s="681"/>
      <c r="AV109" s="681"/>
      <c r="AW109" s="681"/>
      <c r="AX109" s="681"/>
      <c r="AY109" s="681"/>
      <c r="AZ109" s="681"/>
      <c r="BA109" s="681"/>
      <c r="BB109" s="681"/>
      <c r="BC109" s="681"/>
      <c r="BD109" s="681"/>
      <c r="BE109" s="681"/>
      <c r="BF109" s="681"/>
      <c r="BG109" s="681"/>
      <c r="BH109" s="681"/>
      <c r="BI109" s="681"/>
      <c r="BJ109" s="681"/>
      <c r="BK109" s="675"/>
      <c r="BL109" s="675"/>
      <c r="BM109" s="675"/>
      <c r="BN109" s="681"/>
      <c r="BO109" s="681"/>
      <c r="BP109" s="681"/>
      <c r="BQ109" s="681"/>
      <c r="BR109" s="681"/>
      <c r="BS109" s="681"/>
      <c r="BT109" s="681"/>
      <c r="BU109" s="681"/>
      <c r="BV109" s="681"/>
      <c r="BW109" s="681"/>
    </row>
    <row r="110" spans="1:75" ht="13.5" customHeight="1">
      <c r="A110" s="712"/>
      <c r="B110" s="28" t="s">
        <v>62</v>
      </c>
      <c r="C110" s="687"/>
      <c r="D110" s="685"/>
      <c r="E110" s="684"/>
      <c r="F110" s="685"/>
      <c r="G110" s="684"/>
      <c r="H110" s="685"/>
      <c r="I110" s="684"/>
      <c r="J110" s="685"/>
      <c r="K110" s="686"/>
      <c r="L110" s="686"/>
      <c r="M110" s="687"/>
      <c r="N110" s="685"/>
      <c r="O110" s="686"/>
      <c r="P110" s="685"/>
      <c r="Q110" s="686"/>
      <c r="R110" s="685"/>
      <c r="S110" s="686"/>
      <c r="T110" s="685"/>
      <c r="U110" s="21"/>
      <c r="Z110" s="697"/>
      <c r="AA110" s="682"/>
      <c r="AB110" s="682"/>
      <c r="AC110" s="682"/>
      <c r="AD110" s="682"/>
      <c r="AE110" s="682"/>
      <c r="AF110" s="682"/>
      <c r="AG110" s="682"/>
      <c r="AH110" s="682"/>
      <c r="AI110" s="682"/>
      <c r="AJ110" s="682"/>
      <c r="AK110" s="682"/>
      <c r="AL110" s="682"/>
      <c r="AM110" s="682"/>
      <c r="AN110" s="682"/>
      <c r="AO110" s="682"/>
      <c r="AP110" s="682"/>
      <c r="AQ110" s="682"/>
      <c r="AR110" s="682"/>
      <c r="AS110" s="682"/>
      <c r="AT110" s="682"/>
      <c r="AU110" s="682"/>
      <c r="AV110" s="682"/>
      <c r="AW110" s="682"/>
      <c r="AX110" s="682"/>
      <c r="AY110" s="682"/>
      <c r="AZ110" s="682"/>
      <c r="BA110" s="682"/>
      <c r="BB110" s="682"/>
      <c r="BC110" s="682"/>
      <c r="BD110" s="682"/>
      <c r="BE110" s="682"/>
      <c r="BF110" s="682"/>
      <c r="BG110" s="682"/>
      <c r="BH110" s="682"/>
      <c r="BI110" s="682"/>
      <c r="BJ110" s="682"/>
      <c r="BK110" s="676"/>
      <c r="BL110" s="676"/>
      <c r="BM110" s="676"/>
      <c r="BN110" s="682"/>
      <c r="BO110" s="682"/>
      <c r="BP110" s="682"/>
      <c r="BQ110" s="682"/>
      <c r="BR110" s="682"/>
      <c r="BS110" s="682"/>
      <c r="BT110" s="682"/>
      <c r="BU110" s="682"/>
      <c r="BV110" s="682"/>
      <c r="BW110" s="682"/>
    </row>
    <row r="111" spans="1:75" ht="13.5" customHeight="1">
      <c r="A111" s="695" t="s">
        <v>70</v>
      </c>
      <c r="B111" s="17" t="s">
        <v>71</v>
      </c>
      <c r="C111" s="705"/>
      <c r="D111" s="706"/>
      <c r="E111" s="713"/>
      <c r="F111" s="706"/>
      <c r="G111" s="713"/>
      <c r="H111" s="706"/>
      <c r="I111" s="713"/>
      <c r="J111" s="706"/>
      <c r="K111" s="693"/>
      <c r="L111" s="709"/>
      <c r="M111" s="705"/>
      <c r="N111" s="706"/>
      <c r="O111" s="693"/>
      <c r="P111" s="706"/>
      <c r="Q111" s="693"/>
      <c r="R111" s="706"/>
      <c r="S111" s="693"/>
      <c r="T111" s="706"/>
      <c r="U111" s="21"/>
      <c r="Z111" s="696" t="str">
        <f>A111</f>
        <v>昼休み（12：30～13：30）</v>
      </c>
      <c r="AA111" s="680"/>
      <c r="AB111" s="680"/>
      <c r="AC111" s="680"/>
      <c r="AD111" s="680"/>
      <c r="AE111" s="680"/>
      <c r="AF111" s="680"/>
      <c r="AG111" s="680"/>
      <c r="AH111" s="680"/>
      <c r="AI111" s="680"/>
      <c r="AJ111" s="680"/>
      <c r="AK111" s="680"/>
      <c r="AL111" s="680"/>
      <c r="AM111" s="680"/>
      <c r="AN111" s="680"/>
      <c r="AO111" s="680"/>
      <c r="AP111" s="680"/>
      <c r="AQ111" s="680"/>
      <c r="AR111" s="680"/>
      <c r="AS111" s="680"/>
      <c r="AT111" s="680"/>
      <c r="AU111" s="680"/>
      <c r="AV111" s="680"/>
      <c r="AW111" s="680"/>
      <c r="AX111" s="680"/>
      <c r="AY111" s="680"/>
      <c r="AZ111" s="680"/>
      <c r="BA111" s="680"/>
      <c r="BB111" s="680"/>
      <c r="BC111" s="680"/>
      <c r="BD111" s="680"/>
      <c r="BE111" s="680"/>
      <c r="BF111" s="680"/>
      <c r="BG111" s="680"/>
      <c r="BH111" s="680"/>
      <c r="BI111" s="680"/>
      <c r="BJ111" s="680"/>
      <c r="BK111" s="674"/>
      <c r="BL111" s="674"/>
      <c r="BM111" s="674"/>
      <c r="BN111" s="680"/>
      <c r="BO111" s="680"/>
      <c r="BP111" s="680"/>
      <c r="BQ111" s="680"/>
      <c r="BR111" s="680"/>
      <c r="BS111" s="680"/>
      <c r="BT111" s="680"/>
      <c r="BU111" s="680"/>
      <c r="BV111" s="680"/>
      <c r="BW111" s="680"/>
    </row>
    <row r="112" spans="1:75" ht="13.5" customHeight="1">
      <c r="A112" s="696"/>
      <c r="B112" s="17" t="s">
        <v>73</v>
      </c>
      <c r="C112" s="708"/>
      <c r="D112" s="707"/>
      <c r="E112" s="716"/>
      <c r="F112" s="707"/>
      <c r="G112" s="716"/>
      <c r="H112" s="707"/>
      <c r="I112" s="716"/>
      <c r="J112" s="707"/>
      <c r="K112" s="689"/>
      <c r="L112" s="717"/>
      <c r="M112" s="708"/>
      <c r="N112" s="707"/>
      <c r="O112" s="689"/>
      <c r="P112" s="707"/>
      <c r="Q112" s="689"/>
      <c r="R112" s="707"/>
      <c r="S112" s="689"/>
      <c r="T112" s="707"/>
      <c r="U112" s="21"/>
      <c r="Z112" s="696"/>
      <c r="AA112" s="681"/>
      <c r="AB112" s="681"/>
      <c r="AC112" s="681"/>
      <c r="AD112" s="681"/>
      <c r="AE112" s="681"/>
      <c r="AF112" s="681"/>
      <c r="AG112" s="681"/>
      <c r="AH112" s="681"/>
      <c r="AI112" s="681"/>
      <c r="AJ112" s="681"/>
      <c r="AK112" s="681"/>
      <c r="AL112" s="681"/>
      <c r="AM112" s="681"/>
      <c r="AN112" s="681"/>
      <c r="AO112" s="681"/>
      <c r="AP112" s="681"/>
      <c r="AQ112" s="681"/>
      <c r="AR112" s="681"/>
      <c r="AS112" s="681"/>
      <c r="AT112" s="681"/>
      <c r="AU112" s="681"/>
      <c r="AV112" s="681"/>
      <c r="AW112" s="681"/>
      <c r="AX112" s="681"/>
      <c r="AY112" s="681"/>
      <c r="AZ112" s="681"/>
      <c r="BA112" s="681"/>
      <c r="BB112" s="681"/>
      <c r="BC112" s="681"/>
      <c r="BD112" s="681"/>
      <c r="BE112" s="681"/>
      <c r="BF112" s="681"/>
      <c r="BG112" s="681"/>
      <c r="BH112" s="681"/>
      <c r="BI112" s="681"/>
      <c r="BJ112" s="681"/>
      <c r="BK112" s="675"/>
      <c r="BL112" s="675"/>
      <c r="BM112" s="675"/>
      <c r="BN112" s="681"/>
      <c r="BO112" s="681"/>
      <c r="BP112" s="681"/>
      <c r="BQ112" s="681"/>
      <c r="BR112" s="681"/>
      <c r="BS112" s="681"/>
      <c r="BT112" s="681"/>
      <c r="BU112" s="681"/>
      <c r="BV112" s="681"/>
      <c r="BW112" s="681"/>
    </row>
    <row r="113" spans="1:75" ht="13.5" customHeight="1">
      <c r="A113" s="696"/>
      <c r="B113" s="17" t="s">
        <v>60</v>
      </c>
      <c r="C113" s="708"/>
      <c r="D113" s="707"/>
      <c r="E113" s="716"/>
      <c r="F113" s="707"/>
      <c r="G113" s="716"/>
      <c r="H113" s="707"/>
      <c r="I113" s="716"/>
      <c r="J113" s="707"/>
      <c r="K113" s="689"/>
      <c r="L113" s="717"/>
      <c r="M113" s="708"/>
      <c r="N113" s="707"/>
      <c r="O113" s="689"/>
      <c r="P113" s="707"/>
      <c r="Q113" s="689"/>
      <c r="R113" s="707"/>
      <c r="S113" s="689"/>
      <c r="T113" s="707"/>
      <c r="U113" s="21"/>
      <c r="Z113" s="696"/>
      <c r="AA113" s="681"/>
      <c r="AB113" s="681"/>
      <c r="AC113" s="681"/>
      <c r="AD113" s="681"/>
      <c r="AE113" s="681"/>
      <c r="AF113" s="681"/>
      <c r="AG113" s="681"/>
      <c r="AH113" s="681"/>
      <c r="AI113" s="681"/>
      <c r="AJ113" s="681"/>
      <c r="AK113" s="681"/>
      <c r="AL113" s="681"/>
      <c r="AM113" s="681"/>
      <c r="AN113" s="681"/>
      <c r="AO113" s="681"/>
      <c r="AP113" s="681"/>
      <c r="AQ113" s="681"/>
      <c r="AR113" s="681"/>
      <c r="AS113" s="681"/>
      <c r="AT113" s="681"/>
      <c r="AU113" s="681"/>
      <c r="AV113" s="681"/>
      <c r="AW113" s="681"/>
      <c r="AX113" s="681"/>
      <c r="AY113" s="681"/>
      <c r="AZ113" s="681"/>
      <c r="BA113" s="681"/>
      <c r="BB113" s="681"/>
      <c r="BC113" s="681"/>
      <c r="BD113" s="681"/>
      <c r="BE113" s="681"/>
      <c r="BF113" s="681"/>
      <c r="BG113" s="681"/>
      <c r="BH113" s="681"/>
      <c r="BI113" s="681"/>
      <c r="BJ113" s="681"/>
      <c r="BK113" s="675"/>
      <c r="BL113" s="675"/>
      <c r="BM113" s="675"/>
      <c r="BN113" s="681"/>
      <c r="BO113" s="681"/>
      <c r="BP113" s="681"/>
      <c r="BQ113" s="681"/>
      <c r="BR113" s="681"/>
      <c r="BS113" s="681"/>
      <c r="BT113" s="681"/>
      <c r="BU113" s="681"/>
      <c r="BV113" s="681"/>
      <c r="BW113" s="681"/>
    </row>
    <row r="114" spans="1:75" ht="13.5" customHeight="1">
      <c r="A114" s="697"/>
      <c r="B114" s="18" t="s">
        <v>62</v>
      </c>
      <c r="C114" s="714"/>
      <c r="D114" s="711"/>
      <c r="E114" s="715"/>
      <c r="F114" s="711"/>
      <c r="G114" s="715"/>
      <c r="H114" s="711"/>
      <c r="I114" s="715"/>
      <c r="J114" s="711"/>
      <c r="K114" s="710"/>
      <c r="L114" s="710"/>
      <c r="M114" s="714"/>
      <c r="N114" s="711"/>
      <c r="O114" s="710"/>
      <c r="P114" s="711"/>
      <c r="Q114" s="710"/>
      <c r="R114" s="711"/>
      <c r="S114" s="710"/>
      <c r="T114" s="711"/>
      <c r="U114" s="21"/>
      <c r="Z114" s="697"/>
      <c r="AA114" s="682"/>
      <c r="AB114" s="682"/>
      <c r="AC114" s="682"/>
      <c r="AD114" s="682"/>
      <c r="AE114" s="682"/>
      <c r="AF114" s="682"/>
      <c r="AG114" s="682"/>
      <c r="AH114" s="682"/>
      <c r="AI114" s="682"/>
      <c r="AJ114" s="682"/>
      <c r="AK114" s="682"/>
      <c r="AL114" s="682"/>
      <c r="AM114" s="682"/>
      <c r="AN114" s="682"/>
      <c r="AO114" s="682"/>
      <c r="AP114" s="682"/>
      <c r="AQ114" s="682"/>
      <c r="AR114" s="682"/>
      <c r="AS114" s="682"/>
      <c r="AT114" s="682"/>
      <c r="AU114" s="682"/>
      <c r="AV114" s="682"/>
      <c r="AW114" s="682"/>
      <c r="AX114" s="682"/>
      <c r="AY114" s="682"/>
      <c r="AZ114" s="682"/>
      <c r="BA114" s="682"/>
      <c r="BB114" s="682"/>
      <c r="BC114" s="682"/>
      <c r="BD114" s="682"/>
      <c r="BE114" s="682"/>
      <c r="BF114" s="682"/>
      <c r="BG114" s="682"/>
      <c r="BH114" s="682"/>
      <c r="BI114" s="682"/>
      <c r="BJ114" s="682"/>
      <c r="BK114" s="676"/>
      <c r="BL114" s="676"/>
      <c r="BM114" s="676"/>
      <c r="BN114" s="682"/>
      <c r="BO114" s="682"/>
      <c r="BP114" s="682"/>
      <c r="BQ114" s="682"/>
      <c r="BR114" s="682"/>
      <c r="BS114" s="682"/>
      <c r="BT114" s="682"/>
      <c r="BU114" s="682"/>
      <c r="BV114" s="682"/>
      <c r="BW114" s="682"/>
    </row>
    <row r="115" spans="1:75" ht="13.5" customHeight="1">
      <c r="A115" s="696" t="s">
        <v>74</v>
      </c>
      <c r="B115" s="15" t="s">
        <v>55</v>
      </c>
      <c r="C115" s="692" t="str">
        <f>VLOOKUP($C102,'2025年度(1年後期)'!$B$5:$N$207,COLUMN('2025年度(1年後期)'!$G$5),0)&amp;""</f>
        <v>　</v>
      </c>
      <c r="D115" s="693"/>
      <c r="E115" s="698" t="str">
        <f>VLOOKUP($C102,'2025年度(2年後期)'!$B$5:$N$207,COLUMN('2025年度(2年後期)'!$G$5),0)&amp;""</f>
        <v/>
      </c>
      <c r="F115" s="693"/>
      <c r="G115" s="698" t="str">
        <f>VLOOKUP($C102,'2025年度(3年後期)'!$B$5:$N$207,COLUMN('2025年度(3年後期)'!$G$5),0)&amp;""</f>
        <v/>
      </c>
      <c r="H115" s="693"/>
      <c r="I115" s="698" t="str">
        <f>VLOOKUP($C102,'2025年度(4年後期)'!$B$5:$N$206,COLUMN('2025年度(4年後期)'!$G$5),0)&amp;""</f>
        <v/>
      </c>
      <c r="J115" s="693"/>
      <c r="K115" s="694" t="str">
        <f>VLOOKUP($C102,'2025年度(助産後期)'!$B$5:$N$207,COLUMN('2025年度(助産後期)'!$G$5),0)&amp;""</f>
        <v/>
      </c>
      <c r="L115" s="694"/>
      <c r="M115" s="692" t="str">
        <f>VLOOKUP($C102,'2025年度(M1後期)'!$B$5:$N$207,COLUMN('2025年度(M1後期)'!$G$5),0)&amp;""</f>
        <v/>
      </c>
      <c r="N115" s="693"/>
      <c r="O115" s="694" t="str">
        <f>VLOOKUP($C102,'2025年度(M2後期)'!$B$5:$N$207,COLUMN('2025年度(M2後期)'!$G$5),0)&amp;""</f>
        <v/>
      </c>
      <c r="P115" s="693"/>
      <c r="Q115" s="694" t="str">
        <f>VLOOKUP($C102,'2025年度(D1後期)'!$B$5:$N$207,COLUMN('2025年度(D1後期)'!$G$5),0)&amp;""</f>
        <v/>
      </c>
      <c r="R115" s="693"/>
      <c r="S115" s="694" t="str">
        <f>VLOOKUP($C102,'2025年度(D23後期)'!$B$5:$N$207,COLUMN('2025年度(D23後期)'!$G$5),0)&amp;""</f>
        <v/>
      </c>
      <c r="T115" s="693"/>
      <c r="U115" s="21"/>
      <c r="Z115" s="696" t="str">
        <f>A115</f>
        <v>３時限（13：30～15：00）</v>
      </c>
      <c r="AA115" s="680"/>
      <c r="AB115" s="680"/>
      <c r="AC115" s="680"/>
      <c r="AD115" s="680"/>
      <c r="AE115" s="680"/>
      <c r="AF115" s="680"/>
      <c r="AG115" s="680"/>
      <c r="AH115" s="680"/>
      <c r="AI115" s="680"/>
      <c r="AJ115" s="680"/>
      <c r="AK115" s="680"/>
      <c r="AL115" s="680"/>
      <c r="AM115" s="680"/>
      <c r="AN115" s="680"/>
      <c r="AO115" s="680"/>
      <c r="AP115" s="680"/>
      <c r="AQ115" s="680"/>
      <c r="AR115" s="680"/>
      <c r="AS115" s="680"/>
      <c r="AT115" s="680"/>
      <c r="AU115" s="680"/>
      <c r="AV115" s="680"/>
      <c r="AW115" s="680"/>
      <c r="AX115" s="680"/>
      <c r="AY115" s="680"/>
      <c r="AZ115" s="680"/>
      <c r="BA115" s="680"/>
      <c r="BB115" s="680"/>
      <c r="BC115" s="680"/>
      <c r="BD115" s="680"/>
      <c r="BE115" s="680"/>
      <c r="BF115" s="680"/>
      <c r="BG115" s="680"/>
      <c r="BH115" s="680"/>
      <c r="BI115" s="680"/>
      <c r="BJ115" s="680"/>
      <c r="BK115" s="674"/>
      <c r="BL115" s="674"/>
      <c r="BM115" s="674"/>
      <c r="BN115" s="680"/>
      <c r="BO115" s="680"/>
      <c r="BP115" s="680"/>
      <c r="BQ115" s="680"/>
      <c r="BR115" s="680"/>
      <c r="BS115" s="680"/>
      <c r="BT115" s="680"/>
      <c r="BU115" s="680"/>
      <c r="BV115" s="680"/>
      <c r="BW115" s="680"/>
    </row>
    <row r="116" spans="1:75" ht="13.5" customHeight="1">
      <c r="A116" s="696"/>
      <c r="B116" s="15" t="s">
        <v>58</v>
      </c>
      <c r="C116" s="688" t="str">
        <f>IFERROR(VLOOKUP(C115,科目・教員!$A$2:$B$349,2,0),"")</f>
        <v/>
      </c>
      <c r="D116" s="689"/>
      <c r="E116" s="690" t="str">
        <f>IFERROR(VLOOKUP(E115,科目・教員!$A$2:$B$349,2,0),"")</f>
        <v/>
      </c>
      <c r="F116" s="689"/>
      <c r="G116" s="690" t="str">
        <f>IFERROR(VLOOKUP(G115,科目・教員!$A$2:$B$349,2,0),"")</f>
        <v/>
      </c>
      <c r="H116" s="689"/>
      <c r="I116" s="690" t="str">
        <f>IFERROR(VLOOKUP(I115,科目・教員!$A$2:$B$349,2,0),"")</f>
        <v/>
      </c>
      <c r="J116" s="689"/>
      <c r="K116" s="691" t="str">
        <f>IFERROR(VLOOKUP(K115,科目・教員!$A$2:$B$349,2,0),"")</f>
        <v/>
      </c>
      <c r="L116" s="691"/>
      <c r="M116" s="688" t="str">
        <f>IFERROR(VLOOKUP(M115,科目・教員!$A$2:$B$349,2,0),"")</f>
        <v/>
      </c>
      <c r="N116" s="689"/>
      <c r="O116" s="691" t="str">
        <f>IFERROR(VLOOKUP(O115,科目・教員!$A$2:$B$349,2,0),"")</f>
        <v/>
      </c>
      <c r="P116" s="689"/>
      <c r="Q116" s="691" t="str">
        <f>IFERROR(VLOOKUP(Q115,科目・教員!$A$2:$B$349,2,0),"")</f>
        <v/>
      </c>
      <c r="R116" s="689"/>
      <c r="S116" s="691" t="str">
        <f>IFERROR(VLOOKUP(S115,科目・教員!$A$2:$B$349,2,0),"")</f>
        <v/>
      </c>
      <c r="T116" s="689"/>
      <c r="U116" s="21"/>
      <c r="Z116" s="696"/>
      <c r="AA116" s="681"/>
      <c r="AB116" s="681"/>
      <c r="AC116" s="681"/>
      <c r="AD116" s="681"/>
      <c r="AE116" s="681"/>
      <c r="AF116" s="681"/>
      <c r="AG116" s="681"/>
      <c r="AH116" s="681"/>
      <c r="AI116" s="681"/>
      <c r="AJ116" s="681"/>
      <c r="AK116" s="681"/>
      <c r="AL116" s="681"/>
      <c r="AM116" s="681"/>
      <c r="AN116" s="681"/>
      <c r="AO116" s="681"/>
      <c r="AP116" s="681"/>
      <c r="AQ116" s="681"/>
      <c r="AR116" s="681"/>
      <c r="AS116" s="681"/>
      <c r="AT116" s="681"/>
      <c r="AU116" s="681"/>
      <c r="AV116" s="681"/>
      <c r="AW116" s="681"/>
      <c r="AX116" s="681"/>
      <c r="AY116" s="681"/>
      <c r="AZ116" s="681"/>
      <c r="BA116" s="681"/>
      <c r="BB116" s="681"/>
      <c r="BC116" s="681"/>
      <c r="BD116" s="681"/>
      <c r="BE116" s="681"/>
      <c r="BF116" s="681"/>
      <c r="BG116" s="681"/>
      <c r="BH116" s="681"/>
      <c r="BI116" s="681"/>
      <c r="BJ116" s="681"/>
      <c r="BK116" s="675"/>
      <c r="BL116" s="675"/>
      <c r="BM116" s="675"/>
      <c r="BN116" s="681"/>
      <c r="BO116" s="681"/>
      <c r="BP116" s="681"/>
      <c r="BQ116" s="681"/>
      <c r="BR116" s="681"/>
      <c r="BS116" s="681"/>
      <c r="BT116" s="681"/>
      <c r="BU116" s="681"/>
      <c r="BV116" s="681"/>
      <c r="BW116" s="681"/>
    </row>
    <row r="117" spans="1:75" ht="13.5" customHeight="1">
      <c r="A117" s="696"/>
      <c r="B117" s="15" t="s">
        <v>60</v>
      </c>
      <c r="C117" s="688" t="str">
        <f>VLOOKUP($C102,'2025年度(1年後期)'!$B$5:$N$207,COLUMN('2025年度(1年後期)'!$G$5)+1,0)&amp;""</f>
        <v>　</v>
      </c>
      <c r="D117" s="689"/>
      <c r="E117" s="690" t="str">
        <f>VLOOKUP($C102,'2025年度(2年後期)'!$B$5:$N$207,COLUMN('2025年度(2年後期)'!$G$5)+1,0)&amp;""</f>
        <v/>
      </c>
      <c r="F117" s="689"/>
      <c r="G117" s="690" t="str">
        <f>VLOOKUP($C102,'2025年度(3年後期)'!$B$5:$N$207,COLUMN('2025年度(3年後期)'!$G$5)+1,0)&amp;""</f>
        <v/>
      </c>
      <c r="H117" s="689"/>
      <c r="I117" s="690" t="str">
        <f>VLOOKUP($C102,'2025年度(4年後期)'!$B$5:$N$206,COLUMN('2025年度(4年後期)'!$G$5)+1,0)&amp;""</f>
        <v/>
      </c>
      <c r="J117" s="689"/>
      <c r="K117" s="691" t="str">
        <f>VLOOKUP($C102,'2025年度(助産後期)'!$B$5:$N$207,COLUMN('2025年度(助産後期)'!$G$5)+1,0)&amp;""</f>
        <v/>
      </c>
      <c r="L117" s="691"/>
      <c r="M117" s="688" t="str">
        <f>VLOOKUP($C102,'2025年度(M1後期)'!$B$5:$N$207,COLUMN('2025年度(M1後期)'!$G$5)+1,0)&amp;""</f>
        <v/>
      </c>
      <c r="N117" s="689"/>
      <c r="O117" s="691" t="str">
        <f>VLOOKUP($C102,'2025年度(M2後期)'!$B$5:$N$207,COLUMN('2025年度(M2後期)'!$G$5)+1,0)&amp;""</f>
        <v/>
      </c>
      <c r="P117" s="689"/>
      <c r="Q117" s="691" t="str">
        <f>VLOOKUP($C102,'2025年度(D1後期)'!$B$5:$N$207,COLUMN('2025年度(D1後期)'!$G$5)+1,0)&amp;""</f>
        <v/>
      </c>
      <c r="R117" s="689"/>
      <c r="S117" s="691" t="str">
        <f>VLOOKUP($C102,'2025年度(D23後期)'!$B$5:$N$207,COLUMN('2025年度(D23後期)'!$G$5)+1,0)&amp;""</f>
        <v/>
      </c>
      <c r="T117" s="689"/>
      <c r="U117" s="21"/>
      <c r="Z117" s="696"/>
      <c r="AA117" s="681"/>
      <c r="AB117" s="681"/>
      <c r="AC117" s="681"/>
      <c r="AD117" s="681"/>
      <c r="AE117" s="681"/>
      <c r="AF117" s="681"/>
      <c r="AG117" s="681"/>
      <c r="AH117" s="681"/>
      <c r="AI117" s="681"/>
      <c r="AJ117" s="681"/>
      <c r="AK117" s="681"/>
      <c r="AL117" s="681"/>
      <c r="AM117" s="681"/>
      <c r="AN117" s="681"/>
      <c r="AO117" s="681"/>
      <c r="AP117" s="681"/>
      <c r="AQ117" s="681"/>
      <c r="AR117" s="681"/>
      <c r="AS117" s="681"/>
      <c r="AT117" s="681"/>
      <c r="AU117" s="681"/>
      <c r="AV117" s="681"/>
      <c r="AW117" s="681"/>
      <c r="AX117" s="681"/>
      <c r="AY117" s="681"/>
      <c r="AZ117" s="681"/>
      <c r="BA117" s="681"/>
      <c r="BB117" s="681"/>
      <c r="BC117" s="681"/>
      <c r="BD117" s="681"/>
      <c r="BE117" s="681"/>
      <c r="BF117" s="681"/>
      <c r="BG117" s="681"/>
      <c r="BH117" s="681"/>
      <c r="BI117" s="681"/>
      <c r="BJ117" s="681"/>
      <c r="BK117" s="675"/>
      <c r="BL117" s="675"/>
      <c r="BM117" s="675"/>
      <c r="BN117" s="681"/>
      <c r="BO117" s="681"/>
      <c r="BP117" s="681"/>
      <c r="BQ117" s="681"/>
      <c r="BR117" s="681"/>
      <c r="BS117" s="681"/>
      <c r="BT117" s="681"/>
      <c r="BU117" s="681"/>
      <c r="BV117" s="681"/>
      <c r="BW117" s="681"/>
    </row>
    <row r="118" spans="1:75" ht="13.5" customHeight="1">
      <c r="A118" s="712"/>
      <c r="B118" s="16" t="s">
        <v>62</v>
      </c>
      <c r="C118" s="687"/>
      <c r="D118" s="685"/>
      <c r="E118" s="684"/>
      <c r="F118" s="685"/>
      <c r="G118" s="684"/>
      <c r="H118" s="685"/>
      <c r="I118" s="684"/>
      <c r="J118" s="685"/>
      <c r="K118" s="686"/>
      <c r="L118" s="686"/>
      <c r="M118" s="687"/>
      <c r="N118" s="685"/>
      <c r="O118" s="686"/>
      <c r="P118" s="685"/>
      <c r="Q118" s="686"/>
      <c r="R118" s="685"/>
      <c r="S118" s="686"/>
      <c r="T118" s="685"/>
      <c r="U118" s="21"/>
      <c r="Z118" s="697"/>
      <c r="AA118" s="682"/>
      <c r="AB118" s="682"/>
      <c r="AC118" s="682"/>
      <c r="AD118" s="682"/>
      <c r="AE118" s="682"/>
      <c r="AF118" s="682"/>
      <c r="AG118" s="682"/>
      <c r="AH118" s="682"/>
      <c r="AI118" s="682"/>
      <c r="AJ118" s="682"/>
      <c r="AK118" s="682"/>
      <c r="AL118" s="682"/>
      <c r="AM118" s="682"/>
      <c r="AN118" s="682"/>
      <c r="AO118" s="682"/>
      <c r="AP118" s="682"/>
      <c r="AQ118" s="682"/>
      <c r="AR118" s="682"/>
      <c r="AS118" s="682"/>
      <c r="AT118" s="682"/>
      <c r="AU118" s="682"/>
      <c r="AV118" s="682"/>
      <c r="AW118" s="682"/>
      <c r="AX118" s="682"/>
      <c r="AY118" s="682"/>
      <c r="AZ118" s="682"/>
      <c r="BA118" s="682"/>
      <c r="BB118" s="682"/>
      <c r="BC118" s="682"/>
      <c r="BD118" s="682"/>
      <c r="BE118" s="682"/>
      <c r="BF118" s="682"/>
      <c r="BG118" s="682"/>
      <c r="BH118" s="682"/>
      <c r="BI118" s="682"/>
      <c r="BJ118" s="682"/>
      <c r="BK118" s="676"/>
      <c r="BL118" s="676"/>
      <c r="BM118" s="676"/>
      <c r="BN118" s="682"/>
      <c r="BO118" s="682"/>
      <c r="BP118" s="682"/>
      <c r="BQ118" s="682"/>
      <c r="BR118" s="682"/>
      <c r="BS118" s="682"/>
      <c r="BT118" s="682"/>
      <c r="BU118" s="682"/>
      <c r="BV118" s="682"/>
      <c r="BW118" s="682"/>
    </row>
    <row r="119" spans="1:75" ht="13.5" customHeight="1">
      <c r="A119" s="696" t="s">
        <v>80</v>
      </c>
      <c r="B119" s="15" t="s">
        <v>55</v>
      </c>
      <c r="C119" s="692" t="str">
        <f>VLOOKUP($C102,'2025年度(1年後期)'!$B$5:$N$207,COLUMN('2025年度(1年後期)'!$I$5),0)&amp;""</f>
        <v>　</v>
      </c>
      <c r="D119" s="693"/>
      <c r="E119" s="698" t="str">
        <f>VLOOKUP($C102,'2025年度(2年後期)'!$B$5:$N$207,COLUMN('2025年度(2年後期)'!$I$5),0)&amp;""</f>
        <v/>
      </c>
      <c r="F119" s="693"/>
      <c r="G119" s="698" t="str">
        <f>VLOOKUP($C102,'2025年度(3年後期)'!$B$5:$N$207,COLUMN('2025年度(3年後期)'!$I$5),0)&amp;""</f>
        <v/>
      </c>
      <c r="H119" s="693"/>
      <c r="I119" s="698" t="str">
        <f>VLOOKUP($C102,'2025年度(4年後期)'!$B$5:$N$206,COLUMN('2025年度(4年後期)'!$I$5),0)&amp;""</f>
        <v/>
      </c>
      <c r="J119" s="693"/>
      <c r="K119" s="694" t="str">
        <f>VLOOKUP($C102,'2025年度(助産後期)'!$B$5:$N$207,COLUMN('2025年度(助産後期)'!$I$5),0)&amp;""</f>
        <v/>
      </c>
      <c r="L119" s="694"/>
      <c r="M119" s="692" t="str">
        <f>VLOOKUP($C102,'2025年度(M1後期)'!$B$5:$N$207,COLUMN('2025年度(M1後期)'!$I$5),0)&amp;""</f>
        <v/>
      </c>
      <c r="N119" s="693"/>
      <c r="O119" s="694" t="str">
        <f>VLOOKUP($C102,'2025年度(M2後期)'!$B$5:$N$207,COLUMN('2025年度(M2後期)'!$I$5),0)&amp;""</f>
        <v/>
      </c>
      <c r="P119" s="693"/>
      <c r="Q119" s="694" t="str">
        <f>VLOOKUP($C102,'2025年度(D1後期)'!$B$5:$N$207,COLUMN('2025年度(D1後期)'!$I$5),0)&amp;""</f>
        <v/>
      </c>
      <c r="R119" s="693"/>
      <c r="S119" s="694" t="str">
        <f>VLOOKUP($C102,'2025年度(D23後期)'!$B$5:$N$207,COLUMN('2025年度(D23後期)'!$I$5),0)&amp;""</f>
        <v/>
      </c>
      <c r="T119" s="693"/>
      <c r="U119" s="21"/>
      <c r="Z119" s="696" t="str">
        <f>A119</f>
        <v>４時限（15：10～16：40）</v>
      </c>
      <c r="AA119" s="680"/>
      <c r="AB119" s="680"/>
      <c r="AC119" s="680"/>
      <c r="AD119" s="680"/>
      <c r="AE119" s="680"/>
      <c r="AF119" s="680"/>
      <c r="AG119" s="680"/>
      <c r="AH119" s="680"/>
      <c r="AI119" s="680"/>
      <c r="AJ119" s="680"/>
      <c r="AK119" s="680"/>
      <c r="AL119" s="680"/>
      <c r="AM119" s="680"/>
      <c r="AN119" s="680"/>
      <c r="AO119" s="680"/>
      <c r="AP119" s="680"/>
      <c r="AQ119" s="680"/>
      <c r="AR119" s="680"/>
      <c r="AS119" s="680"/>
      <c r="AT119" s="680"/>
      <c r="AU119" s="680"/>
      <c r="AV119" s="680"/>
      <c r="AW119" s="680"/>
      <c r="AX119" s="680"/>
      <c r="AY119" s="680"/>
      <c r="AZ119" s="680"/>
      <c r="BA119" s="680"/>
      <c r="BB119" s="680"/>
      <c r="BC119" s="680"/>
      <c r="BD119" s="680"/>
      <c r="BE119" s="680"/>
      <c r="BF119" s="680"/>
      <c r="BG119" s="680"/>
      <c r="BH119" s="680"/>
      <c r="BI119" s="680"/>
      <c r="BJ119" s="680"/>
      <c r="BK119" s="674"/>
      <c r="BL119" s="674"/>
      <c r="BM119" s="674"/>
      <c r="BN119" s="680"/>
      <c r="BO119" s="680"/>
      <c r="BP119" s="680"/>
      <c r="BQ119" s="680"/>
      <c r="BR119" s="680"/>
      <c r="BS119" s="680"/>
      <c r="BT119" s="680"/>
      <c r="BU119" s="680"/>
      <c r="BV119" s="680"/>
      <c r="BW119" s="680"/>
    </row>
    <row r="120" spans="1:75" ht="13.5" customHeight="1">
      <c r="A120" s="696"/>
      <c r="B120" s="15" t="s">
        <v>58</v>
      </c>
      <c r="C120" s="688" t="str">
        <f>IFERROR(VLOOKUP(C119,科目・教員!$A$2:$B$349,2,0),"")</f>
        <v/>
      </c>
      <c r="D120" s="689"/>
      <c r="E120" s="690" t="str">
        <f>IFERROR(VLOOKUP(E119,科目・教員!$A$2:$B$349,2,0),"")</f>
        <v/>
      </c>
      <c r="F120" s="689"/>
      <c r="G120" s="690" t="str">
        <f>IFERROR(VLOOKUP(G119,科目・教員!$A$2:$B$349,2,0),"")</f>
        <v/>
      </c>
      <c r="H120" s="689"/>
      <c r="I120" s="690" t="str">
        <f>IFERROR(VLOOKUP(I119,科目・教員!$A$2:$B$349,2,0),"")</f>
        <v/>
      </c>
      <c r="J120" s="689"/>
      <c r="K120" s="691" t="str">
        <f>IFERROR(VLOOKUP(K119,科目・教員!$A$2:$B$349,2,0),"")</f>
        <v/>
      </c>
      <c r="L120" s="691"/>
      <c r="M120" s="688" t="str">
        <f>IFERROR(VLOOKUP(M119,科目・教員!$A$2:$B$349,2,0),"")</f>
        <v/>
      </c>
      <c r="N120" s="689"/>
      <c r="O120" s="691" t="str">
        <f>IFERROR(VLOOKUP(O119,科目・教員!$A$2:$B$349,2,0),"")</f>
        <v/>
      </c>
      <c r="P120" s="689"/>
      <c r="Q120" s="691" t="str">
        <f>IFERROR(VLOOKUP(Q119,科目・教員!$A$2:$B$349,2,0),"")</f>
        <v/>
      </c>
      <c r="R120" s="689"/>
      <c r="S120" s="691" t="str">
        <f>IFERROR(VLOOKUP(S119,科目・教員!$A$2:$B$349,2,0),"")</f>
        <v/>
      </c>
      <c r="T120" s="689"/>
      <c r="U120" s="21"/>
      <c r="Z120" s="696"/>
      <c r="AA120" s="681"/>
      <c r="AB120" s="681"/>
      <c r="AC120" s="681"/>
      <c r="AD120" s="681"/>
      <c r="AE120" s="681"/>
      <c r="AF120" s="681"/>
      <c r="AG120" s="681"/>
      <c r="AH120" s="681"/>
      <c r="AI120" s="681"/>
      <c r="AJ120" s="681"/>
      <c r="AK120" s="681"/>
      <c r="AL120" s="681"/>
      <c r="AM120" s="681"/>
      <c r="AN120" s="681"/>
      <c r="AO120" s="681"/>
      <c r="AP120" s="681"/>
      <c r="AQ120" s="681"/>
      <c r="AR120" s="681"/>
      <c r="AS120" s="681"/>
      <c r="AT120" s="681"/>
      <c r="AU120" s="681"/>
      <c r="AV120" s="681"/>
      <c r="AW120" s="681"/>
      <c r="AX120" s="681"/>
      <c r="AY120" s="681"/>
      <c r="AZ120" s="681"/>
      <c r="BA120" s="681"/>
      <c r="BB120" s="681"/>
      <c r="BC120" s="681"/>
      <c r="BD120" s="681"/>
      <c r="BE120" s="681"/>
      <c r="BF120" s="681"/>
      <c r="BG120" s="681"/>
      <c r="BH120" s="681"/>
      <c r="BI120" s="681"/>
      <c r="BJ120" s="681"/>
      <c r="BK120" s="675"/>
      <c r="BL120" s="675"/>
      <c r="BM120" s="675"/>
      <c r="BN120" s="681"/>
      <c r="BO120" s="681"/>
      <c r="BP120" s="681"/>
      <c r="BQ120" s="681"/>
      <c r="BR120" s="681"/>
      <c r="BS120" s="681"/>
      <c r="BT120" s="681"/>
      <c r="BU120" s="681"/>
      <c r="BV120" s="681"/>
      <c r="BW120" s="681"/>
    </row>
    <row r="121" spans="1:75" ht="13.5" customHeight="1">
      <c r="A121" s="696"/>
      <c r="B121" s="15" t="s">
        <v>60</v>
      </c>
      <c r="C121" s="688" t="str">
        <f>VLOOKUP($C102,'2025年度(1年後期)'!$B$5:$N$207,COLUMN('2025年度(1年後期)'!$I$5)+1,0)&amp;""</f>
        <v>　</v>
      </c>
      <c r="D121" s="689"/>
      <c r="E121" s="690" t="str">
        <f>VLOOKUP($C102,'2025年度(2年後期)'!$B$5:$N$207,COLUMN('2025年度(2年後期)'!$I$5)+1,0)&amp;""</f>
        <v/>
      </c>
      <c r="F121" s="689"/>
      <c r="G121" s="690" t="str">
        <f>VLOOKUP($C102,'2025年度(3年後期)'!$B$5:$N$207,COLUMN('2025年度(3年後期)'!$I$5)+1,0)&amp;""</f>
        <v/>
      </c>
      <c r="H121" s="689"/>
      <c r="I121" s="690" t="str">
        <f>VLOOKUP($C102,'2025年度(4年後期)'!$B$5:$N$206,COLUMN('2025年度(4年後期)'!$I$5)+1,0)&amp;""</f>
        <v/>
      </c>
      <c r="J121" s="689"/>
      <c r="K121" s="691" t="str">
        <f>VLOOKUP($C102,'2025年度(助産後期)'!$B$5:$N$207,COLUMN('2025年度(助産後期)'!$I$5)+1,0)&amp;""</f>
        <v/>
      </c>
      <c r="L121" s="691"/>
      <c r="M121" s="688" t="str">
        <f>VLOOKUP($C102,'2025年度(M1後期)'!$B$5:$N$207,COLUMN('2025年度(M1後期)'!$I$5)+1,0)&amp;""</f>
        <v/>
      </c>
      <c r="N121" s="689"/>
      <c r="O121" s="691" t="str">
        <f>VLOOKUP($C102,'2025年度(M2後期)'!$B$5:$N$207,COLUMN('2025年度(M2後期)'!$I$5)+1,0)&amp;""</f>
        <v/>
      </c>
      <c r="P121" s="689"/>
      <c r="Q121" s="691" t="str">
        <f>VLOOKUP($C102,'2025年度(D1後期)'!$B$5:$N$207,COLUMN('2025年度(D1後期)'!$I$5)+1,0)&amp;""</f>
        <v/>
      </c>
      <c r="R121" s="689"/>
      <c r="S121" s="691" t="str">
        <f>VLOOKUP($C102,'2025年度(D23後期)'!$B$5:$N$207,COLUMN('2025年度(D23後期)'!$I$5)+1,0)&amp;""</f>
        <v/>
      </c>
      <c r="T121" s="689"/>
      <c r="U121" s="21"/>
      <c r="Z121" s="696"/>
      <c r="AA121" s="681"/>
      <c r="AB121" s="681"/>
      <c r="AC121" s="681"/>
      <c r="AD121" s="681"/>
      <c r="AE121" s="681"/>
      <c r="AF121" s="681"/>
      <c r="AG121" s="681"/>
      <c r="AH121" s="681"/>
      <c r="AI121" s="681"/>
      <c r="AJ121" s="681"/>
      <c r="AK121" s="681"/>
      <c r="AL121" s="681"/>
      <c r="AM121" s="681"/>
      <c r="AN121" s="681"/>
      <c r="AO121" s="681"/>
      <c r="AP121" s="681"/>
      <c r="AQ121" s="681"/>
      <c r="AR121" s="681"/>
      <c r="AS121" s="681"/>
      <c r="AT121" s="681"/>
      <c r="AU121" s="681"/>
      <c r="AV121" s="681"/>
      <c r="AW121" s="681"/>
      <c r="AX121" s="681"/>
      <c r="AY121" s="681"/>
      <c r="AZ121" s="681"/>
      <c r="BA121" s="681"/>
      <c r="BB121" s="681"/>
      <c r="BC121" s="681"/>
      <c r="BD121" s="681"/>
      <c r="BE121" s="681"/>
      <c r="BF121" s="681"/>
      <c r="BG121" s="681"/>
      <c r="BH121" s="681"/>
      <c r="BI121" s="681"/>
      <c r="BJ121" s="681"/>
      <c r="BK121" s="675"/>
      <c r="BL121" s="675"/>
      <c r="BM121" s="675"/>
      <c r="BN121" s="681"/>
      <c r="BO121" s="681"/>
      <c r="BP121" s="681"/>
      <c r="BQ121" s="681"/>
      <c r="BR121" s="681"/>
      <c r="BS121" s="681"/>
      <c r="BT121" s="681"/>
      <c r="BU121" s="681"/>
      <c r="BV121" s="681"/>
      <c r="BW121" s="681"/>
    </row>
    <row r="122" spans="1:75" ht="13.5" customHeight="1">
      <c r="A122" s="697"/>
      <c r="B122" s="16" t="s">
        <v>62</v>
      </c>
      <c r="C122" s="687"/>
      <c r="D122" s="685"/>
      <c r="E122" s="684"/>
      <c r="F122" s="685"/>
      <c r="G122" s="684"/>
      <c r="H122" s="685"/>
      <c r="I122" s="684"/>
      <c r="J122" s="685"/>
      <c r="K122" s="686"/>
      <c r="L122" s="686"/>
      <c r="M122" s="687"/>
      <c r="N122" s="685"/>
      <c r="O122" s="686"/>
      <c r="P122" s="685"/>
      <c r="Q122" s="686"/>
      <c r="R122" s="685"/>
      <c r="S122" s="686"/>
      <c r="T122" s="685"/>
      <c r="U122" s="21"/>
      <c r="Z122" s="697"/>
      <c r="AA122" s="682"/>
      <c r="AB122" s="682"/>
      <c r="AC122" s="682"/>
      <c r="AD122" s="682"/>
      <c r="AE122" s="682"/>
      <c r="AF122" s="682"/>
      <c r="AG122" s="682"/>
      <c r="AH122" s="682"/>
      <c r="AI122" s="682"/>
      <c r="AJ122" s="682"/>
      <c r="AK122" s="682"/>
      <c r="AL122" s="682"/>
      <c r="AM122" s="682"/>
      <c r="AN122" s="682"/>
      <c r="AO122" s="682"/>
      <c r="AP122" s="682"/>
      <c r="AQ122" s="682"/>
      <c r="AR122" s="682"/>
      <c r="AS122" s="682"/>
      <c r="AT122" s="682"/>
      <c r="AU122" s="682"/>
      <c r="AV122" s="682"/>
      <c r="AW122" s="682"/>
      <c r="AX122" s="682"/>
      <c r="AY122" s="682"/>
      <c r="AZ122" s="682"/>
      <c r="BA122" s="682"/>
      <c r="BB122" s="682"/>
      <c r="BC122" s="682"/>
      <c r="BD122" s="682"/>
      <c r="BE122" s="682"/>
      <c r="BF122" s="682"/>
      <c r="BG122" s="682"/>
      <c r="BH122" s="682"/>
      <c r="BI122" s="682"/>
      <c r="BJ122" s="682"/>
      <c r="BK122" s="676"/>
      <c r="BL122" s="676"/>
      <c r="BM122" s="676"/>
      <c r="BN122" s="682"/>
      <c r="BO122" s="682"/>
      <c r="BP122" s="682"/>
      <c r="BQ122" s="682"/>
      <c r="BR122" s="682"/>
      <c r="BS122" s="682"/>
      <c r="BT122" s="682"/>
      <c r="BU122" s="682"/>
      <c r="BV122" s="682"/>
      <c r="BW122" s="682"/>
    </row>
    <row r="123" spans="1:75" ht="13.5" customHeight="1">
      <c r="A123" s="696" t="s">
        <v>87</v>
      </c>
      <c r="B123" s="15" t="s">
        <v>55</v>
      </c>
      <c r="C123" s="692" t="str">
        <f>VLOOKUP($C102,'2025年度(1年後期)'!$B$5:$N$207,COLUMN('2025年度(1年後期)'!$K$5),0)&amp;""</f>
        <v>　</v>
      </c>
      <c r="D123" s="693"/>
      <c r="E123" s="698" t="str">
        <f>VLOOKUP($C102,'2025年度(2年後期)'!$B$5:$N$207,COLUMN('2025年度(2年後期)'!$K$5),0)&amp;""</f>
        <v/>
      </c>
      <c r="F123" s="693"/>
      <c r="G123" s="698" t="str">
        <f>VLOOKUP($C102,'2025年度(3年後期)'!$B$5:$N$207,COLUMN('2025年度(3年後期)'!$K$5),0)&amp;""</f>
        <v/>
      </c>
      <c r="H123" s="693"/>
      <c r="I123" s="698" t="str">
        <f>VLOOKUP($C102,'2025年度(4年後期)'!$B$5:$N$206,COLUMN('2025年度(4年後期)'!$K$5),0)&amp;""</f>
        <v/>
      </c>
      <c r="J123" s="693"/>
      <c r="K123" s="694" t="str">
        <f>VLOOKUP($C102,'2025年度(助産後期)'!$B$5:$N$207,COLUMN('2025年度(助産後期)'!$K$5),0)&amp;""</f>
        <v/>
      </c>
      <c r="L123" s="694"/>
      <c r="M123" s="692" t="str">
        <f>VLOOKUP($C102,'2025年度(M1後期)'!$B$5:$N$207,COLUMN('2025年度(M1後期)'!$K$5),0)&amp;""</f>
        <v/>
      </c>
      <c r="N123" s="693"/>
      <c r="O123" s="694" t="str">
        <f>VLOOKUP($C102,'2025年度(M2後期)'!$B$5:$N$207,COLUMN('2025年度(M2後期)'!$K$5),0)&amp;""</f>
        <v/>
      </c>
      <c r="P123" s="693"/>
      <c r="Q123" s="694" t="str">
        <f>VLOOKUP($C102,'2025年度(D1後期)'!$B$5:$N$207,COLUMN('2025年度(D1後期)'!$K$5),0)&amp;""</f>
        <v/>
      </c>
      <c r="R123" s="693"/>
      <c r="S123" s="694" t="str">
        <f>VLOOKUP($C102,'2025年度(D23後期)'!$B$5:$N$207,COLUMN('2025年度(D23後期)'!$K$5),0)&amp;""</f>
        <v/>
      </c>
      <c r="T123" s="693"/>
      <c r="U123" s="21"/>
      <c r="Z123" s="696" t="str">
        <f>A123</f>
        <v>５時限（16：50～18：20）</v>
      </c>
      <c r="AA123" s="680"/>
      <c r="AB123" s="680"/>
      <c r="AC123" s="680"/>
      <c r="AD123" s="680"/>
      <c r="AE123" s="680"/>
      <c r="AF123" s="680"/>
      <c r="AG123" s="680"/>
      <c r="AH123" s="680"/>
      <c r="AI123" s="680"/>
      <c r="AJ123" s="680"/>
      <c r="AK123" s="680"/>
      <c r="AL123" s="680"/>
      <c r="AM123" s="680"/>
      <c r="AN123" s="680"/>
      <c r="AO123" s="680"/>
      <c r="AP123" s="680"/>
      <c r="AQ123" s="680"/>
      <c r="AR123" s="680"/>
      <c r="AS123" s="680"/>
      <c r="AT123" s="680"/>
      <c r="AU123" s="680"/>
      <c r="AV123" s="680"/>
      <c r="AW123" s="680"/>
      <c r="AX123" s="680"/>
      <c r="AY123" s="680"/>
      <c r="AZ123" s="680"/>
      <c r="BA123" s="680"/>
      <c r="BB123" s="680"/>
      <c r="BC123" s="680"/>
      <c r="BD123" s="680"/>
      <c r="BE123" s="680"/>
      <c r="BF123" s="680"/>
      <c r="BG123" s="680"/>
      <c r="BH123" s="680"/>
      <c r="BI123" s="680"/>
      <c r="BJ123" s="680"/>
      <c r="BK123" s="674"/>
      <c r="BL123" s="674"/>
      <c r="BM123" s="674"/>
      <c r="BN123" s="680"/>
      <c r="BO123" s="680"/>
      <c r="BP123" s="680"/>
      <c r="BQ123" s="680"/>
      <c r="BR123" s="680"/>
      <c r="BS123" s="680"/>
      <c r="BT123" s="680"/>
      <c r="BU123" s="680"/>
      <c r="BV123" s="680"/>
      <c r="BW123" s="680"/>
    </row>
    <row r="124" spans="1:75" ht="13.5" customHeight="1">
      <c r="A124" s="696"/>
      <c r="B124" s="15" t="s">
        <v>58</v>
      </c>
      <c r="C124" s="688" t="str">
        <f>IFERROR(VLOOKUP(C123,科目・教員!$A$2:$B$349,2,0),"")</f>
        <v/>
      </c>
      <c r="D124" s="689"/>
      <c r="E124" s="690" t="str">
        <f>IFERROR(VLOOKUP(E123,科目・教員!$A$2:$B$349,2,0),"")</f>
        <v/>
      </c>
      <c r="F124" s="689"/>
      <c r="G124" s="690" t="str">
        <f>IFERROR(VLOOKUP(G123,科目・教員!$A$2:$B$349,2,0),"")</f>
        <v/>
      </c>
      <c r="H124" s="689"/>
      <c r="I124" s="690" t="str">
        <f>IFERROR(VLOOKUP(I123,科目・教員!$A$2:$B$349,2,0),"")</f>
        <v/>
      </c>
      <c r="J124" s="689"/>
      <c r="K124" s="691" t="str">
        <f>IFERROR(VLOOKUP(K123,科目・教員!$A$2:$B$349,2,0),"")</f>
        <v/>
      </c>
      <c r="L124" s="691"/>
      <c r="M124" s="688" t="str">
        <f>IFERROR(VLOOKUP(M123,科目・教員!$A$2:$B$349,2,0),"")</f>
        <v/>
      </c>
      <c r="N124" s="689"/>
      <c r="O124" s="691" t="str">
        <f>IFERROR(VLOOKUP(O123,科目・教員!$A$2:$B$349,2,0),"")</f>
        <v/>
      </c>
      <c r="P124" s="689"/>
      <c r="Q124" s="691" t="str">
        <f>IFERROR(VLOOKUP(Q123,科目・教員!$A$2:$B$349,2,0),"")</f>
        <v/>
      </c>
      <c r="R124" s="689"/>
      <c r="S124" s="691" t="str">
        <f>IFERROR(VLOOKUP(S123,科目・教員!$A$2:$B$349,2,0),"")</f>
        <v/>
      </c>
      <c r="T124" s="689"/>
      <c r="U124" s="21"/>
      <c r="Z124" s="696"/>
      <c r="AA124" s="681"/>
      <c r="AB124" s="681"/>
      <c r="AC124" s="681"/>
      <c r="AD124" s="681"/>
      <c r="AE124" s="681"/>
      <c r="AF124" s="681"/>
      <c r="AG124" s="681"/>
      <c r="AH124" s="681"/>
      <c r="AI124" s="681"/>
      <c r="AJ124" s="681"/>
      <c r="AK124" s="681"/>
      <c r="AL124" s="681"/>
      <c r="AM124" s="681"/>
      <c r="AN124" s="681"/>
      <c r="AO124" s="681"/>
      <c r="AP124" s="681"/>
      <c r="AQ124" s="681"/>
      <c r="AR124" s="681"/>
      <c r="AS124" s="681"/>
      <c r="AT124" s="681"/>
      <c r="AU124" s="681"/>
      <c r="AV124" s="681"/>
      <c r="AW124" s="681"/>
      <c r="AX124" s="681"/>
      <c r="AY124" s="681"/>
      <c r="AZ124" s="681"/>
      <c r="BA124" s="681"/>
      <c r="BB124" s="681"/>
      <c r="BC124" s="681"/>
      <c r="BD124" s="681"/>
      <c r="BE124" s="681"/>
      <c r="BF124" s="681"/>
      <c r="BG124" s="681"/>
      <c r="BH124" s="681"/>
      <c r="BI124" s="681"/>
      <c r="BJ124" s="681"/>
      <c r="BK124" s="675"/>
      <c r="BL124" s="675"/>
      <c r="BM124" s="675"/>
      <c r="BN124" s="681"/>
      <c r="BO124" s="681"/>
      <c r="BP124" s="681"/>
      <c r="BQ124" s="681"/>
      <c r="BR124" s="681"/>
      <c r="BS124" s="681"/>
      <c r="BT124" s="681"/>
      <c r="BU124" s="681"/>
      <c r="BV124" s="681"/>
      <c r="BW124" s="681"/>
    </row>
    <row r="125" spans="1:75" ht="13.5" customHeight="1">
      <c r="A125" s="696"/>
      <c r="B125" s="15" t="s">
        <v>60</v>
      </c>
      <c r="C125" s="688" t="str">
        <f>VLOOKUP($C102,'2025年度(1年後期)'!$B$5:$N$207,COLUMN('2025年度(1年後期)'!$K$5)+1,0)&amp;""</f>
        <v>　</v>
      </c>
      <c r="D125" s="689"/>
      <c r="E125" s="690" t="str">
        <f>VLOOKUP($C102,'2025年度(2年後期)'!$B$5:$N$207,COLUMN('2025年度(2年後期)'!$K$5)+1,0)&amp;""</f>
        <v/>
      </c>
      <c r="F125" s="689"/>
      <c r="G125" s="690" t="str">
        <f>VLOOKUP($C102,'2025年度(3年後期)'!$B$5:$N$207,COLUMN('2025年度(3年後期)'!$K$5)+1,0)&amp;""</f>
        <v/>
      </c>
      <c r="H125" s="689"/>
      <c r="I125" s="690" t="str">
        <f>VLOOKUP($C102,'2025年度(4年後期)'!$B$5:$N$206,COLUMN('2025年度(4年後期)'!$K$5)+1,0)&amp;""</f>
        <v/>
      </c>
      <c r="J125" s="689"/>
      <c r="K125" s="691" t="str">
        <f>VLOOKUP($C102,'2025年度(助産後期)'!$B$5:$N$207,COLUMN('2025年度(助産後期)'!$K$5)+1,0)&amp;""</f>
        <v/>
      </c>
      <c r="L125" s="691"/>
      <c r="M125" s="688" t="str">
        <f>VLOOKUP($C102,'2025年度(M1後期)'!$B$5:$N$207,COLUMN('2025年度(M1後期)'!$K$5)+1,0)&amp;""</f>
        <v/>
      </c>
      <c r="N125" s="689"/>
      <c r="O125" s="691" t="str">
        <f>VLOOKUP($C102,'2025年度(M1後期)'!$B$5:$N$207,COLUMN('2025年度(M1後期)'!$K$5)+1,0)&amp;""</f>
        <v/>
      </c>
      <c r="P125" s="689"/>
      <c r="Q125" s="691" t="str">
        <f>VLOOKUP($C102,'2025年度(D1後期)'!$B$5:$N$207,COLUMN('2025年度(D1後期)'!$K$5)+1,0)&amp;""</f>
        <v/>
      </c>
      <c r="R125" s="689"/>
      <c r="S125" s="691" t="str">
        <f>VLOOKUP($C102,'2025年度(D23後期)'!$B$5:$N$207,COLUMN('2025年度(D23後期)'!$K$5)+1,0)&amp;""</f>
        <v/>
      </c>
      <c r="T125" s="689"/>
      <c r="U125" s="21"/>
      <c r="Z125" s="696"/>
      <c r="AA125" s="681"/>
      <c r="AB125" s="681"/>
      <c r="AC125" s="681"/>
      <c r="AD125" s="681"/>
      <c r="AE125" s="681"/>
      <c r="AF125" s="681"/>
      <c r="AG125" s="681"/>
      <c r="AH125" s="681"/>
      <c r="AI125" s="681"/>
      <c r="AJ125" s="681"/>
      <c r="AK125" s="681"/>
      <c r="AL125" s="681"/>
      <c r="AM125" s="681"/>
      <c r="AN125" s="681"/>
      <c r="AO125" s="681"/>
      <c r="AP125" s="681"/>
      <c r="AQ125" s="681"/>
      <c r="AR125" s="681"/>
      <c r="AS125" s="681"/>
      <c r="AT125" s="681"/>
      <c r="AU125" s="681"/>
      <c r="AV125" s="681"/>
      <c r="AW125" s="681"/>
      <c r="AX125" s="681"/>
      <c r="AY125" s="681"/>
      <c r="AZ125" s="681"/>
      <c r="BA125" s="681"/>
      <c r="BB125" s="681"/>
      <c r="BC125" s="681"/>
      <c r="BD125" s="681"/>
      <c r="BE125" s="681"/>
      <c r="BF125" s="681"/>
      <c r="BG125" s="681"/>
      <c r="BH125" s="681"/>
      <c r="BI125" s="681"/>
      <c r="BJ125" s="681"/>
      <c r="BK125" s="675"/>
      <c r="BL125" s="675"/>
      <c r="BM125" s="675"/>
      <c r="BN125" s="681"/>
      <c r="BO125" s="681"/>
      <c r="BP125" s="681"/>
      <c r="BQ125" s="681"/>
      <c r="BR125" s="681"/>
      <c r="BS125" s="681"/>
      <c r="BT125" s="681"/>
      <c r="BU125" s="681"/>
      <c r="BV125" s="681"/>
      <c r="BW125" s="681"/>
    </row>
    <row r="126" spans="1:75" ht="13.5" customHeight="1">
      <c r="A126" s="697"/>
      <c r="B126" s="16" t="s">
        <v>62</v>
      </c>
      <c r="C126" s="687"/>
      <c r="D126" s="685"/>
      <c r="E126" s="684"/>
      <c r="F126" s="685"/>
      <c r="G126" s="684"/>
      <c r="H126" s="685"/>
      <c r="I126" s="684"/>
      <c r="J126" s="685"/>
      <c r="K126" s="686"/>
      <c r="L126" s="686"/>
      <c r="M126" s="687"/>
      <c r="N126" s="685"/>
      <c r="O126" s="686"/>
      <c r="P126" s="685"/>
      <c r="Q126" s="686"/>
      <c r="R126" s="685"/>
      <c r="S126" s="686"/>
      <c r="T126" s="685"/>
      <c r="U126" s="22"/>
      <c r="V126" s="19"/>
      <c r="W126" s="19"/>
      <c r="X126" s="19"/>
      <c r="Y126" s="19"/>
      <c r="Z126" s="697"/>
      <c r="AA126" s="682"/>
      <c r="AB126" s="682"/>
      <c r="AC126" s="682"/>
      <c r="AD126" s="682"/>
      <c r="AE126" s="682"/>
      <c r="AF126" s="682"/>
      <c r="AG126" s="682"/>
      <c r="AH126" s="682"/>
      <c r="AI126" s="682"/>
      <c r="AJ126" s="682"/>
      <c r="AK126" s="682"/>
      <c r="AL126" s="682"/>
      <c r="AM126" s="682"/>
      <c r="AN126" s="682"/>
      <c r="AO126" s="682"/>
      <c r="AP126" s="682"/>
      <c r="AQ126" s="682"/>
      <c r="AR126" s="682"/>
      <c r="AS126" s="682"/>
      <c r="AT126" s="682"/>
      <c r="AU126" s="682"/>
      <c r="AV126" s="682"/>
      <c r="AW126" s="682"/>
      <c r="AX126" s="682"/>
      <c r="AY126" s="682"/>
      <c r="AZ126" s="682"/>
      <c r="BA126" s="682"/>
      <c r="BB126" s="682"/>
      <c r="BC126" s="682"/>
      <c r="BD126" s="682"/>
      <c r="BE126" s="682"/>
      <c r="BF126" s="682"/>
      <c r="BG126" s="682"/>
      <c r="BH126" s="682"/>
      <c r="BI126" s="682"/>
      <c r="BJ126" s="682"/>
      <c r="BK126" s="676"/>
      <c r="BL126" s="676"/>
      <c r="BM126" s="676"/>
      <c r="BN126" s="682"/>
      <c r="BO126" s="682"/>
      <c r="BP126" s="682"/>
      <c r="BQ126" s="682"/>
      <c r="BR126" s="682"/>
      <c r="BS126" s="682"/>
      <c r="BT126" s="682"/>
      <c r="BU126" s="682"/>
      <c r="BV126" s="682"/>
      <c r="BW126" s="682"/>
    </row>
    <row r="127" spans="1:75" ht="21.75">
      <c r="A127" s="5"/>
      <c r="B127" s="6"/>
      <c r="C127" s="722">
        <f>C102+1</f>
        <v>45936</v>
      </c>
      <c r="D127" s="722"/>
      <c r="E127" s="722"/>
      <c r="F127" s="722"/>
      <c r="G127" s="722"/>
      <c r="H127" s="722"/>
      <c r="I127" s="722"/>
      <c r="J127" s="722"/>
      <c r="K127" s="722"/>
      <c r="L127" s="722"/>
      <c r="M127" s="722"/>
      <c r="N127" s="722"/>
      <c r="O127" s="722"/>
      <c r="P127" s="722"/>
      <c r="Q127" s="722"/>
      <c r="R127" s="722"/>
      <c r="S127" s="722"/>
      <c r="T127" s="722"/>
      <c r="U127" s="781">
        <f>C127</f>
        <v>45936</v>
      </c>
      <c r="V127" s="782"/>
      <c r="W127" s="782"/>
      <c r="X127" s="782"/>
      <c r="Y127" s="782"/>
      <c r="Z127" s="783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96" t="s">
        <v>54</v>
      </c>
      <c r="B128" s="12" t="s">
        <v>55</v>
      </c>
      <c r="C128" s="728" t="str">
        <f>VLOOKUP($C127,'2025年度(1年後期)'!$B$5:$N$207,COLUMN('2025年度(1年後期)'!$C$5),0)&amp;""</f>
        <v>心と発達</v>
      </c>
      <c r="D128" s="729"/>
      <c r="E128" s="713" t="str">
        <f>VLOOKUP($C127,'2025年度(2年後期)'!$B$5:$N$207,COLUMN('2025年度(2年後期)'!$C$5),0)&amp;""</f>
        <v>地域･在宅看護学概論</v>
      </c>
      <c r="F128" s="706"/>
      <c r="G128" s="713" t="str">
        <f>VLOOKUP($C127,'2025年度(3年後期)'!$B$5:$N$207,COLUMN('2025年度(3年後期)'!$C$5),0)&amp;""</f>
        <v>領域別実習</v>
      </c>
      <c r="H128" s="706"/>
      <c r="I128" s="713" t="str">
        <f>VLOOKUP($C127,'2025年度(4年後期)'!$B$5:$N$206,COLUMN('2025年度(4年後期)'!$C$5),0)&amp;""</f>
        <v>卒業研究Ⅱ</v>
      </c>
      <c r="J128" s="706"/>
      <c r="K128" s="693" t="str">
        <f>VLOOKUP($C127,'2025年度(助産後期)'!$B$5:$N$207,COLUMN('2025年度(助産後期)'!$C$5),0)&amp;""</f>
        <v>助産学実習Ⅰ</v>
      </c>
      <c r="L128" s="709"/>
      <c r="M128" s="723" t="str">
        <f>VLOOKUP($C127,'2025年度(M1後期)'!$B$5:$N$207,COLUMN('2025年度(M1後期)'!$C$5),0)&amp;""</f>
        <v>政策医療看護倫理</v>
      </c>
      <c r="N128" s="709"/>
      <c r="O128" s="713" t="str">
        <f>VLOOKUP($C127,'2025年度(M2後期)'!$B$5:$N$207,COLUMN('2025年度(M2後期)'!$C$5),0)&amp;""</f>
        <v>特別研究</v>
      </c>
      <c r="P128" s="706"/>
      <c r="Q128" s="713" t="str">
        <f>VLOOKUP($C127,'2025年度(D1後期)'!$B$5:$N$207,COLUMN('2025年度(D1後期)'!$C$5),0)&amp;""</f>
        <v/>
      </c>
      <c r="R128" s="706"/>
      <c r="S128" s="693" t="str">
        <f>VLOOKUP($C127,'2025年度(D23後期)'!$B$5:$N$207,COLUMN('2025年度(D23後期)'!$C$5),0)&amp;""</f>
        <v>特別研究</v>
      </c>
      <c r="T128" s="706"/>
      <c r="U128" s="599" t="s">
        <v>100</v>
      </c>
      <c r="V128" s="648" t="s">
        <v>161</v>
      </c>
      <c r="W128" s="662" t="s">
        <v>100</v>
      </c>
      <c r="X128" s="886" t="s">
        <v>100</v>
      </c>
      <c r="Z128" s="695" t="str">
        <f>A128</f>
        <v xml:space="preserve">１時限（09：20～10：50） </v>
      </c>
      <c r="AA128" s="680" t="s">
        <v>162</v>
      </c>
      <c r="AB128" s="680"/>
      <c r="AC128" s="680"/>
      <c r="AD128" s="680"/>
      <c r="AE128" s="680"/>
      <c r="AF128" s="680"/>
      <c r="AG128" s="680" t="s">
        <v>163</v>
      </c>
      <c r="AH128" s="680"/>
      <c r="AI128" s="680"/>
      <c r="AJ128" s="680"/>
      <c r="AK128" s="680"/>
      <c r="AL128" s="680"/>
      <c r="AM128" s="680" t="s">
        <v>164</v>
      </c>
      <c r="AN128" s="680"/>
      <c r="AO128" s="680"/>
      <c r="AP128" s="680"/>
      <c r="AQ128" s="680"/>
      <c r="AR128" s="680"/>
      <c r="AS128" s="680"/>
      <c r="AT128" s="680"/>
      <c r="AU128" s="680"/>
      <c r="AV128" s="680"/>
      <c r="AW128" s="680"/>
      <c r="AX128" s="680"/>
      <c r="AY128" s="680" t="s">
        <v>165</v>
      </c>
      <c r="AZ128" s="680"/>
      <c r="BA128" s="680" t="s">
        <v>166</v>
      </c>
      <c r="BB128" s="680"/>
      <c r="BC128" s="680"/>
      <c r="BD128" s="680"/>
      <c r="BE128" s="680"/>
      <c r="BF128" s="680"/>
      <c r="BG128" s="680"/>
      <c r="BH128" s="680"/>
      <c r="BI128" s="680" t="s">
        <v>167</v>
      </c>
      <c r="BJ128" s="680" t="s">
        <v>168</v>
      </c>
      <c r="BK128" s="674"/>
      <c r="BL128" s="674"/>
      <c r="BM128" s="674"/>
      <c r="BN128" s="680"/>
      <c r="BO128" s="680"/>
      <c r="BP128" s="680"/>
      <c r="BQ128" s="680"/>
      <c r="BR128" s="680"/>
      <c r="BS128" s="680"/>
      <c r="BT128" s="680"/>
      <c r="BU128" s="680"/>
      <c r="BV128" s="680"/>
      <c r="BW128" s="680"/>
    </row>
    <row r="129" spans="1:75" ht="13.5" customHeight="1">
      <c r="A129" s="696"/>
      <c r="B129" s="15" t="s">
        <v>58</v>
      </c>
      <c r="C129" s="726" t="str">
        <f>IFERROR(VLOOKUP(C128,科目・教員!$A$2:$B$349,2,0),"")</f>
        <v>松本　聡子</v>
      </c>
      <c r="D129" s="727"/>
      <c r="E129" s="716" t="str">
        <f>IFERROR(VLOOKUP(E128,科目・教員!$A$2:$B$349,2,0),"")</f>
        <v>藤田　淳子</v>
      </c>
      <c r="F129" s="707"/>
      <c r="G129" s="716" t="str">
        <f>IFERROR(VLOOKUP(G128,科目・教員!$A$2:$B$349,2,0),"")</f>
        <v/>
      </c>
      <c r="H129" s="707"/>
      <c r="I129" s="716" t="str">
        <f>IFERROR(VLOOKUP(I128,科目・教員!$A$2:$B$349,2,0),"")</f>
        <v>各担当教員</v>
      </c>
      <c r="J129" s="707"/>
      <c r="K129" s="689" t="str">
        <f>IFERROR(VLOOKUP(K128,科目・教員!$A$2:$B$349,2,0),"")</f>
        <v>池田　真弓</v>
      </c>
      <c r="L129" s="717"/>
      <c r="M129" s="718" t="str">
        <f>IFERROR(VLOOKUP(M128,科目・教員!$A$2:$B$349,2,0),"")</f>
        <v>来生　奈巳子</v>
      </c>
      <c r="N129" s="707"/>
      <c r="O129" s="716" t="str">
        <f>IFERROR(VLOOKUP(O128,科目・教員!$A$2:$B$349,2,0),"")</f>
        <v/>
      </c>
      <c r="P129" s="707"/>
      <c r="Q129" s="716" t="str">
        <f>IFERROR(VLOOKUP(Q128,科目・教員!$A$2:$B$349,2,0),"")</f>
        <v/>
      </c>
      <c r="R129" s="707"/>
      <c r="S129" s="689" t="str">
        <f>IFERROR(VLOOKUP(S128,科目・教員!$A$2:$B$349,2,0),"")</f>
        <v/>
      </c>
      <c r="T129" s="707"/>
      <c r="U129" s="599" t="s">
        <v>59</v>
      </c>
      <c r="V129" s="649" t="s">
        <v>169</v>
      </c>
      <c r="W129" s="662" t="s">
        <v>170</v>
      </c>
      <c r="X129" s="886" t="s">
        <v>171</v>
      </c>
      <c r="Z129" s="696"/>
      <c r="AA129" s="681"/>
      <c r="AB129" s="681"/>
      <c r="AC129" s="681"/>
      <c r="AD129" s="681"/>
      <c r="AE129" s="681"/>
      <c r="AF129" s="681"/>
      <c r="AG129" s="681"/>
      <c r="AH129" s="681"/>
      <c r="AI129" s="681"/>
      <c r="AJ129" s="681"/>
      <c r="AK129" s="681"/>
      <c r="AL129" s="681"/>
      <c r="AM129" s="681"/>
      <c r="AN129" s="681"/>
      <c r="AO129" s="681"/>
      <c r="AP129" s="681"/>
      <c r="AQ129" s="681"/>
      <c r="AR129" s="681"/>
      <c r="AS129" s="681"/>
      <c r="AT129" s="681"/>
      <c r="AU129" s="681"/>
      <c r="AV129" s="681"/>
      <c r="AW129" s="681"/>
      <c r="AX129" s="681"/>
      <c r="AY129" s="681"/>
      <c r="AZ129" s="681"/>
      <c r="BA129" s="681"/>
      <c r="BB129" s="681"/>
      <c r="BC129" s="681"/>
      <c r="BD129" s="681"/>
      <c r="BE129" s="681"/>
      <c r="BF129" s="681"/>
      <c r="BG129" s="681"/>
      <c r="BH129" s="681"/>
      <c r="BI129" s="681"/>
      <c r="BJ129" s="681"/>
      <c r="BK129" s="675"/>
      <c r="BL129" s="675"/>
      <c r="BM129" s="675"/>
      <c r="BN129" s="681"/>
      <c r="BO129" s="681"/>
      <c r="BP129" s="681"/>
      <c r="BQ129" s="681"/>
      <c r="BR129" s="681"/>
      <c r="BS129" s="681"/>
      <c r="BT129" s="681"/>
      <c r="BU129" s="681"/>
      <c r="BV129" s="681"/>
      <c r="BW129" s="681"/>
    </row>
    <row r="130" spans="1:75" ht="13.5" customHeight="1">
      <c r="A130" s="696"/>
      <c r="B130" s="15" t="s">
        <v>60</v>
      </c>
      <c r="C130" s="726" t="str">
        <f>VLOOKUP($C127,'2025年度(1年後期)'!$B$5:$N$207,COLUMN('2025年度(1年後期)'!$C$5)+1,0)&amp;""</f>
        <v>101</v>
      </c>
      <c r="D130" s="727"/>
      <c r="E130" s="716" t="str">
        <f>VLOOKUP($C127,'2025年度(2年後期)'!$B$5:$N$207,COLUMN('2025年度(2年後期)'!$C$5)+1,0)&amp;""</f>
        <v>201</v>
      </c>
      <c r="F130" s="707"/>
      <c r="G130" s="716" t="str">
        <f>VLOOKUP($C127,'2025年度(3年後期)'!$B$5:$N$207,COLUMN('2025年度(3年後期)'!$C$5)+1,0)&amp;""</f>
        <v/>
      </c>
      <c r="H130" s="707"/>
      <c r="I130" s="716" t="str">
        <f>VLOOKUP($C127,'2025年度(4年後期)'!$B$5:$N$206,COLUMN('2025年度(4年後期)'!$C$5)+1,0)&amp;""</f>
        <v/>
      </c>
      <c r="J130" s="707"/>
      <c r="K130" s="689" t="str">
        <f>VLOOKUP($C127,'2025年度(助産後期)'!$B$5:$N$207,COLUMN('2025年度(助産後期)'!$C$5)+1,0)&amp;""</f>
        <v/>
      </c>
      <c r="L130" s="717"/>
      <c r="M130" s="718" t="str">
        <f>VLOOKUP($C127,'2025年度(M1後期)'!$B$5:$N$207,COLUMN('2025年度(M1後期)'!$C$5)+1,0)&amp;""</f>
        <v>臨床講義室1</v>
      </c>
      <c r="N130" s="707"/>
      <c r="O130" s="716" t="str">
        <f>VLOOKUP($C127,'2025年度(M2後期)'!$B$5:$N$207,COLUMN('2025年度(M2後期)'!$C$5)+1,0)&amp;""</f>
        <v/>
      </c>
      <c r="P130" s="707"/>
      <c r="Q130" s="716" t="str">
        <f>VLOOKUP($C127,'2025年度(D1後期)'!$B$5:$N$207,COLUMN('2025年度(D1後期)'!$C$5)+1,0)&amp;""</f>
        <v/>
      </c>
      <c r="R130" s="707"/>
      <c r="S130" s="689" t="str">
        <f>VLOOKUP($C127,'2025年度(D23後期)'!$B$5:$N$207,COLUMN('2025年度(D23後期)'!$C$5)+1,0)&amp;""</f>
        <v/>
      </c>
      <c r="T130" s="707"/>
      <c r="U130" s="599" t="s">
        <v>112</v>
      </c>
      <c r="V130" s="649" t="s">
        <v>172</v>
      </c>
      <c r="W130" s="662" t="s">
        <v>86</v>
      </c>
      <c r="X130" s="886" t="s">
        <v>69</v>
      </c>
      <c r="Z130" s="696"/>
      <c r="AA130" s="681"/>
      <c r="AB130" s="681"/>
      <c r="AC130" s="681"/>
      <c r="AD130" s="681"/>
      <c r="AE130" s="681"/>
      <c r="AF130" s="681"/>
      <c r="AG130" s="681"/>
      <c r="AH130" s="681"/>
      <c r="AI130" s="681"/>
      <c r="AJ130" s="681"/>
      <c r="AK130" s="681"/>
      <c r="AL130" s="681"/>
      <c r="AM130" s="681"/>
      <c r="AN130" s="681"/>
      <c r="AO130" s="681"/>
      <c r="AP130" s="681"/>
      <c r="AQ130" s="681"/>
      <c r="AR130" s="681"/>
      <c r="AS130" s="681"/>
      <c r="AT130" s="681"/>
      <c r="AU130" s="681"/>
      <c r="AV130" s="681"/>
      <c r="AW130" s="681"/>
      <c r="AX130" s="681"/>
      <c r="AY130" s="681"/>
      <c r="AZ130" s="681"/>
      <c r="BA130" s="681"/>
      <c r="BB130" s="681"/>
      <c r="BC130" s="681"/>
      <c r="BD130" s="681"/>
      <c r="BE130" s="681"/>
      <c r="BF130" s="681"/>
      <c r="BG130" s="681"/>
      <c r="BH130" s="681"/>
      <c r="BI130" s="681"/>
      <c r="BJ130" s="681"/>
      <c r="BK130" s="675"/>
      <c r="BL130" s="675"/>
      <c r="BM130" s="675"/>
      <c r="BN130" s="681"/>
      <c r="BO130" s="681"/>
      <c r="BP130" s="681"/>
      <c r="BQ130" s="681"/>
      <c r="BR130" s="681"/>
      <c r="BS130" s="681"/>
      <c r="BT130" s="681"/>
      <c r="BU130" s="681"/>
      <c r="BV130" s="681"/>
      <c r="BW130" s="681"/>
    </row>
    <row r="131" spans="1:75" ht="13.5" customHeight="1">
      <c r="A131" s="697"/>
      <c r="B131" s="16" t="s">
        <v>62</v>
      </c>
      <c r="C131" s="699" t="s">
        <v>116</v>
      </c>
      <c r="D131" s="735"/>
      <c r="E131" s="684"/>
      <c r="F131" s="719"/>
      <c r="G131" s="684"/>
      <c r="H131" s="719"/>
      <c r="I131" s="684"/>
      <c r="J131" s="719"/>
      <c r="K131" s="686"/>
      <c r="L131" s="720"/>
      <c r="M131" s="721"/>
      <c r="N131" s="719"/>
      <c r="O131" s="684"/>
      <c r="P131" s="719"/>
      <c r="Q131" s="684"/>
      <c r="R131" s="719"/>
      <c r="S131" s="686"/>
      <c r="T131" s="719"/>
      <c r="U131" s="599" t="s">
        <v>120</v>
      </c>
      <c r="V131" s="649" t="s">
        <v>173</v>
      </c>
      <c r="W131" s="662" t="s">
        <v>167</v>
      </c>
      <c r="X131" s="886" t="s">
        <v>168</v>
      </c>
      <c r="Z131" s="697"/>
      <c r="AA131" s="682"/>
      <c r="AB131" s="682"/>
      <c r="AC131" s="682"/>
      <c r="AD131" s="682"/>
      <c r="AE131" s="682"/>
      <c r="AF131" s="682"/>
      <c r="AG131" s="682"/>
      <c r="AH131" s="682"/>
      <c r="AI131" s="682"/>
      <c r="AJ131" s="682"/>
      <c r="AK131" s="682"/>
      <c r="AL131" s="682"/>
      <c r="AM131" s="682"/>
      <c r="AN131" s="682"/>
      <c r="AO131" s="682"/>
      <c r="AP131" s="682"/>
      <c r="AQ131" s="682"/>
      <c r="AR131" s="682"/>
      <c r="AS131" s="682"/>
      <c r="AT131" s="682"/>
      <c r="AU131" s="682"/>
      <c r="AV131" s="682"/>
      <c r="AW131" s="682"/>
      <c r="AX131" s="682"/>
      <c r="AY131" s="682"/>
      <c r="AZ131" s="682"/>
      <c r="BA131" s="682"/>
      <c r="BB131" s="682"/>
      <c r="BC131" s="682"/>
      <c r="BD131" s="682"/>
      <c r="BE131" s="682"/>
      <c r="BF131" s="682"/>
      <c r="BG131" s="682"/>
      <c r="BH131" s="682"/>
      <c r="BI131" s="682"/>
      <c r="BJ131" s="682"/>
      <c r="BK131" s="676"/>
      <c r="BL131" s="676"/>
      <c r="BM131" s="676"/>
      <c r="BN131" s="682"/>
      <c r="BO131" s="682"/>
      <c r="BP131" s="682"/>
      <c r="BQ131" s="682"/>
      <c r="BR131" s="682"/>
      <c r="BS131" s="682"/>
      <c r="BT131" s="682"/>
      <c r="BU131" s="682"/>
      <c r="BV131" s="682"/>
      <c r="BW131" s="682"/>
    </row>
    <row r="132" spans="1:75" ht="13.5" customHeight="1">
      <c r="A132" s="696" t="s">
        <v>64</v>
      </c>
      <c r="B132" s="15" t="s">
        <v>55</v>
      </c>
      <c r="C132" s="705" t="str">
        <f>VLOOKUP($C127,'2025年度(1年後期)'!$B$5:$N$207,COLUMN('2025年度(1年後期)'!$E$5),0)&amp;""</f>
        <v>加齢と健康</v>
      </c>
      <c r="D132" s="706"/>
      <c r="E132" s="713" t="str">
        <f>VLOOKUP($C127,'2025年度(2年後期)'!$B$5:$N$207,COLUMN('2025年度(2年後期)'!$E$5),0)&amp;""</f>
        <v>感染防止技術論</v>
      </c>
      <c r="F132" s="706"/>
      <c r="G132" s="713" t="str">
        <f>VLOOKUP($C127,'2025年度(3年後期)'!$B$5:$N$207,COLUMN('2025年度(3年後期)'!$E$5),0)&amp;""</f>
        <v>領域別実習</v>
      </c>
      <c r="H132" s="706"/>
      <c r="I132" s="713" t="str">
        <f>VLOOKUP($C127,'2025年度(4年後期)'!$B$5:$N$206,COLUMN('2025年度(4年後期)'!$E$5),0)&amp;""</f>
        <v/>
      </c>
      <c r="J132" s="706"/>
      <c r="K132" s="693" t="str">
        <f>VLOOKUP($C127,'2025年度(助産後期)'!$B$5:$N$207,COLUMN('2025年度(助産後期)'!$E$5),0)&amp;""</f>
        <v>助産学実習Ⅰ</v>
      </c>
      <c r="L132" s="709"/>
      <c r="M132" s="705" t="str">
        <f>VLOOKUP($C127,'2025年度(M1後期)'!$B$5:$N$207,COLUMN('2025年度(M1後期)'!$E$5),0)&amp;""</f>
        <v>政策医療看護倫理</v>
      </c>
      <c r="N132" s="706"/>
      <c r="O132" s="693" t="str">
        <f>VLOOKUP($C127,'2025年度(M2後期)'!$B$5:$N$207,COLUMN('2025年度(M2後期)'!$E$5),0)&amp;""</f>
        <v>特別研究</v>
      </c>
      <c r="P132" s="706"/>
      <c r="Q132" s="693" t="str">
        <f>VLOOKUP($C127,'2025年度(D1後期)'!$B$5:$N$207,COLUMN('2025年度(D1後期)'!$E$5),0)&amp;""</f>
        <v/>
      </c>
      <c r="R132" s="706"/>
      <c r="S132" s="693" t="str">
        <f>VLOOKUP($C127,'2025年度(D23後期)'!$B$5:$N$207,COLUMN('2025年度(D23後期)'!$E$5),0)&amp;""</f>
        <v>特別研究</v>
      </c>
      <c r="T132" s="706"/>
      <c r="U132" s="30"/>
      <c r="Z132" s="696" t="str">
        <f>A132</f>
        <v>２時限（11：00～12：30）</v>
      </c>
      <c r="AA132" s="680" t="s">
        <v>174</v>
      </c>
      <c r="AB132" s="680"/>
      <c r="AC132" s="680"/>
      <c r="AD132" s="680"/>
      <c r="AE132" s="680"/>
      <c r="AF132" s="680"/>
      <c r="AG132" s="680" t="s">
        <v>175</v>
      </c>
      <c r="AH132" s="680"/>
      <c r="AI132" s="680"/>
      <c r="AJ132" s="680"/>
      <c r="AK132" s="680"/>
      <c r="AL132" s="680"/>
      <c r="AM132" s="680" t="s">
        <v>164</v>
      </c>
      <c r="AN132" s="680"/>
      <c r="AO132" s="680"/>
      <c r="AP132" s="680"/>
      <c r="AQ132" s="680"/>
      <c r="AR132" s="680"/>
      <c r="AS132" s="680"/>
      <c r="AT132" s="680"/>
      <c r="AU132" s="680"/>
      <c r="AV132" s="680"/>
      <c r="AW132" s="680"/>
      <c r="AX132" s="680"/>
      <c r="AY132" s="680"/>
      <c r="AZ132" s="680"/>
      <c r="BA132" s="680" t="s">
        <v>166</v>
      </c>
      <c r="BB132" s="680"/>
      <c r="BC132" s="680"/>
      <c r="BD132" s="680"/>
      <c r="BE132" s="680"/>
      <c r="BF132" s="680"/>
      <c r="BG132" s="680"/>
      <c r="BH132" s="680"/>
      <c r="BI132" s="680"/>
      <c r="BJ132" s="680"/>
      <c r="BK132" s="674"/>
      <c r="BL132" s="674"/>
      <c r="BM132" s="674"/>
      <c r="BN132" s="680"/>
      <c r="BO132" s="680"/>
      <c r="BP132" s="680"/>
      <c r="BQ132" s="680"/>
      <c r="BR132" s="680"/>
      <c r="BS132" s="680"/>
      <c r="BT132" s="680"/>
      <c r="BU132" s="680"/>
      <c r="BV132" s="680"/>
      <c r="BW132" s="680"/>
    </row>
    <row r="133" spans="1:75" ht="13.5" customHeight="1">
      <c r="A133" s="696"/>
      <c r="B133" s="15" t="s">
        <v>58</v>
      </c>
      <c r="C133" s="708" t="str">
        <f>IFERROR(VLOOKUP(C132,科目・教員!$A$2:$B$349,2,0),"")</f>
        <v>綿貫　成明</v>
      </c>
      <c r="D133" s="707"/>
      <c r="E133" s="716" t="str">
        <f>IFERROR(VLOOKUP(E132,科目・教員!$A$2:$B$349,2,0),"")</f>
        <v>網中　眞由美</v>
      </c>
      <c r="F133" s="707"/>
      <c r="G133" s="716" t="str">
        <f>IFERROR(VLOOKUP(G132,科目・教員!$A$2:$B$349,2,0),"")</f>
        <v/>
      </c>
      <c r="H133" s="707"/>
      <c r="I133" s="716" t="str">
        <f>IFERROR(VLOOKUP(I132,科目・教員!$A$2:$B$349,2,0),"")</f>
        <v/>
      </c>
      <c r="J133" s="707"/>
      <c r="K133" s="689" t="str">
        <f>IFERROR(VLOOKUP(K132,科目・教員!$A$2:$B$349,2,0),"")</f>
        <v>池田　真弓</v>
      </c>
      <c r="L133" s="717"/>
      <c r="M133" s="708" t="str">
        <f>IFERROR(VLOOKUP(M132,科目・教員!$A$2:$B$349,2,0),"")</f>
        <v>来生　奈巳子</v>
      </c>
      <c r="N133" s="707"/>
      <c r="O133" s="689" t="str">
        <f>IFERROR(VLOOKUP(O132,科目・教員!$A$2:$B$349,2,0),"")</f>
        <v/>
      </c>
      <c r="P133" s="707"/>
      <c r="Q133" s="689" t="str">
        <f>IFERROR(VLOOKUP(Q132,科目・教員!$A$2:$B$349,2,0),"")</f>
        <v/>
      </c>
      <c r="R133" s="707"/>
      <c r="S133" s="689" t="str">
        <f>IFERROR(VLOOKUP(S132,科目・教員!$A$2:$B$349,2,0),"")</f>
        <v/>
      </c>
      <c r="T133" s="707"/>
      <c r="U133" s="30"/>
      <c r="Z133" s="696"/>
      <c r="AA133" s="681"/>
      <c r="AB133" s="681"/>
      <c r="AC133" s="681"/>
      <c r="AD133" s="681"/>
      <c r="AE133" s="681"/>
      <c r="AF133" s="681"/>
      <c r="AG133" s="681"/>
      <c r="AH133" s="681"/>
      <c r="AI133" s="681"/>
      <c r="AJ133" s="681"/>
      <c r="AK133" s="681"/>
      <c r="AL133" s="681"/>
      <c r="AM133" s="681"/>
      <c r="AN133" s="681"/>
      <c r="AO133" s="681"/>
      <c r="AP133" s="681"/>
      <c r="AQ133" s="681"/>
      <c r="AR133" s="681"/>
      <c r="AS133" s="681"/>
      <c r="AT133" s="681"/>
      <c r="AU133" s="681"/>
      <c r="AV133" s="681"/>
      <c r="AW133" s="681"/>
      <c r="AX133" s="681"/>
      <c r="AY133" s="681"/>
      <c r="AZ133" s="681"/>
      <c r="BA133" s="681"/>
      <c r="BB133" s="681"/>
      <c r="BC133" s="681"/>
      <c r="BD133" s="681"/>
      <c r="BE133" s="681"/>
      <c r="BF133" s="681"/>
      <c r="BG133" s="681"/>
      <c r="BH133" s="681"/>
      <c r="BI133" s="681"/>
      <c r="BJ133" s="681"/>
      <c r="BK133" s="675"/>
      <c r="BL133" s="675"/>
      <c r="BM133" s="675"/>
      <c r="BN133" s="681"/>
      <c r="BO133" s="681"/>
      <c r="BP133" s="681"/>
      <c r="BQ133" s="681"/>
      <c r="BR133" s="681"/>
      <c r="BS133" s="681"/>
      <c r="BT133" s="681"/>
      <c r="BU133" s="681"/>
      <c r="BV133" s="681"/>
      <c r="BW133" s="681"/>
    </row>
    <row r="134" spans="1:75" ht="13.5" customHeight="1">
      <c r="A134" s="696"/>
      <c r="B134" s="15" t="s">
        <v>60</v>
      </c>
      <c r="C134" s="708" t="str">
        <f>VLOOKUP($C127,'2025年度(1年後期)'!$B$5:$N$207,COLUMN('2025年度(1年後期)'!$E$5)+1,0)&amp;""</f>
        <v>101</v>
      </c>
      <c r="D134" s="707"/>
      <c r="E134" s="716" t="str">
        <f>VLOOKUP($C127,'2025年度(2年後期)'!$B$5:$N$207,COLUMN('2025年度(2年後期)'!$E$5)+1,0)&amp;""</f>
        <v>201</v>
      </c>
      <c r="F134" s="707"/>
      <c r="G134" s="716" t="str">
        <f>VLOOKUP($C127,'2025年度(3年後期)'!$B$5:$N$207,COLUMN('2025年度(3年後期)'!$E$5)+1,0)&amp;""</f>
        <v/>
      </c>
      <c r="H134" s="707"/>
      <c r="I134" s="716" t="str">
        <f>VLOOKUP($C127,'2025年度(4年後期)'!$B$5:$N$206,COLUMN('2025年度(4年後期)'!$E$5)+1,0)&amp;""</f>
        <v/>
      </c>
      <c r="J134" s="707"/>
      <c r="K134" s="689" t="str">
        <f>VLOOKUP($C127,'2025年度(助産後期)'!$B$5:$N$207,COLUMN('2025年度(助産後期)'!$E$5)+1,0)&amp;""</f>
        <v/>
      </c>
      <c r="L134" s="717"/>
      <c r="M134" s="708" t="str">
        <f>VLOOKUP($C127,'2025年度(M1後期)'!$B$5:$N$207,COLUMN('2025年度(M1後期)'!$E$5)+1,0)&amp;""</f>
        <v>臨床講義室1</v>
      </c>
      <c r="N134" s="707"/>
      <c r="O134" s="689" t="str">
        <f>VLOOKUP($C127,'2025年度(M2後期)'!$B$5:$N$207,COLUMN('2025年度(M2後期)'!$E$5)+1,0)&amp;""</f>
        <v/>
      </c>
      <c r="P134" s="707"/>
      <c r="Q134" s="689" t="str">
        <f>VLOOKUP($C127,'2025年度(D1後期)'!$B$5:$N$207,COLUMN('2025年度(D1後期)'!$E$5)+1,0)&amp;""</f>
        <v/>
      </c>
      <c r="R134" s="707"/>
      <c r="S134" s="689" t="str">
        <f>VLOOKUP($C127,'2025年度(D23後期)'!$B$5:$N$207,COLUMN('2025年度(D23後期)'!$E$5)+1,0)&amp;""</f>
        <v/>
      </c>
      <c r="T134" s="707"/>
      <c r="U134" s="21"/>
      <c r="Z134" s="696"/>
      <c r="AA134" s="681"/>
      <c r="AB134" s="681"/>
      <c r="AC134" s="681"/>
      <c r="AD134" s="681"/>
      <c r="AE134" s="681"/>
      <c r="AF134" s="681"/>
      <c r="AG134" s="681"/>
      <c r="AH134" s="681"/>
      <c r="AI134" s="681"/>
      <c r="AJ134" s="681"/>
      <c r="AK134" s="681"/>
      <c r="AL134" s="681"/>
      <c r="AM134" s="681"/>
      <c r="AN134" s="681"/>
      <c r="AO134" s="681"/>
      <c r="AP134" s="681"/>
      <c r="AQ134" s="681"/>
      <c r="AR134" s="681"/>
      <c r="AS134" s="681"/>
      <c r="AT134" s="681"/>
      <c r="AU134" s="681"/>
      <c r="AV134" s="681"/>
      <c r="AW134" s="681"/>
      <c r="AX134" s="681"/>
      <c r="AY134" s="681"/>
      <c r="AZ134" s="681"/>
      <c r="BA134" s="681"/>
      <c r="BB134" s="681"/>
      <c r="BC134" s="681"/>
      <c r="BD134" s="681"/>
      <c r="BE134" s="681"/>
      <c r="BF134" s="681"/>
      <c r="BG134" s="681"/>
      <c r="BH134" s="681"/>
      <c r="BI134" s="681"/>
      <c r="BJ134" s="681"/>
      <c r="BK134" s="675"/>
      <c r="BL134" s="675"/>
      <c r="BM134" s="675"/>
      <c r="BN134" s="681"/>
      <c r="BO134" s="681"/>
      <c r="BP134" s="681"/>
      <c r="BQ134" s="681"/>
      <c r="BR134" s="681"/>
      <c r="BS134" s="681"/>
      <c r="BT134" s="681"/>
      <c r="BU134" s="681"/>
      <c r="BV134" s="681"/>
      <c r="BW134" s="681"/>
    </row>
    <row r="135" spans="1:75" ht="13.5" customHeight="1">
      <c r="A135" s="712"/>
      <c r="B135" s="16" t="s">
        <v>62</v>
      </c>
      <c r="C135" s="687"/>
      <c r="D135" s="685"/>
      <c r="E135" s="684"/>
      <c r="F135" s="685"/>
      <c r="G135" s="684"/>
      <c r="H135" s="685"/>
      <c r="I135" s="684"/>
      <c r="J135" s="685"/>
      <c r="K135" s="686"/>
      <c r="L135" s="686"/>
      <c r="M135" s="687"/>
      <c r="N135" s="685"/>
      <c r="O135" s="686"/>
      <c r="P135" s="685"/>
      <c r="Q135" s="686"/>
      <c r="R135" s="685"/>
      <c r="S135" s="686"/>
      <c r="T135" s="685"/>
      <c r="U135" s="21"/>
      <c r="Z135" s="697"/>
      <c r="AA135" s="682"/>
      <c r="AB135" s="682"/>
      <c r="AC135" s="682"/>
      <c r="AD135" s="682"/>
      <c r="AE135" s="682"/>
      <c r="AF135" s="682"/>
      <c r="AG135" s="682"/>
      <c r="AH135" s="682"/>
      <c r="AI135" s="682"/>
      <c r="AJ135" s="682"/>
      <c r="AK135" s="682"/>
      <c r="AL135" s="682"/>
      <c r="AM135" s="682"/>
      <c r="AN135" s="682"/>
      <c r="AO135" s="682"/>
      <c r="AP135" s="682"/>
      <c r="AQ135" s="682"/>
      <c r="AR135" s="682"/>
      <c r="AS135" s="682"/>
      <c r="AT135" s="682"/>
      <c r="AU135" s="682"/>
      <c r="AV135" s="682"/>
      <c r="AW135" s="682"/>
      <c r="AX135" s="682"/>
      <c r="AY135" s="682"/>
      <c r="AZ135" s="682"/>
      <c r="BA135" s="682"/>
      <c r="BB135" s="682"/>
      <c r="BC135" s="682"/>
      <c r="BD135" s="682"/>
      <c r="BE135" s="682"/>
      <c r="BF135" s="682"/>
      <c r="BG135" s="682"/>
      <c r="BH135" s="682"/>
      <c r="BI135" s="682"/>
      <c r="BJ135" s="682"/>
      <c r="BK135" s="676"/>
      <c r="BL135" s="676"/>
      <c r="BM135" s="676"/>
      <c r="BN135" s="682"/>
      <c r="BO135" s="682"/>
      <c r="BP135" s="682"/>
      <c r="BQ135" s="682"/>
      <c r="BR135" s="682"/>
      <c r="BS135" s="682"/>
      <c r="BT135" s="682"/>
      <c r="BU135" s="682"/>
      <c r="BV135" s="682"/>
      <c r="BW135" s="682"/>
    </row>
    <row r="136" spans="1:75" ht="13.5" customHeight="1">
      <c r="A136" s="695" t="s">
        <v>70</v>
      </c>
      <c r="B136" s="17" t="s">
        <v>71</v>
      </c>
      <c r="C136" s="705"/>
      <c r="D136" s="706"/>
      <c r="E136" s="713"/>
      <c r="F136" s="706"/>
      <c r="G136" s="713"/>
      <c r="H136" s="706"/>
      <c r="I136" s="713"/>
      <c r="J136" s="706"/>
      <c r="K136" s="693"/>
      <c r="L136" s="709"/>
      <c r="M136" s="705"/>
      <c r="N136" s="706"/>
      <c r="O136" s="693"/>
      <c r="P136" s="706"/>
      <c r="Q136" s="693"/>
      <c r="R136" s="706"/>
      <c r="S136" s="693"/>
      <c r="T136" s="706"/>
      <c r="U136" s="21"/>
      <c r="Y136" s="696" t="str">
        <f>A136</f>
        <v>昼休み（12：30～13：30）</v>
      </c>
      <c r="AA136" s="680"/>
      <c r="AB136" s="680"/>
      <c r="AC136" s="680"/>
      <c r="AD136" s="680"/>
      <c r="AE136" s="680"/>
      <c r="AF136" s="680"/>
      <c r="AG136" s="680"/>
      <c r="AH136" s="680"/>
      <c r="AI136" s="680"/>
      <c r="AJ136" s="680"/>
      <c r="AK136" s="680"/>
      <c r="AL136" s="680"/>
      <c r="AM136" s="680"/>
      <c r="AN136" s="680"/>
      <c r="AO136" s="680"/>
      <c r="AP136" s="680"/>
      <c r="AQ136" s="680"/>
      <c r="AR136" s="680"/>
      <c r="AS136" s="680"/>
      <c r="AT136" s="680"/>
      <c r="AU136" s="680"/>
      <c r="AV136" s="680"/>
      <c r="AW136" s="680"/>
      <c r="AX136" s="680"/>
      <c r="AY136" s="680"/>
      <c r="AZ136" s="680"/>
      <c r="BA136" s="680"/>
      <c r="BB136" s="680"/>
      <c r="BC136" s="680"/>
      <c r="BD136" s="680"/>
      <c r="BE136" s="680"/>
      <c r="BF136" s="680"/>
      <c r="BG136" s="680"/>
      <c r="BH136" s="680"/>
      <c r="BI136" s="680"/>
      <c r="BJ136" s="680"/>
      <c r="BK136" s="674"/>
      <c r="BL136" s="674"/>
      <c r="BM136" s="674"/>
      <c r="BN136" s="680"/>
      <c r="BO136" s="680"/>
      <c r="BP136" s="680"/>
      <c r="BQ136" s="680"/>
      <c r="BR136" s="680"/>
      <c r="BS136" s="680"/>
      <c r="BT136" s="680"/>
      <c r="BU136" s="680"/>
      <c r="BV136" s="680"/>
      <c r="BW136" s="680"/>
    </row>
    <row r="137" spans="1:75" ht="13.5" customHeight="1">
      <c r="A137" s="696"/>
      <c r="B137" s="17" t="s">
        <v>73</v>
      </c>
      <c r="C137" s="708"/>
      <c r="D137" s="707"/>
      <c r="E137" s="716"/>
      <c r="F137" s="707"/>
      <c r="G137" s="716"/>
      <c r="H137" s="707"/>
      <c r="I137" s="716"/>
      <c r="J137" s="707"/>
      <c r="K137" s="689"/>
      <c r="L137" s="717"/>
      <c r="M137" s="708"/>
      <c r="N137" s="707"/>
      <c r="O137" s="689"/>
      <c r="P137" s="707"/>
      <c r="Q137" s="689"/>
      <c r="R137" s="707"/>
      <c r="S137" s="689"/>
      <c r="T137" s="707"/>
      <c r="U137" s="21"/>
      <c r="Y137" s="696"/>
      <c r="AA137" s="681"/>
      <c r="AB137" s="681"/>
      <c r="AC137" s="681"/>
      <c r="AD137" s="681"/>
      <c r="AE137" s="681"/>
      <c r="AF137" s="681"/>
      <c r="AG137" s="681"/>
      <c r="AH137" s="681"/>
      <c r="AI137" s="681"/>
      <c r="AJ137" s="681"/>
      <c r="AK137" s="681"/>
      <c r="AL137" s="681"/>
      <c r="AM137" s="681"/>
      <c r="AN137" s="681"/>
      <c r="AO137" s="681"/>
      <c r="AP137" s="681"/>
      <c r="AQ137" s="681"/>
      <c r="AR137" s="681"/>
      <c r="AS137" s="681"/>
      <c r="AT137" s="681"/>
      <c r="AU137" s="681"/>
      <c r="AV137" s="681"/>
      <c r="AW137" s="681"/>
      <c r="AX137" s="681"/>
      <c r="AY137" s="681"/>
      <c r="AZ137" s="681"/>
      <c r="BA137" s="681"/>
      <c r="BB137" s="681"/>
      <c r="BC137" s="681"/>
      <c r="BD137" s="681"/>
      <c r="BE137" s="681"/>
      <c r="BF137" s="681"/>
      <c r="BG137" s="681"/>
      <c r="BH137" s="681"/>
      <c r="BI137" s="681"/>
      <c r="BJ137" s="681"/>
      <c r="BK137" s="675"/>
      <c r="BL137" s="675"/>
      <c r="BM137" s="675"/>
      <c r="BN137" s="681"/>
      <c r="BO137" s="681"/>
      <c r="BP137" s="681"/>
      <c r="BQ137" s="681"/>
      <c r="BR137" s="681"/>
      <c r="BS137" s="681"/>
      <c r="BT137" s="681"/>
      <c r="BU137" s="681"/>
      <c r="BV137" s="681"/>
      <c r="BW137" s="681"/>
    </row>
    <row r="138" spans="1:75" ht="13.5" customHeight="1">
      <c r="A138" s="696"/>
      <c r="B138" s="17" t="s">
        <v>60</v>
      </c>
      <c r="C138" s="708"/>
      <c r="D138" s="707"/>
      <c r="E138" s="716"/>
      <c r="F138" s="707"/>
      <c r="G138" s="716"/>
      <c r="H138" s="707"/>
      <c r="I138" s="716"/>
      <c r="J138" s="707"/>
      <c r="K138" s="689"/>
      <c r="L138" s="717"/>
      <c r="M138" s="708"/>
      <c r="N138" s="707"/>
      <c r="O138" s="689"/>
      <c r="P138" s="707"/>
      <c r="Q138" s="689"/>
      <c r="R138" s="707"/>
      <c r="S138" s="689"/>
      <c r="T138" s="707"/>
      <c r="U138" s="21"/>
      <c r="Y138" s="696"/>
      <c r="AA138" s="681"/>
      <c r="AB138" s="681"/>
      <c r="AC138" s="681"/>
      <c r="AD138" s="681"/>
      <c r="AE138" s="681"/>
      <c r="AF138" s="681"/>
      <c r="AG138" s="681"/>
      <c r="AH138" s="681"/>
      <c r="AI138" s="681"/>
      <c r="AJ138" s="681"/>
      <c r="AK138" s="681"/>
      <c r="AL138" s="681"/>
      <c r="AM138" s="681"/>
      <c r="AN138" s="681"/>
      <c r="AO138" s="681"/>
      <c r="AP138" s="681"/>
      <c r="AQ138" s="681"/>
      <c r="AR138" s="681"/>
      <c r="AS138" s="681"/>
      <c r="AT138" s="681"/>
      <c r="AU138" s="681"/>
      <c r="AV138" s="681"/>
      <c r="AW138" s="681"/>
      <c r="AX138" s="681"/>
      <c r="AY138" s="681"/>
      <c r="AZ138" s="681"/>
      <c r="BA138" s="681"/>
      <c r="BB138" s="681"/>
      <c r="BC138" s="681"/>
      <c r="BD138" s="681"/>
      <c r="BE138" s="681"/>
      <c r="BF138" s="681"/>
      <c r="BG138" s="681"/>
      <c r="BH138" s="681"/>
      <c r="BI138" s="681"/>
      <c r="BJ138" s="681"/>
      <c r="BK138" s="675"/>
      <c r="BL138" s="675"/>
      <c r="BM138" s="675"/>
      <c r="BN138" s="681"/>
      <c r="BO138" s="681"/>
      <c r="BP138" s="681"/>
      <c r="BQ138" s="681"/>
      <c r="BR138" s="681"/>
      <c r="BS138" s="681"/>
      <c r="BT138" s="681"/>
      <c r="BU138" s="681"/>
      <c r="BV138" s="681"/>
      <c r="BW138" s="681"/>
    </row>
    <row r="139" spans="1:75" ht="13.5" customHeight="1">
      <c r="A139" s="697"/>
      <c r="B139" s="18" t="s">
        <v>62</v>
      </c>
      <c r="C139" s="714"/>
      <c r="D139" s="711"/>
      <c r="E139" s="715"/>
      <c r="F139" s="711"/>
      <c r="G139" s="715"/>
      <c r="H139" s="711"/>
      <c r="I139" s="715"/>
      <c r="J139" s="711"/>
      <c r="K139" s="710"/>
      <c r="L139" s="710"/>
      <c r="M139" s="714"/>
      <c r="N139" s="711"/>
      <c r="O139" s="710"/>
      <c r="P139" s="711"/>
      <c r="Q139" s="710"/>
      <c r="R139" s="711"/>
      <c r="S139" s="710"/>
      <c r="T139" s="711"/>
      <c r="U139" s="21"/>
      <c r="Y139" s="697"/>
      <c r="AA139" s="682"/>
      <c r="AB139" s="682"/>
      <c r="AC139" s="682"/>
      <c r="AD139" s="682"/>
      <c r="AE139" s="682"/>
      <c r="AF139" s="682"/>
      <c r="AG139" s="682"/>
      <c r="AH139" s="682"/>
      <c r="AI139" s="682"/>
      <c r="AJ139" s="682"/>
      <c r="AK139" s="682"/>
      <c r="AL139" s="682"/>
      <c r="AM139" s="682"/>
      <c r="AN139" s="682"/>
      <c r="AO139" s="682"/>
      <c r="AP139" s="682"/>
      <c r="AQ139" s="682"/>
      <c r="AR139" s="682"/>
      <c r="AS139" s="682"/>
      <c r="AT139" s="682"/>
      <c r="AU139" s="682"/>
      <c r="AV139" s="682"/>
      <c r="AW139" s="682"/>
      <c r="AX139" s="682"/>
      <c r="AY139" s="682"/>
      <c r="AZ139" s="682"/>
      <c r="BA139" s="682"/>
      <c r="BB139" s="682"/>
      <c r="BC139" s="682"/>
      <c r="BD139" s="682"/>
      <c r="BE139" s="682"/>
      <c r="BF139" s="682"/>
      <c r="BG139" s="682"/>
      <c r="BH139" s="682"/>
      <c r="BI139" s="682"/>
      <c r="BJ139" s="682"/>
      <c r="BK139" s="676"/>
      <c r="BL139" s="676"/>
      <c r="BM139" s="676"/>
      <c r="BN139" s="682"/>
      <c r="BO139" s="682"/>
      <c r="BP139" s="682"/>
      <c r="BQ139" s="682"/>
      <c r="BR139" s="682"/>
      <c r="BS139" s="682"/>
      <c r="BT139" s="682"/>
      <c r="BU139" s="682"/>
      <c r="BV139" s="682"/>
      <c r="BW139" s="682"/>
    </row>
    <row r="140" spans="1:75" ht="13.5" customHeight="1">
      <c r="A140" s="696" t="s">
        <v>74</v>
      </c>
      <c r="B140" s="15" t="s">
        <v>55</v>
      </c>
      <c r="C140" s="692" t="str">
        <f>VLOOKUP($C127,'2025年度(1年後期)'!$B$5:$N$207,COLUMN('2025年度(1年後期)'!$G$5),0)&amp;""</f>
        <v>微生物と人間</v>
      </c>
      <c r="D140" s="693"/>
      <c r="E140" s="698" t="str">
        <f>VLOOKUP($C127,'2025年度(2年後期)'!$B$5:$N$207,COLUMN('2025年度(2年後期)'!$G$5),0)&amp;""</f>
        <v>成人看護援助論Ⅱ</v>
      </c>
      <c r="F140" s="693"/>
      <c r="G140" s="698" t="str">
        <f>VLOOKUP($C127,'2025年度(3年後期)'!$B$5:$N$207,COLUMN('2025年度(3年後期)'!$G$5),0)&amp;""</f>
        <v>領域別実習</v>
      </c>
      <c r="H140" s="693"/>
      <c r="I140" s="698" t="str">
        <f>VLOOKUP($C127,'2025年度(4年後期)'!$B$5:$N$206,COLUMN('2025年度(4年後期)'!$G$5),0)&amp;""</f>
        <v/>
      </c>
      <c r="J140" s="693"/>
      <c r="K140" s="694" t="str">
        <f>VLOOKUP($C127,'2025年度(助産後期)'!$B$5:$N$207,COLUMN('2025年度(助産後期)'!$G$5),0)&amp;""</f>
        <v>助産学実習Ⅰ</v>
      </c>
      <c r="L140" s="694"/>
      <c r="M140" s="692" t="str">
        <f>VLOOKUP($C127,'2025年度(M1後期)'!$B$5:$N$207,COLUMN('2025年度(M1後期)'!$G$5),0)&amp;""</f>
        <v>看護理論</v>
      </c>
      <c r="N140" s="693"/>
      <c r="O140" s="694" t="str">
        <f>VLOOKUP($C127,'2025年度(M2後期)'!$B$5:$N$207,COLUMN('2025年度(M2後期)'!$G$5),0)&amp;""</f>
        <v>特別研究</v>
      </c>
      <c r="P140" s="693"/>
      <c r="Q140" s="694" t="str">
        <f>VLOOKUP($C127,'2025年度(D1後期)'!$B$5:$N$207,COLUMN('2025年度(D1後期)'!$G$5),0)&amp;""</f>
        <v/>
      </c>
      <c r="R140" s="693"/>
      <c r="S140" s="694" t="str">
        <f>VLOOKUP($C127,'2025年度(D23後期)'!$B$5:$N$207,COLUMN('2025年度(D23後期)'!$G$5),0)&amp;""</f>
        <v>特別研究</v>
      </c>
      <c r="T140" s="693"/>
      <c r="U140" s="21"/>
      <c r="W140" s="662" t="s">
        <v>129</v>
      </c>
      <c r="Z140" s="696" t="str">
        <f>A140</f>
        <v>３時限（13：30～15：00）</v>
      </c>
      <c r="AA140" s="680" t="s">
        <v>146</v>
      </c>
      <c r="AB140" s="680"/>
      <c r="AC140" s="680"/>
      <c r="AD140" s="680"/>
      <c r="AE140" s="680"/>
      <c r="AF140" s="680"/>
      <c r="AG140" s="680" t="s">
        <v>76</v>
      </c>
      <c r="AH140" s="680"/>
      <c r="AI140" s="680"/>
      <c r="AJ140" s="680"/>
      <c r="AK140" s="680"/>
      <c r="AL140" s="680"/>
      <c r="AM140" s="680" t="s">
        <v>164</v>
      </c>
      <c r="AN140" s="680"/>
      <c r="AO140" s="680"/>
      <c r="AP140" s="680"/>
      <c r="AQ140" s="680"/>
      <c r="AR140" s="680"/>
      <c r="AS140" s="680"/>
      <c r="AT140" s="680"/>
      <c r="AU140" s="680"/>
      <c r="AV140" s="680"/>
      <c r="AW140" s="680"/>
      <c r="AX140" s="680"/>
      <c r="AY140" s="680"/>
      <c r="AZ140" s="680"/>
      <c r="BA140" s="680" t="s">
        <v>176</v>
      </c>
      <c r="BB140" s="680"/>
      <c r="BC140" s="680"/>
      <c r="BD140" s="680"/>
      <c r="BE140" s="680"/>
      <c r="BF140" s="680"/>
      <c r="BG140" s="680"/>
      <c r="BH140" s="680"/>
      <c r="BI140" s="680"/>
      <c r="BJ140" s="680" t="s">
        <v>177</v>
      </c>
      <c r="BK140" s="674"/>
      <c r="BL140" s="674"/>
      <c r="BM140" s="674" t="s">
        <v>178</v>
      </c>
      <c r="BN140" s="680"/>
      <c r="BO140" s="680"/>
      <c r="BP140" s="680"/>
      <c r="BQ140" s="680"/>
      <c r="BR140" s="680"/>
      <c r="BS140" s="680"/>
      <c r="BT140" s="680"/>
      <c r="BU140" s="680"/>
      <c r="BV140" s="680"/>
      <c r="BW140" s="680"/>
    </row>
    <row r="141" spans="1:75" ht="13.5" customHeight="1">
      <c r="A141" s="696"/>
      <c r="B141" s="15" t="s">
        <v>58</v>
      </c>
      <c r="C141" s="688" t="str">
        <f>IFERROR(VLOOKUP(C140,科目・教員!$A$2:$B$349,2,0),"")</f>
        <v>森　那美子</v>
      </c>
      <c r="D141" s="689"/>
      <c r="E141" s="690" t="str">
        <f>IFERROR(VLOOKUP(E140,科目・教員!$A$2:$B$349,2,0),"")</f>
        <v>藤澤　雄太</v>
      </c>
      <c r="F141" s="689"/>
      <c r="G141" s="690" t="str">
        <f>IFERROR(VLOOKUP(G140,科目・教員!$A$2:$B$349,2,0),"")</f>
        <v/>
      </c>
      <c r="H141" s="689"/>
      <c r="I141" s="690" t="str">
        <f>IFERROR(VLOOKUP(I140,科目・教員!$A$2:$B$349,2,0),"")</f>
        <v/>
      </c>
      <c r="J141" s="689"/>
      <c r="K141" s="691" t="str">
        <f>IFERROR(VLOOKUP(K140,科目・教員!$A$2:$B$349,2,0),"")</f>
        <v>池田　真弓</v>
      </c>
      <c r="L141" s="691"/>
      <c r="M141" s="688" t="str">
        <f>IFERROR(VLOOKUP(M140,科目・教員!$A$2:$B$349,2,0),"")</f>
        <v>亀岡　智美</v>
      </c>
      <c r="N141" s="689"/>
      <c r="O141" s="691" t="str">
        <f>IFERROR(VLOOKUP(O140,科目・教員!$A$2:$B$349,2,0),"")</f>
        <v/>
      </c>
      <c r="P141" s="689"/>
      <c r="Q141" s="691" t="str">
        <f>IFERROR(VLOOKUP(Q140,科目・教員!$A$2:$B$349,2,0),"")</f>
        <v/>
      </c>
      <c r="R141" s="689"/>
      <c r="S141" s="691" t="str">
        <f>IFERROR(VLOOKUP(S140,科目・教員!$A$2:$B$349,2,0),"")</f>
        <v/>
      </c>
      <c r="T141" s="689"/>
      <c r="U141" s="21"/>
      <c r="W141" s="662" t="s">
        <v>179</v>
      </c>
      <c r="Z141" s="696"/>
      <c r="AA141" s="681"/>
      <c r="AB141" s="681"/>
      <c r="AC141" s="681"/>
      <c r="AD141" s="681"/>
      <c r="AE141" s="681"/>
      <c r="AF141" s="681"/>
      <c r="AG141" s="681"/>
      <c r="AH141" s="681"/>
      <c r="AI141" s="681"/>
      <c r="AJ141" s="681"/>
      <c r="AK141" s="681"/>
      <c r="AL141" s="681"/>
      <c r="AM141" s="681"/>
      <c r="AN141" s="681"/>
      <c r="AO141" s="681"/>
      <c r="AP141" s="681"/>
      <c r="AQ141" s="681"/>
      <c r="AR141" s="681"/>
      <c r="AS141" s="681"/>
      <c r="AT141" s="681"/>
      <c r="AU141" s="681"/>
      <c r="AV141" s="681"/>
      <c r="AW141" s="681"/>
      <c r="AX141" s="681"/>
      <c r="AY141" s="681"/>
      <c r="AZ141" s="681"/>
      <c r="BA141" s="681"/>
      <c r="BB141" s="681"/>
      <c r="BC141" s="681"/>
      <c r="BD141" s="681"/>
      <c r="BE141" s="681"/>
      <c r="BF141" s="681"/>
      <c r="BG141" s="681"/>
      <c r="BH141" s="681"/>
      <c r="BI141" s="681"/>
      <c r="BJ141" s="681"/>
      <c r="BK141" s="675"/>
      <c r="BL141" s="675"/>
      <c r="BM141" s="675"/>
      <c r="BN141" s="681"/>
      <c r="BO141" s="681"/>
      <c r="BP141" s="681"/>
      <c r="BQ141" s="681"/>
      <c r="BR141" s="681"/>
      <c r="BS141" s="681"/>
      <c r="BT141" s="681"/>
      <c r="BU141" s="681"/>
      <c r="BV141" s="681"/>
      <c r="BW141" s="681"/>
    </row>
    <row r="142" spans="1:75" ht="13.5" customHeight="1">
      <c r="A142" s="696"/>
      <c r="B142" s="15" t="s">
        <v>60</v>
      </c>
      <c r="C142" s="688" t="str">
        <f>VLOOKUP($C127,'2025年度(1年後期)'!$B$5:$N$207,COLUMN('2025年度(1年後期)'!$G$5)+1,0)&amp;""</f>
        <v>101</v>
      </c>
      <c r="D142" s="689"/>
      <c r="E142" s="690" t="str">
        <f>VLOOKUP($C127,'2025年度(2年後期)'!$B$5:$N$207,COLUMN('2025年度(2年後期)'!$G$5)+1,0)&amp;""</f>
        <v>201</v>
      </c>
      <c r="F142" s="689"/>
      <c r="G142" s="690" t="str">
        <f>VLOOKUP($C127,'2025年度(3年後期)'!$B$5:$N$207,COLUMN('2025年度(3年後期)'!$G$5)+1,0)&amp;""</f>
        <v/>
      </c>
      <c r="H142" s="689"/>
      <c r="I142" s="690" t="str">
        <f>VLOOKUP($C127,'2025年度(4年後期)'!$B$5:$N$206,COLUMN('2025年度(4年後期)'!$G$5)+1,0)&amp;""</f>
        <v/>
      </c>
      <c r="J142" s="689"/>
      <c r="K142" s="691" t="str">
        <f>VLOOKUP($C127,'2025年度(助産後期)'!$B$5:$N$207,COLUMN('2025年度(助産後期)'!$G$5)+1,0)&amp;""</f>
        <v/>
      </c>
      <c r="L142" s="691"/>
      <c r="M142" s="688" t="str">
        <f>VLOOKUP($C127,'2025年度(M1後期)'!$B$5:$N$207,COLUMN('2025年度(M1後期)'!$G$5)+1,0)&amp;""</f>
        <v>臨床講義室1</v>
      </c>
      <c r="N142" s="689"/>
      <c r="O142" s="691" t="str">
        <f>VLOOKUP($C127,'2025年度(M2後期)'!$B$5:$N$207,COLUMN('2025年度(M2後期)'!$G$5)+1,0)&amp;""</f>
        <v/>
      </c>
      <c r="P142" s="689"/>
      <c r="Q142" s="691" t="str">
        <f>VLOOKUP($C127,'2025年度(D1後期)'!$B$5:$N$207,COLUMN('2025年度(D1後期)'!$G$5)+1,0)&amp;""</f>
        <v/>
      </c>
      <c r="R142" s="689"/>
      <c r="S142" s="691" t="str">
        <f>VLOOKUP($C127,'2025年度(D23後期)'!$B$5:$N$207,COLUMN('2025年度(D23後期)'!$G$5)+1,0)&amp;""</f>
        <v/>
      </c>
      <c r="T142" s="689"/>
      <c r="U142" s="21"/>
      <c r="W142" s="662" t="s">
        <v>180</v>
      </c>
      <c r="Z142" s="696"/>
      <c r="AA142" s="681"/>
      <c r="AB142" s="681"/>
      <c r="AC142" s="681"/>
      <c r="AD142" s="681"/>
      <c r="AE142" s="681"/>
      <c r="AF142" s="681"/>
      <c r="AG142" s="681"/>
      <c r="AH142" s="681"/>
      <c r="AI142" s="681"/>
      <c r="AJ142" s="681"/>
      <c r="AK142" s="681"/>
      <c r="AL142" s="681"/>
      <c r="AM142" s="681"/>
      <c r="AN142" s="681"/>
      <c r="AO142" s="681"/>
      <c r="AP142" s="681"/>
      <c r="AQ142" s="681"/>
      <c r="AR142" s="681"/>
      <c r="AS142" s="681"/>
      <c r="AT142" s="681"/>
      <c r="AU142" s="681"/>
      <c r="AV142" s="681"/>
      <c r="AW142" s="681"/>
      <c r="AX142" s="681"/>
      <c r="AY142" s="681"/>
      <c r="AZ142" s="681"/>
      <c r="BA142" s="681"/>
      <c r="BB142" s="681"/>
      <c r="BC142" s="681"/>
      <c r="BD142" s="681"/>
      <c r="BE142" s="681"/>
      <c r="BF142" s="681"/>
      <c r="BG142" s="681"/>
      <c r="BH142" s="681"/>
      <c r="BI142" s="681"/>
      <c r="BJ142" s="681"/>
      <c r="BK142" s="675"/>
      <c r="BL142" s="675"/>
      <c r="BM142" s="675"/>
      <c r="BN142" s="681"/>
      <c r="BO142" s="681"/>
      <c r="BP142" s="681"/>
      <c r="BQ142" s="681"/>
      <c r="BR142" s="681"/>
      <c r="BS142" s="681"/>
      <c r="BT142" s="681"/>
      <c r="BU142" s="681"/>
      <c r="BV142" s="681"/>
      <c r="BW142" s="681"/>
    </row>
    <row r="143" spans="1:75" ht="13.5" customHeight="1">
      <c r="A143" s="712"/>
      <c r="B143" s="16" t="s">
        <v>62</v>
      </c>
      <c r="C143" s="687"/>
      <c r="D143" s="685"/>
      <c r="E143" s="684"/>
      <c r="F143" s="685"/>
      <c r="G143" s="684"/>
      <c r="H143" s="685"/>
      <c r="I143" s="684"/>
      <c r="J143" s="685"/>
      <c r="K143" s="686"/>
      <c r="L143" s="686"/>
      <c r="M143" s="687"/>
      <c r="N143" s="685"/>
      <c r="O143" s="686"/>
      <c r="P143" s="685"/>
      <c r="Q143" s="686"/>
      <c r="R143" s="685"/>
      <c r="S143" s="686"/>
      <c r="T143" s="685"/>
      <c r="U143" s="21"/>
      <c r="W143" s="662" t="s">
        <v>178</v>
      </c>
      <c r="Z143" s="697"/>
      <c r="AA143" s="682"/>
      <c r="AB143" s="682"/>
      <c r="AC143" s="682"/>
      <c r="AD143" s="682"/>
      <c r="AE143" s="682"/>
      <c r="AF143" s="682"/>
      <c r="AG143" s="682"/>
      <c r="AH143" s="682"/>
      <c r="AI143" s="682"/>
      <c r="AJ143" s="682"/>
      <c r="AK143" s="682"/>
      <c r="AL143" s="682"/>
      <c r="AM143" s="682"/>
      <c r="AN143" s="682"/>
      <c r="AO143" s="682"/>
      <c r="AP143" s="682"/>
      <c r="AQ143" s="682"/>
      <c r="AR143" s="682"/>
      <c r="AS143" s="682"/>
      <c r="AT143" s="682"/>
      <c r="AU143" s="682"/>
      <c r="AV143" s="682"/>
      <c r="AW143" s="682"/>
      <c r="AX143" s="682"/>
      <c r="AY143" s="682"/>
      <c r="AZ143" s="682"/>
      <c r="BA143" s="682"/>
      <c r="BB143" s="682"/>
      <c r="BC143" s="682"/>
      <c r="BD143" s="682"/>
      <c r="BE143" s="682"/>
      <c r="BF143" s="682"/>
      <c r="BG143" s="682"/>
      <c r="BH143" s="682"/>
      <c r="BI143" s="682"/>
      <c r="BJ143" s="682"/>
      <c r="BK143" s="676"/>
      <c r="BL143" s="676"/>
      <c r="BM143" s="676"/>
      <c r="BN143" s="682"/>
      <c r="BO143" s="682"/>
      <c r="BP143" s="682"/>
      <c r="BQ143" s="682"/>
      <c r="BR143" s="682"/>
      <c r="BS143" s="682"/>
      <c r="BT143" s="682"/>
      <c r="BU143" s="682"/>
      <c r="BV143" s="682"/>
      <c r="BW143" s="682"/>
    </row>
    <row r="144" spans="1:75" ht="13.5" customHeight="1">
      <c r="A144" s="696" t="s">
        <v>80</v>
      </c>
      <c r="B144" s="15" t="s">
        <v>55</v>
      </c>
      <c r="C144" s="703" t="str">
        <f>VLOOKUP($C127,'2025年度(1年後期)'!$B$5:$N$207,COLUMN('2025年度(1年後期)'!$I$5),0)&amp;""</f>
        <v>スポーツと健康</v>
      </c>
      <c r="D144" s="704"/>
      <c r="E144" s="698" t="str">
        <f>VLOOKUP($C127,'2025年度(2年後期)'!$B$5:$N$207,COLUMN('2025年度(2年後期)'!$I$5),0)&amp;""</f>
        <v>成人看護援助論Ⅱ</v>
      </c>
      <c r="F144" s="693"/>
      <c r="G144" s="698" t="str">
        <f>VLOOKUP($C127,'2025年度(3年後期)'!$B$5:$N$207,COLUMN('2025年度(3年後期)'!$I$5),0)&amp;""</f>
        <v>領域別実習</v>
      </c>
      <c r="H144" s="693"/>
      <c r="I144" s="698" t="str">
        <f>VLOOKUP($C127,'2025年度(4年後期)'!$B$5:$N$206,COLUMN('2025年度(4年後期)'!$I$5),0)&amp;""</f>
        <v/>
      </c>
      <c r="J144" s="693"/>
      <c r="K144" s="694" t="str">
        <f>VLOOKUP($C127,'2025年度(助産後期)'!$B$5:$N$207,COLUMN('2025年度(助産後期)'!$I$5),0)&amp;""</f>
        <v>助産学実習Ⅰ</v>
      </c>
      <c r="L144" s="694"/>
      <c r="M144" s="692" t="str">
        <f>VLOOKUP($C127,'2025年度(M1後期)'!$B$5:$N$207,COLUMN('2025年度(M1後期)'!$I$5),0)&amp;""</f>
        <v>看護理論</v>
      </c>
      <c r="N144" s="693"/>
      <c r="O144" s="694" t="str">
        <f>VLOOKUP($C127,'2025年度(M2後期)'!$B$5:$N$207,COLUMN('2025年度(M2後期)'!$I$5),0)&amp;""</f>
        <v>特別研究</v>
      </c>
      <c r="P144" s="693"/>
      <c r="Q144" s="694" t="str">
        <f>VLOOKUP($C127,'2025年度(D1後期)'!$B$5:$N$207,COLUMN('2025年度(D1後期)'!$I$5),0)&amp;""</f>
        <v/>
      </c>
      <c r="R144" s="693"/>
      <c r="S144" s="694" t="str">
        <f>VLOOKUP($C127,'2025年度(D23後期)'!$B$5:$N$207,COLUMN('2025年度(D23後期)'!$I$5),0)&amp;""</f>
        <v>特別研究</v>
      </c>
      <c r="T144" s="693"/>
      <c r="U144" s="562" t="s">
        <v>81</v>
      </c>
      <c r="Z144" s="696" t="str">
        <f>A144</f>
        <v>４時限（15：10～16：40）</v>
      </c>
      <c r="AA144" s="680"/>
      <c r="AB144" s="680"/>
      <c r="AC144" s="680"/>
      <c r="AD144" s="680"/>
      <c r="AE144" s="680"/>
      <c r="AF144" s="680" t="s">
        <v>83</v>
      </c>
      <c r="AG144" s="680" t="s">
        <v>76</v>
      </c>
      <c r="AH144" s="680"/>
      <c r="AI144" s="680"/>
      <c r="AJ144" s="680"/>
      <c r="AK144" s="680"/>
      <c r="AL144" s="680"/>
      <c r="AM144" s="680" t="s">
        <v>164</v>
      </c>
      <c r="AN144" s="680"/>
      <c r="AO144" s="680"/>
      <c r="AP144" s="680"/>
      <c r="AQ144" s="680"/>
      <c r="AR144" s="680"/>
      <c r="AS144" s="680"/>
      <c r="AT144" s="680"/>
      <c r="AU144" s="680"/>
      <c r="AV144" s="680"/>
      <c r="AW144" s="680"/>
      <c r="AX144" s="680"/>
      <c r="AY144" s="680"/>
      <c r="AZ144" s="680"/>
      <c r="BA144" s="680" t="s">
        <v>176</v>
      </c>
      <c r="BB144" s="680"/>
      <c r="BC144" s="680"/>
      <c r="BD144" s="680"/>
      <c r="BE144" s="680"/>
      <c r="BF144" s="680"/>
      <c r="BG144" s="680"/>
      <c r="BH144" s="680"/>
      <c r="BI144" s="680" t="s">
        <v>84</v>
      </c>
      <c r="BJ144" s="680"/>
      <c r="BK144" s="674"/>
      <c r="BL144" s="674"/>
      <c r="BM144" s="674"/>
      <c r="BN144" s="680" t="s">
        <v>156</v>
      </c>
      <c r="BO144" s="680" t="s">
        <v>156</v>
      </c>
      <c r="BP144" s="680"/>
      <c r="BQ144" s="680"/>
      <c r="BR144" s="680"/>
      <c r="BS144" s="680"/>
      <c r="BT144" s="680"/>
      <c r="BU144" s="680"/>
      <c r="BV144" s="680"/>
      <c r="BW144" s="680"/>
    </row>
    <row r="145" spans="1:75" ht="13.5" customHeight="1">
      <c r="A145" s="696"/>
      <c r="B145" s="15" t="s">
        <v>58</v>
      </c>
      <c r="C145" s="701" t="str">
        <f>IFERROR(VLOOKUP(C144,科目・教員!$A$2:$B$349,2,0),"")</f>
        <v>有賀　雅史</v>
      </c>
      <c r="D145" s="702"/>
      <c r="E145" s="690" t="str">
        <f>IFERROR(VLOOKUP(E144,科目・教員!$A$2:$B$349,2,0),"")</f>
        <v>藤澤　雄太</v>
      </c>
      <c r="F145" s="689"/>
      <c r="G145" s="690" t="str">
        <f>IFERROR(VLOOKUP(G144,科目・教員!$A$2:$B$349,2,0),"")</f>
        <v/>
      </c>
      <c r="H145" s="689"/>
      <c r="I145" s="690" t="str">
        <f>IFERROR(VLOOKUP(I144,科目・教員!$A$2:$B$349,2,0),"")</f>
        <v/>
      </c>
      <c r="J145" s="689"/>
      <c r="K145" s="691" t="str">
        <f>IFERROR(VLOOKUP(K144,科目・教員!$A$2:$B$349,2,0),"")</f>
        <v>池田　真弓</v>
      </c>
      <c r="L145" s="691"/>
      <c r="M145" s="688" t="str">
        <f>IFERROR(VLOOKUP(M144,科目・教員!$A$2:$B$349,2,0),"")</f>
        <v>亀岡　智美</v>
      </c>
      <c r="N145" s="689"/>
      <c r="O145" s="691" t="str">
        <f>IFERROR(VLOOKUP(O144,科目・教員!$A$2:$B$349,2,0),"")</f>
        <v/>
      </c>
      <c r="P145" s="689"/>
      <c r="Q145" s="691" t="str">
        <f>IFERROR(VLOOKUP(Q144,科目・教員!$A$2:$B$349,2,0),"")</f>
        <v/>
      </c>
      <c r="R145" s="689"/>
      <c r="S145" s="691" t="str">
        <f>IFERROR(VLOOKUP(S144,科目・教員!$A$2:$B$349,2,0),"")</f>
        <v/>
      </c>
      <c r="T145" s="689"/>
      <c r="U145" s="562" t="s">
        <v>181</v>
      </c>
      <c r="Z145" s="696"/>
      <c r="AA145" s="681"/>
      <c r="AB145" s="681"/>
      <c r="AC145" s="681"/>
      <c r="AD145" s="681"/>
      <c r="AE145" s="681"/>
      <c r="AF145" s="681"/>
      <c r="AG145" s="681"/>
      <c r="AH145" s="681"/>
      <c r="AI145" s="681"/>
      <c r="AJ145" s="681"/>
      <c r="AK145" s="681"/>
      <c r="AL145" s="681"/>
      <c r="AM145" s="681"/>
      <c r="AN145" s="681"/>
      <c r="AO145" s="681"/>
      <c r="AP145" s="681"/>
      <c r="AQ145" s="681"/>
      <c r="AR145" s="681"/>
      <c r="AS145" s="681"/>
      <c r="AT145" s="681"/>
      <c r="AU145" s="681"/>
      <c r="AV145" s="681"/>
      <c r="AW145" s="681"/>
      <c r="AX145" s="681"/>
      <c r="AY145" s="681"/>
      <c r="AZ145" s="681"/>
      <c r="BA145" s="681"/>
      <c r="BB145" s="681"/>
      <c r="BC145" s="681"/>
      <c r="BD145" s="681"/>
      <c r="BE145" s="681"/>
      <c r="BF145" s="681"/>
      <c r="BG145" s="681"/>
      <c r="BH145" s="681"/>
      <c r="BI145" s="681"/>
      <c r="BJ145" s="681"/>
      <c r="BK145" s="675"/>
      <c r="BL145" s="675"/>
      <c r="BM145" s="675"/>
      <c r="BN145" s="681"/>
      <c r="BO145" s="681"/>
      <c r="BP145" s="681"/>
      <c r="BQ145" s="681"/>
      <c r="BR145" s="681"/>
      <c r="BS145" s="681"/>
      <c r="BT145" s="681"/>
      <c r="BU145" s="681"/>
      <c r="BV145" s="681"/>
      <c r="BW145" s="681"/>
    </row>
    <row r="146" spans="1:75" ht="13.5" customHeight="1">
      <c r="A146" s="696"/>
      <c r="B146" s="15" t="s">
        <v>60</v>
      </c>
      <c r="C146" s="701" t="str">
        <f>VLOOKUP($C127,'2025年度(1年後期)'!$B$5:$N$207,COLUMN('2025年度(1年後期)'!$I$5)+1,0)&amp;""</f>
        <v>グラウンド･アリーナ･大講義室</v>
      </c>
      <c r="D146" s="702"/>
      <c r="E146" s="690" t="str">
        <f>VLOOKUP($C127,'2025年度(2年後期)'!$B$5:$N$207,COLUMN('2025年度(2年後期)'!$I$5)+1,0)&amp;""</f>
        <v>201</v>
      </c>
      <c r="F146" s="689"/>
      <c r="G146" s="690" t="str">
        <f>VLOOKUP($C127,'2025年度(3年後期)'!$B$5:$N$207,COLUMN('2025年度(3年後期)'!$I$5)+1,0)&amp;""</f>
        <v/>
      </c>
      <c r="H146" s="689"/>
      <c r="I146" s="690" t="str">
        <f>VLOOKUP($C127,'2025年度(4年後期)'!$B$5:$N$206,COLUMN('2025年度(4年後期)'!$I$5)+1,0)&amp;""</f>
        <v/>
      </c>
      <c r="J146" s="689"/>
      <c r="K146" s="691" t="str">
        <f>VLOOKUP($C127,'2025年度(助産後期)'!$B$5:$N$207,COLUMN('2025年度(助産後期)'!$I$5)+1,0)&amp;""</f>
        <v/>
      </c>
      <c r="L146" s="691"/>
      <c r="M146" s="688" t="str">
        <f>VLOOKUP($C127,'2025年度(M1後期)'!$B$5:$N$207,COLUMN('2025年度(M1後期)'!$I$5)+1,0)&amp;""</f>
        <v>臨床講義室1</v>
      </c>
      <c r="N146" s="689"/>
      <c r="O146" s="691" t="str">
        <f>VLOOKUP($C127,'2025年度(M2後期)'!$B$5:$N$207,COLUMN('2025年度(M2後期)'!$I$5)+1,0)&amp;""</f>
        <v/>
      </c>
      <c r="P146" s="689"/>
      <c r="Q146" s="691" t="str">
        <f>VLOOKUP($C127,'2025年度(D1後期)'!$B$5:$N$207,COLUMN('2025年度(D1後期)'!$I$5)+1,0)&amp;""</f>
        <v/>
      </c>
      <c r="R146" s="689"/>
      <c r="S146" s="691" t="str">
        <f>VLOOKUP($C127,'2025年度(D23後期)'!$B$5:$N$207,COLUMN('2025年度(D23後期)'!$I$5)+1,0)&amp;""</f>
        <v/>
      </c>
      <c r="T146" s="689"/>
      <c r="U146" s="562" t="s">
        <v>84</v>
      </c>
      <c r="Z146" s="696"/>
      <c r="AA146" s="681"/>
      <c r="AB146" s="681"/>
      <c r="AC146" s="681"/>
      <c r="AD146" s="681"/>
      <c r="AE146" s="681"/>
      <c r="AF146" s="681"/>
      <c r="AG146" s="681"/>
      <c r="AH146" s="681"/>
      <c r="AI146" s="681"/>
      <c r="AJ146" s="681"/>
      <c r="AK146" s="681"/>
      <c r="AL146" s="681"/>
      <c r="AM146" s="681"/>
      <c r="AN146" s="681"/>
      <c r="AO146" s="681"/>
      <c r="AP146" s="681"/>
      <c r="AQ146" s="681"/>
      <c r="AR146" s="681"/>
      <c r="AS146" s="681"/>
      <c r="AT146" s="681"/>
      <c r="AU146" s="681"/>
      <c r="AV146" s="681"/>
      <c r="AW146" s="681"/>
      <c r="AX146" s="681"/>
      <c r="AY146" s="681"/>
      <c r="AZ146" s="681"/>
      <c r="BA146" s="681"/>
      <c r="BB146" s="681"/>
      <c r="BC146" s="681"/>
      <c r="BD146" s="681"/>
      <c r="BE146" s="681"/>
      <c r="BF146" s="681"/>
      <c r="BG146" s="681"/>
      <c r="BH146" s="681"/>
      <c r="BI146" s="681"/>
      <c r="BJ146" s="681"/>
      <c r="BK146" s="675"/>
      <c r="BL146" s="675"/>
      <c r="BM146" s="675"/>
      <c r="BN146" s="681"/>
      <c r="BO146" s="681"/>
      <c r="BP146" s="681"/>
      <c r="BQ146" s="681"/>
      <c r="BR146" s="681"/>
      <c r="BS146" s="681"/>
      <c r="BT146" s="681"/>
      <c r="BU146" s="681"/>
      <c r="BV146" s="681"/>
      <c r="BW146" s="681"/>
    </row>
    <row r="147" spans="1:75" ht="13.5" customHeight="1">
      <c r="A147" s="697"/>
      <c r="B147" s="16" t="s">
        <v>62</v>
      </c>
      <c r="C147" s="699" t="s">
        <v>157</v>
      </c>
      <c r="D147" s="700"/>
      <c r="E147" s="684"/>
      <c r="F147" s="685"/>
      <c r="G147" s="684"/>
      <c r="H147" s="685"/>
      <c r="I147" s="684"/>
      <c r="J147" s="685"/>
      <c r="K147" s="686"/>
      <c r="L147" s="686"/>
      <c r="M147" s="687"/>
      <c r="N147" s="685"/>
      <c r="O147" s="686"/>
      <c r="P147" s="685"/>
      <c r="Q147" s="686"/>
      <c r="R147" s="685"/>
      <c r="S147" s="686"/>
      <c r="T147" s="685"/>
      <c r="U147" s="562" t="s">
        <v>86</v>
      </c>
      <c r="Z147" s="697"/>
      <c r="AA147" s="682"/>
      <c r="AB147" s="682"/>
      <c r="AC147" s="682"/>
      <c r="AD147" s="682"/>
      <c r="AE147" s="682"/>
      <c r="AF147" s="682"/>
      <c r="AG147" s="682"/>
      <c r="AH147" s="682"/>
      <c r="AI147" s="682"/>
      <c r="AJ147" s="682"/>
      <c r="AK147" s="682"/>
      <c r="AL147" s="682"/>
      <c r="AM147" s="682"/>
      <c r="AN147" s="682"/>
      <c r="AO147" s="682"/>
      <c r="AP147" s="682"/>
      <c r="AQ147" s="682"/>
      <c r="AR147" s="682"/>
      <c r="AS147" s="682"/>
      <c r="AT147" s="682"/>
      <c r="AU147" s="682"/>
      <c r="AV147" s="682"/>
      <c r="AW147" s="682"/>
      <c r="AX147" s="682"/>
      <c r="AY147" s="682"/>
      <c r="AZ147" s="682"/>
      <c r="BA147" s="682"/>
      <c r="BB147" s="682"/>
      <c r="BC147" s="682"/>
      <c r="BD147" s="682"/>
      <c r="BE147" s="682"/>
      <c r="BF147" s="682"/>
      <c r="BG147" s="682"/>
      <c r="BH147" s="682"/>
      <c r="BI147" s="682"/>
      <c r="BJ147" s="682"/>
      <c r="BK147" s="676"/>
      <c r="BL147" s="676"/>
      <c r="BM147" s="676"/>
      <c r="BN147" s="682"/>
      <c r="BO147" s="682"/>
      <c r="BP147" s="682"/>
      <c r="BQ147" s="682"/>
      <c r="BR147" s="682"/>
      <c r="BS147" s="682"/>
      <c r="BT147" s="682"/>
      <c r="BU147" s="682"/>
      <c r="BV147" s="682"/>
      <c r="BW147" s="682"/>
    </row>
    <row r="148" spans="1:75" ht="13.5" customHeight="1">
      <c r="A148" s="696" t="s">
        <v>87</v>
      </c>
      <c r="B148" s="15" t="s">
        <v>55</v>
      </c>
      <c r="C148" s="703" t="str">
        <f>VLOOKUP($C127,'2025年度(1年後期)'!$B$5:$N$207,COLUMN('2025年度(1年後期)'!$K$5),0)&amp;""</f>
        <v>スポーツと健康</v>
      </c>
      <c r="D148" s="704"/>
      <c r="E148" s="698" t="str">
        <f>VLOOKUP($C127,'2025年度(2年後期)'!$B$5:$N$207,COLUMN('2025年度(2年後期)'!$K$5),0)&amp;""</f>
        <v/>
      </c>
      <c r="F148" s="693"/>
      <c r="G148" s="698" t="str">
        <f>VLOOKUP($C127,'2025年度(3年後期)'!$B$5:$N$207,COLUMN('2025年度(3年後期)'!$K$5),0)&amp;""</f>
        <v/>
      </c>
      <c r="H148" s="693"/>
      <c r="I148" s="698" t="str">
        <f>VLOOKUP($C127,'2025年度(4年後期)'!$B$5:$N$206,COLUMN('2025年度(4年後期)'!$K$5),0)&amp;""</f>
        <v/>
      </c>
      <c r="J148" s="693"/>
      <c r="K148" s="694" t="str">
        <f>VLOOKUP($C127,'2025年度(助産後期)'!$B$5:$N$207,COLUMN('2025年度(助産後期)'!$K$5),0)&amp;""</f>
        <v>助産学実習Ⅰ</v>
      </c>
      <c r="L148" s="694"/>
      <c r="M148" s="692" t="str">
        <f>VLOOKUP($C127,'2025年度(M1後期)'!$B$5:$N$207,COLUMN('2025年度(M1後期)'!$K$5),0)&amp;""</f>
        <v/>
      </c>
      <c r="N148" s="693"/>
      <c r="O148" s="694" t="str">
        <f>VLOOKUP($C127,'2025年度(M2後期)'!$B$5:$N$207,COLUMN('2025年度(M2後期)'!$K$5),0)&amp;""</f>
        <v/>
      </c>
      <c r="P148" s="693"/>
      <c r="Q148" s="694" t="str">
        <f>VLOOKUP($C127,'2025年度(D1後期)'!$B$5:$N$207,COLUMN('2025年度(D1後期)'!$K$5),0)&amp;""</f>
        <v/>
      </c>
      <c r="R148" s="693"/>
      <c r="S148" s="694" t="str">
        <f>VLOOKUP($C127,'2025年度(D23後期)'!$B$5:$N$207,COLUMN('2025年度(D23後期)'!$K$5),0)&amp;""</f>
        <v/>
      </c>
      <c r="T148" s="693"/>
      <c r="U148" s="21"/>
      <c r="Y148" s="597" t="s">
        <v>83</v>
      </c>
      <c r="Z148" s="696" t="str">
        <f>A148</f>
        <v>５時限（16：50～18：20）</v>
      </c>
      <c r="AA148" s="680"/>
      <c r="AB148" s="680"/>
      <c r="AC148" s="680"/>
      <c r="AD148" s="680"/>
      <c r="AE148" s="680"/>
      <c r="AF148" s="680" t="s">
        <v>83</v>
      </c>
      <c r="AG148" s="680"/>
      <c r="AH148" s="680"/>
      <c r="AI148" s="680"/>
      <c r="AJ148" s="680"/>
      <c r="AK148" s="680"/>
      <c r="AL148" s="680"/>
      <c r="AM148" s="680" t="s">
        <v>164</v>
      </c>
      <c r="AN148" s="680"/>
      <c r="AO148" s="680"/>
      <c r="AP148" s="680"/>
      <c r="AQ148" s="680"/>
      <c r="AR148" s="680"/>
      <c r="AS148" s="680"/>
      <c r="AT148" s="680"/>
      <c r="AU148" s="680"/>
      <c r="AV148" s="680"/>
      <c r="AW148" s="680"/>
      <c r="AX148" s="680"/>
      <c r="AY148" s="680"/>
      <c r="AZ148" s="680"/>
      <c r="BA148" s="680"/>
      <c r="BB148" s="680"/>
      <c r="BC148" s="680"/>
      <c r="BD148" s="680"/>
      <c r="BE148" s="680"/>
      <c r="BF148" s="680"/>
      <c r="BG148" s="680"/>
      <c r="BH148" s="680"/>
      <c r="BI148" s="680"/>
      <c r="BJ148" s="680"/>
      <c r="BK148" s="674"/>
      <c r="BL148" s="674"/>
      <c r="BM148" s="674"/>
      <c r="BN148" s="680" t="s">
        <v>156</v>
      </c>
      <c r="BO148" s="680" t="s">
        <v>156</v>
      </c>
      <c r="BP148" s="680"/>
      <c r="BQ148" s="680"/>
      <c r="BR148" s="680"/>
      <c r="BS148" s="680"/>
      <c r="BT148" s="680"/>
      <c r="BU148" s="680"/>
      <c r="BV148" s="680"/>
      <c r="BW148" s="680"/>
    </row>
    <row r="149" spans="1:75" ht="13.5" customHeight="1">
      <c r="A149" s="696"/>
      <c r="B149" s="15" t="s">
        <v>58</v>
      </c>
      <c r="C149" s="701" t="str">
        <f>IFERROR(VLOOKUP(C148,科目・教員!$A$2:$B$349,2,0),"")</f>
        <v>有賀　雅史</v>
      </c>
      <c r="D149" s="702"/>
      <c r="E149" s="690" t="str">
        <f>IFERROR(VLOOKUP(E148,科目・教員!$A$2:$B$349,2,0),"")</f>
        <v/>
      </c>
      <c r="F149" s="689"/>
      <c r="G149" s="690" t="str">
        <f>IFERROR(VLOOKUP(G148,科目・教員!$A$2:$B$349,2,0),"")</f>
        <v/>
      </c>
      <c r="H149" s="689"/>
      <c r="I149" s="690" t="str">
        <f>IFERROR(VLOOKUP(I148,科目・教員!$A$2:$B$349,2,0),"")</f>
        <v/>
      </c>
      <c r="J149" s="689"/>
      <c r="K149" s="691" t="str">
        <f>IFERROR(VLOOKUP(K148,科目・教員!$A$2:$B$349,2,0),"")</f>
        <v>池田　真弓</v>
      </c>
      <c r="L149" s="691"/>
      <c r="M149" s="688" t="str">
        <f>IFERROR(VLOOKUP(M148,科目・教員!$A$2:$B$349,2,0),"")</f>
        <v/>
      </c>
      <c r="N149" s="689"/>
      <c r="O149" s="691" t="str">
        <f>IFERROR(VLOOKUP(O148,科目・教員!$A$2:$B$349,2,0),"")</f>
        <v/>
      </c>
      <c r="P149" s="689"/>
      <c r="Q149" s="691" t="str">
        <f>IFERROR(VLOOKUP(Q148,科目・教員!$A$2:$B$349,2,0),"")</f>
        <v/>
      </c>
      <c r="R149" s="689"/>
      <c r="S149" s="691" t="str">
        <f>IFERROR(VLOOKUP(S148,科目・教員!$A$2:$B$349,2,0),"")</f>
        <v/>
      </c>
      <c r="T149" s="689"/>
      <c r="U149" s="21"/>
      <c r="Y149" s="597" t="s">
        <v>93</v>
      </c>
      <c r="Z149" s="696"/>
      <c r="AA149" s="681"/>
      <c r="AB149" s="681"/>
      <c r="AC149" s="681"/>
      <c r="AD149" s="681"/>
      <c r="AE149" s="681"/>
      <c r="AF149" s="681"/>
      <c r="AG149" s="681"/>
      <c r="AH149" s="681"/>
      <c r="AI149" s="681"/>
      <c r="AJ149" s="681"/>
      <c r="AK149" s="681"/>
      <c r="AL149" s="681"/>
      <c r="AM149" s="681"/>
      <c r="AN149" s="681"/>
      <c r="AO149" s="681"/>
      <c r="AP149" s="681"/>
      <c r="AQ149" s="681"/>
      <c r="AR149" s="681"/>
      <c r="AS149" s="681"/>
      <c r="AT149" s="681"/>
      <c r="AU149" s="681"/>
      <c r="AV149" s="681"/>
      <c r="AW149" s="681"/>
      <c r="AX149" s="681"/>
      <c r="AY149" s="681"/>
      <c r="AZ149" s="681"/>
      <c r="BA149" s="681"/>
      <c r="BB149" s="681"/>
      <c r="BC149" s="681"/>
      <c r="BD149" s="681"/>
      <c r="BE149" s="681"/>
      <c r="BF149" s="681"/>
      <c r="BG149" s="681"/>
      <c r="BH149" s="681"/>
      <c r="BI149" s="681"/>
      <c r="BJ149" s="681"/>
      <c r="BK149" s="675"/>
      <c r="BL149" s="675"/>
      <c r="BM149" s="675"/>
      <c r="BN149" s="681"/>
      <c r="BO149" s="681"/>
      <c r="BP149" s="681"/>
      <c r="BQ149" s="681"/>
      <c r="BR149" s="681"/>
      <c r="BS149" s="681"/>
      <c r="BT149" s="681"/>
      <c r="BU149" s="681"/>
      <c r="BV149" s="681"/>
      <c r="BW149" s="681"/>
    </row>
    <row r="150" spans="1:75" ht="13.5" customHeight="1">
      <c r="A150" s="696"/>
      <c r="B150" s="15" t="s">
        <v>60</v>
      </c>
      <c r="C150" s="701" t="str">
        <f>VLOOKUP($C127,'2025年度(1年後期)'!$B$5:$N$207,COLUMN('2025年度(1年後期)'!$K$5)+1,0)&amp;""</f>
        <v>グラウンド･アリーナ･大講義室</v>
      </c>
      <c r="D150" s="702"/>
      <c r="E150" s="690" t="str">
        <f>VLOOKUP($C127,'2025年度(2年後期)'!$B$5:$N$207,COLUMN('2025年度(2年後期)'!$K$5)+1,0)&amp;""</f>
        <v/>
      </c>
      <c r="F150" s="689"/>
      <c r="G150" s="690" t="str">
        <f>VLOOKUP($C127,'2025年度(3年後期)'!$B$5:$N$207,COLUMN('2025年度(3年後期)'!$K$5)+1,0)&amp;""</f>
        <v/>
      </c>
      <c r="H150" s="689"/>
      <c r="I150" s="690" t="str">
        <f>VLOOKUP($C127,'2025年度(4年後期)'!$B$5:$N$206,COLUMN('2025年度(4年後期)'!$K$5)+1,0)&amp;""</f>
        <v/>
      </c>
      <c r="J150" s="689"/>
      <c r="K150" s="691" t="str">
        <f>VLOOKUP($C127,'2025年度(助産後期)'!$B$5:$N$207,COLUMN('2025年度(助産後期)'!$K$5)+1,0)&amp;""</f>
        <v/>
      </c>
      <c r="L150" s="691"/>
      <c r="M150" s="688" t="str">
        <f>VLOOKUP($C127,'2025年度(M1後期)'!$B$5:$N$207,COLUMN('2025年度(M1後期)'!$K$5)+1,0)&amp;""</f>
        <v/>
      </c>
      <c r="N150" s="689"/>
      <c r="O150" s="691" t="str">
        <f>VLOOKUP($C127,'2025年度(M1後期)'!$B$5:$N$207,COLUMN('2025年度(M1後期)'!$K$5)+1,0)&amp;""</f>
        <v/>
      </c>
      <c r="P150" s="689"/>
      <c r="Q150" s="691" t="str">
        <f>VLOOKUP($C127,'2025年度(D1後期)'!$B$5:$N$207,COLUMN('2025年度(D1後期)'!$K$5)+1,0)&amp;""</f>
        <v/>
      </c>
      <c r="R150" s="689"/>
      <c r="S150" s="691" t="str">
        <f>VLOOKUP($C127,'2025年度(D23後期)'!$B$5:$N$207,COLUMN('2025年度(D23後期)'!$K$5)+1,0)&amp;""</f>
        <v/>
      </c>
      <c r="T150" s="689"/>
      <c r="U150" s="21"/>
      <c r="Y150" s="597" t="s">
        <v>95</v>
      </c>
      <c r="Z150" s="696"/>
      <c r="AA150" s="681"/>
      <c r="AB150" s="681"/>
      <c r="AC150" s="681"/>
      <c r="AD150" s="681"/>
      <c r="AE150" s="681"/>
      <c r="AF150" s="681"/>
      <c r="AG150" s="681"/>
      <c r="AH150" s="681"/>
      <c r="AI150" s="681"/>
      <c r="AJ150" s="681"/>
      <c r="AK150" s="681"/>
      <c r="AL150" s="681"/>
      <c r="AM150" s="681"/>
      <c r="AN150" s="681"/>
      <c r="AO150" s="681"/>
      <c r="AP150" s="681"/>
      <c r="AQ150" s="681"/>
      <c r="AR150" s="681"/>
      <c r="AS150" s="681"/>
      <c r="AT150" s="681"/>
      <c r="AU150" s="681"/>
      <c r="AV150" s="681"/>
      <c r="AW150" s="681"/>
      <c r="AX150" s="681"/>
      <c r="AY150" s="681"/>
      <c r="AZ150" s="681"/>
      <c r="BA150" s="681"/>
      <c r="BB150" s="681"/>
      <c r="BC150" s="681"/>
      <c r="BD150" s="681"/>
      <c r="BE150" s="681"/>
      <c r="BF150" s="681"/>
      <c r="BG150" s="681"/>
      <c r="BH150" s="681"/>
      <c r="BI150" s="681"/>
      <c r="BJ150" s="681"/>
      <c r="BK150" s="675"/>
      <c r="BL150" s="675"/>
      <c r="BM150" s="675"/>
      <c r="BN150" s="681"/>
      <c r="BO150" s="681"/>
      <c r="BP150" s="681"/>
      <c r="BQ150" s="681"/>
      <c r="BR150" s="681"/>
      <c r="BS150" s="681"/>
      <c r="BT150" s="681"/>
      <c r="BU150" s="681"/>
      <c r="BV150" s="681"/>
      <c r="BW150" s="681"/>
    </row>
    <row r="151" spans="1:75" ht="13.5" customHeight="1">
      <c r="A151" s="697"/>
      <c r="B151" s="16" t="s">
        <v>62</v>
      </c>
      <c r="C151" s="699" t="s">
        <v>157</v>
      </c>
      <c r="D151" s="700"/>
      <c r="E151" s="684"/>
      <c r="F151" s="685"/>
      <c r="G151" s="684"/>
      <c r="H151" s="685"/>
      <c r="I151" s="684"/>
      <c r="J151" s="685"/>
      <c r="K151" s="686"/>
      <c r="L151" s="686"/>
      <c r="M151" s="687"/>
      <c r="N151" s="685"/>
      <c r="O151" s="686"/>
      <c r="P151" s="685"/>
      <c r="Q151" s="686"/>
      <c r="R151" s="685"/>
      <c r="S151" s="686"/>
      <c r="T151" s="685"/>
      <c r="U151" s="22"/>
      <c r="V151" s="19"/>
      <c r="W151" s="19"/>
      <c r="X151" s="19"/>
      <c r="Y151" s="610" t="s">
        <v>98</v>
      </c>
      <c r="Z151" s="697"/>
      <c r="AA151" s="682"/>
      <c r="AB151" s="682"/>
      <c r="AC151" s="682"/>
      <c r="AD151" s="682"/>
      <c r="AE151" s="682"/>
      <c r="AF151" s="682"/>
      <c r="AG151" s="682"/>
      <c r="AH151" s="682"/>
      <c r="AI151" s="682"/>
      <c r="AJ151" s="682"/>
      <c r="AK151" s="682"/>
      <c r="AL151" s="682"/>
      <c r="AM151" s="682"/>
      <c r="AN151" s="682"/>
      <c r="AO151" s="682"/>
      <c r="AP151" s="682"/>
      <c r="AQ151" s="682"/>
      <c r="AR151" s="682"/>
      <c r="AS151" s="682"/>
      <c r="AT151" s="682"/>
      <c r="AU151" s="682"/>
      <c r="AV151" s="682"/>
      <c r="AW151" s="682"/>
      <c r="AX151" s="682"/>
      <c r="AY151" s="682"/>
      <c r="AZ151" s="682"/>
      <c r="BA151" s="682"/>
      <c r="BB151" s="682"/>
      <c r="BC151" s="682"/>
      <c r="BD151" s="682"/>
      <c r="BE151" s="682"/>
      <c r="BF151" s="682"/>
      <c r="BG151" s="682"/>
      <c r="BH151" s="682"/>
      <c r="BI151" s="682"/>
      <c r="BJ151" s="682"/>
      <c r="BK151" s="676"/>
      <c r="BL151" s="676"/>
      <c r="BM151" s="676"/>
      <c r="BN151" s="682"/>
      <c r="BO151" s="682"/>
      <c r="BP151" s="682"/>
      <c r="BQ151" s="682"/>
      <c r="BR151" s="682"/>
      <c r="BS151" s="682"/>
      <c r="BT151" s="682"/>
      <c r="BU151" s="682"/>
      <c r="BV151" s="682"/>
      <c r="BW151" s="682"/>
    </row>
    <row r="152" spans="1:75" ht="21.75">
      <c r="A152" s="5"/>
      <c r="B152" s="6"/>
      <c r="C152" s="722">
        <f>C127+1</f>
        <v>45937</v>
      </c>
      <c r="D152" s="722"/>
      <c r="E152" s="722"/>
      <c r="F152" s="722"/>
      <c r="G152" s="722"/>
      <c r="H152" s="722"/>
      <c r="I152" s="722"/>
      <c r="J152" s="722"/>
      <c r="K152" s="722"/>
      <c r="L152" s="722"/>
      <c r="M152" s="722"/>
      <c r="N152" s="722"/>
      <c r="O152" s="722"/>
      <c r="P152" s="722"/>
      <c r="Q152" s="722"/>
      <c r="R152" s="722"/>
      <c r="S152" s="722"/>
      <c r="T152" s="722"/>
      <c r="U152" s="781">
        <f>C152</f>
        <v>45937</v>
      </c>
      <c r="V152" s="782"/>
      <c r="W152" s="782"/>
      <c r="X152" s="782"/>
      <c r="Y152" s="782"/>
      <c r="Z152" s="783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96" t="s">
        <v>54</v>
      </c>
      <c r="B153" s="12" t="s">
        <v>55</v>
      </c>
      <c r="C153" s="705" t="str">
        <f>VLOOKUP($C152,'2025年度(1年後期)'!$B$5:$N$207,COLUMN('2025年度(1年後期)'!$C$5),0)&amp;""</f>
        <v>疾病･病態論Ⅰ</v>
      </c>
      <c r="D153" s="706"/>
      <c r="E153" s="713" t="str">
        <f>VLOOKUP($C152,'2025年度(2年後期)'!$B$5:$N$207,COLUMN('2025年度(2年後期)'!$C$5),0)&amp;""</f>
        <v>母性看護援助論Ⅰ</v>
      </c>
      <c r="F153" s="706"/>
      <c r="G153" s="713" t="str">
        <f>VLOOKUP($C152,'2025年度(3年後期)'!$B$5:$N$207,COLUMN('2025年度(3年後期)'!$C$5),0)&amp;""</f>
        <v>領域別実習</v>
      </c>
      <c r="H153" s="706"/>
      <c r="I153" s="713" t="str">
        <f>VLOOKUP($C152,'2025年度(4年後期)'!$B$5:$N$206,COLUMN('2025年度(4年後期)'!$C$5),0)&amp;""</f>
        <v/>
      </c>
      <c r="J153" s="706"/>
      <c r="K153" s="693" t="str">
        <f>VLOOKUP($C152,'2025年度(助産後期)'!$B$5:$N$207,COLUMN('2025年度(助産後期)'!$C$5),0)&amp;""</f>
        <v>助産学実習Ⅰ</v>
      </c>
      <c r="L153" s="709"/>
      <c r="M153" s="723" t="str">
        <f>VLOOKUP($C152,'2025年度(M1後期)'!$B$5:$N$207,COLUMN('2025年度(M1後期)'!$C$5),0)&amp;""</f>
        <v>国際看護学演習Ａ－Ⅰ
看護教育学演習Ａ－Ⅰ
成育看護学演習Ａ－Ⅰ
成育看護学演習Ａ－Ⅳ(小児)
感染症学特論
感染症学演習</v>
      </c>
      <c r="N153" s="709"/>
      <c r="O153" s="713" t="str">
        <f>VLOOKUP($C152,'2025年度(M2後期)'!$B$5:$N$207,COLUMN('2025年度(M2後期)'!$C$5),0)&amp;""</f>
        <v>特別研究</v>
      </c>
      <c r="P153" s="706"/>
      <c r="Q153" s="713" t="str">
        <f>VLOOKUP($C152,'2025年度(D1後期)'!$B$5:$N$207,COLUMN('2025年度(D1後期)'!$C$5),0)&amp;""</f>
        <v>成育看護学演習Ｂ
感染管理看護学演習Ｂ
成人看護学演習Ｂ</v>
      </c>
      <c r="R153" s="706"/>
      <c r="S153" s="693" t="str">
        <f>VLOOKUP($C152,'2025年度(D23後期)'!$B$5:$N$207,COLUMN('2025年度(D23後期)'!$C$5),0)&amp;""</f>
        <v>特別研究</v>
      </c>
      <c r="T153" s="706"/>
      <c r="V153" s="648" t="s">
        <v>161</v>
      </c>
      <c r="W153" s="635" t="s">
        <v>99</v>
      </c>
      <c r="Z153" s="695" t="str">
        <f>A153</f>
        <v xml:space="preserve">１時限（09：20～10：50） </v>
      </c>
      <c r="AA153" s="680" t="s">
        <v>182</v>
      </c>
      <c r="AB153" s="680"/>
      <c r="AC153" s="680"/>
      <c r="AD153" s="680"/>
      <c r="AE153" s="680"/>
      <c r="AF153" s="680"/>
      <c r="AG153" s="680" t="s">
        <v>183</v>
      </c>
      <c r="AH153" s="680"/>
      <c r="AI153" s="680"/>
      <c r="AJ153" s="680"/>
      <c r="AK153" s="680"/>
      <c r="AL153" s="680"/>
      <c r="AM153" s="680" t="s">
        <v>164</v>
      </c>
      <c r="AN153" s="680"/>
      <c r="AO153" s="680"/>
      <c r="AP153" s="680"/>
      <c r="AQ153" s="680"/>
      <c r="AR153" s="680"/>
      <c r="AS153" s="680"/>
      <c r="AT153" s="680"/>
      <c r="AU153" s="680"/>
      <c r="AV153" s="680"/>
      <c r="AW153" s="680"/>
      <c r="AX153" s="680"/>
      <c r="AY153" s="680"/>
      <c r="AZ153" s="680"/>
      <c r="BA153" s="680"/>
      <c r="BB153" s="680"/>
      <c r="BC153" s="680"/>
      <c r="BD153" s="680"/>
      <c r="BE153" s="680"/>
      <c r="BF153" s="680"/>
      <c r="BG153" s="680"/>
      <c r="BH153" s="680"/>
      <c r="BI153" s="680"/>
      <c r="BJ153" s="680" t="s">
        <v>184</v>
      </c>
      <c r="BK153" s="674"/>
      <c r="BL153" s="674"/>
      <c r="BM153" s="674"/>
      <c r="BN153" s="680"/>
      <c r="BO153" s="680"/>
      <c r="BP153" s="680"/>
      <c r="BQ153" s="680"/>
      <c r="BR153" s="680"/>
      <c r="BS153" s="680"/>
      <c r="BT153" s="680"/>
      <c r="BU153" s="680"/>
      <c r="BV153" s="680"/>
      <c r="BW153" s="680"/>
    </row>
    <row r="154" spans="1:75" ht="13.5" customHeight="1">
      <c r="A154" s="696"/>
      <c r="B154" s="15" t="s">
        <v>58</v>
      </c>
      <c r="C154" s="708" t="str">
        <f>IFERROR(VLOOKUP(C153,科目・教員!$A$2:$B$349,2,0),"")</f>
        <v>水野　正之</v>
      </c>
      <c r="D154" s="707"/>
      <c r="E154" s="716" t="str">
        <f>IFERROR(VLOOKUP(E153,科目・教員!$A$2:$B$349,2,0),"")</f>
        <v>日置　智華子</v>
      </c>
      <c r="F154" s="707"/>
      <c r="G154" s="716" t="str">
        <f>IFERROR(VLOOKUP(G153,科目・教員!$A$2:$B$349,2,0),"")</f>
        <v/>
      </c>
      <c r="H154" s="707"/>
      <c r="I154" s="716" t="str">
        <f>IFERROR(VLOOKUP(I153,科目・教員!$A$2:$B$349,2,0),"")</f>
        <v/>
      </c>
      <c r="J154" s="707"/>
      <c r="K154" s="689" t="str">
        <f>IFERROR(VLOOKUP(K153,科目・教員!$A$2:$B$349,2,0),"")</f>
        <v>池田　真弓</v>
      </c>
      <c r="L154" s="717"/>
      <c r="M154" s="718" t="str">
        <f>IFERROR(VLOOKUP(M153,科目・教員!$A$2:$B$349,2,0),"")</f>
        <v/>
      </c>
      <c r="N154" s="707"/>
      <c r="O154" s="716" t="str">
        <f>IFERROR(VLOOKUP(O153,科目・教員!$A$2:$B$349,2,0),"")</f>
        <v/>
      </c>
      <c r="P154" s="707"/>
      <c r="Q154" s="716" t="str">
        <f>IFERROR(VLOOKUP(Q153,科目・教員!$A$2:$B$349,2,0),"")</f>
        <v/>
      </c>
      <c r="R154" s="707"/>
      <c r="S154" s="689" t="str">
        <f>IFERROR(VLOOKUP(S153,科目・教員!$A$2:$B$349,2,0),"")</f>
        <v/>
      </c>
      <c r="T154" s="707"/>
      <c r="V154" s="649" t="s">
        <v>169</v>
      </c>
      <c r="W154" s="635" t="s">
        <v>185</v>
      </c>
      <c r="Z154" s="696"/>
      <c r="AA154" s="681"/>
      <c r="AB154" s="681"/>
      <c r="AC154" s="681"/>
      <c r="AD154" s="681"/>
      <c r="AE154" s="681"/>
      <c r="AF154" s="681"/>
      <c r="AG154" s="681"/>
      <c r="AH154" s="681"/>
      <c r="AI154" s="681"/>
      <c r="AJ154" s="681"/>
      <c r="AK154" s="681"/>
      <c r="AL154" s="681"/>
      <c r="AM154" s="681"/>
      <c r="AN154" s="681"/>
      <c r="AO154" s="681"/>
      <c r="AP154" s="681"/>
      <c r="AQ154" s="681"/>
      <c r="AR154" s="681"/>
      <c r="AS154" s="681"/>
      <c r="AT154" s="681"/>
      <c r="AU154" s="681"/>
      <c r="AV154" s="681"/>
      <c r="AW154" s="681"/>
      <c r="AX154" s="681"/>
      <c r="AY154" s="681"/>
      <c r="AZ154" s="681"/>
      <c r="BA154" s="681"/>
      <c r="BB154" s="681"/>
      <c r="BC154" s="681"/>
      <c r="BD154" s="681"/>
      <c r="BE154" s="681"/>
      <c r="BF154" s="681"/>
      <c r="BG154" s="681"/>
      <c r="BH154" s="681"/>
      <c r="BI154" s="681"/>
      <c r="BJ154" s="681"/>
      <c r="BK154" s="675"/>
      <c r="BL154" s="675"/>
      <c r="BM154" s="675"/>
      <c r="BN154" s="681"/>
      <c r="BO154" s="681"/>
      <c r="BP154" s="681"/>
      <c r="BQ154" s="681"/>
      <c r="BR154" s="681"/>
      <c r="BS154" s="681"/>
      <c r="BT154" s="681"/>
      <c r="BU154" s="681"/>
      <c r="BV154" s="681"/>
      <c r="BW154" s="681"/>
    </row>
    <row r="155" spans="1:75" ht="13.5" customHeight="1">
      <c r="A155" s="696"/>
      <c r="B155" s="15" t="s">
        <v>60</v>
      </c>
      <c r="C155" s="708" t="str">
        <f>VLOOKUP($C152,'2025年度(1年後期)'!$B$5:$N$207,COLUMN('2025年度(1年後期)'!$C$5)+1,0)&amp;""</f>
        <v>201</v>
      </c>
      <c r="D155" s="707"/>
      <c r="E155" s="716" t="str">
        <f>VLOOKUP($C152,'2025年度(2年後期)'!$B$5:$N$207,COLUMN('2025年度(2年後期)'!$C$5)+1,0)&amp;""</f>
        <v>101</v>
      </c>
      <c r="F155" s="707"/>
      <c r="G155" s="716" t="str">
        <f>VLOOKUP($C152,'2025年度(3年後期)'!$B$5:$N$207,COLUMN('2025年度(3年後期)'!$C$5)+1,0)&amp;""</f>
        <v/>
      </c>
      <c r="H155" s="707"/>
      <c r="I155" s="716" t="str">
        <f>VLOOKUP($C152,'2025年度(4年後期)'!$B$5:$N$206,COLUMN('2025年度(4年後期)'!$C$5)+1,0)&amp;""</f>
        <v/>
      </c>
      <c r="J155" s="707"/>
      <c r="K155" s="689" t="str">
        <f>VLOOKUP($C152,'2025年度(助産後期)'!$B$5:$N$207,COLUMN('2025年度(助産後期)'!$C$5)+1,0)&amp;""</f>
        <v/>
      </c>
      <c r="L155" s="717"/>
      <c r="M155" s="718" t="str">
        <f>VLOOKUP($C152,'2025年度(M1後期)'!$B$5:$N$207,COLUMN('2025年度(M1後期)'!$C$5)+1,0)&amp;""</f>
        <v>国際:別途指定
教育:別途指定
成育:別途指定
感染特論:別途指定
感染演習:別途指定</v>
      </c>
      <c r="N155" s="707"/>
      <c r="O155" s="716" t="str">
        <f>VLOOKUP($C152,'2025年度(M2後期)'!$B$5:$N$207,COLUMN('2025年度(M2後期)'!$C$5)+1,0)&amp;""</f>
        <v/>
      </c>
      <c r="P155" s="707"/>
      <c r="Q155" s="716" t="str">
        <f>VLOOKUP($C152,'2025年度(D1後期)'!$B$5:$N$207,COLUMN('2025年度(D1後期)'!$C$5)+1,0)&amp;""</f>
        <v>成育:別途指定
感染:別途指定
成人:別途指定</v>
      </c>
      <c r="R155" s="707"/>
      <c r="S155" s="689" t="str">
        <f>VLOOKUP($C152,'2025年度(D23後期)'!$B$5:$N$207,COLUMN('2025年度(D23後期)'!$C$5)+1,0)&amp;""</f>
        <v/>
      </c>
      <c r="T155" s="707"/>
      <c r="V155" s="649" t="s">
        <v>172</v>
      </c>
      <c r="W155" s="635" t="s">
        <v>184</v>
      </c>
      <c r="Z155" s="696"/>
      <c r="AA155" s="681"/>
      <c r="AB155" s="681"/>
      <c r="AC155" s="681"/>
      <c r="AD155" s="681"/>
      <c r="AE155" s="681"/>
      <c r="AF155" s="681"/>
      <c r="AG155" s="681"/>
      <c r="AH155" s="681"/>
      <c r="AI155" s="681"/>
      <c r="AJ155" s="681"/>
      <c r="AK155" s="681"/>
      <c r="AL155" s="681"/>
      <c r="AM155" s="681"/>
      <c r="AN155" s="681"/>
      <c r="AO155" s="681"/>
      <c r="AP155" s="681"/>
      <c r="AQ155" s="681"/>
      <c r="AR155" s="681"/>
      <c r="AS155" s="681"/>
      <c r="AT155" s="681"/>
      <c r="AU155" s="681"/>
      <c r="AV155" s="681"/>
      <c r="AW155" s="681"/>
      <c r="AX155" s="681"/>
      <c r="AY155" s="681"/>
      <c r="AZ155" s="681"/>
      <c r="BA155" s="681"/>
      <c r="BB155" s="681"/>
      <c r="BC155" s="681"/>
      <c r="BD155" s="681"/>
      <c r="BE155" s="681"/>
      <c r="BF155" s="681"/>
      <c r="BG155" s="681"/>
      <c r="BH155" s="681"/>
      <c r="BI155" s="681"/>
      <c r="BJ155" s="681"/>
      <c r="BK155" s="675"/>
      <c r="BL155" s="675"/>
      <c r="BM155" s="675"/>
      <c r="BN155" s="681"/>
      <c r="BO155" s="681"/>
      <c r="BP155" s="681"/>
      <c r="BQ155" s="681"/>
      <c r="BR155" s="681"/>
      <c r="BS155" s="681"/>
      <c r="BT155" s="681"/>
      <c r="BU155" s="681"/>
      <c r="BV155" s="681"/>
      <c r="BW155" s="681"/>
    </row>
    <row r="156" spans="1:75" ht="13.5" customHeight="1">
      <c r="A156" s="697"/>
      <c r="B156" s="16" t="s">
        <v>62</v>
      </c>
      <c r="C156" s="738"/>
      <c r="D156" s="748"/>
      <c r="E156" s="684"/>
      <c r="F156" s="719"/>
      <c r="G156" s="684"/>
      <c r="H156" s="719"/>
      <c r="I156" s="684"/>
      <c r="J156" s="719"/>
      <c r="K156" s="686"/>
      <c r="L156" s="720"/>
      <c r="M156" s="721"/>
      <c r="N156" s="719"/>
      <c r="O156" s="684"/>
      <c r="P156" s="719"/>
      <c r="Q156" s="684"/>
      <c r="R156" s="719"/>
      <c r="S156" s="686"/>
      <c r="T156" s="719"/>
      <c r="V156" s="649" t="s">
        <v>173</v>
      </c>
      <c r="W156" s="635" t="s">
        <v>69</v>
      </c>
      <c r="Z156" s="697"/>
      <c r="AA156" s="682"/>
      <c r="AB156" s="682"/>
      <c r="AC156" s="682"/>
      <c r="AD156" s="682"/>
      <c r="AE156" s="682"/>
      <c r="AF156" s="682"/>
      <c r="AG156" s="682"/>
      <c r="AH156" s="682"/>
      <c r="AI156" s="682"/>
      <c r="AJ156" s="682"/>
      <c r="AK156" s="682"/>
      <c r="AL156" s="682"/>
      <c r="AM156" s="682"/>
      <c r="AN156" s="682"/>
      <c r="AO156" s="682"/>
      <c r="AP156" s="682"/>
      <c r="AQ156" s="682"/>
      <c r="AR156" s="682"/>
      <c r="AS156" s="682"/>
      <c r="AT156" s="682"/>
      <c r="AU156" s="682"/>
      <c r="AV156" s="682"/>
      <c r="AW156" s="682"/>
      <c r="AX156" s="682"/>
      <c r="AY156" s="682"/>
      <c r="AZ156" s="682"/>
      <c r="BA156" s="682"/>
      <c r="BB156" s="682"/>
      <c r="BC156" s="682"/>
      <c r="BD156" s="682"/>
      <c r="BE156" s="682"/>
      <c r="BF156" s="682"/>
      <c r="BG156" s="682"/>
      <c r="BH156" s="682"/>
      <c r="BI156" s="682"/>
      <c r="BJ156" s="682"/>
      <c r="BK156" s="676"/>
      <c r="BL156" s="676"/>
      <c r="BM156" s="676"/>
      <c r="BN156" s="682"/>
      <c r="BO156" s="682"/>
      <c r="BP156" s="682"/>
      <c r="BQ156" s="682"/>
      <c r="BR156" s="682"/>
      <c r="BS156" s="682"/>
      <c r="BT156" s="682"/>
      <c r="BU156" s="682"/>
      <c r="BV156" s="682"/>
      <c r="BW156" s="682"/>
    </row>
    <row r="157" spans="1:75" ht="13.5" customHeight="1">
      <c r="A157" s="696" t="s">
        <v>64</v>
      </c>
      <c r="B157" s="15" t="s">
        <v>55</v>
      </c>
      <c r="C157" s="705" t="str">
        <f>VLOOKUP($C152,'2025年度(1年後期)'!$B$5:$N$207,COLUMN('2025年度(1年後期)'!$E$5),0)&amp;""</f>
        <v>生活援助論Ⅱ(ABCD)</v>
      </c>
      <c r="D157" s="706"/>
      <c r="E157" s="713" t="str">
        <f>VLOOKUP($C152,'2025年度(2年後期)'!$B$5:$N$207,COLUMN('2025年度(2年後期)'!$E$5),0)&amp;""</f>
        <v>小児看護学概論</v>
      </c>
      <c r="F157" s="706"/>
      <c r="G157" s="713" t="str">
        <f>VLOOKUP($C152,'2025年度(3年後期)'!$B$5:$N$207,COLUMN('2025年度(3年後期)'!$E$5),0)&amp;""</f>
        <v>領域別実習</v>
      </c>
      <c r="H157" s="706"/>
      <c r="I157" s="713" t="str">
        <f>VLOOKUP($C152,'2025年度(4年後期)'!$B$5:$N$206,COLUMN('2025年度(4年後期)'!$E$5),0)&amp;""</f>
        <v/>
      </c>
      <c r="J157" s="706"/>
      <c r="K157" s="693" t="str">
        <f>VLOOKUP($C152,'2025年度(助産後期)'!$B$5:$N$207,COLUMN('2025年度(助産後期)'!$E$5),0)&amp;""</f>
        <v>助産学実習Ⅰ</v>
      </c>
      <c r="L157" s="709"/>
      <c r="M157" s="705" t="str">
        <f>VLOOKUP($C152,'2025年度(M1後期)'!$B$5:$N$207,COLUMN('2025年度(M1後期)'!$E$5),0)&amp;""</f>
        <v>国際看護学演習Ａ－Ⅰ
看護教育学演習Ａ－Ⅰ
成育看護学演習Ａ－Ⅰ
成育看護学演習Ａ－Ⅳ(小児)
感染症学特論
感染症学演習</v>
      </c>
      <c r="N157" s="706"/>
      <c r="O157" s="693" t="str">
        <f>VLOOKUP($C152,'2025年度(M2後期)'!$B$5:$N$207,COLUMN('2025年度(M2後期)'!$E$5),0)&amp;""</f>
        <v>特別研究</v>
      </c>
      <c r="P157" s="706"/>
      <c r="Q157" s="693" t="str">
        <f>VLOOKUP($C152,'2025年度(D1後期)'!$B$5:$N$207,COLUMN('2025年度(D1後期)'!$E$5),0)&amp;""</f>
        <v>成育看護学演習Ｂ
感染管理看護学演習Ｂ
成人看護学演習Ｂ</v>
      </c>
      <c r="R157" s="706"/>
      <c r="S157" s="693" t="str">
        <f>VLOOKUP($C152,'2025年度(D23後期)'!$B$5:$N$207,COLUMN('2025年度(D23後期)'!$E$5),0)&amp;""</f>
        <v>特別研究</v>
      </c>
      <c r="T157" s="706"/>
      <c r="U157" s="659" t="s">
        <v>65</v>
      </c>
      <c r="Z157" s="696" t="str">
        <f>A157</f>
        <v>２時限（11：00～12：30）</v>
      </c>
      <c r="AA157" s="680" t="s">
        <v>186</v>
      </c>
      <c r="AB157" s="680"/>
      <c r="AC157" s="680"/>
      <c r="AD157" s="680"/>
      <c r="AE157" s="680"/>
      <c r="AF157" s="680"/>
      <c r="AG157" s="680" t="s">
        <v>187</v>
      </c>
      <c r="AH157" s="680" t="s">
        <v>187</v>
      </c>
      <c r="AI157" s="680"/>
      <c r="AJ157" s="680"/>
      <c r="AK157" s="680"/>
      <c r="AL157" s="680" t="s">
        <v>187</v>
      </c>
      <c r="AM157" s="680" t="s">
        <v>164</v>
      </c>
      <c r="AN157" s="680"/>
      <c r="AO157" s="680"/>
      <c r="AP157" s="680"/>
      <c r="AQ157" s="680"/>
      <c r="AR157" s="680"/>
      <c r="AS157" s="680"/>
      <c r="AT157" s="680"/>
      <c r="AU157" s="680"/>
      <c r="AV157" s="680"/>
      <c r="AW157" s="680"/>
      <c r="AX157" s="680"/>
      <c r="AY157" s="680"/>
      <c r="AZ157" s="680"/>
      <c r="BA157" s="680"/>
      <c r="BB157" s="680"/>
      <c r="BC157" s="680"/>
      <c r="BD157" s="680"/>
      <c r="BE157" s="680"/>
      <c r="BF157" s="680"/>
      <c r="BG157" s="680"/>
      <c r="BH157" s="680"/>
      <c r="BI157" s="680"/>
      <c r="BJ157" s="680" t="s">
        <v>184</v>
      </c>
      <c r="BK157" s="674" t="s">
        <v>188</v>
      </c>
      <c r="BL157" s="674"/>
      <c r="BM157" s="674"/>
      <c r="BN157" s="680"/>
      <c r="BO157" s="680"/>
      <c r="BP157" s="680"/>
      <c r="BQ157" s="680"/>
      <c r="BR157" s="680"/>
      <c r="BS157" s="680"/>
      <c r="BT157" s="680"/>
      <c r="BU157" s="680"/>
      <c r="BV157" s="680"/>
      <c r="BW157" s="680"/>
    </row>
    <row r="158" spans="1:75" ht="13.5" customHeight="1">
      <c r="A158" s="696"/>
      <c r="B158" s="15" t="s">
        <v>58</v>
      </c>
      <c r="C158" s="708" t="str">
        <f>IFERROR(VLOOKUP(C157,科目・教員!$A$2:$B$349,2,0),"")</f>
        <v>森下　純子</v>
      </c>
      <c r="D158" s="707"/>
      <c r="E158" s="716" t="str">
        <f>IFERROR(VLOOKUP(E157,科目・教員!$A$2:$B$349,2,0),"")</f>
        <v>来生　奈巳子</v>
      </c>
      <c r="F158" s="707"/>
      <c r="G158" s="716" t="str">
        <f>IFERROR(VLOOKUP(G157,科目・教員!$A$2:$B$349,2,0),"")</f>
        <v/>
      </c>
      <c r="H158" s="707"/>
      <c r="I158" s="716" t="str">
        <f>IFERROR(VLOOKUP(I157,科目・教員!$A$2:$B$349,2,0),"")</f>
        <v/>
      </c>
      <c r="J158" s="707"/>
      <c r="K158" s="689" t="str">
        <f>IFERROR(VLOOKUP(K157,科目・教員!$A$2:$B$349,2,0),"")</f>
        <v>池田　真弓</v>
      </c>
      <c r="L158" s="717"/>
      <c r="M158" s="708" t="str">
        <f>IFERROR(VLOOKUP(M157,科目・教員!$A$2:$B$349,2,0),"")</f>
        <v/>
      </c>
      <c r="N158" s="707"/>
      <c r="O158" s="689" t="str">
        <f>IFERROR(VLOOKUP(O157,科目・教員!$A$2:$B$349,2,0),"")</f>
        <v/>
      </c>
      <c r="P158" s="707"/>
      <c r="Q158" s="689" t="str">
        <f>IFERROR(VLOOKUP(Q157,科目・教員!$A$2:$B$349,2,0),"")</f>
        <v/>
      </c>
      <c r="R158" s="707"/>
      <c r="S158" s="689" t="str">
        <f>IFERROR(VLOOKUP(S157,科目・教員!$A$2:$B$349,2,0),"")</f>
        <v/>
      </c>
      <c r="T158" s="707"/>
      <c r="U158" s="659" t="s">
        <v>171</v>
      </c>
      <c r="Z158" s="696"/>
      <c r="AA158" s="681"/>
      <c r="AB158" s="681"/>
      <c r="AC158" s="681"/>
      <c r="AD158" s="681"/>
      <c r="AE158" s="681"/>
      <c r="AF158" s="681"/>
      <c r="AG158" s="681"/>
      <c r="AH158" s="681"/>
      <c r="AI158" s="681"/>
      <c r="AJ158" s="681"/>
      <c r="AK158" s="681"/>
      <c r="AL158" s="681"/>
      <c r="AM158" s="681"/>
      <c r="AN158" s="681"/>
      <c r="AO158" s="681"/>
      <c r="AP158" s="681"/>
      <c r="AQ158" s="681"/>
      <c r="AR158" s="681"/>
      <c r="AS158" s="681"/>
      <c r="AT158" s="681"/>
      <c r="AU158" s="681"/>
      <c r="AV158" s="681"/>
      <c r="AW158" s="681"/>
      <c r="AX158" s="681"/>
      <c r="AY158" s="681"/>
      <c r="AZ158" s="681"/>
      <c r="BA158" s="681"/>
      <c r="BB158" s="681"/>
      <c r="BC158" s="681"/>
      <c r="BD158" s="681"/>
      <c r="BE158" s="681"/>
      <c r="BF158" s="681"/>
      <c r="BG158" s="681"/>
      <c r="BH158" s="681"/>
      <c r="BI158" s="681"/>
      <c r="BJ158" s="681"/>
      <c r="BK158" s="675"/>
      <c r="BL158" s="675"/>
      <c r="BM158" s="675"/>
      <c r="BN158" s="681"/>
      <c r="BO158" s="681"/>
      <c r="BP158" s="681"/>
      <c r="BQ158" s="681"/>
      <c r="BR158" s="681"/>
      <c r="BS158" s="681"/>
      <c r="BT158" s="681"/>
      <c r="BU158" s="681"/>
      <c r="BV158" s="681"/>
      <c r="BW158" s="681"/>
    </row>
    <row r="159" spans="1:75" ht="13.5" customHeight="1">
      <c r="A159" s="696"/>
      <c r="B159" s="15" t="s">
        <v>60</v>
      </c>
      <c r="C159" s="708" t="str">
        <f>VLOOKUP($C152,'2025年度(1年後期)'!$B$5:$N$207,COLUMN('2025年度(1年後期)'!$E$5)+1,0)&amp;""</f>
        <v>201･202･基礎実</v>
      </c>
      <c r="D159" s="707"/>
      <c r="E159" s="716" t="str">
        <f>VLOOKUP($C152,'2025年度(2年後期)'!$B$5:$N$207,COLUMN('2025年度(2年後期)'!$E$5)+1,0)&amp;""</f>
        <v>101</v>
      </c>
      <c r="F159" s="707"/>
      <c r="G159" s="716" t="str">
        <f>VLOOKUP($C152,'2025年度(3年後期)'!$B$5:$N$207,COLUMN('2025年度(3年後期)'!$E$5)+1,0)&amp;""</f>
        <v/>
      </c>
      <c r="H159" s="707"/>
      <c r="I159" s="716" t="str">
        <f>VLOOKUP($C152,'2025年度(4年後期)'!$B$5:$N$206,COLUMN('2025年度(4年後期)'!$E$5)+1,0)&amp;""</f>
        <v/>
      </c>
      <c r="J159" s="707"/>
      <c r="K159" s="689" t="str">
        <f>VLOOKUP($C152,'2025年度(助産後期)'!$B$5:$N$207,COLUMN('2025年度(助産後期)'!$E$5)+1,0)&amp;""</f>
        <v/>
      </c>
      <c r="L159" s="717"/>
      <c r="M159" s="708" t="str">
        <f>VLOOKUP($C152,'2025年度(M1後期)'!$B$5:$N$207,COLUMN('2025年度(M1後期)'!$E$5)+1,0)&amp;""</f>
        <v>国際:別途指定
教育:別途指定
成育:別途指定
感染特論:別途指定
感染演習:別途指定</v>
      </c>
      <c r="N159" s="707"/>
      <c r="O159" s="689" t="str">
        <f>VLOOKUP($C152,'2025年度(M2後期)'!$B$5:$N$207,COLUMN('2025年度(M2後期)'!$E$5)+1,0)&amp;""</f>
        <v/>
      </c>
      <c r="P159" s="707"/>
      <c r="Q159" s="689" t="str">
        <f>VLOOKUP($C152,'2025年度(D1後期)'!$B$5:$N$207,COLUMN('2025年度(D1後期)'!$E$5)+1,0)&amp;""</f>
        <v>成育:別途指定
感染:別途指定
成人:別途指定</v>
      </c>
      <c r="R159" s="707"/>
      <c r="S159" s="689" t="str">
        <f>VLOOKUP($C152,'2025年度(D23後期)'!$B$5:$N$207,COLUMN('2025年度(D23後期)'!$E$5)+1,0)&amp;""</f>
        <v/>
      </c>
      <c r="T159" s="707"/>
      <c r="U159" s="659" t="s">
        <v>188</v>
      </c>
      <c r="Z159" s="696"/>
      <c r="AA159" s="681"/>
      <c r="AB159" s="681"/>
      <c r="AC159" s="681"/>
      <c r="AD159" s="681"/>
      <c r="AE159" s="681"/>
      <c r="AF159" s="681"/>
      <c r="AG159" s="681"/>
      <c r="AH159" s="681"/>
      <c r="AI159" s="681"/>
      <c r="AJ159" s="681"/>
      <c r="AK159" s="681"/>
      <c r="AL159" s="681"/>
      <c r="AM159" s="681"/>
      <c r="AN159" s="681"/>
      <c r="AO159" s="681"/>
      <c r="AP159" s="681"/>
      <c r="AQ159" s="681"/>
      <c r="AR159" s="681"/>
      <c r="AS159" s="681"/>
      <c r="AT159" s="681"/>
      <c r="AU159" s="681"/>
      <c r="AV159" s="681"/>
      <c r="AW159" s="681"/>
      <c r="AX159" s="681"/>
      <c r="AY159" s="681"/>
      <c r="AZ159" s="681"/>
      <c r="BA159" s="681"/>
      <c r="BB159" s="681"/>
      <c r="BC159" s="681"/>
      <c r="BD159" s="681"/>
      <c r="BE159" s="681"/>
      <c r="BF159" s="681"/>
      <c r="BG159" s="681"/>
      <c r="BH159" s="681"/>
      <c r="BI159" s="681"/>
      <c r="BJ159" s="681"/>
      <c r="BK159" s="675"/>
      <c r="BL159" s="675"/>
      <c r="BM159" s="675"/>
      <c r="BN159" s="681"/>
      <c r="BO159" s="681"/>
      <c r="BP159" s="681"/>
      <c r="BQ159" s="681"/>
      <c r="BR159" s="681"/>
      <c r="BS159" s="681"/>
      <c r="BT159" s="681"/>
      <c r="BU159" s="681"/>
      <c r="BV159" s="681"/>
      <c r="BW159" s="681"/>
    </row>
    <row r="160" spans="1:75" ht="13.5" customHeight="1">
      <c r="A160" s="712"/>
      <c r="B160" s="16" t="s">
        <v>62</v>
      </c>
      <c r="C160" s="687"/>
      <c r="D160" s="685"/>
      <c r="E160" s="684"/>
      <c r="F160" s="685"/>
      <c r="G160" s="684"/>
      <c r="H160" s="685"/>
      <c r="I160" s="684"/>
      <c r="J160" s="685"/>
      <c r="K160" s="686"/>
      <c r="L160" s="686"/>
      <c r="M160" s="687"/>
      <c r="N160" s="685"/>
      <c r="O160" s="686"/>
      <c r="P160" s="685"/>
      <c r="Q160" s="686"/>
      <c r="R160" s="685"/>
      <c r="S160" s="686"/>
      <c r="T160" s="685"/>
      <c r="U160" s="659" t="s">
        <v>189</v>
      </c>
      <c r="Z160" s="697"/>
      <c r="AA160" s="682"/>
      <c r="AB160" s="682"/>
      <c r="AC160" s="682"/>
      <c r="AD160" s="682"/>
      <c r="AE160" s="682"/>
      <c r="AF160" s="682"/>
      <c r="AG160" s="682"/>
      <c r="AH160" s="682"/>
      <c r="AI160" s="682"/>
      <c r="AJ160" s="682"/>
      <c r="AK160" s="682"/>
      <c r="AL160" s="682"/>
      <c r="AM160" s="682"/>
      <c r="AN160" s="682"/>
      <c r="AO160" s="682"/>
      <c r="AP160" s="682"/>
      <c r="AQ160" s="682"/>
      <c r="AR160" s="682"/>
      <c r="AS160" s="682"/>
      <c r="AT160" s="682"/>
      <c r="AU160" s="682"/>
      <c r="AV160" s="682"/>
      <c r="AW160" s="682"/>
      <c r="AX160" s="682"/>
      <c r="AY160" s="682"/>
      <c r="AZ160" s="682"/>
      <c r="BA160" s="682"/>
      <c r="BB160" s="682"/>
      <c r="BC160" s="682"/>
      <c r="BD160" s="682"/>
      <c r="BE160" s="682"/>
      <c r="BF160" s="682"/>
      <c r="BG160" s="682"/>
      <c r="BH160" s="682"/>
      <c r="BI160" s="682"/>
      <c r="BJ160" s="682"/>
      <c r="BK160" s="676"/>
      <c r="BL160" s="676"/>
      <c r="BM160" s="676"/>
      <c r="BN160" s="682"/>
      <c r="BO160" s="682"/>
      <c r="BP160" s="682"/>
      <c r="BQ160" s="682"/>
      <c r="BR160" s="682"/>
      <c r="BS160" s="682"/>
      <c r="BT160" s="682"/>
      <c r="BU160" s="682"/>
      <c r="BV160" s="682"/>
      <c r="BW160" s="682"/>
    </row>
    <row r="161" spans="1:75" ht="13.5" customHeight="1">
      <c r="A161" s="695" t="s">
        <v>70</v>
      </c>
      <c r="B161" s="17" t="s">
        <v>71</v>
      </c>
      <c r="C161" s="705"/>
      <c r="D161" s="706"/>
      <c r="E161" s="713"/>
      <c r="F161" s="706"/>
      <c r="G161" s="713"/>
      <c r="H161" s="706"/>
      <c r="I161" s="713"/>
      <c r="J161" s="706"/>
      <c r="K161" s="693"/>
      <c r="L161" s="709"/>
      <c r="M161" s="705"/>
      <c r="N161" s="706"/>
      <c r="O161" s="693"/>
      <c r="P161" s="706"/>
      <c r="Q161" s="693"/>
      <c r="R161" s="706"/>
      <c r="S161" s="693"/>
      <c r="T161" s="706"/>
      <c r="U161" s="21"/>
      <c r="Z161" s="696" t="str">
        <f>A161</f>
        <v>昼休み（12：30～13：30）</v>
      </c>
      <c r="AA161" s="680"/>
      <c r="AB161" s="680"/>
      <c r="AC161" s="680"/>
      <c r="AD161" s="680"/>
      <c r="AE161" s="680"/>
      <c r="AF161" s="680"/>
      <c r="AG161" s="680"/>
      <c r="AH161" s="680"/>
      <c r="AI161" s="680"/>
      <c r="AJ161" s="680"/>
      <c r="AK161" s="680"/>
      <c r="AL161" s="680"/>
      <c r="AM161" s="680"/>
      <c r="AN161" s="680"/>
      <c r="AO161" s="680"/>
      <c r="AP161" s="680"/>
      <c r="AQ161" s="680"/>
      <c r="AR161" s="680"/>
      <c r="AS161" s="680"/>
      <c r="AT161" s="680"/>
      <c r="AU161" s="680"/>
      <c r="AV161" s="680"/>
      <c r="AW161" s="680"/>
      <c r="AX161" s="680"/>
      <c r="AY161" s="680"/>
      <c r="AZ161" s="680"/>
      <c r="BA161" s="680"/>
      <c r="BB161" s="680"/>
      <c r="BC161" s="680"/>
      <c r="BD161" s="680"/>
      <c r="BE161" s="680"/>
      <c r="BF161" s="680"/>
      <c r="BG161" s="680"/>
      <c r="BH161" s="680"/>
      <c r="BI161" s="680"/>
      <c r="BJ161" s="680"/>
      <c r="BK161" s="674"/>
      <c r="BL161" s="674"/>
      <c r="BM161" s="674"/>
      <c r="BN161" s="680"/>
      <c r="BO161" s="680"/>
      <c r="BP161" s="680"/>
      <c r="BQ161" s="680"/>
      <c r="BR161" s="680"/>
      <c r="BS161" s="680"/>
      <c r="BT161" s="680"/>
      <c r="BU161" s="680"/>
      <c r="BV161" s="680"/>
      <c r="BW161" s="680"/>
    </row>
    <row r="162" spans="1:75" ht="13.5" customHeight="1">
      <c r="A162" s="696"/>
      <c r="B162" s="17" t="s">
        <v>73</v>
      </c>
      <c r="C162" s="708"/>
      <c r="D162" s="707"/>
      <c r="E162" s="716"/>
      <c r="F162" s="707"/>
      <c r="G162" s="716"/>
      <c r="H162" s="707"/>
      <c r="I162" s="716"/>
      <c r="J162" s="707"/>
      <c r="K162" s="689"/>
      <c r="L162" s="717"/>
      <c r="M162" s="708"/>
      <c r="N162" s="707"/>
      <c r="O162" s="689"/>
      <c r="P162" s="707"/>
      <c r="Q162" s="689"/>
      <c r="R162" s="707"/>
      <c r="S162" s="689"/>
      <c r="T162" s="707"/>
      <c r="U162" s="21"/>
      <c r="Z162" s="696"/>
      <c r="AA162" s="681"/>
      <c r="AB162" s="681"/>
      <c r="AC162" s="681"/>
      <c r="AD162" s="681"/>
      <c r="AE162" s="681"/>
      <c r="AF162" s="681"/>
      <c r="AG162" s="681"/>
      <c r="AH162" s="681"/>
      <c r="AI162" s="681"/>
      <c r="AJ162" s="681"/>
      <c r="AK162" s="681"/>
      <c r="AL162" s="681"/>
      <c r="AM162" s="681"/>
      <c r="AN162" s="681"/>
      <c r="AO162" s="681"/>
      <c r="AP162" s="681"/>
      <c r="AQ162" s="681"/>
      <c r="AR162" s="681"/>
      <c r="AS162" s="681"/>
      <c r="AT162" s="681"/>
      <c r="AU162" s="681"/>
      <c r="AV162" s="681"/>
      <c r="AW162" s="681"/>
      <c r="AX162" s="681"/>
      <c r="AY162" s="681"/>
      <c r="AZ162" s="681"/>
      <c r="BA162" s="681"/>
      <c r="BB162" s="681"/>
      <c r="BC162" s="681"/>
      <c r="BD162" s="681"/>
      <c r="BE162" s="681"/>
      <c r="BF162" s="681"/>
      <c r="BG162" s="681"/>
      <c r="BH162" s="681"/>
      <c r="BI162" s="681"/>
      <c r="BJ162" s="681"/>
      <c r="BK162" s="675"/>
      <c r="BL162" s="675"/>
      <c r="BM162" s="675"/>
      <c r="BN162" s="681"/>
      <c r="BO162" s="681"/>
      <c r="BP162" s="681"/>
      <c r="BQ162" s="681"/>
      <c r="BR162" s="681"/>
      <c r="BS162" s="681"/>
      <c r="BT162" s="681"/>
      <c r="BU162" s="681"/>
      <c r="BV162" s="681"/>
      <c r="BW162" s="681"/>
    </row>
    <row r="163" spans="1:75" ht="13.5" customHeight="1">
      <c r="A163" s="696"/>
      <c r="B163" s="17" t="s">
        <v>60</v>
      </c>
      <c r="C163" s="708"/>
      <c r="D163" s="707"/>
      <c r="E163" s="716"/>
      <c r="F163" s="707"/>
      <c r="G163" s="716"/>
      <c r="H163" s="707"/>
      <c r="I163" s="716"/>
      <c r="J163" s="707"/>
      <c r="K163" s="689"/>
      <c r="L163" s="717"/>
      <c r="M163" s="708"/>
      <c r="N163" s="707"/>
      <c r="O163" s="689"/>
      <c r="P163" s="707"/>
      <c r="Q163" s="689"/>
      <c r="R163" s="707"/>
      <c r="S163" s="689"/>
      <c r="T163" s="707"/>
      <c r="U163" s="21"/>
      <c r="Z163" s="696"/>
      <c r="AA163" s="681"/>
      <c r="AB163" s="681"/>
      <c r="AC163" s="681"/>
      <c r="AD163" s="681"/>
      <c r="AE163" s="681"/>
      <c r="AF163" s="681"/>
      <c r="AG163" s="681"/>
      <c r="AH163" s="681"/>
      <c r="AI163" s="681"/>
      <c r="AJ163" s="681"/>
      <c r="AK163" s="681"/>
      <c r="AL163" s="681"/>
      <c r="AM163" s="681"/>
      <c r="AN163" s="681"/>
      <c r="AO163" s="681"/>
      <c r="AP163" s="681"/>
      <c r="AQ163" s="681"/>
      <c r="AR163" s="681"/>
      <c r="AS163" s="681"/>
      <c r="AT163" s="681"/>
      <c r="AU163" s="681"/>
      <c r="AV163" s="681"/>
      <c r="AW163" s="681"/>
      <c r="AX163" s="681"/>
      <c r="AY163" s="681"/>
      <c r="AZ163" s="681"/>
      <c r="BA163" s="681"/>
      <c r="BB163" s="681"/>
      <c r="BC163" s="681"/>
      <c r="BD163" s="681"/>
      <c r="BE163" s="681"/>
      <c r="BF163" s="681"/>
      <c r="BG163" s="681"/>
      <c r="BH163" s="681"/>
      <c r="BI163" s="681"/>
      <c r="BJ163" s="681"/>
      <c r="BK163" s="675"/>
      <c r="BL163" s="675"/>
      <c r="BM163" s="675"/>
      <c r="BN163" s="681"/>
      <c r="BO163" s="681"/>
      <c r="BP163" s="681"/>
      <c r="BQ163" s="681"/>
      <c r="BR163" s="681"/>
      <c r="BS163" s="681"/>
      <c r="BT163" s="681"/>
      <c r="BU163" s="681"/>
      <c r="BV163" s="681"/>
      <c r="BW163" s="681"/>
    </row>
    <row r="164" spans="1:75" ht="13.5" customHeight="1">
      <c r="A164" s="697"/>
      <c r="B164" s="18" t="s">
        <v>62</v>
      </c>
      <c r="C164" s="714"/>
      <c r="D164" s="711"/>
      <c r="E164" s="715"/>
      <c r="F164" s="711"/>
      <c r="G164" s="715"/>
      <c r="H164" s="711"/>
      <c r="I164" s="715"/>
      <c r="J164" s="711"/>
      <c r="K164" s="710"/>
      <c r="L164" s="710"/>
      <c r="M164" s="714"/>
      <c r="N164" s="711"/>
      <c r="O164" s="710"/>
      <c r="P164" s="711"/>
      <c r="Q164" s="710"/>
      <c r="R164" s="711"/>
      <c r="S164" s="710"/>
      <c r="T164" s="711"/>
      <c r="U164" s="21"/>
      <c r="Z164" s="697"/>
      <c r="AA164" s="682"/>
      <c r="AB164" s="682"/>
      <c r="AC164" s="682"/>
      <c r="AD164" s="682"/>
      <c r="AE164" s="682"/>
      <c r="AF164" s="682"/>
      <c r="AG164" s="682"/>
      <c r="AH164" s="682"/>
      <c r="AI164" s="682"/>
      <c r="AJ164" s="682"/>
      <c r="AK164" s="682"/>
      <c r="AL164" s="682"/>
      <c r="AM164" s="682"/>
      <c r="AN164" s="682"/>
      <c r="AO164" s="682"/>
      <c r="AP164" s="682"/>
      <c r="AQ164" s="682"/>
      <c r="AR164" s="682"/>
      <c r="AS164" s="682"/>
      <c r="AT164" s="682"/>
      <c r="AU164" s="682"/>
      <c r="AV164" s="682"/>
      <c r="AW164" s="682"/>
      <c r="AX164" s="682"/>
      <c r="AY164" s="682"/>
      <c r="AZ164" s="682"/>
      <c r="BA164" s="682"/>
      <c r="BB164" s="682"/>
      <c r="BC164" s="682"/>
      <c r="BD164" s="682"/>
      <c r="BE164" s="682"/>
      <c r="BF164" s="682"/>
      <c r="BG164" s="682"/>
      <c r="BH164" s="682"/>
      <c r="BI164" s="682"/>
      <c r="BJ164" s="682"/>
      <c r="BK164" s="676"/>
      <c r="BL164" s="676"/>
      <c r="BM164" s="676"/>
      <c r="BN164" s="682"/>
      <c r="BO164" s="682"/>
      <c r="BP164" s="682"/>
      <c r="BQ164" s="682"/>
      <c r="BR164" s="682"/>
      <c r="BS164" s="682"/>
      <c r="BT164" s="682"/>
      <c r="BU164" s="682"/>
      <c r="BV164" s="682"/>
      <c r="BW164" s="682"/>
    </row>
    <row r="165" spans="1:75" ht="13.5" customHeight="1">
      <c r="A165" s="696" t="s">
        <v>74</v>
      </c>
      <c r="B165" s="15" t="s">
        <v>55</v>
      </c>
      <c r="C165" s="692" t="str">
        <f>VLOOKUP($C152,'2025年度(1年後期)'!$B$5:$N$207,COLUMN('2025年度(1年後期)'!$G$5),0)&amp;""</f>
        <v>人間関係論</v>
      </c>
      <c r="D165" s="693"/>
      <c r="E165" s="698" t="str">
        <f>VLOOKUP($C152,'2025年度(2年後期)'!$B$5:$N$207,COLUMN('2025年度(2年後期)'!$G$5),0)&amp;""</f>
        <v>地域生活とヘルスプロモーション</v>
      </c>
      <c r="F165" s="693"/>
      <c r="G165" s="698" t="str">
        <f>VLOOKUP($C152,'2025年度(3年後期)'!$B$5:$N$207,COLUMN('2025年度(3年後期)'!$G$5),0)&amp;""</f>
        <v>領域別実習</v>
      </c>
      <c r="H165" s="693"/>
      <c r="I165" s="698" t="str">
        <f>VLOOKUP($C152,'2025年度(4年後期)'!$B$5:$N$206,COLUMN('2025年度(4年後期)'!$G$5),0)&amp;""</f>
        <v/>
      </c>
      <c r="J165" s="693"/>
      <c r="K165" s="694" t="str">
        <f>VLOOKUP($C152,'2025年度(助産後期)'!$B$5:$N$207,COLUMN('2025年度(助産後期)'!$G$5),0)&amp;""</f>
        <v>助産学実習Ⅰ</v>
      </c>
      <c r="L165" s="694"/>
      <c r="M165" s="692" t="str">
        <f>VLOOKUP($C152,'2025年度(M1後期)'!$B$5:$N$207,COLUMN('2025年度(M1後期)'!$G$5),0)&amp;""</f>
        <v>がん看護学演習Ａ－Ⅱ
成育看護学演習Ａ－Ⅰ
感染症学特論
感染症学演習</v>
      </c>
      <c r="N165" s="693"/>
      <c r="O165" s="694" t="str">
        <f>VLOOKUP($C152,'2025年度(M2後期)'!$B$5:$N$207,COLUMN('2025年度(M2後期)'!$G$5),0)&amp;""</f>
        <v>特別研究</v>
      </c>
      <c r="P165" s="693"/>
      <c r="Q165" s="694" t="str">
        <f>VLOOKUP($C152,'2025年度(D1後期)'!$B$5:$N$207,COLUMN('2025年度(D1後期)'!$G$5),0)&amp;""</f>
        <v>量的看護学研究法</v>
      </c>
      <c r="R165" s="693"/>
      <c r="S165" s="694" t="str">
        <f>VLOOKUP($C152,'2025年度(D23後期)'!$B$5:$N$207,COLUMN('2025年度(D23後期)'!$G$5),0)&amp;""</f>
        <v>特別研究</v>
      </c>
      <c r="T165" s="693"/>
      <c r="U165" s="21"/>
      <c r="Z165" s="696" t="str">
        <f>A165</f>
        <v>３時限（13：30～15：00）</v>
      </c>
      <c r="AA165" s="680" t="s">
        <v>190</v>
      </c>
      <c r="AB165" s="680"/>
      <c r="AC165" s="680"/>
      <c r="AD165" s="680"/>
      <c r="AE165" s="680"/>
      <c r="AF165" s="680"/>
      <c r="AG165" s="680" t="s">
        <v>191</v>
      </c>
      <c r="AH165" s="680"/>
      <c r="AI165" s="680"/>
      <c r="AJ165" s="680"/>
      <c r="AK165" s="680"/>
      <c r="AL165" s="680"/>
      <c r="AM165" s="680" t="s">
        <v>164</v>
      </c>
      <c r="AN165" s="680"/>
      <c r="AO165" s="680"/>
      <c r="AP165" s="680"/>
      <c r="AQ165" s="680"/>
      <c r="AR165" s="680"/>
      <c r="AS165" s="680"/>
      <c r="AT165" s="680"/>
      <c r="AU165" s="680"/>
      <c r="AV165" s="680"/>
      <c r="AW165" s="680"/>
      <c r="AX165" s="680"/>
      <c r="AY165" s="680"/>
      <c r="AZ165" s="680"/>
      <c r="BA165" s="680" t="s">
        <v>192</v>
      </c>
      <c r="BB165" s="680"/>
      <c r="BC165" s="680"/>
      <c r="BD165" s="680"/>
      <c r="BE165" s="680"/>
      <c r="BF165" s="680"/>
      <c r="BG165" s="680"/>
      <c r="BH165" s="680"/>
      <c r="BI165" s="680"/>
      <c r="BJ165" s="680"/>
      <c r="BK165" s="674"/>
      <c r="BL165" s="674"/>
      <c r="BM165" s="674"/>
      <c r="BN165" s="680"/>
      <c r="BO165" s="680"/>
      <c r="BP165" s="680"/>
      <c r="BQ165" s="680"/>
      <c r="BR165" s="680"/>
      <c r="BS165" s="680"/>
      <c r="BT165" s="680"/>
      <c r="BU165" s="680"/>
      <c r="BV165" s="680"/>
      <c r="BW165" s="680"/>
    </row>
    <row r="166" spans="1:75" ht="13.5" customHeight="1">
      <c r="A166" s="696"/>
      <c r="B166" s="15" t="s">
        <v>58</v>
      </c>
      <c r="C166" s="688" t="str">
        <f>IFERROR(VLOOKUP(C165,科目・教員!$A$2:$B$349,2,0),"")</f>
        <v>小島　優子</v>
      </c>
      <c r="D166" s="689"/>
      <c r="E166" s="690" t="str">
        <f>IFERROR(VLOOKUP(E165,科目・教員!$A$2:$B$349,2,0),"")</f>
        <v>藤田　淳子</v>
      </c>
      <c r="F166" s="689"/>
      <c r="G166" s="690" t="str">
        <f>IFERROR(VLOOKUP(G165,科目・教員!$A$2:$B$349,2,0),"")</f>
        <v/>
      </c>
      <c r="H166" s="689"/>
      <c r="I166" s="690" t="str">
        <f>IFERROR(VLOOKUP(I165,科目・教員!$A$2:$B$349,2,0),"")</f>
        <v/>
      </c>
      <c r="J166" s="689"/>
      <c r="K166" s="691" t="str">
        <f>IFERROR(VLOOKUP(K165,科目・教員!$A$2:$B$349,2,0),"")</f>
        <v>池田　真弓</v>
      </c>
      <c r="L166" s="691"/>
      <c r="M166" s="688" t="str">
        <f>IFERROR(VLOOKUP(M165,科目・教員!$A$2:$B$349,2,0),"")</f>
        <v/>
      </c>
      <c r="N166" s="689"/>
      <c r="O166" s="691" t="str">
        <f>IFERROR(VLOOKUP(O165,科目・教員!$A$2:$B$349,2,0),"")</f>
        <v/>
      </c>
      <c r="P166" s="689"/>
      <c r="Q166" s="691" t="str">
        <f>IFERROR(VLOOKUP(Q165,科目・教員!$A$2:$B$349,2,0),"")</f>
        <v>柏木　公一</v>
      </c>
      <c r="R166" s="689"/>
      <c r="S166" s="691" t="str">
        <f>IFERROR(VLOOKUP(S165,科目・教員!$A$2:$B$349,2,0),"")</f>
        <v/>
      </c>
      <c r="T166" s="689"/>
      <c r="U166" s="21"/>
      <c r="Z166" s="696"/>
      <c r="AA166" s="681"/>
      <c r="AB166" s="681"/>
      <c r="AC166" s="681"/>
      <c r="AD166" s="681"/>
      <c r="AE166" s="681"/>
      <c r="AF166" s="681"/>
      <c r="AG166" s="681"/>
      <c r="AH166" s="681"/>
      <c r="AI166" s="681"/>
      <c r="AJ166" s="681"/>
      <c r="AK166" s="681"/>
      <c r="AL166" s="681"/>
      <c r="AM166" s="681"/>
      <c r="AN166" s="681"/>
      <c r="AO166" s="681"/>
      <c r="AP166" s="681"/>
      <c r="AQ166" s="681"/>
      <c r="AR166" s="681"/>
      <c r="AS166" s="681"/>
      <c r="AT166" s="681"/>
      <c r="AU166" s="681"/>
      <c r="AV166" s="681"/>
      <c r="AW166" s="681"/>
      <c r="AX166" s="681"/>
      <c r="AY166" s="681"/>
      <c r="AZ166" s="681"/>
      <c r="BA166" s="681"/>
      <c r="BB166" s="681"/>
      <c r="BC166" s="681"/>
      <c r="BD166" s="681"/>
      <c r="BE166" s="681"/>
      <c r="BF166" s="681"/>
      <c r="BG166" s="681"/>
      <c r="BH166" s="681"/>
      <c r="BI166" s="681"/>
      <c r="BJ166" s="681"/>
      <c r="BK166" s="675"/>
      <c r="BL166" s="675"/>
      <c r="BM166" s="675"/>
      <c r="BN166" s="681"/>
      <c r="BO166" s="681"/>
      <c r="BP166" s="681"/>
      <c r="BQ166" s="681"/>
      <c r="BR166" s="681"/>
      <c r="BS166" s="681"/>
      <c r="BT166" s="681"/>
      <c r="BU166" s="681"/>
      <c r="BV166" s="681"/>
      <c r="BW166" s="681"/>
    </row>
    <row r="167" spans="1:75" ht="13.5" customHeight="1">
      <c r="A167" s="696"/>
      <c r="B167" s="15" t="s">
        <v>60</v>
      </c>
      <c r="C167" s="688" t="str">
        <f>VLOOKUP($C152,'2025年度(1年後期)'!$B$5:$N$207,COLUMN('2025年度(1年後期)'!$G$5)+1,0)&amp;""</f>
        <v>201</v>
      </c>
      <c r="D167" s="689"/>
      <c r="E167" s="690" t="str">
        <f>VLOOKUP($C152,'2025年度(2年後期)'!$B$5:$N$207,COLUMN('2025年度(2年後期)'!$G$5)+1,0)&amp;""</f>
        <v>101</v>
      </c>
      <c r="F167" s="689"/>
      <c r="G167" s="690" t="str">
        <f>VLOOKUP($C152,'2025年度(3年後期)'!$B$5:$N$207,COLUMN('2025年度(3年後期)'!$G$5)+1,0)&amp;""</f>
        <v/>
      </c>
      <c r="H167" s="689"/>
      <c r="I167" s="690" t="str">
        <f>VLOOKUP($C152,'2025年度(4年後期)'!$B$5:$N$206,COLUMN('2025年度(4年後期)'!$G$5)+1,0)&amp;""</f>
        <v/>
      </c>
      <c r="J167" s="689"/>
      <c r="K167" s="691" t="str">
        <f>VLOOKUP($C152,'2025年度(助産後期)'!$B$5:$N$207,COLUMN('2025年度(助産後期)'!$G$5)+1,0)&amp;""</f>
        <v/>
      </c>
      <c r="L167" s="691"/>
      <c r="M167" s="688" t="str">
        <f>VLOOKUP($C152,'2025年度(M1後期)'!$B$5:$N$207,COLUMN('2025年度(M1後期)'!$G$5)+1,0)&amp;""</f>
        <v>がん:別途指定
成育:別途指定
感染特論:別途指定
感染演習:別途指定</v>
      </c>
      <c r="N167" s="689"/>
      <c r="O167" s="691" t="str">
        <f>VLOOKUP($C152,'2025年度(M2後期)'!$B$5:$N$207,COLUMN('2025年度(M2後期)'!$G$5)+1,0)&amp;""</f>
        <v/>
      </c>
      <c r="P167" s="689"/>
      <c r="Q167" s="691" t="str">
        <f>VLOOKUP($C152,'2025年度(D1後期)'!$B$5:$N$207,COLUMN('2025年度(D1後期)'!$G$5)+1,0)&amp;""</f>
        <v>臨床講義室1</v>
      </c>
      <c r="R167" s="689"/>
      <c r="S167" s="691" t="str">
        <f>VLOOKUP($C152,'2025年度(D23後期)'!$B$5:$N$207,COLUMN('2025年度(D23後期)'!$G$5)+1,0)&amp;""</f>
        <v/>
      </c>
      <c r="T167" s="689"/>
      <c r="U167" s="21"/>
      <c r="Z167" s="696"/>
      <c r="AA167" s="681"/>
      <c r="AB167" s="681"/>
      <c r="AC167" s="681"/>
      <c r="AD167" s="681"/>
      <c r="AE167" s="681"/>
      <c r="AF167" s="681"/>
      <c r="AG167" s="681"/>
      <c r="AH167" s="681"/>
      <c r="AI167" s="681"/>
      <c r="AJ167" s="681"/>
      <c r="AK167" s="681"/>
      <c r="AL167" s="681"/>
      <c r="AM167" s="681"/>
      <c r="AN167" s="681"/>
      <c r="AO167" s="681"/>
      <c r="AP167" s="681"/>
      <c r="AQ167" s="681"/>
      <c r="AR167" s="681"/>
      <c r="AS167" s="681"/>
      <c r="AT167" s="681"/>
      <c r="AU167" s="681"/>
      <c r="AV167" s="681"/>
      <c r="AW167" s="681"/>
      <c r="AX167" s="681"/>
      <c r="AY167" s="681"/>
      <c r="AZ167" s="681"/>
      <c r="BA167" s="681"/>
      <c r="BB167" s="681"/>
      <c r="BC167" s="681"/>
      <c r="BD167" s="681"/>
      <c r="BE167" s="681"/>
      <c r="BF167" s="681"/>
      <c r="BG167" s="681"/>
      <c r="BH167" s="681"/>
      <c r="BI167" s="681"/>
      <c r="BJ167" s="681"/>
      <c r="BK167" s="675"/>
      <c r="BL167" s="675"/>
      <c r="BM167" s="675"/>
      <c r="BN167" s="681"/>
      <c r="BO167" s="681"/>
      <c r="BP167" s="681"/>
      <c r="BQ167" s="681"/>
      <c r="BR167" s="681"/>
      <c r="BS167" s="681"/>
      <c r="BT167" s="681"/>
      <c r="BU167" s="681"/>
      <c r="BV167" s="681"/>
      <c r="BW167" s="681"/>
    </row>
    <row r="168" spans="1:75" ht="13.5" customHeight="1">
      <c r="A168" s="712"/>
      <c r="B168" s="16" t="s">
        <v>62</v>
      </c>
      <c r="C168" s="687"/>
      <c r="D168" s="685"/>
      <c r="E168" s="684"/>
      <c r="F168" s="685"/>
      <c r="G168" s="684"/>
      <c r="H168" s="685"/>
      <c r="I168" s="684"/>
      <c r="J168" s="685"/>
      <c r="K168" s="686"/>
      <c r="L168" s="686"/>
      <c r="M168" s="687"/>
      <c r="N168" s="685"/>
      <c r="O168" s="686"/>
      <c r="P168" s="685"/>
      <c r="Q168" s="686"/>
      <c r="R168" s="685"/>
      <c r="S168" s="686"/>
      <c r="T168" s="685"/>
      <c r="U168" s="21"/>
      <c r="Z168" s="697"/>
      <c r="AA168" s="682"/>
      <c r="AB168" s="682"/>
      <c r="AC168" s="682"/>
      <c r="AD168" s="682"/>
      <c r="AE168" s="682"/>
      <c r="AF168" s="682"/>
      <c r="AG168" s="682"/>
      <c r="AH168" s="682"/>
      <c r="AI168" s="682"/>
      <c r="AJ168" s="682"/>
      <c r="AK168" s="682"/>
      <c r="AL168" s="682"/>
      <c r="AM168" s="682"/>
      <c r="AN168" s="682"/>
      <c r="AO168" s="682"/>
      <c r="AP168" s="682"/>
      <c r="AQ168" s="682"/>
      <c r="AR168" s="682"/>
      <c r="AS168" s="682"/>
      <c r="AT168" s="682"/>
      <c r="AU168" s="682"/>
      <c r="AV168" s="682"/>
      <c r="AW168" s="682"/>
      <c r="AX168" s="682"/>
      <c r="AY168" s="682"/>
      <c r="AZ168" s="682"/>
      <c r="BA168" s="682"/>
      <c r="BB168" s="682"/>
      <c r="BC168" s="682"/>
      <c r="BD168" s="682"/>
      <c r="BE168" s="682"/>
      <c r="BF168" s="682"/>
      <c r="BG168" s="682"/>
      <c r="BH168" s="682"/>
      <c r="BI168" s="682"/>
      <c r="BJ168" s="682"/>
      <c r="BK168" s="676"/>
      <c r="BL168" s="676"/>
      <c r="BM168" s="676"/>
      <c r="BN168" s="682"/>
      <c r="BO168" s="682"/>
      <c r="BP168" s="682"/>
      <c r="BQ168" s="682"/>
      <c r="BR168" s="682"/>
      <c r="BS168" s="682"/>
      <c r="BT168" s="682"/>
      <c r="BU168" s="682"/>
      <c r="BV168" s="682"/>
      <c r="BW168" s="682"/>
    </row>
    <row r="169" spans="1:75" ht="13.5" customHeight="1">
      <c r="A169" s="696" t="s">
        <v>80</v>
      </c>
      <c r="B169" s="15" t="s">
        <v>55</v>
      </c>
      <c r="C169" s="692" t="str">
        <f>VLOOKUP($C152,'2025年度(1年後期)'!$B$5:$N$207,COLUMN('2025年度(1年後期)'!$I$5),0)&amp;""</f>
        <v>人体の構造と機能Ⅳ</v>
      </c>
      <c r="D169" s="693"/>
      <c r="E169" s="698" t="str">
        <f>VLOOKUP($C152,'2025年度(2年後期)'!$B$5:$N$207,COLUMN('2025年度(2年後期)'!$I$5),0)&amp;""</f>
        <v>老年看護学概論</v>
      </c>
      <c r="F169" s="693"/>
      <c r="G169" s="698" t="str">
        <f>VLOOKUP($C152,'2025年度(3年後期)'!$B$5:$N$207,COLUMN('2025年度(3年後期)'!$I$5),0)&amp;""</f>
        <v>領域別実習</v>
      </c>
      <c r="H169" s="693"/>
      <c r="I169" s="698" t="str">
        <f>VLOOKUP($C152,'2025年度(4年後期)'!$B$5:$N$206,COLUMN('2025年度(4年後期)'!$I$5),0)&amp;""</f>
        <v/>
      </c>
      <c r="J169" s="693"/>
      <c r="K169" s="694" t="str">
        <f>VLOOKUP($C152,'2025年度(助産後期)'!$B$5:$N$207,COLUMN('2025年度(助産後期)'!$I$5),0)&amp;""</f>
        <v>助産学実習Ⅰ</v>
      </c>
      <c r="L169" s="694"/>
      <c r="M169" s="692" t="str">
        <f>VLOOKUP($C152,'2025年度(M1後期)'!$B$5:$N$207,COLUMN('2025年度(M1後期)'!$I$5),0)&amp;""</f>
        <v>がん看護学演習Ａ－Ⅱ
成育看護学演習Ａ－Ⅰ
感染症学特論
感染症学演習</v>
      </c>
      <c r="N169" s="693"/>
      <c r="O169" s="694" t="str">
        <f>VLOOKUP($C152,'2025年度(M2後期)'!$B$5:$N$207,COLUMN('2025年度(M2後期)'!$I$5),0)&amp;""</f>
        <v>特別研究</v>
      </c>
      <c r="P169" s="693"/>
      <c r="Q169" s="694" t="str">
        <f>VLOOKUP($C152,'2025年度(D1後期)'!$B$5:$N$207,COLUMN('2025年度(D1後期)'!$I$5),0)&amp;""</f>
        <v>量的看護学研究法</v>
      </c>
      <c r="R169" s="693"/>
      <c r="S169" s="694" t="str">
        <f>VLOOKUP($C152,'2025年度(D23後期)'!$B$5:$N$207,COLUMN('2025年度(D23後期)'!$I$5),0)&amp;""</f>
        <v>特別研究</v>
      </c>
      <c r="T169" s="693"/>
      <c r="U169" s="658" t="s">
        <v>81</v>
      </c>
      <c r="Z169" s="696" t="str">
        <f>A169</f>
        <v>４時限（15：10～16：40）</v>
      </c>
      <c r="AA169" s="680" t="s">
        <v>193</v>
      </c>
      <c r="AB169" s="680"/>
      <c r="AC169" s="680"/>
      <c r="AD169" s="680"/>
      <c r="AE169" s="680"/>
      <c r="AF169" s="680" t="s">
        <v>83</v>
      </c>
      <c r="AG169" s="680" t="s">
        <v>103</v>
      </c>
      <c r="AH169" s="680"/>
      <c r="AI169" s="680"/>
      <c r="AJ169" s="680"/>
      <c r="AK169" s="680"/>
      <c r="AL169" s="680"/>
      <c r="AM169" s="680" t="s">
        <v>164</v>
      </c>
      <c r="AN169" s="680"/>
      <c r="AO169" s="680"/>
      <c r="AP169" s="680"/>
      <c r="AQ169" s="680"/>
      <c r="AR169" s="680"/>
      <c r="AS169" s="680"/>
      <c r="AT169" s="680"/>
      <c r="AU169" s="680"/>
      <c r="AV169" s="680"/>
      <c r="AW169" s="680"/>
      <c r="AX169" s="680"/>
      <c r="AY169" s="680"/>
      <c r="AZ169" s="680"/>
      <c r="BA169" s="680" t="s">
        <v>192</v>
      </c>
      <c r="BB169" s="680"/>
      <c r="BC169" s="680"/>
      <c r="BD169" s="680"/>
      <c r="BE169" s="680"/>
      <c r="BF169" s="680"/>
      <c r="BG169" s="680"/>
      <c r="BH169" s="680"/>
      <c r="BI169" s="680"/>
      <c r="BJ169" s="680" t="s">
        <v>124</v>
      </c>
      <c r="BK169" s="674"/>
      <c r="BL169" s="674"/>
      <c r="BM169" s="674"/>
      <c r="BN169" s="680"/>
      <c r="BO169" s="680"/>
      <c r="BP169" s="680"/>
      <c r="BQ169" s="680"/>
      <c r="BR169" s="680"/>
      <c r="BS169" s="680"/>
      <c r="BT169" s="680"/>
      <c r="BU169" s="680"/>
      <c r="BV169" s="680"/>
      <c r="BW169" s="680"/>
    </row>
    <row r="170" spans="1:75" ht="13.5" customHeight="1">
      <c r="A170" s="696"/>
      <c r="B170" s="15" t="s">
        <v>58</v>
      </c>
      <c r="C170" s="688" t="str">
        <f>IFERROR(VLOOKUP(C169,科目・教員!$A$2:$B$349,2,0),"")</f>
        <v>本間　典子</v>
      </c>
      <c r="D170" s="689"/>
      <c r="E170" s="690" t="str">
        <f>IFERROR(VLOOKUP(E169,科目・教員!$A$2:$B$349,2,0),"")</f>
        <v>綿貫　成明</v>
      </c>
      <c r="F170" s="689"/>
      <c r="G170" s="690" t="str">
        <f>IFERROR(VLOOKUP(G169,科目・教員!$A$2:$B$349,2,0),"")</f>
        <v/>
      </c>
      <c r="H170" s="689"/>
      <c r="I170" s="690" t="str">
        <f>IFERROR(VLOOKUP(I169,科目・教員!$A$2:$B$349,2,0),"")</f>
        <v/>
      </c>
      <c r="J170" s="689"/>
      <c r="K170" s="691" t="str">
        <f>IFERROR(VLOOKUP(K169,科目・教員!$A$2:$B$349,2,0),"")</f>
        <v>池田　真弓</v>
      </c>
      <c r="L170" s="691"/>
      <c r="M170" s="688" t="str">
        <f>IFERROR(VLOOKUP(M169,科目・教員!$A$2:$B$349,2,0),"")</f>
        <v/>
      </c>
      <c r="N170" s="689"/>
      <c r="O170" s="691" t="str">
        <f>IFERROR(VLOOKUP(O169,科目・教員!$A$2:$B$349,2,0),"")</f>
        <v/>
      </c>
      <c r="P170" s="689"/>
      <c r="Q170" s="691" t="str">
        <f>IFERROR(VLOOKUP(Q169,科目・教員!$A$2:$B$349,2,0),"")</f>
        <v>柏木　公一</v>
      </c>
      <c r="R170" s="689"/>
      <c r="S170" s="691" t="str">
        <f>IFERROR(VLOOKUP(S169,科目・教員!$A$2:$B$349,2,0),"")</f>
        <v/>
      </c>
      <c r="T170" s="689"/>
      <c r="U170" s="658" t="s">
        <v>125</v>
      </c>
      <c r="Z170" s="696"/>
      <c r="AA170" s="681"/>
      <c r="AB170" s="681"/>
      <c r="AC170" s="681"/>
      <c r="AD170" s="681"/>
      <c r="AE170" s="681"/>
      <c r="AF170" s="681"/>
      <c r="AG170" s="681"/>
      <c r="AH170" s="681"/>
      <c r="AI170" s="681"/>
      <c r="AJ170" s="681"/>
      <c r="AK170" s="681"/>
      <c r="AL170" s="681"/>
      <c r="AM170" s="681"/>
      <c r="AN170" s="681"/>
      <c r="AO170" s="681"/>
      <c r="AP170" s="681"/>
      <c r="AQ170" s="681"/>
      <c r="AR170" s="681"/>
      <c r="AS170" s="681"/>
      <c r="AT170" s="681"/>
      <c r="AU170" s="681"/>
      <c r="AV170" s="681"/>
      <c r="AW170" s="681"/>
      <c r="AX170" s="681"/>
      <c r="AY170" s="681"/>
      <c r="AZ170" s="681"/>
      <c r="BA170" s="681"/>
      <c r="BB170" s="681"/>
      <c r="BC170" s="681"/>
      <c r="BD170" s="681"/>
      <c r="BE170" s="681"/>
      <c r="BF170" s="681"/>
      <c r="BG170" s="681"/>
      <c r="BH170" s="681"/>
      <c r="BI170" s="681"/>
      <c r="BJ170" s="681"/>
      <c r="BK170" s="675"/>
      <c r="BL170" s="675"/>
      <c r="BM170" s="675"/>
      <c r="BN170" s="681"/>
      <c r="BO170" s="681"/>
      <c r="BP170" s="681"/>
      <c r="BQ170" s="681"/>
      <c r="BR170" s="681"/>
      <c r="BS170" s="681"/>
      <c r="BT170" s="681"/>
      <c r="BU170" s="681"/>
      <c r="BV170" s="681"/>
      <c r="BW170" s="681"/>
    </row>
    <row r="171" spans="1:75" ht="13.5" customHeight="1">
      <c r="A171" s="696"/>
      <c r="B171" s="15" t="s">
        <v>60</v>
      </c>
      <c r="C171" s="688" t="str">
        <f>VLOOKUP($C152,'2025年度(1年後期)'!$B$5:$N$207,COLUMN('2025年度(1年後期)'!$I$5)+1,0)&amp;""</f>
        <v>201</v>
      </c>
      <c r="D171" s="689"/>
      <c r="E171" s="690" t="str">
        <f>VLOOKUP($C152,'2025年度(2年後期)'!$B$5:$N$207,COLUMN('2025年度(2年後期)'!$I$5)+1,0)&amp;""</f>
        <v>101</v>
      </c>
      <c r="F171" s="689"/>
      <c r="G171" s="690" t="str">
        <f>VLOOKUP($C152,'2025年度(3年後期)'!$B$5:$N$207,COLUMN('2025年度(3年後期)'!$I$5)+1,0)&amp;""</f>
        <v/>
      </c>
      <c r="H171" s="689"/>
      <c r="I171" s="690" t="str">
        <f>VLOOKUP($C152,'2025年度(4年後期)'!$B$5:$N$206,COLUMN('2025年度(4年後期)'!$I$5)+1,0)&amp;""</f>
        <v/>
      </c>
      <c r="J171" s="689"/>
      <c r="K171" s="691" t="str">
        <f>VLOOKUP($C152,'2025年度(助産後期)'!$B$5:$N$207,COLUMN('2025年度(助産後期)'!$I$5)+1,0)&amp;""</f>
        <v/>
      </c>
      <c r="L171" s="691"/>
      <c r="M171" s="688" t="str">
        <f>VLOOKUP($C152,'2025年度(M1後期)'!$B$5:$N$207,COLUMN('2025年度(M1後期)'!$I$5)+1,0)&amp;""</f>
        <v>がん:別途指定
成育:別途指定
感染特論:別途指定
感染演習:別途指定</v>
      </c>
      <c r="N171" s="689"/>
      <c r="O171" s="691" t="str">
        <f>VLOOKUP($C152,'2025年度(M2後期)'!$B$5:$N$207,COLUMN('2025年度(M2後期)'!$I$5)+1,0)&amp;""</f>
        <v/>
      </c>
      <c r="P171" s="689"/>
      <c r="Q171" s="691" t="str">
        <f>VLOOKUP($C152,'2025年度(D1後期)'!$B$5:$N$207,COLUMN('2025年度(D1後期)'!$I$5)+1,0)&amp;""</f>
        <v>臨床講義室1</v>
      </c>
      <c r="R171" s="689"/>
      <c r="S171" s="691" t="str">
        <f>VLOOKUP($C152,'2025年度(D23後期)'!$B$5:$N$207,COLUMN('2025年度(D23後期)'!$I$5)+1,0)&amp;""</f>
        <v/>
      </c>
      <c r="T171" s="689"/>
      <c r="U171" s="658" t="s">
        <v>124</v>
      </c>
      <c r="Z171" s="696"/>
      <c r="AA171" s="681"/>
      <c r="AB171" s="681"/>
      <c r="AC171" s="681"/>
      <c r="AD171" s="681"/>
      <c r="AE171" s="681"/>
      <c r="AF171" s="681"/>
      <c r="AG171" s="681"/>
      <c r="AH171" s="681"/>
      <c r="AI171" s="681"/>
      <c r="AJ171" s="681"/>
      <c r="AK171" s="681"/>
      <c r="AL171" s="681"/>
      <c r="AM171" s="681"/>
      <c r="AN171" s="681"/>
      <c r="AO171" s="681"/>
      <c r="AP171" s="681"/>
      <c r="AQ171" s="681"/>
      <c r="AR171" s="681"/>
      <c r="AS171" s="681"/>
      <c r="AT171" s="681"/>
      <c r="AU171" s="681"/>
      <c r="AV171" s="681"/>
      <c r="AW171" s="681"/>
      <c r="AX171" s="681"/>
      <c r="AY171" s="681"/>
      <c r="AZ171" s="681"/>
      <c r="BA171" s="681"/>
      <c r="BB171" s="681"/>
      <c r="BC171" s="681"/>
      <c r="BD171" s="681"/>
      <c r="BE171" s="681"/>
      <c r="BF171" s="681"/>
      <c r="BG171" s="681"/>
      <c r="BH171" s="681"/>
      <c r="BI171" s="681"/>
      <c r="BJ171" s="681"/>
      <c r="BK171" s="675"/>
      <c r="BL171" s="675"/>
      <c r="BM171" s="675"/>
      <c r="BN171" s="681"/>
      <c r="BO171" s="681"/>
      <c r="BP171" s="681"/>
      <c r="BQ171" s="681"/>
      <c r="BR171" s="681"/>
      <c r="BS171" s="681"/>
      <c r="BT171" s="681"/>
      <c r="BU171" s="681"/>
      <c r="BV171" s="681"/>
      <c r="BW171" s="681"/>
    </row>
    <row r="172" spans="1:75" ht="13.5" customHeight="1">
      <c r="A172" s="697"/>
      <c r="B172" s="16" t="s">
        <v>62</v>
      </c>
      <c r="C172" s="738"/>
      <c r="D172" s="739"/>
      <c r="E172" s="684"/>
      <c r="F172" s="685"/>
      <c r="G172" s="684"/>
      <c r="H172" s="685"/>
      <c r="I172" s="684"/>
      <c r="J172" s="685"/>
      <c r="K172" s="686"/>
      <c r="L172" s="686"/>
      <c r="M172" s="687"/>
      <c r="N172" s="685"/>
      <c r="O172" s="686"/>
      <c r="P172" s="685"/>
      <c r="Q172" s="686"/>
      <c r="R172" s="685"/>
      <c r="S172" s="686"/>
      <c r="T172" s="685"/>
      <c r="U172" s="658" t="s">
        <v>69</v>
      </c>
      <c r="Z172" s="697"/>
      <c r="AA172" s="682"/>
      <c r="AB172" s="682"/>
      <c r="AC172" s="682"/>
      <c r="AD172" s="682"/>
      <c r="AE172" s="682"/>
      <c r="AF172" s="682"/>
      <c r="AG172" s="682"/>
      <c r="AH172" s="682"/>
      <c r="AI172" s="682"/>
      <c r="AJ172" s="682"/>
      <c r="AK172" s="682"/>
      <c r="AL172" s="682"/>
      <c r="AM172" s="682"/>
      <c r="AN172" s="682"/>
      <c r="AO172" s="682"/>
      <c r="AP172" s="682"/>
      <c r="AQ172" s="682"/>
      <c r="AR172" s="682"/>
      <c r="AS172" s="682"/>
      <c r="AT172" s="682"/>
      <c r="AU172" s="682"/>
      <c r="AV172" s="682"/>
      <c r="AW172" s="682"/>
      <c r="AX172" s="682"/>
      <c r="AY172" s="682"/>
      <c r="AZ172" s="682"/>
      <c r="BA172" s="682"/>
      <c r="BB172" s="682"/>
      <c r="BC172" s="682"/>
      <c r="BD172" s="682"/>
      <c r="BE172" s="682"/>
      <c r="BF172" s="682"/>
      <c r="BG172" s="682"/>
      <c r="BH172" s="682"/>
      <c r="BI172" s="682"/>
      <c r="BJ172" s="682"/>
      <c r="BK172" s="676"/>
      <c r="BL172" s="676"/>
      <c r="BM172" s="676"/>
      <c r="BN172" s="682"/>
      <c r="BO172" s="682"/>
      <c r="BP172" s="682"/>
      <c r="BQ172" s="682"/>
      <c r="BR172" s="682"/>
      <c r="BS172" s="682"/>
      <c r="BT172" s="682"/>
      <c r="BU172" s="682"/>
      <c r="BV172" s="682"/>
      <c r="BW172" s="682"/>
    </row>
    <row r="173" spans="1:75" ht="13.5" customHeight="1">
      <c r="A173" s="696" t="s">
        <v>87</v>
      </c>
      <c r="B173" s="15" t="s">
        <v>55</v>
      </c>
      <c r="C173" s="692" t="str">
        <f>VLOOKUP($C152,'2025年度(1年後期)'!$B$5:$N$207,COLUMN('2025年度(1年後期)'!$K$5),0)&amp;""</f>
        <v>　</v>
      </c>
      <c r="D173" s="693"/>
      <c r="E173" s="698" t="str">
        <f>VLOOKUP($C152,'2025年度(2年後期)'!$B$5:$N$207,COLUMN('2025年度(2年後期)'!$K$5),0)&amp;""</f>
        <v/>
      </c>
      <c r="F173" s="693"/>
      <c r="G173" s="698" t="str">
        <f>VLOOKUP($C152,'2025年度(3年後期)'!$B$5:$N$207,COLUMN('2025年度(3年後期)'!$K$5),0)&amp;""</f>
        <v/>
      </c>
      <c r="H173" s="693"/>
      <c r="I173" s="698" t="str">
        <f>VLOOKUP($C152,'2025年度(4年後期)'!$B$5:$N$206,COLUMN('2025年度(4年後期)'!$K$5),0)&amp;""</f>
        <v/>
      </c>
      <c r="J173" s="693"/>
      <c r="K173" s="694" t="str">
        <f>VLOOKUP($C152,'2025年度(助産後期)'!$B$5:$N$207,COLUMN('2025年度(助産後期)'!$K$5),0)&amp;""</f>
        <v>助産学実習Ⅰ</v>
      </c>
      <c r="L173" s="694"/>
      <c r="M173" s="692" t="str">
        <f>VLOOKUP($C152,'2025年度(M1後期)'!$B$5:$N$207,COLUMN('2025年度(M1後期)'!$K$5),0)&amp;""</f>
        <v>感染症学特論
感染症学演習</v>
      </c>
      <c r="N173" s="693"/>
      <c r="O173" s="694" t="str">
        <f>VLOOKUP($C152,'2025年度(M2後期)'!$B$5:$N$207,COLUMN('2025年度(M2後期)'!$K$5),0)&amp;""</f>
        <v/>
      </c>
      <c r="P173" s="693"/>
      <c r="Q173" s="694" t="str">
        <f>VLOOKUP($C152,'2025年度(D1後期)'!$B$5:$N$207,COLUMN('2025年度(D1後期)'!$K$5),0)&amp;""</f>
        <v/>
      </c>
      <c r="R173" s="693"/>
      <c r="S173" s="694" t="str">
        <f>VLOOKUP($C152,'2025年度(D23後期)'!$B$5:$N$207,COLUMN('2025年度(D23後期)'!$K$5),0)&amp;""</f>
        <v/>
      </c>
      <c r="T173" s="693"/>
      <c r="U173" s="21"/>
      <c r="X173" s="597" t="s">
        <v>83</v>
      </c>
      <c r="Y173" s="641" t="s">
        <v>88</v>
      </c>
      <c r="Z173" s="696" t="str">
        <f>A173</f>
        <v>５時限（16：50～18：20）</v>
      </c>
      <c r="AA173" s="680"/>
      <c r="AB173" s="680"/>
      <c r="AC173" s="680"/>
      <c r="AD173" s="680"/>
      <c r="AE173" s="680" t="s">
        <v>88</v>
      </c>
      <c r="AF173" s="680" t="s">
        <v>83</v>
      </c>
      <c r="AG173" s="680"/>
      <c r="AH173" s="680"/>
      <c r="AI173" s="680"/>
      <c r="AJ173" s="680"/>
      <c r="AK173" s="680"/>
      <c r="AL173" s="680"/>
      <c r="AM173" s="680" t="s">
        <v>164</v>
      </c>
      <c r="AN173" s="680"/>
      <c r="AO173" s="680"/>
      <c r="AP173" s="680"/>
      <c r="AQ173" s="680"/>
      <c r="AR173" s="680"/>
      <c r="AS173" s="680"/>
      <c r="AT173" s="680"/>
      <c r="AU173" s="680"/>
      <c r="AV173" s="680"/>
      <c r="AW173" s="680"/>
      <c r="AX173" s="680"/>
      <c r="AY173" s="680"/>
      <c r="AZ173" s="680"/>
      <c r="BA173" s="680"/>
      <c r="BB173" s="680"/>
      <c r="BC173" s="680"/>
      <c r="BD173" s="680"/>
      <c r="BE173" s="680"/>
      <c r="BF173" s="680"/>
      <c r="BG173" s="680"/>
      <c r="BH173" s="680"/>
      <c r="BI173" s="680"/>
      <c r="BJ173" s="680"/>
      <c r="BK173" s="674"/>
      <c r="BL173" s="674"/>
      <c r="BM173" s="674"/>
      <c r="BN173" s="680"/>
      <c r="BO173" s="680"/>
      <c r="BP173" s="680"/>
      <c r="BQ173" s="680"/>
      <c r="BR173" s="680"/>
      <c r="BS173" s="680"/>
      <c r="BT173" s="680"/>
      <c r="BU173" s="680"/>
      <c r="BV173" s="680"/>
      <c r="BW173" s="680"/>
    </row>
    <row r="174" spans="1:75" ht="13.5" customHeight="1">
      <c r="A174" s="696"/>
      <c r="B174" s="15" t="s">
        <v>58</v>
      </c>
      <c r="C174" s="688" t="str">
        <f>IFERROR(VLOOKUP(C173,科目・教員!$A$2:$B$349,2,0),"")</f>
        <v/>
      </c>
      <c r="D174" s="689"/>
      <c r="E174" s="690" t="str">
        <f>IFERROR(VLOOKUP(E173,科目・教員!$A$2:$B$349,2,0),"")</f>
        <v/>
      </c>
      <c r="F174" s="689"/>
      <c r="G174" s="690" t="str">
        <f>IFERROR(VLOOKUP(G173,科目・教員!$A$2:$B$349,2,0),"")</f>
        <v/>
      </c>
      <c r="H174" s="689"/>
      <c r="I174" s="690" t="str">
        <f>IFERROR(VLOOKUP(I173,科目・教員!$A$2:$B$349,2,0),"")</f>
        <v/>
      </c>
      <c r="J174" s="689"/>
      <c r="K174" s="691" t="str">
        <f>IFERROR(VLOOKUP(K173,科目・教員!$A$2:$B$349,2,0),"")</f>
        <v>池田　真弓</v>
      </c>
      <c r="L174" s="691"/>
      <c r="M174" s="688" t="str">
        <f>IFERROR(VLOOKUP(M173,科目・教員!$A$2:$B$349,2,0),"")</f>
        <v/>
      </c>
      <c r="N174" s="689"/>
      <c r="O174" s="691" t="str">
        <f>IFERROR(VLOOKUP(O173,科目・教員!$A$2:$B$349,2,0),"")</f>
        <v/>
      </c>
      <c r="P174" s="689"/>
      <c r="Q174" s="691" t="str">
        <f>IFERROR(VLOOKUP(Q173,科目・教員!$A$2:$B$349,2,0),"")</f>
        <v/>
      </c>
      <c r="R174" s="689"/>
      <c r="S174" s="691" t="str">
        <f>IFERROR(VLOOKUP(S173,科目・教員!$A$2:$B$349,2,0),"")</f>
        <v/>
      </c>
      <c r="T174" s="689"/>
      <c r="U174" s="21"/>
      <c r="X174" s="597" t="s">
        <v>93</v>
      </c>
      <c r="Y174" s="641" t="s">
        <v>91</v>
      </c>
      <c r="Z174" s="696"/>
      <c r="AA174" s="681"/>
      <c r="AB174" s="681"/>
      <c r="AC174" s="681"/>
      <c r="AD174" s="681"/>
      <c r="AE174" s="681"/>
      <c r="AF174" s="681"/>
      <c r="AG174" s="681"/>
      <c r="AH174" s="681"/>
      <c r="AI174" s="681"/>
      <c r="AJ174" s="681"/>
      <c r="AK174" s="681"/>
      <c r="AL174" s="681"/>
      <c r="AM174" s="681"/>
      <c r="AN174" s="681"/>
      <c r="AO174" s="681"/>
      <c r="AP174" s="681"/>
      <c r="AQ174" s="681"/>
      <c r="AR174" s="681"/>
      <c r="AS174" s="681"/>
      <c r="AT174" s="681"/>
      <c r="AU174" s="681"/>
      <c r="AV174" s="681"/>
      <c r="AW174" s="681"/>
      <c r="AX174" s="681"/>
      <c r="AY174" s="681"/>
      <c r="AZ174" s="681"/>
      <c r="BA174" s="681"/>
      <c r="BB174" s="681"/>
      <c r="BC174" s="681"/>
      <c r="BD174" s="681"/>
      <c r="BE174" s="681"/>
      <c r="BF174" s="681"/>
      <c r="BG174" s="681"/>
      <c r="BH174" s="681"/>
      <c r="BI174" s="681"/>
      <c r="BJ174" s="681"/>
      <c r="BK174" s="675"/>
      <c r="BL174" s="675"/>
      <c r="BM174" s="675"/>
      <c r="BN174" s="681"/>
      <c r="BO174" s="681"/>
      <c r="BP174" s="681"/>
      <c r="BQ174" s="681"/>
      <c r="BR174" s="681"/>
      <c r="BS174" s="681"/>
      <c r="BT174" s="681"/>
      <c r="BU174" s="681"/>
      <c r="BV174" s="681"/>
      <c r="BW174" s="681"/>
    </row>
    <row r="175" spans="1:75" ht="13.5" customHeight="1">
      <c r="A175" s="696"/>
      <c r="B175" s="15" t="s">
        <v>60</v>
      </c>
      <c r="C175" s="688" t="str">
        <f>VLOOKUP($C152,'2025年度(1年後期)'!$B$5:$N$207,COLUMN('2025年度(1年後期)'!$K$5)+1,0)&amp;""</f>
        <v>　</v>
      </c>
      <c r="D175" s="689"/>
      <c r="E175" s="690" t="str">
        <f>VLOOKUP($C152,'2025年度(2年後期)'!$B$5:$N$207,COLUMN('2025年度(2年後期)'!$K$5)+1,0)&amp;""</f>
        <v/>
      </c>
      <c r="F175" s="689"/>
      <c r="G175" s="690" t="str">
        <f>VLOOKUP($C152,'2025年度(3年後期)'!$B$5:$N$207,COLUMN('2025年度(3年後期)'!$K$5)+1,0)&amp;""</f>
        <v/>
      </c>
      <c r="H175" s="689"/>
      <c r="I175" s="690" t="str">
        <f>VLOOKUP($C152,'2025年度(4年後期)'!$B$5:$N$206,COLUMN('2025年度(4年後期)'!$K$5)+1,0)&amp;""</f>
        <v/>
      </c>
      <c r="J175" s="689"/>
      <c r="K175" s="691" t="str">
        <f>VLOOKUP($C152,'2025年度(助産後期)'!$B$5:$N$207,COLUMN('2025年度(助産後期)'!$K$5)+1,0)&amp;""</f>
        <v/>
      </c>
      <c r="L175" s="691"/>
      <c r="M175" s="688" t="str">
        <f>VLOOKUP($C152,'2025年度(M1後期)'!$B$5:$N$207,COLUMN('2025年度(M1後期)'!$K$5)+1,0)&amp;""</f>
        <v>感染特論:別途指定
感染演習:別途指定</v>
      </c>
      <c r="N175" s="689"/>
      <c r="O175" s="691" t="str">
        <f>VLOOKUP($C152,'2025年度(M1後期)'!$B$5:$N$207,COLUMN('2025年度(M1後期)'!$K$5)+1,0)&amp;""</f>
        <v>感染特論:別途指定
感染演習:別途指定</v>
      </c>
      <c r="P175" s="689"/>
      <c r="Q175" s="691" t="str">
        <f>VLOOKUP($C152,'2025年度(D1後期)'!$B$5:$N$207,COLUMN('2025年度(D1後期)'!$K$5)+1,0)&amp;""</f>
        <v/>
      </c>
      <c r="R175" s="689"/>
      <c r="S175" s="691" t="str">
        <f>VLOOKUP($C152,'2025年度(D23後期)'!$B$5:$N$207,COLUMN('2025年度(D23後期)'!$K$5)+1,0)&amp;""</f>
        <v/>
      </c>
      <c r="T175" s="689"/>
      <c r="U175" s="21"/>
      <c r="X175" s="597" t="s">
        <v>95</v>
      </c>
      <c r="Y175" s="641" t="s">
        <v>94</v>
      </c>
      <c r="Z175" s="696"/>
      <c r="AA175" s="681"/>
      <c r="AB175" s="681"/>
      <c r="AC175" s="681"/>
      <c r="AD175" s="681"/>
      <c r="AE175" s="681"/>
      <c r="AF175" s="681"/>
      <c r="AG175" s="681"/>
      <c r="AH175" s="681"/>
      <c r="AI175" s="681"/>
      <c r="AJ175" s="681"/>
      <c r="AK175" s="681"/>
      <c r="AL175" s="681"/>
      <c r="AM175" s="681"/>
      <c r="AN175" s="681"/>
      <c r="AO175" s="681"/>
      <c r="AP175" s="681"/>
      <c r="AQ175" s="681"/>
      <c r="AR175" s="681"/>
      <c r="AS175" s="681"/>
      <c r="AT175" s="681"/>
      <c r="AU175" s="681"/>
      <c r="AV175" s="681"/>
      <c r="AW175" s="681"/>
      <c r="AX175" s="681"/>
      <c r="AY175" s="681"/>
      <c r="AZ175" s="681"/>
      <c r="BA175" s="681"/>
      <c r="BB175" s="681"/>
      <c r="BC175" s="681"/>
      <c r="BD175" s="681"/>
      <c r="BE175" s="681"/>
      <c r="BF175" s="681"/>
      <c r="BG175" s="681"/>
      <c r="BH175" s="681"/>
      <c r="BI175" s="681"/>
      <c r="BJ175" s="681"/>
      <c r="BK175" s="675"/>
      <c r="BL175" s="675"/>
      <c r="BM175" s="675"/>
      <c r="BN175" s="681"/>
      <c r="BO175" s="681"/>
      <c r="BP175" s="681"/>
      <c r="BQ175" s="681"/>
      <c r="BR175" s="681"/>
      <c r="BS175" s="681"/>
      <c r="BT175" s="681"/>
      <c r="BU175" s="681"/>
      <c r="BV175" s="681"/>
      <c r="BW175" s="681"/>
    </row>
    <row r="176" spans="1:75" ht="13.5" customHeight="1">
      <c r="A176" s="697"/>
      <c r="B176" s="16" t="s">
        <v>62</v>
      </c>
      <c r="C176" s="687"/>
      <c r="D176" s="685"/>
      <c r="E176" s="684"/>
      <c r="F176" s="685"/>
      <c r="G176" s="684"/>
      <c r="H176" s="685"/>
      <c r="I176" s="684"/>
      <c r="J176" s="685"/>
      <c r="K176" s="686"/>
      <c r="L176" s="686"/>
      <c r="M176" s="687"/>
      <c r="N176" s="685"/>
      <c r="O176" s="686"/>
      <c r="P176" s="685"/>
      <c r="Q176" s="686"/>
      <c r="R176" s="685"/>
      <c r="S176" s="686"/>
      <c r="T176" s="685"/>
      <c r="U176" s="22"/>
      <c r="V176" s="19"/>
      <c r="W176" s="19"/>
      <c r="X176" s="610" t="s">
        <v>98</v>
      </c>
      <c r="Y176" s="642"/>
      <c r="Z176" s="697"/>
      <c r="AA176" s="682"/>
      <c r="AB176" s="682"/>
      <c r="AC176" s="682"/>
      <c r="AD176" s="682"/>
      <c r="AE176" s="682"/>
      <c r="AF176" s="682"/>
      <c r="AG176" s="682"/>
      <c r="AH176" s="682"/>
      <c r="AI176" s="682"/>
      <c r="AJ176" s="682"/>
      <c r="AK176" s="682"/>
      <c r="AL176" s="682"/>
      <c r="AM176" s="682"/>
      <c r="AN176" s="682"/>
      <c r="AO176" s="682"/>
      <c r="AP176" s="682"/>
      <c r="AQ176" s="682"/>
      <c r="AR176" s="682"/>
      <c r="AS176" s="682"/>
      <c r="AT176" s="682"/>
      <c r="AU176" s="682"/>
      <c r="AV176" s="682"/>
      <c r="AW176" s="682"/>
      <c r="AX176" s="682"/>
      <c r="AY176" s="682"/>
      <c r="AZ176" s="682"/>
      <c r="BA176" s="682"/>
      <c r="BB176" s="682"/>
      <c r="BC176" s="682"/>
      <c r="BD176" s="682"/>
      <c r="BE176" s="682"/>
      <c r="BF176" s="682"/>
      <c r="BG176" s="682"/>
      <c r="BH176" s="682"/>
      <c r="BI176" s="682"/>
      <c r="BJ176" s="682"/>
      <c r="BK176" s="676"/>
      <c r="BL176" s="676"/>
      <c r="BM176" s="676"/>
      <c r="BN176" s="682"/>
      <c r="BO176" s="682"/>
      <c r="BP176" s="682"/>
      <c r="BQ176" s="682"/>
      <c r="BR176" s="682"/>
      <c r="BS176" s="682"/>
      <c r="BT176" s="682"/>
      <c r="BU176" s="682"/>
      <c r="BV176" s="682"/>
      <c r="BW176" s="682"/>
    </row>
    <row r="177" spans="1:75" ht="21.75">
      <c r="A177" s="5"/>
      <c r="B177" s="6"/>
      <c r="C177" s="722">
        <f>C152+1</f>
        <v>45938</v>
      </c>
      <c r="D177" s="722"/>
      <c r="E177" s="722"/>
      <c r="F177" s="722"/>
      <c r="G177" s="722"/>
      <c r="H177" s="722"/>
      <c r="I177" s="722"/>
      <c r="J177" s="722"/>
      <c r="K177" s="722"/>
      <c r="L177" s="722"/>
      <c r="M177" s="722"/>
      <c r="N177" s="722"/>
      <c r="O177" s="722"/>
      <c r="P177" s="722"/>
      <c r="Q177" s="722"/>
      <c r="R177" s="722"/>
      <c r="S177" s="722"/>
      <c r="T177" s="722"/>
      <c r="U177" s="781">
        <f>C177</f>
        <v>45938</v>
      </c>
      <c r="V177" s="782"/>
      <c r="W177" s="782"/>
      <c r="X177" s="782"/>
      <c r="Y177" s="782"/>
      <c r="Z177" s="783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96" t="s">
        <v>54</v>
      </c>
      <c r="B178" s="12" t="s">
        <v>55</v>
      </c>
      <c r="C178" s="758" t="str">
        <f>VLOOKUP($C177,'2025年度(1年後期)'!$B$5:$N$207,COLUMN('2025年度(1年後期)'!$C$5),0)&amp;""</f>
        <v>GTEC(AB)</v>
      </c>
      <c r="D178" s="759"/>
      <c r="E178" s="713" t="str">
        <f>VLOOKUP($C177,'2025年度(2年後期)'!$B$5:$N$207,COLUMN('2025年度(2年後期)'!$C$5),0)&amp;""</f>
        <v>成人看護援助論Ⅱ</v>
      </c>
      <c r="F178" s="706"/>
      <c r="G178" s="713" t="str">
        <f>VLOOKUP($C177,'2025年度(3年後期)'!$B$5:$N$207,COLUMN('2025年度(3年後期)'!$C$5),0)&amp;""</f>
        <v>領域別実習</v>
      </c>
      <c r="H178" s="706"/>
      <c r="I178" s="713" t="str">
        <f>VLOOKUP($C177,'2025年度(4年後期)'!$B$5:$N$206,COLUMN('2025年度(4年後期)'!$C$5),0)&amp;""</f>
        <v/>
      </c>
      <c r="J178" s="706"/>
      <c r="K178" s="693" t="str">
        <f>VLOOKUP($C177,'2025年度(助産後期)'!$B$5:$N$207,COLUMN('2025年度(助産後期)'!$C$5),0)&amp;""</f>
        <v>助産学実習Ⅰ</v>
      </c>
      <c r="L178" s="709"/>
      <c r="M178" s="723" t="str">
        <f>VLOOKUP($C177,'2025年度(M1後期)'!$B$5:$N$207,COLUMN('2025年度(M1後期)'!$C$5),0)&amp;""</f>
        <v>看護情報・管理学演習Ａ－Ⅰ
成育看護学演習Ａ－Ⅳ(母性)</v>
      </c>
      <c r="N178" s="709"/>
      <c r="O178" s="713" t="str">
        <f>VLOOKUP($C177,'2025年度(M2後期)'!$B$5:$N$207,COLUMN('2025年度(M2後期)'!$C$5),0)&amp;""</f>
        <v>特別研究</v>
      </c>
      <c r="P178" s="706"/>
      <c r="Q178" s="713" t="str">
        <f>VLOOKUP($C177,'2025年度(D1後期)'!$B$5:$N$207,COLUMN('2025年度(D1後期)'!$C$5),0)&amp;""</f>
        <v>看護教育学演習Ｂ</v>
      </c>
      <c r="R178" s="706"/>
      <c r="S178" s="693" t="str">
        <f>VLOOKUP($C177,'2025年度(D23後期)'!$B$5:$N$207,COLUMN('2025年度(D23後期)'!$C$5),0)&amp;""</f>
        <v>特別研究</v>
      </c>
      <c r="T178" s="706"/>
      <c r="U178" s="648" t="s">
        <v>161</v>
      </c>
      <c r="V178" s="583" t="s">
        <v>194</v>
      </c>
      <c r="W178" s="635" t="s">
        <v>195</v>
      </c>
      <c r="Z178" s="695" t="str">
        <f>A178</f>
        <v xml:space="preserve">１時限（09：20～10：50） </v>
      </c>
      <c r="AA178" s="680" t="s">
        <v>196</v>
      </c>
      <c r="AB178" s="680"/>
      <c r="AC178" s="680"/>
      <c r="AD178" s="680"/>
      <c r="AE178" s="680"/>
      <c r="AF178" s="680"/>
      <c r="AG178" s="680" t="s">
        <v>76</v>
      </c>
      <c r="AH178" s="680" t="s">
        <v>197</v>
      </c>
      <c r="AI178" s="680"/>
      <c r="AJ178" s="680"/>
      <c r="AK178" s="680"/>
      <c r="AL178" s="680"/>
      <c r="AM178" s="680" t="s">
        <v>164</v>
      </c>
      <c r="AN178" s="680"/>
      <c r="AO178" s="680"/>
      <c r="AP178" s="680"/>
      <c r="AQ178" s="680"/>
      <c r="AR178" s="680"/>
      <c r="AS178" s="680"/>
      <c r="AT178" s="680"/>
      <c r="AU178" s="680"/>
      <c r="AV178" s="680"/>
      <c r="AW178" s="680"/>
      <c r="AX178" s="680"/>
      <c r="AY178" s="680"/>
      <c r="AZ178" s="680"/>
      <c r="BA178" s="680"/>
      <c r="BB178" s="680"/>
      <c r="BC178" s="680"/>
      <c r="BD178" s="680"/>
      <c r="BE178" s="680"/>
      <c r="BF178" s="680" t="s">
        <v>198</v>
      </c>
      <c r="BG178" s="680"/>
      <c r="BH178" s="680"/>
      <c r="BI178" s="680"/>
      <c r="BJ178" s="680"/>
      <c r="BK178" s="674"/>
      <c r="BL178" s="674"/>
      <c r="BM178" s="674"/>
      <c r="BN178" s="680"/>
      <c r="BO178" s="680"/>
      <c r="BP178" s="680"/>
      <c r="BQ178" s="680"/>
      <c r="BR178" s="680"/>
      <c r="BS178" s="680"/>
      <c r="BT178" s="680"/>
      <c r="BU178" s="680"/>
      <c r="BV178" s="680"/>
      <c r="BW178" s="680"/>
    </row>
    <row r="179" spans="1:75" ht="13.5" customHeight="1">
      <c r="A179" s="696"/>
      <c r="B179" s="15" t="s">
        <v>58</v>
      </c>
      <c r="C179" s="756" t="str">
        <f>IFERROR(VLOOKUP(C178,科目・教員!$A$2:$B$349,2,0),"")</f>
        <v/>
      </c>
      <c r="D179" s="757"/>
      <c r="E179" s="716" t="str">
        <f>IFERROR(VLOOKUP(E178,科目・教員!$A$2:$B$349,2,0),"")</f>
        <v>藤澤　雄太</v>
      </c>
      <c r="F179" s="707"/>
      <c r="G179" s="716" t="str">
        <f>IFERROR(VLOOKUP(G178,科目・教員!$A$2:$B$349,2,0),"")</f>
        <v/>
      </c>
      <c r="H179" s="707"/>
      <c r="I179" s="716" t="str">
        <f>IFERROR(VLOOKUP(I178,科目・教員!$A$2:$B$349,2,0),"")</f>
        <v/>
      </c>
      <c r="J179" s="707"/>
      <c r="K179" s="689" t="str">
        <f>IFERROR(VLOOKUP(K178,科目・教員!$A$2:$B$349,2,0),"")</f>
        <v>池田　真弓</v>
      </c>
      <c r="L179" s="717"/>
      <c r="M179" s="718" t="str">
        <f>IFERROR(VLOOKUP(M178,科目・教員!$A$2:$B$349,2,0),"")</f>
        <v/>
      </c>
      <c r="N179" s="707"/>
      <c r="O179" s="716" t="str">
        <f>IFERROR(VLOOKUP(O178,科目・教員!$A$2:$B$349,2,0),"")</f>
        <v/>
      </c>
      <c r="P179" s="707"/>
      <c r="Q179" s="716" t="str">
        <f>IFERROR(VLOOKUP(Q178,科目・教員!$A$2:$B$349,2,0),"")</f>
        <v/>
      </c>
      <c r="R179" s="707"/>
      <c r="S179" s="689" t="str">
        <f>IFERROR(VLOOKUP(S178,科目・教員!$A$2:$B$349,2,0),"")</f>
        <v/>
      </c>
      <c r="T179" s="707"/>
      <c r="U179" s="649" t="s">
        <v>169</v>
      </c>
      <c r="V179" s="583" t="s">
        <v>199</v>
      </c>
      <c r="W179" s="635" t="s">
        <v>200</v>
      </c>
      <c r="Z179" s="696"/>
      <c r="AA179" s="681"/>
      <c r="AB179" s="681"/>
      <c r="AC179" s="681"/>
      <c r="AD179" s="681"/>
      <c r="AE179" s="681"/>
      <c r="AF179" s="681"/>
      <c r="AG179" s="681"/>
      <c r="AH179" s="681"/>
      <c r="AI179" s="681"/>
      <c r="AJ179" s="681"/>
      <c r="AK179" s="681"/>
      <c r="AL179" s="681"/>
      <c r="AM179" s="681"/>
      <c r="AN179" s="681"/>
      <c r="AO179" s="681"/>
      <c r="AP179" s="681"/>
      <c r="AQ179" s="681"/>
      <c r="AR179" s="681"/>
      <c r="AS179" s="681"/>
      <c r="AT179" s="681"/>
      <c r="AU179" s="681"/>
      <c r="AV179" s="681"/>
      <c r="AW179" s="681"/>
      <c r="AX179" s="681"/>
      <c r="AY179" s="681"/>
      <c r="AZ179" s="681"/>
      <c r="BA179" s="681"/>
      <c r="BB179" s="681"/>
      <c r="BC179" s="681"/>
      <c r="BD179" s="681"/>
      <c r="BE179" s="681"/>
      <c r="BF179" s="681"/>
      <c r="BG179" s="681"/>
      <c r="BH179" s="681"/>
      <c r="BI179" s="681"/>
      <c r="BJ179" s="681"/>
      <c r="BK179" s="675"/>
      <c r="BL179" s="675"/>
      <c r="BM179" s="675"/>
      <c r="BN179" s="681"/>
      <c r="BO179" s="681"/>
      <c r="BP179" s="681"/>
      <c r="BQ179" s="681"/>
      <c r="BR179" s="681"/>
      <c r="BS179" s="681"/>
      <c r="BT179" s="681"/>
      <c r="BU179" s="681"/>
      <c r="BV179" s="681"/>
      <c r="BW179" s="681"/>
    </row>
    <row r="180" spans="1:75" ht="13.5" customHeight="1">
      <c r="A180" s="696"/>
      <c r="B180" s="15" t="s">
        <v>60</v>
      </c>
      <c r="C180" s="756" t="str">
        <f>VLOOKUP($C177,'2025年度(1年後期)'!$B$5:$N$207,COLUMN('2025年度(1年後期)'!$C$5)+1,0)&amp;""</f>
        <v>101</v>
      </c>
      <c r="D180" s="757"/>
      <c r="E180" s="716" t="str">
        <f>VLOOKUP($C177,'2025年度(2年後期)'!$B$5:$N$207,COLUMN('2025年度(2年後期)'!$C$5)+1,0)&amp;""</f>
        <v>201</v>
      </c>
      <c r="F180" s="707"/>
      <c r="G180" s="716" t="str">
        <f>VLOOKUP($C177,'2025年度(3年後期)'!$B$5:$N$207,COLUMN('2025年度(3年後期)'!$C$5)+1,0)&amp;""</f>
        <v/>
      </c>
      <c r="H180" s="707"/>
      <c r="I180" s="716" t="str">
        <f>VLOOKUP($C177,'2025年度(4年後期)'!$B$5:$N$206,COLUMN('2025年度(4年後期)'!$C$5)+1,0)&amp;""</f>
        <v/>
      </c>
      <c r="J180" s="707"/>
      <c r="K180" s="689" t="str">
        <f>VLOOKUP($C177,'2025年度(助産後期)'!$B$5:$N$207,COLUMN('2025年度(助産後期)'!$C$5)+1,0)&amp;""</f>
        <v/>
      </c>
      <c r="L180" s="717"/>
      <c r="M180" s="718" t="str">
        <f>VLOOKUP($C177,'2025年度(M1後期)'!$B$5:$N$207,COLUMN('2025年度(M1後期)'!$C$5)+1,0)&amp;""</f>
        <v>情報:別途指定
成育:別途指定</v>
      </c>
      <c r="N180" s="707"/>
      <c r="O180" s="716" t="str">
        <f>VLOOKUP($C177,'2025年度(M2後期)'!$B$5:$N$207,COLUMN('2025年度(M2後期)'!$C$5)+1,0)&amp;""</f>
        <v/>
      </c>
      <c r="P180" s="707"/>
      <c r="Q180" s="716" t="str">
        <f>VLOOKUP($C177,'2025年度(D1後期)'!$B$5:$N$207,COLUMN('2025年度(D1後期)'!$C$5)+1,0)&amp;""</f>
        <v>別途指定</v>
      </c>
      <c r="R180" s="707"/>
      <c r="S180" s="689" t="str">
        <f>VLOOKUP($C177,'2025年度(D23後期)'!$B$5:$N$207,COLUMN('2025年度(D23後期)'!$C$5)+1,0)&amp;""</f>
        <v/>
      </c>
      <c r="T180" s="707"/>
      <c r="U180" s="649" t="s">
        <v>172</v>
      </c>
      <c r="V180" s="583" t="s">
        <v>201</v>
      </c>
      <c r="W180" s="635" t="s">
        <v>202</v>
      </c>
      <c r="Z180" s="696"/>
      <c r="AA180" s="681"/>
      <c r="AB180" s="681"/>
      <c r="AC180" s="681"/>
      <c r="AD180" s="681"/>
      <c r="AE180" s="681"/>
      <c r="AF180" s="681"/>
      <c r="AG180" s="681"/>
      <c r="AH180" s="681"/>
      <c r="AI180" s="681"/>
      <c r="AJ180" s="681"/>
      <c r="AK180" s="681"/>
      <c r="AL180" s="681"/>
      <c r="AM180" s="681"/>
      <c r="AN180" s="681"/>
      <c r="AO180" s="681"/>
      <c r="AP180" s="681"/>
      <c r="AQ180" s="681"/>
      <c r="AR180" s="681"/>
      <c r="AS180" s="681"/>
      <c r="AT180" s="681"/>
      <c r="AU180" s="681"/>
      <c r="AV180" s="681"/>
      <c r="AW180" s="681"/>
      <c r="AX180" s="681"/>
      <c r="AY180" s="681"/>
      <c r="AZ180" s="681"/>
      <c r="BA180" s="681"/>
      <c r="BB180" s="681"/>
      <c r="BC180" s="681"/>
      <c r="BD180" s="681"/>
      <c r="BE180" s="681"/>
      <c r="BF180" s="681"/>
      <c r="BG180" s="681"/>
      <c r="BH180" s="681"/>
      <c r="BI180" s="681"/>
      <c r="BJ180" s="681"/>
      <c r="BK180" s="675"/>
      <c r="BL180" s="675"/>
      <c r="BM180" s="675"/>
      <c r="BN180" s="681"/>
      <c r="BO180" s="681"/>
      <c r="BP180" s="681"/>
      <c r="BQ180" s="681"/>
      <c r="BR180" s="681"/>
      <c r="BS180" s="681"/>
      <c r="BT180" s="681"/>
      <c r="BU180" s="681"/>
      <c r="BV180" s="681"/>
      <c r="BW180" s="681"/>
    </row>
    <row r="181" spans="1:75" ht="13.5" customHeight="1">
      <c r="A181" s="697"/>
      <c r="B181" s="16" t="s">
        <v>62</v>
      </c>
      <c r="C181" s="749"/>
      <c r="D181" s="755"/>
      <c r="E181" s="684"/>
      <c r="F181" s="719"/>
      <c r="G181" s="684"/>
      <c r="H181" s="719"/>
      <c r="I181" s="684"/>
      <c r="J181" s="719"/>
      <c r="K181" s="686"/>
      <c r="L181" s="720"/>
      <c r="M181" s="721"/>
      <c r="N181" s="719"/>
      <c r="O181" s="684"/>
      <c r="P181" s="719"/>
      <c r="Q181" s="684"/>
      <c r="R181" s="719"/>
      <c r="S181" s="686"/>
      <c r="T181" s="719"/>
      <c r="U181" s="649" t="s">
        <v>173</v>
      </c>
      <c r="V181" s="583" t="s">
        <v>203</v>
      </c>
      <c r="W181" s="635" t="s">
        <v>204</v>
      </c>
      <c r="Z181" s="697"/>
      <c r="AA181" s="682"/>
      <c r="AB181" s="682"/>
      <c r="AC181" s="682"/>
      <c r="AD181" s="682"/>
      <c r="AE181" s="682"/>
      <c r="AF181" s="682"/>
      <c r="AG181" s="682"/>
      <c r="AH181" s="682"/>
      <c r="AI181" s="682"/>
      <c r="AJ181" s="682"/>
      <c r="AK181" s="682"/>
      <c r="AL181" s="682"/>
      <c r="AM181" s="682"/>
      <c r="AN181" s="682"/>
      <c r="AO181" s="682"/>
      <c r="AP181" s="682"/>
      <c r="AQ181" s="682"/>
      <c r="AR181" s="682"/>
      <c r="AS181" s="682"/>
      <c r="AT181" s="682"/>
      <c r="AU181" s="682"/>
      <c r="AV181" s="682"/>
      <c r="AW181" s="682"/>
      <c r="AX181" s="682"/>
      <c r="AY181" s="682"/>
      <c r="AZ181" s="682"/>
      <c r="BA181" s="682"/>
      <c r="BB181" s="682"/>
      <c r="BC181" s="682"/>
      <c r="BD181" s="682"/>
      <c r="BE181" s="682"/>
      <c r="BF181" s="682"/>
      <c r="BG181" s="682"/>
      <c r="BH181" s="682"/>
      <c r="BI181" s="682"/>
      <c r="BJ181" s="682"/>
      <c r="BK181" s="676"/>
      <c r="BL181" s="676"/>
      <c r="BM181" s="676"/>
      <c r="BN181" s="682"/>
      <c r="BO181" s="682"/>
      <c r="BP181" s="682"/>
      <c r="BQ181" s="682"/>
      <c r="BR181" s="682"/>
      <c r="BS181" s="682"/>
      <c r="BT181" s="682"/>
      <c r="BU181" s="682"/>
      <c r="BV181" s="682"/>
      <c r="BW181" s="682"/>
    </row>
    <row r="182" spans="1:75" ht="13.5" customHeight="1">
      <c r="A182" s="696" t="s">
        <v>64</v>
      </c>
      <c r="B182" s="15" t="s">
        <v>55</v>
      </c>
      <c r="C182" s="705" t="str">
        <f>VLOOKUP($C177,'2025年度(1年後期)'!$B$5:$N$207,COLUMN('2025年度(1年後期)'!$E$5),0)&amp;""</f>
        <v>疫学・保健統計学Ⅱ</v>
      </c>
      <c r="D182" s="706"/>
      <c r="E182" s="713" t="str">
        <f>VLOOKUP($C177,'2025年度(2年後期)'!$B$5:$N$207,COLUMN('2025年度(2年後期)'!$E$5),0)&amp;""</f>
        <v>成人看護援助論Ⅱ</v>
      </c>
      <c r="F182" s="706"/>
      <c r="G182" s="713" t="str">
        <f>VLOOKUP($C177,'2025年度(3年後期)'!$B$5:$N$207,COLUMN('2025年度(3年後期)'!$E$5),0)&amp;""</f>
        <v>領域別実習</v>
      </c>
      <c r="H182" s="706"/>
      <c r="I182" s="713" t="str">
        <f>VLOOKUP($C177,'2025年度(4年後期)'!$B$5:$N$206,COLUMN('2025年度(4年後期)'!$E$5),0)&amp;""</f>
        <v/>
      </c>
      <c r="J182" s="706"/>
      <c r="K182" s="693" t="str">
        <f>VLOOKUP($C177,'2025年度(助産後期)'!$B$5:$N$207,COLUMN('2025年度(助産後期)'!$E$5),0)&amp;""</f>
        <v>助産学実習Ⅰ</v>
      </c>
      <c r="L182" s="709"/>
      <c r="M182" s="705" t="str">
        <f>VLOOKUP($C177,'2025年度(M1後期)'!$B$5:$N$207,COLUMN('2025年度(M1後期)'!$E$5),0)&amp;""</f>
        <v>看護情報・管理学演習Ａ－Ⅰ
成育看護学演習Ａ－Ⅳ(母性)</v>
      </c>
      <c r="N182" s="706"/>
      <c r="O182" s="693" t="str">
        <f>VLOOKUP($C177,'2025年度(M2後期)'!$B$5:$N$207,COLUMN('2025年度(M2後期)'!$E$5),0)&amp;""</f>
        <v>特別研究</v>
      </c>
      <c r="P182" s="706"/>
      <c r="Q182" s="693" t="str">
        <f>VLOOKUP($C177,'2025年度(D1後期)'!$B$5:$N$207,COLUMN('2025年度(D1後期)'!$E$5),0)&amp;""</f>
        <v>看護教育学演習Ｂ</v>
      </c>
      <c r="R182" s="706"/>
      <c r="S182" s="693" t="str">
        <f>VLOOKUP($C177,'2025年度(D23後期)'!$B$5:$N$207,COLUMN('2025年度(D23後期)'!$E$5),0)&amp;""</f>
        <v>特別研究</v>
      </c>
      <c r="T182" s="706"/>
      <c r="U182" s="21"/>
      <c r="W182" s="635"/>
      <c r="Z182" s="696" t="str">
        <f>A182</f>
        <v>２時限（11：00～12：30）</v>
      </c>
      <c r="AA182" s="680" t="s">
        <v>205</v>
      </c>
      <c r="AB182" s="680"/>
      <c r="AC182" s="680"/>
      <c r="AD182" s="680"/>
      <c r="AE182" s="680"/>
      <c r="AF182" s="680"/>
      <c r="AG182" s="680" t="s">
        <v>76</v>
      </c>
      <c r="AH182" s="680" t="s">
        <v>197</v>
      </c>
      <c r="AI182" s="680"/>
      <c r="AJ182" s="680"/>
      <c r="AK182" s="680"/>
      <c r="AL182" s="680"/>
      <c r="AM182" s="680" t="s">
        <v>164</v>
      </c>
      <c r="AN182" s="680"/>
      <c r="AO182" s="680"/>
      <c r="AP182" s="680"/>
      <c r="AQ182" s="680"/>
      <c r="AR182" s="680"/>
      <c r="AS182" s="680"/>
      <c r="AT182" s="680"/>
      <c r="AU182" s="680"/>
      <c r="AV182" s="680"/>
      <c r="AW182" s="680"/>
      <c r="AX182" s="680"/>
      <c r="AY182" s="680"/>
      <c r="AZ182" s="680"/>
      <c r="BA182" s="680"/>
      <c r="BB182" s="680"/>
      <c r="BC182" s="680"/>
      <c r="BD182" s="680"/>
      <c r="BE182" s="680"/>
      <c r="BF182" s="680"/>
      <c r="BG182" s="680"/>
      <c r="BH182" s="680"/>
      <c r="BI182" s="680"/>
      <c r="BJ182" s="680"/>
      <c r="BK182" s="674"/>
      <c r="BL182" s="674"/>
      <c r="BM182" s="674"/>
      <c r="BN182" s="680"/>
      <c r="BO182" s="680"/>
      <c r="BP182" s="680"/>
      <c r="BQ182" s="680"/>
      <c r="BR182" s="680"/>
      <c r="BS182" s="680"/>
      <c r="BT182" s="680"/>
      <c r="BU182" s="680"/>
      <c r="BV182" s="680"/>
      <c r="BW182" s="680"/>
    </row>
    <row r="183" spans="1:75" ht="13.5" customHeight="1">
      <c r="A183" s="696"/>
      <c r="B183" s="15" t="s">
        <v>58</v>
      </c>
      <c r="C183" s="708" t="str">
        <f>IFERROR(VLOOKUP(C182,科目・教員!$A$2:$B$349,2,0),"")</f>
        <v>柏木　公一</v>
      </c>
      <c r="D183" s="707"/>
      <c r="E183" s="716" t="str">
        <f>IFERROR(VLOOKUP(E182,科目・教員!$A$2:$B$349,2,0),"")</f>
        <v>藤澤　雄太</v>
      </c>
      <c r="F183" s="707"/>
      <c r="G183" s="716" t="str">
        <f>IFERROR(VLOOKUP(G182,科目・教員!$A$2:$B$349,2,0),"")</f>
        <v/>
      </c>
      <c r="H183" s="707"/>
      <c r="I183" s="716" t="str">
        <f>IFERROR(VLOOKUP(I182,科目・教員!$A$2:$B$349,2,0),"")</f>
        <v/>
      </c>
      <c r="J183" s="707"/>
      <c r="K183" s="689" t="str">
        <f>IFERROR(VLOOKUP(K182,科目・教員!$A$2:$B$349,2,0),"")</f>
        <v>池田　真弓</v>
      </c>
      <c r="L183" s="717"/>
      <c r="M183" s="708" t="str">
        <f>IFERROR(VLOOKUP(M182,科目・教員!$A$2:$B$349,2,0),"")</f>
        <v/>
      </c>
      <c r="N183" s="707"/>
      <c r="O183" s="689" t="str">
        <f>IFERROR(VLOOKUP(O182,科目・教員!$A$2:$B$349,2,0),"")</f>
        <v/>
      </c>
      <c r="P183" s="707"/>
      <c r="Q183" s="689" t="str">
        <f>IFERROR(VLOOKUP(Q182,科目・教員!$A$2:$B$349,2,0),"")</f>
        <v/>
      </c>
      <c r="R183" s="707"/>
      <c r="S183" s="689" t="str">
        <f>IFERROR(VLOOKUP(S182,科目・教員!$A$2:$B$349,2,0),"")</f>
        <v/>
      </c>
      <c r="T183" s="707"/>
      <c r="U183" s="21"/>
      <c r="W183" s="635"/>
      <c r="Z183" s="696"/>
      <c r="AA183" s="681"/>
      <c r="AB183" s="681"/>
      <c r="AC183" s="681"/>
      <c r="AD183" s="681"/>
      <c r="AE183" s="681"/>
      <c r="AF183" s="681"/>
      <c r="AG183" s="681"/>
      <c r="AH183" s="681"/>
      <c r="AI183" s="681"/>
      <c r="AJ183" s="681"/>
      <c r="AK183" s="681"/>
      <c r="AL183" s="681"/>
      <c r="AM183" s="681"/>
      <c r="AN183" s="681"/>
      <c r="AO183" s="681"/>
      <c r="AP183" s="681"/>
      <c r="AQ183" s="681"/>
      <c r="AR183" s="681"/>
      <c r="AS183" s="681"/>
      <c r="AT183" s="681"/>
      <c r="AU183" s="681"/>
      <c r="AV183" s="681"/>
      <c r="AW183" s="681"/>
      <c r="AX183" s="681"/>
      <c r="AY183" s="681"/>
      <c r="AZ183" s="681"/>
      <c r="BA183" s="681"/>
      <c r="BB183" s="681"/>
      <c r="BC183" s="681"/>
      <c r="BD183" s="681"/>
      <c r="BE183" s="681"/>
      <c r="BF183" s="681"/>
      <c r="BG183" s="681"/>
      <c r="BH183" s="681"/>
      <c r="BI183" s="681"/>
      <c r="BJ183" s="681"/>
      <c r="BK183" s="675"/>
      <c r="BL183" s="675"/>
      <c r="BM183" s="675"/>
      <c r="BN183" s="681"/>
      <c r="BO183" s="681"/>
      <c r="BP183" s="681"/>
      <c r="BQ183" s="681"/>
      <c r="BR183" s="681"/>
      <c r="BS183" s="681"/>
      <c r="BT183" s="681"/>
      <c r="BU183" s="681"/>
      <c r="BV183" s="681"/>
      <c r="BW183" s="681"/>
    </row>
    <row r="184" spans="1:75" ht="13.5" customHeight="1">
      <c r="A184" s="696"/>
      <c r="B184" s="15" t="s">
        <v>60</v>
      </c>
      <c r="C184" s="708" t="str">
        <f>VLOOKUP($C177,'2025年度(1年後期)'!$B$5:$N$207,COLUMN('2025年度(1年後期)'!$E$5)+1,0)&amp;""</f>
        <v>101</v>
      </c>
      <c r="D184" s="707"/>
      <c r="E184" s="716" t="str">
        <f>VLOOKUP($C177,'2025年度(2年後期)'!$B$5:$N$207,COLUMN('2025年度(2年後期)'!$E$5)+1,0)&amp;""</f>
        <v>201</v>
      </c>
      <c r="F184" s="707"/>
      <c r="G184" s="716" t="str">
        <f>VLOOKUP($C177,'2025年度(3年後期)'!$B$5:$N$207,COLUMN('2025年度(3年後期)'!$E$5)+1,0)&amp;""</f>
        <v/>
      </c>
      <c r="H184" s="707"/>
      <c r="I184" s="716" t="str">
        <f>VLOOKUP($C177,'2025年度(4年後期)'!$B$5:$N$206,COLUMN('2025年度(4年後期)'!$E$5)+1,0)&amp;""</f>
        <v/>
      </c>
      <c r="J184" s="707"/>
      <c r="K184" s="689" t="str">
        <f>VLOOKUP($C177,'2025年度(助産後期)'!$B$5:$N$207,COLUMN('2025年度(助産後期)'!$E$5)+1,0)&amp;""</f>
        <v/>
      </c>
      <c r="L184" s="717"/>
      <c r="M184" s="708" t="str">
        <f>VLOOKUP($C177,'2025年度(M1後期)'!$B$5:$N$207,COLUMN('2025年度(M1後期)'!$E$5)+1,0)&amp;""</f>
        <v>情報:別途指定
成育:別途指定</v>
      </c>
      <c r="N184" s="707"/>
      <c r="O184" s="689" t="str">
        <f>VLOOKUP($C177,'2025年度(M2後期)'!$B$5:$N$207,COLUMN('2025年度(M2後期)'!$E$5)+1,0)&amp;""</f>
        <v/>
      </c>
      <c r="P184" s="707"/>
      <c r="Q184" s="689" t="str">
        <f>VLOOKUP($C177,'2025年度(D1後期)'!$B$5:$N$207,COLUMN('2025年度(D1後期)'!$E$5)+1,0)&amp;""</f>
        <v>別途指定</v>
      </c>
      <c r="R184" s="707"/>
      <c r="S184" s="689" t="str">
        <f>VLOOKUP($C177,'2025年度(D23後期)'!$B$5:$N$207,COLUMN('2025年度(D23後期)'!$E$5)+1,0)&amp;""</f>
        <v/>
      </c>
      <c r="T184" s="707"/>
      <c r="U184" s="21"/>
      <c r="W184" s="635"/>
      <c r="Z184" s="696"/>
      <c r="AA184" s="681"/>
      <c r="AB184" s="681"/>
      <c r="AC184" s="681"/>
      <c r="AD184" s="681"/>
      <c r="AE184" s="681"/>
      <c r="AF184" s="681"/>
      <c r="AG184" s="681"/>
      <c r="AH184" s="681"/>
      <c r="AI184" s="681"/>
      <c r="AJ184" s="681"/>
      <c r="AK184" s="681"/>
      <c r="AL184" s="681"/>
      <c r="AM184" s="681"/>
      <c r="AN184" s="681"/>
      <c r="AO184" s="681"/>
      <c r="AP184" s="681"/>
      <c r="AQ184" s="681"/>
      <c r="AR184" s="681"/>
      <c r="AS184" s="681"/>
      <c r="AT184" s="681"/>
      <c r="AU184" s="681"/>
      <c r="AV184" s="681"/>
      <c r="AW184" s="681"/>
      <c r="AX184" s="681"/>
      <c r="AY184" s="681"/>
      <c r="AZ184" s="681"/>
      <c r="BA184" s="681"/>
      <c r="BB184" s="681"/>
      <c r="BC184" s="681"/>
      <c r="BD184" s="681"/>
      <c r="BE184" s="681"/>
      <c r="BF184" s="681"/>
      <c r="BG184" s="681"/>
      <c r="BH184" s="681"/>
      <c r="BI184" s="681"/>
      <c r="BJ184" s="681"/>
      <c r="BK184" s="675"/>
      <c r="BL184" s="675"/>
      <c r="BM184" s="675"/>
      <c r="BN184" s="681"/>
      <c r="BO184" s="681"/>
      <c r="BP184" s="681"/>
      <c r="BQ184" s="681"/>
      <c r="BR184" s="681"/>
      <c r="BS184" s="681"/>
      <c r="BT184" s="681"/>
      <c r="BU184" s="681"/>
      <c r="BV184" s="681"/>
      <c r="BW184" s="681"/>
    </row>
    <row r="185" spans="1:75" ht="13.5" customHeight="1">
      <c r="A185" s="712"/>
      <c r="B185" s="16" t="s">
        <v>62</v>
      </c>
      <c r="C185" s="687"/>
      <c r="D185" s="685"/>
      <c r="E185" s="684"/>
      <c r="F185" s="685"/>
      <c r="G185" s="684"/>
      <c r="H185" s="685"/>
      <c r="I185" s="684"/>
      <c r="J185" s="685"/>
      <c r="K185" s="686"/>
      <c r="L185" s="686"/>
      <c r="M185" s="687"/>
      <c r="N185" s="685"/>
      <c r="O185" s="686"/>
      <c r="P185" s="685"/>
      <c r="Q185" s="686"/>
      <c r="R185" s="685"/>
      <c r="S185" s="686"/>
      <c r="T185" s="685"/>
      <c r="U185" s="21"/>
      <c r="W185" s="635"/>
      <c r="Z185" s="697"/>
      <c r="AA185" s="682"/>
      <c r="AB185" s="682"/>
      <c r="AC185" s="682"/>
      <c r="AD185" s="682"/>
      <c r="AE185" s="682"/>
      <c r="AF185" s="682"/>
      <c r="AG185" s="682"/>
      <c r="AH185" s="682"/>
      <c r="AI185" s="682"/>
      <c r="AJ185" s="682"/>
      <c r="AK185" s="682"/>
      <c r="AL185" s="682"/>
      <c r="AM185" s="682"/>
      <c r="AN185" s="682"/>
      <c r="AO185" s="682"/>
      <c r="AP185" s="682"/>
      <c r="AQ185" s="682"/>
      <c r="AR185" s="682"/>
      <c r="AS185" s="682"/>
      <c r="AT185" s="682"/>
      <c r="AU185" s="682"/>
      <c r="AV185" s="682"/>
      <c r="AW185" s="682"/>
      <c r="AX185" s="682"/>
      <c r="AY185" s="682"/>
      <c r="AZ185" s="682"/>
      <c r="BA185" s="682"/>
      <c r="BB185" s="682"/>
      <c r="BC185" s="682"/>
      <c r="BD185" s="682"/>
      <c r="BE185" s="682"/>
      <c r="BF185" s="682"/>
      <c r="BG185" s="682"/>
      <c r="BH185" s="682"/>
      <c r="BI185" s="682"/>
      <c r="BJ185" s="682"/>
      <c r="BK185" s="676"/>
      <c r="BL185" s="676"/>
      <c r="BM185" s="676"/>
      <c r="BN185" s="682"/>
      <c r="BO185" s="682"/>
      <c r="BP185" s="682"/>
      <c r="BQ185" s="682"/>
      <c r="BR185" s="682"/>
      <c r="BS185" s="682"/>
      <c r="BT185" s="682"/>
      <c r="BU185" s="682"/>
      <c r="BV185" s="682"/>
      <c r="BW185" s="682"/>
    </row>
    <row r="186" spans="1:75" ht="13.5" customHeight="1">
      <c r="A186" s="695" t="s">
        <v>70</v>
      </c>
      <c r="B186" s="17" t="s">
        <v>71</v>
      </c>
      <c r="C186" s="705"/>
      <c r="D186" s="706"/>
      <c r="E186" s="713"/>
      <c r="F186" s="706"/>
      <c r="G186" s="713"/>
      <c r="H186" s="706"/>
      <c r="I186" s="713"/>
      <c r="J186" s="706"/>
      <c r="K186" s="693"/>
      <c r="L186" s="709"/>
      <c r="M186" s="705"/>
      <c r="N186" s="706"/>
      <c r="O186" s="693"/>
      <c r="P186" s="706"/>
      <c r="Q186" s="693"/>
      <c r="R186" s="706"/>
      <c r="S186" s="693"/>
      <c r="T186" s="706"/>
      <c r="U186" s="21"/>
      <c r="W186" s="635"/>
      <c r="Z186" s="696" t="str">
        <f>A186</f>
        <v>昼休み（12：30～13：30）</v>
      </c>
      <c r="AA186" s="680"/>
      <c r="AB186" s="680"/>
      <c r="AC186" s="680"/>
      <c r="AD186" s="680"/>
      <c r="AE186" s="680"/>
      <c r="AF186" s="680"/>
      <c r="AG186" s="680"/>
      <c r="AH186" s="680" t="s">
        <v>197</v>
      </c>
      <c r="AI186" s="680"/>
      <c r="AJ186" s="680"/>
      <c r="AK186" s="680"/>
      <c r="AL186" s="680"/>
      <c r="AM186" s="680"/>
      <c r="AN186" s="680"/>
      <c r="AO186" s="680"/>
      <c r="AP186" s="680"/>
      <c r="AQ186" s="680"/>
      <c r="AR186" s="680"/>
      <c r="AS186" s="680"/>
      <c r="AT186" s="680"/>
      <c r="AU186" s="680"/>
      <c r="AV186" s="680"/>
      <c r="AW186" s="680"/>
      <c r="AX186" s="680"/>
      <c r="AY186" s="680"/>
      <c r="AZ186" s="680"/>
      <c r="BA186" s="680"/>
      <c r="BB186" s="680"/>
      <c r="BC186" s="680"/>
      <c r="BD186" s="680"/>
      <c r="BE186" s="680"/>
      <c r="BF186" s="680"/>
      <c r="BG186" s="680"/>
      <c r="BH186" s="680"/>
      <c r="BI186" s="680"/>
      <c r="BJ186" s="680"/>
      <c r="BK186" s="674"/>
      <c r="BL186" s="674"/>
      <c r="BM186" s="674"/>
      <c r="BN186" s="680"/>
      <c r="BO186" s="680"/>
      <c r="BP186" s="680"/>
      <c r="BQ186" s="680"/>
      <c r="BR186" s="680"/>
      <c r="BS186" s="680"/>
      <c r="BT186" s="680"/>
      <c r="BU186" s="680"/>
      <c r="BV186" s="680"/>
      <c r="BW186" s="680"/>
    </row>
    <row r="187" spans="1:75" ht="13.5" customHeight="1">
      <c r="A187" s="696"/>
      <c r="B187" s="17" t="s">
        <v>73</v>
      </c>
      <c r="C187" s="708"/>
      <c r="D187" s="707"/>
      <c r="E187" s="716"/>
      <c r="F187" s="707"/>
      <c r="G187" s="716"/>
      <c r="H187" s="707"/>
      <c r="I187" s="716"/>
      <c r="J187" s="707"/>
      <c r="K187" s="689"/>
      <c r="L187" s="717"/>
      <c r="M187" s="708"/>
      <c r="N187" s="707"/>
      <c r="O187" s="689"/>
      <c r="P187" s="707"/>
      <c r="Q187" s="689"/>
      <c r="R187" s="707"/>
      <c r="S187" s="689"/>
      <c r="T187" s="707"/>
      <c r="U187" s="21"/>
      <c r="W187" s="635"/>
      <c r="Z187" s="696"/>
      <c r="AA187" s="681"/>
      <c r="AB187" s="681"/>
      <c r="AC187" s="681"/>
      <c r="AD187" s="681"/>
      <c r="AE187" s="681"/>
      <c r="AF187" s="681"/>
      <c r="AG187" s="681"/>
      <c r="AH187" s="681"/>
      <c r="AI187" s="681"/>
      <c r="AJ187" s="681"/>
      <c r="AK187" s="681"/>
      <c r="AL187" s="681"/>
      <c r="AM187" s="681"/>
      <c r="AN187" s="681"/>
      <c r="AO187" s="681"/>
      <c r="AP187" s="681"/>
      <c r="AQ187" s="681"/>
      <c r="AR187" s="681"/>
      <c r="AS187" s="681"/>
      <c r="AT187" s="681"/>
      <c r="AU187" s="681"/>
      <c r="AV187" s="681"/>
      <c r="AW187" s="681"/>
      <c r="AX187" s="681"/>
      <c r="AY187" s="681"/>
      <c r="AZ187" s="681"/>
      <c r="BA187" s="681"/>
      <c r="BB187" s="681"/>
      <c r="BC187" s="681"/>
      <c r="BD187" s="681"/>
      <c r="BE187" s="681"/>
      <c r="BF187" s="681"/>
      <c r="BG187" s="681"/>
      <c r="BH187" s="681"/>
      <c r="BI187" s="681"/>
      <c r="BJ187" s="681"/>
      <c r="BK187" s="675"/>
      <c r="BL187" s="675"/>
      <c r="BM187" s="675"/>
      <c r="BN187" s="681"/>
      <c r="BO187" s="681"/>
      <c r="BP187" s="681"/>
      <c r="BQ187" s="681"/>
      <c r="BR187" s="681"/>
      <c r="BS187" s="681"/>
      <c r="BT187" s="681"/>
      <c r="BU187" s="681"/>
      <c r="BV187" s="681"/>
      <c r="BW187" s="681"/>
    </row>
    <row r="188" spans="1:75" ht="13.5" customHeight="1">
      <c r="A188" s="696"/>
      <c r="B188" s="17" t="s">
        <v>60</v>
      </c>
      <c r="C188" s="708"/>
      <c r="D188" s="707"/>
      <c r="E188" s="716"/>
      <c r="F188" s="707"/>
      <c r="G188" s="716"/>
      <c r="H188" s="707"/>
      <c r="I188" s="716"/>
      <c r="J188" s="707"/>
      <c r="K188" s="689"/>
      <c r="L188" s="717"/>
      <c r="M188" s="708"/>
      <c r="N188" s="707"/>
      <c r="O188" s="689"/>
      <c r="P188" s="707"/>
      <c r="Q188" s="689"/>
      <c r="R188" s="707"/>
      <c r="S188" s="689"/>
      <c r="T188" s="707"/>
      <c r="U188" s="21"/>
      <c r="W188" s="635"/>
      <c r="Z188" s="696"/>
      <c r="AA188" s="681"/>
      <c r="AB188" s="681"/>
      <c r="AC188" s="681"/>
      <c r="AD188" s="681"/>
      <c r="AE188" s="681"/>
      <c r="AF188" s="681"/>
      <c r="AG188" s="681"/>
      <c r="AH188" s="681"/>
      <c r="AI188" s="681"/>
      <c r="AJ188" s="681"/>
      <c r="AK188" s="681"/>
      <c r="AL188" s="681"/>
      <c r="AM188" s="681"/>
      <c r="AN188" s="681"/>
      <c r="AO188" s="681"/>
      <c r="AP188" s="681"/>
      <c r="AQ188" s="681"/>
      <c r="AR188" s="681"/>
      <c r="AS188" s="681"/>
      <c r="AT188" s="681"/>
      <c r="AU188" s="681"/>
      <c r="AV188" s="681"/>
      <c r="AW188" s="681"/>
      <c r="AX188" s="681"/>
      <c r="AY188" s="681"/>
      <c r="AZ188" s="681"/>
      <c r="BA188" s="681"/>
      <c r="BB188" s="681"/>
      <c r="BC188" s="681"/>
      <c r="BD188" s="681"/>
      <c r="BE188" s="681"/>
      <c r="BF188" s="681"/>
      <c r="BG188" s="681"/>
      <c r="BH188" s="681"/>
      <c r="BI188" s="681"/>
      <c r="BJ188" s="681"/>
      <c r="BK188" s="675"/>
      <c r="BL188" s="675"/>
      <c r="BM188" s="675"/>
      <c r="BN188" s="681"/>
      <c r="BO188" s="681"/>
      <c r="BP188" s="681"/>
      <c r="BQ188" s="681"/>
      <c r="BR188" s="681"/>
      <c r="BS188" s="681"/>
      <c r="BT188" s="681"/>
      <c r="BU188" s="681"/>
      <c r="BV188" s="681"/>
      <c r="BW188" s="681"/>
    </row>
    <row r="189" spans="1:75" ht="13.5" customHeight="1">
      <c r="A189" s="697"/>
      <c r="B189" s="18" t="s">
        <v>62</v>
      </c>
      <c r="C189" s="714"/>
      <c r="D189" s="711"/>
      <c r="E189" s="715"/>
      <c r="F189" s="711"/>
      <c r="G189" s="715"/>
      <c r="H189" s="711"/>
      <c r="I189" s="715"/>
      <c r="J189" s="711"/>
      <c r="K189" s="710"/>
      <c r="L189" s="710"/>
      <c r="M189" s="714"/>
      <c r="N189" s="711"/>
      <c r="O189" s="710"/>
      <c r="P189" s="711"/>
      <c r="Q189" s="710"/>
      <c r="R189" s="711"/>
      <c r="S189" s="710"/>
      <c r="T189" s="711"/>
      <c r="U189" s="21"/>
      <c r="W189" s="635"/>
      <c r="Z189" s="697"/>
      <c r="AA189" s="682"/>
      <c r="AB189" s="682"/>
      <c r="AC189" s="682"/>
      <c r="AD189" s="682"/>
      <c r="AE189" s="682"/>
      <c r="AF189" s="682"/>
      <c r="AG189" s="682"/>
      <c r="AH189" s="682"/>
      <c r="AI189" s="682"/>
      <c r="AJ189" s="682"/>
      <c r="AK189" s="682"/>
      <c r="AL189" s="682"/>
      <c r="AM189" s="682"/>
      <c r="AN189" s="682"/>
      <c r="AO189" s="682"/>
      <c r="AP189" s="682"/>
      <c r="AQ189" s="682"/>
      <c r="AR189" s="682"/>
      <c r="AS189" s="682"/>
      <c r="AT189" s="682"/>
      <c r="AU189" s="682"/>
      <c r="AV189" s="682"/>
      <c r="AW189" s="682"/>
      <c r="AX189" s="682"/>
      <c r="AY189" s="682"/>
      <c r="AZ189" s="682"/>
      <c r="BA189" s="682"/>
      <c r="BB189" s="682"/>
      <c r="BC189" s="682"/>
      <c r="BD189" s="682"/>
      <c r="BE189" s="682"/>
      <c r="BF189" s="682"/>
      <c r="BG189" s="682"/>
      <c r="BH189" s="682"/>
      <c r="BI189" s="682"/>
      <c r="BJ189" s="682"/>
      <c r="BK189" s="676"/>
      <c r="BL189" s="676"/>
      <c r="BM189" s="676"/>
      <c r="BN189" s="682"/>
      <c r="BO189" s="682"/>
      <c r="BP189" s="682"/>
      <c r="BQ189" s="682"/>
      <c r="BR189" s="682"/>
      <c r="BS189" s="682"/>
      <c r="BT189" s="682"/>
      <c r="BU189" s="682"/>
      <c r="BV189" s="682"/>
      <c r="BW189" s="682"/>
    </row>
    <row r="190" spans="1:75" ht="13.5" customHeight="1">
      <c r="A190" s="696" t="s">
        <v>74</v>
      </c>
      <c r="B190" s="15" t="s">
        <v>55</v>
      </c>
      <c r="C190" s="692" t="str">
        <f>VLOOKUP($C177,'2025年度(1年後期)'!$B$5:$N$207,COLUMN('2025年度(1年後期)'!$G$5),0)&amp;""</f>
        <v>食と健康</v>
      </c>
      <c r="D190" s="693"/>
      <c r="E190" s="698" t="str">
        <f>VLOOKUP($C177,'2025年度(2年後期)'!$B$5:$N$207,COLUMN('2025年度(2年後期)'!$G$5),0)&amp;""</f>
        <v/>
      </c>
      <c r="F190" s="693"/>
      <c r="G190" s="698" t="str">
        <f>VLOOKUP($C177,'2025年度(3年後期)'!$B$5:$N$207,COLUMN('2025年度(3年後期)'!$G$5),0)&amp;""</f>
        <v>領域別実習</v>
      </c>
      <c r="H190" s="693"/>
      <c r="I190" s="698" t="str">
        <f>VLOOKUP($C177,'2025年度(4年後期)'!$B$5:$N$206,COLUMN('2025年度(4年後期)'!$G$5),0)&amp;""</f>
        <v/>
      </c>
      <c r="J190" s="693"/>
      <c r="K190" s="694" t="str">
        <f>VLOOKUP($C177,'2025年度(助産後期)'!$B$5:$N$207,COLUMN('2025年度(助産後期)'!$G$5),0)&amp;""</f>
        <v>助産学実習Ⅰ</v>
      </c>
      <c r="L190" s="694"/>
      <c r="M190" s="692" t="str">
        <f>VLOOKUP($C177,'2025年度(M1後期)'!$B$5:$N$207,COLUMN('2025年度(M1後期)'!$G$5),0)&amp;""</f>
        <v>成人看護学演習Ａ－Ⅰ</v>
      </c>
      <c r="N190" s="693"/>
      <c r="O190" s="694" t="str">
        <f>VLOOKUP($C177,'2025年度(M2後期)'!$B$5:$N$207,COLUMN('2025年度(M2後期)'!$G$5),0)&amp;""</f>
        <v>特別研究</v>
      </c>
      <c r="P190" s="693"/>
      <c r="Q190" s="694" t="str">
        <f>VLOOKUP($C177,'2025年度(D1後期)'!$B$5:$N$207,COLUMN('2025年度(D1後期)'!$G$5),0)&amp;""</f>
        <v/>
      </c>
      <c r="R190" s="693"/>
      <c r="S190" s="694" t="str">
        <f>VLOOKUP($C177,'2025年度(D23後期)'!$B$5:$N$207,COLUMN('2025年度(D23後期)'!$G$5),0)&amp;""</f>
        <v>特別研究</v>
      </c>
      <c r="T190" s="693"/>
      <c r="U190" s="21"/>
      <c r="W190" s="635"/>
      <c r="Z190" s="696" t="str">
        <f>A190</f>
        <v>３時限（13：30～15：00）</v>
      </c>
      <c r="AA190" s="680" t="s">
        <v>121</v>
      </c>
      <c r="AB190" s="680"/>
      <c r="AC190" s="680"/>
      <c r="AD190" s="680"/>
      <c r="AE190" s="680"/>
      <c r="AF190" s="680"/>
      <c r="AG190" s="680"/>
      <c r="AH190" s="680" t="s">
        <v>197</v>
      </c>
      <c r="AI190" s="680"/>
      <c r="AJ190" s="680"/>
      <c r="AK190" s="680"/>
      <c r="AL190" s="680"/>
      <c r="AM190" s="680" t="s">
        <v>164</v>
      </c>
      <c r="AN190" s="680"/>
      <c r="AO190" s="680"/>
      <c r="AP190" s="680"/>
      <c r="AQ190" s="680"/>
      <c r="AR190" s="680"/>
      <c r="AS190" s="680"/>
      <c r="AT190" s="680"/>
      <c r="AU190" s="680"/>
      <c r="AV190" s="680"/>
      <c r="AW190" s="680"/>
      <c r="AX190" s="680"/>
      <c r="AY190" s="680"/>
      <c r="AZ190" s="680"/>
      <c r="BA190" s="680"/>
      <c r="BB190" s="680"/>
      <c r="BC190" s="680"/>
      <c r="BD190" s="680"/>
      <c r="BE190" s="680"/>
      <c r="BF190" s="680"/>
      <c r="BG190" s="680"/>
      <c r="BH190" s="680"/>
      <c r="BI190" s="680"/>
      <c r="BJ190" s="680"/>
      <c r="BK190" s="674"/>
      <c r="BL190" s="674"/>
      <c r="BM190" s="674"/>
      <c r="BN190" s="680"/>
      <c r="BO190" s="680"/>
      <c r="BP190" s="680"/>
      <c r="BQ190" s="680"/>
      <c r="BR190" s="680"/>
      <c r="BS190" s="680"/>
      <c r="BT190" s="680"/>
      <c r="BU190" s="680"/>
      <c r="BV190" s="680"/>
      <c r="BW190" s="680"/>
    </row>
    <row r="191" spans="1:75" ht="13.5" customHeight="1">
      <c r="A191" s="696"/>
      <c r="B191" s="15" t="s">
        <v>58</v>
      </c>
      <c r="C191" s="688" t="str">
        <f>IFERROR(VLOOKUP(C190,科目・教員!$A$2:$B$349,2,0),"")</f>
        <v>本間　典子</v>
      </c>
      <c r="D191" s="689"/>
      <c r="E191" s="690" t="str">
        <f>IFERROR(VLOOKUP(E190,科目・教員!$A$2:$B$349,2,0),"")</f>
        <v/>
      </c>
      <c r="F191" s="689"/>
      <c r="G191" s="690" t="str">
        <f>IFERROR(VLOOKUP(G190,科目・教員!$A$2:$B$349,2,0),"")</f>
        <v/>
      </c>
      <c r="H191" s="689"/>
      <c r="I191" s="690" t="str">
        <f>IFERROR(VLOOKUP(I190,科目・教員!$A$2:$B$349,2,0),"")</f>
        <v/>
      </c>
      <c r="J191" s="689"/>
      <c r="K191" s="691" t="str">
        <f>IFERROR(VLOOKUP(K190,科目・教員!$A$2:$B$349,2,0),"")</f>
        <v>池田　真弓</v>
      </c>
      <c r="L191" s="691"/>
      <c r="M191" s="688" t="str">
        <f>IFERROR(VLOOKUP(M190,科目・教員!$A$2:$B$349,2,0),"")</f>
        <v/>
      </c>
      <c r="N191" s="689"/>
      <c r="O191" s="691" t="str">
        <f>IFERROR(VLOOKUP(O190,科目・教員!$A$2:$B$349,2,0),"")</f>
        <v/>
      </c>
      <c r="P191" s="689"/>
      <c r="Q191" s="691" t="str">
        <f>IFERROR(VLOOKUP(Q190,科目・教員!$A$2:$B$349,2,0),"")</f>
        <v/>
      </c>
      <c r="R191" s="689"/>
      <c r="S191" s="691" t="str">
        <f>IFERROR(VLOOKUP(S190,科目・教員!$A$2:$B$349,2,0),"")</f>
        <v/>
      </c>
      <c r="T191" s="689"/>
      <c r="U191" s="21"/>
      <c r="W191" s="635"/>
      <c r="Z191" s="696"/>
      <c r="AA191" s="681"/>
      <c r="AB191" s="681"/>
      <c r="AC191" s="681"/>
      <c r="AD191" s="681"/>
      <c r="AE191" s="681"/>
      <c r="AF191" s="681"/>
      <c r="AG191" s="681"/>
      <c r="AH191" s="681"/>
      <c r="AI191" s="681"/>
      <c r="AJ191" s="681"/>
      <c r="AK191" s="681"/>
      <c r="AL191" s="681"/>
      <c r="AM191" s="681"/>
      <c r="AN191" s="681"/>
      <c r="AO191" s="681"/>
      <c r="AP191" s="681"/>
      <c r="AQ191" s="681"/>
      <c r="AR191" s="681"/>
      <c r="AS191" s="681"/>
      <c r="AT191" s="681"/>
      <c r="AU191" s="681"/>
      <c r="AV191" s="681"/>
      <c r="AW191" s="681"/>
      <c r="AX191" s="681"/>
      <c r="AY191" s="681"/>
      <c r="AZ191" s="681"/>
      <c r="BA191" s="681"/>
      <c r="BB191" s="681"/>
      <c r="BC191" s="681"/>
      <c r="BD191" s="681"/>
      <c r="BE191" s="681"/>
      <c r="BF191" s="681"/>
      <c r="BG191" s="681"/>
      <c r="BH191" s="681"/>
      <c r="BI191" s="681"/>
      <c r="BJ191" s="681"/>
      <c r="BK191" s="675"/>
      <c r="BL191" s="675"/>
      <c r="BM191" s="675"/>
      <c r="BN191" s="681"/>
      <c r="BO191" s="681"/>
      <c r="BP191" s="681"/>
      <c r="BQ191" s="681"/>
      <c r="BR191" s="681"/>
      <c r="BS191" s="681"/>
      <c r="BT191" s="681"/>
      <c r="BU191" s="681"/>
      <c r="BV191" s="681"/>
      <c r="BW191" s="681"/>
    </row>
    <row r="192" spans="1:75" ht="13.5" customHeight="1">
      <c r="A192" s="696"/>
      <c r="B192" s="15" t="s">
        <v>60</v>
      </c>
      <c r="C192" s="688" t="str">
        <f>VLOOKUP($C177,'2025年度(1年後期)'!$B$5:$N$207,COLUMN('2025年度(1年後期)'!$G$5)+1,0)&amp;""</f>
        <v>101</v>
      </c>
      <c r="D192" s="689"/>
      <c r="E192" s="690" t="str">
        <f>VLOOKUP($C177,'2025年度(2年後期)'!$B$5:$N$207,COLUMN('2025年度(2年後期)'!$G$5)+1,0)&amp;""</f>
        <v/>
      </c>
      <c r="F192" s="689"/>
      <c r="G192" s="690" t="str">
        <f>VLOOKUP($C177,'2025年度(3年後期)'!$B$5:$N$207,COLUMN('2025年度(3年後期)'!$G$5)+1,0)&amp;""</f>
        <v/>
      </c>
      <c r="H192" s="689"/>
      <c r="I192" s="690" t="str">
        <f>VLOOKUP($C177,'2025年度(4年後期)'!$B$5:$N$206,COLUMN('2025年度(4年後期)'!$G$5)+1,0)&amp;""</f>
        <v/>
      </c>
      <c r="J192" s="689"/>
      <c r="K192" s="691" t="str">
        <f>VLOOKUP($C177,'2025年度(助産後期)'!$B$5:$N$207,COLUMN('2025年度(助産後期)'!$G$5)+1,0)&amp;""</f>
        <v/>
      </c>
      <c r="L192" s="691"/>
      <c r="M192" s="688" t="str">
        <f>VLOOKUP($C177,'2025年度(M1後期)'!$B$5:$N$207,COLUMN('2025年度(M1後期)'!$G$5)+1,0)&amp;""</f>
        <v>別途指定</v>
      </c>
      <c r="N192" s="689"/>
      <c r="O192" s="691" t="str">
        <f>VLOOKUP($C177,'2025年度(M2後期)'!$B$5:$N$207,COLUMN('2025年度(M2後期)'!$G$5)+1,0)&amp;""</f>
        <v/>
      </c>
      <c r="P192" s="689"/>
      <c r="Q192" s="691" t="str">
        <f>VLOOKUP($C177,'2025年度(D1後期)'!$B$5:$N$207,COLUMN('2025年度(D1後期)'!$G$5)+1,0)&amp;""</f>
        <v/>
      </c>
      <c r="R192" s="689"/>
      <c r="S192" s="691" t="str">
        <f>VLOOKUP($C177,'2025年度(D23後期)'!$B$5:$N$207,COLUMN('2025年度(D23後期)'!$G$5)+1,0)&amp;""</f>
        <v/>
      </c>
      <c r="T192" s="689"/>
      <c r="U192" s="21"/>
      <c r="W192" s="635"/>
      <c r="Z192" s="696"/>
      <c r="AA192" s="681"/>
      <c r="AB192" s="681"/>
      <c r="AC192" s="681"/>
      <c r="AD192" s="681"/>
      <c r="AE192" s="681"/>
      <c r="AF192" s="681"/>
      <c r="AG192" s="681"/>
      <c r="AH192" s="681"/>
      <c r="AI192" s="681"/>
      <c r="AJ192" s="681"/>
      <c r="AK192" s="681"/>
      <c r="AL192" s="681"/>
      <c r="AM192" s="681"/>
      <c r="AN192" s="681"/>
      <c r="AO192" s="681"/>
      <c r="AP192" s="681"/>
      <c r="AQ192" s="681"/>
      <c r="AR192" s="681"/>
      <c r="AS192" s="681"/>
      <c r="AT192" s="681"/>
      <c r="AU192" s="681"/>
      <c r="AV192" s="681"/>
      <c r="AW192" s="681"/>
      <c r="AX192" s="681"/>
      <c r="AY192" s="681"/>
      <c r="AZ192" s="681"/>
      <c r="BA192" s="681"/>
      <c r="BB192" s="681"/>
      <c r="BC192" s="681"/>
      <c r="BD192" s="681"/>
      <c r="BE192" s="681"/>
      <c r="BF192" s="681"/>
      <c r="BG192" s="681"/>
      <c r="BH192" s="681"/>
      <c r="BI192" s="681"/>
      <c r="BJ192" s="681"/>
      <c r="BK192" s="675"/>
      <c r="BL192" s="675"/>
      <c r="BM192" s="675"/>
      <c r="BN192" s="681"/>
      <c r="BO192" s="681"/>
      <c r="BP192" s="681"/>
      <c r="BQ192" s="681"/>
      <c r="BR192" s="681"/>
      <c r="BS192" s="681"/>
      <c r="BT192" s="681"/>
      <c r="BU192" s="681"/>
      <c r="BV192" s="681"/>
      <c r="BW192" s="681"/>
    </row>
    <row r="193" spans="1:75" ht="13.5" customHeight="1">
      <c r="A193" s="712"/>
      <c r="B193" s="16" t="s">
        <v>62</v>
      </c>
      <c r="C193" s="687"/>
      <c r="D193" s="685"/>
      <c r="E193" s="684"/>
      <c r="F193" s="685"/>
      <c r="G193" s="684"/>
      <c r="H193" s="685"/>
      <c r="I193" s="684"/>
      <c r="J193" s="685"/>
      <c r="K193" s="686"/>
      <c r="L193" s="686"/>
      <c r="M193" s="687"/>
      <c r="N193" s="685"/>
      <c r="O193" s="686"/>
      <c r="P193" s="685"/>
      <c r="Q193" s="686"/>
      <c r="R193" s="685"/>
      <c r="S193" s="686"/>
      <c r="T193" s="685"/>
      <c r="U193" s="21"/>
      <c r="W193" s="635"/>
      <c r="Z193" s="697"/>
      <c r="AA193" s="682"/>
      <c r="AB193" s="682"/>
      <c r="AC193" s="682"/>
      <c r="AD193" s="682"/>
      <c r="AE193" s="682"/>
      <c r="AF193" s="682"/>
      <c r="AG193" s="682"/>
      <c r="AH193" s="682"/>
      <c r="AI193" s="682"/>
      <c r="AJ193" s="682"/>
      <c r="AK193" s="682"/>
      <c r="AL193" s="682"/>
      <c r="AM193" s="682"/>
      <c r="AN193" s="682"/>
      <c r="AO193" s="682"/>
      <c r="AP193" s="682"/>
      <c r="AQ193" s="682"/>
      <c r="AR193" s="682"/>
      <c r="AS193" s="682"/>
      <c r="AT193" s="682"/>
      <c r="AU193" s="682"/>
      <c r="AV193" s="682"/>
      <c r="AW193" s="682"/>
      <c r="AX193" s="682"/>
      <c r="AY193" s="682"/>
      <c r="AZ193" s="682"/>
      <c r="BA193" s="682"/>
      <c r="BB193" s="682"/>
      <c r="BC193" s="682"/>
      <c r="BD193" s="682"/>
      <c r="BE193" s="682"/>
      <c r="BF193" s="682"/>
      <c r="BG193" s="682"/>
      <c r="BH193" s="682"/>
      <c r="BI193" s="682"/>
      <c r="BJ193" s="682"/>
      <c r="BK193" s="676"/>
      <c r="BL193" s="676"/>
      <c r="BM193" s="676"/>
      <c r="BN193" s="682"/>
      <c r="BO193" s="682"/>
      <c r="BP193" s="682"/>
      <c r="BQ193" s="682"/>
      <c r="BR193" s="682"/>
      <c r="BS193" s="682"/>
      <c r="BT193" s="682"/>
      <c r="BU193" s="682"/>
      <c r="BV193" s="682"/>
      <c r="BW193" s="682"/>
    </row>
    <row r="194" spans="1:75" ht="13.5" customHeight="1">
      <c r="A194" s="696" t="s">
        <v>80</v>
      </c>
      <c r="B194" s="15" t="s">
        <v>55</v>
      </c>
      <c r="C194" s="753" t="str">
        <f>VLOOKUP($C177,'2025年度(1年後期)'!$B$5:$N$207,COLUMN('2025年度(1年後期)'!$I$5),0)&amp;""</f>
        <v>GTEC(CD)</v>
      </c>
      <c r="D194" s="754"/>
      <c r="E194" s="698" t="str">
        <f>VLOOKUP($C177,'2025年度(2年後期)'!$B$5:$N$207,COLUMN('2025年度(2年後期)'!$I$5),0)&amp;""</f>
        <v/>
      </c>
      <c r="F194" s="693"/>
      <c r="G194" s="698" t="str">
        <f>VLOOKUP($C177,'2025年度(3年後期)'!$B$5:$N$207,COLUMN('2025年度(3年後期)'!$I$5),0)&amp;""</f>
        <v>領域別実習</v>
      </c>
      <c r="H194" s="693"/>
      <c r="I194" s="698" t="str">
        <f>VLOOKUP($C177,'2025年度(4年後期)'!$B$5:$N$206,COLUMN('2025年度(4年後期)'!$I$5),0)&amp;""</f>
        <v/>
      </c>
      <c r="J194" s="693"/>
      <c r="K194" s="694" t="str">
        <f>VLOOKUP($C177,'2025年度(助産後期)'!$B$5:$N$207,COLUMN('2025年度(助産後期)'!$I$5),0)&amp;""</f>
        <v>助産学実習Ⅰ</v>
      </c>
      <c r="L194" s="694"/>
      <c r="M194" s="692" t="str">
        <f>VLOOKUP($C177,'2025年度(M1後期)'!$B$5:$N$207,COLUMN('2025年度(M1後期)'!$I$5),0)&amp;""</f>
        <v>成人看護学演習Ａ－Ⅰ</v>
      </c>
      <c r="N194" s="693"/>
      <c r="O194" s="694" t="str">
        <f>VLOOKUP($C177,'2025年度(M2後期)'!$B$5:$N$207,COLUMN('2025年度(M2後期)'!$I$5),0)&amp;""</f>
        <v>特別研究</v>
      </c>
      <c r="P194" s="693"/>
      <c r="Q194" s="694" t="str">
        <f>VLOOKUP($C177,'2025年度(D1後期)'!$B$5:$N$207,COLUMN('2025年度(D1後期)'!$I$5),0)&amp;""</f>
        <v/>
      </c>
      <c r="R194" s="693"/>
      <c r="S194" s="694" t="str">
        <f>VLOOKUP($C177,'2025年度(D23後期)'!$B$5:$N$207,COLUMN('2025年度(D23後期)'!$I$5),0)&amp;""</f>
        <v>特別研究</v>
      </c>
      <c r="T194" s="693"/>
      <c r="U194" s="21"/>
      <c r="W194" s="635"/>
      <c r="Z194" s="696" t="str">
        <f>A194</f>
        <v>４時限（15：10～16：40）</v>
      </c>
      <c r="AA194" s="680" t="s">
        <v>206</v>
      </c>
      <c r="AB194" s="680"/>
      <c r="AC194" s="680"/>
      <c r="AD194" s="680"/>
      <c r="AE194" s="680"/>
      <c r="AF194" s="680" t="s">
        <v>83</v>
      </c>
      <c r="AG194" s="680"/>
      <c r="AH194" s="680" t="s">
        <v>197</v>
      </c>
      <c r="AI194" s="680"/>
      <c r="AJ194" s="680"/>
      <c r="AK194" s="680"/>
      <c r="AL194" s="680"/>
      <c r="AM194" s="680" t="s">
        <v>164</v>
      </c>
      <c r="AN194" s="680"/>
      <c r="AO194" s="680"/>
      <c r="AP194" s="680"/>
      <c r="AQ194" s="680"/>
      <c r="AR194" s="680"/>
      <c r="AS194" s="680"/>
      <c r="AT194" s="680"/>
      <c r="AU194" s="680"/>
      <c r="AV194" s="680"/>
      <c r="AW194" s="680"/>
      <c r="AX194" s="680"/>
      <c r="AY194" s="680"/>
      <c r="AZ194" s="680"/>
      <c r="BA194" s="680"/>
      <c r="BB194" s="680"/>
      <c r="BC194" s="680"/>
      <c r="BD194" s="680"/>
      <c r="BE194" s="680"/>
      <c r="BF194" s="680" t="s">
        <v>198</v>
      </c>
      <c r="BG194" s="680"/>
      <c r="BH194" s="680"/>
      <c r="BI194" s="680"/>
      <c r="BJ194" s="680"/>
      <c r="BK194" s="674"/>
      <c r="BL194" s="674"/>
      <c r="BM194" s="674"/>
      <c r="BN194" s="680"/>
      <c r="BO194" s="680"/>
      <c r="BP194" s="680"/>
      <c r="BQ194" s="680"/>
      <c r="BR194" s="680"/>
      <c r="BS194" s="680"/>
      <c r="BT194" s="680"/>
      <c r="BU194" s="680"/>
      <c r="BV194" s="680"/>
      <c r="BW194" s="680"/>
    </row>
    <row r="195" spans="1:75" ht="13.5" customHeight="1">
      <c r="A195" s="696"/>
      <c r="B195" s="15" t="s">
        <v>58</v>
      </c>
      <c r="C195" s="751" t="str">
        <f>IFERROR(VLOOKUP(C194,科目・教員!$A$2:$B$349,2,0),"")</f>
        <v/>
      </c>
      <c r="D195" s="752"/>
      <c r="E195" s="690" t="str">
        <f>IFERROR(VLOOKUP(E194,科目・教員!$A$2:$B$349,2,0),"")</f>
        <v/>
      </c>
      <c r="F195" s="689"/>
      <c r="G195" s="690" t="str">
        <f>IFERROR(VLOOKUP(G194,科目・教員!$A$2:$B$349,2,0),"")</f>
        <v/>
      </c>
      <c r="H195" s="689"/>
      <c r="I195" s="690" t="str">
        <f>IFERROR(VLOOKUP(I194,科目・教員!$A$2:$B$349,2,0),"")</f>
        <v/>
      </c>
      <c r="J195" s="689"/>
      <c r="K195" s="691" t="str">
        <f>IFERROR(VLOOKUP(K194,科目・教員!$A$2:$B$349,2,0),"")</f>
        <v>池田　真弓</v>
      </c>
      <c r="L195" s="691"/>
      <c r="M195" s="688" t="str">
        <f>IFERROR(VLOOKUP(M194,科目・教員!$A$2:$B$349,2,0),"")</f>
        <v/>
      </c>
      <c r="N195" s="689"/>
      <c r="O195" s="691" t="str">
        <f>IFERROR(VLOOKUP(O194,科目・教員!$A$2:$B$349,2,0),"")</f>
        <v/>
      </c>
      <c r="P195" s="689"/>
      <c r="Q195" s="691" t="str">
        <f>IFERROR(VLOOKUP(Q194,科目・教員!$A$2:$B$349,2,0),"")</f>
        <v/>
      </c>
      <c r="R195" s="689"/>
      <c r="S195" s="691" t="str">
        <f>IFERROR(VLOOKUP(S194,科目・教員!$A$2:$B$349,2,0),"")</f>
        <v/>
      </c>
      <c r="T195" s="689"/>
      <c r="U195" s="21"/>
      <c r="W195" s="635"/>
      <c r="Z195" s="696"/>
      <c r="AA195" s="681"/>
      <c r="AB195" s="681"/>
      <c r="AC195" s="681"/>
      <c r="AD195" s="681"/>
      <c r="AE195" s="681"/>
      <c r="AF195" s="681"/>
      <c r="AG195" s="681"/>
      <c r="AH195" s="681"/>
      <c r="AI195" s="681"/>
      <c r="AJ195" s="681"/>
      <c r="AK195" s="681"/>
      <c r="AL195" s="681"/>
      <c r="AM195" s="681"/>
      <c r="AN195" s="681"/>
      <c r="AO195" s="681"/>
      <c r="AP195" s="681"/>
      <c r="AQ195" s="681"/>
      <c r="AR195" s="681"/>
      <c r="AS195" s="681"/>
      <c r="AT195" s="681"/>
      <c r="AU195" s="681"/>
      <c r="AV195" s="681"/>
      <c r="AW195" s="681"/>
      <c r="AX195" s="681"/>
      <c r="AY195" s="681"/>
      <c r="AZ195" s="681"/>
      <c r="BA195" s="681"/>
      <c r="BB195" s="681"/>
      <c r="BC195" s="681"/>
      <c r="BD195" s="681"/>
      <c r="BE195" s="681"/>
      <c r="BF195" s="681"/>
      <c r="BG195" s="681"/>
      <c r="BH195" s="681"/>
      <c r="BI195" s="681"/>
      <c r="BJ195" s="681"/>
      <c r="BK195" s="675"/>
      <c r="BL195" s="675"/>
      <c r="BM195" s="675"/>
      <c r="BN195" s="681"/>
      <c r="BO195" s="681"/>
      <c r="BP195" s="681"/>
      <c r="BQ195" s="681"/>
      <c r="BR195" s="681"/>
      <c r="BS195" s="681"/>
      <c r="BT195" s="681"/>
      <c r="BU195" s="681"/>
      <c r="BV195" s="681"/>
      <c r="BW195" s="681"/>
    </row>
    <row r="196" spans="1:75" ht="13.5" customHeight="1">
      <c r="A196" s="696"/>
      <c r="B196" s="15" t="s">
        <v>60</v>
      </c>
      <c r="C196" s="751" t="str">
        <f>VLOOKUP($C177,'2025年度(1年後期)'!$B$5:$N$207,COLUMN('2025年度(1年後期)'!$I$5)+1,0)&amp;""</f>
        <v>101</v>
      </c>
      <c r="D196" s="752"/>
      <c r="E196" s="690" t="str">
        <f>VLOOKUP($C177,'2025年度(2年後期)'!$B$5:$N$207,COLUMN('2025年度(2年後期)'!$I$5)+1,0)&amp;""</f>
        <v/>
      </c>
      <c r="F196" s="689"/>
      <c r="G196" s="690" t="str">
        <f>VLOOKUP($C177,'2025年度(3年後期)'!$B$5:$N$207,COLUMN('2025年度(3年後期)'!$I$5)+1,0)&amp;""</f>
        <v/>
      </c>
      <c r="H196" s="689"/>
      <c r="I196" s="690" t="str">
        <f>VLOOKUP($C177,'2025年度(4年後期)'!$B$5:$N$206,COLUMN('2025年度(4年後期)'!$I$5)+1,0)&amp;""</f>
        <v/>
      </c>
      <c r="J196" s="689"/>
      <c r="K196" s="691" t="str">
        <f>VLOOKUP($C177,'2025年度(助産後期)'!$B$5:$N$207,COLUMN('2025年度(助産後期)'!$I$5)+1,0)&amp;""</f>
        <v/>
      </c>
      <c r="L196" s="691"/>
      <c r="M196" s="688" t="str">
        <f>VLOOKUP($C177,'2025年度(M1後期)'!$B$5:$N$207,COLUMN('2025年度(M1後期)'!$I$5)+1,0)&amp;""</f>
        <v>別途指定</v>
      </c>
      <c r="N196" s="689"/>
      <c r="O196" s="691" t="str">
        <f>VLOOKUP($C177,'2025年度(M2後期)'!$B$5:$N$207,COLUMN('2025年度(M2後期)'!$I$5)+1,0)&amp;""</f>
        <v/>
      </c>
      <c r="P196" s="689"/>
      <c r="Q196" s="691" t="str">
        <f>VLOOKUP($C177,'2025年度(D1後期)'!$B$5:$N$207,COLUMN('2025年度(D1後期)'!$I$5)+1,0)&amp;""</f>
        <v/>
      </c>
      <c r="R196" s="689"/>
      <c r="S196" s="691" t="str">
        <f>VLOOKUP($C177,'2025年度(D23後期)'!$B$5:$N$207,COLUMN('2025年度(D23後期)'!$I$5)+1,0)&amp;""</f>
        <v/>
      </c>
      <c r="T196" s="689"/>
      <c r="U196" s="21"/>
      <c r="W196" s="635"/>
      <c r="Z196" s="696"/>
      <c r="AA196" s="681"/>
      <c r="AB196" s="681"/>
      <c r="AC196" s="681"/>
      <c r="AD196" s="681"/>
      <c r="AE196" s="681"/>
      <c r="AF196" s="681"/>
      <c r="AG196" s="681"/>
      <c r="AH196" s="681"/>
      <c r="AI196" s="681"/>
      <c r="AJ196" s="681"/>
      <c r="AK196" s="681"/>
      <c r="AL196" s="681"/>
      <c r="AM196" s="681"/>
      <c r="AN196" s="681"/>
      <c r="AO196" s="681"/>
      <c r="AP196" s="681"/>
      <c r="AQ196" s="681"/>
      <c r="AR196" s="681"/>
      <c r="AS196" s="681"/>
      <c r="AT196" s="681"/>
      <c r="AU196" s="681"/>
      <c r="AV196" s="681"/>
      <c r="AW196" s="681"/>
      <c r="AX196" s="681"/>
      <c r="AY196" s="681"/>
      <c r="AZ196" s="681"/>
      <c r="BA196" s="681"/>
      <c r="BB196" s="681"/>
      <c r="BC196" s="681"/>
      <c r="BD196" s="681"/>
      <c r="BE196" s="681"/>
      <c r="BF196" s="681"/>
      <c r="BG196" s="681"/>
      <c r="BH196" s="681"/>
      <c r="BI196" s="681"/>
      <c r="BJ196" s="681"/>
      <c r="BK196" s="675"/>
      <c r="BL196" s="675"/>
      <c r="BM196" s="675"/>
      <c r="BN196" s="681"/>
      <c r="BO196" s="681"/>
      <c r="BP196" s="681"/>
      <c r="BQ196" s="681"/>
      <c r="BR196" s="681"/>
      <c r="BS196" s="681"/>
      <c r="BT196" s="681"/>
      <c r="BU196" s="681"/>
      <c r="BV196" s="681"/>
      <c r="BW196" s="681"/>
    </row>
    <row r="197" spans="1:75" ht="13.5" customHeight="1">
      <c r="A197" s="697"/>
      <c r="B197" s="16" t="s">
        <v>62</v>
      </c>
      <c r="C197" s="749"/>
      <c r="D197" s="750"/>
      <c r="E197" s="684"/>
      <c r="F197" s="685"/>
      <c r="G197" s="684"/>
      <c r="H197" s="685"/>
      <c r="I197" s="684"/>
      <c r="J197" s="685"/>
      <c r="K197" s="686"/>
      <c r="L197" s="686"/>
      <c r="M197" s="687"/>
      <c r="N197" s="685"/>
      <c r="O197" s="686"/>
      <c r="P197" s="685"/>
      <c r="Q197" s="686"/>
      <c r="R197" s="685"/>
      <c r="S197" s="686"/>
      <c r="T197" s="685"/>
      <c r="U197" s="21"/>
      <c r="W197" s="635"/>
      <c r="Z197" s="697"/>
      <c r="AA197" s="682"/>
      <c r="AB197" s="682"/>
      <c r="AC197" s="682"/>
      <c r="AD197" s="682"/>
      <c r="AE197" s="682"/>
      <c r="AF197" s="682"/>
      <c r="AG197" s="682"/>
      <c r="AH197" s="682"/>
      <c r="AI197" s="682"/>
      <c r="AJ197" s="682"/>
      <c r="AK197" s="682"/>
      <c r="AL197" s="682"/>
      <c r="AM197" s="682"/>
      <c r="AN197" s="682"/>
      <c r="AO197" s="682"/>
      <c r="AP197" s="682"/>
      <c r="AQ197" s="682"/>
      <c r="AR197" s="682"/>
      <c r="AS197" s="682"/>
      <c r="AT197" s="682"/>
      <c r="AU197" s="682"/>
      <c r="AV197" s="682"/>
      <c r="AW197" s="682"/>
      <c r="AX197" s="682"/>
      <c r="AY197" s="682"/>
      <c r="AZ197" s="682"/>
      <c r="BA197" s="682"/>
      <c r="BB197" s="682"/>
      <c r="BC197" s="682"/>
      <c r="BD197" s="682"/>
      <c r="BE197" s="682"/>
      <c r="BF197" s="682"/>
      <c r="BG197" s="682"/>
      <c r="BH197" s="682"/>
      <c r="BI197" s="682"/>
      <c r="BJ197" s="682"/>
      <c r="BK197" s="676"/>
      <c r="BL197" s="676"/>
      <c r="BM197" s="676"/>
      <c r="BN197" s="682"/>
      <c r="BO197" s="682"/>
      <c r="BP197" s="682"/>
      <c r="BQ197" s="682"/>
      <c r="BR197" s="682"/>
      <c r="BS197" s="682"/>
      <c r="BT197" s="682"/>
      <c r="BU197" s="682"/>
      <c r="BV197" s="682"/>
      <c r="BW197" s="682"/>
    </row>
    <row r="198" spans="1:75" ht="13.5" customHeight="1">
      <c r="A198" s="696" t="s">
        <v>87</v>
      </c>
      <c r="B198" s="15" t="s">
        <v>55</v>
      </c>
      <c r="C198" s="692" t="str">
        <f>VLOOKUP($C177,'2025年度(1年後期)'!$B$5:$N$207,COLUMN('2025年度(1年後期)'!$K$5),0)&amp;""</f>
        <v>　</v>
      </c>
      <c r="D198" s="693"/>
      <c r="E198" s="698" t="str">
        <f>VLOOKUP($C177,'2025年度(2年後期)'!$B$5:$N$207,COLUMN('2025年度(2年後期)'!$K$5),0)&amp;""</f>
        <v/>
      </c>
      <c r="F198" s="693"/>
      <c r="G198" s="698" t="str">
        <f>VLOOKUP($C177,'2025年度(3年後期)'!$B$5:$N$207,COLUMN('2025年度(3年後期)'!$K$5),0)&amp;""</f>
        <v/>
      </c>
      <c r="H198" s="693"/>
      <c r="I198" s="698" t="str">
        <f>VLOOKUP($C177,'2025年度(4年後期)'!$B$5:$N$206,COLUMN('2025年度(4年後期)'!$K$5),0)&amp;""</f>
        <v/>
      </c>
      <c r="J198" s="693"/>
      <c r="K198" s="694" t="str">
        <f>VLOOKUP($C177,'2025年度(助産後期)'!$B$5:$N$207,COLUMN('2025年度(助産後期)'!$K$5),0)&amp;""</f>
        <v>助産学実習Ⅰ</v>
      </c>
      <c r="L198" s="694"/>
      <c r="M198" s="692" t="str">
        <f>VLOOKUP($C177,'2025年度(M1後期)'!$B$5:$N$207,COLUMN('2025年度(M1後期)'!$K$5),0)&amp;""</f>
        <v/>
      </c>
      <c r="N198" s="693"/>
      <c r="O198" s="694" t="str">
        <f>VLOOKUP($C177,'2025年度(M2後期)'!$B$5:$N$207,COLUMN('2025年度(M2後期)'!$K$5),0)&amp;""</f>
        <v/>
      </c>
      <c r="P198" s="693"/>
      <c r="Q198" s="694" t="str">
        <f>VLOOKUP($C177,'2025年度(D1後期)'!$B$5:$N$207,COLUMN('2025年度(D1後期)'!$K$5),0)&amp;""</f>
        <v/>
      </c>
      <c r="R198" s="693"/>
      <c r="S198" s="694" t="str">
        <f>VLOOKUP($C177,'2025年度(D23後期)'!$B$5:$N$207,COLUMN('2025年度(D23後期)'!$K$5),0)&amp;""</f>
        <v/>
      </c>
      <c r="T198" s="693"/>
      <c r="U198" s="667" t="s">
        <v>94</v>
      </c>
      <c r="W198" s="635"/>
      <c r="X198" s="471" t="s">
        <v>89</v>
      </c>
      <c r="Y198" s="597" t="s">
        <v>83</v>
      </c>
      <c r="Z198" s="696" t="str">
        <f>A198</f>
        <v>５時限（16：50～18：20）</v>
      </c>
      <c r="AA198" s="680"/>
      <c r="AB198" s="680"/>
      <c r="AC198" s="680"/>
      <c r="AD198" s="680"/>
      <c r="AE198" s="680"/>
      <c r="AF198" s="680" t="s">
        <v>83</v>
      </c>
      <c r="AG198" s="680"/>
      <c r="AH198" s="680" t="s">
        <v>197</v>
      </c>
      <c r="AI198" s="680"/>
      <c r="AJ198" s="680"/>
      <c r="AK198" s="680"/>
      <c r="AL198" s="680"/>
      <c r="AM198" s="680" t="s">
        <v>164</v>
      </c>
      <c r="AN198" s="680"/>
      <c r="AO198" s="680"/>
      <c r="AP198" s="680"/>
      <c r="AQ198" s="680"/>
      <c r="AR198" s="680"/>
      <c r="AS198" s="680"/>
      <c r="AT198" s="680"/>
      <c r="AU198" s="680"/>
      <c r="AV198" s="680"/>
      <c r="AW198" s="680"/>
      <c r="AX198" s="680"/>
      <c r="AY198" s="680"/>
      <c r="AZ198" s="680"/>
      <c r="BA198" s="680"/>
      <c r="BB198" s="680"/>
      <c r="BC198" s="680"/>
      <c r="BD198" s="680"/>
      <c r="BE198" s="680"/>
      <c r="BF198" s="680"/>
      <c r="BG198" s="680"/>
      <c r="BH198" s="680"/>
      <c r="BI198" s="680" t="s">
        <v>207</v>
      </c>
      <c r="BJ198" s="680"/>
      <c r="BK198" s="674"/>
      <c r="BL198" s="674"/>
      <c r="BM198" s="674"/>
      <c r="BN198" s="680"/>
      <c r="BO198" s="680"/>
      <c r="BP198" s="680"/>
      <c r="BQ198" s="680"/>
      <c r="BR198" s="680"/>
      <c r="BS198" s="680"/>
      <c r="BT198" s="680"/>
      <c r="BU198" s="680"/>
      <c r="BV198" s="680"/>
      <c r="BW198" s="680"/>
    </row>
    <row r="199" spans="1:75" ht="13.5" customHeight="1">
      <c r="A199" s="696"/>
      <c r="B199" s="15" t="s">
        <v>58</v>
      </c>
      <c r="C199" s="688" t="str">
        <f>IFERROR(VLOOKUP(C198,科目・教員!$A$2:$B$349,2,0),"")</f>
        <v/>
      </c>
      <c r="D199" s="689"/>
      <c r="E199" s="690" t="str">
        <f>IFERROR(VLOOKUP(E198,科目・教員!$A$2:$B$349,2,0),"")</f>
        <v/>
      </c>
      <c r="F199" s="689"/>
      <c r="G199" s="690" t="str">
        <f>IFERROR(VLOOKUP(G198,科目・教員!$A$2:$B$349,2,0),"")</f>
        <v/>
      </c>
      <c r="H199" s="689"/>
      <c r="I199" s="690" t="str">
        <f>IFERROR(VLOOKUP(I198,科目・教員!$A$2:$B$349,2,0),"")</f>
        <v/>
      </c>
      <c r="J199" s="689"/>
      <c r="K199" s="691" t="str">
        <f>IFERROR(VLOOKUP(K198,科目・教員!$A$2:$B$349,2,0),"")</f>
        <v>池田　真弓</v>
      </c>
      <c r="L199" s="691"/>
      <c r="M199" s="688" t="str">
        <f>IFERROR(VLOOKUP(M198,科目・教員!$A$2:$B$349,2,0),"")</f>
        <v/>
      </c>
      <c r="N199" s="689"/>
      <c r="O199" s="691" t="str">
        <f>IFERROR(VLOOKUP(O198,科目・教員!$A$2:$B$349,2,0),"")</f>
        <v/>
      </c>
      <c r="P199" s="689"/>
      <c r="Q199" s="691" t="str">
        <f>IFERROR(VLOOKUP(Q198,科目・教員!$A$2:$B$349,2,0),"")</f>
        <v/>
      </c>
      <c r="R199" s="689"/>
      <c r="S199" s="691" t="str">
        <f>IFERROR(VLOOKUP(S198,科目・教員!$A$2:$B$349,2,0),"")</f>
        <v/>
      </c>
      <c r="T199" s="689"/>
      <c r="U199" s="667" t="s">
        <v>208</v>
      </c>
      <c r="W199" s="635"/>
      <c r="X199" s="471" t="s">
        <v>92</v>
      </c>
      <c r="Y199" s="597" t="s">
        <v>93</v>
      </c>
      <c r="Z199" s="696"/>
      <c r="AA199" s="681"/>
      <c r="AB199" s="681"/>
      <c r="AC199" s="681"/>
      <c r="AD199" s="681"/>
      <c r="AE199" s="681"/>
      <c r="AF199" s="681"/>
      <c r="AG199" s="681"/>
      <c r="AH199" s="681"/>
      <c r="AI199" s="681"/>
      <c r="AJ199" s="681"/>
      <c r="AK199" s="681"/>
      <c r="AL199" s="681"/>
      <c r="AM199" s="681"/>
      <c r="AN199" s="681"/>
      <c r="AO199" s="681"/>
      <c r="AP199" s="681"/>
      <c r="AQ199" s="681"/>
      <c r="AR199" s="681"/>
      <c r="AS199" s="681"/>
      <c r="AT199" s="681"/>
      <c r="AU199" s="681"/>
      <c r="AV199" s="681"/>
      <c r="AW199" s="681"/>
      <c r="AX199" s="681"/>
      <c r="AY199" s="681"/>
      <c r="AZ199" s="681"/>
      <c r="BA199" s="681"/>
      <c r="BB199" s="681"/>
      <c r="BC199" s="681"/>
      <c r="BD199" s="681"/>
      <c r="BE199" s="681"/>
      <c r="BF199" s="681"/>
      <c r="BG199" s="681"/>
      <c r="BH199" s="681"/>
      <c r="BI199" s="681"/>
      <c r="BJ199" s="681"/>
      <c r="BK199" s="675"/>
      <c r="BL199" s="675"/>
      <c r="BM199" s="675"/>
      <c r="BN199" s="681"/>
      <c r="BO199" s="681"/>
      <c r="BP199" s="681"/>
      <c r="BQ199" s="681"/>
      <c r="BR199" s="681"/>
      <c r="BS199" s="681"/>
      <c r="BT199" s="681"/>
      <c r="BU199" s="681"/>
      <c r="BV199" s="681"/>
      <c r="BW199" s="681"/>
    </row>
    <row r="200" spans="1:75" ht="13.5" customHeight="1">
      <c r="A200" s="696"/>
      <c r="B200" s="15" t="s">
        <v>60</v>
      </c>
      <c r="C200" s="688" t="str">
        <f>VLOOKUP($C177,'2025年度(1年後期)'!$B$5:$N$207,COLUMN('2025年度(1年後期)'!$K$5)+1,0)&amp;""</f>
        <v>　</v>
      </c>
      <c r="D200" s="689"/>
      <c r="E200" s="690" t="str">
        <f>VLOOKUP($C177,'2025年度(2年後期)'!$B$5:$N$207,COLUMN('2025年度(2年後期)'!$K$5)+1,0)&amp;""</f>
        <v/>
      </c>
      <c r="F200" s="689"/>
      <c r="G200" s="690" t="str">
        <f>VLOOKUP($C177,'2025年度(3年後期)'!$B$5:$N$207,COLUMN('2025年度(3年後期)'!$K$5)+1,0)&amp;""</f>
        <v/>
      </c>
      <c r="H200" s="689"/>
      <c r="I200" s="690" t="str">
        <f>VLOOKUP($C177,'2025年度(4年後期)'!$B$5:$N$206,COLUMN('2025年度(4年後期)'!$K$5)+1,0)&amp;""</f>
        <v/>
      </c>
      <c r="J200" s="689"/>
      <c r="K200" s="691" t="str">
        <f>VLOOKUP($C177,'2025年度(助産後期)'!$B$5:$N$207,COLUMN('2025年度(助産後期)'!$K$5)+1,0)&amp;""</f>
        <v/>
      </c>
      <c r="L200" s="691"/>
      <c r="M200" s="688" t="str">
        <f>VLOOKUP($C177,'2025年度(M1後期)'!$B$5:$N$207,COLUMN('2025年度(M1後期)'!$K$5)+1,0)&amp;""</f>
        <v/>
      </c>
      <c r="N200" s="689"/>
      <c r="O200" s="691" t="str">
        <f>VLOOKUP($C177,'2025年度(M1後期)'!$B$5:$N$207,COLUMN('2025年度(M1後期)'!$K$5)+1,0)&amp;""</f>
        <v/>
      </c>
      <c r="P200" s="689"/>
      <c r="Q200" s="691" t="str">
        <f>VLOOKUP($C177,'2025年度(D1後期)'!$B$5:$N$207,COLUMN('2025年度(D1後期)'!$K$5)+1,0)&amp;""</f>
        <v/>
      </c>
      <c r="R200" s="689"/>
      <c r="S200" s="691" t="str">
        <f>VLOOKUP($C177,'2025年度(D23後期)'!$B$5:$N$207,COLUMN('2025年度(D23後期)'!$K$5)+1,0)&amp;""</f>
        <v/>
      </c>
      <c r="T200" s="689"/>
      <c r="U200" s="667" t="s">
        <v>86</v>
      </c>
      <c r="W200" s="635"/>
      <c r="X200" s="471" t="s">
        <v>95</v>
      </c>
      <c r="Y200" s="597" t="s">
        <v>95</v>
      </c>
      <c r="Z200" s="696"/>
      <c r="AA200" s="681"/>
      <c r="AB200" s="681"/>
      <c r="AC200" s="681"/>
      <c r="AD200" s="681"/>
      <c r="AE200" s="681"/>
      <c r="AF200" s="681"/>
      <c r="AG200" s="681"/>
      <c r="AH200" s="681"/>
      <c r="AI200" s="681"/>
      <c r="AJ200" s="681"/>
      <c r="AK200" s="681"/>
      <c r="AL200" s="681"/>
      <c r="AM200" s="681"/>
      <c r="AN200" s="681"/>
      <c r="AO200" s="681"/>
      <c r="AP200" s="681"/>
      <c r="AQ200" s="681"/>
      <c r="AR200" s="681"/>
      <c r="AS200" s="681"/>
      <c r="AT200" s="681"/>
      <c r="AU200" s="681"/>
      <c r="AV200" s="681"/>
      <c r="AW200" s="681"/>
      <c r="AX200" s="681"/>
      <c r="AY200" s="681"/>
      <c r="AZ200" s="681"/>
      <c r="BA200" s="681"/>
      <c r="BB200" s="681"/>
      <c r="BC200" s="681"/>
      <c r="BD200" s="681"/>
      <c r="BE200" s="681"/>
      <c r="BF200" s="681"/>
      <c r="BG200" s="681"/>
      <c r="BH200" s="681"/>
      <c r="BI200" s="681"/>
      <c r="BJ200" s="681"/>
      <c r="BK200" s="675"/>
      <c r="BL200" s="675"/>
      <c r="BM200" s="675"/>
      <c r="BN200" s="681"/>
      <c r="BO200" s="681"/>
      <c r="BP200" s="681"/>
      <c r="BQ200" s="681"/>
      <c r="BR200" s="681"/>
      <c r="BS200" s="681"/>
      <c r="BT200" s="681"/>
      <c r="BU200" s="681"/>
      <c r="BV200" s="681"/>
      <c r="BW200" s="681"/>
    </row>
    <row r="201" spans="1:75" ht="13.5" customHeight="1">
      <c r="A201" s="697"/>
      <c r="B201" s="16" t="s">
        <v>62</v>
      </c>
      <c r="C201" s="687"/>
      <c r="D201" s="685"/>
      <c r="E201" s="684"/>
      <c r="F201" s="685"/>
      <c r="G201" s="684"/>
      <c r="H201" s="685"/>
      <c r="I201" s="684"/>
      <c r="J201" s="685"/>
      <c r="K201" s="686"/>
      <c r="L201" s="686"/>
      <c r="M201" s="687"/>
      <c r="N201" s="685"/>
      <c r="O201" s="686"/>
      <c r="P201" s="685"/>
      <c r="Q201" s="686"/>
      <c r="R201" s="685"/>
      <c r="S201" s="686"/>
      <c r="T201" s="685"/>
      <c r="U201" s="668" t="s">
        <v>207</v>
      </c>
      <c r="V201" s="19"/>
      <c r="W201" s="655"/>
      <c r="X201" s="472" t="s">
        <v>97</v>
      </c>
      <c r="Y201" s="610" t="s">
        <v>98</v>
      </c>
      <c r="Z201" s="697"/>
      <c r="AA201" s="682"/>
      <c r="AB201" s="682"/>
      <c r="AC201" s="682"/>
      <c r="AD201" s="682"/>
      <c r="AE201" s="682"/>
      <c r="AF201" s="682"/>
      <c r="AG201" s="682"/>
      <c r="AH201" s="682"/>
      <c r="AI201" s="682"/>
      <c r="AJ201" s="682"/>
      <c r="AK201" s="682"/>
      <c r="AL201" s="682"/>
      <c r="AM201" s="682"/>
      <c r="AN201" s="682"/>
      <c r="AO201" s="682"/>
      <c r="AP201" s="682"/>
      <c r="AQ201" s="682"/>
      <c r="AR201" s="682"/>
      <c r="AS201" s="682"/>
      <c r="AT201" s="682"/>
      <c r="AU201" s="682"/>
      <c r="AV201" s="682"/>
      <c r="AW201" s="682"/>
      <c r="AX201" s="682"/>
      <c r="AY201" s="682"/>
      <c r="AZ201" s="682"/>
      <c r="BA201" s="682"/>
      <c r="BB201" s="682"/>
      <c r="BC201" s="682"/>
      <c r="BD201" s="682"/>
      <c r="BE201" s="682"/>
      <c r="BF201" s="682"/>
      <c r="BG201" s="682"/>
      <c r="BH201" s="682"/>
      <c r="BI201" s="682"/>
      <c r="BJ201" s="682"/>
      <c r="BK201" s="676"/>
      <c r="BL201" s="676"/>
      <c r="BM201" s="676"/>
      <c r="BN201" s="682"/>
      <c r="BO201" s="682"/>
      <c r="BP201" s="682"/>
      <c r="BQ201" s="682"/>
      <c r="BR201" s="682"/>
      <c r="BS201" s="682"/>
      <c r="BT201" s="682"/>
      <c r="BU201" s="682"/>
      <c r="BV201" s="682"/>
      <c r="BW201" s="682"/>
    </row>
    <row r="202" spans="1:75" ht="21.75">
      <c r="A202" s="5"/>
      <c r="B202" s="6"/>
      <c r="C202" s="722">
        <f>C177+1</f>
        <v>45939</v>
      </c>
      <c r="D202" s="722"/>
      <c r="E202" s="722"/>
      <c r="F202" s="722"/>
      <c r="G202" s="722"/>
      <c r="H202" s="722"/>
      <c r="I202" s="722"/>
      <c r="J202" s="722"/>
      <c r="K202" s="722"/>
      <c r="L202" s="722"/>
      <c r="M202" s="722"/>
      <c r="N202" s="722"/>
      <c r="O202" s="722"/>
      <c r="P202" s="722"/>
      <c r="Q202" s="722"/>
      <c r="R202" s="722"/>
      <c r="S202" s="722"/>
      <c r="T202" s="722"/>
      <c r="U202" s="781">
        <f>C202</f>
        <v>45939</v>
      </c>
      <c r="V202" s="790"/>
      <c r="W202" s="782"/>
      <c r="X202" s="782"/>
      <c r="Y202" s="782"/>
      <c r="Z202" s="783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96" t="s">
        <v>54</v>
      </c>
      <c r="B203" s="12" t="s">
        <v>55</v>
      </c>
      <c r="C203" s="728" t="str">
        <f>VLOOKUP($C202,'2025年度(1年後期)'!$B$5:$N$207,COLUMN('2025年度(1年後期)'!$C$5),0)&amp;""</f>
        <v>英語Ⅰ(BD)</v>
      </c>
      <c r="D203" s="729"/>
      <c r="E203" s="713" t="str">
        <f>VLOOKUP($C202,'2025年度(2年後期)'!$B$5:$N$207,COLUMN('2025年度(2年後期)'!$C$5),0)&amp;""</f>
        <v>小児看護学概論</v>
      </c>
      <c r="F203" s="706"/>
      <c r="G203" s="713" t="str">
        <f>VLOOKUP($C202,'2025年度(3年後期)'!$B$5:$N$207,COLUMN('2025年度(3年後期)'!$C$5),0)&amp;""</f>
        <v>領域別実習</v>
      </c>
      <c r="H203" s="706"/>
      <c r="I203" s="713" t="str">
        <f>VLOOKUP($C202,'2025年度(4年後期)'!$B$5:$N$206,COLUMN('2025年度(4年後期)'!$C$5),0)&amp;""</f>
        <v/>
      </c>
      <c r="J203" s="706"/>
      <c r="K203" s="693" t="str">
        <f>VLOOKUP($C202,'2025年度(助産後期)'!$B$5:$N$207,COLUMN('2025年度(助産後期)'!$C$5),0)&amp;""</f>
        <v>助産学実習Ⅰ</v>
      </c>
      <c r="L203" s="709"/>
      <c r="M203" s="723" t="str">
        <f>VLOOKUP($C202,'2025年度(M1後期)'!$B$5:$N$207,COLUMN('2025年度(M1後期)'!$C$5),0)&amp;""</f>
        <v>がん看護学演習Ａ－Ⅰ
感染症学特論
感染症学演習</v>
      </c>
      <c r="N203" s="709"/>
      <c r="O203" s="713" t="str">
        <f>VLOOKUP($C202,'2025年度(M2後期)'!$B$5:$N$207,COLUMN('2025年度(M2後期)'!$C$5),0)&amp;""</f>
        <v>特別研究</v>
      </c>
      <c r="P203" s="706"/>
      <c r="Q203" s="713" t="str">
        <f>VLOOKUP($C202,'2025年度(D1後期)'!$B$5:$N$207,COLUMN('2025年度(D1後期)'!$C$5),0)&amp;""</f>
        <v>看護情報・管理学演習Ｂ
長寿看護学演習Ｂ</v>
      </c>
      <c r="R203" s="706"/>
      <c r="S203" s="693" t="str">
        <f>VLOOKUP($C202,'2025年度(D23後期)'!$B$5:$N$207,COLUMN('2025年度(D23後期)'!$C$5),0)&amp;""</f>
        <v>特別研究</v>
      </c>
      <c r="T203" s="706"/>
      <c r="U203" s="648" t="s">
        <v>161</v>
      </c>
      <c r="V203" s="650" t="s">
        <v>100</v>
      </c>
      <c r="W203" s="635" t="s">
        <v>195</v>
      </c>
      <c r="X203" s="20"/>
      <c r="Z203" s="695" t="str">
        <f>A203</f>
        <v xml:space="preserve">１時限（09：20～10：50） </v>
      </c>
      <c r="AA203" s="680" t="s">
        <v>209</v>
      </c>
      <c r="AB203" s="680"/>
      <c r="AC203" s="680"/>
      <c r="AD203" s="680"/>
      <c r="AE203" s="680"/>
      <c r="AF203" s="680"/>
      <c r="AG203" s="680" t="s">
        <v>186</v>
      </c>
      <c r="AH203" s="680" t="s">
        <v>197</v>
      </c>
      <c r="AI203" s="680"/>
      <c r="AJ203" s="680"/>
      <c r="AK203" s="680"/>
      <c r="AL203" s="680"/>
      <c r="AM203" s="680" t="s">
        <v>164</v>
      </c>
      <c r="AN203" s="680"/>
      <c r="AO203" s="680"/>
      <c r="AP203" s="680"/>
      <c r="AQ203" s="680"/>
      <c r="AR203" s="680"/>
      <c r="AS203" s="680"/>
      <c r="AT203" s="680"/>
      <c r="AU203" s="680"/>
      <c r="AV203" s="680"/>
      <c r="AW203" s="680"/>
      <c r="AX203" s="680"/>
      <c r="AY203" s="680"/>
      <c r="AZ203" s="680"/>
      <c r="BA203" s="680"/>
      <c r="BB203" s="680"/>
      <c r="BC203" s="680"/>
      <c r="BD203" s="680"/>
      <c r="BE203" s="680"/>
      <c r="BF203" s="680"/>
      <c r="BG203" s="680"/>
      <c r="BH203" s="680"/>
      <c r="BI203" s="680" t="s">
        <v>84</v>
      </c>
      <c r="BJ203" s="680"/>
      <c r="BK203" s="674"/>
      <c r="BL203" s="674"/>
      <c r="BM203" s="674"/>
      <c r="BN203" s="680"/>
      <c r="BO203" s="680"/>
      <c r="BP203" s="680"/>
      <c r="BQ203" s="680"/>
      <c r="BR203" s="680"/>
      <c r="BS203" s="680"/>
      <c r="BT203" s="680"/>
      <c r="BU203" s="680"/>
      <c r="BV203" s="680"/>
      <c r="BW203" s="680"/>
    </row>
    <row r="204" spans="1:75" ht="13.5" customHeight="1">
      <c r="A204" s="696"/>
      <c r="B204" s="15" t="s">
        <v>58</v>
      </c>
      <c r="C204" s="726" t="str">
        <f>IFERROR(VLOOKUP(C203,科目・教員!$A$2:$B$349,2,0),"")</f>
        <v>ﾊﾟｳﾗ･ﾍﾞﾙｳﾞｧﾝｹﾞﾙ</v>
      </c>
      <c r="D204" s="727"/>
      <c r="E204" s="716" t="str">
        <f>IFERROR(VLOOKUP(E203,科目・教員!$A$2:$B$349,2,0),"")</f>
        <v>来生　奈巳子</v>
      </c>
      <c r="F204" s="707"/>
      <c r="G204" s="716" t="str">
        <f>IFERROR(VLOOKUP(G203,科目・教員!$A$2:$B$349,2,0),"")</f>
        <v/>
      </c>
      <c r="H204" s="707"/>
      <c r="I204" s="716" t="str">
        <f>IFERROR(VLOOKUP(I203,科目・教員!$A$2:$B$349,2,0),"")</f>
        <v/>
      </c>
      <c r="J204" s="707"/>
      <c r="K204" s="689" t="str">
        <f>IFERROR(VLOOKUP(K203,科目・教員!$A$2:$B$349,2,0),"")</f>
        <v>池田　真弓</v>
      </c>
      <c r="L204" s="717"/>
      <c r="M204" s="718" t="str">
        <f>IFERROR(VLOOKUP(M203,科目・教員!$A$2:$B$349,2,0),"")</f>
        <v/>
      </c>
      <c r="N204" s="707"/>
      <c r="O204" s="716" t="str">
        <f>IFERROR(VLOOKUP(O203,科目・教員!$A$2:$B$349,2,0),"")</f>
        <v/>
      </c>
      <c r="P204" s="707"/>
      <c r="Q204" s="716" t="str">
        <f>IFERROR(VLOOKUP(Q203,科目・教員!$A$2:$B$349,2,0),"")</f>
        <v/>
      </c>
      <c r="R204" s="707"/>
      <c r="S204" s="689" t="str">
        <f>IFERROR(VLOOKUP(S203,科目・教員!$A$2:$B$349,2,0),"")</f>
        <v/>
      </c>
      <c r="T204" s="707"/>
      <c r="U204" s="649" t="s">
        <v>169</v>
      </c>
      <c r="V204" s="583" t="s">
        <v>181</v>
      </c>
      <c r="W204" s="635" t="s">
        <v>200</v>
      </c>
      <c r="X204" s="20"/>
      <c r="Z204" s="696"/>
      <c r="AA204" s="681"/>
      <c r="AB204" s="681"/>
      <c r="AC204" s="681"/>
      <c r="AD204" s="681"/>
      <c r="AE204" s="681"/>
      <c r="AF204" s="681"/>
      <c r="AG204" s="681"/>
      <c r="AH204" s="681"/>
      <c r="AI204" s="681"/>
      <c r="AJ204" s="681"/>
      <c r="AK204" s="681"/>
      <c r="AL204" s="681"/>
      <c r="AM204" s="681"/>
      <c r="AN204" s="681"/>
      <c r="AO204" s="681"/>
      <c r="AP204" s="681"/>
      <c r="AQ204" s="681"/>
      <c r="AR204" s="681"/>
      <c r="AS204" s="681"/>
      <c r="AT204" s="681"/>
      <c r="AU204" s="681"/>
      <c r="AV204" s="681"/>
      <c r="AW204" s="681"/>
      <c r="AX204" s="681"/>
      <c r="AY204" s="681"/>
      <c r="AZ204" s="681"/>
      <c r="BA204" s="681"/>
      <c r="BB204" s="681"/>
      <c r="BC204" s="681"/>
      <c r="BD204" s="681"/>
      <c r="BE204" s="681"/>
      <c r="BF204" s="681"/>
      <c r="BG204" s="681"/>
      <c r="BH204" s="681"/>
      <c r="BI204" s="681"/>
      <c r="BJ204" s="681"/>
      <c r="BK204" s="675"/>
      <c r="BL204" s="675"/>
      <c r="BM204" s="675"/>
      <c r="BN204" s="681"/>
      <c r="BO204" s="681"/>
      <c r="BP204" s="681"/>
      <c r="BQ204" s="681"/>
      <c r="BR204" s="681"/>
      <c r="BS204" s="681"/>
      <c r="BT204" s="681"/>
      <c r="BU204" s="681"/>
      <c r="BV204" s="681"/>
      <c r="BW204" s="681"/>
    </row>
    <row r="205" spans="1:75" ht="13.5" customHeight="1">
      <c r="A205" s="696"/>
      <c r="B205" s="15" t="s">
        <v>60</v>
      </c>
      <c r="C205" s="726" t="str">
        <f>VLOOKUP($C202,'2025年度(1年後期)'!$B$5:$N$207,COLUMN('2025年度(1年後期)'!$C$5)+1,0)&amp;""</f>
        <v>101</v>
      </c>
      <c r="D205" s="727"/>
      <c r="E205" s="716" t="str">
        <f>VLOOKUP($C202,'2025年度(2年後期)'!$B$5:$N$207,COLUMN('2025年度(2年後期)'!$C$5)+1,0)&amp;""</f>
        <v>201</v>
      </c>
      <c r="F205" s="707"/>
      <c r="G205" s="716" t="str">
        <f>VLOOKUP($C202,'2025年度(3年後期)'!$B$5:$N$207,COLUMN('2025年度(3年後期)'!$C$5)+1,0)&amp;""</f>
        <v/>
      </c>
      <c r="H205" s="707"/>
      <c r="I205" s="716" t="str">
        <f>VLOOKUP($C202,'2025年度(4年後期)'!$B$5:$N$206,COLUMN('2025年度(4年後期)'!$C$5)+1,0)&amp;""</f>
        <v/>
      </c>
      <c r="J205" s="707"/>
      <c r="K205" s="689" t="str">
        <f>VLOOKUP($C202,'2025年度(助産後期)'!$B$5:$N$207,COLUMN('2025年度(助産後期)'!$C$5)+1,0)&amp;""</f>
        <v/>
      </c>
      <c r="L205" s="717"/>
      <c r="M205" s="718" t="str">
        <f>VLOOKUP($C202,'2025年度(M1後期)'!$B$5:$N$207,COLUMN('2025年度(M1後期)'!$C$5)+1,0)&amp;""</f>
        <v>がん:別途指定
感染特論:別途指定
感染演習:別途指定</v>
      </c>
      <c r="N205" s="707"/>
      <c r="O205" s="716" t="str">
        <f>VLOOKUP($C202,'2025年度(M2後期)'!$B$5:$N$207,COLUMN('2025年度(M2後期)'!$C$5)+1,0)&amp;""</f>
        <v/>
      </c>
      <c r="P205" s="707"/>
      <c r="Q205" s="716" t="str">
        <f>VLOOKUP($C202,'2025年度(D1後期)'!$B$5:$N$207,COLUMN('2025年度(D1後期)'!$C$5)+1,0)&amp;""</f>
        <v>情報:別途指定
長寿:別途指定</v>
      </c>
      <c r="R205" s="707"/>
      <c r="S205" s="689" t="str">
        <f>VLOOKUP($C202,'2025年度(D23後期)'!$B$5:$N$207,COLUMN('2025年度(D23後期)'!$C$5)+1,0)&amp;""</f>
        <v/>
      </c>
      <c r="T205" s="707"/>
      <c r="U205" s="649" t="s">
        <v>172</v>
      </c>
      <c r="V205" s="583" t="s">
        <v>84</v>
      </c>
      <c r="W205" s="635" t="s">
        <v>202</v>
      </c>
      <c r="Z205" s="696"/>
      <c r="AA205" s="681"/>
      <c r="AB205" s="681"/>
      <c r="AC205" s="681"/>
      <c r="AD205" s="681"/>
      <c r="AE205" s="681"/>
      <c r="AF205" s="681"/>
      <c r="AG205" s="681"/>
      <c r="AH205" s="681"/>
      <c r="AI205" s="681"/>
      <c r="AJ205" s="681"/>
      <c r="AK205" s="681"/>
      <c r="AL205" s="681"/>
      <c r="AM205" s="681"/>
      <c r="AN205" s="681"/>
      <c r="AO205" s="681"/>
      <c r="AP205" s="681"/>
      <c r="AQ205" s="681"/>
      <c r="AR205" s="681"/>
      <c r="AS205" s="681"/>
      <c r="AT205" s="681"/>
      <c r="AU205" s="681"/>
      <c r="AV205" s="681"/>
      <c r="AW205" s="681"/>
      <c r="AX205" s="681"/>
      <c r="AY205" s="681"/>
      <c r="AZ205" s="681"/>
      <c r="BA205" s="681"/>
      <c r="BB205" s="681"/>
      <c r="BC205" s="681"/>
      <c r="BD205" s="681"/>
      <c r="BE205" s="681"/>
      <c r="BF205" s="681"/>
      <c r="BG205" s="681"/>
      <c r="BH205" s="681"/>
      <c r="BI205" s="681"/>
      <c r="BJ205" s="681"/>
      <c r="BK205" s="675"/>
      <c r="BL205" s="675"/>
      <c r="BM205" s="675"/>
      <c r="BN205" s="681"/>
      <c r="BO205" s="681"/>
      <c r="BP205" s="681"/>
      <c r="BQ205" s="681"/>
      <c r="BR205" s="681"/>
      <c r="BS205" s="681"/>
      <c r="BT205" s="681"/>
      <c r="BU205" s="681"/>
      <c r="BV205" s="681"/>
      <c r="BW205" s="681"/>
    </row>
    <row r="206" spans="1:75" ht="13.5" customHeight="1">
      <c r="A206" s="697"/>
      <c r="B206" s="16" t="s">
        <v>62</v>
      </c>
      <c r="C206" s="699" t="s">
        <v>116</v>
      </c>
      <c r="D206" s="700"/>
      <c r="E206" s="684"/>
      <c r="F206" s="719"/>
      <c r="G206" s="684"/>
      <c r="H206" s="719"/>
      <c r="I206" s="684"/>
      <c r="J206" s="719"/>
      <c r="K206" s="686"/>
      <c r="L206" s="720"/>
      <c r="M206" s="721"/>
      <c r="N206" s="719"/>
      <c r="O206" s="684"/>
      <c r="P206" s="719"/>
      <c r="Q206" s="684"/>
      <c r="R206" s="719"/>
      <c r="S206" s="686"/>
      <c r="T206" s="719"/>
      <c r="U206" s="649" t="s">
        <v>173</v>
      </c>
      <c r="V206" s="583" t="s">
        <v>86</v>
      </c>
      <c r="W206" s="635" t="s">
        <v>204</v>
      </c>
      <c r="Z206" s="697"/>
      <c r="AA206" s="682"/>
      <c r="AB206" s="682"/>
      <c r="AC206" s="682"/>
      <c r="AD206" s="682"/>
      <c r="AE206" s="682"/>
      <c r="AF206" s="682"/>
      <c r="AG206" s="682"/>
      <c r="AH206" s="682"/>
      <c r="AI206" s="682"/>
      <c r="AJ206" s="682"/>
      <c r="AK206" s="682"/>
      <c r="AL206" s="682"/>
      <c r="AM206" s="682"/>
      <c r="AN206" s="682"/>
      <c r="AO206" s="682"/>
      <c r="AP206" s="682"/>
      <c r="AQ206" s="682"/>
      <c r="AR206" s="682"/>
      <c r="AS206" s="682"/>
      <c r="AT206" s="682"/>
      <c r="AU206" s="682"/>
      <c r="AV206" s="682"/>
      <c r="AW206" s="682"/>
      <c r="AX206" s="682"/>
      <c r="AY206" s="682"/>
      <c r="AZ206" s="682"/>
      <c r="BA206" s="682"/>
      <c r="BB206" s="682"/>
      <c r="BC206" s="682"/>
      <c r="BD206" s="682"/>
      <c r="BE206" s="682"/>
      <c r="BF206" s="682"/>
      <c r="BG206" s="682"/>
      <c r="BH206" s="682"/>
      <c r="BI206" s="682"/>
      <c r="BJ206" s="682"/>
      <c r="BK206" s="676"/>
      <c r="BL206" s="676"/>
      <c r="BM206" s="676"/>
      <c r="BN206" s="682"/>
      <c r="BO206" s="682"/>
      <c r="BP206" s="682"/>
      <c r="BQ206" s="682"/>
      <c r="BR206" s="682"/>
      <c r="BS206" s="682"/>
      <c r="BT206" s="682"/>
      <c r="BU206" s="682"/>
      <c r="BV206" s="682"/>
      <c r="BW206" s="682"/>
    </row>
    <row r="207" spans="1:75" ht="13.5" customHeight="1">
      <c r="A207" s="696" t="s">
        <v>64</v>
      </c>
      <c r="B207" s="15" t="s">
        <v>55</v>
      </c>
      <c r="C207" s="728" t="str">
        <f>VLOOKUP($C202,'2025年度(1年後期)'!$B$5:$N$207,COLUMN('2025年度(1年後期)'!$E$5),0)&amp;""</f>
        <v>英語Ⅰ(BD)</v>
      </c>
      <c r="D207" s="729"/>
      <c r="E207" s="713" t="str">
        <f>VLOOKUP($C202,'2025年度(2年後期)'!$B$5:$N$207,COLUMN('2025年度(2年後期)'!$E$5),0)&amp;""</f>
        <v>生活援助論Ⅳ</v>
      </c>
      <c r="F207" s="706"/>
      <c r="G207" s="713" t="str">
        <f>VLOOKUP($C202,'2025年度(3年後期)'!$B$5:$N$207,COLUMN('2025年度(3年後期)'!$E$5),0)&amp;""</f>
        <v>領域別実習</v>
      </c>
      <c r="H207" s="706"/>
      <c r="I207" s="713" t="str">
        <f>VLOOKUP($C202,'2025年度(4年後期)'!$B$5:$N$206,COLUMN('2025年度(4年後期)'!$E$5),0)&amp;""</f>
        <v/>
      </c>
      <c r="J207" s="706"/>
      <c r="K207" s="693" t="str">
        <f>VLOOKUP($C202,'2025年度(助産後期)'!$B$5:$N$207,COLUMN('2025年度(助産後期)'!$E$5),0)&amp;""</f>
        <v>助産学実習Ⅰ</v>
      </c>
      <c r="L207" s="709"/>
      <c r="M207" s="705" t="str">
        <f>VLOOKUP($C202,'2025年度(M1後期)'!$B$5:$N$207,COLUMN('2025年度(M1後期)'!$E$5),0)&amp;""</f>
        <v>がん看護学演習Ａ－Ⅰ
感染症学特論
感染症学演習</v>
      </c>
      <c r="N207" s="706"/>
      <c r="O207" s="693" t="str">
        <f>VLOOKUP($C202,'2025年度(M2後期)'!$B$5:$N$207,COLUMN('2025年度(M2後期)'!$E$5),0)&amp;""</f>
        <v>特別研究</v>
      </c>
      <c r="P207" s="706"/>
      <c r="Q207" s="693" t="str">
        <f>VLOOKUP($C202,'2025年度(D1後期)'!$B$5:$N$207,COLUMN('2025年度(D1後期)'!$E$5),0)&amp;""</f>
        <v>看護情報・管理学演習Ｂ
長寿看護学演習Ｂ</v>
      </c>
      <c r="R207" s="706"/>
      <c r="S207" s="693" t="str">
        <f>VLOOKUP($C202,'2025年度(D23後期)'!$B$5:$N$207,COLUMN('2025年度(D23後期)'!$E$5),0)&amp;""</f>
        <v>特別研究</v>
      </c>
      <c r="T207" s="706"/>
      <c r="U207" s="21"/>
      <c r="W207" s="635"/>
      <c r="Z207" s="696" t="str">
        <f>A207</f>
        <v>２時限（11：00～12：30）</v>
      </c>
      <c r="AA207" s="680" t="s">
        <v>209</v>
      </c>
      <c r="AB207" s="680"/>
      <c r="AC207" s="680"/>
      <c r="AD207" s="680"/>
      <c r="AE207" s="680"/>
      <c r="AF207" s="680"/>
      <c r="AG207" s="680" t="s">
        <v>210</v>
      </c>
      <c r="AH207" s="680" t="s">
        <v>197</v>
      </c>
      <c r="AI207" s="680"/>
      <c r="AJ207" s="680"/>
      <c r="AK207" s="680"/>
      <c r="AL207" s="680"/>
      <c r="AM207" s="680" t="s">
        <v>164</v>
      </c>
      <c r="AN207" s="680"/>
      <c r="AO207" s="680"/>
      <c r="AP207" s="680"/>
      <c r="AQ207" s="680"/>
      <c r="AR207" s="680"/>
      <c r="AS207" s="680"/>
      <c r="AT207" s="680"/>
      <c r="AU207" s="680"/>
      <c r="AV207" s="680"/>
      <c r="AW207" s="680"/>
      <c r="AX207" s="680"/>
      <c r="AY207" s="680"/>
      <c r="AZ207" s="680"/>
      <c r="BA207" s="680"/>
      <c r="BB207" s="680"/>
      <c r="BC207" s="680"/>
      <c r="BD207" s="680"/>
      <c r="BE207" s="680"/>
      <c r="BF207" s="680"/>
      <c r="BG207" s="680"/>
      <c r="BH207" s="680"/>
      <c r="BI207" s="680"/>
      <c r="BJ207" s="680"/>
      <c r="BK207" s="674"/>
      <c r="BL207" s="674"/>
      <c r="BM207" s="674"/>
      <c r="BN207" s="680"/>
      <c r="BO207" s="680"/>
      <c r="BP207" s="680"/>
      <c r="BQ207" s="680"/>
      <c r="BR207" s="680"/>
      <c r="BS207" s="680"/>
      <c r="BT207" s="680"/>
      <c r="BU207" s="680"/>
      <c r="BV207" s="680"/>
      <c r="BW207" s="680"/>
    </row>
    <row r="208" spans="1:75" ht="13.5" customHeight="1">
      <c r="A208" s="696"/>
      <c r="B208" s="15" t="s">
        <v>58</v>
      </c>
      <c r="C208" s="726" t="str">
        <f>IFERROR(VLOOKUP(C207,科目・教員!$A$2:$B$349,2,0),"")</f>
        <v>ﾊﾟｳﾗ･ﾍﾞﾙｳﾞｧﾝｹﾞﾙ</v>
      </c>
      <c r="D208" s="727"/>
      <c r="E208" s="716" t="str">
        <f>IFERROR(VLOOKUP(E207,科目・教員!$A$2:$B$349,2,0),"")</f>
        <v>矢富　有見子</v>
      </c>
      <c r="F208" s="707"/>
      <c r="G208" s="716" t="str">
        <f>IFERROR(VLOOKUP(G207,科目・教員!$A$2:$B$349,2,0),"")</f>
        <v/>
      </c>
      <c r="H208" s="707"/>
      <c r="I208" s="716" t="str">
        <f>IFERROR(VLOOKUP(I207,科目・教員!$A$2:$B$349,2,0),"")</f>
        <v/>
      </c>
      <c r="J208" s="707"/>
      <c r="K208" s="689" t="str">
        <f>IFERROR(VLOOKUP(K207,科目・教員!$A$2:$B$349,2,0),"")</f>
        <v>池田　真弓</v>
      </c>
      <c r="L208" s="717"/>
      <c r="M208" s="708" t="str">
        <f>IFERROR(VLOOKUP(M207,科目・教員!$A$2:$B$349,2,0),"")</f>
        <v/>
      </c>
      <c r="N208" s="707"/>
      <c r="O208" s="689" t="str">
        <f>IFERROR(VLOOKUP(O207,科目・教員!$A$2:$B$349,2,0),"")</f>
        <v/>
      </c>
      <c r="P208" s="707"/>
      <c r="Q208" s="689" t="str">
        <f>IFERROR(VLOOKUP(Q207,科目・教員!$A$2:$B$349,2,0),"")</f>
        <v/>
      </c>
      <c r="R208" s="707"/>
      <c r="S208" s="689" t="str">
        <f>IFERROR(VLOOKUP(S207,科目・教員!$A$2:$B$349,2,0),"")</f>
        <v/>
      </c>
      <c r="T208" s="707"/>
      <c r="U208" s="21"/>
      <c r="W208" s="635"/>
      <c r="Z208" s="696"/>
      <c r="AA208" s="681"/>
      <c r="AB208" s="681"/>
      <c r="AC208" s="681"/>
      <c r="AD208" s="681"/>
      <c r="AE208" s="681"/>
      <c r="AF208" s="681"/>
      <c r="AG208" s="681"/>
      <c r="AH208" s="681"/>
      <c r="AI208" s="681"/>
      <c r="AJ208" s="681"/>
      <c r="AK208" s="681"/>
      <c r="AL208" s="681"/>
      <c r="AM208" s="681"/>
      <c r="AN208" s="681"/>
      <c r="AO208" s="681"/>
      <c r="AP208" s="681"/>
      <c r="AQ208" s="681"/>
      <c r="AR208" s="681"/>
      <c r="AS208" s="681"/>
      <c r="AT208" s="681"/>
      <c r="AU208" s="681"/>
      <c r="AV208" s="681"/>
      <c r="AW208" s="681"/>
      <c r="AX208" s="681"/>
      <c r="AY208" s="681"/>
      <c r="AZ208" s="681"/>
      <c r="BA208" s="681"/>
      <c r="BB208" s="681"/>
      <c r="BC208" s="681"/>
      <c r="BD208" s="681"/>
      <c r="BE208" s="681"/>
      <c r="BF208" s="681"/>
      <c r="BG208" s="681"/>
      <c r="BH208" s="681"/>
      <c r="BI208" s="681"/>
      <c r="BJ208" s="681"/>
      <c r="BK208" s="675"/>
      <c r="BL208" s="675"/>
      <c r="BM208" s="675"/>
      <c r="BN208" s="681"/>
      <c r="BO208" s="681"/>
      <c r="BP208" s="681"/>
      <c r="BQ208" s="681"/>
      <c r="BR208" s="681"/>
      <c r="BS208" s="681"/>
      <c r="BT208" s="681"/>
      <c r="BU208" s="681"/>
      <c r="BV208" s="681"/>
      <c r="BW208" s="681"/>
    </row>
    <row r="209" spans="1:75" ht="13.5" customHeight="1">
      <c r="A209" s="696"/>
      <c r="B209" s="15" t="s">
        <v>60</v>
      </c>
      <c r="C209" s="726" t="str">
        <f>VLOOKUP($C202,'2025年度(1年後期)'!$B$5:$N$207,COLUMN('2025年度(1年後期)'!$E$5)+1,0)&amp;""</f>
        <v>101</v>
      </c>
      <c r="D209" s="727"/>
      <c r="E209" s="716" t="str">
        <f>VLOOKUP($C202,'2025年度(2年後期)'!$B$5:$N$207,COLUMN('2025年度(2年後期)'!$E$5)+1,0)&amp;""</f>
        <v>201</v>
      </c>
      <c r="F209" s="707"/>
      <c r="G209" s="716" t="str">
        <f>VLOOKUP($C202,'2025年度(3年後期)'!$B$5:$N$207,COLUMN('2025年度(3年後期)'!$E$5)+1,0)&amp;""</f>
        <v/>
      </c>
      <c r="H209" s="707"/>
      <c r="I209" s="716" t="str">
        <f>VLOOKUP($C202,'2025年度(4年後期)'!$B$5:$N$206,COLUMN('2025年度(4年後期)'!$E$5)+1,0)&amp;""</f>
        <v/>
      </c>
      <c r="J209" s="707"/>
      <c r="K209" s="689" t="str">
        <f>VLOOKUP($C202,'2025年度(助産後期)'!$B$5:$N$207,COLUMN('2025年度(助産後期)'!$E$5)+1,0)&amp;""</f>
        <v/>
      </c>
      <c r="L209" s="717"/>
      <c r="M209" s="708" t="str">
        <f>VLOOKUP($C202,'2025年度(M1後期)'!$B$5:$N$207,COLUMN('2025年度(M1後期)'!$E$5)+1,0)&amp;""</f>
        <v>がん:別途指定
感染特論:別途指定
感染演習:別途指定</v>
      </c>
      <c r="N209" s="707"/>
      <c r="O209" s="689" t="str">
        <f>VLOOKUP($C202,'2025年度(M2後期)'!$B$5:$N$207,COLUMN('2025年度(M2後期)'!$E$5)+1,0)&amp;""</f>
        <v/>
      </c>
      <c r="P209" s="707"/>
      <c r="Q209" s="689" t="str">
        <f>VLOOKUP($C202,'2025年度(D1後期)'!$B$5:$N$207,COLUMN('2025年度(D1後期)'!$E$5)+1,0)&amp;""</f>
        <v>情報:別途指定
長寿:別途指定</v>
      </c>
      <c r="R209" s="707"/>
      <c r="S209" s="689" t="str">
        <f>VLOOKUP($C202,'2025年度(D23後期)'!$B$5:$N$207,COLUMN('2025年度(D23後期)'!$E$5)+1,0)&amp;""</f>
        <v/>
      </c>
      <c r="T209" s="707"/>
      <c r="U209" s="21"/>
      <c r="W209" s="635"/>
      <c r="Z209" s="696"/>
      <c r="AA209" s="681"/>
      <c r="AB209" s="681"/>
      <c r="AC209" s="681"/>
      <c r="AD209" s="681"/>
      <c r="AE209" s="681"/>
      <c r="AF209" s="681"/>
      <c r="AG209" s="681"/>
      <c r="AH209" s="681"/>
      <c r="AI209" s="681"/>
      <c r="AJ209" s="681"/>
      <c r="AK209" s="681"/>
      <c r="AL209" s="681"/>
      <c r="AM209" s="681"/>
      <c r="AN209" s="681"/>
      <c r="AO209" s="681"/>
      <c r="AP209" s="681"/>
      <c r="AQ209" s="681"/>
      <c r="AR209" s="681"/>
      <c r="AS209" s="681"/>
      <c r="AT209" s="681"/>
      <c r="AU209" s="681"/>
      <c r="AV209" s="681"/>
      <c r="AW209" s="681"/>
      <c r="AX209" s="681"/>
      <c r="AY209" s="681"/>
      <c r="AZ209" s="681"/>
      <c r="BA209" s="681"/>
      <c r="BB209" s="681"/>
      <c r="BC209" s="681"/>
      <c r="BD209" s="681"/>
      <c r="BE209" s="681"/>
      <c r="BF209" s="681"/>
      <c r="BG209" s="681"/>
      <c r="BH209" s="681"/>
      <c r="BI209" s="681"/>
      <c r="BJ209" s="681"/>
      <c r="BK209" s="675"/>
      <c r="BL209" s="675"/>
      <c r="BM209" s="675"/>
      <c r="BN209" s="681"/>
      <c r="BO209" s="681"/>
      <c r="BP209" s="681"/>
      <c r="BQ209" s="681"/>
      <c r="BR209" s="681"/>
      <c r="BS209" s="681"/>
      <c r="BT209" s="681"/>
      <c r="BU209" s="681"/>
      <c r="BV209" s="681"/>
      <c r="BW209" s="681"/>
    </row>
    <row r="210" spans="1:75" ht="13.5" customHeight="1">
      <c r="A210" s="712"/>
      <c r="B210" s="16" t="s">
        <v>62</v>
      </c>
      <c r="C210" s="699" t="s">
        <v>116</v>
      </c>
      <c r="D210" s="700"/>
      <c r="E210" s="684"/>
      <c r="F210" s="685"/>
      <c r="G210" s="684"/>
      <c r="H210" s="685"/>
      <c r="I210" s="684"/>
      <c r="J210" s="685"/>
      <c r="K210" s="686"/>
      <c r="L210" s="686"/>
      <c r="M210" s="687"/>
      <c r="N210" s="685"/>
      <c r="O210" s="686"/>
      <c r="P210" s="685"/>
      <c r="Q210" s="686"/>
      <c r="R210" s="685"/>
      <c r="S210" s="686"/>
      <c r="T210" s="685"/>
      <c r="U210" s="21"/>
      <c r="W210" s="635"/>
      <c r="Z210" s="697"/>
      <c r="AA210" s="682"/>
      <c r="AB210" s="682"/>
      <c r="AC210" s="682"/>
      <c r="AD210" s="682"/>
      <c r="AE210" s="682"/>
      <c r="AF210" s="682"/>
      <c r="AG210" s="682"/>
      <c r="AH210" s="682"/>
      <c r="AI210" s="682"/>
      <c r="AJ210" s="682"/>
      <c r="AK210" s="682"/>
      <c r="AL210" s="682"/>
      <c r="AM210" s="682"/>
      <c r="AN210" s="682"/>
      <c r="AO210" s="682"/>
      <c r="AP210" s="682"/>
      <c r="AQ210" s="682"/>
      <c r="AR210" s="682"/>
      <c r="AS210" s="682"/>
      <c r="AT210" s="682"/>
      <c r="AU210" s="682"/>
      <c r="AV210" s="682"/>
      <c r="AW210" s="682"/>
      <c r="AX210" s="682"/>
      <c r="AY210" s="682"/>
      <c r="AZ210" s="682"/>
      <c r="BA210" s="682"/>
      <c r="BB210" s="682"/>
      <c r="BC210" s="682"/>
      <c r="BD210" s="682"/>
      <c r="BE210" s="682"/>
      <c r="BF210" s="682"/>
      <c r="BG210" s="682"/>
      <c r="BH210" s="682"/>
      <c r="BI210" s="682"/>
      <c r="BJ210" s="682"/>
      <c r="BK210" s="676"/>
      <c r="BL210" s="676"/>
      <c r="BM210" s="676"/>
      <c r="BN210" s="682"/>
      <c r="BO210" s="682"/>
      <c r="BP210" s="682"/>
      <c r="BQ210" s="682"/>
      <c r="BR210" s="682"/>
      <c r="BS210" s="682"/>
      <c r="BT210" s="682"/>
      <c r="BU210" s="682"/>
      <c r="BV210" s="682"/>
      <c r="BW210" s="682"/>
    </row>
    <row r="211" spans="1:75" ht="13.5" customHeight="1">
      <c r="A211" s="695" t="s">
        <v>70</v>
      </c>
      <c r="B211" s="17" t="s">
        <v>71</v>
      </c>
      <c r="C211" s="705"/>
      <c r="D211" s="706"/>
      <c r="E211" s="713"/>
      <c r="F211" s="706"/>
      <c r="G211" s="713"/>
      <c r="H211" s="706"/>
      <c r="I211" s="713"/>
      <c r="J211" s="706"/>
      <c r="K211" s="693"/>
      <c r="L211" s="709"/>
      <c r="M211" s="705"/>
      <c r="N211" s="706"/>
      <c r="O211" s="693"/>
      <c r="P211" s="706"/>
      <c r="Q211" s="693"/>
      <c r="R211" s="706"/>
      <c r="S211" s="693"/>
      <c r="T211" s="706"/>
      <c r="U211" s="21"/>
      <c r="W211" s="635"/>
      <c r="Z211" s="696" t="str">
        <f>A211</f>
        <v>昼休み（12：30～13：30）</v>
      </c>
      <c r="AA211" s="680"/>
      <c r="AB211" s="680"/>
      <c r="AC211" s="680"/>
      <c r="AD211" s="680"/>
      <c r="AE211" s="680"/>
      <c r="AF211" s="680"/>
      <c r="AG211" s="680"/>
      <c r="AH211" s="680" t="s">
        <v>197</v>
      </c>
      <c r="AI211" s="680"/>
      <c r="AJ211" s="680"/>
      <c r="AK211" s="680"/>
      <c r="AL211" s="680"/>
      <c r="AM211" s="680"/>
      <c r="AN211" s="680"/>
      <c r="AO211" s="680"/>
      <c r="AP211" s="680"/>
      <c r="AQ211" s="680"/>
      <c r="AR211" s="680"/>
      <c r="AS211" s="680"/>
      <c r="AT211" s="680"/>
      <c r="AU211" s="680"/>
      <c r="AV211" s="680"/>
      <c r="AW211" s="680"/>
      <c r="AX211" s="680"/>
      <c r="AY211" s="680"/>
      <c r="AZ211" s="680"/>
      <c r="BA211" s="680"/>
      <c r="BB211" s="680"/>
      <c r="BC211" s="680"/>
      <c r="BD211" s="680"/>
      <c r="BE211" s="680"/>
      <c r="BF211" s="680"/>
      <c r="BG211" s="680"/>
      <c r="BH211" s="680"/>
      <c r="BI211" s="680"/>
      <c r="BJ211" s="680"/>
      <c r="BK211" s="674"/>
      <c r="BL211" s="674"/>
      <c r="BM211" s="674"/>
      <c r="BN211" s="680"/>
      <c r="BO211" s="680"/>
      <c r="BP211" s="680"/>
      <c r="BQ211" s="680"/>
      <c r="BR211" s="680"/>
      <c r="BS211" s="680"/>
      <c r="BT211" s="680"/>
      <c r="BU211" s="680"/>
      <c r="BV211" s="680"/>
      <c r="BW211" s="680"/>
    </row>
    <row r="212" spans="1:75" ht="13.5" customHeight="1">
      <c r="A212" s="696"/>
      <c r="B212" s="17" t="s">
        <v>73</v>
      </c>
      <c r="C212" s="708"/>
      <c r="D212" s="707"/>
      <c r="E212" s="716"/>
      <c r="F212" s="707"/>
      <c r="G212" s="716"/>
      <c r="H212" s="707"/>
      <c r="I212" s="716"/>
      <c r="J212" s="707"/>
      <c r="K212" s="689"/>
      <c r="L212" s="717"/>
      <c r="M212" s="708"/>
      <c r="N212" s="707"/>
      <c r="O212" s="689"/>
      <c r="P212" s="707"/>
      <c r="Q212" s="689"/>
      <c r="R212" s="707"/>
      <c r="S212" s="689"/>
      <c r="T212" s="707"/>
      <c r="U212" s="21"/>
      <c r="W212" s="635"/>
      <c r="Z212" s="696"/>
      <c r="AA212" s="681"/>
      <c r="AB212" s="681"/>
      <c r="AC212" s="681"/>
      <c r="AD212" s="681"/>
      <c r="AE212" s="681"/>
      <c r="AF212" s="681"/>
      <c r="AG212" s="681"/>
      <c r="AH212" s="681"/>
      <c r="AI212" s="681"/>
      <c r="AJ212" s="681"/>
      <c r="AK212" s="681"/>
      <c r="AL212" s="681"/>
      <c r="AM212" s="681"/>
      <c r="AN212" s="681"/>
      <c r="AO212" s="681"/>
      <c r="AP212" s="681"/>
      <c r="AQ212" s="681"/>
      <c r="AR212" s="681"/>
      <c r="AS212" s="681"/>
      <c r="AT212" s="681"/>
      <c r="AU212" s="681"/>
      <c r="AV212" s="681"/>
      <c r="AW212" s="681"/>
      <c r="AX212" s="681"/>
      <c r="AY212" s="681"/>
      <c r="AZ212" s="681"/>
      <c r="BA212" s="681"/>
      <c r="BB212" s="681"/>
      <c r="BC212" s="681"/>
      <c r="BD212" s="681"/>
      <c r="BE212" s="681"/>
      <c r="BF212" s="681"/>
      <c r="BG212" s="681"/>
      <c r="BH212" s="681"/>
      <c r="BI212" s="681"/>
      <c r="BJ212" s="681"/>
      <c r="BK212" s="675"/>
      <c r="BL212" s="675"/>
      <c r="BM212" s="675"/>
      <c r="BN212" s="681"/>
      <c r="BO212" s="681"/>
      <c r="BP212" s="681"/>
      <c r="BQ212" s="681"/>
      <c r="BR212" s="681"/>
      <c r="BS212" s="681"/>
      <c r="BT212" s="681"/>
      <c r="BU212" s="681"/>
      <c r="BV212" s="681"/>
      <c r="BW212" s="681"/>
    </row>
    <row r="213" spans="1:75" ht="13.5" customHeight="1">
      <c r="A213" s="696"/>
      <c r="B213" s="17" t="s">
        <v>60</v>
      </c>
      <c r="C213" s="708"/>
      <c r="D213" s="707"/>
      <c r="E213" s="716"/>
      <c r="F213" s="707"/>
      <c r="G213" s="716"/>
      <c r="H213" s="707"/>
      <c r="I213" s="716"/>
      <c r="J213" s="707"/>
      <c r="K213" s="689"/>
      <c r="L213" s="717"/>
      <c r="M213" s="708"/>
      <c r="N213" s="707"/>
      <c r="O213" s="689"/>
      <c r="P213" s="707"/>
      <c r="Q213" s="689"/>
      <c r="R213" s="707"/>
      <c r="S213" s="689"/>
      <c r="T213" s="707"/>
      <c r="U213" s="21"/>
      <c r="W213" s="635"/>
      <c r="Z213" s="696"/>
      <c r="AA213" s="681"/>
      <c r="AB213" s="681"/>
      <c r="AC213" s="681"/>
      <c r="AD213" s="681"/>
      <c r="AE213" s="681"/>
      <c r="AF213" s="681"/>
      <c r="AG213" s="681"/>
      <c r="AH213" s="681"/>
      <c r="AI213" s="681"/>
      <c r="AJ213" s="681"/>
      <c r="AK213" s="681"/>
      <c r="AL213" s="681"/>
      <c r="AM213" s="681"/>
      <c r="AN213" s="681"/>
      <c r="AO213" s="681"/>
      <c r="AP213" s="681"/>
      <c r="AQ213" s="681"/>
      <c r="AR213" s="681"/>
      <c r="AS213" s="681"/>
      <c r="AT213" s="681"/>
      <c r="AU213" s="681"/>
      <c r="AV213" s="681"/>
      <c r="AW213" s="681"/>
      <c r="AX213" s="681"/>
      <c r="AY213" s="681"/>
      <c r="AZ213" s="681"/>
      <c r="BA213" s="681"/>
      <c r="BB213" s="681"/>
      <c r="BC213" s="681"/>
      <c r="BD213" s="681"/>
      <c r="BE213" s="681"/>
      <c r="BF213" s="681"/>
      <c r="BG213" s="681"/>
      <c r="BH213" s="681"/>
      <c r="BI213" s="681"/>
      <c r="BJ213" s="681"/>
      <c r="BK213" s="675"/>
      <c r="BL213" s="675"/>
      <c r="BM213" s="675"/>
      <c r="BN213" s="681"/>
      <c r="BO213" s="681"/>
      <c r="BP213" s="681"/>
      <c r="BQ213" s="681"/>
      <c r="BR213" s="681"/>
      <c r="BS213" s="681"/>
      <c r="BT213" s="681"/>
      <c r="BU213" s="681"/>
      <c r="BV213" s="681"/>
      <c r="BW213" s="681"/>
    </row>
    <row r="214" spans="1:75" ht="13.5" customHeight="1">
      <c r="A214" s="697"/>
      <c r="B214" s="18" t="s">
        <v>62</v>
      </c>
      <c r="C214" s="714"/>
      <c r="D214" s="711"/>
      <c r="E214" s="715"/>
      <c r="F214" s="711"/>
      <c r="G214" s="715"/>
      <c r="H214" s="711"/>
      <c r="I214" s="715"/>
      <c r="J214" s="711"/>
      <c r="K214" s="710"/>
      <c r="L214" s="710"/>
      <c r="M214" s="714"/>
      <c r="N214" s="711"/>
      <c r="O214" s="710"/>
      <c r="P214" s="711"/>
      <c r="Q214" s="710"/>
      <c r="R214" s="711"/>
      <c r="S214" s="710"/>
      <c r="T214" s="711"/>
      <c r="U214" s="32"/>
      <c r="W214" s="635"/>
      <c r="Z214" s="697"/>
      <c r="AA214" s="682"/>
      <c r="AB214" s="682"/>
      <c r="AC214" s="682"/>
      <c r="AD214" s="682"/>
      <c r="AE214" s="682"/>
      <c r="AF214" s="682"/>
      <c r="AG214" s="682"/>
      <c r="AH214" s="682"/>
      <c r="AI214" s="682"/>
      <c r="AJ214" s="682"/>
      <c r="AK214" s="682"/>
      <c r="AL214" s="682"/>
      <c r="AM214" s="682"/>
      <c r="AN214" s="682"/>
      <c r="AO214" s="682"/>
      <c r="AP214" s="682"/>
      <c r="AQ214" s="682"/>
      <c r="AR214" s="682"/>
      <c r="AS214" s="682"/>
      <c r="AT214" s="682"/>
      <c r="AU214" s="682"/>
      <c r="AV214" s="682"/>
      <c r="AW214" s="682"/>
      <c r="AX214" s="682"/>
      <c r="AY214" s="682"/>
      <c r="AZ214" s="682"/>
      <c r="BA214" s="682"/>
      <c r="BB214" s="682"/>
      <c r="BC214" s="682"/>
      <c r="BD214" s="682"/>
      <c r="BE214" s="682"/>
      <c r="BF214" s="682"/>
      <c r="BG214" s="682"/>
      <c r="BH214" s="682"/>
      <c r="BI214" s="682"/>
      <c r="BJ214" s="682"/>
      <c r="BK214" s="676"/>
      <c r="BL214" s="676"/>
      <c r="BM214" s="676"/>
      <c r="BN214" s="682"/>
      <c r="BO214" s="682"/>
      <c r="BP214" s="682"/>
      <c r="BQ214" s="682"/>
      <c r="BR214" s="682"/>
      <c r="BS214" s="682"/>
      <c r="BT214" s="682"/>
      <c r="BU214" s="682"/>
      <c r="BV214" s="682"/>
      <c r="BW214" s="682"/>
    </row>
    <row r="215" spans="1:75" ht="13.5" customHeight="1">
      <c r="A215" s="696" t="s">
        <v>74</v>
      </c>
      <c r="B215" s="15" t="s">
        <v>55</v>
      </c>
      <c r="C215" s="692" t="str">
        <f>VLOOKUP($C202,'2025年度(1年後期)'!$B$5:$N$207,COLUMN('2025年度(1年後期)'!$G$5),0)&amp;""</f>
        <v>知の探究</v>
      </c>
      <c r="D215" s="693"/>
      <c r="E215" s="731" t="str">
        <f>VLOOKUP($C202,'2025年度(2年後期)'!$B$5:$N$207,COLUMN('2025年度(2年後期)'!$G$5),0)&amp;""</f>
        <v>英語S</v>
      </c>
      <c r="F215" s="704"/>
      <c r="G215" s="698" t="str">
        <f>VLOOKUP($C202,'2025年度(3年後期)'!$B$5:$N$207,COLUMN('2025年度(3年後期)'!$G$5),0)&amp;""</f>
        <v>領域別実習</v>
      </c>
      <c r="H215" s="693"/>
      <c r="I215" s="698" t="str">
        <f>VLOOKUP($C202,'2025年度(4年後期)'!$B$5:$N$206,COLUMN('2025年度(4年後期)'!$G$5),0)&amp;""</f>
        <v/>
      </c>
      <c r="J215" s="693"/>
      <c r="K215" s="694" t="str">
        <f>VLOOKUP($C202,'2025年度(助産後期)'!$B$5:$N$207,COLUMN('2025年度(助産後期)'!$G$5),0)&amp;""</f>
        <v>助産学実習Ⅰ</v>
      </c>
      <c r="L215" s="694"/>
      <c r="M215" s="692" t="str">
        <f>VLOOKUP($C202,'2025年度(M1後期)'!$B$5:$N$207,COLUMN('2025年度(M1後期)'!$G$5),0)&amp;""</f>
        <v>感染症学特論
感染症学演習
成育看護学特論Ａ－Ⅲ</v>
      </c>
      <c r="N215" s="693"/>
      <c r="O215" s="694" t="str">
        <f>VLOOKUP($C202,'2025年度(M2後期)'!$B$5:$N$207,COLUMN('2025年度(M2後期)'!$G$5),0)&amp;""</f>
        <v>特別研究</v>
      </c>
      <c r="P215" s="693"/>
      <c r="Q215" s="694" t="str">
        <f>VLOOKUP($C202,'2025年度(D1後期)'!$B$5:$N$207,COLUMN('2025年度(D1後期)'!$G$5),0)&amp;""</f>
        <v/>
      </c>
      <c r="R215" s="693"/>
      <c r="S215" s="694" t="str">
        <f>VLOOKUP($C202,'2025年度(D23後期)'!$B$5:$N$207,COLUMN('2025年度(D23後期)'!$G$5),0)&amp;""</f>
        <v>特別研究</v>
      </c>
      <c r="T215" s="693"/>
      <c r="U215" s="32"/>
      <c r="V215" s="673" t="s">
        <v>129</v>
      </c>
      <c r="W215" s="635"/>
      <c r="Z215" s="696" t="str">
        <f>A215</f>
        <v>３時限（13：30～15：00）</v>
      </c>
      <c r="AA215" s="680" t="s">
        <v>211</v>
      </c>
      <c r="AB215" s="680"/>
      <c r="AC215" s="680"/>
      <c r="AD215" s="680"/>
      <c r="AE215" s="680"/>
      <c r="AF215" s="680"/>
      <c r="AG215" s="680" t="s">
        <v>212</v>
      </c>
      <c r="AH215" s="680" t="s">
        <v>197</v>
      </c>
      <c r="AI215" s="680"/>
      <c r="AJ215" s="680"/>
      <c r="AK215" s="680"/>
      <c r="AL215" s="680"/>
      <c r="AM215" s="680" t="s">
        <v>164</v>
      </c>
      <c r="AN215" s="680"/>
      <c r="AO215" s="680"/>
      <c r="AP215" s="680"/>
      <c r="AQ215" s="680"/>
      <c r="AR215" s="680"/>
      <c r="AS215" s="680"/>
      <c r="AT215" s="680"/>
      <c r="AU215" s="680"/>
      <c r="AV215" s="680"/>
      <c r="AW215" s="680"/>
      <c r="AX215" s="680"/>
      <c r="AY215" s="680"/>
      <c r="AZ215" s="680" t="s">
        <v>105</v>
      </c>
      <c r="BA215" s="680"/>
      <c r="BB215" s="680"/>
      <c r="BC215" s="680"/>
      <c r="BD215" s="680"/>
      <c r="BE215" s="680"/>
      <c r="BF215" s="680"/>
      <c r="BG215" s="680"/>
      <c r="BH215" s="680"/>
      <c r="BI215" s="680"/>
      <c r="BJ215" s="680"/>
      <c r="BK215" s="674"/>
      <c r="BL215" s="674"/>
      <c r="BM215" s="674"/>
      <c r="BN215" s="680"/>
      <c r="BO215" s="680"/>
      <c r="BP215" s="680"/>
      <c r="BQ215" s="680"/>
      <c r="BR215" s="680"/>
      <c r="BS215" s="680"/>
      <c r="BT215" s="680"/>
      <c r="BU215" s="680"/>
      <c r="BV215" s="680"/>
      <c r="BW215" s="680"/>
    </row>
    <row r="216" spans="1:75" ht="13.5" customHeight="1">
      <c r="A216" s="696"/>
      <c r="B216" s="15" t="s">
        <v>58</v>
      </c>
      <c r="C216" s="688" t="str">
        <f>IFERROR(VLOOKUP(C215,科目・教員!$A$2:$B$349,2,0),"")</f>
        <v>飯野　京子</v>
      </c>
      <c r="D216" s="689"/>
      <c r="E216" s="730" t="str">
        <f>IFERROR(VLOOKUP(E215,科目・教員!$A$2:$B$349,2,0),"")</f>
        <v>ﾊﾟｳﾗ･ﾍﾞﾙｳﾞｧﾝｹﾞﾙ</v>
      </c>
      <c r="F216" s="702"/>
      <c r="G216" s="690" t="str">
        <f>IFERROR(VLOOKUP(G215,科目・教員!$A$2:$B$349,2,0),"")</f>
        <v/>
      </c>
      <c r="H216" s="689"/>
      <c r="I216" s="690" t="str">
        <f>IFERROR(VLOOKUP(I215,科目・教員!$A$2:$B$349,2,0),"")</f>
        <v/>
      </c>
      <c r="J216" s="689"/>
      <c r="K216" s="691" t="str">
        <f>IFERROR(VLOOKUP(K215,科目・教員!$A$2:$B$349,2,0),"")</f>
        <v>池田　真弓</v>
      </c>
      <c r="L216" s="691"/>
      <c r="M216" s="688" t="str">
        <f>IFERROR(VLOOKUP(M215,科目・教員!$A$2:$B$349,2,0),"")</f>
        <v/>
      </c>
      <c r="N216" s="689"/>
      <c r="O216" s="691" t="str">
        <f>IFERROR(VLOOKUP(O215,科目・教員!$A$2:$B$349,2,0),"")</f>
        <v/>
      </c>
      <c r="P216" s="689"/>
      <c r="Q216" s="691" t="str">
        <f>IFERROR(VLOOKUP(Q215,科目・教員!$A$2:$B$349,2,0),"")</f>
        <v/>
      </c>
      <c r="R216" s="689"/>
      <c r="S216" s="691" t="str">
        <f>IFERROR(VLOOKUP(S215,科目・教員!$A$2:$B$349,2,0),"")</f>
        <v/>
      </c>
      <c r="T216" s="689"/>
      <c r="U216" s="32"/>
      <c r="V216" s="673" t="s">
        <v>212</v>
      </c>
      <c r="W216" s="635"/>
      <c r="Z216" s="696"/>
      <c r="AA216" s="681"/>
      <c r="AB216" s="681"/>
      <c r="AC216" s="681"/>
      <c r="AD216" s="681"/>
      <c r="AE216" s="681"/>
      <c r="AF216" s="681"/>
      <c r="AG216" s="681"/>
      <c r="AH216" s="681"/>
      <c r="AI216" s="681"/>
      <c r="AJ216" s="681"/>
      <c r="AK216" s="681"/>
      <c r="AL216" s="681"/>
      <c r="AM216" s="681"/>
      <c r="AN216" s="681"/>
      <c r="AO216" s="681"/>
      <c r="AP216" s="681"/>
      <c r="AQ216" s="681"/>
      <c r="AR216" s="681"/>
      <c r="AS216" s="681"/>
      <c r="AT216" s="681"/>
      <c r="AU216" s="681"/>
      <c r="AV216" s="681"/>
      <c r="AW216" s="681"/>
      <c r="AX216" s="681"/>
      <c r="AY216" s="681"/>
      <c r="AZ216" s="681"/>
      <c r="BA216" s="681"/>
      <c r="BB216" s="681"/>
      <c r="BC216" s="681"/>
      <c r="BD216" s="681"/>
      <c r="BE216" s="681"/>
      <c r="BF216" s="681"/>
      <c r="BG216" s="681"/>
      <c r="BH216" s="681"/>
      <c r="BI216" s="681"/>
      <c r="BJ216" s="681"/>
      <c r="BK216" s="675"/>
      <c r="BL216" s="675"/>
      <c r="BM216" s="675"/>
      <c r="BN216" s="681"/>
      <c r="BO216" s="681"/>
      <c r="BP216" s="681"/>
      <c r="BQ216" s="681"/>
      <c r="BR216" s="681"/>
      <c r="BS216" s="681"/>
      <c r="BT216" s="681"/>
      <c r="BU216" s="681"/>
      <c r="BV216" s="681"/>
      <c r="BW216" s="681"/>
    </row>
    <row r="217" spans="1:75" ht="13.5" customHeight="1">
      <c r="A217" s="696"/>
      <c r="B217" s="15" t="s">
        <v>60</v>
      </c>
      <c r="C217" s="688" t="str">
        <f>VLOOKUP($C202,'2025年度(1年後期)'!$B$5:$N$207,COLUMN('2025年度(1年後期)'!$G$5)+1,0)&amp;""</f>
        <v>101</v>
      </c>
      <c r="D217" s="689"/>
      <c r="E217" s="730" t="str">
        <f>VLOOKUP($C202,'2025年度(2年後期)'!$B$5:$N$207,COLUMN('2025年度(2年後期)'!$G$5)+1,0)&amp;""</f>
        <v>304</v>
      </c>
      <c r="F217" s="702"/>
      <c r="G217" s="690" t="str">
        <f>VLOOKUP($C202,'2025年度(3年後期)'!$B$5:$N$207,COLUMN('2025年度(3年後期)'!$G$5)+1,0)&amp;""</f>
        <v/>
      </c>
      <c r="H217" s="689"/>
      <c r="I217" s="690" t="str">
        <f>VLOOKUP($C202,'2025年度(4年後期)'!$B$5:$N$206,COLUMN('2025年度(4年後期)'!$G$5)+1,0)&amp;""</f>
        <v/>
      </c>
      <c r="J217" s="689"/>
      <c r="K217" s="691" t="str">
        <f>VLOOKUP($C202,'2025年度(助産後期)'!$B$5:$N$207,COLUMN('2025年度(助産後期)'!$G$5)+1,0)&amp;""</f>
        <v/>
      </c>
      <c r="L217" s="691"/>
      <c r="M217" s="688" t="str">
        <f>VLOOKUP($C202,'2025年度(M1後期)'!$B$5:$N$207,COLUMN('2025年度(M1後期)'!$G$5)+1,0)&amp;""</f>
        <v>感染特論:別途指定
感染演習:別途指定
成育:別途指定</v>
      </c>
      <c r="N217" s="689"/>
      <c r="O217" s="691" t="str">
        <f>VLOOKUP($C202,'2025年度(M2後期)'!$B$5:$N$207,COLUMN('2025年度(M2後期)'!$G$5)+1,0)&amp;""</f>
        <v/>
      </c>
      <c r="P217" s="689"/>
      <c r="Q217" s="691" t="str">
        <f>VLOOKUP($C202,'2025年度(D1後期)'!$B$5:$N$207,COLUMN('2025年度(D1後期)'!$G$5)+1,0)&amp;""</f>
        <v/>
      </c>
      <c r="R217" s="689"/>
      <c r="S217" s="691" t="str">
        <f>VLOOKUP($C202,'2025年度(D23後期)'!$B$5:$N$207,COLUMN('2025年度(D23後期)'!$G$5)+1,0)&amp;""</f>
        <v/>
      </c>
      <c r="T217" s="689"/>
      <c r="U217" s="32"/>
      <c r="V217" s="673" t="s">
        <v>115</v>
      </c>
      <c r="W217" s="635"/>
      <c r="Z217" s="696"/>
      <c r="AA217" s="681"/>
      <c r="AB217" s="681"/>
      <c r="AC217" s="681"/>
      <c r="AD217" s="681"/>
      <c r="AE217" s="681"/>
      <c r="AF217" s="681"/>
      <c r="AG217" s="681"/>
      <c r="AH217" s="681"/>
      <c r="AI217" s="681"/>
      <c r="AJ217" s="681"/>
      <c r="AK217" s="681"/>
      <c r="AL217" s="681"/>
      <c r="AM217" s="681"/>
      <c r="AN217" s="681"/>
      <c r="AO217" s="681"/>
      <c r="AP217" s="681"/>
      <c r="AQ217" s="681"/>
      <c r="AR217" s="681"/>
      <c r="AS217" s="681"/>
      <c r="AT217" s="681"/>
      <c r="AU217" s="681"/>
      <c r="AV217" s="681"/>
      <c r="AW217" s="681"/>
      <c r="AX217" s="681"/>
      <c r="AY217" s="681"/>
      <c r="AZ217" s="681"/>
      <c r="BA217" s="681"/>
      <c r="BB217" s="681"/>
      <c r="BC217" s="681"/>
      <c r="BD217" s="681"/>
      <c r="BE217" s="681"/>
      <c r="BF217" s="681"/>
      <c r="BG217" s="681"/>
      <c r="BH217" s="681"/>
      <c r="BI217" s="681"/>
      <c r="BJ217" s="681"/>
      <c r="BK217" s="675"/>
      <c r="BL217" s="675"/>
      <c r="BM217" s="675"/>
      <c r="BN217" s="681"/>
      <c r="BO217" s="681"/>
      <c r="BP217" s="681"/>
      <c r="BQ217" s="681"/>
      <c r="BR217" s="681"/>
      <c r="BS217" s="681"/>
      <c r="BT217" s="681"/>
      <c r="BU217" s="681"/>
      <c r="BV217" s="681"/>
      <c r="BW217" s="681"/>
    </row>
    <row r="218" spans="1:75" ht="13.5" customHeight="1">
      <c r="A218" s="712"/>
      <c r="B218" s="16" t="s">
        <v>62</v>
      </c>
      <c r="C218" s="687"/>
      <c r="D218" s="685"/>
      <c r="E218" s="699" t="s">
        <v>116</v>
      </c>
      <c r="F218" s="700"/>
      <c r="G218" s="684"/>
      <c r="H218" s="685"/>
      <c r="I218" s="684"/>
      <c r="J218" s="685"/>
      <c r="K218" s="686"/>
      <c r="L218" s="686"/>
      <c r="M218" s="687"/>
      <c r="N218" s="685"/>
      <c r="O218" s="686"/>
      <c r="P218" s="685"/>
      <c r="Q218" s="686"/>
      <c r="R218" s="685"/>
      <c r="S218" s="686"/>
      <c r="T218" s="685"/>
      <c r="U218" s="21"/>
      <c r="V218" s="673" t="s">
        <v>213</v>
      </c>
      <c r="W218" s="635"/>
      <c r="Z218" s="697"/>
      <c r="AA218" s="682"/>
      <c r="AB218" s="682"/>
      <c r="AC218" s="682"/>
      <c r="AD218" s="682"/>
      <c r="AE218" s="682"/>
      <c r="AF218" s="682"/>
      <c r="AG218" s="682"/>
      <c r="AH218" s="682"/>
      <c r="AI218" s="682"/>
      <c r="AJ218" s="682"/>
      <c r="AK218" s="682"/>
      <c r="AL218" s="682"/>
      <c r="AM218" s="682"/>
      <c r="AN218" s="682"/>
      <c r="AO218" s="682"/>
      <c r="AP218" s="682"/>
      <c r="AQ218" s="682"/>
      <c r="AR218" s="682"/>
      <c r="AS218" s="682"/>
      <c r="AT218" s="682"/>
      <c r="AU218" s="682"/>
      <c r="AV218" s="682"/>
      <c r="AW218" s="682"/>
      <c r="AX218" s="682"/>
      <c r="AY218" s="682"/>
      <c r="AZ218" s="682"/>
      <c r="BA218" s="682"/>
      <c r="BB218" s="682"/>
      <c r="BC218" s="682"/>
      <c r="BD218" s="682"/>
      <c r="BE218" s="682"/>
      <c r="BF218" s="682"/>
      <c r="BG218" s="682"/>
      <c r="BH218" s="682"/>
      <c r="BI218" s="682"/>
      <c r="BJ218" s="682"/>
      <c r="BK218" s="676"/>
      <c r="BL218" s="676"/>
      <c r="BM218" s="676"/>
      <c r="BN218" s="682"/>
      <c r="BO218" s="682"/>
      <c r="BP218" s="682"/>
      <c r="BQ218" s="682"/>
      <c r="BR218" s="682"/>
      <c r="BS218" s="682"/>
      <c r="BT218" s="682"/>
      <c r="BU218" s="682"/>
      <c r="BV218" s="682"/>
      <c r="BW218" s="682"/>
    </row>
    <row r="219" spans="1:75" ht="13.5" customHeight="1">
      <c r="A219" s="696" t="s">
        <v>80</v>
      </c>
      <c r="B219" s="15" t="s">
        <v>55</v>
      </c>
      <c r="C219" s="692" t="str">
        <f>VLOOKUP($C202,'2025年度(1年後期)'!$B$5:$N$207,COLUMN('2025年度(1年後期)'!$I$5),0)&amp;""</f>
        <v>法と社会</v>
      </c>
      <c r="D219" s="693"/>
      <c r="E219" s="698" t="str">
        <f>VLOOKUP($C202,'2025年度(2年後期)'!$B$5:$N$207,COLUMN('2025年度(2年後期)'!$I$5),0)&amp;""</f>
        <v>薬物療法と看護</v>
      </c>
      <c r="F219" s="693"/>
      <c r="G219" s="698" t="str">
        <f>VLOOKUP($C202,'2025年度(3年後期)'!$B$5:$N$207,COLUMN('2025年度(3年後期)'!$I$5),0)&amp;""</f>
        <v>領域別実習</v>
      </c>
      <c r="H219" s="693"/>
      <c r="I219" s="698" t="str">
        <f>VLOOKUP($C202,'2025年度(4年後期)'!$B$5:$N$206,COLUMN('2025年度(4年後期)'!$I$5),0)&amp;""</f>
        <v/>
      </c>
      <c r="J219" s="693"/>
      <c r="K219" s="694" t="str">
        <f>VLOOKUP($C202,'2025年度(助産後期)'!$B$5:$N$207,COLUMN('2025年度(助産後期)'!$I$5),0)&amp;""</f>
        <v>助産学実習Ⅰ</v>
      </c>
      <c r="L219" s="694"/>
      <c r="M219" s="692" t="str">
        <f>VLOOKUP($C202,'2025年度(M1後期)'!$B$5:$N$207,COLUMN('2025年度(M1後期)'!$I$5),0)&amp;""</f>
        <v>感染症学特論
感染症学演習
成育看護学特論Ａ－Ⅲ</v>
      </c>
      <c r="N219" s="693"/>
      <c r="O219" s="694" t="str">
        <f>VLOOKUP($C202,'2025年度(M2後期)'!$B$5:$N$207,COLUMN('2025年度(M2後期)'!$I$5),0)&amp;""</f>
        <v>特別研究</v>
      </c>
      <c r="P219" s="693"/>
      <c r="Q219" s="694" t="str">
        <f>VLOOKUP($C202,'2025年度(D1後期)'!$B$5:$N$207,COLUMN('2025年度(D1後期)'!$I$5),0)&amp;""</f>
        <v/>
      </c>
      <c r="R219" s="693"/>
      <c r="S219" s="694" t="str">
        <f>VLOOKUP($C202,'2025年度(D23後期)'!$B$5:$N$207,COLUMN('2025年度(D23後期)'!$I$5),0)&amp;""</f>
        <v>特別研究</v>
      </c>
      <c r="T219" s="693"/>
      <c r="U219" s="21"/>
      <c r="W219" s="635"/>
      <c r="Z219" s="696" t="str">
        <f>A219</f>
        <v>４時限（15：10～16：40）</v>
      </c>
      <c r="AA219" s="680" t="s">
        <v>137</v>
      </c>
      <c r="AB219" s="680"/>
      <c r="AC219" s="680"/>
      <c r="AD219" s="680"/>
      <c r="AE219" s="680"/>
      <c r="AF219" s="680" t="s">
        <v>83</v>
      </c>
      <c r="AG219" s="680" t="s">
        <v>214</v>
      </c>
      <c r="AH219" s="680" t="s">
        <v>197</v>
      </c>
      <c r="AI219" s="680"/>
      <c r="AJ219" s="680"/>
      <c r="AK219" s="680"/>
      <c r="AL219" s="680"/>
      <c r="AM219" s="680" t="s">
        <v>164</v>
      </c>
      <c r="AN219" s="680"/>
      <c r="AO219" s="680"/>
      <c r="AP219" s="680"/>
      <c r="AQ219" s="680"/>
      <c r="AR219" s="680"/>
      <c r="AS219" s="680"/>
      <c r="AT219" s="680"/>
      <c r="AU219" s="680"/>
      <c r="AV219" s="680"/>
      <c r="AW219" s="680"/>
      <c r="AX219" s="680"/>
      <c r="AY219" s="680"/>
      <c r="AZ219" s="680"/>
      <c r="BA219" s="680"/>
      <c r="BB219" s="680"/>
      <c r="BC219" s="680"/>
      <c r="BD219" s="680"/>
      <c r="BE219" s="680"/>
      <c r="BF219" s="680"/>
      <c r="BG219" s="680"/>
      <c r="BH219" s="680"/>
      <c r="BI219" s="680"/>
      <c r="BJ219" s="680"/>
      <c r="BK219" s="674"/>
      <c r="BL219" s="674"/>
      <c r="BM219" s="674"/>
      <c r="BN219" s="680"/>
      <c r="BO219" s="680"/>
      <c r="BP219" s="680"/>
      <c r="BQ219" s="680"/>
      <c r="BR219" s="680"/>
      <c r="BS219" s="680"/>
      <c r="BT219" s="680"/>
      <c r="BU219" s="680"/>
      <c r="BV219" s="680"/>
      <c r="BW219" s="680"/>
    </row>
    <row r="220" spans="1:75" ht="13.5" customHeight="1">
      <c r="A220" s="696"/>
      <c r="B220" s="15" t="s">
        <v>58</v>
      </c>
      <c r="C220" s="688" t="str">
        <f>IFERROR(VLOOKUP(C219,科目・教員!$A$2:$B$349,2,0),"")</f>
        <v>渡辺　幹司</v>
      </c>
      <c r="D220" s="689"/>
      <c r="E220" s="690" t="str">
        <f>IFERROR(VLOOKUP(E219,科目・教員!$A$2:$B$349,2,0),"")</f>
        <v>本間　典子</v>
      </c>
      <c r="F220" s="689"/>
      <c r="G220" s="690" t="str">
        <f>IFERROR(VLOOKUP(G219,科目・教員!$A$2:$B$349,2,0),"")</f>
        <v/>
      </c>
      <c r="H220" s="689"/>
      <c r="I220" s="690" t="str">
        <f>IFERROR(VLOOKUP(I219,科目・教員!$A$2:$B$349,2,0),"")</f>
        <v/>
      </c>
      <c r="J220" s="689"/>
      <c r="K220" s="691" t="str">
        <f>IFERROR(VLOOKUP(K219,科目・教員!$A$2:$B$349,2,0),"")</f>
        <v>池田　真弓</v>
      </c>
      <c r="L220" s="691"/>
      <c r="M220" s="688" t="str">
        <f>IFERROR(VLOOKUP(M219,科目・教員!$A$2:$B$349,2,0),"")</f>
        <v/>
      </c>
      <c r="N220" s="689"/>
      <c r="O220" s="691" t="str">
        <f>IFERROR(VLOOKUP(O219,科目・教員!$A$2:$B$349,2,0),"")</f>
        <v/>
      </c>
      <c r="P220" s="689"/>
      <c r="Q220" s="691" t="str">
        <f>IFERROR(VLOOKUP(Q219,科目・教員!$A$2:$B$349,2,0),"")</f>
        <v/>
      </c>
      <c r="R220" s="689"/>
      <c r="S220" s="691" t="str">
        <f>IFERROR(VLOOKUP(S219,科目・教員!$A$2:$B$349,2,0),"")</f>
        <v/>
      </c>
      <c r="T220" s="689"/>
      <c r="U220" s="21"/>
      <c r="W220" s="635"/>
      <c r="Z220" s="696"/>
      <c r="AA220" s="681"/>
      <c r="AB220" s="681"/>
      <c r="AC220" s="681"/>
      <c r="AD220" s="681"/>
      <c r="AE220" s="681"/>
      <c r="AF220" s="681"/>
      <c r="AG220" s="681"/>
      <c r="AH220" s="681"/>
      <c r="AI220" s="681"/>
      <c r="AJ220" s="681"/>
      <c r="AK220" s="681"/>
      <c r="AL220" s="681"/>
      <c r="AM220" s="681"/>
      <c r="AN220" s="681"/>
      <c r="AO220" s="681"/>
      <c r="AP220" s="681"/>
      <c r="AQ220" s="681"/>
      <c r="AR220" s="681"/>
      <c r="AS220" s="681"/>
      <c r="AT220" s="681"/>
      <c r="AU220" s="681"/>
      <c r="AV220" s="681"/>
      <c r="AW220" s="681"/>
      <c r="AX220" s="681"/>
      <c r="AY220" s="681"/>
      <c r="AZ220" s="681"/>
      <c r="BA220" s="681"/>
      <c r="BB220" s="681"/>
      <c r="BC220" s="681"/>
      <c r="BD220" s="681"/>
      <c r="BE220" s="681"/>
      <c r="BF220" s="681"/>
      <c r="BG220" s="681"/>
      <c r="BH220" s="681"/>
      <c r="BI220" s="681"/>
      <c r="BJ220" s="681"/>
      <c r="BK220" s="675"/>
      <c r="BL220" s="675"/>
      <c r="BM220" s="675"/>
      <c r="BN220" s="681"/>
      <c r="BO220" s="681"/>
      <c r="BP220" s="681"/>
      <c r="BQ220" s="681"/>
      <c r="BR220" s="681"/>
      <c r="BS220" s="681"/>
      <c r="BT220" s="681"/>
      <c r="BU220" s="681"/>
      <c r="BV220" s="681"/>
      <c r="BW220" s="681"/>
    </row>
    <row r="221" spans="1:75" ht="13.5" customHeight="1">
      <c r="A221" s="696"/>
      <c r="B221" s="15" t="s">
        <v>60</v>
      </c>
      <c r="C221" s="688" t="str">
        <f>VLOOKUP($C202,'2025年度(1年後期)'!$B$5:$N$207,COLUMN('2025年度(1年後期)'!$I$5)+1,0)&amp;""</f>
        <v>101</v>
      </c>
      <c r="D221" s="689"/>
      <c r="E221" s="690" t="str">
        <f>VLOOKUP($C202,'2025年度(2年後期)'!$B$5:$N$207,COLUMN('2025年度(2年後期)'!$I$5)+1,0)&amp;""</f>
        <v>201</v>
      </c>
      <c r="F221" s="689"/>
      <c r="G221" s="690" t="str">
        <f>VLOOKUP($C202,'2025年度(3年後期)'!$B$5:$N$207,COLUMN('2025年度(3年後期)'!$I$5)+1,0)&amp;""</f>
        <v/>
      </c>
      <c r="H221" s="689"/>
      <c r="I221" s="690" t="str">
        <f>VLOOKUP($C202,'2025年度(4年後期)'!$B$5:$N$206,COLUMN('2025年度(4年後期)'!$I$5)+1,0)&amp;""</f>
        <v/>
      </c>
      <c r="J221" s="689"/>
      <c r="K221" s="691" t="str">
        <f>VLOOKUP($C202,'2025年度(助産後期)'!$B$5:$N$207,COLUMN('2025年度(助産後期)'!$I$5)+1,0)&amp;""</f>
        <v/>
      </c>
      <c r="L221" s="691"/>
      <c r="M221" s="688" t="str">
        <f>VLOOKUP($C202,'2025年度(M1後期)'!$B$5:$N$207,COLUMN('2025年度(M1後期)'!$I$5)+1,0)&amp;""</f>
        <v>感染特論:別途指定
感染演習:別途指定
成育:別途指定</v>
      </c>
      <c r="N221" s="689"/>
      <c r="O221" s="691" t="str">
        <f>VLOOKUP($C202,'2025年度(M2後期)'!$B$5:$N$207,COLUMN('2025年度(M2後期)'!$I$5)+1,0)&amp;""</f>
        <v/>
      </c>
      <c r="P221" s="689"/>
      <c r="Q221" s="691" t="str">
        <f>VLOOKUP($C202,'2025年度(D1後期)'!$B$5:$N$207,COLUMN('2025年度(D1後期)'!$I$5)+1,0)&amp;""</f>
        <v/>
      </c>
      <c r="R221" s="689"/>
      <c r="S221" s="691" t="str">
        <f>VLOOKUP($C202,'2025年度(D23後期)'!$B$5:$N$207,COLUMN('2025年度(D23後期)'!$I$5)+1,0)&amp;""</f>
        <v/>
      </c>
      <c r="T221" s="689"/>
      <c r="U221" s="21"/>
      <c r="W221" s="635"/>
      <c r="Z221" s="696"/>
      <c r="AA221" s="681"/>
      <c r="AB221" s="681"/>
      <c r="AC221" s="681"/>
      <c r="AD221" s="681"/>
      <c r="AE221" s="681"/>
      <c r="AF221" s="681"/>
      <c r="AG221" s="681"/>
      <c r="AH221" s="681"/>
      <c r="AI221" s="681"/>
      <c r="AJ221" s="681"/>
      <c r="AK221" s="681"/>
      <c r="AL221" s="681"/>
      <c r="AM221" s="681"/>
      <c r="AN221" s="681"/>
      <c r="AO221" s="681"/>
      <c r="AP221" s="681"/>
      <c r="AQ221" s="681"/>
      <c r="AR221" s="681"/>
      <c r="AS221" s="681"/>
      <c r="AT221" s="681"/>
      <c r="AU221" s="681"/>
      <c r="AV221" s="681"/>
      <c r="AW221" s="681"/>
      <c r="AX221" s="681"/>
      <c r="AY221" s="681"/>
      <c r="AZ221" s="681"/>
      <c r="BA221" s="681"/>
      <c r="BB221" s="681"/>
      <c r="BC221" s="681"/>
      <c r="BD221" s="681"/>
      <c r="BE221" s="681"/>
      <c r="BF221" s="681"/>
      <c r="BG221" s="681"/>
      <c r="BH221" s="681"/>
      <c r="BI221" s="681"/>
      <c r="BJ221" s="681"/>
      <c r="BK221" s="675"/>
      <c r="BL221" s="675"/>
      <c r="BM221" s="675"/>
      <c r="BN221" s="681"/>
      <c r="BO221" s="681"/>
      <c r="BP221" s="681"/>
      <c r="BQ221" s="681"/>
      <c r="BR221" s="681"/>
      <c r="BS221" s="681"/>
      <c r="BT221" s="681"/>
      <c r="BU221" s="681"/>
      <c r="BV221" s="681"/>
      <c r="BW221" s="681"/>
    </row>
    <row r="222" spans="1:75" ht="13.5" customHeight="1">
      <c r="A222" s="697"/>
      <c r="B222" s="16" t="s">
        <v>62</v>
      </c>
      <c r="C222" s="687"/>
      <c r="D222" s="685"/>
      <c r="E222" s="684"/>
      <c r="F222" s="685"/>
      <c r="G222" s="684"/>
      <c r="H222" s="685"/>
      <c r="I222" s="684"/>
      <c r="J222" s="685"/>
      <c r="K222" s="686"/>
      <c r="L222" s="686"/>
      <c r="M222" s="687"/>
      <c r="N222" s="685"/>
      <c r="O222" s="686"/>
      <c r="P222" s="685"/>
      <c r="Q222" s="686"/>
      <c r="R222" s="685"/>
      <c r="S222" s="686"/>
      <c r="T222" s="685"/>
      <c r="U222" s="21"/>
      <c r="W222" s="635"/>
      <c r="Z222" s="697"/>
      <c r="AA222" s="682"/>
      <c r="AB222" s="682"/>
      <c r="AC222" s="682"/>
      <c r="AD222" s="682"/>
      <c r="AE222" s="682"/>
      <c r="AF222" s="682"/>
      <c r="AG222" s="682"/>
      <c r="AH222" s="682"/>
      <c r="AI222" s="682"/>
      <c r="AJ222" s="682"/>
      <c r="AK222" s="682"/>
      <c r="AL222" s="682"/>
      <c r="AM222" s="682"/>
      <c r="AN222" s="682"/>
      <c r="AO222" s="682"/>
      <c r="AP222" s="682"/>
      <c r="AQ222" s="682"/>
      <c r="AR222" s="682"/>
      <c r="AS222" s="682"/>
      <c r="AT222" s="682"/>
      <c r="AU222" s="682"/>
      <c r="AV222" s="682"/>
      <c r="AW222" s="682"/>
      <c r="AX222" s="682"/>
      <c r="AY222" s="682"/>
      <c r="AZ222" s="682"/>
      <c r="BA222" s="682"/>
      <c r="BB222" s="682"/>
      <c r="BC222" s="682"/>
      <c r="BD222" s="682"/>
      <c r="BE222" s="682"/>
      <c r="BF222" s="682"/>
      <c r="BG222" s="682"/>
      <c r="BH222" s="682"/>
      <c r="BI222" s="682"/>
      <c r="BJ222" s="682"/>
      <c r="BK222" s="676"/>
      <c r="BL222" s="676"/>
      <c r="BM222" s="676"/>
      <c r="BN222" s="682"/>
      <c r="BO222" s="682"/>
      <c r="BP222" s="682"/>
      <c r="BQ222" s="682"/>
      <c r="BR222" s="682"/>
      <c r="BS222" s="682"/>
      <c r="BT222" s="682"/>
      <c r="BU222" s="682"/>
      <c r="BV222" s="682"/>
      <c r="BW222" s="682"/>
    </row>
    <row r="223" spans="1:75" ht="13.5" customHeight="1">
      <c r="A223" s="696" t="s">
        <v>87</v>
      </c>
      <c r="B223" s="15" t="s">
        <v>55</v>
      </c>
      <c r="C223" s="692" t="str">
        <f>VLOOKUP($C202,'2025年度(1年後期)'!$B$5:$N$207,COLUMN('2025年度(1年後期)'!$K$5),0)&amp;""</f>
        <v>　</v>
      </c>
      <c r="D223" s="693"/>
      <c r="E223" s="698" t="str">
        <f>VLOOKUP($C202,'2025年度(2年後期)'!$B$5:$N$207,COLUMN('2025年度(2年後期)'!$K$5),0)&amp;""</f>
        <v/>
      </c>
      <c r="F223" s="693"/>
      <c r="G223" s="698" t="str">
        <f>VLOOKUP($C202,'2025年度(3年後期)'!$B$5:$N$207,COLUMN('2025年度(3年後期)'!$K$5),0)&amp;""</f>
        <v/>
      </c>
      <c r="H223" s="693"/>
      <c r="I223" s="698" t="str">
        <f>VLOOKUP($C202,'2025年度(4年後期)'!$B$5:$N$206,COLUMN('2025年度(4年後期)'!$K$5),0)&amp;""</f>
        <v/>
      </c>
      <c r="J223" s="693"/>
      <c r="K223" s="694" t="str">
        <f>VLOOKUP($C202,'2025年度(助産後期)'!$B$5:$N$207,COLUMN('2025年度(助産後期)'!$K$5),0)&amp;""</f>
        <v>助産学実習Ⅰ</v>
      </c>
      <c r="L223" s="694"/>
      <c r="M223" s="692" t="str">
        <f>VLOOKUP($C202,'2025年度(M1後期)'!$B$5:$N$207,COLUMN('2025年度(M1後期)'!$K$5),0)&amp;""</f>
        <v>感染症学特論
感染症学演習</v>
      </c>
      <c r="N223" s="693"/>
      <c r="O223" s="694" t="str">
        <f>VLOOKUP($C202,'2025年度(M2後期)'!$B$5:$N$207,COLUMN('2025年度(M2後期)'!$K$5),0)&amp;""</f>
        <v/>
      </c>
      <c r="P223" s="693"/>
      <c r="Q223" s="694" t="str">
        <f>VLOOKUP($C202,'2025年度(D1後期)'!$B$5:$N$207,COLUMN('2025年度(D1後期)'!$K$5),0)&amp;""</f>
        <v/>
      </c>
      <c r="R223" s="693"/>
      <c r="S223" s="694" t="str">
        <f>VLOOKUP($C202,'2025年度(D23後期)'!$B$5:$N$207,COLUMN('2025年度(D23後期)'!$K$5),0)&amp;""</f>
        <v/>
      </c>
      <c r="T223" s="693"/>
      <c r="U223" s="21"/>
      <c r="W223" s="635"/>
      <c r="X223" s="641" t="s">
        <v>88</v>
      </c>
      <c r="Y223" s="597" t="s">
        <v>83</v>
      </c>
      <c r="Z223" s="696" t="str">
        <f>A223</f>
        <v>５時限（16：50～18：20）</v>
      </c>
      <c r="AA223" s="680"/>
      <c r="AB223" s="680"/>
      <c r="AC223" s="680"/>
      <c r="AD223" s="680"/>
      <c r="AE223" s="680" t="s">
        <v>88</v>
      </c>
      <c r="AF223" s="680" t="s">
        <v>83</v>
      </c>
      <c r="AG223" s="680"/>
      <c r="AH223" s="680" t="s">
        <v>197</v>
      </c>
      <c r="AI223" s="680"/>
      <c r="AJ223" s="680"/>
      <c r="AK223" s="680"/>
      <c r="AL223" s="680"/>
      <c r="AM223" s="680" t="s">
        <v>164</v>
      </c>
      <c r="AN223" s="680"/>
      <c r="AO223" s="680"/>
      <c r="AP223" s="680"/>
      <c r="AQ223" s="680"/>
      <c r="AR223" s="680"/>
      <c r="AS223" s="680"/>
      <c r="AT223" s="680"/>
      <c r="AU223" s="680"/>
      <c r="AV223" s="680"/>
      <c r="AW223" s="680"/>
      <c r="AX223" s="680"/>
      <c r="AY223" s="680"/>
      <c r="AZ223" s="680"/>
      <c r="BA223" s="680"/>
      <c r="BB223" s="680"/>
      <c r="BC223" s="680"/>
      <c r="BD223" s="680"/>
      <c r="BE223" s="680"/>
      <c r="BF223" s="680"/>
      <c r="BG223" s="680"/>
      <c r="BH223" s="680"/>
      <c r="BI223" s="680"/>
      <c r="BJ223" s="680"/>
      <c r="BK223" s="674"/>
      <c r="BL223" s="674"/>
      <c r="BM223" s="674"/>
      <c r="BN223" s="680"/>
      <c r="BO223" s="680"/>
      <c r="BP223" s="680"/>
      <c r="BQ223" s="680"/>
      <c r="BR223" s="680"/>
      <c r="BS223" s="680"/>
      <c r="BT223" s="680"/>
      <c r="BU223" s="680"/>
      <c r="BV223" s="680"/>
      <c r="BW223" s="680"/>
    </row>
    <row r="224" spans="1:75" ht="13.5" customHeight="1">
      <c r="A224" s="696"/>
      <c r="B224" s="15" t="s">
        <v>58</v>
      </c>
      <c r="C224" s="688" t="str">
        <f>IFERROR(VLOOKUP(C223,科目・教員!$A$2:$B$349,2,0),"")</f>
        <v/>
      </c>
      <c r="D224" s="689"/>
      <c r="E224" s="690" t="str">
        <f>IFERROR(VLOOKUP(E223,科目・教員!$A$2:$B$349,2,0),"")</f>
        <v/>
      </c>
      <c r="F224" s="689"/>
      <c r="G224" s="690" t="str">
        <f>IFERROR(VLOOKUP(G223,科目・教員!$A$2:$B$349,2,0),"")</f>
        <v/>
      </c>
      <c r="H224" s="689"/>
      <c r="I224" s="690" t="str">
        <f>IFERROR(VLOOKUP(I223,科目・教員!$A$2:$B$349,2,0),"")</f>
        <v/>
      </c>
      <c r="J224" s="689"/>
      <c r="K224" s="691" t="str">
        <f>IFERROR(VLOOKUP(K223,科目・教員!$A$2:$B$349,2,0),"")</f>
        <v>池田　真弓</v>
      </c>
      <c r="L224" s="691"/>
      <c r="M224" s="688" t="str">
        <f>IFERROR(VLOOKUP(M223,科目・教員!$A$2:$B$349,2,0),"")</f>
        <v/>
      </c>
      <c r="N224" s="689"/>
      <c r="O224" s="691" t="str">
        <f>IFERROR(VLOOKUP(O223,科目・教員!$A$2:$B$349,2,0),"")</f>
        <v/>
      </c>
      <c r="P224" s="689"/>
      <c r="Q224" s="691" t="str">
        <f>IFERROR(VLOOKUP(Q223,科目・教員!$A$2:$B$349,2,0),"")</f>
        <v/>
      </c>
      <c r="R224" s="689"/>
      <c r="S224" s="691" t="str">
        <f>IFERROR(VLOOKUP(S223,科目・教員!$A$2:$B$349,2,0),"")</f>
        <v/>
      </c>
      <c r="T224" s="689"/>
      <c r="U224" s="21"/>
      <c r="W224" s="635"/>
      <c r="X224" s="641" t="s">
        <v>91</v>
      </c>
      <c r="Y224" s="597" t="s">
        <v>93</v>
      </c>
      <c r="Z224" s="696"/>
      <c r="AA224" s="681"/>
      <c r="AB224" s="681"/>
      <c r="AC224" s="681"/>
      <c r="AD224" s="681"/>
      <c r="AE224" s="681"/>
      <c r="AF224" s="681"/>
      <c r="AG224" s="681"/>
      <c r="AH224" s="681"/>
      <c r="AI224" s="681"/>
      <c r="AJ224" s="681"/>
      <c r="AK224" s="681"/>
      <c r="AL224" s="681"/>
      <c r="AM224" s="681"/>
      <c r="AN224" s="681"/>
      <c r="AO224" s="681"/>
      <c r="AP224" s="681"/>
      <c r="AQ224" s="681"/>
      <c r="AR224" s="681"/>
      <c r="AS224" s="681"/>
      <c r="AT224" s="681"/>
      <c r="AU224" s="681"/>
      <c r="AV224" s="681"/>
      <c r="AW224" s="681"/>
      <c r="AX224" s="681"/>
      <c r="AY224" s="681"/>
      <c r="AZ224" s="681"/>
      <c r="BA224" s="681"/>
      <c r="BB224" s="681"/>
      <c r="BC224" s="681"/>
      <c r="BD224" s="681"/>
      <c r="BE224" s="681"/>
      <c r="BF224" s="681"/>
      <c r="BG224" s="681"/>
      <c r="BH224" s="681"/>
      <c r="BI224" s="681"/>
      <c r="BJ224" s="681"/>
      <c r="BK224" s="675"/>
      <c r="BL224" s="675"/>
      <c r="BM224" s="675"/>
      <c r="BN224" s="681"/>
      <c r="BO224" s="681"/>
      <c r="BP224" s="681"/>
      <c r="BQ224" s="681"/>
      <c r="BR224" s="681"/>
      <c r="BS224" s="681"/>
      <c r="BT224" s="681"/>
      <c r="BU224" s="681"/>
      <c r="BV224" s="681"/>
      <c r="BW224" s="681"/>
    </row>
    <row r="225" spans="1:75" ht="13.5" customHeight="1">
      <c r="A225" s="696"/>
      <c r="B225" s="15" t="s">
        <v>60</v>
      </c>
      <c r="C225" s="688" t="str">
        <f>VLOOKUP($C202,'2025年度(1年後期)'!$B$5:$N$207,COLUMN('2025年度(1年後期)'!$K$5)+1,0)&amp;""</f>
        <v>　</v>
      </c>
      <c r="D225" s="689"/>
      <c r="E225" s="690" t="str">
        <f>VLOOKUP($C202,'2025年度(2年後期)'!$B$5:$N$207,COLUMN('2025年度(2年後期)'!$K$5)+1,0)&amp;""</f>
        <v/>
      </c>
      <c r="F225" s="689"/>
      <c r="G225" s="690" t="str">
        <f>VLOOKUP($C202,'2025年度(3年後期)'!$B$5:$N$207,COLUMN('2025年度(3年後期)'!$K$5)+1,0)&amp;""</f>
        <v/>
      </c>
      <c r="H225" s="689"/>
      <c r="I225" s="690" t="str">
        <f>VLOOKUP($C202,'2025年度(4年後期)'!$B$5:$N$206,COLUMN('2025年度(4年後期)'!$K$5)+1,0)&amp;""</f>
        <v/>
      </c>
      <c r="J225" s="689"/>
      <c r="K225" s="691" t="str">
        <f>VLOOKUP($C202,'2025年度(助産後期)'!$B$5:$N$207,COLUMN('2025年度(助産後期)'!$K$5)+1,0)&amp;""</f>
        <v/>
      </c>
      <c r="L225" s="691"/>
      <c r="M225" s="688" t="str">
        <f>VLOOKUP($C202,'2025年度(M1後期)'!$B$5:$N$207,COLUMN('2025年度(M1後期)'!$K$5)+1,0)&amp;""</f>
        <v>感染特論:別途指定
感染演習:別途指定</v>
      </c>
      <c r="N225" s="689"/>
      <c r="O225" s="691" t="str">
        <f>VLOOKUP($C202,'2025年度(M1後期)'!$B$5:$N$207,COLUMN('2025年度(M1後期)'!$K$5)+1,0)&amp;""</f>
        <v>感染特論:別途指定
感染演習:別途指定</v>
      </c>
      <c r="P225" s="689"/>
      <c r="Q225" s="691" t="str">
        <f>VLOOKUP($C202,'2025年度(D1後期)'!$B$5:$N$207,COLUMN('2025年度(D1後期)'!$K$5)+1,0)&amp;""</f>
        <v/>
      </c>
      <c r="R225" s="689"/>
      <c r="S225" s="691" t="str">
        <f>VLOOKUP($C202,'2025年度(D23後期)'!$B$5:$N$207,COLUMN('2025年度(D23後期)'!$K$5)+1,0)&amp;""</f>
        <v/>
      </c>
      <c r="T225" s="689"/>
      <c r="U225" s="21"/>
      <c r="W225" s="635"/>
      <c r="X225" s="641" t="s">
        <v>94</v>
      </c>
      <c r="Y225" s="597" t="s">
        <v>95</v>
      </c>
      <c r="Z225" s="696"/>
      <c r="AA225" s="681"/>
      <c r="AB225" s="681"/>
      <c r="AC225" s="681"/>
      <c r="AD225" s="681"/>
      <c r="AE225" s="681"/>
      <c r="AF225" s="681"/>
      <c r="AG225" s="681"/>
      <c r="AH225" s="681"/>
      <c r="AI225" s="681"/>
      <c r="AJ225" s="681"/>
      <c r="AK225" s="681"/>
      <c r="AL225" s="681"/>
      <c r="AM225" s="681"/>
      <c r="AN225" s="681"/>
      <c r="AO225" s="681"/>
      <c r="AP225" s="681"/>
      <c r="AQ225" s="681"/>
      <c r="AR225" s="681"/>
      <c r="AS225" s="681"/>
      <c r="AT225" s="681"/>
      <c r="AU225" s="681"/>
      <c r="AV225" s="681"/>
      <c r="AW225" s="681"/>
      <c r="AX225" s="681"/>
      <c r="AY225" s="681"/>
      <c r="AZ225" s="681"/>
      <c r="BA225" s="681"/>
      <c r="BB225" s="681"/>
      <c r="BC225" s="681"/>
      <c r="BD225" s="681"/>
      <c r="BE225" s="681"/>
      <c r="BF225" s="681"/>
      <c r="BG225" s="681"/>
      <c r="BH225" s="681"/>
      <c r="BI225" s="681"/>
      <c r="BJ225" s="681"/>
      <c r="BK225" s="675"/>
      <c r="BL225" s="675"/>
      <c r="BM225" s="675"/>
      <c r="BN225" s="681"/>
      <c r="BO225" s="681"/>
      <c r="BP225" s="681"/>
      <c r="BQ225" s="681"/>
      <c r="BR225" s="681"/>
      <c r="BS225" s="681"/>
      <c r="BT225" s="681"/>
      <c r="BU225" s="681"/>
      <c r="BV225" s="681"/>
      <c r="BW225" s="681"/>
    </row>
    <row r="226" spans="1:75" ht="13.5" customHeight="1">
      <c r="A226" s="697"/>
      <c r="B226" s="16" t="s">
        <v>62</v>
      </c>
      <c r="C226" s="687"/>
      <c r="D226" s="685"/>
      <c r="E226" s="684"/>
      <c r="F226" s="685"/>
      <c r="G226" s="684"/>
      <c r="H226" s="685"/>
      <c r="I226" s="684"/>
      <c r="J226" s="685"/>
      <c r="K226" s="686"/>
      <c r="L226" s="686"/>
      <c r="M226" s="687"/>
      <c r="N226" s="685"/>
      <c r="O226" s="686"/>
      <c r="P226" s="685"/>
      <c r="Q226" s="686"/>
      <c r="R226" s="685"/>
      <c r="S226" s="686"/>
      <c r="T226" s="685"/>
      <c r="U226" s="22"/>
      <c r="V226" s="19"/>
      <c r="W226" s="655"/>
      <c r="X226" s="642"/>
      <c r="Y226" s="610" t="s">
        <v>98</v>
      </c>
      <c r="Z226" s="697"/>
      <c r="AA226" s="682"/>
      <c r="AB226" s="682"/>
      <c r="AC226" s="682"/>
      <c r="AD226" s="682"/>
      <c r="AE226" s="682"/>
      <c r="AF226" s="682"/>
      <c r="AG226" s="682"/>
      <c r="AH226" s="682"/>
      <c r="AI226" s="682"/>
      <c r="AJ226" s="682"/>
      <c r="AK226" s="682"/>
      <c r="AL226" s="682"/>
      <c r="AM226" s="682"/>
      <c r="AN226" s="682"/>
      <c r="AO226" s="682"/>
      <c r="AP226" s="682"/>
      <c r="AQ226" s="682"/>
      <c r="AR226" s="682"/>
      <c r="AS226" s="682"/>
      <c r="AT226" s="682"/>
      <c r="AU226" s="682"/>
      <c r="AV226" s="682"/>
      <c r="AW226" s="682"/>
      <c r="AX226" s="682"/>
      <c r="AY226" s="682"/>
      <c r="AZ226" s="682"/>
      <c r="BA226" s="682"/>
      <c r="BB226" s="682"/>
      <c r="BC226" s="682"/>
      <c r="BD226" s="682"/>
      <c r="BE226" s="682"/>
      <c r="BF226" s="682"/>
      <c r="BG226" s="682"/>
      <c r="BH226" s="682"/>
      <c r="BI226" s="682"/>
      <c r="BJ226" s="682"/>
      <c r="BK226" s="676"/>
      <c r="BL226" s="676"/>
      <c r="BM226" s="676"/>
      <c r="BN226" s="682"/>
      <c r="BO226" s="682"/>
      <c r="BP226" s="682"/>
      <c r="BQ226" s="682"/>
      <c r="BR226" s="682"/>
      <c r="BS226" s="682"/>
      <c r="BT226" s="682"/>
      <c r="BU226" s="682"/>
      <c r="BV226" s="682"/>
      <c r="BW226" s="682"/>
    </row>
    <row r="227" spans="1:75" ht="21.75">
      <c r="A227" s="5"/>
      <c r="B227" s="6"/>
      <c r="C227" s="722">
        <f>C202+1</f>
        <v>45940</v>
      </c>
      <c r="D227" s="722"/>
      <c r="E227" s="722"/>
      <c r="F227" s="722"/>
      <c r="G227" s="722"/>
      <c r="H227" s="722"/>
      <c r="I227" s="722"/>
      <c r="J227" s="722"/>
      <c r="K227" s="722"/>
      <c r="L227" s="722"/>
      <c r="M227" s="722"/>
      <c r="N227" s="722"/>
      <c r="O227" s="722"/>
      <c r="P227" s="722"/>
      <c r="Q227" s="722"/>
      <c r="R227" s="722"/>
      <c r="S227" s="722"/>
      <c r="T227" s="722"/>
      <c r="U227" s="781">
        <f>C227</f>
        <v>45940</v>
      </c>
      <c r="V227" s="782"/>
      <c r="W227" s="782"/>
      <c r="X227" s="782"/>
      <c r="Y227" s="782"/>
      <c r="Z227" s="783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96" t="s">
        <v>54</v>
      </c>
      <c r="B228" s="12" t="s">
        <v>55</v>
      </c>
      <c r="C228" s="705" t="str">
        <f>VLOOKUP($C227,'2025年度(1年後期)'!$B$5:$N$207,COLUMN('2025年度(1年後期)'!$C$5),0)&amp;""</f>
        <v>加齢と健康</v>
      </c>
      <c r="D228" s="706"/>
      <c r="E228" s="713" t="str">
        <f>VLOOKUP($C227,'2025年度(2年後期)'!$B$5:$N$207,COLUMN('2025年度(2年後期)'!$C$5),0)&amp;""</f>
        <v>大学校祭準備</v>
      </c>
      <c r="F228" s="706"/>
      <c r="G228" s="713" t="str">
        <f>VLOOKUP($C227,'2025年度(3年後期)'!$B$5:$N$207,COLUMN('2025年度(3年後期)'!$C$5),0)&amp;""</f>
        <v>領域別実習</v>
      </c>
      <c r="H228" s="706"/>
      <c r="I228" s="713" t="str">
        <f>VLOOKUP($C227,'2025年度(4年後期)'!$B$5:$N$206,COLUMN('2025年度(4年後期)'!$C$5),0)&amp;""</f>
        <v/>
      </c>
      <c r="J228" s="706"/>
      <c r="K228" s="693" t="str">
        <f>VLOOKUP($C227,'2025年度(助産後期)'!$B$5:$N$207,COLUMN('2025年度(助産後期)'!$C$5),0)&amp;""</f>
        <v>助産学実習Ⅰ</v>
      </c>
      <c r="L228" s="709"/>
      <c r="M228" s="723" t="str">
        <f>VLOOKUP($C227,'2025年度(M1後期)'!$B$5:$N$207,COLUMN('2025年度(M1後期)'!$C$5),0)&amp;""</f>
        <v>看護継続教育
長寿看護学演習Ａ－Ⅰ</v>
      </c>
      <c r="N228" s="709"/>
      <c r="O228" s="713" t="str">
        <f>VLOOKUP($C227,'2025年度(M2後期)'!$B$5:$N$207,COLUMN('2025年度(M2後期)'!$C$5),0)&amp;""</f>
        <v>感染管理看護学演習Ａ－Ⅱ
特別研究</v>
      </c>
      <c r="P228" s="706"/>
      <c r="Q228" s="713" t="str">
        <f>VLOOKUP($C227,'2025年度(D1後期)'!$B$5:$N$207,COLUMN('2025年度(D1後期)'!$C$5),0)&amp;""</f>
        <v>精神看護学演習Ｂ</v>
      </c>
      <c r="R228" s="706"/>
      <c r="S228" s="693" t="str">
        <f>VLOOKUP($C227,'2025年度(D23後期)'!$B$5:$N$207,COLUMN('2025年度(D23後期)'!$C$5),0)&amp;""</f>
        <v>特別研究</v>
      </c>
      <c r="T228" s="706"/>
      <c r="U228" s="650" t="s">
        <v>100</v>
      </c>
      <c r="Z228" s="695" t="str">
        <f>A228</f>
        <v xml:space="preserve">１時限（09：20～10：50） </v>
      </c>
      <c r="AA228" s="680" t="s">
        <v>174</v>
      </c>
      <c r="AB228" s="680" t="s">
        <v>215</v>
      </c>
      <c r="AC228" s="680" t="s">
        <v>215</v>
      </c>
      <c r="AD228" s="680" t="s">
        <v>215</v>
      </c>
      <c r="AE228" s="680"/>
      <c r="AF228" s="680" t="s">
        <v>215</v>
      </c>
      <c r="AG228" s="680" t="s">
        <v>215</v>
      </c>
      <c r="AH228" s="680" t="s">
        <v>215</v>
      </c>
      <c r="AI228" s="680" t="s">
        <v>215</v>
      </c>
      <c r="AJ228" s="680" t="s">
        <v>215</v>
      </c>
      <c r="AK228" s="680" t="s">
        <v>215</v>
      </c>
      <c r="AL228" s="680" t="s">
        <v>215</v>
      </c>
      <c r="AM228" s="680" t="s">
        <v>215</v>
      </c>
      <c r="AN228" s="680"/>
      <c r="AO228" s="680"/>
      <c r="AP228" s="680"/>
      <c r="AQ228" s="680"/>
      <c r="AR228" s="680"/>
      <c r="AS228" s="680" t="s">
        <v>215</v>
      </c>
      <c r="AT228" s="680" t="s">
        <v>215</v>
      </c>
      <c r="AU228" s="680" t="s">
        <v>215</v>
      </c>
      <c r="AV228" s="680" t="s">
        <v>215</v>
      </c>
      <c r="AW228" s="680" t="s">
        <v>216</v>
      </c>
      <c r="AX228" s="680" t="s">
        <v>216</v>
      </c>
      <c r="AY228" s="680" t="s">
        <v>216</v>
      </c>
      <c r="AZ228" s="680"/>
      <c r="BA228" s="680" t="s">
        <v>148</v>
      </c>
      <c r="BB228" s="680"/>
      <c r="BC228" s="680"/>
      <c r="BD228" s="680"/>
      <c r="BE228" s="680"/>
      <c r="BF228" s="680"/>
      <c r="BG228" s="680"/>
      <c r="BH228" s="680"/>
      <c r="BI228" s="680" t="s">
        <v>84</v>
      </c>
      <c r="BJ228" s="680"/>
      <c r="BK228" s="674"/>
      <c r="BL228" s="674"/>
      <c r="BM228" s="674"/>
      <c r="BN228" s="680"/>
      <c r="BO228" s="680"/>
      <c r="BP228" s="680"/>
      <c r="BQ228" s="680"/>
      <c r="BR228" s="680"/>
      <c r="BS228" s="680"/>
      <c r="BT228" s="680"/>
      <c r="BU228" s="680"/>
      <c r="BV228" s="680"/>
      <c r="BW228" s="680"/>
    </row>
    <row r="229" spans="1:75" ht="13.5" customHeight="1">
      <c r="A229" s="696"/>
      <c r="B229" s="15" t="s">
        <v>58</v>
      </c>
      <c r="C229" s="708" t="str">
        <f>IFERROR(VLOOKUP(C228,科目・教員!$A$2:$B$349,2,0),"")</f>
        <v>綿貫　成明</v>
      </c>
      <c r="D229" s="707"/>
      <c r="E229" s="716" t="str">
        <f>IFERROR(VLOOKUP(E228,科目・教員!$A$2:$B$349,2,0),"")</f>
        <v/>
      </c>
      <c r="F229" s="707"/>
      <c r="G229" s="716" t="str">
        <f>IFERROR(VLOOKUP(G228,科目・教員!$A$2:$B$349,2,0),"")</f>
        <v/>
      </c>
      <c r="H229" s="707"/>
      <c r="I229" s="716" t="str">
        <f>IFERROR(VLOOKUP(I228,科目・教員!$A$2:$B$349,2,0),"")</f>
        <v/>
      </c>
      <c r="J229" s="707"/>
      <c r="K229" s="689" t="str">
        <f>IFERROR(VLOOKUP(K228,科目・教員!$A$2:$B$349,2,0),"")</f>
        <v>池田　真弓</v>
      </c>
      <c r="L229" s="717"/>
      <c r="M229" s="718" t="str">
        <f>IFERROR(VLOOKUP(M228,科目・教員!$A$2:$B$349,2,0),"")</f>
        <v/>
      </c>
      <c r="N229" s="707"/>
      <c r="O229" s="716" t="str">
        <f>IFERROR(VLOOKUP(O228,科目・教員!$A$2:$B$349,2,0),"")</f>
        <v/>
      </c>
      <c r="P229" s="707"/>
      <c r="Q229" s="716" t="str">
        <f>IFERROR(VLOOKUP(Q228,科目・教員!$A$2:$B$349,2,0),"")</f>
        <v/>
      </c>
      <c r="R229" s="707"/>
      <c r="S229" s="689" t="str">
        <f>IFERROR(VLOOKUP(S228,科目・教員!$A$2:$B$349,2,0),"")</f>
        <v/>
      </c>
      <c r="T229" s="707"/>
      <c r="U229" s="583" t="s">
        <v>181</v>
      </c>
      <c r="Z229" s="696"/>
      <c r="AA229" s="681"/>
      <c r="AB229" s="681"/>
      <c r="AC229" s="681"/>
      <c r="AD229" s="681"/>
      <c r="AE229" s="681"/>
      <c r="AF229" s="681"/>
      <c r="AG229" s="681"/>
      <c r="AH229" s="681"/>
      <c r="AI229" s="681"/>
      <c r="AJ229" s="681"/>
      <c r="AK229" s="681"/>
      <c r="AL229" s="681"/>
      <c r="AM229" s="681"/>
      <c r="AN229" s="681"/>
      <c r="AO229" s="681"/>
      <c r="AP229" s="681"/>
      <c r="AQ229" s="681"/>
      <c r="AR229" s="681"/>
      <c r="AS229" s="681"/>
      <c r="AT229" s="681"/>
      <c r="AU229" s="681"/>
      <c r="AV229" s="681"/>
      <c r="AW229" s="681"/>
      <c r="AX229" s="681"/>
      <c r="AY229" s="681"/>
      <c r="AZ229" s="681"/>
      <c r="BA229" s="681"/>
      <c r="BB229" s="681"/>
      <c r="BC229" s="681"/>
      <c r="BD229" s="681"/>
      <c r="BE229" s="681"/>
      <c r="BF229" s="681"/>
      <c r="BG229" s="681"/>
      <c r="BH229" s="681"/>
      <c r="BI229" s="681"/>
      <c r="BJ229" s="681"/>
      <c r="BK229" s="675"/>
      <c r="BL229" s="675"/>
      <c r="BM229" s="675"/>
      <c r="BN229" s="681"/>
      <c r="BO229" s="681"/>
      <c r="BP229" s="681"/>
      <c r="BQ229" s="681"/>
      <c r="BR229" s="681"/>
      <c r="BS229" s="681"/>
      <c r="BT229" s="681"/>
      <c r="BU229" s="681"/>
      <c r="BV229" s="681"/>
      <c r="BW229" s="681"/>
    </row>
    <row r="230" spans="1:75" ht="13.5" customHeight="1">
      <c r="A230" s="696"/>
      <c r="B230" s="15" t="s">
        <v>60</v>
      </c>
      <c r="C230" s="708" t="str">
        <f>VLOOKUP($C227,'2025年度(1年後期)'!$B$5:$N$207,COLUMN('2025年度(1年後期)'!$C$5)+1,0)&amp;""</f>
        <v>101</v>
      </c>
      <c r="D230" s="707"/>
      <c r="E230" s="716" t="str">
        <f>VLOOKUP($C227,'2025年度(2年後期)'!$B$5:$N$207,COLUMN('2025年度(2年後期)'!$C$5)+1,0)&amp;""</f>
        <v/>
      </c>
      <c r="F230" s="707"/>
      <c r="G230" s="716" t="str">
        <f>VLOOKUP($C227,'2025年度(3年後期)'!$B$5:$N$207,COLUMN('2025年度(3年後期)'!$C$5)+1,0)&amp;""</f>
        <v>成人：301，302，303</v>
      </c>
      <c r="H230" s="707"/>
      <c r="I230" s="716" t="str">
        <f>VLOOKUP($C227,'2025年度(4年後期)'!$B$5:$N$206,COLUMN('2025年度(4年後期)'!$C$5)+1,0)&amp;""</f>
        <v/>
      </c>
      <c r="J230" s="707"/>
      <c r="K230" s="689" t="str">
        <f>VLOOKUP($C227,'2025年度(助産後期)'!$B$5:$N$207,COLUMN('2025年度(助産後期)'!$C$5)+1,0)&amp;""</f>
        <v/>
      </c>
      <c r="L230" s="717"/>
      <c r="M230" s="718" t="str">
        <f>VLOOKUP($C227,'2025年度(M1後期)'!$B$5:$N$207,COLUMN('2025年度(M1後期)'!$C$5)+1,0)&amp;""</f>
        <v>教育:臨床講義室1
長寿:別途指定</v>
      </c>
      <c r="N230" s="707"/>
      <c r="O230" s="716" t="str">
        <f>VLOOKUP($C227,'2025年度(M2後期)'!$B$5:$N$207,COLUMN('2025年度(M2後期)'!$C$5)+1,0)&amp;""</f>
        <v>感染:別途指定</v>
      </c>
      <c r="P230" s="707"/>
      <c r="Q230" s="716" t="str">
        <f>VLOOKUP($C227,'2025年度(D1後期)'!$B$5:$N$207,COLUMN('2025年度(D1後期)'!$C$5)+1,0)&amp;""</f>
        <v>別途指定</v>
      </c>
      <c r="R230" s="707"/>
      <c r="S230" s="689" t="str">
        <f>VLOOKUP($C227,'2025年度(D23後期)'!$B$5:$N$207,COLUMN('2025年度(D23後期)'!$C$5)+1,0)&amp;""</f>
        <v/>
      </c>
      <c r="T230" s="707"/>
      <c r="U230" s="583" t="s">
        <v>84</v>
      </c>
      <c r="Z230" s="696"/>
      <c r="AA230" s="681"/>
      <c r="AB230" s="681"/>
      <c r="AC230" s="681"/>
      <c r="AD230" s="681"/>
      <c r="AE230" s="681"/>
      <c r="AF230" s="681"/>
      <c r="AG230" s="681"/>
      <c r="AH230" s="681"/>
      <c r="AI230" s="681"/>
      <c r="AJ230" s="681"/>
      <c r="AK230" s="681"/>
      <c r="AL230" s="681"/>
      <c r="AM230" s="681"/>
      <c r="AN230" s="681"/>
      <c r="AO230" s="681"/>
      <c r="AP230" s="681"/>
      <c r="AQ230" s="681"/>
      <c r="AR230" s="681"/>
      <c r="AS230" s="681"/>
      <c r="AT230" s="681"/>
      <c r="AU230" s="681"/>
      <c r="AV230" s="681"/>
      <c r="AW230" s="681"/>
      <c r="AX230" s="681"/>
      <c r="AY230" s="681"/>
      <c r="AZ230" s="681"/>
      <c r="BA230" s="681"/>
      <c r="BB230" s="681"/>
      <c r="BC230" s="681"/>
      <c r="BD230" s="681"/>
      <c r="BE230" s="681"/>
      <c r="BF230" s="681"/>
      <c r="BG230" s="681"/>
      <c r="BH230" s="681"/>
      <c r="BI230" s="681"/>
      <c r="BJ230" s="681"/>
      <c r="BK230" s="675"/>
      <c r="BL230" s="675"/>
      <c r="BM230" s="675"/>
      <c r="BN230" s="681"/>
      <c r="BO230" s="681"/>
      <c r="BP230" s="681"/>
      <c r="BQ230" s="681"/>
      <c r="BR230" s="681"/>
      <c r="BS230" s="681"/>
      <c r="BT230" s="681"/>
      <c r="BU230" s="681"/>
      <c r="BV230" s="681"/>
      <c r="BW230" s="681"/>
    </row>
    <row r="231" spans="1:75" ht="13.5" customHeight="1">
      <c r="A231" s="697"/>
      <c r="B231" s="16" t="s">
        <v>62</v>
      </c>
      <c r="C231" s="687"/>
      <c r="D231" s="719"/>
      <c r="E231" s="684"/>
      <c r="F231" s="719"/>
      <c r="G231" s="684"/>
      <c r="H231" s="719"/>
      <c r="I231" s="684"/>
      <c r="J231" s="719"/>
      <c r="K231" s="686"/>
      <c r="L231" s="720"/>
      <c r="M231" s="721"/>
      <c r="N231" s="719"/>
      <c r="O231" s="684"/>
      <c r="P231" s="719"/>
      <c r="Q231" s="684"/>
      <c r="R231" s="719"/>
      <c r="S231" s="686"/>
      <c r="T231" s="719"/>
      <c r="U231" s="583" t="s">
        <v>86</v>
      </c>
      <c r="Z231" s="697"/>
      <c r="AA231" s="682"/>
      <c r="AB231" s="682"/>
      <c r="AC231" s="682"/>
      <c r="AD231" s="682"/>
      <c r="AE231" s="682"/>
      <c r="AF231" s="682"/>
      <c r="AG231" s="682"/>
      <c r="AH231" s="682"/>
      <c r="AI231" s="682"/>
      <c r="AJ231" s="682"/>
      <c r="AK231" s="682"/>
      <c r="AL231" s="682"/>
      <c r="AM231" s="682"/>
      <c r="AN231" s="682"/>
      <c r="AO231" s="682"/>
      <c r="AP231" s="682"/>
      <c r="AQ231" s="682"/>
      <c r="AR231" s="682"/>
      <c r="AS231" s="682"/>
      <c r="AT231" s="682"/>
      <c r="AU231" s="682"/>
      <c r="AV231" s="682"/>
      <c r="AW231" s="682"/>
      <c r="AX231" s="682"/>
      <c r="AY231" s="682"/>
      <c r="AZ231" s="682"/>
      <c r="BA231" s="682"/>
      <c r="BB231" s="682"/>
      <c r="BC231" s="682"/>
      <c r="BD231" s="682"/>
      <c r="BE231" s="682"/>
      <c r="BF231" s="682"/>
      <c r="BG231" s="682"/>
      <c r="BH231" s="682"/>
      <c r="BI231" s="682"/>
      <c r="BJ231" s="682"/>
      <c r="BK231" s="676"/>
      <c r="BL231" s="676"/>
      <c r="BM231" s="676"/>
      <c r="BN231" s="682"/>
      <c r="BO231" s="682"/>
      <c r="BP231" s="682"/>
      <c r="BQ231" s="682"/>
      <c r="BR231" s="682"/>
      <c r="BS231" s="682"/>
      <c r="BT231" s="682"/>
      <c r="BU231" s="682"/>
      <c r="BV231" s="682"/>
      <c r="BW231" s="682"/>
    </row>
    <row r="232" spans="1:75" ht="13.5" customHeight="1">
      <c r="A232" s="696" t="s">
        <v>64</v>
      </c>
      <c r="B232" s="15" t="s">
        <v>55</v>
      </c>
      <c r="C232" s="705" t="str">
        <f>VLOOKUP($C227,'2025年度(1年後期)'!$B$5:$N$207,COLUMN('2025年度(1年後期)'!$E$5),0)&amp;""</f>
        <v>生活援助論Ⅱ</v>
      </c>
      <c r="D232" s="706"/>
      <c r="E232" s="713" t="str">
        <f>VLOOKUP($C227,'2025年度(2年後期)'!$B$5:$N$207,COLUMN('2025年度(2年後期)'!$E$5),0)&amp;""</f>
        <v>大学校祭準備</v>
      </c>
      <c r="F232" s="706"/>
      <c r="G232" s="713" t="str">
        <f>VLOOKUP($C227,'2025年度(3年後期)'!$B$5:$N$207,COLUMN('2025年度(3年後期)'!$E$5),0)&amp;""</f>
        <v>領域別実習</v>
      </c>
      <c r="H232" s="706"/>
      <c r="I232" s="713" t="str">
        <f>VLOOKUP($C227,'2025年度(4年後期)'!$B$5:$N$206,COLUMN('2025年度(4年後期)'!$E$5),0)&amp;""</f>
        <v/>
      </c>
      <c r="J232" s="706"/>
      <c r="K232" s="693" t="str">
        <f>VLOOKUP($C227,'2025年度(助産後期)'!$B$5:$N$207,COLUMN('2025年度(助産後期)'!$E$5),0)&amp;""</f>
        <v>助産学実習Ⅰ</v>
      </c>
      <c r="L232" s="709"/>
      <c r="M232" s="705" t="str">
        <f>VLOOKUP($C227,'2025年度(M1後期)'!$B$5:$N$207,COLUMN('2025年度(M1後期)'!$E$5),0)&amp;""</f>
        <v>看護継続教育
長寿看護学演習Ａ－Ⅰ</v>
      </c>
      <c r="N232" s="706"/>
      <c r="O232" s="693" t="str">
        <f>VLOOKUP($C227,'2025年度(M2後期)'!$B$5:$N$207,COLUMN('2025年度(M2後期)'!$E$5),0)&amp;""</f>
        <v>感染管理看護学演習Ａ－Ⅱ
特別研究</v>
      </c>
      <c r="P232" s="706"/>
      <c r="Q232" s="693" t="str">
        <f>VLOOKUP($C227,'2025年度(D1後期)'!$B$5:$N$207,COLUMN('2025年度(D1後期)'!$E$5),0)&amp;""</f>
        <v>精神看護学演習Ｂ</v>
      </c>
      <c r="R232" s="706"/>
      <c r="S232" s="693" t="str">
        <f>VLOOKUP($C227,'2025年度(D23後期)'!$B$5:$N$207,COLUMN('2025年度(D23後期)'!$E$5),0)&amp;""</f>
        <v>特別研究</v>
      </c>
      <c r="T232" s="706"/>
      <c r="Z232" s="696" t="str">
        <f>A232</f>
        <v>２時限（11：00～12：30）</v>
      </c>
      <c r="AA232" s="680" t="s">
        <v>153</v>
      </c>
      <c r="AB232" s="680" t="s">
        <v>215</v>
      </c>
      <c r="AC232" s="680" t="s">
        <v>215</v>
      </c>
      <c r="AD232" s="680" t="s">
        <v>215</v>
      </c>
      <c r="AE232" s="680"/>
      <c r="AF232" s="680" t="s">
        <v>215</v>
      </c>
      <c r="AG232" s="680" t="s">
        <v>215</v>
      </c>
      <c r="AH232" s="680" t="s">
        <v>215</v>
      </c>
      <c r="AI232" s="680" t="s">
        <v>215</v>
      </c>
      <c r="AJ232" s="680" t="s">
        <v>215</v>
      </c>
      <c r="AK232" s="680" t="s">
        <v>215</v>
      </c>
      <c r="AL232" s="680" t="s">
        <v>215</v>
      </c>
      <c r="AM232" s="680" t="s">
        <v>215</v>
      </c>
      <c r="AN232" s="680"/>
      <c r="AO232" s="680"/>
      <c r="AP232" s="680"/>
      <c r="AQ232" s="680"/>
      <c r="AR232" s="680"/>
      <c r="AS232" s="680" t="s">
        <v>215</v>
      </c>
      <c r="AT232" s="680" t="s">
        <v>215</v>
      </c>
      <c r="AU232" s="680" t="s">
        <v>215</v>
      </c>
      <c r="AV232" s="680" t="s">
        <v>215</v>
      </c>
      <c r="AW232" s="680" t="s">
        <v>216</v>
      </c>
      <c r="AX232" s="680" t="s">
        <v>216</v>
      </c>
      <c r="AY232" s="680" t="s">
        <v>216</v>
      </c>
      <c r="AZ232" s="680"/>
      <c r="BA232" s="680" t="s">
        <v>148</v>
      </c>
      <c r="BB232" s="680"/>
      <c r="BC232" s="680"/>
      <c r="BD232" s="680"/>
      <c r="BE232" s="680"/>
      <c r="BF232" s="680"/>
      <c r="BG232" s="680"/>
      <c r="BH232" s="680"/>
      <c r="BI232" s="680"/>
      <c r="BJ232" s="680"/>
      <c r="BK232" s="674"/>
      <c r="BL232" s="674"/>
      <c r="BM232" s="674"/>
      <c r="BN232" s="680"/>
      <c r="BO232" s="680"/>
      <c r="BP232" s="680"/>
      <c r="BQ232" s="680"/>
      <c r="BR232" s="680"/>
      <c r="BS232" s="680"/>
      <c r="BT232" s="680"/>
      <c r="BU232" s="680"/>
      <c r="BV232" s="680"/>
      <c r="BW232" s="680"/>
    </row>
    <row r="233" spans="1:75" ht="13.5" customHeight="1">
      <c r="A233" s="696"/>
      <c r="B233" s="15" t="s">
        <v>58</v>
      </c>
      <c r="C233" s="708" t="str">
        <f>IFERROR(VLOOKUP(C232,科目・教員!$A$2:$B$349,2,0),"")</f>
        <v>森下　純子</v>
      </c>
      <c r="D233" s="707"/>
      <c r="E233" s="716" t="str">
        <f>IFERROR(VLOOKUP(E232,科目・教員!$A$2:$B$349,2,0),"")</f>
        <v/>
      </c>
      <c r="F233" s="707"/>
      <c r="G233" s="716" t="str">
        <f>IFERROR(VLOOKUP(G232,科目・教員!$A$2:$B$349,2,0),"")</f>
        <v/>
      </c>
      <c r="H233" s="707"/>
      <c r="I233" s="716" t="str">
        <f>IFERROR(VLOOKUP(I232,科目・教員!$A$2:$B$349,2,0),"")</f>
        <v/>
      </c>
      <c r="J233" s="707"/>
      <c r="K233" s="689" t="str">
        <f>IFERROR(VLOOKUP(K232,科目・教員!$A$2:$B$349,2,0),"")</f>
        <v>池田　真弓</v>
      </c>
      <c r="L233" s="717"/>
      <c r="M233" s="708" t="str">
        <f>IFERROR(VLOOKUP(M232,科目・教員!$A$2:$B$349,2,0),"")</f>
        <v/>
      </c>
      <c r="N233" s="707"/>
      <c r="O233" s="689" t="str">
        <f>IFERROR(VLOOKUP(O232,科目・教員!$A$2:$B$349,2,0),"")</f>
        <v/>
      </c>
      <c r="P233" s="707"/>
      <c r="Q233" s="689" t="str">
        <f>IFERROR(VLOOKUP(Q232,科目・教員!$A$2:$B$349,2,0),"")</f>
        <v/>
      </c>
      <c r="R233" s="707"/>
      <c r="S233" s="689" t="str">
        <f>IFERROR(VLOOKUP(S232,科目・教員!$A$2:$B$349,2,0),"")</f>
        <v/>
      </c>
      <c r="T233" s="707"/>
      <c r="Z233" s="696"/>
      <c r="AA233" s="681"/>
      <c r="AB233" s="681"/>
      <c r="AC233" s="681"/>
      <c r="AD233" s="681"/>
      <c r="AE233" s="681"/>
      <c r="AF233" s="681"/>
      <c r="AG233" s="681"/>
      <c r="AH233" s="681"/>
      <c r="AI233" s="681"/>
      <c r="AJ233" s="681"/>
      <c r="AK233" s="681"/>
      <c r="AL233" s="681"/>
      <c r="AM233" s="681"/>
      <c r="AN233" s="681"/>
      <c r="AO233" s="681"/>
      <c r="AP233" s="681"/>
      <c r="AQ233" s="681"/>
      <c r="AR233" s="681"/>
      <c r="AS233" s="681"/>
      <c r="AT233" s="681"/>
      <c r="AU233" s="681"/>
      <c r="AV233" s="681"/>
      <c r="AW233" s="681"/>
      <c r="AX233" s="681"/>
      <c r="AY233" s="681"/>
      <c r="AZ233" s="681"/>
      <c r="BA233" s="681"/>
      <c r="BB233" s="681"/>
      <c r="BC233" s="681"/>
      <c r="BD233" s="681"/>
      <c r="BE233" s="681"/>
      <c r="BF233" s="681"/>
      <c r="BG233" s="681"/>
      <c r="BH233" s="681"/>
      <c r="BI233" s="681"/>
      <c r="BJ233" s="681"/>
      <c r="BK233" s="675"/>
      <c r="BL233" s="675"/>
      <c r="BM233" s="675"/>
      <c r="BN233" s="681"/>
      <c r="BO233" s="681"/>
      <c r="BP233" s="681"/>
      <c r="BQ233" s="681"/>
      <c r="BR233" s="681"/>
      <c r="BS233" s="681"/>
      <c r="BT233" s="681"/>
      <c r="BU233" s="681"/>
      <c r="BV233" s="681"/>
      <c r="BW233" s="681"/>
    </row>
    <row r="234" spans="1:75" ht="13.5" customHeight="1">
      <c r="A234" s="696"/>
      <c r="B234" s="15" t="s">
        <v>60</v>
      </c>
      <c r="C234" s="708" t="str">
        <f>VLOOKUP($C227,'2025年度(1年後期)'!$B$5:$N$207,COLUMN('2025年度(1年後期)'!$E$5)+1,0)&amp;""</f>
        <v>101</v>
      </c>
      <c r="D234" s="707"/>
      <c r="E234" s="716" t="str">
        <f>VLOOKUP($C227,'2025年度(2年後期)'!$B$5:$N$207,COLUMN('2025年度(2年後期)'!$E$5)+1,0)&amp;""</f>
        <v/>
      </c>
      <c r="F234" s="707"/>
      <c r="G234" s="716" t="str">
        <f>VLOOKUP($C227,'2025年度(3年後期)'!$B$5:$N$207,COLUMN('2025年度(3年後期)'!$E$5)+1,0)&amp;""</f>
        <v>成人：301，302，303</v>
      </c>
      <c r="H234" s="707"/>
      <c r="I234" s="716" t="str">
        <f>VLOOKUP($C227,'2025年度(4年後期)'!$B$5:$N$206,COLUMN('2025年度(4年後期)'!$E$5)+1,0)&amp;""</f>
        <v/>
      </c>
      <c r="J234" s="707"/>
      <c r="K234" s="689" t="str">
        <f>VLOOKUP($C227,'2025年度(助産後期)'!$B$5:$N$207,COLUMN('2025年度(助産後期)'!$E$5)+1,0)&amp;""</f>
        <v/>
      </c>
      <c r="L234" s="717"/>
      <c r="M234" s="708" t="str">
        <f>VLOOKUP($C227,'2025年度(M1後期)'!$B$5:$N$207,COLUMN('2025年度(M1後期)'!$E$5)+1,0)&amp;""</f>
        <v>教育:臨床講義室1
長寿:別途指定</v>
      </c>
      <c r="N234" s="707"/>
      <c r="O234" s="689" t="str">
        <f>VLOOKUP($C227,'2025年度(M2後期)'!$B$5:$N$207,COLUMN('2025年度(M2後期)'!$E$5)+1,0)&amp;""</f>
        <v>感染:別途指定</v>
      </c>
      <c r="P234" s="707"/>
      <c r="Q234" s="689" t="str">
        <f>VLOOKUP($C227,'2025年度(D1後期)'!$B$5:$N$207,COLUMN('2025年度(D1後期)'!$E$5)+1,0)&amp;""</f>
        <v>別途指定</v>
      </c>
      <c r="R234" s="707"/>
      <c r="S234" s="689" t="str">
        <f>VLOOKUP($C227,'2025年度(D23後期)'!$B$5:$N$207,COLUMN('2025年度(D23後期)'!$E$5)+1,0)&amp;""</f>
        <v/>
      </c>
      <c r="T234" s="707"/>
      <c r="Z234" s="696"/>
      <c r="AA234" s="681"/>
      <c r="AB234" s="681"/>
      <c r="AC234" s="681"/>
      <c r="AD234" s="681"/>
      <c r="AE234" s="681"/>
      <c r="AF234" s="681"/>
      <c r="AG234" s="681"/>
      <c r="AH234" s="681"/>
      <c r="AI234" s="681"/>
      <c r="AJ234" s="681"/>
      <c r="AK234" s="681"/>
      <c r="AL234" s="681"/>
      <c r="AM234" s="681"/>
      <c r="AN234" s="681"/>
      <c r="AO234" s="681"/>
      <c r="AP234" s="681"/>
      <c r="AQ234" s="681"/>
      <c r="AR234" s="681"/>
      <c r="AS234" s="681"/>
      <c r="AT234" s="681"/>
      <c r="AU234" s="681"/>
      <c r="AV234" s="681"/>
      <c r="AW234" s="681"/>
      <c r="AX234" s="681"/>
      <c r="AY234" s="681"/>
      <c r="AZ234" s="681"/>
      <c r="BA234" s="681"/>
      <c r="BB234" s="681"/>
      <c r="BC234" s="681"/>
      <c r="BD234" s="681"/>
      <c r="BE234" s="681"/>
      <c r="BF234" s="681"/>
      <c r="BG234" s="681"/>
      <c r="BH234" s="681"/>
      <c r="BI234" s="681"/>
      <c r="BJ234" s="681"/>
      <c r="BK234" s="675"/>
      <c r="BL234" s="675"/>
      <c r="BM234" s="675"/>
      <c r="BN234" s="681"/>
      <c r="BO234" s="681"/>
      <c r="BP234" s="681"/>
      <c r="BQ234" s="681"/>
      <c r="BR234" s="681"/>
      <c r="BS234" s="681"/>
      <c r="BT234" s="681"/>
      <c r="BU234" s="681"/>
      <c r="BV234" s="681"/>
      <c r="BW234" s="681"/>
    </row>
    <row r="235" spans="1:75" ht="13.5" customHeight="1">
      <c r="A235" s="712"/>
      <c r="B235" s="16" t="s">
        <v>62</v>
      </c>
      <c r="C235" s="687"/>
      <c r="D235" s="685"/>
      <c r="E235" s="684"/>
      <c r="F235" s="685"/>
      <c r="G235" s="684"/>
      <c r="H235" s="685"/>
      <c r="I235" s="684"/>
      <c r="J235" s="685"/>
      <c r="K235" s="686"/>
      <c r="L235" s="686"/>
      <c r="M235" s="687"/>
      <c r="N235" s="685"/>
      <c r="O235" s="686"/>
      <c r="P235" s="685"/>
      <c r="Q235" s="686"/>
      <c r="R235" s="685"/>
      <c r="S235" s="686"/>
      <c r="T235" s="685"/>
      <c r="Z235" s="697"/>
      <c r="AA235" s="682"/>
      <c r="AB235" s="682"/>
      <c r="AC235" s="682"/>
      <c r="AD235" s="682"/>
      <c r="AE235" s="682"/>
      <c r="AF235" s="682"/>
      <c r="AG235" s="682"/>
      <c r="AH235" s="682"/>
      <c r="AI235" s="682"/>
      <c r="AJ235" s="682"/>
      <c r="AK235" s="682"/>
      <c r="AL235" s="682"/>
      <c r="AM235" s="682"/>
      <c r="AN235" s="682"/>
      <c r="AO235" s="682"/>
      <c r="AP235" s="682"/>
      <c r="AQ235" s="682"/>
      <c r="AR235" s="682"/>
      <c r="AS235" s="682"/>
      <c r="AT235" s="682"/>
      <c r="AU235" s="682"/>
      <c r="AV235" s="682"/>
      <c r="AW235" s="682"/>
      <c r="AX235" s="682"/>
      <c r="AY235" s="682"/>
      <c r="AZ235" s="682"/>
      <c r="BA235" s="682"/>
      <c r="BB235" s="682"/>
      <c r="BC235" s="682"/>
      <c r="BD235" s="682"/>
      <c r="BE235" s="682"/>
      <c r="BF235" s="682"/>
      <c r="BG235" s="682"/>
      <c r="BH235" s="682"/>
      <c r="BI235" s="682"/>
      <c r="BJ235" s="682"/>
      <c r="BK235" s="676"/>
      <c r="BL235" s="676"/>
      <c r="BM235" s="676"/>
      <c r="BN235" s="682"/>
      <c r="BO235" s="682"/>
      <c r="BP235" s="682"/>
      <c r="BQ235" s="682"/>
      <c r="BR235" s="682"/>
      <c r="BS235" s="682"/>
      <c r="BT235" s="682"/>
      <c r="BU235" s="682"/>
      <c r="BV235" s="682"/>
      <c r="BW235" s="682"/>
    </row>
    <row r="236" spans="1:75" ht="13.5" customHeight="1">
      <c r="A236" s="695" t="s">
        <v>70</v>
      </c>
      <c r="B236" s="17" t="s">
        <v>71</v>
      </c>
      <c r="C236" s="705"/>
      <c r="D236" s="706"/>
      <c r="E236" s="713"/>
      <c r="F236" s="706"/>
      <c r="G236" s="713"/>
      <c r="H236" s="706"/>
      <c r="I236" s="713"/>
      <c r="J236" s="706"/>
      <c r="K236" s="693"/>
      <c r="L236" s="709"/>
      <c r="M236" s="705"/>
      <c r="N236" s="706"/>
      <c r="O236" s="693"/>
      <c r="P236" s="706"/>
      <c r="Q236" s="693"/>
      <c r="R236" s="706"/>
      <c r="S236" s="693"/>
      <c r="T236" s="706"/>
      <c r="Z236" s="696" t="str">
        <f>A236</f>
        <v>昼休み（12：30～13：30）</v>
      </c>
      <c r="AA236" s="680"/>
      <c r="AB236" s="680" t="s">
        <v>215</v>
      </c>
      <c r="AC236" s="680" t="s">
        <v>215</v>
      </c>
      <c r="AD236" s="680" t="s">
        <v>215</v>
      </c>
      <c r="AE236" s="680"/>
      <c r="AF236" s="680" t="s">
        <v>215</v>
      </c>
      <c r="AG236" s="680" t="s">
        <v>215</v>
      </c>
      <c r="AH236" s="680" t="s">
        <v>215</v>
      </c>
      <c r="AI236" s="680" t="s">
        <v>215</v>
      </c>
      <c r="AJ236" s="680" t="s">
        <v>215</v>
      </c>
      <c r="AK236" s="680" t="s">
        <v>215</v>
      </c>
      <c r="AL236" s="680" t="s">
        <v>215</v>
      </c>
      <c r="AM236" s="680" t="s">
        <v>215</v>
      </c>
      <c r="AN236" s="680"/>
      <c r="AO236" s="680"/>
      <c r="AP236" s="680"/>
      <c r="AQ236" s="680"/>
      <c r="AR236" s="680"/>
      <c r="AS236" s="680" t="s">
        <v>215</v>
      </c>
      <c r="AT236" s="680" t="s">
        <v>215</v>
      </c>
      <c r="AU236" s="680" t="s">
        <v>215</v>
      </c>
      <c r="AV236" s="680" t="s">
        <v>215</v>
      </c>
      <c r="AW236" s="680"/>
      <c r="AX236" s="680"/>
      <c r="AY236" s="680"/>
      <c r="AZ236" s="680"/>
      <c r="BA236" s="680"/>
      <c r="BB236" s="680"/>
      <c r="BC236" s="680"/>
      <c r="BD236" s="680"/>
      <c r="BE236" s="680"/>
      <c r="BF236" s="680"/>
      <c r="BG236" s="680"/>
      <c r="BH236" s="680"/>
      <c r="BI236" s="680"/>
      <c r="BJ236" s="680"/>
      <c r="BK236" s="674"/>
      <c r="BL236" s="674"/>
      <c r="BM236" s="674"/>
      <c r="BN236" s="680"/>
      <c r="BO236" s="680"/>
      <c r="BP236" s="680"/>
      <c r="BQ236" s="680"/>
      <c r="BR236" s="680"/>
      <c r="BS236" s="680"/>
      <c r="BT236" s="680"/>
      <c r="BU236" s="680"/>
      <c r="BV236" s="680"/>
      <c r="BW236" s="680"/>
    </row>
    <row r="237" spans="1:75" ht="13.5" customHeight="1">
      <c r="A237" s="696"/>
      <c r="B237" s="17" t="s">
        <v>73</v>
      </c>
      <c r="C237" s="708"/>
      <c r="D237" s="707"/>
      <c r="E237" s="716"/>
      <c r="F237" s="707"/>
      <c r="G237" s="716"/>
      <c r="H237" s="707"/>
      <c r="I237" s="716"/>
      <c r="J237" s="707"/>
      <c r="K237" s="689"/>
      <c r="L237" s="717"/>
      <c r="M237" s="708"/>
      <c r="N237" s="707"/>
      <c r="O237" s="689"/>
      <c r="P237" s="707"/>
      <c r="Q237" s="689"/>
      <c r="R237" s="707"/>
      <c r="S237" s="689"/>
      <c r="T237" s="707"/>
      <c r="Z237" s="696"/>
      <c r="AA237" s="681"/>
      <c r="AB237" s="681"/>
      <c r="AC237" s="681"/>
      <c r="AD237" s="681"/>
      <c r="AE237" s="681"/>
      <c r="AF237" s="681"/>
      <c r="AG237" s="681"/>
      <c r="AH237" s="681"/>
      <c r="AI237" s="681"/>
      <c r="AJ237" s="681"/>
      <c r="AK237" s="681"/>
      <c r="AL237" s="681"/>
      <c r="AM237" s="681"/>
      <c r="AN237" s="681"/>
      <c r="AO237" s="681"/>
      <c r="AP237" s="681"/>
      <c r="AQ237" s="681"/>
      <c r="AR237" s="681"/>
      <c r="AS237" s="681"/>
      <c r="AT237" s="681"/>
      <c r="AU237" s="681"/>
      <c r="AV237" s="681"/>
      <c r="AW237" s="681"/>
      <c r="AX237" s="681"/>
      <c r="AY237" s="681"/>
      <c r="AZ237" s="681"/>
      <c r="BA237" s="681"/>
      <c r="BB237" s="681"/>
      <c r="BC237" s="681"/>
      <c r="BD237" s="681"/>
      <c r="BE237" s="681"/>
      <c r="BF237" s="681"/>
      <c r="BG237" s="681"/>
      <c r="BH237" s="681"/>
      <c r="BI237" s="681"/>
      <c r="BJ237" s="681"/>
      <c r="BK237" s="675"/>
      <c r="BL237" s="675"/>
      <c r="BM237" s="675"/>
      <c r="BN237" s="681"/>
      <c r="BO237" s="681"/>
      <c r="BP237" s="681"/>
      <c r="BQ237" s="681"/>
      <c r="BR237" s="681"/>
      <c r="BS237" s="681"/>
      <c r="BT237" s="681"/>
      <c r="BU237" s="681"/>
      <c r="BV237" s="681"/>
      <c r="BW237" s="681"/>
    </row>
    <row r="238" spans="1:75" ht="13.5" customHeight="1">
      <c r="A238" s="696"/>
      <c r="B238" s="17" t="s">
        <v>60</v>
      </c>
      <c r="C238" s="708"/>
      <c r="D238" s="707"/>
      <c r="E238" s="716"/>
      <c r="F238" s="707"/>
      <c r="G238" s="716"/>
      <c r="H238" s="707"/>
      <c r="I238" s="716"/>
      <c r="J238" s="707"/>
      <c r="K238" s="689"/>
      <c r="L238" s="717"/>
      <c r="M238" s="708"/>
      <c r="N238" s="707"/>
      <c r="O238" s="689"/>
      <c r="P238" s="707"/>
      <c r="Q238" s="689"/>
      <c r="R238" s="707"/>
      <c r="S238" s="689"/>
      <c r="T238" s="707"/>
      <c r="Z238" s="696"/>
      <c r="AA238" s="681"/>
      <c r="AB238" s="681"/>
      <c r="AC238" s="681"/>
      <c r="AD238" s="681"/>
      <c r="AE238" s="681"/>
      <c r="AF238" s="681"/>
      <c r="AG238" s="681"/>
      <c r="AH238" s="681"/>
      <c r="AI238" s="681"/>
      <c r="AJ238" s="681"/>
      <c r="AK238" s="681"/>
      <c r="AL238" s="681"/>
      <c r="AM238" s="681"/>
      <c r="AN238" s="681"/>
      <c r="AO238" s="681"/>
      <c r="AP238" s="681"/>
      <c r="AQ238" s="681"/>
      <c r="AR238" s="681"/>
      <c r="AS238" s="681"/>
      <c r="AT238" s="681"/>
      <c r="AU238" s="681"/>
      <c r="AV238" s="681"/>
      <c r="AW238" s="681"/>
      <c r="AX238" s="681"/>
      <c r="AY238" s="681"/>
      <c r="AZ238" s="681"/>
      <c r="BA238" s="681"/>
      <c r="BB238" s="681"/>
      <c r="BC238" s="681"/>
      <c r="BD238" s="681"/>
      <c r="BE238" s="681"/>
      <c r="BF238" s="681"/>
      <c r="BG238" s="681"/>
      <c r="BH238" s="681"/>
      <c r="BI238" s="681"/>
      <c r="BJ238" s="681"/>
      <c r="BK238" s="675"/>
      <c r="BL238" s="675"/>
      <c r="BM238" s="675"/>
      <c r="BN238" s="681"/>
      <c r="BO238" s="681"/>
      <c r="BP238" s="681"/>
      <c r="BQ238" s="681"/>
      <c r="BR238" s="681"/>
      <c r="BS238" s="681"/>
      <c r="BT238" s="681"/>
      <c r="BU238" s="681"/>
      <c r="BV238" s="681"/>
      <c r="BW238" s="681"/>
    </row>
    <row r="239" spans="1:75" ht="13.5" customHeight="1">
      <c r="A239" s="697"/>
      <c r="B239" s="18" t="s">
        <v>62</v>
      </c>
      <c r="C239" s="714"/>
      <c r="D239" s="711"/>
      <c r="E239" s="715"/>
      <c r="F239" s="711"/>
      <c r="G239" s="715"/>
      <c r="H239" s="711"/>
      <c r="I239" s="715"/>
      <c r="J239" s="711"/>
      <c r="K239" s="710"/>
      <c r="L239" s="710"/>
      <c r="M239" s="714"/>
      <c r="N239" s="711"/>
      <c r="O239" s="710"/>
      <c r="P239" s="711"/>
      <c r="Q239" s="710"/>
      <c r="R239" s="711"/>
      <c r="S239" s="710"/>
      <c r="T239" s="711"/>
      <c r="Z239" s="697"/>
      <c r="AA239" s="682"/>
      <c r="AB239" s="682"/>
      <c r="AC239" s="682"/>
      <c r="AD239" s="682"/>
      <c r="AE239" s="682"/>
      <c r="AF239" s="682"/>
      <c r="AG239" s="682"/>
      <c r="AH239" s="682"/>
      <c r="AI239" s="682"/>
      <c r="AJ239" s="682"/>
      <c r="AK239" s="682"/>
      <c r="AL239" s="682"/>
      <c r="AM239" s="682"/>
      <c r="AN239" s="682"/>
      <c r="AO239" s="682"/>
      <c r="AP239" s="682"/>
      <c r="AQ239" s="682"/>
      <c r="AR239" s="682"/>
      <c r="AS239" s="682"/>
      <c r="AT239" s="682"/>
      <c r="AU239" s="682"/>
      <c r="AV239" s="682"/>
      <c r="AW239" s="682"/>
      <c r="AX239" s="682"/>
      <c r="AY239" s="682"/>
      <c r="AZ239" s="682"/>
      <c r="BA239" s="682"/>
      <c r="BB239" s="682"/>
      <c r="BC239" s="682"/>
      <c r="BD239" s="682"/>
      <c r="BE239" s="682"/>
      <c r="BF239" s="682"/>
      <c r="BG239" s="682"/>
      <c r="BH239" s="682"/>
      <c r="BI239" s="682"/>
      <c r="BJ239" s="682"/>
      <c r="BK239" s="676"/>
      <c r="BL239" s="676"/>
      <c r="BM239" s="676"/>
      <c r="BN239" s="682"/>
      <c r="BO239" s="682"/>
      <c r="BP239" s="682"/>
      <c r="BQ239" s="682"/>
      <c r="BR239" s="682"/>
      <c r="BS239" s="682"/>
      <c r="BT239" s="682"/>
      <c r="BU239" s="682"/>
      <c r="BV239" s="682"/>
      <c r="BW239" s="682"/>
    </row>
    <row r="240" spans="1:75" ht="13.5" customHeight="1">
      <c r="A240" s="696" t="s">
        <v>74</v>
      </c>
      <c r="B240" s="15" t="s">
        <v>55</v>
      </c>
      <c r="C240" s="692" t="str">
        <f>VLOOKUP($C227,'2025年度(1年後期)'!$B$5:$N$207,COLUMN('2025年度(1年後期)'!$G$5),0)&amp;""</f>
        <v>大学校祭準備</v>
      </c>
      <c r="D240" s="693"/>
      <c r="E240" s="698" t="str">
        <f>VLOOKUP($C227,'2025年度(2年後期)'!$B$5:$N$207,COLUMN('2025年度(2年後期)'!$G$5),0)&amp;""</f>
        <v>大学校祭準備</v>
      </c>
      <c r="F240" s="693"/>
      <c r="G240" s="698" t="str">
        <f>VLOOKUP($C227,'2025年度(3年後期)'!$B$5:$N$207,COLUMN('2025年度(3年後期)'!$G$5),0)&amp;""</f>
        <v>領域別実習</v>
      </c>
      <c r="H240" s="693"/>
      <c r="I240" s="698" t="str">
        <f>VLOOKUP($C227,'2025年度(4年後期)'!$B$5:$N$206,COLUMN('2025年度(4年後期)'!$G$5),0)&amp;""</f>
        <v/>
      </c>
      <c r="J240" s="693"/>
      <c r="K240" s="694" t="str">
        <f>VLOOKUP($C227,'2025年度(助産後期)'!$B$5:$N$207,COLUMN('2025年度(助産後期)'!$G$5),0)&amp;""</f>
        <v>助産学実習Ⅰ</v>
      </c>
      <c r="L240" s="694"/>
      <c r="M240" s="692" t="str">
        <f>VLOOKUP($C227,'2025年度(M1後期)'!$B$5:$N$207,COLUMN('2025年度(M1後期)'!$G$5),0)&amp;""</f>
        <v>看護統計学</v>
      </c>
      <c r="N240" s="693"/>
      <c r="O240" s="694" t="str">
        <f>VLOOKUP($C227,'2025年度(M2後期)'!$B$5:$N$207,COLUMN('2025年度(M2後期)'!$G$5),0)&amp;""</f>
        <v>特別研究</v>
      </c>
      <c r="P240" s="693"/>
      <c r="Q240" s="694" t="str">
        <f>VLOOKUP($C227,'2025年度(D1後期)'!$B$5:$N$207,COLUMN('2025年度(D1後期)'!$G$5),0)&amp;""</f>
        <v/>
      </c>
      <c r="R240" s="693"/>
      <c r="S240" s="694" t="str">
        <f>VLOOKUP($C227,'2025年度(D23後期)'!$B$5:$N$207,COLUMN('2025年度(D23後期)'!$G$5),0)&amp;""</f>
        <v>特別研究</v>
      </c>
      <c r="T240" s="693"/>
      <c r="U240" s="635" t="s">
        <v>217</v>
      </c>
      <c r="Z240" s="696" t="str">
        <f>A240</f>
        <v>３時限（13：30～15：00）</v>
      </c>
      <c r="AA240" s="680"/>
      <c r="AB240" s="680" t="s">
        <v>215</v>
      </c>
      <c r="AC240" s="680" t="s">
        <v>215</v>
      </c>
      <c r="AD240" s="680" t="s">
        <v>215</v>
      </c>
      <c r="AE240" s="680"/>
      <c r="AF240" s="680" t="s">
        <v>215</v>
      </c>
      <c r="AG240" s="680" t="s">
        <v>215</v>
      </c>
      <c r="AH240" s="680" t="s">
        <v>215</v>
      </c>
      <c r="AI240" s="680" t="s">
        <v>215</v>
      </c>
      <c r="AJ240" s="680" t="s">
        <v>215</v>
      </c>
      <c r="AK240" s="680" t="s">
        <v>215</v>
      </c>
      <c r="AL240" s="680" t="s">
        <v>215</v>
      </c>
      <c r="AM240" s="680" t="s">
        <v>215</v>
      </c>
      <c r="AN240" s="680"/>
      <c r="AO240" s="680"/>
      <c r="AP240" s="680"/>
      <c r="AQ240" s="680"/>
      <c r="AR240" s="680"/>
      <c r="AS240" s="680" t="s">
        <v>215</v>
      </c>
      <c r="AT240" s="680" t="s">
        <v>215</v>
      </c>
      <c r="AU240" s="680" t="s">
        <v>215</v>
      </c>
      <c r="AV240" s="680" t="s">
        <v>215</v>
      </c>
      <c r="AW240" s="680" t="s">
        <v>216</v>
      </c>
      <c r="AX240" s="680" t="s">
        <v>216</v>
      </c>
      <c r="AY240" s="680" t="s">
        <v>216</v>
      </c>
      <c r="AZ240" s="680"/>
      <c r="BA240" s="680"/>
      <c r="BB240" s="680"/>
      <c r="BC240" s="680"/>
      <c r="BD240" s="680"/>
      <c r="BE240" s="680"/>
      <c r="BF240" s="680" t="s">
        <v>155</v>
      </c>
      <c r="BG240" s="680"/>
      <c r="BH240" s="680"/>
      <c r="BI240" s="680"/>
      <c r="BJ240" s="680" t="s">
        <v>218</v>
      </c>
      <c r="BK240" s="674"/>
      <c r="BL240" s="674"/>
      <c r="BM240" s="674"/>
      <c r="BN240" s="680"/>
      <c r="BO240" s="680"/>
      <c r="BP240" s="680"/>
      <c r="BQ240" s="680"/>
      <c r="BR240" s="680"/>
      <c r="BS240" s="680"/>
      <c r="BT240" s="680"/>
      <c r="BU240" s="680"/>
      <c r="BV240" s="680"/>
      <c r="BW240" s="680"/>
    </row>
    <row r="241" spans="1:75" ht="13.5" customHeight="1">
      <c r="A241" s="696"/>
      <c r="B241" s="15" t="s">
        <v>58</v>
      </c>
      <c r="C241" s="688" t="str">
        <f>IFERROR(VLOOKUP(C240,科目・教員!$A$2:$B$349,2,0),"")</f>
        <v/>
      </c>
      <c r="D241" s="689"/>
      <c r="E241" s="690" t="str">
        <f>IFERROR(VLOOKUP(E240,科目・教員!$A$2:$B$349,2,0),"")</f>
        <v/>
      </c>
      <c r="F241" s="689"/>
      <c r="G241" s="690" t="str">
        <f>IFERROR(VLOOKUP(G240,科目・教員!$A$2:$B$349,2,0),"")</f>
        <v/>
      </c>
      <c r="H241" s="689"/>
      <c r="I241" s="690" t="str">
        <f>IFERROR(VLOOKUP(I240,科目・教員!$A$2:$B$349,2,0),"")</f>
        <v/>
      </c>
      <c r="J241" s="689"/>
      <c r="K241" s="691" t="str">
        <f>IFERROR(VLOOKUP(K240,科目・教員!$A$2:$B$349,2,0),"")</f>
        <v>池田　真弓</v>
      </c>
      <c r="L241" s="691"/>
      <c r="M241" s="688" t="str">
        <f>IFERROR(VLOOKUP(M240,科目・教員!$A$2:$B$349,2,0),"")</f>
        <v>柏木　公一</v>
      </c>
      <c r="N241" s="689"/>
      <c r="O241" s="691" t="str">
        <f>IFERROR(VLOOKUP(O240,科目・教員!$A$2:$B$349,2,0),"")</f>
        <v/>
      </c>
      <c r="P241" s="689"/>
      <c r="Q241" s="691" t="str">
        <f>IFERROR(VLOOKUP(Q240,科目・教員!$A$2:$B$349,2,0),"")</f>
        <v/>
      </c>
      <c r="R241" s="689"/>
      <c r="S241" s="691" t="str">
        <f>IFERROR(VLOOKUP(S240,科目・教員!$A$2:$B$349,2,0),"")</f>
        <v/>
      </c>
      <c r="T241" s="689"/>
      <c r="U241" s="635" t="s">
        <v>68</v>
      </c>
      <c r="Z241" s="696"/>
      <c r="AA241" s="681"/>
      <c r="AB241" s="681"/>
      <c r="AC241" s="681"/>
      <c r="AD241" s="681"/>
      <c r="AE241" s="681"/>
      <c r="AF241" s="681"/>
      <c r="AG241" s="681"/>
      <c r="AH241" s="681"/>
      <c r="AI241" s="681"/>
      <c r="AJ241" s="681"/>
      <c r="AK241" s="681"/>
      <c r="AL241" s="681"/>
      <c r="AM241" s="681"/>
      <c r="AN241" s="681"/>
      <c r="AO241" s="681"/>
      <c r="AP241" s="681"/>
      <c r="AQ241" s="681"/>
      <c r="AR241" s="681"/>
      <c r="AS241" s="681"/>
      <c r="AT241" s="681"/>
      <c r="AU241" s="681"/>
      <c r="AV241" s="681"/>
      <c r="AW241" s="681"/>
      <c r="AX241" s="681"/>
      <c r="AY241" s="681"/>
      <c r="AZ241" s="681"/>
      <c r="BA241" s="681"/>
      <c r="BB241" s="681"/>
      <c r="BC241" s="681"/>
      <c r="BD241" s="681"/>
      <c r="BE241" s="681"/>
      <c r="BF241" s="681"/>
      <c r="BG241" s="681"/>
      <c r="BH241" s="681"/>
      <c r="BI241" s="681"/>
      <c r="BJ241" s="681"/>
      <c r="BK241" s="675"/>
      <c r="BL241" s="675"/>
      <c r="BM241" s="675"/>
      <c r="BN241" s="681"/>
      <c r="BO241" s="681"/>
      <c r="BP241" s="681"/>
      <c r="BQ241" s="681"/>
      <c r="BR241" s="681"/>
      <c r="BS241" s="681"/>
      <c r="BT241" s="681"/>
      <c r="BU241" s="681"/>
      <c r="BV241" s="681"/>
      <c r="BW241" s="681"/>
    </row>
    <row r="242" spans="1:75" ht="13.5" customHeight="1">
      <c r="A242" s="696"/>
      <c r="B242" s="15" t="s">
        <v>60</v>
      </c>
      <c r="C242" s="688" t="str">
        <f>VLOOKUP($C227,'2025年度(1年後期)'!$B$5:$N$207,COLUMN('2025年度(1年後期)'!$G$5)+1,0)&amp;""</f>
        <v>　</v>
      </c>
      <c r="D242" s="689"/>
      <c r="E242" s="690" t="str">
        <f>VLOOKUP($C227,'2025年度(2年後期)'!$B$5:$N$207,COLUMN('2025年度(2年後期)'!$G$5)+1,0)&amp;""</f>
        <v/>
      </c>
      <c r="F242" s="689"/>
      <c r="G242" s="690" t="str">
        <f>VLOOKUP($C227,'2025年度(3年後期)'!$B$5:$N$207,COLUMN('2025年度(3年後期)'!$G$5)+1,0)&amp;""</f>
        <v>成人：301，302，303</v>
      </c>
      <c r="H242" s="689"/>
      <c r="I242" s="690" t="str">
        <f>VLOOKUP($C227,'2025年度(4年後期)'!$B$5:$N$206,COLUMN('2025年度(4年後期)'!$G$5)+1,0)&amp;""</f>
        <v/>
      </c>
      <c r="J242" s="689"/>
      <c r="K242" s="691" t="str">
        <f>VLOOKUP($C227,'2025年度(助産後期)'!$B$5:$N$207,COLUMN('2025年度(助産後期)'!$G$5)+1,0)&amp;""</f>
        <v/>
      </c>
      <c r="L242" s="691"/>
      <c r="M242" s="688" t="str">
        <f>VLOOKUP($C227,'2025年度(M1後期)'!$B$5:$N$207,COLUMN('2025年度(M1後期)'!$G$5)+1,0)&amp;""</f>
        <v>情報処理室</v>
      </c>
      <c r="N242" s="689"/>
      <c r="O242" s="691" t="str">
        <f>VLOOKUP($C227,'2025年度(M2後期)'!$B$5:$N$207,COLUMN('2025年度(M2後期)'!$G$5)+1,0)&amp;""</f>
        <v/>
      </c>
      <c r="P242" s="689"/>
      <c r="Q242" s="691" t="str">
        <f>VLOOKUP($C227,'2025年度(D1後期)'!$B$5:$N$207,COLUMN('2025年度(D1後期)'!$G$5)+1,0)&amp;""</f>
        <v/>
      </c>
      <c r="R242" s="689"/>
      <c r="S242" s="691" t="str">
        <f>VLOOKUP($C227,'2025年度(D23後期)'!$B$5:$N$207,COLUMN('2025年度(D23後期)'!$G$5)+1,0)&amp;""</f>
        <v/>
      </c>
      <c r="T242" s="689"/>
      <c r="U242" s="635" t="s">
        <v>218</v>
      </c>
      <c r="Z242" s="696"/>
      <c r="AA242" s="681"/>
      <c r="AB242" s="681"/>
      <c r="AC242" s="681"/>
      <c r="AD242" s="681"/>
      <c r="AE242" s="681"/>
      <c r="AF242" s="681"/>
      <c r="AG242" s="681"/>
      <c r="AH242" s="681"/>
      <c r="AI242" s="681"/>
      <c r="AJ242" s="681"/>
      <c r="AK242" s="681"/>
      <c r="AL242" s="681"/>
      <c r="AM242" s="681"/>
      <c r="AN242" s="681"/>
      <c r="AO242" s="681"/>
      <c r="AP242" s="681"/>
      <c r="AQ242" s="681"/>
      <c r="AR242" s="681"/>
      <c r="AS242" s="681"/>
      <c r="AT242" s="681"/>
      <c r="AU242" s="681"/>
      <c r="AV242" s="681"/>
      <c r="AW242" s="681"/>
      <c r="AX242" s="681"/>
      <c r="AY242" s="681"/>
      <c r="AZ242" s="681"/>
      <c r="BA242" s="681"/>
      <c r="BB242" s="681"/>
      <c r="BC242" s="681"/>
      <c r="BD242" s="681"/>
      <c r="BE242" s="681"/>
      <c r="BF242" s="681"/>
      <c r="BG242" s="681"/>
      <c r="BH242" s="681"/>
      <c r="BI242" s="681"/>
      <c r="BJ242" s="681"/>
      <c r="BK242" s="675"/>
      <c r="BL242" s="675"/>
      <c r="BM242" s="675"/>
      <c r="BN242" s="681"/>
      <c r="BO242" s="681"/>
      <c r="BP242" s="681"/>
      <c r="BQ242" s="681"/>
      <c r="BR242" s="681"/>
      <c r="BS242" s="681"/>
      <c r="BT242" s="681"/>
      <c r="BU242" s="681"/>
      <c r="BV242" s="681"/>
      <c r="BW242" s="681"/>
    </row>
    <row r="243" spans="1:75" ht="13.5" customHeight="1">
      <c r="A243" s="712"/>
      <c r="B243" s="16" t="s">
        <v>62</v>
      </c>
      <c r="C243" s="687"/>
      <c r="D243" s="685"/>
      <c r="E243" s="684"/>
      <c r="F243" s="685"/>
      <c r="G243" s="684"/>
      <c r="H243" s="685"/>
      <c r="I243" s="684"/>
      <c r="J243" s="685"/>
      <c r="K243" s="686"/>
      <c r="L243" s="686"/>
      <c r="M243" s="687"/>
      <c r="N243" s="685"/>
      <c r="O243" s="686"/>
      <c r="P243" s="685"/>
      <c r="Q243" s="686"/>
      <c r="R243" s="685"/>
      <c r="S243" s="686"/>
      <c r="T243" s="685"/>
      <c r="U243" s="635" t="s">
        <v>69</v>
      </c>
      <c r="Z243" s="697"/>
      <c r="AA243" s="682"/>
      <c r="AB243" s="682"/>
      <c r="AC243" s="682"/>
      <c r="AD243" s="682"/>
      <c r="AE243" s="682"/>
      <c r="AF243" s="682"/>
      <c r="AG243" s="682"/>
      <c r="AH243" s="682"/>
      <c r="AI243" s="682"/>
      <c r="AJ243" s="682"/>
      <c r="AK243" s="682"/>
      <c r="AL243" s="682"/>
      <c r="AM243" s="682"/>
      <c r="AN243" s="682"/>
      <c r="AO243" s="682"/>
      <c r="AP243" s="682"/>
      <c r="AQ243" s="682"/>
      <c r="AR243" s="682"/>
      <c r="AS243" s="682"/>
      <c r="AT243" s="682"/>
      <c r="AU243" s="682"/>
      <c r="AV243" s="682"/>
      <c r="AW243" s="682"/>
      <c r="AX243" s="682"/>
      <c r="AY243" s="682"/>
      <c r="AZ243" s="682"/>
      <c r="BA243" s="682"/>
      <c r="BB243" s="682"/>
      <c r="BC243" s="682"/>
      <c r="BD243" s="682"/>
      <c r="BE243" s="682"/>
      <c r="BF243" s="682"/>
      <c r="BG243" s="682"/>
      <c r="BH243" s="682"/>
      <c r="BI243" s="682"/>
      <c r="BJ243" s="682"/>
      <c r="BK243" s="676"/>
      <c r="BL243" s="676"/>
      <c r="BM243" s="676"/>
      <c r="BN243" s="682"/>
      <c r="BO243" s="682"/>
      <c r="BP243" s="682"/>
      <c r="BQ243" s="682"/>
      <c r="BR243" s="682"/>
      <c r="BS243" s="682"/>
      <c r="BT243" s="682"/>
      <c r="BU243" s="682"/>
      <c r="BV243" s="682"/>
      <c r="BW243" s="682"/>
    </row>
    <row r="244" spans="1:75" ht="13.5" customHeight="1">
      <c r="A244" s="696" t="s">
        <v>80</v>
      </c>
      <c r="B244" s="15" t="s">
        <v>55</v>
      </c>
      <c r="C244" s="692" t="str">
        <f>VLOOKUP($C227,'2025年度(1年後期)'!$B$5:$N$207,COLUMN('2025年度(1年後期)'!$I$5),0)&amp;""</f>
        <v>大学校祭準備</v>
      </c>
      <c r="D244" s="693"/>
      <c r="E244" s="698" t="str">
        <f>VLOOKUP($C227,'2025年度(2年後期)'!$B$5:$N$207,COLUMN('2025年度(2年後期)'!$I$5),0)&amp;""</f>
        <v>大学校祭準備</v>
      </c>
      <c r="F244" s="693"/>
      <c r="G244" s="698" t="str">
        <f>VLOOKUP($C227,'2025年度(3年後期)'!$B$5:$N$207,COLUMN('2025年度(3年後期)'!$I$5),0)&amp;""</f>
        <v>領域別実習</v>
      </c>
      <c r="H244" s="693"/>
      <c r="I244" s="698" t="str">
        <f>VLOOKUP($C227,'2025年度(4年後期)'!$B$5:$N$206,COLUMN('2025年度(4年後期)'!$I$5),0)&amp;""</f>
        <v/>
      </c>
      <c r="J244" s="693"/>
      <c r="K244" s="694" t="str">
        <f>VLOOKUP($C227,'2025年度(助産後期)'!$B$5:$N$207,COLUMN('2025年度(助産後期)'!$I$5),0)&amp;""</f>
        <v>助産学実習Ⅰ</v>
      </c>
      <c r="L244" s="694"/>
      <c r="M244" s="692" t="str">
        <f>VLOOKUP($C227,'2025年度(M1後期)'!$B$5:$N$207,COLUMN('2025年度(M1後期)'!$I$5),0)&amp;""</f>
        <v>看護統計学</v>
      </c>
      <c r="N244" s="693"/>
      <c r="O244" s="694" t="str">
        <f>VLOOKUP($C227,'2025年度(M2後期)'!$B$5:$N$207,COLUMN('2025年度(M2後期)'!$I$5),0)&amp;""</f>
        <v>特別研究</v>
      </c>
      <c r="P244" s="693"/>
      <c r="Q244" s="694" t="str">
        <f>VLOOKUP($C227,'2025年度(D1後期)'!$B$5:$N$207,COLUMN('2025年度(D1後期)'!$I$5),0)&amp;""</f>
        <v/>
      </c>
      <c r="R244" s="693"/>
      <c r="S244" s="694" t="str">
        <f>VLOOKUP($C227,'2025年度(D23後期)'!$B$5:$N$207,COLUMN('2025年度(D23後期)'!$I$5),0)&amp;""</f>
        <v>特別研究</v>
      </c>
      <c r="T244" s="693"/>
      <c r="Z244" s="696" t="str">
        <f>A244</f>
        <v>４時限（15：10～16：40）</v>
      </c>
      <c r="AA244" s="680"/>
      <c r="AB244" s="680" t="s">
        <v>215</v>
      </c>
      <c r="AC244" s="680" t="s">
        <v>215</v>
      </c>
      <c r="AD244" s="680" t="s">
        <v>215</v>
      </c>
      <c r="AE244" s="680"/>
      <c r="AF244" s="680" t="s">
        <v>215</v>
      </c>
      <c r="AG244" s="680" t="s">
        <v>215</v>
      </c>
      <c r="AH244" s="680" t="s">
        <v>215</v>
      </c>
      <c r="AI244" s="680" t="s">
        <v>215</v>
      </c>
      <c r="AJ244" s="680" t="s">
        <v>215</v>
      </c>
      <c r="AK244" s="680" t="s">
        <v>215</v>
      </c>
      <c r="AL244" s="680" t="s">
        <v>215</v>
      </c>
      <c r="AM244" s="680" t="s">
        <v>215</v>
      </c>
      <c r="AN244" s="680"/>
      <c r="AO244" s="680"/>
      <c r="AP244" s="680"/>
      <c r="AQ244" s="680"/>
      <c r="AR244" s="680"/>
      <c r="AS244" s="680" t="s">
        <v>215</v>
      </c>
      <c r="AT244" s="680" t="s">
        <v>215</v>
      </c>
      <c r="AU244" s="680" t="s">
        <v>215</v>
      </c>
      <c r="AV244" s="680" t="s">
        <v>215</v>
      </c>
      <c r="AW244" s="680" t="s">
        <v>216</v>
      </c>
      <c r="AX244" s="680" t="s">
        <v>216</v>
      </c>
      <c r="AY244" s="680" t="s">
        <v>216</v>
      </c>
      <c r="AZ244" s="680"/>
      <c r="BA244" s="680"/>
      <c r="BB244" s="680"/>
      <c r="BC244" s="680"/>
      <c r="BD244" s="680"/>
      <c r="BE244" s="680"/>
      <c r="BF244" s="680" t="s">
        <v>155</v>
      </c>
      <c r="BG244" s="680"/>
      <c r="BH244" s="680"/>
      <c r="BI244" s="680"/>
      <c r="BJ244" s="680" t="s">
        <v>218</v>
      </c>
      <c r="BK244" s="674"/>
      <c r="BL244" s="674"/>
      <c r="BM244" s="674"/>
      <c r="BN244" s="680"/>
      <c r="BO244" s="680"/>
      <c r="BP244" s="680"/>
      <c r="BQ244" s="680"/>
      <c r="BR244" s="680"/>
      <c r="BS244" s="680"/>
      <c r="BT244" s="680"/>
      <c r="BU244" s="680"/>
      <c r="BV244" s="680"/>
      <c r="BW244" s="680"/>
    </row>
    <row r="245" spans="1:75" ht="13.5" customHeight="1">
      <c r="A245" s="696"/>
      <c r="B245" s="15" t="s">
        <v>58</v>
      </c>
      <c r="C245" s="688" t="str">
        <f>IFERROR(VLOOKUP(C244,科目・教員!$A$2:$B$349,2,0),"")</f>
        <v/>
      </c>
      <c r="D245" s="689"/>
      <c r="E245" s="690" t="str">
        <f>IFERROR(VLOOKUP(E244,科目・教員!$A$2:$B$349,2,0),"")</f>
        <v/>
      </c>
      <c r="F245" s="689"/>
      <c r="G245" s="690" t="str">
        <f>IFERROR(VLOOKUP(G244,科目・教員!$A$2:$B$349,2,0),"")</f>
        <v/>
      </c>
      <c r="H245" s="689"/>
      <c r="I245" s="690" t="str">
        <f>IFERROR(VLOOKUP(I244,科目・教員!$A$2:$B$349,2,0),"")</f>
        <v/>
      </c>
      <c r="J245" s="689"/>
      <c r="K245" s="691" t="str">
        <f>IFERROR(VLOOKUP(K244,科目・教員!$A$2:$B$349,2,0),"")</f>
        <v>池田　真弓</v>
      </c>
      <c r="L245" s="691"/>
      <c r="M245" s="688" t="str">
        <f>IFERROR(VLOOKUP(M244,科目・教員!$A$2:$B$349,2,0),"")</f>
        <v>柏木　公一</v>
      </c>
      <c r="N245" s="689"/>
      <c r="O245" s="691" t="str">
        <f>IFERROR(VLOOKUP(O244,科目・教員!$A$2:$B$349,2,0),"")</f>
        <v/>
      </c>
      <c r="P245" s="689"/>
      <c r="Q245" s="691" t="str">
        <f>IFERROR(VLOOKUP(Q244,科目・教員!$A$2:$B$349,2,0),"")</f>
        <v/>
      </c>
      <c r="R245" s="689"/>
      <c r="S245" s="691" t="str">
        <f>IFERROR(VLOOKUP(S244,科目・教員!$A$2:$B$349,2,0),"")</f>
        <v/>
      </c>
      <c r="T245" s="689"/>
      <c r="Z245" s="696"/>
      <c r="AA245" s="681"/>
      <c r="AB245" s="681"/>
      <c r="AC245" s="681"/>
      <c r="AD245" s="681"/>
      <c r="AE245" s="681"/>
      <c r="AF245" s="681"/>
      <c r="AG245" s="681"/>
      <c r="AH245" s="681"/>
      <c r="AI245" s="681"/>
      <c r="AJ245" s="681"/>
      <c r="AK245" s="681"/>
      <c r="AL245" s="681"/>
      <c r="AM245" s="681"/>
      <c r="AN245" s="681"/>
      <c r="AO245" s="681"/>
      <c r="AP245" s="681"/>
      <c r="AQ245" s="681"/>
      <c r="AR245" s="681"/>
      <c r="AS245" s="681"/>
      <c r="AT245" s="681"/>
      <c r="AU245" s="681"/>
      <c r="AV245" s="681"/>
      <c r="AW245" s="681"/>
      <c r="AX245" s="681"/>
      <c r="AY245" s="681"/>
      <c r="AZ245" s="681"/>
      <c r="BA245" s="681"/>
      <c r="BB245" s="681"/>
      <c r="BC245" s="681"/>
      <c r="BD245" s="681"/>
      <c r="BE245" s="681"/>
      <c r="BF245" s="681"/>
      <c r="BG245" s="681"/>
      <c r="BH245" s="681"/>
      <c r="BI245" s="681"/>
      <c r="BJ245" s="681"/>
      <c r="BK245" s="675"/>
      <c r="BL245" s="675"/>
      <c r="BM245" s="675"/>
      <c r="BN245" s="681"/>
      <c r="BO245" s="681"/>
      <c r="BP245" s="681"/>
      <c r="BQ245" s="681"/>
      <c r="BR245" s="681"/>
      <c r="BS245" s="681"/>
      <c r="BT245" s="681"/>
      <c r="BU245" s="681"/>
      <c r="BV245" s="681"/>
      <c r="BW245" s="681"/>
    </row>
    <row r="246" spans="1:75" ht="13.5" customHeight="1">
      <c r="A246" s="696"/>
      <c r="B246" s="15" t="s">
        <v>60</v>
      </c>
      <c r="C246" s="688" t="str">
        <f>VLOOKUP($C227,'2025年度(1年後期)'!$B$5:$N$207,COLUMN('2025年度(1年後期)'!$I$5)+1,0)&amp;""</f>
        <v>　</v>
      </c>
      <c r="D246" s="689"/>
      <c r="E246" s="690" t="str">
        <f>VLOOKUP($C227,'2025年度(2年後期)'!$B$5:$N$207,COLUMN('2025年度(2年後期)'!$I$5)+1,0)&amp;""</f>
        <v/>
      </c>
      <c r="F246" s="689"/>
      <c r="G246" s="690" t="str">
        <f>VLOOKUP($C227,'2025年度(3年後期)'!$B$5:$N$207,COLUMN('2025年度(3年後期)'!$I$5)+1,0)&amp;""</f>
        <v>成人：301，302，303</v>
      </c>
      <c r="H246" s="689"/>
      <c r="I246" s="690" t="str">
        <f>VLOOKUP($C227,'2025年度(4年後期)'!$B$5:$N$206,COLUMN('2025年度(4年後期)'!$I$5)+1,0)&amp;""</f>
        <v/>
      </c>
      <c r="J246" s="689"/>
      <c r="K246" s="691" t="str">
        <f>VLOOKUP($C227,'2025年度(助産後期)'!$B$5:$N$207,COLUMN('2025年度(助産後期)'!$I$5)+1,0)&amp;""</f>
        <v/>
      </c>
      <c r="L246" s="691"/>
      <c r="M246" s="688" t="str">
        <f>VLOOKUP($C227,'2025年度(M1後期)'!$B$5:$N$207,COLUMN('2025年度(M1後期)'!$I$5)+1,0)&amp;""</f>
        <v>情報処理室</v>
      </c>
      <c r="N246" s="689"/>
      <c r="O246" s="691" t="str">
        <f>VLOOKUP($C227,'2025年度(M2後期)'!$B$5:$N$207,COLUMN('2025年度(M2後期)'!$I$5)+1,0)&amp;""</f>
        <v/>
      </c>
      <c r="P246" s="689"/>
      <c r="Q246" s="691" t="str">
        <f>VLOOKUP($C227,'2025年度(D1後期)'!$B$5:$N$207,COLUMN('2025年度(D1後期)'!$I$5)+1,0)&amp;""</f>
        <v/>
      </c>
      <c r="R246" s="689"/>
      <c r="S246" s="691" t="str">
        <f>VLOOKUP($C227,'2025年度(D23後期)'!$B$5:$N$207,COLUMN('2025年度(D23後期)'!$I$5)+1,0)&amp;""</f>
        <v/>
      </c>
      <c r="T246" s="689"/>
      <c r="Z246" s="696"/>
      <c r="AA246" s="681"/>
      <c r="AB246" s="681"/>
      <c r="AC246" s="681"/>
      <c r="AD246" s="681"/>
      <c r="AE246" s="681"/>
      <c r="AF246" s="681"/>
      <c r="AG246" s="681"/>
      <c r="AH246" s="681"/>
      <c r="AI246" s="681"/>
      <c r="AJ246" s="681"/>
      <c r="AK246" s="681"/>
      <c r="AL246" s="681"/>
      <c r="AM246" s="681"/>
      <c r="AN246" s="681"/>
      <c r="AO246" s="681"/>
      <c r="AP246" s="681"/>
      <c r="AQ246" s="681"/>
      <c r="AR246" s="681"/>
      <c r="AS246" s="681"/>
      <c r="AT246" s="681"/>
      <c r="AU246" s="681"/>
      <c r="AV246" s="681"/>
      <c r="AW246" s="681"/>
      <c r="AX246" s="681"/>
      <c r="AY246" s="681"/>
      <c r="AZ246" s="681"/>
      <c r="BA246" s="681"/>
      <c r="BB246" s="681"/>
      <c r="BC246" s="681"/>
      <c r="BD246" s="681"/>
      <c r="BE246" s="681"/>
      <c r="BF246" s="681"/>
      <c r="BG246" s="681"/>
      <c r="BH246" s="681"/>
      <c r="BI246" s="681"/>
      <c r="BJ246" s="681"/>
      <c r="BK246" s="675"/>
      <c r="BL246" s="675"/>
      <c r="BM246" s="675"/>
      <c r="BN246" s="681"/>
      <c r="BO246" s="681"/>
      <c r="BP246" s="681"/>
      <c r="BQ246" s="681"/>
      <c r="BR246" s="681"/>
      <c r="BS246" s="681"/>
      <c r="BT246" s="681"/>
      <c r="BU246" s="681"/>
      <c r="BV246" s="681"/>
      <c r="BW246" s="681"/>
    </row>
    <row r="247" spans="1:75" ht="13.5" customHeight="1">
      <c r="A247" s="697"/>
      <c r="B247" s="16" t="s">
        <v>62</v>
      </c>
      <c r="C247" s="687"/>
      <c r="D247" s="685"/>
      <c r="E247" s="684"/>
      <c r="F247" s="685"/>
      <c r="G247" s="684"/>
      <c r="H247" s="685"/>
      <c r="I247" s="684"/>
      <c r="J247" s="685"/>
      <c r="K247" s="686"/>
      <c r="L247" s="686"/>
      <c r="M247" s="687"/>
      <c r="N247" s="685"/>
      <c r="O247" s="686"/>
      <c r="P247" s="685"/>
      <c r="Q247" s="686"/>
      <c r="R247" s="685"/>
      <c r="S247" s="686"/>
      <c r="T247" s="685"/>
      <c r="Z247" s="697"/>
      <c r="AA247" s="682"/>
      <c r="AB247" s="682"/>
      <c r="AC247" s="682"/>
      <c r="AD247" s="682"/>
      <c r="AE247" s="682"/>
      <c r="AF247" s="682"/>
      <c r="AG247" s="682"/>
      <c r="AH247" s="682"/>
      <c r="AI247" s="682"/>
      <c r="AJ247" s="682"/>
      <c r="AK247" s="682"/>
      <c r="AL247" s="682"/>
      <c r="AM247" s="682"/>
      <c r="AN247" s="682"/>
      <c r="AO247" s="682"/>
      <c r="AP247" s="682"/>
      <c r="AQ247" s="682"/>
      <c r="AR247" s="682"/>
      <c r="AS247" s="682"/>
      <c r="AT247" s="682"/>
      <c r="AU247" s="682"/>
      <c r="AV247" s="682"/>
      <c r="AW247" s="682"/>
      <c r="AX247" s="682"/>
      <c r="AY247" s="682"/>
      <c r="AZ247" s="682"/>
      <c r="BA247" s="682"/>
      <c r="BB247" s="682"/>
      <c r="BC247" s="682"/>
      <c r="BD247" s="682"/>
      <c r="BE247" s="682"/>
      <c r="BF247" s="682"/>
      <c r="BG247" s="682"/>
      <c r="BH247" s="682"/>
      <c r="BI247" s="682"/>
      <c r="BJ247" s="682"/>
      <c r="BK247" s="676"/>
      <c r="BL247" s="676"/>
      <c r="BM247" s="676"/>
      <c r="BN247" s="682"/>
      <c r="BO247" s="682"/>
      <c r="BP247" s="682"/>
      <c r="BQ247" s="682"/>
      <c r="BR247" s="682"/>
      <c r="BS247" s="682"/>
      <c r="BT247" s="682"/>
      <c r="BU247" s="682"/>
      <c r="BV247" s="682"/>
      <c r="BW247" s="682"/>
    </row>
    <row r="248" spans="1:75" ht="13.5" customHeight="1">
      <c r="A248" s="696" t="s">
        <v>87</v>
      </c>
      <c r="B248" s="15" t="s">
        <v>55</v>
      </c>
      <c r="C248" s="692" t="str">
        <f>VLOOKUP($C227,'2025年度(1年後期)'!$B$5:$N$207,COLUMN('2025年度(1年後期)'!$K$5),0)&amp;""</f>
        <v>大学校祭準備</v>
      </c>
      <c r="D248" s="693"/>
      <c r="E248" s="698" t="str">
        <f>VLOOKUP($C227,'2025年度(2年後期)'!$B$5:$N$207,COLUMN('2025年度(2年後期)'!$K$5),0)&amp;""</f>
        <v>大学校祭準備</v>
      </c>
      <c r="F248" s="693"/>
      <c r="G248" s="698" t="str">
        <f>VLOOKUP($C227,'2025年度(3年後期)'!$B$5:$N$207,COLUMN('2025年度(3年後期)'!$K$5),0)&amp;""</f>
        <v/>
      </c>
      <c r="H248" s="693"/>
      <c r="I248" s="698" t="str">
        <f>VLOOKUP($C227,'2025年度(4年後期)'!$B$5:$N$206,COLUMN('2025年度(4年後期)'!$K$5),0)&amp;""</f>
        <v/>
      </c>
      <c r="J248" s="693"/>
      <c r="K248" s="694" t="str">
        <f>VLOOKUP($C227,'2025年度(助産後期)'!$B$5:$N$207,COLUMN('2025年度(助産後期)'!$K$5),0)&amp;""</f>
        <v>助産学実習Ⅰ</v>
      </c>
      <c r="L248" s="694"/>
      <c r="M248" s="692" t="str">
        <f>VLOOKUP($C227,'2025年度(M1後期)'!$B$5:$N$207,COLUMN('2025年度(M1後期)'!$K$5),0)&amp;""</f>
        <v/>
      </c>
      <c r="N248" s="693"/>
      <c r="O248" s="694" t="str">
        <f>VLOOKUP($C227,'2025年度(M2後期)'!$B$5:$N$207,COLUMN('2025年度(M2後期)'!$K$5),0)&amp;""</f>
        <v/>
      </c>
      <c r="P248" s="693"/>
      <c r="Q248" s="694" t="str">
        <f>VLOOKUP($C227,'2025年度(D1後期)'!$B$5:$N$207,COLUMN('2025年度(D1後期)'!$K$5),0)&amp;""</f>
        <v/>
      </c>
      <c r="R248" s="693"/>
      <c r="S248" s="694" t="str">
        <f>VLOOKUP($C227,'2025年度(D23後期)'!$B$5:$N$207,COLUMN('2025年度(D23後期)'!$K$5),0)&amp;""</f>
        <v/>
      </c>
      <c r="T248" s="693"/>
      <c r="U248" s="608" t="s">
        <v>94</v>
      </c>
      <c r="Y248" s="471" t="s">
        <v>89</v>
      </c>
      <c r="Z248" s="696" t="str">
        <f>A248</f>
        <v>５時限（16：50～18：20）</v>
      </c>
      <c r="AA248" s="680"/>
      <c r="AB248" s="680" t="s">
        <v>215</v>
      </c>
      <c r="AC248" s="680" t="s">
        <v>215</v>
      </c>
      <c r="AD248" s="680" t="s">
        <v>215</v>
      </c>
      <c r="AE248" s="680"/>
      <c r="AF248" s="680" t="s">
        <v>215</v>
      </c>
      <c r="AG248" s="680" t="s">
        <v>215</v>
      </c>
      <c r="AH248" s="680" t="s">
        <v>215</v>
      </c>
      <c r="AI248" s="680" t="s">
        <v>215</v>
      </c>
      <c r="AJ248" s="680" t="s">
        <v>215</v>
      </c>
      <c r="AK248" s="680" t="s">
        <v>215</v>
      </c>
      <c r="AL248" s="680" t="s">
        <v>215</v>
      </c>
      <c r="AM248" s="680" t="s">
        <v>215</v>
      </c>
      <c r="AN248" s="680"/>
      <c r="AO248" s="680"/>
      <c r="AP248" s="680"/>
      <c r="AQ248" s="680"/>
      <c r="AR248" s="680"/>
      <c r="AS248" s="680" t="s">
        <v>215</v>
      </c>
      <c r="AT248" s="680" t="s">
        <v>215</v>
      </c>
      <c r="AU248" s="680" t="s">
        <v>215</v>
      </c>
      <c r="AV248" s="680" t="s">
        <v>215</v>
      </c>
      <c r="AW248" s="680"/>
      <c r="AX248" s="680"/>
      <c r="AY248" s="680"/>
      <c r="AZ248" s="680"/>
      <c r="BA248" s="680"/>
      <c r="BB248" s="680"/>
      <c r="BC248" s="680"/>
      <c r="BD248" s="680"/>
      <c r="BE248" s="680"/>
      <c r="BF248" s="680"/>
      <c r="BG248" s="680"/>
      <c r="BH248" s="680"/>
      <c r="BI248" s="680"/>
      <c r="BJ248" s="680" t="s">
        <v>139</v>
      </c>
      <c r="BK248" s="674"/>
      <c r="BL248" s="674"/>
      <c r="BM248" s="674"/>
      <c r="BN248" s="680"/>
      <c r="BO248" s="680"/>
      <c r="BP248" s="680"/>
      <c r="BQ248" s="680"/>
      <c r="BR248" s="680"/>
      <c r="BS248" s="680"/>
      <c r="BT248" s="680"/>
      <c r="BU248" s="680"/>
      <c r="BV248" s="680"/>
      <c r="BW248" s="680"/>
    </row>
    <row r="249" spans="1:75" ht="13.5" customHeight="1">
      <c r="A249" s="696"/>
      <c r="B249" s="15" t="s">
        <v>58</v>
      </c>
      <c r="C249" s="688" t="str">
        <f>IFERROR(VLOOKUP(C248,科目・教員!$A$2:$B$349,2,0),"")</f>
        <v/>
      </c>
      <c r="D249" s="689"/>
      <c r="E249" s="690" t="str">
        <f>IFERROR(VLOOKUP(E248,科目・教員!$A$2:$B$349,2,0),"")</f>
        <v/>
      </c>
      <c r="F249" s="689"/>
      <c r="G249" s="690" t="str">
        <f>IFERROR(VLOOKUP(G248,科目・教員!$A$2:$B$349,2,0),"")</f>
        <v/>
      </c>
      <c r="H249" s="689"/>
      <c r="I249" s="690" t="str">
        <f>IFERROR(VLOOKUP(I248,科目・教員!$A$2:$B$349,2,0),"")</f>
        <v/>
      </c>
      <c r="J249" s="689"/>
      <c r="K249" s="691" t="str">
        <f>IFERROR(VLOOKUP(K248,科目・教員!$A$2:$B$349,2,0),"")</f>
        <v>池田　真弓</v>
      </c>
      <c r="L249" s="691"/>
      <c r="M249" s="688" t="str">
        <f>IFERROR(VLOOKUP(M248,科目・教員!$A$2:$B$349,2,0),"")</f>
        <v/>
      </c>
      <c r="N249" s="689"/>
      <c r="O249" s="691" t="str">
        <f>IFERROR(VLOOKUP(O248,科目・教員!$A$2:$B$349,2,0),"")</f>
        <v/>
      </c>
      <c r="P249" s="689"/>
      <c r="Q249" s="691" t="str">
        <f>IFERROR(VLOOKUP(Q248,科目・教員!$A$2:$B$349,2,0),"")</f>
        <v/>
      </c>
      <c r="R249" s="689"/>
      <c r="S249" s="691" t="str">
        <f>IFERROR(VLOOKUP(S248,科目・教員!$A$2:$B$349,2,0),"")</f>
        <v/>
      </c>
      <c r="T249" s="689"/>
      <c r="U249" s="608" t="s">
        <v>141</v>
      </c>
      <c r="Y249" s="471" t="s">
        <v>92</v>
      </c>
      <c r="Z249" s="696"/>
      <c r="AA249" s="681"/>
      <c r="AB249" s="681"/>
      <c r="AC249" s="681"/>
      <c r="AD249" s="681"/>
      <c r="AE249" s="681"/>
      <c r="AF249" s="681"/>
      <c r="AG249" s="681"/>
      <c r="AH249" s="681"/>
      <c r="AI249" s="681"/>
      <c r="AJ249" s="681"/>
      <c r="AK249" s="681"/>
      <c r="AL249" s="681"/>
      <c r="AM249" s="681"/>
      <c r="AN249" s="681"/>
      <c r="AO249" s="681"/>
      <c r="AP249" s="681"/>
      <c r="AQ249" s="681"/>
      <c r="AR249" s="681"/>
      <c r="AS249" s="681"/>
      <c r="AT249" s="681"/>
      <c r="AU249" s="681"/>
      <c r="AV249" s="681"/>
      <c r="AW249" s="681"/>
      <c r="AX249" s="681"/>
      <c r="AY249" s="681"/>
      <c r="AZ249" s="681"/>
      <c r="BA249" s="681"/>
      <c r="BB249" s="681"/>
      <c r="BC249" s="681"/>
      <c r="BD249" s="681"/>
      <c r="BE249" s="681"/>
      <c r="BF249" s="681"/>
      <c r="BG249" s="681"/>
      <c r="BH249" s="681"/>
      <c r="BI249" s="681"/>
      <c r="BJ249" s="681"/>
      <c r="BK249" s="675"/>
      <c r="BL249" s="675"/>
      <c r="BM249" s="675"/>
      <c r="BN249" s="681"/>
      <c r="BO249" s="681"/>
      <c r="BP249" s="681"/>
      <c r="BQ249" s="681"/>
      <c r="BR249" s="681"/>
      <c r="BS249" s="681"/>
      <c r="BT249" s="681"/>
      <c r="BU249" s="681"/>
      <c r="BV249" s="681"/>
      <c r="BW249" s="681"/>
    </row>
    <row r="250" spans="1:75" ht="13.5" customHeight="1">
      <c r="A250" s="696"/>
      <c r="B250" s="15" t="s">
        <v>60</v>
      </c>
      <c r="C250" s="688" t="str">
        <f>VLOOKUP($C227,'2025年度(1年後期)'!$B$5:$N$207,COLUMN('2025年度(1年後期)'!$K$5)+1,0)&amp;""</f>
        <v>　</v>
      </c>
      <c r="D250" s="689"/>
      <c r="E250" s="690" t="str">
        <f>VLOOKUP($C227,'2025年度(2年後期)'!$B$5:$N$207,COLUMN('2025年度(2年後期)'!$K$5)+1,0)&amp;""</f>
        <v/>
      </c>
      <c r="F250" s="689"/>
      <c r="G250" s="690" t="str">
        <f>VLOOKUP($C227,'2025年度(3年後期)'!$B$5:$N$207,COLUMN('2025年度(3年後期)'!$K$5)+1,0)&amp;""</f>
        <v/>
      </c>
      <c r="H250" s="689"/>
      <c r="I250" s="690" t="str">
        <f>VLOOKUP($C227,'2025年度(4年後期)'!$B$5:$N$206,COLUMN('2025年度(4年後期)'!$K$5)+1,0)&amp;""</f>
        <v/>
      </c>
      <c r="J250" s="689"/>
      <c r="K250" s="691" t="str">
        <f>VLOOKUP($C227,'2025年度(助産後期)'!$B$5:$N$207,COLUMN('2025年度(助産後期)'!$K$5)+1,0)&amp;""</f>
        <v/>
      </c>
      <c r="L250" s="691"/>
      <c r="M250" s="688" t="str">
        <f>VLOOKUP($C227,'2025年度(M1後期)'!$B$5:$N$207,COLUMN('2025年度(M1後期)'!$K$5)+1,0)&amp;""</f>
        <v/>
      </c>
      <c r="N250" s="689"/>
      <c r="O250" s="691" t="str">
        <f>VLOOKUP($C227,'2025年度(M1後期)'!$B$5:$N$207,COLUMN('2025年度(M1後期)'!$K$5)+1,0)&amp;""</f>
        <v/>
      </c>
      <c r="P250" s="689"/>
      <c r="Q250" s="691" t="str">
        <f>VLOOKUP($C227,'2025年度(D1後期)'!$B$5:$N$207,COLUMN('2025年度(D1後期)'!$K$5)+1,0)&amp;""</f>
        <v/>
      </c>
      <c r="R250" s="689"/>
      <c r="S250" s="691" t="str">
        <f>VLOOKUP($C227,'2025年度(D23後期)'!$B$5:$N$207,COLUMN('2025年度(D23後期)'!$K$5)+1,0)&amp;""</f>
        <v/>
      </c>
      <c r="T250" s="689"/>
      <c r="U250" s="608" t="s">
        <v>139</v>
      </c>
      <c r="Y250" s="471" t="s">
        <v>95</v>
      </c>
      <c r="Z250" s="696"/>
      <c r="AA250" s="681"/>
      <c r="AB250" s="681"/>
      <c r="AC250" s="681"/>
      <c r="AD250" s="681"/>
      <c r="AE250" s="681"/>
      <c r="AF250" s="681"/>
      <c r="AG250" s="681"/>
      <c r="AH250" s="681"/>
      <c r="AI250" s="681"/>
      <c r="AJ250" s="681"/>
      <c r="AK250" s="681"/>
      <c r="AL250" s="681"/>
      <c r="AM250" s="681"/>
      <c r="AN250" s="681"/>
      <c r="AO250" s="681"/>
      <c r="AP250" s="681"/>
      <c r="AQ250" s="681"/>
      <c r="AR250" s="681"/>
      <c r="AS250" s="681"/>
      <c r="AT250" s="681"/>
      <c r="AU250" s="681"/>
      <c r="AV250" s="681"/>
      <c r="AW250" s="681"/>
      <c r="AX250" s="681"/>
      <c r="AY250" s="681"/>
      <c r="AZ250" s="681"/>
      <c r="BA250" s="681"/>
      <c r="BB250" s="681"/>
      <c r="BC250" s="681"/>
      <c r="BD250" s="681"/>
      <c r="BE250" s="681"/>
      <c r="BF250" s="681"/>
      <c r="BG250" s="681"/>
      <c r="BH250" s="681"/>
      <c r="BI250" s="681"/>
      <c r="BJ250" s="681"/>
      <c r="BK250" s="675"/>
      <c r="BL250" s="675"/>
      <c r="BM250" s="675"/>
      <c r="BN250" s="681"/>
      <c r="BO250" s="681"/>
      <c r="BP250" s="681"/>
      <c r="BQ250" s="681"/>
      <c r="BR250" s="681"/>
      <c r="BS250" s="681"/>
      <c r="BT250" s="681"/>
      <c r="BU250" s="681"/>
      <c r="BV250" s="681"/>
      <c r="BW250" s="681"/>
    </row>
    <row r="251" spans="1:75" ht="13.5" customHeight="1">
      <c r="A251" s="697"/>
      <c r="B251" s="16" t="s">
        <v>62</v>
      </c>
      <c r="C251" s="687"/>
      <c r="D251" s="685"/>
      <c r="E251" s="684"/>
      <c r="F251" s="685"/>
      <c r="G251" s="684"/>
      <c r="H251" s="685"/>
      <c r="I251" s="684"/>
      <c r="J251" s="685"/>
      <c r="K251" s="686"/>
      <c r="L251" s="686"/>
      <c r="M251" s="687"/>
      <c r="N251" s="685"/>
      <c r="O251" s="686"/>
      <c r="P251" s="685"/>
      <c r="Q251" s="686"/>
      <c r="R251" s="685"/>
      <c r="S251" s="686"/>
      <c r="T251" s="685"/>
      <c r="U251" s="609" t="s">
        <v>69</v>
      </c>
      <c r="V251" s="19"/>
      <c r="W251" s="19"/>
      <c r="X251" s="19"/>
      <c r="Y251" s="472" t="s">
        <v>97</v>
      </c>
      <c r="Z251" s="697"/>
      <c r="AA251" s="682"/>
      <c r="AB251" s="682"/>
      <c r="AC251" s="682"/>
      <c r="AD251" s="682"/>
      <c r="AE251" s="682"/>
      <c r="AF251" s="682"/>
      <c r="AG251" s="682"/>
      <c r="AH251" s="682"/>
      <c r="AI251" s="682"/>
      <c r="AJ251" s="682"/>
      <c r="AK251" s="682"/>
      <c r="AL251" s="682"/>
      <c r="AM251" s="682"/>
      <c r="AN251" s="682"/>
      <c r="AO251" s="682"/>
      <c r="AP251" s="682"/>
      <c r="AQ251" s="682"/>
      <c r="AR251" s="682"/>
      <c r="AS251" s="682"/>
      <c r="AT251" s="682"/>
      <c r="AU251" s="682"/>
      <c r="AV251" s="682"/>
      <c r="AW251" s="682"/>
      <c r="AX251" s="682"/>
      <c r="AY251" s="682"/>
      <c r="AZ251" s="682"/>
      <c r="BA251" s="682"/>
      <c r="BB251" s="682"/>
      <c r="BC251" s="682"/>
      <c r="BD251" s="682"/>
      <c r="BE251" s="682"/>
      <c r="BF251" s="682"/>
      <c r="BG251" s="682"/>
      <c r="BH251" s="682"/>
      <c r="BI251" s="682"/>
      <c r="BJ251" s="682"/>
      <c r="BK251" s="676"/>
      <c r="BL251" s="676"/>
      <c r="BM251" s="676"/>
      <c r="BN251" s="682"/>
      <c r="BO251" s="682"/>
      <c r="BP251" s="682"/>
      <c r="BQ251" s="682"/>
      <c r="BR251" s="682"/>
      <c r="BS251" s="682"/>
      <c r="BT251" s="682"/>
      <c r="BU251" s="682"/>
      <c r="BV251" s="682"/>
      <c r="BW251" s="682"/>
    </row>
    <row r="252" spans="1:75" ht="21.75">
      <c r="A252" s="23"/>
      <c r="B252" s="24"/>
      <c r="C252" s="747">
        <f>C227+1</f>
        <v>45941</v>
      </c>
      <c r="D252" s="747"/>
      <c r="E252" s="747"/>
      <c r="F252" s="747"/>
      <c r="G252" s="747"/>
      <c r="H252" s="747"/>
      <c r="I252" s="747"/>
      <c r="J252" s="747"/>
      <c r="K252" s="747"/>
      <c r="L252" s="747"/>
      <c r="M252" s="747"/>
      <c r="N252" s="747"/>
      <c r="O252" s="747"/>
      <c r="P252" s="747"/>
      <c r="Q252" s="747"/>
      <c r="R252" s="747"/>
      <c r="S252" s="747"/>
      <c r="T252" s="747"/>
      <c r="U252" s="787">
        <f>C252</f>
        <v>45941</v>
      </c>
      <c r="V252" s="788"/>
      <c r="W252" s="788"/>
      <c r="X252" s="788"/>
      <c r="Y252" s="788"/>
      <c r="Z252" s="789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96" t="s">
        <v>54</v>
      </c>
      <c r="B253" s="12" t="s">
        <v>55</v>
      </c>
      <c r="C253" s="705" t="str">
        <f>VLOOKUP($C252,'2025年度(1年後期)'!$B$5:$N$207,COLUMN('2025年度(1年後期)'!$C$5),0)&amp;""</f>
        <v>　</v>
      </c>
      <c r="D253" s="706"/>
      <c r="E253" s="713" t="str">
        <f>VLOOKUP($C252,'2025年度(2年後期)'!$B$5:$N$207,COLUMN('2025年度(2年後期)'!$C$5),0)&amp;""</f>
        <v/>
      </c>
      <c r="F253" s="706"/>
      <c r="G253" s="713" t="str">
        <f>VLOOKUP($C252,'2025年度(3年後期)'!$B$5:$N$207,COLUMN('2025年度(3年後期)'!$C$5),0)&amp;""</f>
        <v/>
      </c>
      <c r="H253" s="706"/>
      <c r="I253" s="713" t="str">
        <f>VLOOKUP($C252,'2025年度(4年後期)'!$B$5:$N$206,COLUMN('2025年度(4年後期)'!$C$5),0)&amp;""</f>
        <v/>
      </c>
      <c r="J253" s="706"/>
      <c r="K253" s="693" t="str">
        <f>VLOOKUP($C252,'2025年度(助産後期)'!$B$5:$N$207,COLUMN('2025年度(助産後期)'!$C$5),0)&amp;""</f>
        <v/>
      </c>
      <c r="L253" s="709"/>
      <c r="M253" s="723" t="str">
        <f>VLOOKUP($C252,'2025年度(M1後期)'!$B$5:$N$207,COLUMN('2025年度(M1後期)'!$C$5),0)&amp;""</f>
        <v/>
      </c>
      <c r="N253" s="709"/>
      <c r="O253" s="713" t="str">
        <f>VLOOKUP($C252,'2025年度(M2後期)'!$B$5:$N$207,COLUMN('2025年度(M2後期)'!$C$5),0)&amp;""</f>
        <v/>
      </c>
      <c r="P253" s="706"/>
      <c r="Q253" s="713" t="str">
        <f>VLOOKUP($C252,'2025年度(D1後期)'!$B$5:$N$207,COLUMN('2025年度(D1後期)'!$C$5),0)&amp;""</f>
        <v/>
      </c>
      <c r="R253" s="706"/>
      <c r="S253" s="693" t="str">
        <f>VLOOKUP($C252,'2025年度(D23後期)'!$B$5:$N$207,COLUMN('2025年度(D23後期)'!$C$5),0)&amp;""</f>
        <v/>
      </c>
      <c r="T253" s="706"/>
      <c r="U253" s="560" t="s">
        <v>219</v>
      </c>
      <c r="V253" s="20"/>
      <c r="Z253" s="695" t="str">
        <f>A253</f>
        <v xml:space="preserve">１時限（09：20～10：50） </v>
      </c>
      <c r="AA253" s="680"/>
      <c r="AB253" s="680"/>
      <c r="AC253" s="680"/>
      <c r="AD253" s="680"/>
      <c r="AE253" s="680"/>
      <c r="AF253" s="680"/>
      <c r="AG253" s="680"/>
      <c r="AH253" s="680"/>
      <c r="AI253" s="680"/>
      <c r="AJ253" s="680"/>
      <c r="AK253" s="680"/>
      <c r="AL253" s="680"/>
      <c r="AM253" s="680"/>
      <c r="AN253" s="680"/>
      <c r="AO253" s="680"/>
      <c r="AP253" s="680"/>
      <c r="AQ253" s="680"/>
      <c r="AR253" s="680"/>
      <c r="AS253" s="680"/>
      <c r="AT253" s="680"/>
      <c r="AU253" s="680"/>
      <c r="AV253" s="680"/>
      <c r="AW253" s="680"/>
      <c r="AX253" s="680"/>
      <c r="AY253" s="680"/>
      <c r="AZ253" s="680"/>
      <c r="BA253" s="680" t="s">
        <v>220</v>
      </c>
      <c r="BB253" s="680" t="s">
        <v>220</v>
      </c>
      <c r="BC253" s="680"/>
      <c r="BD253" s="680"/>
      <c r="BE253" s="680"/>
      <c r="BF253" s="680"/>
      <c r="BG253" s="680"/>
      <c r="BH253" s="680"/>
      <c r="BI253" s="680"/>
      <c r="BJ253" s="680"/>
      <c r="BK253" s="674"/>
      <c r="BL253" s="674"/>
      <c r="BM253" s="674"/>
      <c r="BN253" s="680"/>
      <c r="BO253" s="680"/>
      <c r="BP253" s="680"/>
      <c r="BQ253" s="680"/>
      <c r="BR253" s="680"/>
      <c r="BS253" s="680"/>
      <c r="BT253" s="680"/>
      <c r="BU253" s="680"/>
      <c r="BV253" s="680"/>
      <c r="BW253" s="680"/>
    </row>
    <row r="254" spans="1:75" ht="13.5" customHeight="1">
      <c r="A254" s="696"/>
      <c r="B254" s="15" t="s">
        <v>58</v>
      </c>
      <c r="C254" s="708" t="str">
        <f>IFERROR(VLOOKUP(C253,科目・教員!$A$2:$B$349,2,0),"")</f>
        <v/>
      </c>
      <c r="D254" s="707"/>
      <c r="E254" s="716" t="str">
        <f>IFERROR(VLOOKUP(E253,科目・教員!$A$2:$B$349,2,0),"")</f>
        <v/>
      </c>
      <c r="F254" s="707"/>
      <c r="G254" s="716" t="str">
        <f>IFERROR(VLOOKUP(G253,科目・教員!$A$2:$B$349,2,0),"")</f>
        <v/>
      </c>
      <c r="H254" s="707"/>
      <c r="I254" s="716" t="str">
        <f>IFERROR(VLOOKUP(I253,科目・教員!$A$2:$B$349,2,0),"")</f>
        <v/>
      </c>
      <c r="J254" s="707"/>
      <c r="K254" s="689" t="str">
        <f>IFERROR(VLOOKUP(K253,科目・教員!$A$2:$B$349,2,0),"")</f>
        <v/>
      </c>
      <c r="L254" s="717"/>
      <c r="M254" s="718" t="str">
        <f>IFERROR(VLOOKUP(M253,科目・教員!$A$2:$B$349,2,0),"")</f>
        <v/>
      </c>
      <c r="N254" s="707"/>
      <c r="O254" s="716" t="str">
        <f>IFERROR(VLOOKUP(O253,科目・教員!$A$2:$B$349,2,0),"")</f>
        <v/>
      </c>
      <c r="P254" s="707"/>
      <c r="Q254" s="716" t="str">
        <f>IFERROR(VLOOKUP(Q253,科目・教員!$A$2:$B$349,2,0),"")</f>
        <v/>
      </c>
      <c r="R254" s="707"/>
      <c r="S254" s="689" t="str">
        <f>IFERROR(VLOOKUP(S253,科目・教員!$A$2:$B$349,2,0),"")</f>
        <v/>
      </c>
      <c r="T254" s="707"/>
      <c r="U254" s="583" t="s">
        <v>220</v>
      </c>
      <c r="V254" s="20"/>
      <c r="Z254" s="696"/>
      <c r="AA254" s="681"/>
      <c r="AB254" s="681"/>
      <c r="AC254" s="681"/>
      <c r="AD254" s="681"/>
      <c r="AE254" s="681"/>
      <c r="AF254" s="681"/>
      <c r="AG254" s="681"/>
      <c r="AH254" s="681"/>
      <c r="AI254" s="681"/>
      <c r="AJ254" s="681"/>
      <c r="AK254" s="681"/>
      <c r="AL254" s="681"/>
      <c r="AM254" s="681"/>
      <c r="AN254" s="681"/>
      <c r="AO254" s="681"/>
      <c r="AP254" s="681"/>
      <c r="AQ254" s="681"/>
      <c r="AR254" s="681"/>
      <c r="AS254" s="681"/>
      <c r="AT254" s="681"/>
      <c r="AU254" s="681"/>
      <c r="AV254" s="681"/>
      <c r="AW254" s="681"/>
      <c r="AX254" s="681"/>
      <c r="AY254" s="681"/>
      <c r="AZ254" s="681"/>
      <c r="BA254" s="681"/>
      <c r="BB254" s="681"/>
      <c r="BC254" s="681"/>
      <c r="BD254" s="681"/>
      <c r="BE254" s="681"/>
      <c r="BF254" s="681"/>
      <c r="BG254" s="681"/>
      <c r="BH254" s="681"/>
      <c r="BI254" s="681"/>
      <c r="BJ254" s="681"/>
      <c r="BK254" s="675"/>
      <c r="BL254" s="675"/>
      <c r="BM254" s="675"/>
      <c r="BN254" s="681"/>
      <c r="BO254" s="681"/>
      <c r="BP254" s="681"/>
      <c r="BQ254" s="681"/>
      <c r="BR254" s="681"/>
      <c r="BS254" s="681"/>
      <c r="BT254" s="681"/>
      <c r="BU254" s="681"/>
      <c r="BV254" s="681"/>
      <c r="BW254" s="681"/>
    </row>
    <row r="255" spans="1:75" ht="13.5" customHeight="1">
      <c r="A255" s="696"/>
      <c r="B255" s="15" t="s">
        <v>60</v>
      </c>
      <c r="C255" s="708" t="str">
        <f>VLOOKUP($C252,'2025年度(1年後期)'!$B$5:$N$207,COLUMN('2025年度(1年後期)'!$C$5)+1,0)&amp;""</f>
        <v>　</v>
      </c>
      <c r="D255" s="707"/>
      <c r="E255" s="716" t="str">
        <f>VLOOKUP($C252,'2025年度(2年後期)'!$B$5:$N$207,COLUMN('2025年度(2年後期)'!$C$5)+1,0)&amp;""</f>
        <v/>
      </c>
      <c r="F255" s="707"/>
      <c r="G255" s="716" t="str">
        <f>VLOOKUP($C252,'2025年度(3年後期)'!$B$5:$N$207,COLUMN('2025年度(3年後期)'!$C$5)+1,0)&amp;""</f>
        <v/>
      </c>
      <c r="H255" s="707"/>
      <c r="I255" s="716" t="str">
        <f>VLOOKUP($C252,'2025年度(4年後期)'!$B$5:$N$206,COLUMN('2025年度(4年後期)'!$C$5)+1,0)&amp;""</f>
        <v/>
      </c>
      <c r="J255" s="707"/>
      <c r="K255" s="689" t="str">
        <f>VLOOKUP($C252,'2025年度(助産後期)'!$B$5:$N$207,COLUMN('2025年度(助産後期)'!$C$5)+1,0)&amp;""</f>
        <v/>
      </c>
      <c r="L255" s="717"/>
      <c r="M255" s="718" t="str">
        <f>VLOOKUP($C252,'2025年度(M1後期)'!$B$5:$N$207,COLUMN('2025年度(M1後期)'!$C$5)+1,0)&amp;""</f>
        <v/>
      </c>
      <c r="N255" s="707"/>
      <c r="O255" s="716" t="str">
        <f>VLOOKUP($C252,'2025年度(M2後期)'!$B$5:$N$207,COLUMN('2025年度(M2後期)'!$C$5)+1,0)&amp;""</f>
        <v/>
      </c>
      <c r="P255" s="707"/>
      <c r="Q255" s="716" t="str">
        <f>VLOOKUP($C252,'2025年度(D1後期)'!$B$5:$N$207,COLUMN('2025年度(D1後期)'!$C$5)+1,0)&amp;""</f>
        <v/>
      </c>
      <c r="R255" s="707"/>
      <c r="S255" s="689" t="str">
        <f>VLOOKUP($C252,'2025年度(D23後期)'!$B$5:$N$207,COLUMN('2025年度(D23後期)'!$C$5)+1,0)&amp;""</f>
        <v/>
      </c>
      <c r="T255" s="707"/>
      <c r="U255" s="585" t="s">
        <v>221</v>
      </c>
      <c r="Z255" s="696"/>
      <c r="AA255" s="681"/>
      <c r="AB255" s="681"/>
      <c r="AC255" s="681"/>
      <c r="AD255" s="681"/>
      <c r="AE255" s="681"/>
      <c r="AF255" s="681"/>
      <c r="AG255" s="681"/>
      <c r="AH255" s="681"/>
      <c r="AI255" s="681"/>
      <c r="AJ255" s="681"/>
      <c r="AK255" s="681"/>
      <c r="AL255" s="681"/>
      <c r="AM255" s="681"/>
      <c r="AN255" s="681"/>
      <c r="AO255" s="681"/>
      <c r="AP255" s="681"/>
      <c r="AQ255" s="681"/>
      <c r="AR255" s="681"/>
      <c r="AS255" s="681"/>
      <c r="AT255" s="681"/>
      <c r="AU255" s="681"/>
      <c r="AV255" s="681"/>
      <c r="AW255" s="681"/>
      <c r="AX255" s="681"/>
      <c r="AY255" s="681"/>
      <c r="AZ255" s="681"/>
      <c r="BA255" s="681"/>
      <c r="BB255" s="681"/>
      <c r="BC255" s="681"/>
      <c r="BD255" s="681"/>
      <c r="BE255" s="681"/>
      <c r="BF255" s="681"/>
      <c r="BG255" s="681"/>
      <c r="BH255" s="681"/>
      <c r="BI255" s="681"/>
      <c r="BJ255" s="681"/>
      <c r="BK255" s="675"/>
      <c r="BL255" s="675"/>
      <c r="BM255" s="675"/>
      <c r="BN255" s="681"/>
      <c r="BO255" s="681"/>
      <c r="BP255" s="681"/>
      <c r="BQ255" s="681"/>
      <c r="BR255" s="681"/>
      <c r="BS255" s="681"/>
      <c r="BT255" s="681"/>
      <c r="BU255" s="681"/>
      <c r="BV255" s="681"/>
      <c r="BW255" s="681"/>
    </row>
    <row r="256" spans="1:75" ht="13.5" customHeight="1">
      <c r="A256" s="697"/>
      <c r="B256" s="16" t="s">
        <v>62</v>
      </c>
      <c r="C256" s="687"/>
      <c r="D256" s="719"/>
      <c r="E256" s="684"/>
      <c r="F256" s="719"/>
      <c r="G256" s="684"/>
      <c r="H256" s="719"/>
      <c r="I256" s="684"/>
      <c r="J256" s="719"/>
      <c r="K256" s="686"/>
      <c r="L256" s="720"/>
      <c r="M256" s="721"/>
      <c r="N256" s="719"/>
      <c r="O256" s="684"/>
      <c r="P256" s="719"/>
      <c r="Q256" s="684"/>
      <c r="R256" s="719"/>
      <c r="S256" s="686"/>
      <c r="T256" s="719"/>
      <c r="U256" s="585" t="s">
        <v>222</v>
      </c>
      <c r="Z256" s="697"/>
      <c r="AA256" s="682"/>
      <c r="AB256" s="682"/>
      <c r="AC256" s="682"/>
      <c r="AD256" s="682"/>
      <c r="AE256" s="682"/>
      <c r="AF256" s="682"/>
      <c r="AG256" s="682"/>
      <c r="AH256" s="682"/>
      <c r="AI256" s="682"/>
      <c r="AJ256" s="682"/>
      <c r="AK256" s="682"/>
      <c r="AL256" s="682"/>
      <c r="AM256" s="682"/>
      <c r="AN256" s="682"/>
      <c r="AO256" s="682"/>
      <c r="AP256" s="682"/>
      <c r="AQ256" s="682"/>
      <c r="AR256" s="682"/>
      <c r="AS256" s="682"/>
      <c r="AT256" s="682"/>
      <c r="AU256" s="682"/>
      <c r="AV256" s="682"/>
      <c r="AW256" s="682"/>
      <c r="AX256" s="682"/>
      <c r="AY256" s="682"/>
      <c r="AZ256" s="682"/>
      <c r="BA256" s="682"/>
      <c r="BB256" s="682"/>
      <c r="BC256" s="682"/>
      <c r="BD256" s="682"/>
      <c r="BE256" s="682"/>
      <c r="BF256" s="682"/>
      <c r="BG256" s="682"/>
      <c r="BH256" s="682"/>
      <c r="BI256" s="682"/>
      <c r="BJ256" s="682"/>
      <c r="BK256" s="676"/>
      <c r="BL256" s="676"/>
      <c r="BM256" s="676"/>
      <c r="BN256" s="682"/>
      <c r="BO256" s="682"/>
      <c r="BP256" s="682"/>
      <c r="BQ256" s="682"/>
      <c r="BR256" s="682"/>
      <c r="BS256" s="682"/>
      <c r="BT256" s="682"/>
      <c r="BU256" s="682"/>
      <c r="BV256" s="682"/>
      <c r="BW256" s="682"/>
    </row>
    <row r="257" spans="1:75" ht="13.5" customHeight="1">
      <c r="A257" s="696" t="s">
        <v>64</v>
      </c>
      <c r="B257" s="15" t="s">
        <v>55</v>
      </c>
      <c r="C257" s="705" t="str">
        <f>VLOOKUP($C252,'2025年度(1年後期)'!$B$5:$N$207,COLUMN('2025年度(1年後期)'!$E$5),0)&amp;""</f>
        <v>　</v>
      </c>
      <c r="D257" s="706"/>
      <c r="E257" s="713" t="str">
        <f>VLOOKUP($C252,'2025年度(2年後期)'!$B$5:$N$207,COLUMN('2025年度(2年後期)'!$E$5),0)&amp;""</f>
        <v/>
      </c>
      <c r="F257" s="706"/>
      <c r="G257" s="713" t="str">
        <f>VLOOKUP($C252,'2025年度(3年後期)'!$B$5:$N$207,COLUMN('2025年度(3年後期)'!$E$5),0)&amp;""</f>
        <v/>
      </c>
      <c r="H257" s="706"/>
      <c r="I257" s="713" t="str">
        <f>VLOOKUP($C252,'2025年度(4年後期)'!$B$5:$N$206,COLUMN('2025年度(4年後期)'!$E$5),0)&amp;""</f>
        <v/>
      </c>
      <c r="J257" s="706"/>
      <c r="K257" s="693" t="str">
        <f>VLOOKUP($C252,'2025年度(助産後期)'!$B$5:$N$207,COLUMN('2025年度(助産後期)'!$E$5),0)&amp;""</f>
        <v/>
      </c>
      <c r="L257" s="709"/>
      <c r="M257" s="705" t="str">
        <f>VLOOKUP($C252,'2025年度(M1後期)'!$B$5:$N$207,COLUMN('2025年度(M1後期)'!$E$5),0)&amp;""</f>
        <v/>
      </c>
      <c r="N257" s="706"/>
      <c r="O257" s="693" t="str">
        <f>VLOOKUP($C252,'2025年度(M2後期)'!$B$5:$N$207,COLUMN('2025年度(M2後期)'!$E$5),0)&amp;""</f>
        <v/>
      </c>
      <c r="P257" s="706"/>
      <c r="Q257" s="693" t="str">
        <f>VLOOKUP($C252,'2025年度(D1後期)'!$B$5:$N$207,COLUMN('2025年度(D1後期)'!$E$5),0)&amp;""</f>
        <v/>
      </c>
      <c r="R257" s="706"/>
      <c r="S257" s="693" t="str">
        <f>VLOOKUP($C252,'2025年度(D23後期)'!$B$5:$N$207,COLUMN('2025年度(D23後期)'!$E$5),0)&amp;""</f>
        <v/>
      </c>
      <c r="T257" s="706"/>
      <c r="U257" s="585"/>
      <c r="Z257" s="696" t="str">
        <f>A257</f>
        <v>２時限（11：00～12：30）</v>
      </c>
      <c r="AA257" s="680"/>
      <c r="AB257" s="680"/>
      <c r="AC257" s="680"/>
      <c r="AD257" s="680"/>
      <c r="AE257" s="680"/>
      <c r="AF257" s="680"/>
      <c r="AG257" s="680"/>
      <c r="AH257" s="680"/>
      <c r="AI257" s="680"/>
      <c r="AJ257" s="680"/>
      <c r="AK257" s="680"/>
      <c r="AL257" s="680"/>
      <c r="AM257" s="680"/>
      <c r="AN257" s="680"/>
      <c r="AO257" s="680"/>
      <c r="AP257" s="680"/>
      <c r="AQ257" s="680"/>
      <c r="AR257" s="680"/>
      <c r="AS257" s="680"/>
      <c r="AT257" s="680"/>
      <c r="AU257" s="680"/>
      <c r="AV257" s="680"/>
      <c r="AW257" s="680"/>
      <c r="AX257" s="680"/>
      <c r="AY257" s="680"/>
      <c r="AZ257" s="680"/>
      <c r="BA257" s="680" t="s">
        <v>220</v>
      </c>
      <c r="BB257" s="680" t="s">
        <v>220</v>
      </c>
      <c r="BC257" s="680"/>
      <c r="BD257" s="680"/>
      <c r="BE257" s="680"/>
      <c r="BF257" s="680"/>
      <c r="BG257" s="680"/>
      <c r="BH257" s="680"/>
      <c r="BI257" s="680"/>
      <c r="BJ257" s="680"/>
      <c r="BK257" s="674"/>
      <c r="BL257" s="674"/>
      <c r="BM257" s="674"/>
      <c r="BN257" s="680"/>
      <c r="BO257" s="680"/>
      <c r="BP257" s="680"/>
      <c r="BQ257" s="680"/>
      <c r="BR257" s="680"/>
      <c r="BS257" s="680"/>
      <c r="BT257" s="680"/>
      <c r="BU257" s="680"/>
      <c r="BV257" s="680"/>
      <c r="BW257" s="680"/>
    </row>
    <row r="258" spans="1:75" ht="13.5" customHeight="1">
      <c r="A258" s="696"/>
      <c r="B258" s="15" t="s">
        <v>58</v>
      </c>
      <c r="C258" s="708" t="str">
        <f>IFERROR(VLOOKUP(C257,科目・教員!$A$2:$B$349,2,0),"")</f>
        <v/>
      </c>
      <c r="D258" s="707"/>
      <c r="E258" s="716" t="str">
        <f>IFERROR(VLOOKUP(E257,科目・教員!$A$2:$B$349,2,0),"")</f>
        <v/>
      </c>
      <c r="F258" s="707"/>
      <c r="G258" s="716" t="str">
        <f>IFERROR(VLOOKUP(G257,科目・教員!$A$2:$B$349,2,0),"")</f>
        <v/>
      </c>
      <c r="H258" s="707"/>
      <c r="I258" s="716" t="str">
        <f>IFERROR(VLOOKUP(I257,科目・教員!$A$2:$B$349,2,0),"")</f>
        <v/>
      </c>
      <c r="J258" s="707"/>
      <c r="K258" s="689" t="str">
        <f>IFERROR(VLOOKUP(K257,科目・教員!$A$2:$B$349,2,0),"")</f>
        <v/>
      </c>
      <c r="L258" s="717"/>
      <c r="M258" s="708" t="str">
        <f>IFERROR(VLOOKUP(M257,科目・教員!$A$2:$B$349,2,0),"")</f>
        <v/>
      </c>
      <c r="N258" s="707"/>
      <c r="O258" s="689" t="str">
        <f>IFERROR(VLOOKUP(O257,科目・教員!$A$2:$B$349,2,0),"")</f>
        <v/>
      </c>
      <c r="P258" s="707"/>
      <c r="Q258" s="689" t="str">
        <f>IFERROR(VLOOKUP(Q257,科目・教員!$A$2:$B$349,2,0),"")</f>
        <v/>
      </c>
      <c r="R258" s="707"/>
      <c r="S258" s="689" t="str">
        <f>IFERROR(VLOOKUP(S257,科目・教員!$A$2:$B$349,2,0),"")</f>
        <v/>
      </c>
      <c r="T258" s="707"/>
      <c r="U258" s="585" t="s">
        <v>115</v>
      </c>
      <c r="Z258" s="696"/>
      <c r="AA258" s="681"/>
      <c r="AB258" s="681"/>
      <c r="AC258" s="681"/>
      <c r="AD258" s="681"/>
      <c r="AE258" s="681"/>
      <c r="AF258" s="681"/>
      <c r="AG258" s="681"/>
      <c r="AH258" s="681"/>
      <c r="AI258" s="681"/>
      <c r="AJ258" s="681"/>
      <c r="AK258" s="681"/>
      <c r="AL258" s="681"/>
      <c r="AM258" s="681"/>
      <c r="AN258" s="681"/>
      <c r="AO258" s="681"/>
      <c r="AP258" s="681"/>
      <c r="AQ258" s="681"/>
      <c r="AR258" s="681"/>
      <c r="AS258" s="681"/>
      <c r="AT258" s="681"/>
      <c r="AU258" s="681"/>
      <c r="AV258" s="681"/>
      <c r="AW258" s="681"/>
      <c r="AX258" s="681"/>
      <c r="AY258" s="681"/>
      <c r="AZ258" s="681"/>
      <c r="BA258" s="681"/>
      <c r="BB258" s="681"/>
      <c r="BC258" s="681"/>
      <c r="BD258" s="681"/>
      <c r="BE258" s="681"/>
      <c r="BF258" s="681"/>
      <c r="BG258" s="681"/>
      <c r="BH258" s="681"/>
      <c r="BI258" s="681"/>
      <c r="BJ258" s="681"/>
      <c r="BK258" s="675"/>
      <c r="BL258" s="675"/>
      <c r="BM258" s="675"/>
      <c r="BN258" s="681"/>
      <c r="BO258" s="681"/>
      <c r="BP258" s="681"/>
      <c r="BQ258" s="681"/>
      <c r="BR258" s="681"/>
      <c r="BS258" s="681"/>
      <c r="BT258" s="681"/>
      <c r="BU258" s="681"/>
      <c r="BV258" s="681"/>
      <c r="BW258" s="681"/>
    </row>
    <row r="259" spans="1:75" ht="13.5" customHeight="1">
      <c r="A259" s="696"/>
      <c r="B259" s="15" t="s">
        <v>60</v>
      </c>
      <c r="C259" s="708" t="str">
        <f>VLOOKUP($C252,'2025年度(1年後期)'!$B$5:$N$207,COLUMN('2025年度(1年後期)'!$E$5)+1,0)&amp;""</f>
        <v>　</v>
      </c>
      <c r="D259" s="707"/>
      <c r="E259" s="716" t="str">
        <f>VLOOKUP($C252,'2025年度(2年後期)'!$B$5:$N$207,COLUMN('2025年度(2年後期)'!$E$5)+1,0)&amp;""</f>
        <v/>
      </c>
      <c r="F259" s="707"/>
      <c r="G259" s="716" t="str">
        <f>VLOOKUP($C252,'2025年度(3年後期)'!$B$5:$N$207,COLUMN('2025年度(3年後期)'!$E$5)+1,0)&amp;""</f>
        <v/>
      </c>
      <c r="H259" s="707"/>
      <c r="I259" s="716" t="str">
        <f>VLOOKUP($C252,'2025年度(4年後期)'!$B$5:$N$206,COLUMN('2025年度(4年後期)'!$E$5)+1,0)&amp;""</f>
        <v/>
      </c>
      <c r="J259" s="707"/>
      <c r="K259" s="689" t="str">
        <f>VLOOKUP($C252,'2025年度(助産後期)'!$B$5:$N$207,COLUMN('2025年度(助産後期)'!$E$5)+1,0)&amp;""</f>
        <v/>
      </c>
      <c r="L259" s="717"/>
      <c r="M259" s="708" t="str">
        <f>VLOOKUP($C252,'2025年度(M1後期)'!$B$5:$N$207,COLUMN('2025年度(M1後期)'!$E$5)+1,0)&amp;""</f>
        <v/>
      </c>
      <c r="N259" s="707"/>
      <c r="O259" s="689" t="str">
        <f>VLOOKUP($C252,'2025年度(M2後期)'!$B$5:$N$207,COLUMN('2025年度(M2後期)'!$E$5)+1,0)&amp;""</f>
        <v/>
      </c>
      <c r="P259" s="707"/>
      <c r="Q259" s="689" t="str">
        <f>VLOOKUP($C252,'2025年度(D1後期)'!$B$5:$N$207,COLUMN('2025年度(D1後期)'!$E$5)+1,0)&amp;""</f>
        <v/>
      </c>
      <c r="R259" s="707"/>
      <c r="S259" s="689" t="str">
        <f>VLOOKUP($C252,'2025年度(D23後期)'!$B$5:$N$207,COLUMN('2025年度(D23後期)'!$E$5)+1,0)&amp;""</f>
        <v/>
      </c>
      <c r="T259" s="707"/>
      <c r="U259" s="562"/>
      <c r="Z259" s="696"/>
      <c r="AA259" s="681"/>
      <c r="AB259" s="681"/>
      <c r="AC259" s="681"/>
      <c r="AD259" s="681"/>
      <c r="AE259" s="681"/>
      <c r="AF259" s="681"/>
      <c r="AG259" s="681"/>
      <c r="AH259" s="681"/>
      <c r="AI259" s="681"/>
      <c r="AJ259" s="681"/>
      <c r="AK259" s="681"/>
      <c r="AL259" s="681"/>
      <c r="AM259" s="681"/>
      <c r="AN259" s="681"/>
      <c r="AO259" s="681"/>
      <c r="AP259" s="681"/>
      <c r="AQ259" s="681"/>
      <c r="AR259" s="681"/>
      <c r="AS259" s="681"/>
      <c r="AT259" s="681"/>
      <c r="AU259" s="681"/>
      <c r="AV259" s="681"/>
      <c r="AW259" s="681"/>
      <c r="AX259" s="681"/>
      <c r="AY259" s="681"/>
      <c r="AZ259" s="681"/>
      <c r="BA259" s="681"/>
      <c r="BB259" s="681"/>
      <c r="BC259" s="681"/>
      <c r="BD259" s="681"/>
      <c r="BE259" s="681"/>
      <c r="BF259" s="681"/>
      <c r="BG259" s="681"/>
      <c r="BH259" s="681"/>
      <c r="BI259" s="681"/>
      <c r="BJ259" s="681"/>
      <c r="BK259" s="675"/>
      <c r="BL259" s="675"/>
      <c r="BM259" s="675"/>
      <c r="BN259" s="681"/>
      <c r="BO259" s="681"/>
      <c r="BP259" s="681"/>
      <c r="BQ259" s="681"/>
      <c r="BR259" s="681"/>
      <c r="BS259" s="681"/>
      <c r="BT259" s="681"/>
      <c r="BU259" s="681"/>
      <c r="BV259" s="681"/>
      <c r="BW259" s="681"/>
    </row>
    <row r="260" spans="1:75" ht="13.5" customHeight="1">
      <c r="A260" s="712"/>
      <c r="B260" s="16" t="s">
        <v>62</v>
      </c>
      <c r="C260" s="687"/>
      <c r="D260" s="685"/>
      <c r="E260" s="684"/>
      <c r="F260" s="685"/>
      <c r="G260" s="684"/>
      <c r="H260" s="685"/>
      <c r="I260" s="684"/>
      <c r="J260" s="685"/>
      <c r="K260" s="686"/>
      <c r="L260" s="686"/>
      <c r="M260" s="687"/>
      <c r="N260" s="685"/>
      <c r="O260" s="686"/>
      <c r="P260" s="685"/>
      <c r="Q260" s="686"/>
      <c r="R260" s="685"/>
      <c r="S260" s="686"/>
      <c r="T260" s="685"/>
      <c r="U260" s="584"/>
      <c r="Z260" s="697"/>
      <c r="AA260" s="682"/>
      <c r="AB260" s="682"/>
      <c r="AC260" s="682"/>
      <c r="AD260" s="682"/>
      <c r="AE260" s="682"/>
      <c r="AF260" s="682"/>
      <c r="AG260" s="682"/>
      <c r="AH260" s="682"/>
      <c r="AI260" s="682"/>
      <c r="AJ260" s="682"/>
      <c r="AK260" s="682"/>
      <c r="AL260" s="682"/>
      <c r="AM260" s="682"/>
      <c r="AN260" s="682"/>
      <c r="AO260" s="682"/>
      <c r="AP260" s="682"/>
      <c r="AQ260" s="682"/>
      <c r="AR260" s="682"/>
      <c r="AS260" s="682"/>
      <c r="AT260" s="682"/>
      <c r="AU260" s="682"/>
      <c r="AV260" s="682"/>
      <c r="AW260" s="682"/>
      <c r="AX260" s="682"/>
      <c r="AY260" s="682"/>
      <c r="AZ260" s="682"/>
      <c r="BA260" s="682"/>
      <c r="BB260" s="682"/>
      <c r="BC260" s="682"/>
      <c r="BD260" s="682"/>
      <c r="BE260" s="682"/>
      <c r="BF260" s="682"/>
      <c r="BG260" s="682"/>
      <c r="BH260" s="682"/>
      <c r="BI260" s="682"/>
      <c r="BJ260" s="682"/>
      <c r="BK260" s="676"/>
      <c r="BL260" s="676"/>
      <c r="BM260" s="676"/>
      <c r="BN260" s="682"/>
      <c r="BO260" s="682"/>
      <c r="BP260" s="682"/>
      <c r="BQ260" s="682"/>
      <c r="BR260" s="682"/>
      <c r="BS260" s="682"/>
      <c r="BT260" s="682"/>
      <c r="BU260" s="682"/>
      <c r="BV260" s="682"/>
      <c r="BW260" s="682"/>
    </row>
    <row r="261" spans="1:75" ht="13.5" customHeight="1">
      <c r="A261" s="695" t="s">
        <v>70</v>
      </c>
      <c r="B261" s="17" t="s">
        <v>71</v>
      </c>
      <c r="C261" s="705"/>
      <c r="D261" s="706"/>
      <c r="E261" s="713"/>
      <c r="F261" s="706"/>
      <c r="G261" s="713"/>
      <c r="H261" s="706"/>
      <c r="I261" s="713"/>
      <c r="J261" s="706"/>
      <c r="K261" s="693"/>
      <c r="L261" s="709"/>
      <c r="M261" s="705"/>
      <c r="N261" s="706"/>
      <c r="O261" s="693"/>
      <c r="P261" s="706"/>
      <c r="Q261" s="693"/>
      <c r="R261" s="706"/>
      <c r="S261" s="693"/>
      <c r="T261" s="706"/>
      <c r="U261" s="21"/>
      <c r="Z261" s="696" t="str">
        <f>A261</f>
        <v>昼休み（12：30～13：30）</v>
      </c>
      <c r="AA261" s="680"/>
      <c r="AB261" s="680"/>
      <c r="AC261" s="680"/>
      <c r="AD261" s="680"/>
      <c r="AE261" s="680"/>
      <c r="AF261" s="680"/>
      <c r="AG261" s="680"/>
      <c r="AH261" s="680"/>
      <c r="AI261" s="680"/>
      <c r="AJ261" s="680"/>
      <c r="AK261" s="680"/>
      <c r="AL261" s="680"/>
      <c r="AM261" s="680"/>
      <c r="AN261" s="680"/>
      <c r="AO261" s="680"/>
      <c r="AP261" s="680"/>
      <c r="AQ261" s="680"/>
      <c r="AR261" s="680"/>
      <c r="AS261" s="680"/>
      <c r="AT261" s="680"/>
      <c r="AU261" s="680"/>
      <c r="AV261" s="680"/>
      <c r="AW261" s="680"/>
      <c r="AX261" s="680"/>
      <c r="AY261" s="680"/>
      <c r="AZ261" s="680"/>
      <c r="BA261" s="680"/>
      <c r="BB261" s="680"/>
      <c r="BC261" s="680"/>
      <c r="BD261" s="680"/>
      <c r="BE261" s="680"/>
      <c r="BF261" s="680"/>
      <c r="BG261" s="680"/>
      <c r="BH261" s="680"/>
      <c r="BI261" s="680"/>
      <c r="BJ261" s="680"/>
      <c r="BK261" s="674"/>
      <c r="BL261" s="674"/>
      <c r="BM261" s="674"/>
      <c r="BN261" s="680"/>
      <c r="BO261" s="680"/>
      <c r="BP261" s="680"/>
      <c r="BQ261" s="680"/>
      <c r="BR261" s="680"/>
      <c r="BS261" s="680"/>
      <c r="BT261" s="680"/>
      <c r="BU261" s="680"/>
      <c r="BV261" s="680"/>
      <c r="BW261" s="680"/>
    </row>
    <row r="262" spans="1:75" ht="13.5" customHeight="1">
      <c r="A262" s="696"/>
      <c r="B262" s="17" t="s">
        <v>73</v>
      </c>
      <c r="C262" s="708"/>
      <c r="D262" s="707"/>
      <c r="E262" s="716"/>
      <c r="F262" s="707"/>
      <c r="G262" s="716"/>
      <c r="H262" s="707"/>
      <c r="I262" s="716"/>
      <c r="J262" s="707"/>
      <c r="K262" s="689"/>
      <c r="L262" s="717"/>
      <c r="M262" s="708"/>
      <c r="N262" s="707"/>
      <c r="O262" s="689"/>
      <c r="P262" s="707"/>
      <c r="Q262" s="689"/>
      <c r="R262" s="707"/>
      <c r="S262" s="689"/>
      <c r="T262" s="707"/>
      <c r="U262" s="21"/>
      <c r="Z262" s="696"/>
      <c r="AA262" s="681"/>
      <c r="AB262" s="681"/>
      <c r="AC262" s="681"/>
      <c r="AD262" s="681"/>
      <c r="AE262" s="681"/>
      <c r="AF262" s="681"/>
      <c r="AG262" s="681"/>
      <c r="AH262" s="681"/>
      <c r="AI262" s="681"/>
      <c r="AJ262" s="681"/>
      <c r="AK262" s="681"/>
      <c r="AL262" s="681"/>
      <c r="AM262" s="681"/>
      <c r="AN262" s="681"/>
      <c r="AO262" s="681"/>
      <c r="AP262" s="681"/>
      <c r="AQ262" s="681"/>
      <c r="AR262" s="681"/>
      <c r="AS262" s="681"/>
      <c r="AT262" s="681"/>
      <c r="AU262" s="681"/>
      <c r="AV262" s="681"/>
      <c r="AW262" s="681"/>
      <c r="AX262" s="681"/>
      <c r="AY262" s="681"/>
      <c r="AZ262" s="681"/>
      <c r="BA262" s="681"/>
      <c r="BB262" s="681"/>
      <c r="BC262" s="681"/>
      <c r="BD262" s="681"/>
      <c r="BE262" s="681"/>
      <c r="BF262" s="681"/>
      <c r="BG262" s="681"/>
      <c r="BH262" s="681"/>
      <c r="BI262" s="681"/>
      <c r="BJ262" s="681"/>
      <c r="BK262" s="675"/>
      <c r="BL262" s="675"/>
      <c r="BM262" s="675"/>
      <c r="BN262" s="681"/>
      <c r="BO262" s="681"/>
      <c r="BP262" s="681"/>
      <c r="BQ262" s="681"/>
      <c r="BR262" s="681"/>
      <c r="BS262" s="681"/>
      <c r="BT262" s="681"/>
      <c r="BU262" s="681"/>
      <c r="BV262" s="681"/>
      <c r="BW262" s="681"/>
    </row>
    <row r="263" spans="1:75" ht="13.5" customHeight="1">
      <c r="A263" s="696"/>
      <c r="B263" s="17" t="s">
        <v>60</v>
      </c>
      <c r="C263" s="708"/>
      <c r="D263" s="707"/>
      <c r="E263" s="716"/>
      <c r="F263" s="707"/>
      <c r="G263" s="716"/>
      <c r="H263" s="707"/>
      <c r="I263" s="716"/>
      <c r="J263" s="707"/>
      <c r="K263" s="689"/>
      <c r="L263" s="717"/>
      <c r="M263" s="708"/>
      <c r="N263" s="707"/>
      <c r="O263" s="689"/>
      <c r="P263" s="707"/>
      <c r="Q263" s="689"/>
      <c r="R263" s="707"/>
      <c r="S263" s="689"/>
      <c r="T263" s="707"/>
      <c r="U263" s="21"/>
      <c r="Z263" s="696"/>
      <c r="AA263" s="681"/>
      <c r="AB263" s="681"/>
      <c r="AC263" s="681"/>
      <c r="AD263" s="681"/>
      <c r="AE263" s="681"/>
      <c r="AF263" s="681"/>
      <c r="AG263" s="681"/>
      <c r="AH263" s="681"/>
      <c r="AI263" s="681"/>
      <c r="AJ263" s="681"/>
      <c r="AK263" s="681"/>
      <c r="AL263" s="681"/>
      <c r="AM263" s="681"/>
      <c r="AN263" s="681"/>
      <c r="AO263" s="681"/>
      <c r="AP263" s="681"/>
      <c r="AQ263" s="681"/>
      <c r="AR263" s="681"/>
      <c r="AS263" s="681"/>
      <c r="AT263" s="681"/>
      <c r="AU263" s="681"/>
      <c r="AV263" s="681"/>
      <c r="AW263" s="681"/>
      <c r="AX263" s="681"/>
      <c r="AY263" s="681"/>
      <c r="AZ263" s="681"/>
      <c r="BA263" s="681"/>
      <c r="BB263" s="681"/>
      <c r="BC263" s="681"/>
      <c r="BD263" s="681"/>
      <c r="BE263" s="681"/>
      <c r="BF263" s="681"/>
      <c r="BG263" s="681"/>
      <c r="BH263" s="681"/>
      <c r="BI263" s="681"/>
      <c r="BJ263" s="681"/>
      <c r="BK263" s="675"/>
      <c r="BL263" s="675"/>
      <c r="BM263" s="675"/>
      <c r="BN263" s="681"/>
      <c r="BO263" s="681"/>
      <c r="BP263" s="681"/>
      <c r="BQ263" s="681"/>
      <c r="BR263" s="681"/>
      <c r="BS263" s="681"/>
      <c r="BT263" s="681"/>
      <c r="BU263" s="681"/>
      <c r="BV263" s="681"/>
      <c r="BW263" s="681"/>
    </row>
    <row r="264" spans="1:75" ht="13.5" customHeight="1">
      <c r="A264" s="697"/>
      <c r="B264" s="18" t="s">
        <v>62</v>
      </c>
      <c r="C264" s="714"/>
      <c r="D264" s="711"/>
      <c r="E264" s="715"/>
      <c r="F264" s="711"/>
      <c r="G264" s="715"/>
      <c r="H264" s="711"/>
      <c r="I264" s="715"/>
      <c r="J264" s="711"/>
      <c r="K264" s="710"/>
      <c r="L264" s="710"/>
      <c r="M264" s="714"/>
      <c r="N264" s="711"/>
      <c r="O264" s="710"/>
      <c r="P264" s="711"/>
      <c r="Q264" s="710"/>
      <c r="R264" s="711"/>
      <c r="S264" s="710"/>
      <c r="T264" s="711"/>
      <c r="U264" s="21"/>
      <c r="Z264" s="697"/>
      <c r="AA264" s="682"/>
      <c r="AB264" s="682"/>
      <c r="AC264" s="682"/>
      <c r="AD264" s="682"/>
      <c r="AE264" s="682"/>
      <c r="AF264" s="682"/>
      <c r="AG264" s="682"/>
      <c r="AH264" s="682"/>
      <c r="AI264" s="682"/>
      <c r="AJ264" s="682"/>
      <c r="AK264" s="682"/>
      <c r="AL264" s="682"/>
      <c r="AM264" s="682"/>
      <c r="AN264" s="682"/>
      <c r="AO264" s="682"/>
      <c r="AP264" s="682"/>
      <c r="AQ264" s="682"/>
      <c r="AR264" s="682"/>
      <c r="AS264" s="682"/>
      <c r="AT264" s="682"/>
      <c r="AU264" s="682"/>
      <c r="AV264" s="682"/>
      <c r="AW264" s="682"/>
      <c r="AX264" s="682"/>
      <c r="AY264" s="682"/>
      <c r="AZ264" s="682"/>
      <c r="BA264" s="682"/>
      <c r="BB264" s="682"/>
      <c r="BC264" s="682"/>
      <c r="BD264" s="682"/>
      <c r="BE264" s="682"/>
      <c r="BF264" s="682"/>
      <c r="BG264" s="682"/>
      <c r="BH264" s="682"/>
      <c r="BI264" s="682"/>
      <c r="BJ264" s="682"/>
      <c r="BK264" s="676"/>
      <c r="BL264" s="676"/>
      <c r="BM264" s="676"/>
      <c r="BN264" s="682"/>
      <c r="BO264" s="682"/>
      <c r="BP264" s="682"/>
      <c r="BQ264" s="682"/>
      <c r="BR264" s="682"/>
      <c r="BS264" s="682"/>
      <c r="BT264" s="682"/>
      <c r="BU264" s="682"/>
      <c r="BV264" s="682"/>
      <c r="BW264" s="682"/>
    </row>
    <row r="265" spans="1:75" ht="13.5" customHeight="1">
      <c r="A265" s="696" t="s">
        <v>74</v>
      </c>
      <c r="B265" s="15" t="s">
        <v>55</v>
      </c>
      <c r="C265" s="692" t="str">
        <f>VLOOKUP($C252,'2025年度(1年後期)'!$B$5:$N$207,COLUMN('2025年度(1年後期)'!$G$5),0)&amp;""</f>
        <v>　</v>
      </c>
      <c r="D265" s="693"/>
      <c r="E265" s="698" t="str">
        <f>VLOOKUP($C252,'2025年度(2年後期)'!$B$5:$N$207,COLUMN('2025年度(2年後期)'!$G$5),0)&amp;""</f>
        <v/>
      </c>
      <c r="F265" s="693"/>
      <c r="G265" s="698" t="str">
        <f>VLOOKUP($C252,'2025年度(3年後期)'!$B$5:$N$207,COLUMN('2025年度(3年後期)'!$G$5),0)&amp;""</f>
        <v/>
      </c>
      <c r="H265" s="693"/>
      <c r="I265" s="698" t="str">
        <f>VLOOKUP($C252,'2025年度(4年後期)'!$B$5:$N$206,COLUMN('2025年度(4年後期)'!$G$5),0)&amp;""</f>
        <v/>
      </c>
      <c r="J265" s="693"/>
      <c r="K265" s="694" t="str">
        <f>VLOOKUP($C252,'2025年度(助産後期)'!$B$5:$N$207,COLUMN('2025年度(助産後期)'!$G$5),0)&amp;""</f>
        <v/>
      </c>
      <c r="L265" s="694"/>
      <c r="M265" s="692" t="str">
        <f>VLOOKUP($C252,'2025年度(M1後期)'!$B$5:$N$207,COLUMN('2025年度(M1後期)'!$G$5),0)&amp;""</f>
        <v/>
      </c>
      <c r="N265" s="693"/>
      <c r="O265" s="694" t="str">
        <f>VLOOKUP($C252,'2025年度(M2後期)'!$B$5:$N$207,COLUMN('2025年度(M2後期)'!$G$5),0)&amp;""</f>
        <v/>
      </c>
      <c r="P265" s="693"/>
      <c r="Q265" s="694" t="str">
        <f>VLOOKUP($C252,'2025年度(D1後期)'!$B$5:$N$207,COLUMN('2025年度(D1後期)'!$G$5),0)&amp;""</f>
        <v/>
      </c>
      <c r="R265" s="693"/>
      <c r="S265" s="694" t="str">
        <f>VLOOKUP($C252,'2025年度(D23後期)'!$B$5:$N$207,COLUMN('2025年度(D23後期)'!$G$5),0)&amp;""</f>
        <v/>
      </c>
      <c r="T265" s="693"/>
      <c r="U265" s="21"/>
      <c r="Z265" s="696" t="str">
        <f>A265</f>
        <v>３時限（13：30～15：00）</v>
      </c>
      <c r="AA265" s="680"/>
      <c r="AB265" s="680"/>
      <c r="AC265" s="680"/>
      <c r="AD265" s="680"/>
      <c r="AE265" s="680"/>
      <c r="AF265" s="680"/>
      <c r="AG265" s="680"/>
      <c r="AH265" s="680"/>
      <c r="AI265" s="680"/>
      <c r="AJ265" s="680"/>
      <c r="AK265" s="680"/>
      <c r="AL265" s="680"/>
      <c r="AM265" s="680"/>
      <c r="AN265" s="680"/>
      <c r="AO265" s="680"/>
      <c r="AP265" s="680"/>
      <c r="AQ265" s="680"/>
      <c r="AR265" s="680"/>
      <c r="AS265" s="680"/>
      <c r="AT265" s="680"/>
      <c r="AU265" s="680"/>
      <c r="AV265" s="680"/>
      <c r="AW265" s="680"/>
      <c r="AX265" s="680"/>
      <c r="AY265" s="680"/>
      <c r="AZ265" s="680"/>
      <c r="BA265" s="680"/>
      <c r="BB265" s="680"/>
      <c r="BC265" s="680"/>
      <c r="BD265" s="680"/>
      <c r="BE265" s="680"/>
      <c r="BF265" s="680"/>
      <c r="BG265" s="680"/>
      <c r="BH265" s="680"/>
      <c r="BI265" s="680"/>
      <c r="BJ265" s="680"/>
      <c r="BK265" s="674"/>
      <c r="BL265" s="674"/>
      <c r="BM265" s="674"/>
      <c r="BN265" s="680"/>
      <c r="BO265" s="680"/>
      <c r="BP265" s="680"/>
      <c r="BQ265" s="680"/>
      <c r="BR265" s="680"/>
      <c r="BS265" s="680"/>
      <c r="BT265" s="680"/>
      <c r="BU265" s="680"/>
      <c r="BV265" s="680"/>
      <c r="BW265" s="680"/>
    </row>
    <row r="266" spans="1:75" ht="13.5" customHeight="1">
      <c r="A266" s="696"/>
      <c r="B266" s="15" t="s">
        <v>58</v>
      </c>
      <c r="C266" s="688" t="str">
        <f>IFERROR(VLOOKUP(C265,科目・教員!$A$2:$B$349,2,0),"")</f>
        <v/>
      </c>
      <c r="D266" s="689"/>
      <c r="E266" s="690" t="str">
        <f>IFERROR(VLOOKUP(E265,科目・教員!$A$2:$B$349,2,0),"")</f>
        <v/>
      </c>
      <c r="F266" s="689"/>
      <c r="G266" s="690" t="str">
        <f>IFERROR(VLOOKUP(G265,科目・教員!$A$2:$B$349,2,0),"")</f>
        <v/>
      </c>
      <c r="H266" s="689"/>
      <c r="I266" s="690" t="str">
        <f>IFERROR(VLOOKUP(I265,科目・教員!$A$2:$B$349,2,0),"")</f>
        <v/>
      </c>
      <c r="J266" s="689"/>
      <c r="K266" s="691" t="str">
        <f>IFERROR(VLOOKUP(K265,科目・教員!$A$2:$B$349,2,0),"")</f>
        <v/>
      </c>
      <c r="L266" s="691"/>
      <c r="M266" s="688" t="str">
        <f>IFERROR(VLOOKUP(M265,科目・教員!$A$2:$B$349,2,0),"")</f>
        <v/>
      </c>
      <c r="N266" s="689"/>
      <c r="O266" s="691" t="str">
        <f>IFERROR(VLOOKUP(O265,科目・教員!$A$2:$B$349,2,0),"")</f>
        <v/>
      </c>
      <c r="P266" s="689"/>
      <c r="Q266" s="691" t="str">
        <f>IFERROR(VLOOKUP(Q265,科目・教員!$A$2:$B$349,2,0),"")</f>
        <v/>
      </c>
      <c r="R266" s="689"/>
      <c r="S266" s="691" t="str">
        <f>IFERROR(VLOOKUP(S265,科目・教員!$A$2:$B$349,2,0),"")</f>
        <v/>
      </c>
      <c r="T266" s="689"/>
      <c r="U266" s="21"/>
      <c r="Z266" s="696"/>
      <c r="AA266" s="681"/>
      <c r="AB266" s="681"/>
      <c r="AC266" s="681"/>
      <c r="AD266" s="681"/>
      <c r="AE266" s="681"/>
      <c r="AF266" s="681"/>
      <c r="AG266" s="681"/>
      <c r="AH266" s="681"/>
      <c r="AI266" s="681"/>
      <c r="AJ266" s="681"/>
      <c r="AK266" s="681"/>
      <c r="AL266" s="681"/>
      <c r="AM266" s="681"/>
      <c r="AN266" s="681"/>
      <c r="AO266" s="681"/>
      <c r="AP266" s="681"/>
      <c r="AQ266" s="681"/>
      <c r="AR266" s="681"/>
      <c r="AS266" s="681"/>
      <c r="AT266" s="681"/>
      <c r="AU266" s="681"/>
      <c r="AV266" s="681"/>
      <c r="AW266" s="681"/>
      <c r="AX266" s="681"/>
      <c r="AY266" s="681"/>
      <c r="AZ266" s="681"/>
      <c r="BA266" s="681"/>
      <c r="BB266" s="681"/>
      <c r="BC266" s="681"/>
      <c r="BD266" s="681"/>
      <c r="BE266" s="681"/>
      <c r="BF266" s="681"/>
      <c r="BG266" s="681"/>
      <c r="BH266" s="681"/>
      <c r="BI266" s="681"/>
      <c r="BJ266" s="681"/>
      <c r="BK266" s="675"/>
      <c r="BL266" s="675"/>
      <c r="BM266" s="675"/>
      <c r="BN266" s="681"/>
      <c r="BO266" s="681"/>
      <c r="BP266" s="681"/>
      <c r="BQ266" s="681"/>
      <c r="BR266" s="681"/>
      <c r="BS266" s="681"/>
      <c r="BT266" s="681"/>
      <c r="BU266" s="681"/>
      <c r="BV266" s="681"/>
      <c r="BW266" s="681"/>
    </row>
    <row r="267" spans="1:75" ht="13.5" customHeight="1">
      <c r="A267" s="696"/>
      <c r="B267" s="15" t="s">
        <v>60</v>
      </c>
      <c r="C267" s="688" t="str">
        <f>VLOOKUP($C252,'2025年度(1年後期)'!$B$5:$N$207,COLUMN('2025年度(1年後期)'!$G$5)+1,0)&amp;""</f>
        <v>　</v>
      </c>
      <c r="D267" s="689"/>
      <c r="E267" s="690" t="str">
        <f>VLOOKUP($C252,'2025年度(2年後期)'!$B$5:$N$207,COLUMN('2025年度(2年後期)'!$G$5)+1,0)&amp;""</f>
        <v/>
      </c>
      <c r="F267" s="689"/>
      <c r="G267" s="690" t="str">
        <f>VLOOKUP($C252,'2025年度(3年後期)'!$B$5:$N$207,COLUMN('2025年度(3年後期)'!$G$5)+1,0)&amp;""</f>
        <v/>
      </c>
      <c r="H267" s="689"/>
      <c r="I267" s="690" t="str">
        <f>VLOOKUP($C252,'2025年度(4年後期)'!$B$5:$N$206,COLUMN('2025年度(4年後期)'!$G$5)+1,0)&amp;""</f>
        <v/>
      </c>
      <c r="J267" s="689"/>
      <c r="K267" s="691" t="str">
        <f>VLOOKUP($C252,'2025年度(助産後期)'!$B$5:$N$207,COLUMN('2025年度(助産後期)'!$G$5)+1,0)&amp;""</f>
        <v/>
      </c>
      <c r="L267" s="691"/>
      <c r="M267" s="688" t="str">
        <f>VLOOKUP($C252,'2025年度(M1後期)'!$B$5:$N$207,COLUMN('2025年度(M1後期)'!$G$5)+1,0)&amp;""</f>
        <v/>
      </c>
      <c r="N267" s="689"/>
      <c r="O267" s="691" t="str">
        <f>VLOOKUP($C252,'2025年度(M2後期)'!$B$5:$N$207,COLUMN('2025年度(M2後期)'!$G$5)+1,0)&amp;""</f>
        <v/>
      </c>
      <c r="P267" s="689"/>
      <c r="Q267" s="691" t="str">
        <f>VLOOKUP($C252,'2025年度(D1後期)'!$B$5:$N$207,COLUMN('2025年度(D1後期)'!$G$5)+1,0)&amp;""</f>
        <v/>
      </c>
      <c r="R267" s="689"/>
      <c r="S267" s="691" t="str">
        <f>VLOOKUP($C252,'2025年度(D23後期)'!$B$5:$N$207,COLUMN('2025年度(D23後期)'!$G$5)+1,0)&amp;""</f>
        <v/>
      </c>
      <c r="T267" s="689"/>
      <c r="U267" s="21"/>
      <c r="Z267" s="696"/>
      <c r="AA267" s="681"/>
      <c r="AB267" s="681"/>
      <c r="AC267" s="681"/>
      <c r="AD267" s="681"/>
      <c r="AE267" s="681"/>
      <c r="AF267" s="681"/>
      <c r="AG267" s="681"/>
      <c r="AH267" s="681"/>
      <c r="AI267" s="681"/>
      <c r="AJ267" s="681"/>
      <c r="AK267" s="681"/>
      <c r="AL267" s="681"/>
      <c r="AM267" s="681"/>
      <c r="AN267" s="681"/>
      <c r="AO267" s="681"/>
      <c r="AP267" s="681"/>
      <c r="AQ267" s="681"/>
      <c r="AR267" s="681"/>
      <c r="AS267" s="681"/>
      <c r="AT267" s="681"/>
      <c r="AU267" s="681"/>
      <c r="AV267" s="681"/>
      <c r="AW267" s="681"/>
      <c r="AX267" s="681"/>
      <c r="AY267" s="681"/>
      <c r="AZ267" s="681"/>
      <c r="BA267" s="681"/>
      <c r="BB267" s="681"/>
      <c r="BC267" s="681"/>
      <c r="BD267" s="681"/>
      <c r="BE267" s="681"/>
      <c r="BF267" s="681"/>
      <c r="BG267" s="681"/>
      <c r="BH267" s="681"/>
      <c r="BI267" s="681"/>
      <c r="BJ267" s="681"/>
      <c r="BK267" s="675"/>
      <c r="BL267" s="675"/>
      <c r="BM267" s="675"/>
      <c r="BN267" s="681"/>
      <c r="BO267" s="681"/>
      <c r="BP267" s="681"/>
      <c r="BQ267" s="681"/>
      <c r="BR267" s="681"/>
      <c r="BS267" s="681"/>
      <c r="BT267" s="681"/>
      <c r="BU267" s="681"/>
      <c r="BV267" s="681"/>
      <c r="BW267" s="681"/>
    </row>
    <row r="268" spans="1:75" ht="13.5" customHeight="1">
      <c r="A268" s="712"/>
      <c r="B268" s="16" t="s">
        <v>62</v>
      </c>
      <c r="C268" s="687"/>
      <c r="D268" s="685"/>
      <c r="E268" s="684"/>
      <c r="F268" s="685"/>
      <c r="G268" s="684"/>
      <c r="H268" s="685"/>
      <c r="I268" s="684"/>
      <c r="J268" s="685"/>
      <c r="K268" s="686"/>
      <c r="L268" s="686"/>
      <c r="M268" s="687"/>
      <c r="N268" s="685"/>
      <c r="O268" s="686"/>
      <c r="P268" s="685"/>
      <c r="Q268" s="686"/>
      <c r="R268" s="685"/>
      <c r="S268" s="686"/>
      <c r="T268" s="685"/>
      <c r="U268" s="21"/>
      <c r="Z268" s="697"/>
      <c r="AA268" s="682"/>
      <c r="AB268" s="682"/>
      <c r="AC268" s="682"/>
      <c r="AD268" s="682"/>
      <c r="AE268" s="682"/>
      <c r="AF268" s="682"/>
      <c r="AG268" s="682"/>
      <c r="AH268" s="682"/>
      <c r="AI268" s="682"/>
      <c r="AJ268" s="682"/>
      <c r="AK268" s="682"/>
      <c r="AL268" s="682"/>
      <c r="AM268" s="682"/>
      <c r="AN268" s="682"/>
      <c r="AO268" s="682"/>
      <c r="AP268" s="682"/>
      <c r="AQ268" s="682"/>
      <c r="AR268" s="682"/>
      <c r="AS268" s="682"/>
      <c r="AT268" s="682"/>
      <c r="AU268" s="682"/>
      <c r="AV268" s="682"/>
      <c r="AW268" s="682"/>
      <c r="AX268" s="682"/>
      <c r="AY268" s="682"/>
      <c r="AZ268" s="682"/>
      <c r="BA268" s="682"/>
      <c r="BB268" s="682"/>
      <c r="BC268" s="682"/>
      <c r="BD268" s="682"/>
      <c r="BE268" s="682"/>
      <c r="BF268" s="682"/>
      <c r="BG268" s="682"/>
      <c r="BH268" s="682"/>
      <c r="BI268" s="682"/>
      <c r="BJ268" s="682"/>
      <c r="BK268" s="676"/>
      <c r="BL268" s="676"/>
      <c r="BM268" s="676"/>
      <c r="BN268" s="682"/>
      <c r="BO268" s="682"/>
      <c r="BP268" s="682"/>
      <c r="BQ268" s="682"/>
      <c r="BR268" s="682"/>
      <c r="BS268" s="682"/>
      <c r="BT268" s="682"/>
      <c r="BU268" s="682"/>
      <c r="BV268" s="682"/>
      <c r="BW268" s="682"/>
    </row>
    <row r="269" spans="1:75" ht="13.5" customHeight="1">
      <c r="A269" s="696" t="s">
        <v>80</v>
      </c>
      <c r="B269" s="15" t="s">
        <v>55</v>
      </c>
      <c r="C269" s="692" t="str">
        <f>VLOOKUP($C252,'2025年度(1年後期)'!$B$5:$N$207,COLUMN('2025年度(1年後期)'!$I$5),0)&amp;""</f>
        <v>　</v>
      </c>
      <c r="D269" s="693"/>
      <c r="E269" s="698" t="str">
        <f>VLOOKUP($C252,'2025年度(2年後期)'!$B$5:$N$207,COLUMN('2025年度(2年後期)'!$I$5),0)&amp;""</f>
        <v/>
      </c>
      <c r="F269" s="693"/>
      <c r="G269" s="698" t="str">
        <f>VLOOKUP($C252,'2025年度(3年後期)'!$B$5:$N$207,COLUMN('2025年度(3年後期)'!$I$5),0)&amp;""</f>
        <v/>
      </c>
      <c r="H269" s="693"/>
      <c r="I269" s="698" t="str">
        <f>VLOOKUP($C252,'2025年度(4年後期)'!$B$5:$N$206,COLUMN('2025年度(4年後期)'!$I$5),0)&amp;""</f>
        <v/>
      </c>
      <c r="J269" s="693"/>
      <c r="K269" s="694" t="str">
        <f>VLOOKUP($C252,'2025年度(助産後期)'!$B$5:$N$207,COLUMN('2025年度(助産後期)'!$I$5),0)&amp;""</f>
        <v/>
      </c>
      <c r="L269" s="694"/>
      <c r="M269" s="692" t="str">
        <f>VLOOKUP($C252,'2025年度(M1後期)'!$B$5:$N$207,COLUMN('2025年度(M1後期)'!$I$5),0)&amp;""</f>
        <v/>
      </c>
      <c r="N269" s="693"/>
      <c r="O269" s="694" t="str">
        <f>VLOOKUP($C252,'2025年度(M2後期)'!$B$5:$N$207,COLUMN('2025年度(M2後期)'!$I$5),0)&amp;""</f>
        <v/>
      </c>
      <c r="P269" s="693"/>
      <c r="Q269" s="694" t="str">
        <f>VLOOKUP($C252,'2025年度(D1後期)'!$B$5:$N$207,COLUMN('2025年度(D1後期)'!$I$5),0)&amp;""</f>
        <v/>
      </c>
      <c r="R269" s="693"/>
      <c r="S269" s="694" t="str">
        <f>VLOOKUP($C252,'2025年度(D23後期)'!$B$5:$N$207,COLUMN('2025年度(D23後期)'!$I$5),0)&amp;""</f>
        <v/>
      </c>
      <c r="T269" s="693"/>
      <c r="U269" s="21"/>
      <c r="Z269" s="696" t="str">
        <f>A269</f>
        <v>４時限（15：10～16：40）</v>
      </c>
      <c r="AA269" s="680"/>
      <c r="AB269" s="680"/>
      <c r="AC269" s="680"/>
      <c r="AD269" s="680"/>
      <c r="AE269" s="680"/>
      <c r="AF269" s="680"/>
      <c r="AG269" s="680"/>
      <c r="AH269" s="680"/>
      <c r="AI269" s="680"/>
      <c r="AJ269" s="680"/>
      <c r="AK269" s="680"/>
      <c r="AL269" s="680"/>
      <c r="AM269" s="680"/>
      <c r="AN269" s="680"/>
      <c r="AO269" s="680"/>
      <c r="AP269" s="680"/>
      <c r="AQ269" s="680"/>
      <c r="AR269" s="680"/>
      <c r="AS269" s="680"/>
      <c r="AT269" s="680"/>
      <c r="AU269" s="680"/>
      <c r="AV269" s="680"/>
      <c r="AW269" s="680"/>
      <c r="AX269" s="680"/>
      <c r="AY269" s="680"/>
      <c r="AZ269" s="680"/>
      <c r="BA269" s="680"/>
      <c r="BB269" s="680"/>
      <c r="BC269" s="680"/>
      <c r="BD269" s="680"/>
      <c r="BE269" s="680"/>
      <c r="BF269" s="680"/>
      <c r="BG269" s="680"/>
      <c r="BH269" s="680"/>
      <c r="BI269" s="680"/>
      <c r="BJ269" s="680"/>
      <c r="BK269" s="674"/>
      <c r="BL269" s="674"/>
      <c r="BM269" s="674"/>
      <c r="BN269" s="680"/>
      <c r="BO269" s="680"/>
      <c r="BP269" s="680"/>
      <c r="BQ269" s="680"/>
      <c r="BR269" s="680"/>
      <c r="BS269" s="680"/>
      <c r="BT269" s="680"/>
      <c r="BU269" s="680"/>
      <c r="BV269" s="680"/>
      <c r="BW269" s="680"/>
    </row>
    <row r="270" spans="1:75" ht="13.5" customHeight="1">
      <c r="A270" s="696"/>
      <c r="B270" s="15" t="s">
        <v>58</v>
      </c>
      <c r="C270" s="688" t="str">
        <f>IFERROR(VLOOKUP(C269,科目・教員!$A$2:$B$349,2,0),"")</f>
        <v/>
      </c>
      <c r="D270" s="689"/>
      <c r="E270" s="690" t="str">
        <f>IFERROR(VLOOKUP(E269,科目・教員!$A$2:$B$349,2,0),"")</f>
        <v/>
      </c>
      <c r="F270" s="689"/>
      <c r="G270" s="690" t="str">
        <f>IFERROR(VLOOKUP(G269,科目・教員!$A$2:$B$349,2,0),"")</f>
        <v/>
      </c>
      <c r="H270" s="689"/>
      <c r="I270" s="690" t="str">
        <f>IFERROR(VLOOKUP(I269,科目・教員!$A$2:$B$349,2,0),"")</f>
        <v/>
      </c>
      <c r="J270" s="689"/>
      <c r="K270" s="691" t="str">
        <f>IFERROR(VLOOKUP(K269,科目・教員!$A$2:$B$349,2,0),"")</f>
        <v/>
      </c>
      <c r="L270" s="691"/>
      <c r="M270" s="688" t="str">
        <f>IFERROR(VLOOKUP(M269,科目・教員!$A$2:$B$349,2,0),"")</f>
        <v/>
      </c>
      <c r="N270" s="689"/>
      <c r="O270" s="691" t="str">
        <f>IFERROR(VLOOKUP(O269,科目・教員!$A$2:$B$349,2,0),"")</f>
        <v/>
      </c>
      <c r="P270" s="689"/>
      <c r="Q270" s="691" t="str">
        <f>IFERROR(VLOOKUP(Q269,科目・教員!$A$2:$B$349,2,0),"")</f>
        <v/>
      </c>
      <c r="R270" s="689"/>
      <c r="S270" s="691" t="str">
        <f>IFERROR(VLOOKUP(S269,科目・教員!$A$2:$B$349,2,0),"")</f>
        <v/>
      </c>
      <c r="T270" s="689"/>
      <c r="U270" s="21"/>
      <c r="Z270" s="696"/>
      <c r="AA270" s="681"/>
      <c r="AB270" s="681"/>
      <c r="AC270" s="681"/>
      <c r="AD270" s="681"/>
      <c r="AE270" s="681"/>
      <c r="AF270" s="681"/>
      <c r="AG270" s="681"/>
      <c r="AH270" s="681"/>
      <c r="AI270" s="681"/>
      <c r="AJ270" s="681"/>
      <c r="AK270" s="681"/>
      <c r="AL270" s="681"/>
      <c r="AM270" s="681"/>
      <c r="AN270" s="681"/>
      <c r="AO270" s="681"/>
      <c r="AP270" s="681"/>
      <c r="AQ270" s="681"/>
      <c r="AR270" s="681"/>
      <c r="AS270" s="681"/>
      <c r="AT270" s="681"/>
      <c r="AU270" s="681"/>
      <c r="AV270" s="681"/>
      <c r="AW270" s="681"/>
      <c r="AX270" s="681"/>
      <c r="AY270" s="681"/>
      <c r="AZ270" s="681"/>
      <c r="BA270" s="681"/>
      <c r="BB270" s="681"/>
      <c r="BC270" s="681"/>
      <c r="BD270" s="681"/>
      <c r="BE270" s="681"/>
      <c r="BF270" s="681"/>
      <c r="BG270" s="681"/>
      <c r="BH270" s="681"/>
      <c r="BI270" s="681"/>
      <c r="BJ270" s="681"/>
      <c r="BK270" s="675"/>
      <c r="BL270" s="675"/>
      <c r="BM270" s="675"/>
      <c r="BN270" s="681"/>
      <c r="BO270" s="681"/>
      <c r="BP270" s="681"/>
      <c r="BQ270" s="681"/>
      <c r="BR270" s="681"/>
      <c r="BS270" s="681"/>
      <c r="BT270" s="681"/>
      <c r="BU270" s="681"/>
      <c r="BV270" s="681"/>
      <c r="BW270" s="681"/>
    </row>
    <row r="271" spans="1:75" ht="13.5" customHeight="1">
      <c r="A271" s="696"/>
      <c r="B271" s="15" t="s">
        <v>60</v>
      </c>
      <c r="C271" s="688" t="str">
        <f>VLOOKUP($C252,'2025年度(1年後期)'!$B$5:$N$207,COLUMN('2025年度(1年後期)'!$I$5)+1,0)&amp;""</f>
        <v>　</v>
      </c>
      <c r="D271" s="689"/>
      <c r="E271" s="690" t="str">
        <f>VLOOKUP($C252,'2025年度(2年後期)'!$B$5:$N$207,COLUMN('2025年度(2年後期)'!$I$5)+1,0)&amp;""</f>
        <v/>
      </c>
      <c r="F271" s="689"/>
      <c r="G271" s="690" t="str">
        <f>VLOOKUP($C252,'2025年度(3年後期)'!$B$5:$N$207,COLUMN('2025年度(3年後期)'!$I$5)+1,0)&amp;""</f>
        <v/>
      </c>
      <c r="H271" s="689"/>
      <c r="I271" s="690" t="str">
        <f>VLOOKUP($C252,'2025年度(4年後期)'!$B$5:$N$206,COLUMN('2025年度(4年後期)'!$I$5)+1,0)&amp;""</f>
        <v/>
      </c>
      <c r="J271" s="689"/>
      <c r="K271" s="691" t="str">
        <f>VLOOKUP($C252,'2025年度(助産後期)'!$B$5:$N$207,COLUMN('2025年度(助産後期)'!$I$5)+1,0)&amp;""</f>
        <v/>
      </c>
      <c r="L271" s="691"/>
      <c r="M271" s="688" t="str">
        <f>VLOOKUP($C252,'2025年度(M1後期)'!$B$5:$N$207,COLUMN('2025年度(M1後期)'!$I$5)+1,0)&amp;""</f>
        <v/>
      </c>
      <c r="N271" s="689"/>
      <c r="O271" s="691" t="str">
        <f>VLOOKUP($C252,'2025年度(M2後期)'!$B$5:$N$207,COLUMN('2025年度(M2後期)'!$I$5)+1,0)&amp;""</f>
        <v/>
      </c>
      <c r="P271" s="689"/>
      <c r="Q271" s="691" t="str">
        <f>VLOOKUP($C252,'2025年度(D1後期)'!$B$5:$N$207,COLUMN('2025年度(D1後期)'!$I$5)+1,0)&amp;""</f>
        <v/>
      </c>
      <c r="R271" s="689"/>
      <c r="S271" s="691" t="str">
        <f>VLOOKUP($C252,'2025年度(D23後期)'!$B$5:$N$207,COLUMN('2025年度(D23後期)'!$I$5)+1,0)&amp;""</f>
        <v/>
      </c>
      <c r="T271" s="689"/>
      <c r="U271" s="21"/>
      <c r="Z271" s="696"/>
      <c r="AA271" s="681"/>
      <c r="AB271" s="681"/>
      <c r="AC271" s="681"/>
      <c r="AD271" s="681"/>
      <c r="AE271" s="681"/>
      <c r="AF271" s="681"/>
      <c r="AG271" s="681"/>
      <c r="AH271" s="681"/>
      <c r="AI271" s="681"/>
      <c r="AJ271" s="681"/>
      <c r="AK271" s="681"/>
      <c r="AL271" s="681"/>
      <c r="AM271" s="681"/>
      <c r="AN271" s="681"/>
      <c r="AO271" s="681"/>
      <c r="AP271" s="681"/>
      <c r="AQ271" s="681"/>
      <c r="AR271" s="681"/>
      <c r="AS271" s="681"/>
      <c r="AT271" s="681"/>
      <c r="AU271" s="681"/>
      <c r="AV271" s="681"/>
      <c r="AW271" s="681"/>
      <c r="AX271" s="681"/>
      <c r="AY271" s="681"/>
      <c r="AZ271" s="681"/>
      <c r="BA271" s="681"/>
      <c r="BB271" s="681"/>
      <c r="BC271" s="681"/>
      <c r="BD271" s="681"/>
      <c r="BE271" s="681"/>
      <c r="BF271" s="681"/>
      <c r="BG271" s="681"/>
      <c r="BH271" s="681"/>
      <c r="BI271" s="681"/>
      <c r="BJ271" s="681"/>
      <c r="BK271" s="675"/>
      <c r="BL271" s="675"/>
      <c r="BM271" s="675"/>
      <c r="BN271" s="681"/>
      <c r="BO271" s="681"/>
      <c r="BP271" s="681"/>
      <c r="BQ271" s="681"/>
      <c r="BR271" s="681"/>
      <c r="BS271" s="681"/>
      <c r="BT271" s="681"/>
      <c r="BU271" s="681"/>
      <c r="BV271" s="681"/>
      <c r="BW271" s="681"/>
    </row>
    <row r="272" spans="1:75" ht="13.5" customHeight="1">
      <c r="A272" s="697"/>
      <c r="B272" s="16" t="s">
        <v>62</v>
      </c>
      <c r="C272" s="687"/>
      <c r="D272" s="685"/>
      <c r="E272" s="684"/>
      <c r="F272" s="685"/>
      <c r="G272" s="684"/>
      <c r="H272" s="685"/>
      <c r="I272" s="684"/>
      <c r="J272" s="685"/>
      <c r="K272" s="686"/>
      <c r="L272" s="686"/>
      <c r="M272" s="687"/>
      <c r="N272" s="685"/>
      <c r="O272" s="686"/>
      <c r="P272" s="685"/>
      <c r="Q272" s="686"/>
      <c r="R272" s="685"/>
      <c r="S272" s="686"/>
      <c r="T272" s="685"/>
      <c r="U272" s="21"/>
      <c r="Z272" s="697"/>
      <c r="AA272" s="682"/>
      <c r="AB272" s="682"/>
      <c r="AC272" s="682"/>
      <c r="AD272" s="682"/>
      <c r="AE272" s="682"/>
      <c r="AF272" s="682"/>
      <c r="AG272" s="682"/>
      <c r="AH272" s="682"/>
      <c r="AI272" s="682"/>
      <c r="AJ272" s="682"/>
      <c r="AK272" s="682"/>
      <c r="AL272" s="682"/>
      <c r="AM272" s="682"/>
      <c r="AN272" s="682"/>
      <c r="AO272" s="682"/>
      <c r="AP272" s="682"/>
      <c r="AQ272" s="682"/>
      <c r="AR272" s="682"/>
      <c r="AS272" s="682"/>
      <c r="AT272" s="682"/>
      <c r="AU272" s="682"/>
      <c r="AV272" s="682"/>
      <c r="AW272" s="682"/>
      <c r="AX272" s="682"/>
      <c r="AY272" s="682"/>
      <c r="AZ272" s="682"/>
      <c r="BA272" s="682"/>
      <c r="BB272" s="682"/>
      <c r="BC272" s="682"/>
      <c r="BD272" s="682"/>
      <c r="BE272" s="682"/>
      <c r="BF272" s="682"/>
      <c r="BG272" s="682"/>
      <c r="BH272" s="682"/>
      <c r="BI272" s="682"/>
      <c r="BJ272" s="682"/>
      <c r="BK272" s="676"/>
      <c r="BL272" s="676"/>
      <c r="BM272" s="676"/>
      <c r="BN272" s="682"/>
      <c r="BO272" s="682"/>
      <c r="BP272" s="682"/>
      <c r="BQ272" s="682"/>
      <c r="BR272" s="682"/>
      <c r="BS272" s="682"/>
      <c r="BT272" s="682"/>
      <c r="BU272" s="682"/>
      <c r="BV272" s="682"/>
      <c r="BW272" s="682"/>
    </row>
    <row r="273" spans="1:75" ht="13.5" customHeight="1">
      <c r="A273" s="696" t="s">
        <v>87</v>
      </c>
      <c r="B273" s="15" t="s">
        <v>55</v>
      </c>
      <c r="C273" s="692" t="str">
        <f>VLOOKUP($C252,'2025年度(1年後期)'!$B$5:$N$207,COLUMN('2025年度(1年後期)'!$K$5),0)&amp;""</f>
        <v>　</v>
      </c>
      <c r="D273" s="693"/>
      <c r="E273" s="698" t="str">
        <f>VLOOKUP($C252,'2025年度(2年後期)'!$B$5:$N$207,COLUMN('2025年度(2年後期)'!$K$5),0)&amp;""</f>
        <v/>
      </c>
      <c r="F273" s="693"/>
      <c r="G273" s="698" t="str">
        <f>VLOOKUP($C252,'2025年度(3年後期)'!$B$5:$N$207,COLUMN('2025年度(3年後期)'!$K$5),0)&amp;""</f>
        <v/>
      </c>
      <c r="H273" s="693"/>
      <c r="I273" s="698" t="str">
        <f>VLOOKUP($C252,'2025年度(4年後期)'!$B$5:$N$206,COLUMN('2025年度(4年後期)'!$K$5),0)&amp;""</f>
        <v/>
      </c>
      <c r="J273" s="693"/>
      <c r="K273" s="694" t="str">
        <f>VLOOKUP($C252,'2025年度(助産後期)'!$B$5:$N$207,COLUMN('2025年度(助産後期)'!$K$5),0)&amp;""</f>
        <v/>
      </c>
      <c r="L273" s="694"/>
      <c r="M273" s="692" t="str">
        <f>VLOOKUP($C252,'2025年度(M1後期)'!$B$5:$N$207,COLUMN('2025年度(M1後期)'!$K$5),0)&amp;""</f>
        <v/>
      </c>
      <c r="N273" s="693"/>
      <c r="O273" s="694" t="str">
        <f>VLOOKUP($C252,'2025年度(M2後期)'!$B$5:$N$207,COLUMN('2025年度(M2後期)'!$K$5),0)&amp;""</f>
        <v/>
      </c>
      <c r="P273" s="693"/>
      <c r="Q273" s="694" t="str">
        <f>VLOOKUP($C252,'2025年度(D1後期)'!$B$5:$N$207,COLUMN('2025年度(D1後期)'!$K$5),0)&amp;""</f>
        <v/>
      </c>
      <c r="R273" s="693"/>
      <c r="S273" s="694" t="str">
        <f>VLOOKUP($C252,'2025年度(D23後期)'!$B$5:$N$207,COLUMN('2025年度(D23後期)'!$K$5),0)&amp;""</f>
        <v/>
      </c>
      <c r="T273" s="693"/>
      <c r="U273" s="21"/>
      <c r="Z273" s="696" t="str">
        <f>A273</f>
        <v>５時限（16：50～18：20）</v>
      </c>
      <c r="AA273" s="680"/>
      <c r="AB273" s="680"/>
      <c r="AC273" s="680"/>
      <c r="AD273" s="680"/>
      <c r="AE273" s="680"/>
      <c r="AF273" s="680"/>
      <c r="AG273" s="680"/>
      <c r="AH273" s="680"/>
      <c r="AI273" s="680"/>
      <c r="AJ273" s="680"/>
      <c r="AK273" s="680"/>
      <c r="AL273" s="680"/>
      <c r="AM273" s="680"/>
      <c r="AN273" s="680"/>
      <c r="AO273" s="680"/>
      <c r="AP273" s="680"/>
      <c r="AQ273" s="680"/>
      <c r="AR273" s="680"/>
      <c r="AS273" s="680"/>
      <c r="AT273" s="680"/>
      <c r="AU273" s="680"/>
      <c r="AV273" s="680"/>
      <c r="AW273" s="680"/>
      <c r="AX273" s="680"/>
      <c r="AY273" s="680"/>
      <c r="AZ273" s="680"/>
      <c r="BA273" s="680"/>
      <c r="BB273" s="680"/>
      <c r="BC273" s="680"/>
      <c r="BD273" s="680"/>
      <c r="BE273" s="680"/>
      <c r="BF273" s="680"/>
      <c r="BG273" s="680"/>
      <c r="BH273" s="680"/>
      <c r="BI273" s="680"/>
      <c r="BJ273" s="680"/>
      <c r="BK273" s="674"/>
      <c r="BL273" s="674"/>
      <c r="BM273" s="674"/>
      <c r="BN273" s="680"/>
      <c r="BO273" s="680"/>
      <c r="BP273" s="680"/>
      <c r="BQ273" s="680"/>
      <c r="BR273" s="680"/>
      <c r="BS273" s="680"/>
      <c r="BT273" s="680"/>
      <c r="BU273" s="680"/>
      <c r="BV273" s="680"/>
      <c r="BW273" s="680"/>
    </row>
    <row r="274" spans="1:75" ht="13.5" customHeight="1">
      <c r="A274" s="696"/>
      <c r="B274" s="15" t="s">
        <v>58</v>
      </c>
      <c r="C274" s="688" t="str">
        <f>IFERROR(VLOOKUP(C273,科目・教員!$A$2:$B$349,2,0),"")</f>
        <v/>
      </c>
      <c r="D274" s="689"/>
      <c r="E274" s="690" t="str">
        <f>IFERROR(VLOOKUP(E273,科目・教員!$A$2:$B$349,2,0),"")</f>
        <v/>
      </c>
      <c r="F274" s="689"/>
      <c r="G274" s="690" t="str">
        <f>IFERROR(VLOOKUP(G273,科目・教員!$A$2:$B$349,2,0),"")</f>
        <v/>
      </c>
      <c r="H274" s="689"/>
      <c r="I274" s="690" t="str">
        <f>IFERROR(VLOOKUP(I273,科目・教員!$A$2:$B$349,2,0),"")</f>
        <v/>
      </c>
      <c r="J274" s="689"/>
      <c r="K274" s="691" t="str">
        <f>IFERROR(VLOOKUP(K273,科目・教員!$A$2:$B$349,2,0),"")</f>
        <v/>
      </c>
      <c r="L274" s="691"/>
      <c r="M274" s="688" t="str">
        <f>IFERROR(VLOOKUP(M273,科目・教員!$A$2:$B$349,2,0),"")</f>
        <v/>
      </c>
      <c r="N274" s="689"/>
      <c r="O274" s="691" t="str">
        <f>IFERROR(VLOOKUP(O273,科目・教員!$A$2:$B$349,2,0),"")</f>
        <v/>
      </c>
      <c r="P274" s="689"/>
      <c r="Q274" s="691" t="str">
        <f>IFERROR(VLOOKUP(Q273,科目・教員!$A$2:$B$349,2,0),"")</f>
        <v/>
      </c>
      <c r="R274" s="689"/>
      <c r="S274" s="691" t="str">
        <f>IFERROR(VLOOKUP(S273,科目・教員!$A$2:$B$349,2,0),"")</f>
        <v/>
      </c>
      <c r="T274" s="689"/>
      <c r="U274" s="21"/>
      <c r="Z274" s="696"/>
      <c r="AA274" s="681"/>
      <c r="AB274" s="681"/>
      <c r="AC274" s="681"/>
      <c r="AD274" s="681"/>
      <c r="AE274" s="681"/>
      <c r="AF274" s="681"/>
      <c r="AG274" s="681"/>
      <c r="AH274" s="681"/>
      <c r="AI274" s="681"/>
      <c r="AJ274" s="681"/>
      <c r="AK274" s="681"/>
      <c r="AL274" s="681"/>
      <c r="AM274" s="681"/>
      <c r="AN274" s="681"/>
      <c r="AO274" s="681"/>
      <c r="AP274" s="681"/>
      <c r="AQ274" s="681"/>
      <c r="AR274" s="681"/>
      <c r="AS274" s="681"/>
      <c r="AT274" s="681"/>
      <c r="AU274" s="681"/>
      <c r="AV274" s="681"/>
      <c r="AW274" s="681"/>
      <c r="AX274" s="681"/>
      <c r="AY274" s="681"/>
      <c r="AZ274" s="681"/>
      <c r="BA274" s="681"/>
      <c r="BB274" s="681"/>
      <c r="BC274" s="681"/>
      <c r="BD274" s="681"/>
      <c r="BE274" s="681"/>
      <c r="BF274" s="681"/>
      <c r="BG274" s="681"/>
      <c r="BH274" s="681"/>
      <c r="BI274" s="681"/>
      <c r="BJ274" s="681"/>
      <c r="BK274" s="675"/>
      <c r="BL274" s="675"/>
      <c r="BM274" s="675"/>
      <c r="BN274" s="681"/>
      <c r="BO274" s="681"/>
      <c r="BP274" s="681"/>
      <c r="BQ274" s="681"/>
      <c r="BR274" s="681"/>
      <c r="BS274" s="681"/>
      <c r="BT274" s="681"/>
      <c r="BU274" s="681"/>
      <c r="BV274" s="681"/>
      <c r="BW274" s="681"/>
    </row>
    <row r="275" spans="1:75" ht="13.5" customHeight="1">
      <c r="A275" s="696"/>
      <c r="B275" s="15" t="s">
        <v>60</v>
      </c>
      <c r="C275" s="688" t="str">
        <f>VLOOKUP($C252,'2025年度(1年後期)'!$B$5:$N$207,COLUMN('2025年度(1年後期)'!$K$5)+1,0)&amp;""</f>
        <v>　</v>
      </c>
      <c r="D275" s="689"/>
      <c r="E275" s="690" t="str">
        <f>VLOOKUP($C252,'2025年度(2年後期)'!$B$5:$N$207,COLUMN('2025年度(2年後期)'!$K$5)+1,0)&amp;""</f>
        <v/>
      </c>
      <c r="F275" s="689"/>
      <c r="G275" s="690" t="str">
        <f>VLOOKUP($C252,'2025年度(3年後期)'!$B$5:$N$207,COLUMN('2025年度(3年後期)'!$K$5)+1,0)&amp;""</f>
        <v/>
      </c>
      <c r="H275" s="689"/>
      <c r="I275" s="690" t="str">
        <f>VLOOKUP($C252,'2025年度(4年後期)'!$B$5:$N$206,COLUMN('2025年度(4年後期)'!$K$5)+1,0)&amp;""</f>
        <v/>
      </c>
      <c r="J275" s="689"/>
      <c r="K275" s="691" t="str">
        <f>VLOOKUP($C252,'2025年度(助産後期)'!$B$5:$N$207,COLUMN('2025年度(助産後期)'!$K$5)+1,0)&amp;""</f>
        <v/>
      </c>
      <c r="L275" s="691"/>
      <c r="M275" s="688" t="str">
        <f>VLOOKUP($C252,'2025年度(M1後期)'!$B$5:$N$207,COLUMN('2025年度(M1後期)'!$K$5)+1,0)&amp;""</f>
        <v/>
      </c>
      <c r="N275" s="689"/>
      <c r="O275" s="691" t="str">
        <f>VLOOKUP($C252,'2025年度(M1後期)'!$B$5:$N$207,COLUMN('2025年度(M1後期)'!$K$5)+1,0)&amp;""</f>
        <v/>
      </c>
      <c r="P275" s="689"/>
      <c r="Q275" s="691" t="str">
        <f>VLOOKUP($C252,'2025年度(D1後期)'!$B$5:$N$207,COLUMN('2025年度(D1後期)'!$K$5)+1,0)&amp;""</f>
        <v/>
      </c>
      <c r="R275" s="689"/>
      <c r="S275" s="691" t="str">
        <f>VLOOKUP($C252,'2025年度(D23後期)'!$B$5:$N$207,COLUMN('2025年度(D23後期)'!$K$5)+1,0)&amp;""</f>
        <v/>
      </c>
      <c r="T275" s="689"/>
      <c r="U275" s="21"/>
      <c r="Z275" s="696"/>
      <c r="AA275" s="681"/>
      <c r="AB275" s="681"/>
      <c r="AC275" s="681"/>
      <c r="AD275" s="681"/>
      <c r="AE275" s="681"/>
      <c r="AF275" s="681"/>
      <c r="AG275" s="681"/>
      <c r="AH275" s="681"/>
      <c r="AI275" s="681"/>
      <c r="AJ275" s="681"/>
      <c r="AK275" s="681"/>
      <c r="AL275" s="681"/>
      <c r="AM275" s="681"/>
      <c r="AN275" s="681"/>
      <c r="AO275" s="681"/>
      <c r="AP275" s="681"/>
      <c r="AQ275" s="681"/>
      <c r="AR275" s="681"/>
      <c r="AS275" s="681"/>
      <c r="AT275" s="681"/>
      <c r="AU275" s="681"/>
      <c r="AV275" s="681"/>
      <c r="AW275" s="681"/>
      <c r="AX275" s="681"/>
      <c r="AY275" s="681"/>
      <c r="AZ275" s="681"/>
      <c r="BA275" s="681"/>
      <c r="BB275" s="681"/>
      <c r="BC275" s="681"/>
      <c r="BD275" s="681"/>
      <c r="BE275" s="681"/>
      <c r="BF275" s="681"/>
      <c r="BG275" s="681"/>
      <c r="BH275" s="681"/>
      <c r="BI275" s="681"/>
      <c r="BJ275" s="681"/>
      <c r="BK275" s="675"/>
      <c r="BL275" s="675"/>
      <c r="BM275" s="675"/>
      <c r="BN275" s="681"/>
      <c r="BO275" s="681"/>
      <c r="BP275" s="681"/>
      <c r="BQ275" s="681"/>
      <c r="BR275" s="681"/>
      <c r="BS275" s="681"/>
      <c r="BT275" s="681"/>
      <c r="BU275" s="681"/>
      <c r="BV275" s="681"/>
      <c r="BW275" s="681"/>
    </row>
    <row r="276" spans="1:75" ht="13.5" customHeight="1">
      <c r="A276" s="697"/>
      <c r="B276" s="16" t="s">
        <v>62</v>
      </c>
      <c r="C276" s="687"/>
      <c r="D276" s="685"/>
      <c r="E276" s="684"/>
      <c r="F276" s="685"/>
      <c r="G276" s="684"/>
      <c r="H276" s="685"/>
      <c r="I276" s="684"/>
      <c r="J276" s="685"/>
      <c r="K276" s="686"/>
      <c r="L276" s="686"/>
      <c r="M276" s="687"/>
      <c r="N276" s="685"/>
      <c r="O276" s="686"/>
      <c r="P276" s="685"/>
      <c r="Q276" s="686"/>
      <c r="R276" s="685"/>
      <c r="S276" s="686"/>
      <c r="T276" s="685"/>
      <c r="U276" s="22"/>
      <c r="V276" s="19"/>
      <c r="W276" s="19"/>
      <c r="X276" s="19"/>
      <c r="Y276" s="19"/>
      <c r="Z276" s="697"/>
      <c r="AA276" s="682"/>
      <c r="AB276" s="682"/>
      <c r="AC276" s="682"/>
      <c r="AD276" s="682"/>
      <c r="AE276" s="682"/>
      <c r="AF276" s="682"/>
      <c r="AG276" s="682"/>
      <c r="AH276" s="682"/>
      <c r="AI276" s="682"/>
      <c r="AJ276" s="682"/>
      <c r="AK276" s="682"/>
      <c r="AL276" s="682"/>
      <c r="AM276" s="682"/>
      <c r="AN276" s="682"/>
      <c r="AO276" s="682"/>
      <c r="AP276" s="682"/>
      <c r="AQ276" s="682"/>
      <c r="AR276" s="682"/>
      <c r="AS276" s="682"/>
      <c r="AT276" s="682"/>
      <c r="AU276" s="682"/>
      <c r="AV276" s="682"/>
      <c r="AW276" s="682"/>
      <c r="AX276" s="682"/>
      <c r="AY276" s="682"/>
      <c r="AZ276" s="682"/>
      <c r="BA276" s="682"/>
      <c r="BB276" s="682"/>
      <c r="BC276" s="682"/>
      <c r="BD276" s="682"/>
      <c r="BE276" s="682"/>
      <c r="BF276" s="682"/>
      <c r="BG276" s="682"/>
      <c r="BH276" s="682"/>
      <c r="BI276" s="682"/>
      <c r="BJ276" s="682"/>
      <c r="BK276" s="676"/>
      <c r="BL276" s="676"/>
      <c r="BM276" s="676"/>
      <c r="BN276" s="682"/>
      <c r="BO276" s="682"/>
      <c r="BP276" s="682"/>
      <c r="BQ276" s="682"/>
      <c r="BR276" s="682"/>
      <c r="BS276" s="682"/>
      <c r="BT276" s="682"/>
      <c r="BU276" s="682"/>
      <c r="BV276" s="682"/>
      <c r="BW276" s="682"/>
    </row>
    <row r="277" spans="1:75" ht="21.75">
      <c r="A277" s="23"/>
      <c r="B277" s="24"/>
      <c r="C277" s="747">
        <f>C252+1</f>
        <v>45942</v>
      </c>
      <c r="D277" s="747"/>
      <c r="E277" s="747"/>
      <c r="F277" s="747"/>
      <c r="G277" s="747"/>
      <c r="H277" s="747"/>
      <c r="I277" s="747"/>
      <c r="J277" s="747"/>
      <c r="K277" s="747"/>
      <c r="L277" s="747"/>
      <c r="M277" s="747"/>
      <c r="N277" s="747"/>
      <c r="O277" s="747"/>
      <c r="P277" s="747"/>
      <c r="Q277" s="747"/>
      <c r="R277" s="747"/>
      <c r="S277" s="747"/>
      <c r="T277" s="747"/>
      <c r="U277" s="787">
        <f>C277</f>
        <v>45942</v>
      </c>
      <c r="V277" s="788"/>
      <c r="W277" s="788"/>
      <c r="X277" s="788"/>
      <c r="Y277" s="788"/>
      <c r="Z277" s="789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96" t="s">
        <v>54</v>
      </c>
      <c r="B278" s="12" t="s">
        <v>55</v>
      </c>
      <c r="C278" s="705" t="str">
        <f>VLOOKUP($C277,'2025年度(1年後期)'!$B$5:$N$207,COLUMN('2025年度(1年後期)'!$C$5),0)&amp;""</f>
        <v>　</v>
      </c>
      <c r="D278" s="706"/>
      <c r="E278" s="713" t="str">
        <f>VLOOKUP($C277,'2025年度(2年後期)'!$B$5:$N$207,COLUMN('2025年度(2年後期)'!$C$5),0)&amp;""</f>
        <v/>
      </c>
      <c r="F278" s="706"/>
      <c r="G278" s="713" t="str">
        <f>VLOOKUP($C277,'2025年度(3年後期)'!$B$5:$N$207,COLUMN('2025年度(3年後期)'!$C$5),0)&amp;""</f>
        <v/>
      </c>
      <c r="H278" s="706"/>
      <c r="I278" s="713" t="str">
        <f>VLOOKUP($C277,'2025年度(4年後期)'!$B$5:$N$206,COLUMN('2025年度(4年後期)'!$C$5),0)&amp;""</f>
        <v/>
      </c>
      <c r="J278" s="706"/>
      <c r="K278" s="693" t="str">
        <f>VLOOKUP($C277,'2025年度(助産後期)'!$B$5:$N$207,COLUMN('2025年度(助産後期)'!$C$5),0)&amp;""</f>
        <v/>
      </c>
      <c r="L278" s="709"/>
      <c r="M278" s="723" t="str">
        <f>VLOOKUP($C277,'2025年度(M1後期)'!$B$5:$N$207,COLUMN('2025年度(M1後期)'!$C$5),0)&amp;""</f>
        <v/>
      </c>
      <c r="N278" s="709"/>
      <c r="O278" s="713" t="str">
        <f>VLOOKUP($C277,'2025年度(M2後期)'!$B$5:$N$207,COLUMN('2025年度(M2後期)'!$C$5),0)&amp;""</f>
        <v/>
      </c>
      <c r="P278" s="706"/>
      <c r="Q278" s="713" t="str">
        <f>VLOOKUP($C277,'2025年度(D1後期)'!$B$5:$N$207,COLUMN('2025年度(D1後期)'!$C$5),0)&amp;""</f>
        <v/>
      </c>
      <c r="R278" s="706"/>
      <c r="S278" s="693" t="str">
        <f>VLOOKUP($C277,'2025年度(D23後期)'!$B$5:$N$207,COLUMN('2025年度(D23後期)'!$C$5),0)&amp;""</f>
        <v/>
      </c>
      <c r="T278" s="706"/>
      <c r="U278" s="20"/>
      <c r="Z278" s="695" t="str">
        <f>A278</f>
        <v xml:space="preserve">１時限（09：20～10：50） </v>
      </c>
      <c r="AA278" s="680"/>
      <c r="AB278" s="680"/>
      <c r="AC278" s="680"/>
      <c r="AD278" s="680"/>
      <c r="AE278" s="680"/>
      <c r="AF278" s="680"/>
      <c r="AG278" s="680"/>
      <c r="AH278" s="680"/>
      <c r="AI278" s="680"/>
      <c r="AJ278" s="680"/>
      <c r="AK278" s="680"/>
      <c r="AL278" s="680"/>
      <c r="AM278" s="680"/>
      <c r="AN278" s="680"/>
      <c r="AO278" s="680"/>
      <c r="AP278" s="680"/>
      <c r="AQ278" s="680"/>
      <c r="AR278" s="680"/>
      <c r="AS278" s="680"/>
      <c r="AT278" s="680"/>
      <c r="AU278" s="680"/>
      <c r="AV278" s="680"/>
      <c r="AW278" s="680"/>
      <c r="AX278" s="680"/>
      <c r="AY278" s="680"/>
      <c r="AZ278" s="680"/>
      <c r="BA278" s="680"/>
      <c r="BB278" s="680"/>
      <c r="BC278" s="680"/>
      <c r="BD278" s="680"/>
      <c r="BE278" s="680"/>
      <c r="BF278" s="680"/>
      <c r="BG278" s="680"/>
      <c r="BH278" s="680"/>
      <c r="BI278" s="680"/>
      <c r="BJ278" s="680"/>
      <c r="BK278" s="674"/>
      <c r="BL278" s="674"/>
      <c r="BM278" s="674"/>
      <c r="BN278" s="680"/>
      <c r="BO278" s="680"/>
      <c r="BP278" s="680"/>
      <c r="BQ278" s="680"/>
      <c r="BR278" s="680"/>
      <c r="BS278" s="680"/>
      <c r="BT278" s="680"/>
      <c r="BU278" s="680"/>
      <c r="BV278" s="680"/>
      <c r="BW278" s="680"/>
    </row>
    <row r="279" spans="1:75" ht="13.5" customHeight="1">
      <c r="A279" s="696"/>
      <c r="B279" s="15" t="s">
        <v>58</v>
      </c>
      <c r="C279" s="708" t="str">
        <f>IFERROR(VLOOKUP(C278,科目・教員!$A$2:$B$349,2,0),"")</f>
        <v/>
      </c>
      <c r="D279" s="707"/>
      <c r="E279" s="716" t="str">
        <f>IFERROR(VLOOKUP(E278,科目・教員!$A$2:$B$349,2,0),"")</f>
        <v/>
      </c>
      <c r="F279" s="707"/>
      <c r="G279" s="716" t="str">
        <f>IFERROR(VLOOKUP(G278,科目・教員!$A$2:$B$349,2,0),"")</f>
        <v/>
      </c>
      <c r="H279" s="707"/>
      <c r="I279" s="716" t="str">
        <f>IFERROR(VLOOKUP(I278,科目・教員!$A$2:$B$349,2,0),"")</f>
        <v/>
      </c>
      <c r="J279" s="707"/>
      <c r="K279" s="689" t="str">
        <f>IFERROR(VLOOKUP(K278,科目・教員!$A$2:$B$349,2,0),"")</f>
        <v/>
      </c>
      <c r="L279" s="717"/>
      <c r="M279" s="718" t="str">
        <f>IFERROR(VLOOKUP(M278,科目・教員!$A$2:$B$349,2,0),"")</f>
        <v/>
      </c>
      <c r="N279" s="707"/>
      <c r="O279" s="716" t="str">
        <f>IFERROR(VLOOKUP(O278,科目・教員!$A$2:$B$349,2,0),"")</f>
        <v/>
      </c>
      <c r="P279" s="707"/>
      <c r="Q279" s="716" t="str">
        <f>IFERROR(VLOOKUP(Q278,科目・教員!$A$2:$B$349,2,0),"")</f>
        <v/>
      </c>
      <c r="R279" s="707"/>
      <c r="S279" s="689" t="str">
        <f>IFERROR(VLOOKUP(S278,科目・教員!$A$2:$B$349,2,0),"")</f>
        <v/>
      </c>
      <c r="T279" s="707"/>
      <c r="U279" s="20"/>
      <c r="Z279" s="696"/>
      <c r="AA279" s="681"/>
      <c r="AB279" s="681"/>
      <c r="AC279" s="681"/>
      <c r="AD279" s="681"/>
      <c r="AE279" s="681"/>
      <c r="AF279" s="681"/>
      <c r="AG279" s="681"/>
      <c r="AH279" s="681"/>
      <c r="AI279" s="681"/>
      <c r="AJ279" s="681"/>
      <c r="AK279" s="681"/>
      <c r="AL279" s="681"/>
      <c r="AM279" s="681"/>
      <c r="AN279" s="681"/>
      <c r="AO279" s="681"/>
      <c r="AP279" s="681"/>
      <c r="AQ279" s="681"/>
      <c r="AR279" s="681"/>
      <c r="AS279" s="681"/>
      <c r="AT279" s="681"/>
      <c r="AU279" s="681"/>
      <c r="AV279" s="681"/>
      <c r="AW279" s="681"/>
      <c r="AX279" s="681"/>
      <c r="AY279" s="681"/>
      <c r="AZ279" s="681"/>
      <c r="BA279" s="681"/>
      <c r="BB279" s="681"/>
      <c r="BC279" s="681"/>
      <c r="BD279" s="681"/>
      <c r="BE279" s="681"/>
      <c r="BF279" s="681"/>
      <c r="BG279" s="681"/>
      <c r="BH279" s="681"/>
      <c r="BI279" s="681"/>
      <c r="BJ279" s="681"/>
      <c r="BK279" s="675"/>
      <c r="BL279" s="675"/>
      <c r="BM279" s="675"/>
      <c r="BN279" s="681"/>
      <c r="BO279" s="681"/>
      <c r="BP279" s="681"/>
      <c r="BQ279" s="681"/>
      <c r="BR279" s="681"/>
      <c r="BS279" s="681"/>
      <c r="BT279" s="681"/>
      <c r="BU279" s="681"/>
      <c r="BV279" s="681"/>
      <c r="BW279" s="681"/>
    </row>
    <row r="280" spans="1:75" ht="13.5" customHeight="1">
      <c r="A280" s="696"/>
      <c r="B280" s="15" t="s">
        <v>60</v>
      </c>
      <c r="C280" s="708" t="str">
        <f>VLOOKUP($C277,'2025年度(1年後期)'!$B$5:$N$207,COLUMN('2025年度(1年後期)'!$C$5)+1,0)&amp;""</f>
        <v>　</v>
      </c>
      <c r="D280" s="707"/>
      <c r="E280" s="716" t="str">
        <f>VLOOKUP($C277,'2025年度(2年後期)'!$B$5:$N$207,COLUMN('2025年度(2年後期)'!$C$5)+1,0)&amp;""</f>
        <v/>
      </c>
      <c r="F280" s="707"/>
      <c r="G280" s="716" t="str">
        <f>VLOOKUP($C277,'2025年度(3年後期)'!$B$5:$N$207,COLUMN('2025年度(3年後期)'!$C$5)+1,0)&amp;""</f>
        <v/>
      </c>
      <c r="H280" s="707"/>
      <c r="I280" s="716" t="str">
        <f>VLOOKUP($C277,'2025年度(4年後期)'!$B$5:$N$206,COLUMN('2025年度(4年後期)'!$C$5)+1,0)&amp;""</f>
        <v/>
      </c>
      <c r="J280" s="707"/>
      <c r="K280" s="689" t="str">
        <f>VLOOKUP($C277,'2025年度(助産後期)'!$B$5:$N$207,COLUMN('2025年度(助産後期)'!$C$5)+1,0)&amp;""</f>
        <v/>
      </c>
      <c r="L280" s="717"/>
      <c r="M280" s="718" t="str">
        <f>VLOOKUP($C277,'2025年度(M1後期)'!$B$5:$N$207,COLUMN('2025年度(M1後期)'!$C$5)+1,0)&amp;""</f>
        <v/>
      </c>
      <c r="N280" s="707"/>
      <c r="O280" s="716" t="str">
        <f>VLOOKUP($C277,'2025年度(M2後期)'!$B$5:$N$207,COLUMN('2025年度(M2後期)'!$C$5)+1,0)&amp;""</f>
        <v/>
      </c>
      <c r="P280" s="707"/>
      <c r="Q280" s="716" t="str">
        <f>VLOOKUP($C277,'2025年度(D1後期)'!$B$5:$N$207,COLUMN('2025年度(D1後期)'!$C$5)+1,0)&amp;""</f>
        <v/>
      </c>
      <c r="R280" s="707"/>
      <c r="S280" s="689" t="str">
        <f>VLOOKUP($C277,'2025年度(D23後期)'!$B$5:$N$207,COLUMN('2025年度(D23後期)'!$C$5)+1,0)&amp;""</f>
        <v/>
      </c>
      <c r="T280" s="707"/>
      <c r="Z280" s="696"/>
      <c r="AA280" s="681"/>
      <c r="AB280" s="681"/>
      <c r="AC280" s="681"/>
      <c r="AD280" s="681"/>
      <c r="AE280" s="681"/>
      <c r="AF280" s="681"/>
      <c r="AG280" s="681"/>
      <c r="AH280" s="681"/>
      <c r="AI280" s="681"/>
      <c r="AJ280" s="681"/>
      <c r="AK280" s="681"/>
      <c r="AL280" s="681"/>
      <c r="AM280" s="681"/>
      <c r="AN280" s="681"/>
      <c r="AO280" s="681"/>
      <c r="AP280" s="681"/>
      <c r="AQ280" s="681"/>
      <c r="AR280" s="681"/>
      <c r="AS280" s="681"/>
      <c r="AT280" s="681"/>
      <c r="AU280" s="681"/>
      <c r="AV280" s="681"/>
      <c r="AW280" s="681"/>
      <c r="AX280" s="681"/>
      <c r="AY280" s="681"/>
      <c r="AZ280" s="681"/>
      <c r="BA280" s="681"/>
      <c r="BB280" s="681"/>
      <c r="BC280" s="681"/>
      <c r="BD280" s="681"/>
      <c r="BE280" s="681"/>
      <c r="BF280" s="681"/>
      <c r="BG280" s="681"/>
      <c r="BH280" s="681"/>
      <c r="BI280" s="681"/>
      <c r="BJ280" s="681"/>
      <c r="BK280" s="675"/>
      <c r="BL280" s="675"/>
      <c r="BM280" s="675"/>
      <c r="BN280" s="681"/>
      <c r="BO280" s="681"/>
      <c r="BP280" s="681"/>
      <c r="BQ280" s="681"/>
      <c r="BR280" s="681"/>
      <c r="BS280" s="681"/>
      <c r="BT280" s="681"/>
      <c r="BU280" s="681"/>
      <c r="BV280" s="681"/>
      <c r="BW280" s="681"/>
    </row>
    <row r="281" spans="1:75" ht="13.5" customHeight="1">
      <c r="A281" s="697"/>
      <c r="B281" s="16" t="s">
        <v>62</v>
      </c>
      <c r="C281" s="687"/>
      <c r="D281" s="719"/>
      <c r="E281" s="684"/>
      <c r="F281" s="719"/>
      <c r="G281" s="684"/>
      <c r="H281" s="719"/>
      <c r="I281" s="684"/>
      <c r="J281" s="719"/>
      <c r="K281" s="686"/>
      <c r="L281" s="720"/>
      <c r="M281" s="721"/>
      <c r="N281" s="719"/>
      <c r="O281" s="684"/>
      <c r="P281" s="719"/>
      <c r="Q281" s="684"/>
      <c r="R281" s="719"/>
      <c r="S281" s="686"/>
      <c r="T281" s="719"/>
      <c r="Z281" s="697"/>
      <c r="AA281" s="682"/>
      <c r="AB281" s="682"/>
      <c r="AC281" s="682"/>
      <c r="AD281" s="682"/>
      <c r="AE281" s="682"/>
      <c r="AF281" s="682"/>
      <c r="AG281" s="682"/>
      <c r="AH281" s="682"/>
      <c r="AI281" s="682"/>
      <c r="AJ281" s="682"/>
      <c r="AK281" s="682"/>
      <c r="AL281" s="682"/>
      <c r="AM281" s="682"/>
      <c r="AN281" s="682"/>
      <c r="AO281" s="682"/>
      <c r="AP281" s="682"/>
      <c r="AQ281" s="682"/>
      <c r="AR281" s="682"/>
      <c r="AS281" s="682"/>
      <c r="AT281" s="682"/>
      <c r="AU281" s="682"/>
      <c r="AV281" s="682"/>
      <c r="AW281" s="682"/>
      <c r="AX281" s="682"/>
      <c r="AY281" s="682"/>
      <c r="AZ281" s="682"/>
      <c r="BA281" s="682"/>
      <c r="BB281" s="682"/>
      <c r="BC281" s="682"/>
      <c r="BD281" s="682"/>
      <c r="BE281" s="682"/>
      <c r="BF281" s="682"/>
      <c r="BG281" s="682"/>
      <c r="BH281" s="682"/>
      <c r="BI281" s="682"/>
      <c r="BJ281" s="682"/>
      <c r="BK281" s="676"/>
      <c r="BL281" s="676"/>
      <c r="BM281" s="676"/>
      <c r="BN281" s="682"/>
      <c r="BO281" s="682"/>
      <c r="BP281" s="682"/>
      <c r="BQ281" s="682"/>
      <c r="BR281" s="682"/>
      <c r="BS281" s="682"/>
      <c r="BT281" s="682"/>
      <c r="BU281" s="682"/>
      <c r="BV281" s="682"/>
      <c r="BW281" s="682"/>
    </row>
    <row r="282" spans="1:75" ht="13.5" customHeight="1">
      <c r="A282" s="696" t="s">
        <v>64</v>
      </c>
      <c r="B282" s="15" t="s">
        <v>55</v>
      </c>
      <c r="C282" s="705" t="str">
        <f>VLOOKUP($C277,'2025年度(1年後期)'!$B$5:$N$207,COLUMN('2025年度(1年後期)'!$E$5),0)&amp;""</f>
        <v>　</v>
      </c>
      <c r="D282" s="706"/>
      <c r="E282" s="713" t="str">
        <f>VLOOKUP($C277,'2025年度(2年後期)'!$B$5:$N$207,COLUMN('2025年度(2年後期)'!$E$5),0)&amp;""</f>
        <v/>
      </c>
      <c r="F282" s="706"/>
      <c r="G282" s="713" t="str">
        <f>VLOOKUP($C277,'2025年度(3年後期)'!$B$5:$N$207,COLUMN('2025年度(3年後期)'!$E$5),0)&amp;""</f>
        <v/>
      </c>
      <c r="H282" s="706"/>
      <c r="I282" s="713" t="str">
        <f>VLOOKUP($C277,'2025年度(4年後期)'!$B$5:$N$206,COLUMN('2025年度(4年後期)'!$E$5),0)&amp;""</f>
        <v/>
      </c>
      <c r="J282" s="706"/>
      <c r="K282" s="693" t="str">
        <f>VLOOKUP($C277,'2025年度(助産後期)'!$B$5:$N$207,COLUMN('2025年度(助産後期)'!$E$5),0)&amp;""</f>
        <v/>
      </c>
      <c r="L282" s="709"/>
      <c r="M282" s="705" t="str">
        <f>VLOOKUP($C277,'2025年度(M1後期)'!$B$5:$N$207,COLUMN('2025年度(M1後期)'!$E$5),0)&amp;""</f>
        <v/>
      </c>
      <c r="N282" s="706"/>
      <c r="O282" s="693" t="str">
        <f>VLOOKUP($C277,'2025年度(M2後期)'!$B$5:$N$207,COLUMN('2025年度(M2後期)'!$E$5),0)&amp;""</f>
        <v/>
      </c>
      <c r="P282" s="706"/>
      <c r="Q282" s="693" t="str">
        <f>VLOOKUP($C277,'2025年度(D1後期)'!$B$5:$N$207,COLUMN('2025年度(D1後期)'!$E$5),0)&amp;""</f>
        <v/>
      </c>
      <c r="R282" s="706"/>
      <c r="S282" s="693" t="str">
        <f>VLOOKUP($C277,'2025年度(D23後期)'!$B$5:$N$207,COLUMN('2025年度(D23後期)'!$E$5),0)&amp;""</f>
        <v/>
      </c>
      <c r="T282" s="706"/>
      <c r="Z282" s="696" t="str">
        <f>A282</f>
        <v>２時限（11：00～12：30）</v>
      </c>
      <c r="AA282" s="680"/>
      <c r="AB282" s="680"/>
      <c r="AC282" s="680"/>
      <c r="AD282" s="680"/>
      <c r="AE282" s="680"/>
      <c r="AF282" s="680"/>
      <c r="AG282" s="680"/>
      <c r="AH282" s="680"/>
      <c r="AI282" s="680"/>
      <c r="AJ282" s="680"/>
      <c r="AK282" s="680"/>
      <c r="AL282" s="680"/>
      <c r="AM282" s="680"/>
      <c r="AN282" s="680"/>
      <c r="AO282" s="680"/>
      <c r="AP282" s="680"/>
      <c r="AQ282" s="680"/>
      <c r="AR282" s="680"/>
      <c r="AS282" s="680"/>
      <c r="AT282" s="680"/>
      <c r="AU282" s="680"/>
      <c r="AV282" s="680"/>
      <c r="AW282" s="680"/>
      <c r="AX282" s="680"/>
      <c r="AY282" s="680"/>
      <c r="AZ282" s="680"/>
      <c r="BA282" s="680"/>
      <c r="BB282" s="680"/>
      <c r="BC282" s="680"/>
      <c r="BD282" s="680"/>
      <c r="BE282" s="680"/>
      <c r="BF282" s="680"/>
      <c r="BG282" s="680"/>
      <c r="BH282" s="680"/>
      <c r="BI282" s="680"/>
      <c r="BJ282" s="680"/>
      <c r="BK282" s="674"/>
      <c r="BL282" s="674"/>
      <c r="BM282" s="674"/>
      <c r="BN282" s="680"/>
      <c r="BO282" s="680"/>
      <c r="BP282" s="680"/>
      <c r="BQ282" s="680"/>
      <c r="BR282" s="680"/>
      <c r="BS282" s="680"/>
      <c r="BT282" s="680"/>
      <c r="BU282" s="680"/>
      <c r="BV282" s="680"/>
      <c r="BW282" s="680"/>
    </row>
    <row r="283" spans="1:75" ht="13.5" customHeight="1">
      <c r="A283" s="696"/>
      <c r="B283" s="15" t="s">
        <v>58</v>
      </c>
      <c r="C283" s="708" t="str">
        <f>IFERROR(VLOOKUP(C282,科目・教員!$A$2:$B$349,2,0),"")</f>
        <v/>
      </c>
      <c r="D283" s="707"/>
      <c r="E283" s="716" t="str">
        <f>IFERROR(VLOOKUP(E282,科目・教員!$A$2:$B$349,2,0),"")</f>
        <v/>
      </c>
      <c r="F283" s="707"/>
      <c r="G283" s="716" t="str">
        <f>IFERROR(VLOOKUP(G282,科目・教員!$A$2:$B$349,2,0),"")</f>
        <v/>
      </c>
      <c r="H283" s="707"/>
      <c r="I283" s="716" t="str">
        <f>IFERROR(VLOOKUP(I282,科目・教員!$A$2:$B$349,2,0),"")</f>
        <v/>
      </c>
      <c r="J283" s="707"/>
      <c r="K283" s="689" t="str">
        <f>IFERROR(VLOOKUP(K282,科目・教員!$A$2:$B$349,2,0),"")</f>
        <v/>
      </c>
      <c r="L283" s="717"/>
      <c r="M283" s="708" t="str">
        <f>IFERROR(VLOOKUP(M282,科目・教員!$A$2:$B$349,2,0),"")</f>
        <v/>
      </c>
      <c r="N283" s="707"/>
      <c r="O283" s="689" t="str">
        <f>IFERROR(VLOOKUP(O282,科目・教員!$A$2:$B$349,2,0),"")</f>
        <v/>
      </c>
      <c r="P283" s="707"/>
      <c r="Q283" s="689" t="str">
        <f>IFERROR(VLOOKUP(Q282,科目・教員!$A$2:$B$349,2,0),"")</f>
        <v/>
      </c>
      <c r="R283" s="707"/>
      <c r="S283" s="689" t="str">
        <f>IFERROR(VLOOKUP(S282,科目・教員!$A$2:$B$349,2,0),"")</f>
        <v/>
      </c>
      <c r="T283" s="707"/>
      <c r="Z283" s="696"/>
      <c r="AA283" s="681"/>
      <c r="AB283" s="681"/>
      <c r="AC283" s="681"/>
      <c r="AD283" s="681"/>
      <c r="AE283" s="681"/>
      <c r="AF283" s="681"/>
      <c r="AG283" s="681"/>
      <c r="AH283" s="681"/>
      <c r="AI283" s="681"/>
      <c r="AJ283" s="681"/>
      <c r="AK283" s="681"/>
      <c r="AL283" s="681"/>
      <c r="AM283" s="681"/>
      <c r="AN283" s="681"/>
      <c r="AO283" s="681"/>
      <c r="AP283" s="681"/>
      <c r="AQ283" s="681"/>
      <c r="AR283" s="681"/>
      <c r="AS283" s="681"/>
      <c r="AT283" s="681"/>
      <c r="AU283" s="681"/>
      <c r="AV283" s="681"/>
      <c r="AW283" s="681"/>
      <c r="AX283" s="681"/>
      <c r="AY283" s="681"/>
      <c r="AZ283" s="681"/>
      <c r="BA283" s="681"/>
      <c r="BB283" s="681"/>
      <c r="BC283" s="681"/>
      <c r="BD283" s="681"/>
      <c r="BE283" s="681"/>
      <c r="BF283" s="681"/>
      <c r="BG283" s="681"/>
      <c r="BH283" s="681"/>
      <c r="BI283" s="681"/>
      <c r="BJ283" s="681"/>
      <c r="BK283" s="675"/>
      <c r="BL283" s="675"/>
      <c r="BM283" s="675"/>
      <c r="BN283" s="681"/>
      <c r="BO283" s="681"/>
      <c r="BP283" s="681"/>
      <c r="BQ283" s="681"/>
      <c r="BR283" s="681"/>
      <c r="BS283" s="681"/>
      <c r="BT283" s="681"/>
      <c r="BU283" s="681"/>
      <c r="BV283" s="681"/>
      <c r="BW283" s="681"/>
    </row>
    <row r="284" spans="1:75" ht="13.5" customHeight="1">
      <c r="A284" s="696"/>
      <c r="B284" s="15" t="s">
        <v>60</v>
      </c>
      <c r="C284" s="708" t="str">
        <f>VLOOKUP($C277,'2025年度(1年後期)'!$B$5:$N$207,COLUMN('2025年度(1年後期)'!$E$5)+1,0)&amp;""</f>
        <v>　</v>
      </c>
      <c r="D284" s="707"/>
      <c r="E284" s="716" t="str">
        <f>VLOOKUP($C277,'2025年度(2年後期)'!$B$5:$N$207,COLUMN('2025年度(2年後期)'!$E$5)+1,0)&amp;""</f>
        <v/>
      </c>
      <c r="F284" s="707"/>
      <c r="G284" s="716" t="str">
        <f>VLOOKUP($C277,'2025年度(3年後期)'!$B$5:$N$207,COLUMN('2025年度(3年後期)'!$E$5)+1,0)&amp;""</f>
        <v/>
      </c>
      <c r="H284" s="707"/>
      <c r="I284" s="716" t="str">
        <f>VLOOKUP($C277,'2025年度(4年後期)'!$B$5:$N$206,COLUMN('2025年度(4年後期)'!$E$5)+1,0)&amp;""</f>
        <v/>
      </c>
      <c r="J284" s="707"/>
      <c r="K284" s="689" t="str">
        <f>VLOOKUP($C277,'2025年度(助産後期)'!$B$5:$N$207,COLUMN('2025年度(助産後期)'!$E$5)+1,0)&amp;""</f>
        <v/>
      </c>
      <c r="L284" s="717"/>
      <c r="M284" s="708" t="str">
        <f>VLOOKUP($C277,'2025年度(M1後期)'!$B$5:$N$207,COLUMN('2025年度(M1後期)'!$E$5)+1,0)&amp;""</f>
        <v/>
      </c>
      <c r="N284" s="707"/>
      <c r="O284" s="689" t="str">
        <f>VLOOKUP($C277,'2025年度(M2後期)'!$B$5:$N$207,COLUMN('2025年度(M2後期)'!$E$5)+1,0)&amp;""</f>
        <v/>
      </c>
      <c r="P284" s="707"/>
      <c r="Q284" s="689" t="str">
        <f>VLOOKUP($C277,'2025年度(D1後期)'!$B$5:$N$207,COLUMN('2025年度(D1後期)'!$E$5)+1,0)&amp;""</f>
        <v/>
      </c>
      <c r="R284" s="707"/>
      <c r="S284" s="689" t="str">
        <f>VLOOKUP($C277,'2025年度(D23後期)'!$B$5:$N$207,COLUMN('2025年度(D23後期)'!$E$5)+1,0)&amp;""</f>
        <v/>
      </c>
      <c r="T284" s="707"/>
      <c r="Z284" s="696"/>
      <c r="AA284" s="681"/>
      <c r="AB284" s="681"/>
      <c r="AC284" s="681"/>
      <c r="AD284" s="681"/>
      <c r="AE284" s="681"/>
      <c r="AF284" s="681"/>
      <c r="AG284" s="681"/>
      <c r="AH284" s="681"/>
      <c r="AI284" s="681"/>
      <c r="AJ284" s="681"/>
      <c r="AK284" s="681"/>
      <c r="AL284" s="681"/>
      <c r="AM284" s="681"/>
      <c r="AN284" s="681"/>
      <c r="AO284" s="681"/>
      <c r="AP284" s="681"/>
      <c r="AQ284" s="681"/>
      <c r="AR284" s="681"/>
      <c r="AS284" s="681"/>
      <c r="AT284" s="681"/>
      <c r="AU284" s="681"/>
      <c r="AV284" s="681"/>
      <c r="AW284" s="681"/>
      <c r="AX284" s="681"/>
      <c r="AY284" s="681"/>
      <c r="AZ284" s="681"/>
      <c r="BA284" s="681"/>
      <c r="BB284" s="681"/>
      <c r="BC284" s="681"/>
      <c r="BD284" s="681"/>
      <c r="BE284" s="681"/>
      <c r="BF284" s="681"/>
      <c r="BG284" s="681"/>
      <c r="BH284" s="681"/>
      <c r="BI284" s="681"/>
      <c r="BJ284" s="681"/>
      <c r="BK284" s="675"/>
      <c r="BL284" s="675"/>
      <c r="BM284" s="675"/>
      <c r="BN284" s="681"/>
      <c r="BO284" s="681"/>
      <c r="BP284" s="681"/>
      <c r="BQ284" s="681"/>
      <c r="BR284" s="681"/>
      <c r="BS284" s="681"/>
      <c r="BT284" s="681"/>
      <c r="BU284" s="681"/>
      <c r="BV284" s="681"/>
      <c r="BW284" s="681"/>
    </row>
    <row r="285" spans="1:75" ht="13.5" customHeight="1">
      <c r="A285" s="712"/>
      <c r="B285" s="16" t="s">
        <v>62</v>
      </c>
      <c r="C285" s="687"/>
      <c r="D285" s="685"/>
      <c r="E285" s="684"/>
      <c r="F285" s="685"/>
      <c r="G285" s="684"/>
      <c r="H285" s="685"/>
      <c r="I285" s="684"/>
      <c r="J285" s="685"/>
      <c r="K285" s="686"/>
      <c r="L285" s="686"/>
      <c r="M285" s="687"/>
      <c r="N285" s="685"/>
      <c r="O285" s="686"/>
      <c r="P285" s="685"/>
      <c r="Q285" s="686"/>
      <c r="R285" s="685"/>
      <c r="S285" s="686"/>
      <c r="T285" s="685"/>
      <c r="Z285" s="697"/>
      <c r="AA285" s="682"/>
      <c r="AB285" s="682"/>
      <c r="AC285" s="682"/>
      <c r="AD285" s="682"/>
      <c r="AE285" s="682"/>
      <c r="AF285" s="682"/>
      <c r="AG285" s="682"/>
      <c r="AH285" s="682"/>
      <c r="AI285" s="682"/>
      <c r="AJ285" s="682"/>
      <c r="AK285" s="682"/>
      <c r="AL285" s="682"/>
      <c r="AM285" s="682"/>
      <c r="AN285" s="682"/>
      <c r="AO285" s="682"/>
      <c r="AP285" s="682"/>
      <c r="AQ285" s="682"/>
      <c r="AR285" s="682"/>
      <c r="AS285" s="682"/>
      <c r="AT285" s="682"/>
      <c r="AU285" s="682"/>
      <c r="AV285" s="682"/>
      <c r="AW285" s="682"/>
      <c r="AX285" s="682"/>
      <c r="AY285" s="682"/>
      <c r="AZ285" s="682"/>
      <c r="BA285" s="682"/>
      <c r="BB285" s="682"/>
      <c r="BC285" s="682"/>
      <c r="BD285" s="682"/>
      <c r="BE285" s="682"/>
      <c r="BF285" s="682"/>
      <c r="BG285" s="682"/>
      <c r="BH285" s="682"/>
      <c r="BI285" s="682"/>
      <c r="BJ285" s="682"/>
      <c r="BK285" s="676"/>
      <c r="BL285" s="676"/>
      <c r="BM285" s="676"/>
      <c r="BN285" s="682"/>
      <c r="BO285" s="682"/>
      <c r="BP285" s="682"/>
      <c r="BQ285" s="682"/>
      <c r="BR285" s="682"/>
      <c r="BS285" s="682"/>
      <c r="BT285" s="682"/>
      <c r="BU285" s="682"/>
      <c r="BV285" s="682"/>
      <c r="BW285" s="682"/>
    </row>
    <row r="286" spans="1:75" ht="13.5" customHeight="1">
      <c r="A286" s="695" t="s">
        <v>70</v>
      </c>
      <c r="B286" s="17" t="s">
        <v>71</v>
      </c>
      <c r="C286" s="705"/>
      <c r="D286" s="706"/>
      <c r="E286" s="713"/>
      <c r="F286" s="706"/>
      <c r="G286" s="713"/>
      <c r="H286" s="706"/>
      <c r="I286" s="713"/>
      <c r="J286" s="706"/>
      <c r="K286" s="693"/>
      <c r="L286" s="709"/>
      <c r="M286" s="705"/>
      <c r="N286" s="706"/>
      <c r="O286" s="693"/>
      <c r="P286" s="706"/>
      <c r="Q286" s="693"/>
      <c r="R286" s="706"/>
      <c r="S286" s="693"/>
      <c r="T286" s="706"/>
      <c r="Z286" s="696" t="str">
        <f>A286</f>
        <v>昼休み（12：30～13：30）</v>
      </c>
      <c r="AA286" s="680"/>
      <c r="AB286" s="680"/>
      <c r="AC286" s="680"/>
      <c r="AD286" s="680"/>
      <c r="AE286" s="680"/>
      <c r="AF286" s="680"/>
      <c r="AG286" s="680"/>
      <c r="AH286" s="680"/>
      <c r="AI286" s="680"/>
      <c r="AJ286" s="680"/>
      <c r="AK286" s="680"/>
      <c r="AL286" s="680"/>
      <c r="AM286" s="680"/>
      <c r="AN286" s="680"/>
      <c r="AO286" s="680"/>
      <c r="AP286" s="680"/>
      <c r="AQ286" s="680"/>
      <c r="AR286" s="680"/>
      <c r="AS286" s="680"/>
      <c r="AT286" s="680"/>
      <c r="AU286" s="680"/>
      <c r="AV286" s="680"/>
      <c r="AW286" s="680"/>
      <c r="AX286" s="680"/>
      <c r="AY286" s="680"/>
      <c r="AZ286" s="680"/>
      <c r="BA286" s="680"/>
      <c r="BB286" s="680"/>
      <c r="BC286" s="680"/>
      <c r="BD286" s="680"/>
      <c r="BE286" s="680"/>
      <c r="BF286" s="680"/>
      <c r="BG286" s="680"/>
      <c r="BH286" s="680"/>
      <c r="BI286" s="680"/>
      <c r="BJ286" s="680"/>
      <c r="BK286" s="674"/>
      <c r="BL286" s="674"/>
      <c r="BM286" s="674"/>
      <c r="BN286" s="680"/>
      <c r="BO286" s="680"/>
      <c r="BP286" s="680"/>
      <c r="BQ286" s="680"/>
      <c r="BR286" s="680"/>
      <c r="BS286" s="680"/>
      <c r="BT286" s="680"/>
      <c r="BU286" s="680"/>
      <c r="BV286" s="680"/>
      <c r="BW286" s="680"/>
    </row>
    <row r="287" spans="1:75" ht="13.5" customHeight="1">
      <c r="A287" s="696"/>
      <c r="B287" s="17" t="s">
        <v>73</v>
      </c>
      <c r="C287" s="708"/>
      <c r="D287" s="707"/>
      <c r="E287" s="716"/>
      <c r="F287" s="707"/>
      <c r="G287" s="716"/>
      <c r="H287" s="707"/>
      <c r="I287" s="716"/>
      <c r="J287" s="707"/>
      <c r="K287" s="689"/>
      <c r="L287" s="717"/>
      <c r="M287" s="708"/>
      <c r="N287" s="707"/>
      <c r="O287" s="689"/>
      <c r="P287" s="707"/>
      <c r="Q287" s="689"/>
      <c r="R287" s="707"/>
      <c r="S287" s="689"/>
      <c r="T287" s="707"/>
      <c r="Z287" s="696"/>
      <c r="AA287" s="681"/>
      <c r="AB287" s="681"/>
      <c r="AC287" s="681"/>
      <c r="AD287" s="681"/>
      <c r="AE287" s="681"/>
      <c r="AF287" s="681"/>
      <c r="AG287" s="681"/>
      <c r="AH287" s="681"/>
      <c r="AI287" s="681"/>
      <c r="AJ287" s="681"/>
      <c r="AK287" s="681"/>
      <c r="AL287" s="681"/>
      <c r="AM287" s="681"/>
      <c r="AN287" s="681"/>
      <c r="AO287" s="681"/>
      <c r="AP287" s="681"/>
      <c r="AQ287" s="681"/>
      <c r="AR287" s="681"/>
      <c r="AS287" s="681"/>
      <c r="AT287" s="681"/>
      <c r="AU287" s="681"/>
      <c r="AV287" s="681"/>
      <c r="AW287" s="681"/>
      <c r="AX287" s="681"/>
      <c r="AY287" s="681"/>
      <c r="AZ287" s="681"/>
      <c r="BA287" s="681"/>
      <c r="BB287" s="681"/>
      <c r="BC287" s="681"/>
      <c r="BD287" s="681"/>
      <c r="BE287" s="681"/>
      <c r="BF287" s="681"/>
      <c r="BG287" s="681"/>
      <c r="BH287" s="681"/>
      <c r="BI287" s="681"/>
      <c r="BJ287" s="681"/>
      <c r="BK287" s="675"/>
      <c r="BL287" s="675"/>
      <c r="BM287" s="675"/>
      <c r="BN287" s="681"/>
      <c r="BO287" s="681"/>
      <c r="BP287" s="681"/>
      <c r="BQ287" s="681"/>
      <c r="BR287" s="681"/>
      <c r="BS287" s="681"/>
      <c r="BT287" s="681"/>
      <c r="BU287" s="681"/>
      <c r="BV287" s="681"/>
      <c r="BW287" s="681"/>
    </row>
    <row r="288" spans="1:75" ht="13.5" customHeight="1">
      <c r="A288" s="696"/>
      <c r="B288" s="17" t="s">
        <v>60</v>
      </c>
      <c r="C288" s="708"/>
      <c r="D288" s="707"/>
      <c r="E288" s="716"/>
      <c r="F288" s="707"/>
      <c r="G288" s="716"/>
      <c r="H288" s="707"/>
      <c r="I288" s="716"/>
      <c r="J288" s="707"/>
      <c r="K288" s="689"/>
      <c r="L288" s="717"/>
      <c r="M288" s="708"/>
      <c r="N288" s="707"/>
      <c r="O288" s="689"/>
      <c r="P288" s="707"/>
      <c r="Q288" s="689"/>
      <c r="R288" s="707"/>
      <c r="S288" s="689"/>
      <c r="T288" s="707"/>
      <c r="Z288" s="696"/>
      <c r="AA288" s="681"/>
      <c r="AB288" s="681"/>
      <c r="AC288" s="681"/>
      <c r="AD288" s="681"/>
      <c r="AE288" s="681"/>
      <c r="AF288" s="681"/>
      <c r="AG288" s="681"/>
      <c r="AH288" s="681"/>
      <c r="AI288" s="681"/>
      <c r="AJ288" s="681"/>
      <c r="AK288" s="681"/>
      <c r="AL288" s="681"/>
      <c r="AM288" s="681"/>
      <c r="AN288" s="681"/>
      <c r="AO288" s="681"/>
      <c r="AP288" s="681"/>
      <c r="AQ288" s="681"/>
      <c r="AR288" s="681"/>
      <c r="AS288" s="681"/>
      <c r="AT288" s="681"/>
      <c r="AU288" s="681"/>
      <c r="AV288" s="681"/>
      <c r="AW288" s="681"/>
      <c r="AX288" s="681"/>
      <c r="AY288" s="681"/>
      <c r="AZ288" s="681"/>
      <c r="BA288" s="681"/>
      <c r="BB288" s="681"/>
      <c r="BC288" s="681"/>
      <c r="BD288" s="681"/>
      <c r="BE288" s="681"/>
      <c r="BF288" s="681"/>
      <c r="BG288" s="681"/>
      <c r="BH288" s="681"/>
      <c r="BI288" s="681"/>
      <c r="BJ288" s="681"/>
      <c r="BK288" s="675"/>
      <c r="BL288" s="675"/>
      <c r="BM288" s="675"/>
      <c r="BN288" s="681"/>
      <c r="BO288" s="681"/>
      <c r="BP288" s="681"/>
      <c r="BQ288" s="681"/>
      <c r="BR288" s="681"/>
      <c r="BS288" s="681"/>
      <c r="BT288" s="681"/>
      <c r="BU288" s="681"/>
      <c r="BV288" s="681"/>
      <c r="BW288" s="681"/>
    </row>
    <row r="289" spans="1:75" ht="13.5" customHeight="1">
      <c r="A289" s="697"/>
      <c r="B289" s="18" t="s">
        <v>62</v>
      </c>
      <c r="C289" s="714"/>
      <c r="D289" s="711"/>
      <c r="E289" s="715"/>
      <c r="F289" s="711"/>
      <c r="G289" s="715"/>
      <c r="H289" s="711"/>
      <c r="I289" s="715"/>
      <c r="J289" s="711"/>
      <c r="K289" s="710"/>
      <c r="L289" s="710"/>
      <c r="M289" s="714"/>
      <c r="N289" s="711"/>
      <c r="O289" s="710"/>
      <c r="P289" s="711"/>
      <c r="Q289" s="710"/>
      <c r="R289" s="711"/>
      <c r="S289" s="710"/>
      <c r="T289" s="711"/>
      <c r="Z289" s="697"/>
      <c r="AA289" s="682"/>
      <c r="AB289" s="682"/>
      <c r="AC289" s="682"/>
      <c r="AD289" s="682"/>
      <c r="AE289" s="682"/>
      <c r="AF289" s="682"/>
      <c r="AG289" s="682"/>
      <c r="AH289" s="682"/>
      <c r="AI289" s="682"/>
      <c r="AJ289" s="682"/>
      <c r="AK289" s="682"/>
      <c r="AL289" s="682"/>
      <c r="AM289" s="682"/>
      <c r="AN289" s="682"/>
      <c r="AO289" s="682"/>
      <c r="AP289" s="682"/>
      <c r="AQ289" s="682"/>
      <c r="AR289" s="682"/>
      <c r="AS289" s="682"/>
      <c r="AT289" s="682"/>
      <c r="AU289" s="682"/>
      <c r="AV289" s="682"/>
      <c r="AW289" s="682"/>
      <c r="AX289" s="682"/>
      <c r="AY289" s="682"/>
      <c r="AZ289" s="682"/>
      <c r="BA289" s="682"/>
      <c r="BB289" s="682"/>
      <c r="BC289" s="682"/>
      <c r="BD289" s="682"/>
      <c r="BE289" s="682"/>
      <c r="BF289" s="682"/>
      <c r="BG289" s="682"/>
      <c r="BH289" s="682"/>
      <c r="BI289" s="682"/>
      <c r="BJ289" s="682"/>
      <c r="BK289" s="676"/>
      <c r="BL289" s="676"/>
      <c r="BM289" s="676"/>
      <c r="BN289" s="682"/>
      <c r="BO289" s="682"/>
      <c r="BP289" s="682"/>
      <c r="BQ289" s="682"/>
      <c r="BR289" s="682"/>
      <c r="BS289" s="682"/>
      <c r="BT289" s="682"/>
      <c r="BU289" s="682"/>
      <c r="BV289" s="682"/>
      <c r="BW289" s="682"/>
    </row>
    <row r="290" spans="1:75" ht="13.5" customHeight="1">
      <c r="A290" s="696" t="s">
        <v>74</v>
      </c>
      <c r="B290" s="15" t="s">
        <v>55</v>
      </c>
      <c r="C290" s="692" t="str">
        <f>VLOOKUP($C277,'2025年度(1年後期)'!$B$5:$N$207,COLUMN('2025年度(1年後期)'!$G$5),0)&amp;""</f>
        <v>　</v>
      </c>
      <c r="D290" s="693"/>
      <c r="E290" s="698" t="str">
        <f>VLOOKUP($C277,'2025年度(2年後期)'!$B$5:$N$207,COLUMN('2025年度(2年後期)'!$G$5),0)&amp;""</f>
        <v/>
      </c>
      <c r="F290" s="693"/>
      <c r="G290" s="698" t="str">
        <f>VLOOKUP($C277,'2025年度(3年後期)'!$B$5:$N$207,COLUMN('2025年度(3年後期)'!$G$5),0)&amp;""</f>
        <v/>
      </c>
      <c r="H290" s="693"/>
      <c r="I290" s="698" t="str">
        <f>VLOOKUP($C277,'2025年度(4年後期)'!$B$5:$N$206,COLUMN('2025年度(4年後期)'!$G$5),0)&amp;""</f>
        <v/>
      </c>
      <c r="J290" s="693"/>
      <c r="K290" s="694" t="str">
        <f>VLOOKUP($C277,'2025年度(助産後期)'!$B$5:$N$207,COLUMN('2025年度(助産後期)'!$G$5),0)&amp;""</f>
        <v/>
      </c>
      <c r="L290" s="694"/>
      <c r="M290" s="692" t="str">
        <f>VLOOKUP($C277,'2025年度(M1後期)'!$B$5:$N$207,COLUMN('2025年度(M1後期)'!$G$5),0)&amp;""</f>
        <v/>
      </c>
      <c r="N290" s="693"/>
      <c r="O290" s="694" t="str">
        <f>VLOOKUP($C277,'2025年度(M2後期)'!$B$5:$N$207,COLUMN('2025年度(M2後期)'!$G$5),0)&amp;""</f>
        <v/>
      </c>
      <c r="P290" s="693"/>
      <c r="Q290" s="694" t="str">
        <f>VLOOKUP($C277,'2025年度(D1後期)'!$B$5:$N$207,COLUMN('2025年度(D1後期)'!$G$5),0)&amp;""</f>
        <v/>
      </c>
      <c r="R290" s="693"/>
      <c r="S290" s="694" t="str">
        <f>VLOOKUP($C277,'2025年度(D23後期)'!$B$5:$N$207,COLUMN('2025年度(D23後期)'!$G$5),0)&amp;""</f>
        <v/>
      </c>
      <c r="T290" s="693"/>
      <c r="U290" s="20"/>
      <c r="Z290" s="696" t="str">
        <f>A290</f>
        <v>３時限（13：30～15：00）</v>
      </c>
      <c r="AA290" s="680"/>
      <c r="AB290" s="680"/>
      <c r="AC290" s="680"/>
      <c r="AD290" s="680"/>
      <c r="AE290" s="680"/>
      <c r="AF290" s="680"/>
      <c r="AG290" s="680"/>
      <c r="AH290" s="680"/>
      <c r="AI290" s="680"/>
      <c r="AJ290" s="680"/>
      <c r="AK290" s="680"/>
      <c r="AL290" s="680"/>
      <c r="AM290" s="680"/>
      <c r="AN290" s="680"/>
      <c r="AO290" s="680"/>
      <c r="AP290" s="680"/>
      <c r="AQ290" s="680"/>
      <c r="AR290" s="680"/>
      <c r="AS290" s="680"/>
      <c r="AT290" s="680"/>
      <c r="AU290" s="680"/>
      <c r="AV290" s="680"/>
      <c r="AW290" s="680"/>
      <c r="AX290" s="680"/>
      <c r="AY290" s="680"/>
      <c r="AZ290" s="680"/>
      <c r="BA290" s="680"/>
      <c r="BB290" s="680"/>
      <c r="BC290" s="680"/>
      <c r="BD290" s="680"/>
      <c r="BE290" s="680"/>
      <c r="BF290" s="680"/>
      <c r="BG290" s="680"/>
      <c r="BH290" s="680"/>
      <c r="BI290" s="680"/>
      <c r="BJ290" s="680"/>
      <c r="BK290" s="674"/>
      <c r="BL290" s="674"/>
      <c r="BM290" s="674"/>
      <c r="BN290" s="680"/>
      <c r="BO290" s="680"/>
      <c r="BP290" s="680"/>
      <c r="BQ290" s="680"/>
      <c r="BR290" s="680"/>
      <c r="BS290" s="680"/>
      <c r="BT290" s="680"/>
      <c r="BU290" s="680"/>
      <c r="BV290" s="680"/>
      <c r="BW290" s="680"/>
    </row>
    <row r="291" spans="1:75" ht="13.5" customHeight="1">
      <c r="A291" s="696"/>
      <c r="B291" s="15" t="s">
        <v>58</v>
      </c>
      <c r="C291" s="688" t="str">
        <f>IFERROR(VLOOKUP(C290,科目・教員!$A$2:$B$349,2,0),"")</f>
        <v/>
      </c>
      <c r="D291" s="689"/>
      <c r="E291" s="690" t="str">
        <f>IFERROR(VLOOKUP(E290,科目・教員!$A$2:$B$349,2,0),"")</f>
        <v/>
      </c>
      <c r="F291" s="689"/>
      <c r="G291" s="690" t="str">
        <f>IFERROR(VLOOKUP(G290,科目・教員!$A$2:$B$349,2,0),"")</f>
        <v/>
      </c>
      <c r="H291" s="689"/>
      <c r="I291" s="690" t="str">
        <f>IFERROR(VLOOKUP(I290,科目・教員!$A$2:$B$349,2,0),"")</f>
        <v/>
      </c>
      <c r="J291" s="689"/>
      <c r="K291" s="691" t="str">
        <f>IFERROR(VLOOKUP(K290,科目・教員!$A$2:$B$349,2,0),"")</f>
        <v/>
      </c>
      <c r="L291" s="691"/>
      <c r="M291" s="688" t="str">
        <f>IFERROR(VLOOKUP(M290,科目・教員!$A$2:$B$349,2,0),"")</f>
        <v/>
      </c>
      <c r="N291" s="689"/>
      <c r="O291" s="691" t="str">
        <f>IFERROR(VLOOKUP(O290,科目・教員!$A$2:$B$349,2,0),"")</f>
        <v/>
      </c>
      <c r="P291" s="689"/>
      <c r="Q291" s="691" t="str">
        <f>IFERROR(VLOOKUP(Q290,科目・教員!$A$2:$B$349,2,0),"")</f>
        <v/>
      </c>
      <c r="R291" s="689"/>
      <c r="S291" s="691" t="str">
        <f>IFERROR(VLOOKUP(S290,科目・教員!$A$2:$B$349,2,0),"")</f>
        <v/>
      </c>
      <c r="T291" s="689"/>
      <c r="U291" s="20"/>
      <c r="Z291" s="696"/>
      <c r="AA291" s="681"/>
      <c r="AB291" s="681"/>
      <c r="AC291" s="681"/>
      <c r="AD291" s="681"/>
      <c r="AE291" s="681"/>
      <c r="AF291" s="681"/>
      <c r="AG291" s="681"/>
      <c r="AH291" s="681"/>
      <c r="AI291" s="681"/>
      <c r="AJ291" s="681"/>
      <c r="AK291" s="681"/>
      <c r="AL291" s="681"/>
      <c r="AM291" s="681"/>
      <c r="AN291" s="681"/>
      <c r="AO291" s="681"/>
      <c r="AP291" s="681"/>
      <c r="AQ291" s="681"/>
      <c r="AR291" s="681"/>
      <c r="AS291" s="681"/>
      <c r="AT291" s="681"/>
      <c r="AU291" s="681"/>
      <c r="AV291" s="681"/>
      <c r="AW291" s="681"/>
      <c r="AX291" s="681"/>
      <c r="AY291" s="681"/>
      <c r="AZ291" s="681"/>
      <c r="BA291" s="681"/>
      <c r="BB291" s="681"/>
      <c r="BC291" s="681"/>
      <c r="BD291" s="681"/>
      <c r="BE291" s="681"/>
      <c r="BF291" s="681"/>
      <c r="BG291" s="681"/>
      <c r="BH291" s="681"/>
      <c r="BI291" s="681"/>
      <c r="BJ291" s="681"/>
      <c r="BK291" s="675"/>
      <c r="BL291" s="675"/>
      <c r="BM291" s="675"/>
      <c r="BN291" s="681"/>
      <c r="BO291" s="681"/>
      <c r="BP291" s="681"/>
      <c r="BQ291" s="681"/>
      <c r="BR291" s="681"/>
      <c r="BS291" s="681"/>
      <c r="BT291" s="681"/>
      <c r="BU291" s="681"/>
      <c r="BV291" s="681"/>
      <c r="BW291" s="681"/>
    </row>
    <row r="292" spans="1:75" ht="13.5" customHeight="1">
      <c r="A292" s="696"/>
      <c r="B292" s="15" t="s">
        <v>60</v>
      </c>
      <c r="C292" s="688" t="str">
        <f>VLOOKUP($C277,'2025年度(1年後期)'!$B$5:$N$207,COLUMN('2025年度(1年後期)'!$G$5)+1,0)&amp;""</f>
        <v>　</v>
      </c>
      <c r="D292" s="689"/>
      <c r="E292" s="690" t="str">
        <f>VLOOKUP($C277,'2025年度(2年後期)'!$B$5:$N$207,COLUMN('2025年度(2年後期)'!$G$5)+1,0)&amp;""</f>
        <v/>
      </c>
      <c r="F292" s="689"/>
      <c r="G292" s="690" t="str">
        <f>VLOOKUP($C277,'2025年度(3年後期)'!$B$5:$N$207,COLUMN('2025年度(3年後期)'!$G$5)+1,0)&amp;""</f>
        <v/>
      </c>
      <c r="H292" s="689"/>
      <c r="I292" s="690" t="str">
        <f>VLOOKUP($C277,'2025年度(4年後期)'!$B$5:$N$206,COLUMN('2025年度(4年後期)'!$G$5)+1,0)&amp;""</f>
        <v/>
      </c>
      <c r="J292" s="689"/>
      <c r="K292" s="691" t="str">
        <f>VLOOKUP($C277,'2025年度(助産後期)'!$B$5:$N$207,COLUMN('2025年度(助産後期)'!$G$5)+1,0)&amp;""</f>
        <v/>
      </c>
      <c r="L292" s="691"/>
      <c r="M292" s="688" t="str">
        <f>VLOOKUP($C277,'2025年度(M1後期)'!$B$5:$N$207,COLUMN('2025年度(M1後期)'!$G$5)+1,0)&amp;""</f>
        <v/>
      </c>
      <c r="N292" s="689"/>
      <c r="O292" s="691" t="str">
        <f>VLOOKUP($C277,'2025年度(M2後期)'!$B$5:$N$207,COLUMN('2025年度(M2後期)'!$G$5)+1,0)&amp;""</f>
        <v/>
      </c>
      <c r="P292" s="689"/>
      <c r="Q292" s="691" t="str">
        <f>VLOOKUP($C277,'2025年度(D1後期)'!$B$5:$N$207,COLUMN('2025年度(D1後期)'!$G$5)+1,0)&amp;""</f>
        <v/>
      </c>
      <c r="R292" s="689"/>
      <c r="S292" s="691" t="str">
        <f>VLOOKUP($C277,'2025年度(D23後期)'!$B$5:$N$207,COLUMN('2025年度(D23後期)'!$G$5)+1,0)&amp;""</f>
        <v/>
      </c>
      <c r="T292" s="689"/>
      <c r="U292" s="20"/>
      <c r="Z292" s="696"/>
      <c r="AA292" s="681"/>
      <c r="AB292" s="681"/>
      <c r="AC292" s="681"/>
      <c r="AD292" s="681"/>
      <c r="AE292" s="681"/>
      <c r="AF292" s="681"/>
      <c r="AG292" s="681"/>
      <c r="AH292" s="681"/>
      <c r="AI292" s="681"/>
      <c r="AJ292" s="681"/>
      <c r="AK292" s="681"/>
      <c r="AL292" s="681"/>
      <c r="AM292" s="681"/>
      <c r="AN292" s="681"/>
      <c r="AO292" s="681"/>
      <c r="AP292" s="681"/>
      <c r="AQ292" s="681"/>
      <c r="AR292" s="681"/>
      <c r="AS292" s="681"/>
      <c r="AT292" s="681"/>
      <c r="AU292" s="681"/>
      <c r="AV292" s="681"/>
      <c r="AW292" s="681"/>
      <c r="AX292" s="681"/>
      <c r="AY292" s="681"/>
      <c r="AZ292" s="681"/>
      <c r="BA292" s="681"/>
      <c r="BB292" s="681"/>
      <c r="BC292" s="681"/>
      <c r="BD292" s="681"/>
      <c r="BE292" s="681"/>
      <c r="BF292" s="681"/>
      <c r="BG292" s="681"/>
      <c r="BH292" s="681"/>
      <c r="BI292" s="681"/>
      <c r="BJ292" s="681"/>
      <c r="BK292" s="675"/>
      <c r="BL292" s="675"/>
      <c r="BM292" s="675"/>
      <c r="BN292" s="681"/>
      <c r="BO292" s="681"/>
      <c r="BP292" s="681"/>
      <c r="BQ292" s="681"/>
      <c r="BR292" s="681"/>
      <c r="BS292" s="681"/>
      <c r="BT292" s="681"/>
      <c r="BU292" s="681"/>
      <c r="BV292" s="681"/>
      <c r="BW292" s="681"/>
    </row>
    <row r="293" spans="1:75" ht="13.5" customHeight="1">
      <c r="A293" s="712"/>
      <c r="B293" s="16" t="s">
        <v>62</v>
      </c>
      <c r="C293" s="687"/>
      <c r="D293" s="685"/>
      <c r="E293" s="684"/>
      <c r="F293" s="685"/>
      <c r="G293" s="684"/>
      <c r="H293" s="685"/>
      <c r="I293" s="684"/>
      <c r="J293" s="685"/>
      <c r="K293" s="686"/>
      <c r="L293" s="686"/>
      <c r="M293" s="687"/>
      <c r="N293" s="685"/>
      <c r="O293" s="686"/>
      <c r="P293" s="685"/>
      <c r="Q293" s="686"/>
      <c r="R293" s="685"/>
      <c r="S293" s="686"/>
      <c r="T293" s="685"/>
      <c r="U293" s="20"/>
      <c r="Z293" s="697"/>
      <c r="AA293" s="682"/>
      <c r="AB293" s="682"/>
      <c r="AC293" s="682"/>
      <c r="AD293" s="682"/>
      <c r="AE293" s="682"/>
      <c r="AF293" s="682"/>
      <c r="AG293" s="682"/>
      <c r="AH293" s="682"/>
      <c r="AI293" s="682"/>
      <c r="AJ293" s="682"/>
      <c r="AK293" s="682"/>
      <c r="AL293" s="682"/>
      <c r="AM293" s="682"/>
      <c r="AN293" s="682"/>
      <c r="AO293" s="682"/>
      <c r="AP293" s="682"/>
      <c r="AQ293" s="682"/>
      <c r="AR293" s="682"/>
      <c r="AS293" s="682"/>
      <c r="AT293" s="682"/>
      <c r="AU293" s="682"/>
      <c r="AV293" s="682"/>
      <c r="AW293" s="682"/>
      <c r="AX293" s="682"/>
      <c r="AY293" s="682"/>
      <c r="AZ293" s="682"/>
      <c r="BA293" s="682"/>
      <c r="BB293" s="682"/>
      <c r="BC293" s="682"/>
      <c r="BD293" s="682"/>
      <c r="BE293" s="682"/>
      <c r="BF293" s="682"/>
      <c r="BG293" s="682"/>
      <c r="BH293" s="682"/>
      <c r="BI293" s="682"/>
      <c r="BJ293" s="682"/>
      <c r="BK293" s="676"/>
      <c r="BL293" s="676"/>
      <c r="BM293" s="676"/>
      <c r="BN293" s="682"/>
      <c r="BO293" s="682"/>
      <c r="BP293" s="682"/>
      <c r="BQ293" s="682"/>
      <c r="BR293" s="682"/>
      <c r="BS293" s="682"/>
      <c r="BT293" s="682"/>
      <c r="BU293" s="682"/>
      <c r="BV293" s="682"/>
      <c r="BW293" s="682"/>
    </row>
    <row r="294" spans="1:75" ht="13.5" customHeight="1">
      <c r="A294" s="696" t="s">
        <v>80</v>
      </c>
      <c r="B294" s="15" t="s">
        <v>55</v>
      </c>
      <c r="C294" s="692" t="str">
        <f>VLOOKUP($C277,'2025年度(1年後期)'!$B$5:$N$207,COLUMN('2025年度(1年後期)'!$I$5),0)&amp;""</f>
        <v>　</v>
      </c>
      <c r="D294" s="693"/>
      <c r="E294" s="698" t="str">
        <f>VLOOKUP($C277,'2025年度(2年後期)'!$B$5:$N$207,COLUMN('2025年度(2年後期)'!$I$5),0)&amp;""</f>
        <v/>
      </c>
      <c r="F294" s="693"/>
      <c r="G294" s="698" t="str">
        <f>VLOOKUP($C277,'2025年度(3年後期)'!$B$5:$N$207,COLUMN('2025年度(3年後期)'!$I$5),0)&amp;""</f>
        <v/>
      </c>
      <c r="H294" s="693"/>
      <c r="I294" s="698" t="str">
        <f>VLOOKUP($C277,'2025年度(4年後期)'!$B$5:$N$206,COLUMN('2025年度(4年後期)'!$I$5),0)&amp;""</f>
        <v/>
      </c>
      <c r="J294" s="693"/>
      <c r="K294" s="694" t="str">
        <f>VLOOKUP($C277,'2025年度(助産後期)'!$B$5:$N$207,COLUMN('2025年度(助産後期)'!$I$5),0)&amp;""</f>
        <v/>
      </c>
      <c r="L294" s="694"/>
      <c r="M294" s="692" t="str">
        <f>VLOOKUP($C277,'2025年度(M1後期)'!$B$5:$N$207,COLUMN('2025年度(M1後期)'!$I$5),0)&amp;""</f>
        <v/>
      </c>
      <c r="N294" s="693"/>
      <c r="O294" s="694" t="str">
        <f>VLOOKUP($C277,'2025年度(M2後期)'!$B$5:$N$207,COLUMN('2025年度(M2後期)'!$I$5),0)&amp;""</f>
        <v/>
      </c>
      <c r="P294" s="693"/>
      <c r="Q294" s="694" t="str">
        <f>VLOOKUP($C277,'2025年度(D1後期)'!$B$5:$N$207,COLUMN('2025年度(D1後期)'!$I$5),0)&amp;""</f>
        <v/>
      </c>
      <c r="R294" s="693"/>
      <c r="S294" s="694" t="str">
        <f>VLOOKUP($C277,'2025年度(D23後期)'!$B$5:$N$207,COLUMN('2025年度(D23後期)'!$I$5),0)&amp;""</f>
        <v/>
      </c>
      <c r="T294" s="693"/>
      <c r="U294" s="583" t="s">
        <v>223</v>
      </c>
      <c r="Z294" s="696" t="str">
        <f>A294</f>
        <v>４時限（15：10～16：40）</v>
      </c>
      <c r="AA294" s="680"/>
      <c r="AB294" s="680"/>
      <c r="AC294" s="680"/>
      <c r="AD294" s="680" t="s">
        <v>224</v>
      </c>
      <c r="AE294" s="680"/>
      <c r="AF294" s="680"/>
      <c r="AG294" s="680"/>
      <c r="AH294" s="680"/>
      <c r="AI294" s="680"/>
      <c r="AJ294" s="680"/>
      <c r="AK294" s="680"/>
      <c r="AL294" s="680"/>
      <c r="AM294" s="680"/>
      <c r="AN294" s="680"/>
      <c r="AO294" s="680"/>
      <c r="AP294" s="680"/>
      <c r="AQ294" s="680"/>
      <c r="AR294" s="680"/>
      <c r="AS294" s="680"/>
      <c r="AT294" s="680"/>
      <c r="AU294" s="680"/>
      <c r="AV294" s="680"/>
      <c r="AW294" s="680"/>
      <c r="AX294" s="680"/>
      <c r="AY294" s="680"/>
      <c r="AZ294" s="680"/>
      <c r="BA294" s="680"/>
      <c r="BB294" s="680"/>
      <c r="BC294" s="680"/>
      <c r="BD294" s="680"/>
      <c r="BE294" s="680"/>
      <c r="BF294" s="680"/>
      <c r="BG294" s="680"/>
      <c r="BH294" s="680"/>
      <c r="BI294" s="680"/>
      <c r="BJ294" s="680"/>
      <c r="BK294" s="674"/>
      <c r="BL294" s="674"/>
      <c r="BM294" s="674"/>
      <c r="BN294" s="680"/>
      <c r="BO294" s="680"/>
      <c r="BP294" s="680"/>
      <c r="BQ294" s="680"/>
      <c r="BR294" s="680"/>
      <c r="BS294" s="680"/>
      <c r="BT294" s="680"/>
      <c r="BU294" s="680"/>
      <c r="BV294" s="680"/>
      <c r="BW294" s="680"/>
    </row>
    <row r="295" spans="1:75" ht="13.5" customHeight="1">
      <c r="A295" s="696"/>
      <c r="B295" s="15" t="s">
        <v>58</v>
      </c>
      <c r="C295" s="688" t="str">
        <f>IFERROR(VLOOKUP(C294,科目・教員!$A$2:$B$349,2,0),"")</f>
        <v/>
      </c>
      <c r="D295" s="689"/>
      <c r="E295" s="690" t="str">
        <f>IFERROR(VLOOKUP(E294,科目・教員!$A$2:$B$349,2,0),"")</f>
        <v/>
      </c>
      <c r="F295" s="689"/>
      <c r="G295" s="690" t="str">
        <f>IFERROR(VLOOKUP(G294,科目・教員!$A$2:$B$349,2,0),"")</f>
        <v/>
      </c>
      <c r="H295" s="689"/>
      <c r="I295" s="690" t="str">
        <f>IFERROR(VLOOKUP(I294,科目・教員!$A$2:$B$349,2,0),"")</f>
        <v/>
      </c>
      <c r="J295" s="689"/>
      <c r="K295" s="691" t="str">
        <f>IFERROR(VLOOKUP(K294,科目・教員!$A$2:$B$349,2,0),"")</f>
        <v/>
      </c>
      <c r="L295" s="691"/>
      <c r="M295" s="688" t="str">
        <f>IFERROR(VLOOKUP(M294,科目・教員!$A$2:$B$349,2,0),"")</f>
        <v/>
      </c>
      <c r="N295" s="689"/>
      <c r="O295" s="691" t="str">
        <f>IFERROR(VLOOKUP(O294,科目・教員!$A$2:$B$349,2,0),"")</f>
        <v/>
      </c>
      <c r="P295" s="689"/>
      <c r="Q295" s="691" t="str">
        <f>IFERROR(VLOOKUP(Q294,科目・教員!$A$2:$B$349,2,0),"")</f>
        <v/>
      </c>
      <c r="R295" s="689"/>
      <c r="S295" s="691" t="str">
        <f>IFERROR(VLOOKUP(S294,科目・教員!$A$2:$B$349,2,0),"")</f>
        <v/>
      </c>
      <c r="T295" s="689"/>
      <c r="U295" s="583" t="s">
        <v>224</v>
      </c>
      <c r="Z295" s="696"/>
      <c r="AA295" s="681"/>
      <c r="AB295" s="681"/>
      <c r="AC295" s="681"/>
      <c r="AD295" s="681"/>
      <c r="AE295" s="681"/>
      <c r="AF295" s="681"/>
      <c r="AG295" s="681"/>
      <c r="AH295" s="681"/>
      <c r="AI295" s="681"/>
      <c r="AJ295" s="681"/>
      <c r="AK295" s="681"/>
      <c r="AL295" s="681"/>
      <c r="AM295" s="681"/>
      <c r="AN295" s="681"/>
      <c r="AO295" s="681"/>
      <c r="AP295" s="681"/>
      <c r="AQ295" s="681"/>
      <c r="AR295" s="681"/>
      <c r="AS295" s="681"/>
      <c r="AT295" s="681"/>
      <c r="AU295" s="681"/>
      <c r="AV295" s="681"/>
      <c r="AW295" s="681"/>
      <c r="AX295" s="681"/>
      <c r="AY295" s="681"/>
      <c r="AZ295" s="681"/>
      <c r="BA295" s="681"/>
      <c r="BB295" s="681"/>
      <c r="BC295" s="681"/>
      <c r="BD295" s="681"/>
      <c r="BE295" s="681"/>
      <c r="BF295" s="681"/>
      <c r="BG295" s="681"/>
      <c r="BH295" s="681"/>
      <c r="BI295" s="681"/>
      <c r="BJ295" s="681"/>
      <c r="BK295" s="675"/>
      <c r="BL295" s="675"/>
      <c r="BM295" s="675"/>
      <c r="BN295" s="681"/>
      <c r="BO295" s="681"/>
      <c r="BP295" s="681"/>
      <c r="BQ295" s="681"/>
      <c r="BR295" s="681"/>
      <c r="BS295" s="681"/>
      <c r="BT295" s="681"/>
      <c r="BU295" s="681"/>
      <c r="BV295" s="681"/>
      <c r="BW295" s="681"/>
    </row>
    <row r="296" spans="1:75" ht="13.5" customHeight="1">
      <c r="A296" s="696"/>
      <c r="B296" s="15" t="s">
        <v>60</v>
      </c>
      <c r="C296" s="688" t="str">
        <f>VLOOKUP($C277,'2025年度(1年後期)'!$B$5:$N$207,COLUMN('2025年度(1年後期)'!$I$5)+1,0)&amp;""</f>
        <v>　</v>
      </c>
      <c r="D296" s="689"/>
      <c r="E296" s="690" t="str">
        <f>VLOOKUP($C277,'2025年度(2年後期)'!$B$5:$N$207,COLUMN('2025年度(2年後期)'!$I$5)+1,0)&amp;""</f>
        <v/>
      </c>
      <c r="F296" s="689"/>
      <c r="G296" s="690" t="str">
        <f>VLOOKUP($C277,'2025年度(3年後期)'!$B$5:$N$207,COLUMN('2025年度(3年後期)'!$I$5)+1,0)&amp;""</f>
        <v/>
      </c>
      <c r="H296" s="689"/>
      <c r="I296" s="690" t="str">
        <f>VLOOKUP($C277,'2025年度(4年後期)'!$B$5:$N$206,COLUMN('2025年度(4年後期)'!$I$5)+1,0)&amp;""</f>
        <v/>
      </c>
      <c r="J296" s="689"/>
      <c r="K296" s="691" t="str">
        <f>VLOOKUP($C277,'2025年度(助産後期)'!$B$5:$N$207,COLUMN('2025年度(助産後期)'!$I$5)+1,0)&amp;""</f>
        <v/>
      </c>
      <c r="L296" s="691"/>
      <c r="M296" s="688" t="str">
        <f>VLOOKUP($C277,'2025年度(M1後期)'!$B$5:$N$207,COLUMN('2025年度(M1後期)'!$I$5)+1,0)&amp;""</f>
        <v/>
      </c>
      <c r="N296" s="689"/>
      <c r="O296" s="691" t="str">
        <f>VLOOKUP($C277,'2025年度(M2後期)'!$B$5:$N$207,COLUMN('2025年度(M2後期)'!$I$5)+1,0)&amp;""</f>
        <v/>
      </c>
      <c r="P296" s="689"/>
      <c r="Q296" s="691" t="str">
        <f>VLOOKUP($C277,'2025年度(D1後期)'!$B$5:$N$207,COLUMN('2025年度(D1後期)'!$I$5)+1,0)&amp;""</f>
        <v/>
      </c>
      <c r="R296" s="689"/>
      <c r="S296" s="691" t="str">
        <f>VLOOKUP($C277,'2025年度(D23後期)'!$B$5:$N$207,COLUMN('2025年度(D23後期)'!$I$5)+1,0)&amp;""</f>
        <v/>
      </c>
      <c r="T296" s="689"/>
      <c r="U296" s="583" t="s">
        <v>225</v>
      </c>
      <c r="Z296" s="696"/>
      <c r="AA296" s="681"/>
      <c r="AB296" s="681"/>
      <c r="AC296" s="681"/>
      <c r="AD296" s="681"/>
      <c r="AE296" s="681"/>
      <c r="AF296" s="681"/>
      <c r="AG296" s="681"/>
      <c r="AH296" s="681"/>
      <c r="AI296" s="681"/>
      <c r="AJ296" s="681"/>
      <c r="AK296" s="681"/>
      <c r="AL296" s="681"/>
      <c r="AM296" s="681"/>
      <c r="AN296" s="681"/>
      <c r="AO296" s="681"/>
      <c r="AP296" s="681"/>
      <c r="AQ296" s="681"/>
      <c r="AR296" s="681"/>
      <c r="AS296" s="681"/>
      <c r="AT296" s="681"/>
      <c r="AU296" s="681"/>
      <c r="AV296" s="681"/>
      <c r="AW296" s="681"/>
      <c r="AX296" s="681"/>
      <c r="AY296" s="681"/>
      <c r="AZ296" s="681"/>
      <c r="BA296" s="681"/>
      <c r="BB296" s="681"/>
      <c r="BC296" s="681"/>
      <c r="BD296" s="681"/>
      <c r="BE296" s="681"/>
      <c r="BF296" s="681"/>
      <c r="BG296" s="681"/>
      <c r="BH296" s="681"/>
      <c r="BI296" s="681"/>
      <c r="BJ296" s="681"/>
      <c r="BK296" s="675"/>
      <c r="BL296" s="675"/>
      <c r="BM296" s="675"/>
      <c r="BN296" s="681"/>
      <c r="BO296" s="681"/>
      <c r="BP296" s="681"/>
      <c r="BQ296" s="681"/>
      <c r="BR296" s="681"/>
      <c r="BS296" s="681"/>
      <c r="BT296" s="681"/>
      <c r="BU296" s="681"/>
      <c r="BV296" s="681"/>
      <c r="BW296" s="681"/>
    </row>
    <row r="297" spans="1:75" ht="13.5" customHeight="1">
      <c r="A297" s="697"/>
      <c r="B297" s="16" t="s">
        <v>62</v>
      </c>
      <c r="C297" s="687"/>
      <c r="D297" s="685"/>
      <c r="E297" s="684"/>
      <c r="F297" s="685"/>
      <c r="G297" s="684"/>
      <c r="H297" s="685"/>
      <c r="I297" s="684"/>
      <c r="J297" s="685"/>
      <c r="K297" s="686"/>
      <c r="L297" s="686"/>
      <c r="M297" s="687"/>
      <c r="N297" s="685"/>
      <c r="O297" s="686"/>
      <c r="P297" s="685"/>
      <c r="Q297" s="686"/>
      <c r="R297" s="685"/>
      <c r="S297" s="686"/>
      <c r="T297" s="685"/>
      <c r="U297" s="583" t="s">
        <v>226</v>
      </c>
      <c r="Z297" s="697"/>
      <c r="AA297" s="682"/>
      <c r="AB297" s="682"/>
      <c r="AC297" s="682"/>
      <c r="AD297" s="682"/>
      <c r="AE297" s="682"/>
      <c r="AF297" s="682"/>
      <c r="AG297" s="682"/>
      <c r="AH297" s="682"/>
      <c r="AI297" s="682"/>
      <c r="AJ297" s="682"/>
      <c r="AK297" s="682"/>
      <c r="AL297" s="682"/>
      <c r="AM297" s="682"/>
      <c r="AN297" s="682"/>
      <c r="AO297" s="682"/>
      <c r="AP297" s="682"/>
      <c r="AQ297" s="682"/>
      <c r="AR297" s="682"/>
      <c r="AS297" s="682"/>
      <c r="AT297" s="682"/>
      <c r="AU297" s="682"/>
      <c r="AV297" s="682"/>
      <c r="AW297" s="682"/>
      <c r="AX297" s="682"/>
      <c r="AY297" s="682"/>
      <c r="AZ297" s="682"/>
      <c r="BA297" s="682"/>
      <c r="BB297" s="682"/>
      <c r="BC297" s="682"/>
      <c r="BD297" s="682"/>
      <c r="BE297" s="682"/>
      <c r="BF297" s="682"/>
      <c r="BG297" s="682"/>
      <c r="BH297" s="682"/>
      <c r="BI297" s="682"/>
      <c r="BJ297" s="682"/>
      <c r="BK297" s="676"/>
      <c r="BL297" s="676"/>
      <c r="BM297" s="676"/>
      <c r="BN297" s="682"/>
      <c r="BO297" s="682"/>
      <c r="BP297" s="682"/>
      <c r="BQ297" s="682"/>
      <c r="BR297" s="682"/>
      <c r="BS297" s="682"/>
      <c r="BT297" s="682"/>
      <c r="BU297" s="682"/>
      <c r="BV297" s="682"/>
      <c r="BW297" s="682"/>
    </row>
    <row r="298" spans="1:75" ht="13.5" customHeight="1">
      <c r="A298" s="696" t="s">
        <v>87</v>
      </c>
      <c r="B298" s="15" t="s">
        <v>55</v>
      </c>
      <c r="C298" s="692" t="str">
        <f>VLOOKUP($C277,'2025年度(1年後期)'!$B$5:$N$207,COLUMN('2025年度(1年後期)'!$K$5),0)&amp;""</f>
        <v>　</v>
      </c>
      <c r="D298" s="693"/>
      <c r="E298" s="698" t="str">
        <f>VLOOKUP($C277,'2025年度(2年後期)'!$B$5:$N$207,COLUMN('2025年度(2年後期)'!$K$5),0)&amp;""</f>
        <v/>
      </c>
      <c r="F298" s="693"/>
      <c r="G298" s="698" t="str">
        <f>VLOOKUP($C277,'2025年度(3年後期)'!$B$5:$N$207,COLUMN('2025年度(3年後期)'!$K$5),0)&amp;""</f>
        <v/>
      </c>
      <c r="H298" s="693"/>
      <c r="I298" s="698" t="str">
        <f>VLOOKUP($C277,'2025年度(4年後期)'!$B$5:$N$206,COLUMN('2025年度(4年後期)'!$K$5),0)&amp;""</f>
        <v/>
      </c>
      <c r="J298" s="693"/>
      <c r="K298" s="694" t="str">
        <f>VLOOKUP($C277,'2025年度(助産後期)'!$B$5:$N$207,COLUMN('2025年度(助産後期)'!$K$5),0)&amp;""</f>
        <v/>
      </c>
      <c r="L298" s="694"/>
      <c r="M298" s="692" t="str">
        <f>VLOOKUP($C277,'2025年度(M1後期)'!$B$5:$N$207,COLUMN('2025年度(M1後期)'!$K$5),0)&amp;""</f>
        <v/>
      </c>
      <c r="N298" s="693"/>
      <c r="O298" s="694" t="str">
        <f>VLOOKUP($C277,'2025年度(M2後期)'!$B$5:$N$207,COLUMN('2025年度(M2後期)'!$K$5),0)&amp;""</f>
        <v/>
      </c>
      <c r="P298" s="693"/>
      <c r="Q298" s="694" t="str">
        <f>VLOOKUP($C277,'2025年度(D1後期)'!$B$5:$N$207,COLUMN('2025年度(D1後期)'!$K$5),0)&amp;""</f>
        <v/>
      </c>
      <c r="R298" s="693"/>
      <c r="S298" s="694" t="str">
        <f>VLOOKUP($C277,'2025年度(D23後期)'!$B$5:$N$207,COLUMN('2025年度(D23後期)'!$K$5),0)&amp;""</f>
        <v/>
      </c>
      <c r="T298" s="693"/>
      <c r="U298" s="583"/>
      <c r="Z298" s="696" t="str">
        <f>A298</f>
        <v>５時限（16：50～18：20）</v>
      </c>
      <c r="AA298" s="680"/>
      <c r="AB298" s="680"/>
      <c r="AC298" s="680"/>
      <c r="AD298" s="680" t="s">
        <v>224</v>
      </c>
      <c r="AE298" s="680"/>
      <c r="AF298" s="680"/>
      <c r="AG298" s="680"/>
      <c r="AH298" s="680"/>
      <c r="AI298" s="680"/>
      <c r="AJ298" s="680"/>
      <c r="AK298" s="680"/>
      <c r="AL298" s="680"/>
      <c r="AM298" s="680"/>
      <c r="AN298" s="680"/>
      <c r="AO298" s="680"/>
      <c r="AP298" s="680"/>
      <c r="AQ298" s="680"/>
      <c r="AR298" s="680"/>
      <c r="AS298" s="680"/>
      <c r="AT298" s="680"/>
      <c r="AU298" s="680"/>
      <c r="AV298" s="680"/>
      <c r="AW298" s="680"/>
      <c r="AX298" s="680"/>
      <c r="AY298" s="680"/>
      <c r="AZ298" s="680"/>
      <c r="BA298" s="680"/>
      <c r="BB298" s="680"/>
      <c r="BC298" s="680"/>
      <c r="BD298" s="680"/>
      <c r="BE298" s="680"/>
      <c r="BF298" s="680"/>
      <c r="BG298" s="680"/>
      <c r="BH298" s="680"/>
      <c r="BI298" s="680"/>
      <c r="BJ298" s="680"/>
      <c r="BK298" s="674"/>
      <c r="BL298" s="674"/>
      <c r="BM298" s="674"/>
      <c r="BN298" s="680"/>
      <c r="BO298" s="680"/>
      <c r="BP298" s="680"/>
      <c r="BQ298" s="680"/>
      <c r="BR298" s="680"/>
      <c r="BS298" s="680"/>
      <c r="BT298" s="680"/>
      <c r="BU298" s="680"/>
      <c r="BV298" s="680"/>
      <c r="BW298" s="680"/>
    </row>
    <row r="299" spans="1:75" ht="13.5" customHeight="1">
      <c r="A299" s="696"/>
      <c r="B299" s="15" t="s">
        <v>58</v>
      </c>
      <c r="C299" s="688" t="str">
        <f>IFERROR(VLOOKUP(C298,科目・教員!$A$2:$B$349,2,0),"")</f>
        <v/>
      </c>
      <c r="D299" s="689"/>
      <c r="E299" s="690" t="str">
        <f>IFERROR(VLOOKUP(E298,科目・教員!$A$2:$B$349,2,0),"")</f>
        <v/>
      </c>
      <c r="F299" s="689"/>
      <c r="G299" s="690" t="str">
        <f>IFERROR(VLOOKUP(G298,科目・教員!$A$2:$B$349,2,0),"")</f>
        <v/>
      </c>
      <c r="H299" s="689"/>
      <c r="I299" s="690" t="str">
        <f>IFERROR(VLOOKUP(I298,科目・教員!$A$2:$B$349,2,0),"")</f>
        <v/>
      </c>
      <c r="J299" s="689"/>
      <c r="K299" s="691" t="str">
        <f>IFERROR(VLOOKUP(K298,科目・教員!$A$2:$B$349,2,0),"")</f>
        <v/>
      </c>
      <c r="L299" s="691"/>
      <c r="M299" s="688" t="str">
        <f>IFERROR(VLOOKUP(M298,科目・教員!$A$2:$B$349,2,0),"")</f>
        <v/>
      </c>
      <c r="N299" s="689"/>
      <c r="O299" s="691" t="str">
        <f>IFERROR(VLOOKUP(O298,科目・教員!$A$2:$B$349,2,0),"")</f>
        <v/>
      </c>
      <c r="P299" s="689"/>
      <c r="Q299" s="691" t="str">
        <f>IFERROR(VLOOKUP(Q298,科目・教員!$A$2:$B$349,2,0),"")</f>
        <v/>
      </c>
      <c r="R299" s="689"/>
      <c r="S299" s="691" t="str">
        <f>IFERROR(VLOOKUP(S298,科目・教員!$A$2:$B$349,2,0),"")</f>
        <v/>
      </c>
      <c r="T299" s="689"/>
      <c r="U299" s="583"/>
      <c r="Z299" s="696"/>
      <c r="AA299" s="681"/>
      <c r="AB299" s="681"/>
      <c r="AC299" s="681"/>
      <c r="AD299" s="681"/>
      <c r="AE299" s="681"/>
      <c r="AF299" s="681"/>
      <c r="AG299" s="681"/>
      <c r="AH299" s="681"/>
      <c r="AI299" s="681"/>
      <c r="AJ299" s="681"/>
      <c r="AK299" s="681"/>
      <c r="AL299" s="681"/>
      <c r="AM299" s="681"/>
      <c r="AN299" s="681"/>
      <c r="AO299" s="681"/>
      <c r="AP299" s="681"/>
      <c r="AQ299" s="681"/>
      <c r="AR299" s="681"/>
      <c r="AS299" s="681"/>
      <c r="AT299" s="681"/>
      <c r="AU299" s="681"/>
      <c r="AV299" s="681"/>
      <c r="AW299" s="681"/>
      <c r="AX299" s="681"/>
      <c r="AY299" s="681"/>
      <c r="AZ299" s="681"/>
      <c r="BA299" s="681"/>
      <c r="BB299" s="681"/>
      <c r="BC299" s="681"/>
      <c r="BD299" s="681"/>
      <c r="BE299" s="681"/>
      <c r="BF299" s="681"/>
      <c r="BG299" s="681"/>
      <c r="BH299" s="681"/>
      <c r="BI299" s="681"/>
      <c r="BJ299" s="681"/>
      <c r="BK299" s="675"/>
      <c r="BL299" s="675"/>
      <c r="BM299" s="675"/>
      <c r="BN299" s="681"/>
      <c r="BO299" s="681"/>
      <c r="BP299" s="681"/>
      <c r="BQ299" s="681"/>
      <c r="BR299" s="681"/>
      <c r="BS299" s="681"/>
      <c r="BT299" s="681"/>
      <c r="BU299" s="681"/>
      <c r="BV299" s="681"/>
      <c r="BW299" s="681"/>
    </row>
    <row r="300" spans="1:75" ht="13.5" customHeight="1">
      <c r="A300" s="696"/>
      <c r="B300" s="15" t="s">
        <v>60</v>
      </c>
      <c r="C300" s="688" t="str">
        <f>VLOOKUP($C277,'2025年度(1年後期)'!$B$5:$N$207,COLUMN('2025年度(1年後期)'!$K$5)+1,0)&amp;""</f>
        <v>　</v>
      </c>
      <c r="D300" s="689"/>
      <c r="E300" s="690" t="str">
        <f>VLOOKUP($C277,'2025年度(2年後期)'!$B$5:$N$207,COLUMN('2025年度(2年後期)'!$K$5)+1,0)&amp;""</f>
        <v/>
      </c>
      <c r="F300" s="689"/>
      <c r="G300" s="690" t="str">
        <f>VLOOKUP($C277,'2025年度(3年後期)'!$B$5:$N$207,COLUMN('2025年度(3年後期)'!$K$5)+1,0)&amp;""</f>
        <v/>
      </c>
      <c r="H300" s="689"/>
      <c r="I300" s="690" t="str">
        <f>VLOOKUP($C277,'2025年度(4年後期)'!$B$5:$N$206,COLUMN('2025年度(4年後期)'!$K$5)+1,0)&amp;""</f>
        <v/>
      </c>
      <c r="J300" s="689"/>
      <c r="K300" s="691" t="str">
        <f>VLOOKUP($C277,'2025年度(助産後期)'!$B$5:$N$207,COLUMN('2025年度(助産後期)'!$K$5)+1,0)&amp;""</f>
        <v/>
      </c>
      <c r="L300" s="691"/>
      <c r="M300" s="688" t="str">
        <f>VLOOKUP($C277,'2025年度(M1後期)'!$B$5:$N$207,COLUMN('2025年度(M1後期)'!$K$5)+1,0)&amp;""</f>
        <v/>
      </c>
      <c r="N300" s="689"/>
      <c r="O300" s="691" t="str">
        <f>VLOOKUP($C277,'2025年度(M1後期)'!$B$5:$N$207,COLUMN('2025年度(M1後期)'!$K$5)+1,0)&amp;""</f>
        <v/>
      </c>
      <c r="P300" s="689"/>
      <c r="Q300" s="691" t="str">
        <f>VLOOKUP($C277,'2025年度(D1後期)'!$B$5:$N$207,COLUMN('2025年度(D1後期)'!$K$5)+1,0)&amp;""</f>
        <v/>
      </c>
      <c r="R300" s="689"/>
      <c r="S300" s="691" t="str">
        <f>VLOOKUP($C277,'2025年度(D23後期)'!$B$5:$N$207,COLUMN('2025年度(D23後期)'!$K$5)+1,0)&amp;""</f>
        <v/>
      </c>
      <c r="T300" s="689"/>
      <c r="U300" s="583"/>
      <c r="Z300" s="696"/>
      <c r="AA300" s="681"/>
      <c r="AB300" s="681"/>
      <c r="AC300" s="681"/>
      <c r="AD300" s="681"/>
      <c r="AE300" s="681"/>
      <c r="AF300" s="681"/>
      <c r="AG300" s="681"/>
      <c r="AH300" s="681"/>
      <c r="AI300" s="681"/>
      <c r="AJ300" s="681"/>
      <c r="AK300" s="681"/>
      <c r="AL300" s="681"/>
      <c r="AM300" s="681"/>
      <c r="AN300" s="681"/>
      <c r="AO300" s="681"/>
      <c r="AP300" s="681"/>
      <c r="AQ300" s="681"/>
      <c r="AR300" s="681"/>
      <c r="AS300" s="681"/>
      <c r="AT300" s="681"/>
      <c r="AU300" s="681"/>
      <c r="AV300" s="681"/>
      <c r="AW300" s="681"/>
      <c r="AX300" s="681"/>
      <c r="AY300" s="681"/>
      <c r="AZ300" s="681"/>
      <c r="BA300" s="681"/>
      <c r="BB300" s="681"/>
      <c r="BC300" s="681"/>
      <c r="BD300" s="681"/>
      <c r="BE300" s="681"/>
      <c r="BF300" s="681"/>
      <c r="BG300" s="681"/>
      <c r="BH300" s="681"/>
      <c r="BI300" s="681"/>
      <c r="BJ300" s="681"/>
      <c r="BK300" s="675"/>
      <c r="BL300" s="675"/>
      <c r="BM300" s="675"/>
      <c r="BN300" s="681"/>
      <c r="BO300" s="681"/>
      <c r="BP300" s="681"/>
      <c r="BQ300" s="681"/>
      <c r="BR300" s="681"/>
      <c r="BS300" s="681"/>
      <c r="BT300" s="681"/>
      <c r="BU300" s="681"/>
      <c r="BV300" s="681"/>
      <c r="BW300" s="681"/>
    </row>
    <row r="301" spans="1:75" ht="13.5" customHeight="1">
      <c r="A301" s="697"/>
      <c r="B301" s="16" t="s">
        <v>62</v>
      </c>
      <c r="C301" s="687"/>
      <c r="D301" s="685"/>
      <c r="E301" s="684"/>
      <c r="F301" s="685"/>
      <c r="G301" s="684"/>
      <c r="H301" s="685"/>
      <c r="I301" s="684"/>
      <c r="J301" s="685"/>
      <c r="K301" s="686"/>
      <c r="L301" s="686"/>
      <c r="M301" s="687"/>
      <c r="N301" s="685"/>
      <c r="O301" s="686"/>
      <c r="P301" s="685"/>
      <c r="Q301" s="686"/>
      <c r="R301" s="685"/>
      <c r="S301" s="686"/>
      <c r="T301" s="685"/>
      <c r="U301" s="594"/>
      <c r="V301" s="19"/>
      <c r="W301" s="19"/>
      <c r="X301" s="19"/>
      <c r="Y301" s="19"/>
      <c r="Z301" s="697"/>
      <c r="AA301" s="682"/>
      <c r="AB301" s="682"/>
      <c r="AC301" s="682"/>
      <c r="AD301" s="682"/>
      <c r="AE301" s="682"/>
      <c r="AF301" s="682"/>
      <c r="AG301" s="682"/>
      <c r="AH301" s="682"/>
      <c r="AI301" s="682"/>
      <c r="AJ301" s="682"/>
      <c r="AK301" s="682"/>
      <c r="AL301" s="682"/>
      <c r="AM301" s="682"/>
      <c r="AN301" s="682"/>
      <c r="AO301" s="682"/>
      <c r="AP301" s="682"/>
      <c r="AQ301" s="682"/>
      <c r="AR301" s="682"/>
      <c r="AS301" s="682"/>
      <c r="AT301" s="682"/>
      <c r="AU301" s="682"/>
      <c r="AV301" s="682"/>
      <c r="AW301" s="682"/>
      <c r="AX301" s="682"/>
      <c r="AY301" s="682"/>
      <c r="AZ301" s="682"/>
      <c r="BA301" s="682"/>
      <c r="BB301" s="682"/>
      <c r="BC301" s="682"/>
      <c r="BD301" s="682"/>
      <c r="BE301" s="682"/>
      <c r="BF301" s="682"/>
      <c r="BG301" s="682"/>
      <c r="BH301" s="682"/>
      <c r="BI301" s="682"/>
      <c r="BJ301" s="682"/>
      <c r="BK301" s="676"/>
      <c r="BL301" s="676"/>
      <c r="BM301" s="676"/>
      <c r="BN301" s="682"/>
      <c r="BO301" s="682"/>
      <c r="BP301" s="682"/>
      <c r="BQ301" s="682"/>
      <c r="BR301" s="682"/>
      <c r="BS301" s="682"/>
      <c r="BT301" s="682"/>
      <c r="BU301" s="682"/>
      <c r="BV301" s="682"/>
      <c r="BW301" s="682"/>
    </row>
    <row r="302" spans="1:75" ht="21.75">
      <c r="A302" s="23"/>
      <c r="B302" s="24"/>
      <c r="C302" s="747">
        <f>C277+1</f>
        <v>45943</v>
      </c>
      <c r="D302" s="747"/>
      <c r="E302" s="747"/>
      <c r="F302" s="747"/>
      <c r="G302" s="747"/>
      <c r="H302" s="747"/>
      <c r="I302" s="747"/>
      <c r="J302" s="747"/>
      <c r="K302" s="747"/>
      <c r="L302" s="747"/>
      <c r="M302" s="747"/>
      <c r="N302" s="747"/>
      <c r="O302" s="747"/>
      <c r="P302" s="747"/>
      <c r="Q302" s="747"/>
      <c r="R302" s="747"/>
      <c r="S302" s="747"/>
      <c r="T302" s="747"/>
      <c r="U302" s="787">
        <f>C302</f>
        <v>45943</v>
      </c>
      <c r="V302" s="788"/>
      <c r="W302" s="788"/>
      <c r="X302" s="788"/>
      <c r="Y302" s="788"/>
      <c r="Z302" s="789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34">
        <v>205</v>
      </c>
      <c r="AL302" s="34" t="s">
        <v>20</v>
      </c>
      <c r="AM302" s="34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34">
        <v>301</v>
      </c>
      <c r="AX302" s="35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96" t="s">
        <v>54</v>
      </c>
      <c r="B303" s="12" t="s">
        <v>55</v>
      </c>
      <c r="C303" s="705" t="str">
        <f>VLOOKUP($C302,'2025年度(1年後期)'!$B$5:$N$207,COLUMN('2025年度(1年後期)'!$C$5),0)&amp;""</f>
        <v>　</v>
      </c>
      <c r="D303" s="706"/>
      <c r="E303" s="713" t="str">
        <f>VLOOKUP($C302,'2025年度(2年後期)'!$B$5:$N$207,COLUMN('2025年度(2年後期)'!$C$5),0)&amp;""</f>
        <v/>
      </c>
      <c r="F303" s="706"/>
      <c r="G303" s="713" t="str">
        <f>VLOOKUP($C302,'2025年度(3年後期)'!$B$5:$N$207,COLUMN('2025年度(3年後期)'!$C$5),0)&amp;""</f>
        <v/>
      </c>
      <c r="H303" s="706"/>
      <c r="I303" s="713" t="str">
        <f>VLOOKUP($C302,'2025年度(4年後期)'!$B$5:$N$206,COLUMN('2025年度(4年後期)'!$C$5),0)&amp;""</f>
        <v/>
      </c>
      <c r="J303" s="706"/>
      <c r="K303" s="693" t="str">
        <f>VLOOKUP($C302,'2025年度(助産後期)'!$B$5:$N$207,COLUMN('2025年度(助産後期)'!$C$5),0)&amp;""</f>
        <v/>
      </c>
      <c r="L303" s="709"/>
      <c r="M303" s="723" t="str">
        <f>VLOOKUP($C302,'2025年度(M1後期)'!$B$5:$N$207,COLUMN('2025年度(M1後期)'!$C$5),0)&amp;""</f>
        <v/>
      </c>
      <c r="N303" s="709"/>
      <c r="O303" s="713" t="str">
        <f>VLOOKUP($C302,'2025年度(M2後期)'!$B$5:$N$207,COLUMN('2025年度(M2後期)'!$C$5),0)&amp;""</f>
        <v/>
      </c>
      <c r="P303" s="706"/>
      <c r="Q303" s="713" t="str">
        <f>VLOOKUP($C302,'2025年度(D1後期)'!$B$5:$N$207,COLUMN('2025年度(D1後期)'!$C$5),0)&amp;""</f>
        <v/>
      </c>
      <c r="R303" s="706"/>
      <c r="S303" s="693" t="str">
        <f>VLOOKUP($C302,'2025年度(D23後期)'!$B$5:$N$207,COLUMN('2025年度(D23後期)'!$C$5),0)&amp;""</f>
        <v/>
      </c>
      <c r="T303" s="706"/>
      <c r="U303" s="36"/>
      <c r="Z303" s="695" t="str">
        <f>A303</f>
        <v xml:space="preserve">１時限（09：20～10：50） </v>
      </c>
      <c r="AA303" s="680"/>
      <c r="AB303" s="680"/>
      <c r="AC303" s="680"/>
      <c r="AD303" s="680"/>
      <c r="AE303" s="680"/>
      <c r="AF303" s="680"/>
      <c r="AG303" s="680"/>
      <c r="AH303" s="680"/>
      <c r="AI303" s="680"/>
      <c r="AJ303" s="680"/>
      <c r="AK303" s="680"/>
      <c r="AL303" s="680"/>
      <c r="AM303" s="680"/>
      <c r="AN303" s="680"/>
      <c r="AO303" s="680"/>
      <c r="AP303" s="680"/>
      <c r="AQ303" s="680"/>
      <c r="AR303" s="680"/>
      <c r="AS303" s="680"/>
      <c r="AT303" s="680"/>
      <c r="AU303" s="680"/>
      <c r="AV303" s="680"/>
      <c r="AW303" s="680"/>
      <c r="AX303" s="680"/>
      <c r="AY303" s="680"/>
      <c r="AZ303" s="680"/>
      <c r="BA303" s="680"/>
      <c r="BB303" s="680"/>
      <c r="BC303" s="680"/>
      <c r="BD303" s="680"/>
      <c r="BE303" s="680"/>
      <c r="BF303" s="680"/>
      <c r="BG303" s="680"/>
      <c r="BH303" s="680"/>
      <c r="BI303" s="680"/>
      <c r="BJ303" s="680"/>
      <c r="BK303" s="674"/>
      <c r="BL303" s="674"/>
      <c r="BM303" s="674"/>
      <c r="BN303" s="680"/>
      <c r="BO303" s="680"/>
      <c r="BP303" s="680"/>
      <c r="BQ303" s="680"/>
      <c r="BR303" s="680"/>
      <c r="BS303" s="680"/>
      <c r="BT303" s="680"/>
      <c r="BU303" s="680"/>
      <c r="BV303" s="680"/>
      <c r="BW303" s="680"/>
    </row>
    <row r="304" spans="1:75" ht="13.5" customHeight="1">
      <c r="A304" s="696"/>
      <c r="B304" s="15" t="s">
        <v>58</v>
      </c>
      <c r="C304" s="708" t="str">
        <f>IFERROR(VLOOKUP(C303,科目・教員!$A$2:$B$349,2,0),"")</f>
        <v/>
      </c>
      <c r="D304" s="707"/>
      <c r="E304" s="716" t="str">
        <f>IFERROR(VLOOKUP(E303,科目・教員!$A$2:$B$349,2,0),"")</f>
        <v/>
      </c>
      <c r="F304" s="707"/>
      <c r="G304" s="716" t="str">
        <f>IFERROR(VLOOKUP(G303,科目・教員!$A$2:$B$349,2,0),"")</f>
        <v/>
      </c>
      <c r="H304" s="707"/>
      <c r="I304" s="716" t="str">
        <f>IFERROR(VLOOKUP(I303,科目・教員!$A$2:$B$349,2,0),"")</f>
        <v/>
      </c>
      <c r="J304" s="707"/>
      <c r="K304" s="689" t="str">
        <f>IFERROR(VLOOKUP(K303,科目・教員!$A$2:$B$349,2,0),"")</f>
        <v/>
      </c>
      <c r="L304" s="717"/>
      <c r="M304" s="718" t="str">
        <f>IFERROR(VLOOKUP(M303,科目・教員!$A$2:$B$349,2,0),"")</f>
        <v/>
      </c>
      <c r="N304" s="707"/>
      <c r="O304" s="716" t="str">
        <f>IFERROR(VLOOKUP(O303,科目・教員!$A$2:$B$349,2,0),"")</f>
        <v/>
      </c>
      <c r="P304" s="707"/>
      <c r="Q304" s="716" t="str">
        <f>IFERROR(VLOOKUP(Q303,科目・教員!$A$2:$B$349,2,0),"")</f>
        <v/>
      </c>
      <c r="R304" s="707"/>
      <c r="S304" s="689" t="str">
        <f>IFERROR(VLOOKUP(S303,科目・教員!$A$2:$B$349,2,0),"")</f>
        <v/>
      </c>
      <c r="T304" s="707"/>
      <c r="U304" s="25"/>
      <c r="Z304" s="696"/>
      <c r="AA304" s="681"/>
      <c r="AB304" s="681"/>
      <c r="AC304" s="681"/>
      <c r="AD304" s="681"/>
      <c r="AE304" s="681"/>
      <c r="AF304" s="681"/>
      <c r="AG304" s="681"/>
      <c r="AH304" s="681"/>
      <c r="AI304" s="681"/>
      <c r="AJ304" s="681"/>
      <c r="AK304" s="681"/>
      <c r="AL304" s="681"/>
      <c r="AM304" s="681"/>
      <c r="AN304" s="681"/>
      <c r="AO304" s="681"/>
      <c r="AP304" s="681"/>
      <c r="AQ304" s="681"/>
      <c r="AR304" s="681"/>
      <c r="AS304" s="681"/>
      <c r="AT304" s="681"/>
      <c r="AU304" s="681"/>
      <c r="AV304" s="681"/>
      <c r="AW304" s="681"/>
      <c r="AX304" s="681"/>
      <c r="AY304" s="681"/>
      <c r="AZ304" s="681"/>
      <c r="BA304" s="681"/>
      <c r="BB304" s="681"/>
      <c r="BC304" s="681"/>
      <c r="BD304" s="681"/>
      <c r="BE304" s="681"/>
      <c r="BF304" s="681"/>
      <c r="BG304" s="681"/>
      <c r="BH304" s="681"/>
      <c r="BI304" s="681"/>
      <c r="BJ304" s="681"/>
      <c r="BK304" s="675"/>
      <c r="BL304" s="675"/>
      <c r="BM304" s="675"/>
      <c r="BN304" s="681"/>
      <c r="BO304" s="681"/>
      <c r="BP304" s="681"/>
      <c r="BQ304" s="681"/>
      <c r="BR304" s="681"/>
      <c r="BS304" s="681"/>
      <c r="BT304" s="681"/>
      <c r="BU304" s="681"/>
      <c r="BV304" s="681"/>
      <c r="BW304" s="681"/>
    </row>
    <row r="305" spans="1:75" ht="13.5" customHeight="1">
      <c r="A305" s="696"/>
      <c r="B305" s="15" t="s">
        <v>60</v>
      </c>
      <c r="C305" s="708" t="str">
        <f>VLOOKUP($C302,'2025年度(1年後期)'!$B$5:$N$207,COLUMN('2025年度(1年後期)'!$C$5)+1,0)&amp;""</f>
        <v>　</v>
      </c>
      <c r="D305" s="707"/>
      <c r="E305" s="716" t="str">
        <f>VLOOKUP($C302,'2025年度(2年後期)'!$B$5:$N$207,COLUMN('2025年度(2年後期)'!$C$5)+1,0)&amp;""</f>
        <v/>
      </c>
      <c r="F305" s="707"/>
      <c r="G305" s="716" t="str">
        <f>VLOOKUP($C302,'2025年度(3年後期)'!$B$5:$N$207,COLUMN('2025年度(3年後期)'!$C$5)+1,0)&amp;""</f>
        <v/>
      </c>
      <c r="H305" s="707"/>
      <c r="I305" s="716" t="str">
        <f>VLOOKUP($C302,'2025年度(4年後期)'!$B$5:$N$206,COLUMN('2025年度(4年後期)'!$C$5)+1,0)&amp;""</f>
        <v/>
      </c>
      <c r="J305" s="707"/>
      <c r="K305" s="689" t="str">
        <f>VLOOKUP($C302,'2025年度(助産後期)'!$B$5:$N$207,COLUMN('2025年度(助産後期)'!$C$5)+1,0)&amp;""</f>
        <v/>
      </c>
      <c r="L305" s="717"/>
      <c r="M305" s="718" t="str">
        <f>VLOOKUP($C302,'2025年度(M1後期)'!$B$5:$N$207,COLUMN('2025年度(M1後期)'!$C$5)+1,0)&amp;""</f>
        <v/>
      </c>
      <c r="N305" s="707"/>
      <c r="O305" s="716" t="str">
        <f>VLOOKUP($C302,'2025年度(M2後期)'!$B$5:$N$207,COLUMN('2025年度(M2後期)'!$C$5)+1,0)&amp;""</f>
        <v/>
      </c>
      <c r="P305" s="707"/>
      <c r="Q305" s="716" t="str">
        <f>VLOOKUP($C302,'2025年度(D1後期)'!$B$5:$N$207,COLUMN('2025年度(D1後期)'!$C$5)+1,0)&amp;""</f>
        <v/>
      </c>
      <c r="R305" s="707"/>
      <c r="S305" s="689" t="str">
        <f>VLOOKUP($C302,'2025年度(D23後期)'!$B$5:$N$207,COLUMN('2025年度(D23後期)'!$C$5)+1,0)&amp;""</f>
        <v/>
      </c>
      <c r="T305" s="707"/>
      <c r="U305" s="25"/>
      <c r="Z305" s="696"/>
      <c r="AA305" s="681"/>
      <c r="AB305" s="681"/>
      <c r="AC305" s="681"/>
      <c r="AD305" s="681"/>
      <c r="AE305" s="681"/>
      <c r="AF305" s="681"/>
      <c r="AG305" s="681"/>
      <c r="AH305" s="681"/>
      <c r="AI305" s="681"/>
      <c r="AJ305" s="681"/>
      <c r="AK305" s="681"/>
      <c r="AL305" s="681"/>
      <c r="AM305" s="681"/>
      <c r="AN305" s="681"/>
      <c r="AO305" s="681"/>
      <c r="AP305" s="681"/>
      <c r="AQ305" s="681"/>
      <c r="AR305" s="681"/>
      <c r="AS305" s="681"/>
      <c r="AT305" s="681"/>
      <c r="AU305" s="681"/>
      <c r="AV305" s="681"/>
      <c r="AW305" s="681"/>
      <c r="AX305" s="681"/>
      <c r="AY305" s="681"/>
      <c r="AZ305" s="681"/>
      <c r="BA305" s="681"/>
      <c r="BB305" s="681"/>
      <c r="BC305" s="681"/>
      <c r="BD305" s="681"/>
      <c r="BE305" s="681"/>
      <c r="BF305" s="681"/>
      <c r="BG305" s="681"/>
      <c r="BH305" s="681"/>
      <c r="BI305" s="681"/>
      <c r="BJ305" s="681"/>
      <c r="BK305" s="675"/>
      <c r="BL305" s="675"/>
      <c r="BM305" s="675"/>
      <c r="BN305" s="681"/>
      <c r="BO305" s="681"/>
      <c r="BP305" s="681"/>
      <c r="BQ305" s="681"/>
      <c r="BR305" s="681"/>
      <c r="BS305" s="681"/>
      <c r="BT305" s="681"/>
      <c r="BU305" s="681"/>
      <c r="BV305" s="681"/>
      <c r="BW305" s="681"/>
    </row>
    <row r="306" spans="1:75" ht="13.5" customHeight="1">
      <c r="A306" s="697"/>
      <c r="B306" s="16" t="s">
        <v>62</v>
      </c>
      <c r="C306" s="687"/>
      <c r="D306" s="719"/>
      <c r="E306" s="684"/>
      <c r="F306" s="719"/>
      <c r="G306" s="684"/>
      <c r="H306" s="719"/>
      <c r="I306" s="684"/>
      <c r="J306" s="719"/>
      <c r="K306" s="686"/>
      <c r="L306" s="720"/>
      <c r="M306" s="721"/>
      <c r="N306" s="719"/>
      <c r="O306" s="684"/>
      <c r="P306" s="719"/>
      <c r="Q306" s="684"/>
      <c r="R306" s="719"/>
      <c r="S306" s="686"/>
      <c r="T306" s="719"/>
      <c r="U306" s="25"/>
      <c r="Z306" s="697"/>
      <c r="AA306" s="682"/>
      <c r="AB306" s="682"/>
      <c r="AC306" s="682"/>
      <c r="AD306" s="682"/>
      <c r="AE306" s="682"/>
      <c r="AF306" s="682"/>
      <c r="AG306" s="682"/>
      <c r="AH306" s="682"/>
      <c r="AI306" s="682"/>
      <c r="AJ306" s="682"/>
      <c r="AK306" s="682"/>
      <c r="AL306" s="682"/>
      <c r="AM306" s="682"/>
      <c r="AN306" s="682"/>
      <c r="AO306" s="682"/>
      <c r="AP306" s="682"/>
      <c r="AQ306" s="682"/>
      <c r="AR306" s="682"/>
      <c r="AS306" s="682"/>
      <c r="AT306" s="682"/>
      <c r="AU306" s="682"/>
      <c r="AV306" s="682"/>
      <c r="AW306" s="682"/>
      <c r="AX306" s="682"/>
      <c r="AY306" s="682"/>
      <c r="AZ306" s="682"/>
      <c r="BA306" s="682"/>
      <c r="BB306" s="682"/>
      <c r="BC306" s="682"/>
      <c r="BD306" s="682"/>
      <c r="BE306" s="682"/>
      <c r="BF306" s="682"/>
      <c r="BG306" s="682"/>
      <c r="BH306" s="682"/>
      <c r="BI306" s="682"/>
      <c r="BJ306" s="682"/>
      <c r="BK306" s="676"/>
      <c r="BL306" s="676"/>
      <c r="BM306" s="676"/>
      <c r="BN306" s="682"/>
      <c r="BO306" s="682"/>
      <c r="BP306" s="682"/>
      <c r="BQ306" s="682"/>
      <c r="BR306" s="682"/>
      <c r="BS306" s="682"/>
      <c r="BT306" s="682"/>
      <c r="BU306" s="682"/>
      <c r="BV306" s="682"/>
      <c r="BW306" s="682"/>
    </row>
    <row r="307" spans="1:75" ht="13.5" customHeight="1">
      <c r="A307" s="696" t="s">
        <v>64</v>
      </c>
      <c r="B307" s="15" t="s">
        <v>55</v>
      </c>
      <c r="C307" s="705" t="str">
        <f>VLOOKUP($C302,'2025年度(1年後期)'!$B$5:$N$207,COLUMN('2025年度(1年後期)'!$E$5),0)&amp;""</f>
        <v>　</v>
      </c>
      <c r="D307" s="706"/>
      <c r="E307" s="713" t="str">
        <f>VLOOKUP($C302,'2025年度(2年後期)'!$B$5:$N$207,COLUMN('2025年度(2年後期)'!$E$5),0)&amp;""</f>
        <v/>
      </c>
      <c r="F307" s="706"/>
      <c r="G307" s="713" t="str">
        <f>VLOOKUP($C302,'2025年度(3年後期)'!$B$5:$N$207,COLUMN('2025年度(3年後期)'!$E$5),0)&amp;""</f>
        <v/>
      </c>
      <c r="H307" s="706"/>
      <c r="I307" s="713" t="str">
        <f>VLOOKUP($C302,'2025年度(4年後期)'!$B$5:$N$206,COLUMN('2025年度(4年後期)'!$E$5),0)&amp;""</f>
        <v/>
      </c>
      <c r="J307" s="706"/>
      <c r="K307" s="693" t="str">
        <f>VLOOKUP($C302,'2025年度(助産後期)'!$B$5:$N$207,COLUMN('2025年度(助産後期)'!$E$5),0)&amp;""</f>
        <v/>
      </c>
      <c r="L307" s="709"/>
      <c r="M307" s="705" t="str">
        <f>VLOOKUP($C302,'2025年度(M1後期)'!$B$5:$N$207,COLUMN('2025年度(M1後期)'!$E$5),0)&amp;""</f>
        <v/>
      </c>
      <c r="N307" s="706"/>
      <c r="O307" s="693" t="str">
        <f>VLOOKUP($C302,'2025年度(M2後期)'!$B$5:$N$207,COLUMN('2025年度(M2後期)'!$E$5),0)&amp;""</f>
        <v/>
      </c>
      <c r="P307" s="706"/>
      <c r="Q307" s="693" t="str">
        <f>VLOOKUP($C302,'2025年度(D1後期)'!$B$5:$N$207,COLUMN('2025年度(D1後期)'!$E$5),0)&amp;""</f>
        <v/>
      </c>
      <c r="R307" s="706"/>
      <c r="S307" s="693" t="str">
        <f>VLOOKUP($C302,'2025年度(D23後期)'!$B$5:$N$207,COLUMN('2025年度(D23後期)'!$E$5),0)&amp;""</f>
        <v/>
      </c>
      <c r="T307" s="706"/>
      <c r="U307" s="25"/>
      <c r="Z307" s="696" t="str">
        <f>A307</f>
        <v>２時限（11：00～12：30）</v>
      </c>
      <c r="AA307" s="680"/>
      <c r="AB307" s="680"/>
      <c r="AC307" s="680"/>
      <c r="AD307" s="680"/>
      <c r="AE307" s="680"/>
      <c r="AF307" s="680"/>
      <c r="AG307" s="680"/>
      <c r="AH307" s="680"/>
      <c r="AI307" s="680"/>
      <c r="AJ307" s="680"/>
      <c r="AK307" s="680"/>
      <c r="AL307" s="680"/>
      <c r="AM307" s="680"/>
      <c r="AN307" s="680"/>
      <c r="AO307" s="680"/>
      <c r="AP307" s="680"/>
      <c r="AQ307" s="680"/>
      <c r="AR307" s="680"/>
      <c r="AS307" s="680"/>
      <c r="AT307" s="680"/>
      <c r="AU307" s="680"/>
      <c r="AV307" s="680"/>
      <c r="AW307" s="680"/>
      <c r="AX307" s="680"/>
      <c r="AY307" s="680"/>
      <c r="AZ307" s="680"/>
      <c r="BA307" s="680"/>
      <c r="BB307" s="680"/>
      <c r="BC307" s="680"/>
      <c r="BD307" s="680"/>
      <c r="BE307" s="680"/>
      <c r="BF307" s="680"/>
      <c r="BG307" s="680"/>
      <c r="BH307" s="680"/>
      <c r="BI307" s="680"/>
      <c r="BJ307" s="680"/>
      <c r="BK307" s="674"/>
      <c r="BL307" s="674"/>
      <c r="BM307" s="674"/>
      <c r="BN307" s="680"/>
      <c r="BO307" s="680"/>
      <c r="BP307" s="680"/>
      <c r="BQ307" s="680"/>
      <c r="BR307" s="680"/>
      <c r="BS307" s="680"/>
      <c r="BT307" s="680"/>
      <c r="BU307" s="680"/>
      <c r="BV307" s="680"/>
      <c r="BW307" s="680"/>
    </row>
    <row r="308" spans="1:75" ht="13.5" customHeight="1">
      <c r="A308" s="696"/>
      <c r="B308" s="15" t="s">
        <v>58</v>
      </c>
      <c r="C308" s="708" t="str">
        <f>IFERROR(VLOOKUP(C307,科目・教員!$A$2:$B$349,2,0),"")</f>
        <v/>
      </c>
      <c r="D308" s="707"/>
      <c r="E308" s="716" t="str">
        <f>IFERROR(VLOOKUP(E307,科目・教員!$A$2:$B$349,2,0),"")</f>
        <v/>
      </c>
      <c r="F308" s="707"/>
      <c r="G308" s="716" t="str">
        <f>IFERROR(VLOOKUP(G307,科目・教員!$A$2:$B$349,2,0),"")</f>
        <v/>
      </c>
      <c r="H308" s="707"/>
      <c r="I308" s="716" t="str">
        <f>IFERROR(VLOOKUP(I307,科目・教員!$A$2:$B$349,2,0),"")</f>
        <v/>
      </c>
      <c r="J308" s="707"/>
      <c r="K308" s="689" t="str">
        <f>IFERROR(VLOOKUP(K307,科目・教員!$A$2:$B$349,2,0),"")</f>
        <v/>
      </c>
      <c r="L308" s="717"/>
      <c r="M308" s="708" t="str">
        <f>IFERROR(VLOOKUP(M307,科目・教員!$A$2:$B$349,2,0),"")</f>
        <v/>
      </c>
      <c r="N308" s="707"/>
      <c r="O308" s="689" t="str">
        <f>IFERROR(VLOOKUP(O307,科目・教員!$A$2:$B$349,2,0),"")</f>
        <v/>
      </c>
      <c r="P308" s="707"/>
      <c r="Q308" s="689" t="str">
        <f>IFERROR(VLOOKUP(Q307,科目・教員!$A$2:$B$349,2,0),"")</f>
        <v/>
      </c>
      <c r="R308" s="707"/>
      <c r="S308" s="689" t="str">
        <f>IFERROR(VLOOKUP(S307,科目・教員!$A$2:$B$349,2,0),"")</f>
        <v/>
      </c>
      <c r="T308" s="707"/>
      <c r="U308" s="25"/>
      <c r="Z308" s="696"/>
      <c r="AA308" s="681"/>
      <c r="AB308" s="681"/>
      <c r="AC308" s="681"/>
      <c r="AD308" s="681"/>
      <c r="AE308" s="681"/>
      <c r="AF308" s="681"/>
      <c r="AG308" s="681"/>
      <c r="AH308" s="681"/>
      <c r="AI308" s="681"/>
      <c r="AJ308" s="681"/>
      <c r="AK308" s="681"/>
      <c r="AL308" s="681"/>
      <c r="AM308" s="681"/>
      <c r="AN308" s="681"/>
      <c r="AO308" s="681"/>
      <c r="AP308" s="681"/>
      <c r="AQ308" s="681"/>
      <c r="AR308" s="681"/>
      <c r="AS308" s="681"/>
      <c r="AT308" s="681"/>
      <c r="AU308" s="681"/>
      <c r="AV308" s="681"/>
      <c r="AW308" s="681"/>
      <c r="AX308" s="681"/>
      <c r="AY308" s="681"/>
      <c r="AZ308" s="681"/>
      <c r="BA308" s="681"/>
      <c r="BB308" s="681"/>
      <c r="BC308" s="681"/>
      <c r="BD308" s="681"/>
      <c r="BE308" s="681"/>
      <c r="BF308" s="681"/>
      <c r="BG308" s="681"/>
      <c r="BH308" s="681"/>
      <c r="BI308" s="681"/>
      <c r="BJ308" s="681"/>
      <c r="BK308" s="675"/>
      <c r="BL308" s="675"/>
      <c r="BM308" s="675"/>
      <c r="BN308" s="681"/>
      <c r="BO308" s="681"/>
      <c r="BP308" s="681"/>
      <c r="BQ308" s="681"/>
      <c r="BR308" s="681"/>
      <c r="BS308" s="681"/>
      <c r="BT308" s="681"/>
      <c r="BU308" s="681"/>
      <c r="BV308" s="681"/>
      <c r="BW308" s="681"/>
    </row>
    <row r="309" spans="1:75" ht="13.5" customHeight="1">
      <c r="A309" s="696"/>
      <c r="B309" s="15" t="s">
        <v>60</v>
      </c>
      <c r="C309" s="708" t="str">
        <f>VLOOKUP($C302,'2025年度(1年後期)'!$B$5:$N$207,COLUMN('2025年度(1年後期)'!$E$5)+1,0)&amp;""</f>
        <v>　</v>
      </c>
      <c r="D309" s="707"/>
      <c r="E309" s="716" t="str">
        <f>VLOOKUP($C302,'2025年度(2年後期)'!$B$5:$N$207,COLUMN('2025年度(2年後期)'!$E$5)+1,0)&amp;""</f>
        <v/>
      </c>
      <c r="F309" s="707"/>
      <c r="G309" s="716" t="str">
        <f>VLOOKUP($C302,'2025年度(3年後期)'!$B$5:$N$207,COLUMN('2025年度(3年後期)'!$E$5)+1,0)&amp;""</f>
        <v/>
      </c>
      <c r="H309" s="707"/>
      <c r="I309" s="716" t="str">
        <f>VLOOKUP($C302,'2025年度(4年後期)'!$B$5:$N$206,COLUMN('2025年度(4年後期)'!$E$5)+1,0)&amp;""</f>
        <v/>
      </c>
      <c r="J309" s="707"/>
      <c r="K309" s="689" t="str">
        <f>VLOOKUP($C302,'2025年度(助産後期)'!$B$5:$N$207,COLUMN('2025年度(助産後期)'!$E$5)+1,0)&amp;""</f>
        <v/>
      </c>
      <c r="L309" s="717"/>
      <c r="M309" s="708" t="str">
        <f>VLOOKUP($C302,'2025年度(M1後期)'!$B$5:$N$207,COLUMN('2025年度(M1後期)'!$E$5)+1,0)&amp;""</f>
        <v/>
      </c>
      <c r="N309" s="707"/>
      <c r="O309" s="689" t="str">
        <f>VLOOKUP($C302,'2025年度(M2後期)'!$B$5:$N$207,COLUMN('2025年度(M2後期)'!$E$5)+1,0)&amp;""</f>
        <v/>
      </c>
      <c r="P309" s="707"/>
      <c r="Q309" s="689" t="str">
        <f>VLOOKUP($C302,'2025年度(D1後期)'!$B$5:$N$207,COLUMN('2025年度(D1後期)'!$E$5)+1,0)&amp;""</f>
        <v/>
      </c>
      <c r="R309" s="707"/>
      <c r="S309" s="689" t="str">
        <f>VLOOKUP($C302,'2025年度(D23後期)'!$B$5:$N$207,COLUMN('2025年度(D23後期)'!$E$5)+1,0)&amp;""</f>
        <v/>
      </c>
      <c r="T309" s="707"/>
      <c r="U309" s="25"/>
      <c r="Z309" s="696"/>
      <c r="AA309" s="681"/>
      <c r="AB309" s="681"/>
      <c r="AC309" s="681"/>
      <c r="AD309" s="681"/>
      <c r="AE309" s="681"/>
      <c r="AF309" s="681"/>
      <c r="AG309" s="681"/>
      <c r="AH309" s="681"/>
      <c r="AI309" s="681"/>
      <c r="AJ309" s="681"/>
      <c r="AK309" s="681"/>
      <c r="AL309" s="681"/>
      <c r="AM309" s="681"/>
      <c r="AN309" s="681"/>
      <c r="AO309" s="681"/>
      <c r="AP309" s="681"/>
      <c r="AQ309" s="681"/>
      <c r="AR309" s="681"/>
      <c r="AS309" s="681"/>
      <c r="AT309" s="681"/>
      <c r="AU309" s="681"/>
      <c r="AV309" s="681"/>
      <c r="AW309" s="681"/>
      <c r="AX309" s="681"/>
      <c r="AY309" s="681"/>
      <c r="AZ309" s="681"/>
      <c r="BA309" s="681"/>
      <c r="BB309" s="681"/>
      <c r="BC309" s="681"/>
      <c r="BD309" s="681"/>
      <c r="BE309" s="681"/>
      <c r="BF309" s="681"/>
      <c r="BG309" s="681"/>
      <c r="BH309" s="681"/>
      <c r="BI309" s="681"/>
      <c r="BJ309" s="681"/>
      <c r="BK309" s="675"/>
      <c r="BL309" s="675"/>
      <c r="BM309" s="675"/>
      <c r="BN309" s="681"/>
      <c r="BO309" s="681"/>
      <c r="BP309" s="681"/>
      <c r="BQ309" s="681"/>
      <c r="BR309" s="681"/>
      <c r="BS309" s="681"/>
      <c r="BT309" s="681"/>
      <c r="BU309" s="681"/>
      <c r="BV309" s="681"/>
      <c r="BW309" s="681"/>
    </row>
    <row r="310" spans="1:75" ht="13.5" customHeight="1">
      <c r="A310" s="712"/>
      <c r="B310" s="16" t="s">
        <v>62</v>
      </c>
      <c r="C310" s="687"/>
      <c r="D310" s="685"/>
      <c r="E310" s="684"/>
      <c r="F310" s="685"/>
      <c r="G310" s="684"/>
      <c r="H310" s="685"/>
      <c r="I310" s="684"/>
      <c r="J310" s="685"/>
      <c r="K310" s="686"/>
      <c r="L310" s="686"/>
      <c r="M310" s="687"/>
      <c r="N310" s="685"/>
      <c r="O310" s="686"/>
      <c r="P310" s="685"/>
      <c r="Q310" s="686"/>
      <c r="R310" s="685"/>
      <c r="S310" s="686"/>
      <c r="T310" s="685"/>
      <c r="U310" s="25"/>
      <c r="Z310" s="697"/>
      <c r="AA310" s="682"/>
      <c r="AB310" s="682"/>
      <c r="AC310" s="682"/>
      <c r="AD310" s="682"/>
      <c r="AE310" s="682"/>
      <c r="AF310" s="682"/>
      <c r="AG310" s="682"/>
      <c r="AH310" s="682"/>
      <c r="AI310" s="682"/>
      <c r="AJ310" s="682"/>
      <c r="AK310" s="682"/>
      <c r="AL310" s="682"/>
      <c r="AM310" s="682"/>
      <c r="AN310" s="682"/>
      <c r="AO310" s="682"/>
      <c r="AP310" s="682"/>
      <c r="AQ310" s="682"/>
      <c r="AR310" s="682"/>
      <c r="AS310" s="682"/>
      <c r="AT310" s="682"/>
      <c r="AU310" s="682"/>
      <c r="AV310" s="682"/>
      <c r="AW310" s="682"/>
      <c r="AX310" s="682"/>
      <c r="AY310" s="682"/>
      <c r="AZ310" s="682"/>
      <c r="BA310" s="682"/>
      <c r="BB310" s="682"/>
      <c r="BC310" s="682"/>
      <c r="BD310" s="682"/>
      <c r="BE310" s="682"/>
      <c r="BF310" s="682"/>
      <c r="BG310" s="682"/>
      <c r="BH310" s="682"/>
      <c r="BI310" s="682"/>
      <c r="BJ310" s="682"/>
      <c r="BK310" s="676"/>
      <c r="BL310" s="676"/>
      <c r="BM310" s="676"/>
      <c r="BN310" s="682"/>
      <c r="BO310" s="682"/>
      <c r="BP310" s="682"/>
      <c r="BQ310" s="682"/>
      <c r="BR310" s="682"/>
      <c r="BS310" s="682"/>
      <c r="BT310" s="682"/>
      <c r="BU310" s="682"/>
      <c r="BV310" s="682"/>
      <c r="BW310" s="682"/>
    </row>
    <row r="311" spans="1:75" ht="13.5" customHeight="1">
      <c r="A311" s="695" t="s">
        <v>70</v>
      </c>
      <c r="B311" s="17" t="s">
        <v>71</v>
      </c>
      <c r="C311" s="705"/>
      <c r="D311" s="706"/>
      <c r="E311" s="713"/>
      <c r="F311" s="706"/>
      <c r="G311" s="713"/>
      <c r="H311" s="706"/>
      <c r="I311" s="713"/>
      <c r="J311" s="706"/>
      <c r="K311" s="693"/>
      <c r="L311" s="709"/>
      <c r="M311" s="705"/>
      <c r="N311" s="706"/>
      <c r="O311" s="693"/>
      <c r="P311" s="706"/>
      <c r="Q311" s="693"/>
      <c r="R311" s="706"/>
      <c r="S311" s="693"/>
      <c r="T311" s="706"/>
      <c r="U311" s="25"/>
      <c r="Z311" s="696" t="str">
        <f>A311</f>
        <v>昼休み（12：30～13：30）</v>
      </c>
      <c r="AA311" s="680"/>
      <c r="AB311" s="680"/>
      <c r="AC311" s="680"/>
      <c r="AD311" s="680"/>
      <c r="AE311" s="680"/>
      <c r="AF311" s="680"/>
      <c r="AG311" s="680"/>
      <c r="AH311" s="680"/>
      <c r="AI311" s="680"/>
      <c r="AJ311" s="680"/>
      <c r="AK311" s="680"/>
      <c r="AL311" s="680"/>
      <c r="AM311" s="680"/>
      <c r="AN311" s="680"/>
      <c r="AO311" s="680"/>
      <c r="AP311" s="680"/>
      <c r="AQ311" s="680"/>
      <c r="AR311" s="680"/>
      <c r="AS311" s="680"/>
      <c r="AT311" s="680"/>
      <c r="AU311" s="680"/>
      <c r="AV311" s="680"/>
      <c r="AW311" s="680"/>
      <c r="AX311" s="680"/>
      <c r="AY311" s="680"/>
      <c r="AZ311" s="680"/>
      <c r="BA311" s="680"/>
      <c r="BB311" s="680"/>
      <c r="BC311" s="680"/>
      <c r="BD311" s="680"/>
      <c r="BE311" s="680"/>
      <c r="BF311" s="680"/>
      <c r="BG311" s="680"/>
      <c r="BH311" s="680"/>
      <c r="BI311" s="680"/>
      <c r="BJ311" s="680"/>
      <c r="BK311" s="674"/>
      <c r="BL311" s="674"/>
      <c r="BM311" s="674"/>
      <c r="BN311" s="680"/>
      <c r="BO311" s="680"/>
      <c r="BP311" s="680"/>
      <c r="BQ311" s="680"/>
      <c r="BR311" s="680"/>
      <c r="BS311" s="680"/>
      <c r="BT311" s="680"/>
      <c r="BU311" s="680"/>
      <c r="BV311" s="680"/>
      <c r="BW311" s="680"/>
    </row>
    <row r="312" spans="1:75" ht="13.5" customHeight="1">
      <c r="A312" s="696"/>
      <c r="B312" s="17" t="s">
        <v>73</v>
      </c>
      <c r="C312" s="708"/>
      <c r="D312" s="707"/>
      <c r="E312" s="716"/>
      <c r="F312" s="707"/>
      <c r="G312" s="716"/>
      <c r="H312" s="707"/>
      <c r="I312" s="716"/>
      <c r="J312" s="707"/>
      <c r="K312" s="689"/>
      <c r="L312" s="717"/>
      <c r="M312" s="708"/>
      <c r="N312" s="707"/>
      <c r="O312" s="689"/>
      <c r="P312" s="707"/>
      <c r="Q312" s="689"/>
      <c r="R312" s="707"/>
      <c r="S312" s="689"/>
      <c r="T312" s="707"/>
      <c r="U312" s="25"/>
      <c r="Z312" s="696"/>
      <c r="AA312" s="681"/>
      <c r="AB312" s="681"/>
      <c r="AC312" s="681"/>
      <c r="AD312" s="681"/>
      <c r="AE312" s="681"/>
      <c r="AF312" s="681"/>
      <c r="AG312" s="681"/>
      <c r="AH312" s="681"/>
      <c r="AI312" s="681"/>
      <c r="AJ312" s="681"/>
      <c r="AK312" s="681"/>
      <c r="AL312" s="681"/>
      <c r="AM312" s="681"/>
      <c r="AN312" s="681"/>
      <c r="AO312" s="681"/>
      <c r="AP312" s="681"/>
      <c r="AQ312" s="681"/>
      <c r="AR312" s="681"/>
      <c r="AS312" s="681"/>
      <c r="AT312" s="681"/>
      <c r="AU312" s="681"/>
      <c r="AV312" s="681"/>
      <c r="AW312" s="681"/>
      <c r="AX312" s="681"/>
      <c r="AY312" s="681"/>
      <c r="AZ312" s="681"/>
      <c r="BA312" s="681"/>
      <c r="BB312" s="681"/>
      <c r="BC312" s="681"/>
      <c r="BD312" s="681"/>
      <c r="BE312" s="681"/>
      <c r="BF312" s="681"/>
      <c r="BG312" s="681"/>
      <c r="BH312" s="681"/>
      <c r="BI312" s="681"/>
      <c r="BJ312" s="681"/>
      <c r="BK312" s="675"/>
      <c r="BL312" s="675"/>
      <c r="BM312" s="675"/>
      <c r="BN312" s="681"/>
      <c r="BO312" s="681"/>
      <c r="BP312" s="681"/>
      <c r="BQ312" s="681"/>
      <c r="BR312" s="681"/>
      <c r="BS312" s="681"/>
      <c r="BT312" s="681"/>
      <c r="BU312" s="681"/>
      <c r="BV312" s="681"/>
      <c r="BW312" s="681"/>
    </row>
    <row r="313" spans="1:75" ht="13.5" customHeight="1">
      <c r="A313" s="696"/>
      <c r="B313" s="17" t="s">
        <v>60</v>
      </c>
      <c r="C313" s="708"/>
      <c r="D313" s="707"/>
      <c r="E313" s="716"/>
      <c r="F313" s="707"/>
      <c r="G313" s="716"/>
      <c r="H313" s="707"/>
      <c r="I313" s="716"/>
      <c r="J313" s="707"/>
      <c r="K313" s="689"/>
      <c r="L313" s="717"/>
      <c r="M313" s="708"/>
      <c r="N313" s="707"/>
      <c r="O313" s="689"/>
      <c r="P313" s="707"/>
      <c r="Q313" s="689"/>
      <c r="R313" s="707"/>
      <c r="S313" s="689"/>
      <c r="T313" s="707"/>
      <c r="U313" s="25"/>
      <c r="Z313" s="696"/>
      <c r="AA313" s="681"/>
      <c r="AB313" s="681"/>
      <c r="AC313" s="681"/>
      <c r="AD313" s="681"/>
      <c r="AE313" s="681"/>
      <c r="AF313" s="681"/>
      <c r="AG313" s="681"/>
      <c r="AH313" s="681"/>
      <c r="AI313" s="681"/>
      <c r="AJ313" s="681"/>
      <c r="AK313" s="681"/>
      <c r="AL313" s="681"/>
      <c r="AM313" s="681"/>
      <c r="AN313" s="681"/>
      <c r="AO313" s="681"/>
      <c r="AP313" s="681"/>
      <c r="AQ313" s="681"/>
      <c r="AR313" s="681"/>
      <c r="AS313" s="681"/>
      <c r="AT313" s="681"/>
      <c r="AU313" s="681"/>
      <c r="AV313" s="681"/>
      <c r="AW313" s="681"/>
      <c r="AX313" s="681"/>
      <c r="AY313" s="681"/>
      <c r="AZ313" s="681"/>
      <c r="BA313" s="681"/>
      <c r="BB313" s="681"/>
      <c r="BC313" s="681"/>
      <c r="BD313" s="681"/>
      <c r="BE313" s="681"/>
      <c r="BF313" s="681"/>
      <c r="BG313" s="681"/>
      <c r="BH313" s="681"/>
      <c r="BI313" s="681"/>
      <c r="BJ313" s="681"/>
      <c r="BK313" s="675"/>
      <c r="BL313" s="675"/>
      <c r="BM313" s="675"/>
      <c r="BN313" s="681"/>
      <c r="BO313" s="681"/>
      <c r="BP313" s="681"/>
      <c r="BQ313" s="681"/>
      <c r="BR313" s="681"/>
      <c r="BS313" s="681"/>
      <c r="BT313" s="681"/>
      <c r="BU313" s="681"/>
      <c r="BV313" s="681"/>
      <c r="BW313" s="681"/>
    </row>
    <row r="314" spans="1:75" ht="13.5" customHeight="1">
      <c r="A314" s="697"/>
      <c r="B314" s="18" t="s">
        <v>62</v>
      </c>
      <c r="C314" s="714"/>
      <c r="D314" s="711"/>
      <c r="E314" s="715"/>
      <c r="F314" s="711"/>
      <c r="G314" s="715"/>
      <c r="H314" s="711"/>
      <c r="I314" s="715"/>
      <c r="J314" s="711"/>
      <c r="K314" s="710"/>
      <c r="L314" s="710"/>
      <c r="M314" s="714"/>
      <c r="N314" s="711"/>
      <c r="O314" s="710"/>
      <c r="P314" s="711"/>
      <c r="Q314" s="710"/>
      <c r="R314" s="711"/>
      <c r="S314" s="710"/>
      <c r="T314" s="711"/>
      <c r="U314" s="25"/>
      <c r="Z314" s="697"/>
      <c r="AA314" s="682"/>
      <c r="AB314" s="682"/>
      <c r="AC314" s="682"/>
      <c r="AD314" s="682"/>
      <c r="AE314" s="682"/>
      <c r="AF314" s="682"/>
      <c r="AG314" s="682"/>
      <c r="AH314" s="682"/>
      <c r="AI314" s="682"/>
      <c r="AJ314" s="682"/>
      <c r="AK314" s="682"/>
      <c r="AL314" s="682"/>
      <c r="AM314" s="682"/>
      <c r="AN314" s="682"/>
      <c r="AO314" s="682"/>
      <c r="AP314" s="682"/>
      <c r="AQ314" s="682"/>
      <c r="AR314" s="682"/>
      <c r="AS314" s="682"/>
      <c r="AT314" s="682"/>
      <c r="AU314" s="682"/>
      <c r="AV314" s="682"/>
      <c r="AW314" s="682"/>
      <c r="AX314" s="682"/>
      <c r="AY314" s="682"/>
      <c r="AZ314" s="682"/>
      <c r="BA314" s="682"/>
      <c r="BB314" s="682"/>
      <c r="BC314" s="682"/>
      <c r="BD314" s="682"/>
      <c r="BE314" s="682"/>
      <c r="BF314" s="682"/>
      <c r="BG314" s="682"/>
      <c r="BH314" s="682"/>
      <c r="BI314" s="682"/>
      <c r="BJ314" s="682"/>
      <c r="BK314" s="676"/>
      <c r="BL314" s="676"/>
      <c r="BM314" s="676"/>
      <c r="BN314" s="682"/>
      <c r="BO314" s="682"/>
      <c r="BP314" s="682"/>
      <c r="BQ314" s="682"/>
      <c r="BR314" s="682"/>
      <c r="BS314" s="682"/>
      <c r="BT314" s="682"/>
      <c r="BU314" s="682"/>
      <c r="BV314" s="682"/>
      <c r="BW314" s="682"/>
    </row>
    <row r="315" spans="1:75" ht="13.5" customHeight="1">
      <c r="A315" s="696" t="s">
        <v>74</v>
      </c>
      <c r="B315" s="15" t="s">
        <v>55</v>
      </c>
      <c r="C315" s="692" t="str">
        <f>VLOOKUP($C302,'2025年度(1年後期)'!$B$5:$N$207,COLUMN('2025年度(1年後期)'!$G$5),0)&amp;""</f>
        <v>　</v>
      </c>
      <c r="D315" s="693"/>
      <c r="E315" s="698" t="str">
        <f>VLOOKUP($C302,'2025年度(2年後期)'!$B$5:$N$207,COLUMN('2025年度(2年後期)'!$G$5),0)&amp;""</f>
        <v/>
      </c>
      <c r="F315" s="693"/>
      <c r="G315" s="698" t="str">
        <f>VLOOKUP($C302,'2025年度(3年後期)'!$B$5:$N$207,COLUMN('2025年度(3年後期)'!$G$5),0)&amp;""</f>
        <v/>
      </c>
      <c r="H315" s="693"/>
      <c r="I315" s="698" t="str">
        <f>VLOOKUP($C302,'2025年度(4年後期)'!$B$5:$N$206,COLUMN('2025年度(4年後期)'!$G$5),0)&amp;""</f>
        <v/>
      </c>
      <c r="J315" s="693"/>
      <c r="K315" s="694" t="str">
        <f>VLOOKUP($C302,'2025年度(助産後期)'!$B$5:$N$207,COLUMN('2025年度(助産後期)'!$G$5),0)&amp;""</f>
        <v/>
      </c>
      <c r="L315" s="694"/>
      <c r="M315" s="692" t="str">
        <f>VLOOKUP($C302,'2025年度(M1後期)'!$B$5:$N$207,COLUMN('2025年度(M1後期)'!$G$5),0)&amp;""</f>
        <v/>
      </c>
      <c r="N315" s="693"/>
      <c r="O315" s="694" t="str">
        <f>VLOOKUP($C302,'2025年度(M2後期)'!$B$5:$N$207,COLUMN('2025年度(M2後期)'!$G$5),0)&amp;""</f>
        <v/>
      </c>
      <c r="P315" s="693"/>
      <c r="Q315" s="694" t="str">
        <f>VLOOKUP($C302,'2025年度(D1後期)'!$B$5:$N$207,COLUMN('2025年度(D1後期)'!$G$5),0)&amp;""</f>
        <v/>
      </c>
      <c r="R315" s="693"/>
      <c r="S315" s="694" t="str">
        <f>VLOOKUP($C302,'2025年度(D23後期)'!$B$5:$N$207,COLUMN('2025年度(D23後期)'!$G$5),0)&amp;""</f>
        <v/>
      </c>
      <c r="T315" s="693"/>
      <c r="U315" s="25"/>
      <c r="Z315" s="696" t="str">
        <f>A315</f>
        <v>３時限（13：30～15：00）</v>
      </c>
      <c r="AA315" s="680"/>
      <c r="AB315" s="680"/>
      <c r="AC315" s="680"/>
      <c r="AD315" s="680"/>
      <c r="AE315" s="680"/>
      <c r="AF315" s="680"/>
      <c r="AG315" s="680"/>
      <c r="AH315" s="680"/>
      <c r="AI315" s="680"/>
      <c r="AJ315" s="680"/>
      <c r="AK315" s="680"/>
      <c r="AL315" s="680"/>
      <c r="AM315" s="680"/>
      <c r="AN315" s="680"/>
      <c r="AO315" s="680"/>
      <c r="AP315" s="680"/>
      <c r="AQ315" s="680"/>
      <c r="AR315" s="680"/>
      <c r="AS315" s="680"/>
      <c r="AT315" s="680"/>
      <c r="AU315" s="680"/>
      <c r="AV315" s="680"/>
      <c r="AW315" s="680"/>
      <c r="AX315" s="680"/>
      <c r="AY315" s="680"/>
      <c r="AZ315" s="680"/>
      <c r="BA315" s="680"/>
      <c r="BB315" s="680"/>
      <c r="BC315" s="680"/>
      <c r="BD315" s="680"/>
      <c r="BE315" s="680"/>
      <c r="BF315" s="680"/>
      <c r="BG315" s="680"/>
      <c r="BH315" s="680"/>
      <c r="BI315" s="680"/>
      <c r="BJ315" s="680"/>
      <c r="BK315" s="674"/>
      <c r="BL315" s="674"/>
      <c r="BM315" s="674"/>
      <c r="BN315" s="680"/>
      <c r="BO315" s="680"/>
      <c r="BP315" s="680"/>
      <c r="BQ315" s="680"/>
      <c r="BR315" s="680"/>
      <c r="BS315" s="680"/>
      <c r="BT315" s="680"/>
      <c r="BU315" s="680"/>
      <c r="BV315" s="680"/>
      <c r="BW315" s="680"/>
    </row>
    <row r="316" spans="1:75" ht="13.5" customHeight="1">
      <c r="A316" s="696"/>
      <c r="B316" s="15" t="s">
        <v>58</v>
      </c>
      <c r="C316" s="688" t="str">
        <f>IFERROR(VLOOKUP(C315,科目・教員!$A$2:$B$349,2,0),"")</f>
        <v/>
      </c>
      <c r="D316" s="689"/>
      <c r="E316" s="690" t="str">
        <f>IFERROR(VLOOKUP(E315,科目・教員!$A$2:$B$349,2,0),"")</f>
        <v/>
      </c>
      <c r="F316" s="689"/>
      <c r="G316" s="690" t="str">
        <f>IFERROR(VLOOKUP(G315,科目・教員!$A$2:$B$349,2,0),"")</f>
        <v/>
      </c>
      <c r="H316" s="689"/>
      <c r="I316" s="690" t="str">
        <f>IFERROR(VLOOKUP(I315,科目・教員!$A$2:$B$349,2,0),"")</f>
        <v/>
      </c>
      <c r="J316" s="689"/>
      <c r="K316" s="691" t="str">
        <f>IFERROR(VLOOKUP(K315,科目・教員!$A$2:$B$349,2,0),"")</f>
        <v/>
      </c>
      <c r="L316" s="691"/>
      <c r="M316" s="688" t="str">
        <f>IFERROR(VLOOKUP(M315,科目・教員!$A$2:$B$349,2,0),"")</f>
        <v/>
      </c>
      <c r="N316" s="689"/>
      <c r="O316" s="691" t="str">
        <f>IFERROR(VLOOKUP(O315,科目・教員!$A$2:$B$349,2,0),"")</f>
        <v/>
      </c>
      <c r="P316" s="689"/>
      <c r="Q316" s="691" t="str">
        <f>IFERROR(VLOOKUP(Q315,科目・教員!$A$2:$B$349,2,0),"")</f>
        <v/>
      </c>
      <c r="R316" s="689"/>
      <c r="S316" s="691" t="str">
        <f>IFERROR(VLOOKUP(S315,科目・教員!$A$2:$B$349,2,0),"")</f>
        <v/>
      </c>
      <c r="T316" s="689"/>
      <c r="U316" s="25"/>
      <c r="Z316" s="696"/>
      <c r="AA316" s="681"/>
      <c r="AB316" s="681"/>
      <c r="AC316" s="681"/>
      <c r="AD316" s="681"/>
      <c r="AE316" s="681"/>
      <c r="AF316" s="681"/>
      <c r="AG316" s="681"/>
      <c r="AH316" s="681"/>
      <c r="AI316" s="681"/>
      <c r="AJ316" s="681"/>
      <c r="AK316" s="681"/>
      <c r="AL316" s="681"/>
      <c r="AM316" s="681"/>
      <c r="AN316" s="681"/>
      <c r="AO316" s="681"/>
      <c r="AP316" s="681"/>
      <c r="AQ316" s="681"/>
      <c r="AR316" s="681"/>
      <c r="AS316" s="681"/>
      <c r="AT316" s="681"/>
      <c r="AU316" s="681"/>
      <c r="AV316" s="681"/>
      <c r="AW316" s="681"/>
      <c r="AX316" s="681"/>
      <c r="AY316" s="681"/>
      <c r="AZ316" s="681"/>
      <c r="BA316" s="681"/>
      <c r="BB316" s="681"/>
      <c r="BC316" s="681"/>
      <c r="BD316" s="681"/>
      <c r="BE316" s="681"/>
      <c r="BF316" s="681"/>
      <c r="BG316" s="681"/>
      <c r="BH316" s="681"/>
      <c r="BI316" s="681"/>
      <c r="BJ316" s="681"/>
      <c r="BK316" s="675"/>
      <c r="BL316" s="675"/>
      <c r="BM316" s="675"/>
      <c r="BN316" s="681"/>
      <c r="BO316" s="681"/>
      <c r="BP316" s="681"/>
      <c r="BQ316" s="681"/>
      <c r="BR316" s="681"/>
      <c r="BS316" s="681"/>
      <c r="BT316" s="681"/>
      <c r="BU316" s="681"/>
      <c r="BV316" s="681"/>
      <c r="BW316" s="681"/>
    </row>
    <row r="317" spans="1:75" ht="13.5" customHeight="1">
      <c r="A317" s="696"/>
      <c r="B317" s="15" t="s">
        <v>60</v>
      </c>
      <c r="C317" s="688" t="str">
        <f>VLOOKUP($C302,'2025年度(1年後期)'!$B$5:$N$207,COLUMN('2025年度(1年後期)'!$G$5)+1,0)&amp;""</f>
        <v>　</v>
      </c>
      <c r="D317" s="689"/>
      <c r="E317" s="690" t="str">
        <f>VLOOKUP($C302,'2025年度(2年後期)'!$B$5:$N$207,COLUMN('2025年度(2年後期)'!$G$5)+1,0)&amp;""</f>
        <v/>
      </c>
      <c r="F317" s="689"/>
      <c r="G317" s="690" t="str">
        <f>VLOOKUP($C302,'2025年度(3年後期)'!$B$5:$N$207,COLUMN('2025年度(3年後期)'!$G$5)+1,0)&amp;""</f>
        <v/>
      </c>
      <c r="H317" s="689"/>
      <c r="I317" s="690" t="str">
        <f>VLOOKUP($C302,'2025年度(4年後期)'!$B$5:$N$206,COLUMN('2025年度(4年後期)'!$G$5)+1,0)&amp;""</f>
        <v/>
      </c>
      <c r="J317" s="689"/>
      <c r="K317" s="691" t="str">
        <f>VLOOKUP($C302,'2025年度(助産後期)'!$B$5:$N$207,COLUMN('2025年度(助産後期)'!$G$5)+1,0)&amp;""</f>
        <v/>
      </c>
      <c r="L317" s="691"/>
      <c r="M317" s="688" t="str">
        <f>VLOOKUP($C302,'2025年度(M1後期)'!$B$5:$N$207,COLUMN('2025年度(M1後期)'!$G$5)+1,0)&amp;""</f>
        <v/>
      </c>
      <c r="N317" s="689"/>
      <c r="O317" s="691" t="str">
        <f>VLOOKUP($C302,'2025年度(M2後期)'!$B$5:$N$207,COLUMN('2025年度(M2後期)'!$G$5)+1,0)&amp;""</f>
        <v/>
      </c>
      <c r="P317" s="689"/>
      <c r="Q317" s="691" t="str">
        <f>VLOOKUP($C302,'2025年度(D1後期)'!$B$5:$N$207,COLUMN('2025年度(D1後期)'!$G$5)+1,0)&amp;""</f>
        <v/>
      </c>
      <c r="R317" s="689"/>
      <c r="S317" s="691" t="str">
        <f>VLOOKUP($C302,'2025年度(D23後期)'!$B$5:$N$207,COLUMN('2025年度(D23後期)'!$G$5)+1,0)&amp;""</f>
        <v/>
      </c>
      <c r="T317" s="689"/>
      <c r="U317" s="25"/>
      <c r="Z317" s="696"/>
      <c r="AA317" s="681"/>
      <c r="AB317" s="681"/>
      <c r="AC317" s="681"/>
      <c r="AD317" s="681"/>
      <c r="AE317" s="681"/>
      <c r="AF317" s="681"/>
      <c r="AG317" s="681"/>
      <c r="AH317" s="681"/>
      <c r="AI317" s="681"/>
      <c r="AJ317" s="681"/>
      <c r="AK317" s="681"/>
      <c r="AL317" s="681"/>
      <c r="AM317" s="681"/>
      <c r="AN317" s="681"/>
      <c r="AO317" s="681"/>
      <c r="AP317" s="681"/>
      <c r="AQ317" s="681"/>
      <c r="AR317" s="681"/>
      <c r="AS317" s="681"/>
      <c r="AT317" s="681"/>
      <c r="AU317" s="681"/>
      <c r="AV317" s="681"/>
      <c r="AW317" s="681"/>
      <c r="AX317" s="681"/>
      <c r="AY317" s="681"/>
      <c r="AZ317" s="681"/>
      <c r="BA317" s="681"/>
      <c r="BB317" s="681"/>
      <c r="BC317" s="681"/>
      <c r="BD317" s="681"/>
      <c r="BE317" s="681"/>
      <c r="BF317" s="681"/>
      <c r="BG317" s="681"/>
      <c r="BH317" s="681"/>
      <c r="BI317" s="681"/>
      <c r="BJ317" s="681"/>
      <c r="BK317" s="675"/>
      <c r="BL317" s="675"/>
      <c r="BM317" s="675"/>
      <c r="BN317" s="681"/>
      <c r="BO317" s="681"/>
      <c r="BP317" s="681"/>
      <c r="BQ317" s="681"/>
      <c r="BR317" s="681"/>
      <c r="BS317" s="681"/>
      <c r="BT317" s="681"/>
      <c r="BU317" s="681"/>
      <c r="BV317" s="681"/>
      <c r="BW317" s="681"/>
    </row>
    <row r="318" spans="1:75" ht="13.5" customHeight="1">
      <c r="A318" s="712"/>
      <c r="B318" s="16" t="s">
        <v>62</v>
      </c>
      <c r="C318" s="724"/>
      <c r="D318" s="725"/>
      <c r="E318" s="684"/>
      <c r="F318" s="685"/>
      <c r="G318" s="684"/>
      <c r="H318" s="685"/>
      <c r="I318" s="684"/>
      <c r="J318" s="685"/>
      <c r="K318" s="686"/>
      <c r="L318" s="686"/>
      <c r="M318" s="687"/>
      <c r="N318" s="685"/>
      <c r="O318" s="686"/>
      <c r="P318" s="685"/>
      <c r="Q318" s="686"/>
      <c r="R318" s="685"/>
      <c r="S318" s="686"/>
      <c r="T318" s="685"/>
      <c r="U318" s="25"/>
      <c r="Z318" s="697"/>
      <c r="AA318" s="682"/>
      <c r="AB318" s="682"/>
      <c r="AC318" s="682"/>
      <c r="AD318" s="682"/>
      <c r="AE318" s="682"/>
      <c r="AF318" s="682"/>
      <c r="AG318" s="682"/>
      <c r="AH318" s="682"/>
      <c r="AI318" s="682"/>
      <c r="AJ318" s="682"/>
      <c r="AK318" s="682"/>
      <c r="AL318" s="682"/>
      <c r="AM318" s="682"/>
      <c r="AN318" s="682"/>
      <c r="AO318" s="682"/>
      <c r="AP318" s="682"/>
      <c r="AQ318" s="682"/>
      <c r="AR318" s="682"/>
      <c r="AS318" s="682"/>
      <c r="AT318" s="682"/>
      <c r="AU318" s="682"/>
      <c r="AV318" s="682"/>
      <c r="AW318" s="682"/>
      <c r="AX318" s="682"/>
      <c r="AY318" s="682"/>
      <c r="AZ318" s="682"/>
      <c r="BA318" s="682"/>
      <c r="BB318" s="682"/>
      <c r="BC318" s="682"/>
      <c r="BD318" s="682"/>
      <c r="BE318" s="682"/>
      <c r="BF318" s="682"/>
      <c r="BG318" s="682"/>
      <c r="BH318" s="682"/>
      <c r="BI318" s="682"/>
      <c r="BJ318" s="682"/>
      <c r="BK318" s="676"/>
      <c r="BL318" s="676"/>
      <c r="BM318" s="676"/>
      <c r="BN318" s="682"/>
      <c r="BO318" s="682"/>
      <c r="BP318" s="682"/>
      <c r="BQ318" s="682"/>
      <c r="BR318" s="682"/>
      <c r="BS318" s="682"/>
      <c r="BT318" s="682"/>
      <c r="BU318" s="682"/>
      <c r="BV318" s="682"/>
      <c r="BW318" s="682"/>
    </row>
    <row r="319" spans="1:75" ht="13.5" customHeight="1">
      <c r="A319" s="696" t="s">
        <v>80</v>
      </c>
      <c r="B319" s="15" t="s">
        <v>55</v>
      </c>
      <c r="C319" s="692" t="str">
        <f>VLOOKUP($C302,'2025年度(1年後期)'!$B$5:$N$207,COLUMN('2025年度(1年後期)'!$I$5),0)&amp;""</f>
        <v>　</v>
      </c>
      <c r="D319" s="693"/>
      <c r="E319" s="698" t="str">
        <f>VLOOKUP($C302,'2025年度(2年後期)'!$B$5:$N$207,COLUMN('2025年度(2年後期)'!$I$5),0)&amp;""</f>
        <v/>
      </c>
      <c r="F319" s="693"/>
      <c r="G319" s="698" t="str">
        <f>VLOOKUP($C302,'2025年度(3年後期)'!$B$5:$N$207,COLUMN('2025年度(3年後期)'!$I$5),0)&amp;""</f>
        <v/>
      </c>
      <c r="H319" s="693"/>
      <c r="I319" s="698" t="str">
        <f>VLOOKUP($C302,'2025年度(4年後期)'!$B$5:$N$206,COLUMN('2025年度(4年後期)'!$I$5),0)&amp;""</f>
        <v/>
      </c>
      <c r="J319" s="693"/>
      <c r="K319" s="694" t="str">
        <f>VLOOKUP($C302,'2025年度(助産後期)'!$B$5:$N$207,COLUMN('2025年度(助産後期)'!$I$5),0)&amp;""</f>
        <v/>
      </c>
      <c r="L319" s="694"/>
      <c r="M319" s="692" t="str">
        <f>VLOOKUP($C302,'2025年度(M1後期)'!$B$5:$N$207,COLUMN('2025年度(M1後期)'!$I$5),0)&amp;""</f>
        <v/>
      </c>
      <c r="N319" s="693"/>
      <c r="O319" s="694" t="str">
        <f>VLOOKUP($C302,'2025年度(M2後期)'!$B$5:$N$207,COLUMN('2025年度(M2後期)'!$I$5),0)&amp;""</f>
        <v/>
      </c>
      <c r="P319" s="693"/>
      <c r="Q319" s="694" t="str">
        <f>VLOOKUP($C302,'2025年度(D1後期)'!$B$5:$N$207,COLUMN('2025年度(D1後期)'!$I$5),0)&amp;""</f>
        <v/>
      </c>
      <c r="R319" s="693"/>
      <c r="S319" s="694" t="str">
        <f>VLOOKUP($C302,'2025年度(D23後期)'!$B$5:$N$207,COLUMN('2025年度(D23後期)'!$I$5),0)&amp;""</f>
        <v/>
      </c>
      <c r="T319" s="693"/>
      <c r="U319" s="25"/>
      <c r="Z319" s="696" t="str">
        <f>A319</f>
        <v>４時限（15：10～16：40）</v>
      </c>
      <c r="AA319" s="680"/>
      <c r="AB319" s="680"/>
      <c r="AC319" s="680"/>
      <c r="AD319" s="680"/>
      <c r="AE319" s="680"/>
      <c r="AF319" s="680"/>
      <c r="AG319" s="680"/>
      <c r="AH319" s="680"/>
      <c r="AI319" s="680"/>
      <c r="AJ319" s="680"/>
      <c r="AK319" s="680"/>
      <c r="AL319" s="680"/>
      <c r="AM319" s="680"/>
      <c r="AN319" s="680"/>
      <c r="AO319" s="680"/>
      <c r="AP319" s="680"/>
      <c r="AQ319" s="680"/>
      <c r="AR319" s="680"/>
      <c r="AS319" s="680"/>
      <c r="AT319" s="680"/>
      <c r="AU319" s="680"/>
      <c r="AV319" s="680"/>
      <c r="AW319" s="680"/>
      <c r="AX319" s="680"/>
      <c r="AY319" s="680"/>
      <c r="AZ319" s="680"/>
      <c r="BA319" s="680"/>
      <c r="BB319" s="680"/>
      <c r="BC319" s="680"/>
      <c r="BD319" s="680"/>
      <c r="BE319" s="680"/>
      <c r="BF319" s="680"/>
      <c r="BG319" s="680"/>
      <c r="BH319" s="680"/>
      <c r="BI319" s="680"/>
      <c r="BJ319" s="680"/>
      <c r="BK319" s="674"/>
      <c r="BL319" s="674"/>
      <c r="BM319" s="674"/>
      <c r="BN319" s="680"/>
      <c r="BO319" s="680"/>
      <c r="BP319" s="680"/>
      <c r="BQ319" s="680"/>
      <c r="BR319" s="680"/>
      <c r="BS319" s="680"/>
      <c r="BT319" s="680"/>
      <c r="BU319" s="680"/>
      <c r="BV319" s="680"/>
      <c r="BW319" s="680"/>
    </row>
    <row r="320" spans="1:75" ht="13.5" customHeight="1">
      <c r="A320" s="696"/>
      <c r="B320" s="15" t="s">
        <v>58</v>
      </c>
      <c r="C320" s="688" t="str">
        <f>IFERROR(VLOOKUP(C319,科目・教員!$A$2:$B$349,2,0),"")</f>
        <v/>
      </c>
      <c r="D320" s="689"/>
      <c r="E320" s="690" t="str">
        <f>IFERROR(VLOOKUP(E319,科目・教員!$A$2:$B$349,2,0),"")</f>
        <v/>
      </c>
      <c r="F320" s="689"/>
      <c r="G320" s="690" t="str">
        <f>IFERROR(VLOOKUP(G319,科目・教員!$A$2:$B$349,2,0),"")</f>
        <v/>
      </c>
      <c r="H320" s="689"/>
      <c r="I320" s="690" t="str">
        <f>IFERROR(VLOOKUP(I319,科目・教員!$A$2:$B$349,2,0),"")</f>
        <v/>
      </c>
      <c r="J320" s="689"/>
      <c r="K320" s="691" t="str">
        <f>IFERROR(VLOOKUP(K319,科目・教員!$A$2:$B$349,2,0),"")</f>
        <v/>
      </c>
      <c r="L320" s="691"/>
      <c r="M320" s="688" t="str">
        <f>IFERROR(VLOOKUP(M319,科目・教員!$A$2:$B$349,2,0),"")</f>
        <v/>
      </c>
      <c r="N320" s="689"/>
      <c r="O320" s="691" t="str">
        <f>IFERROR(VLOOKUP(O319,科目・教員!$A$2:$B$349,2,0),"")</f>
        <v/>
      </c>
      <c r="P320" s="689"/>
      <c r="Q320" s="691" t="str">
        <f>IFERROR(VLOOKUP(Q319,科目・教員!$A$2:$B$349,2,0),"")</f>
        <v/>
      </c>
      <c r="R320" s="689"/>
      <c r="S320" s="691" t="str">
        <f>IFERROR(VLOOKUP(S319,科目・教員!$A$2:$B$349,2,0),"")</f>
        <v/>
      </c>
      <c r="T320" s="689"/>
      <c r="U320" s="25"/>
      <c r="Z320" s="696"/>
      <c r="AA320" s="681"/>
      <c r="AB320" s="681"/>
      <c r="AC320" s="681"/>
      <c r="AD320" s="681"/>
      <c r="AE320" s="681"/>
      <c r="AF320" s="681"/>
      <c r="AG320" s="681"/>
      <c r="AH320" s="681"/>
      <c r="AI320" s="681"/>
      <c r="AJ320" s="681"/>
      <c r="AK320" s="681"/>
      <c r="AL320" s="681"/>
      <c r="AM320" s="681"/>
      <c r="AN320" s="681"/>
      <c r="AO320" s="681"/>
      <c r="AP320" s="681"/>
      <c r="AQ320" s="681"/>
      <c r="AR320" s="681"/>
      <c r="AS320" s="681"/>
      <c r="AT320" s="681"/>
      <c r="AU320" s="681"/>
      <c r="AV320" s="681"/>
      <c r="AW320" s="681"/>
      <c r="AX320" s="681"/>
      <c r="AY320" s="681"/>
      <c r="AZ320" s="681"/>
      <c r="BA320" s="681"/>
      <c r="BB320" s="681"/>
      <c r="BC320" s="681"/>
      <c r="BD320" s="681"/>
      <c r="BE320" s="681"/>
      <c r="BF320" s="681"/>
      <c r="BG320" s="681"/>
      <c r="BH320" s="681"/>
      <c r="BI320" s="681"/>
      <c r="BJ320" s="681"/>
      <c r="BK320" s="675"/>
      <c r="BL320" s="675"/>
      <c r="BM320" s="675"/>
      <c r="BN320" s="681"/>
      <c r="BO320" s="681"/>
      <c r="BP320" s="681"/>
      <c r="BQ320" s="681"/>
      <c r="BR320" s="681"/>
      <c r="BS320" s="681"/>
      <c r="BT320" s="681"/>
      <c r="BU320" s="681"/>
      <c r="BV320" s="681"/>
      <c r="BW320" s="681"/>
    </row>
    <row r="321" spans="1:75" ht="13.5" customHeight="1">
      <c r="A321" s="696"/>
      <c r="B321" s="15" t="s">
        <v>60</v>
      </c>
      <c r="C321" s="688" t="str">
        <f>VLOOKUP($C302,'2025年度(1年後期)'!$B$5:$N$207,COLUMN('2025年度(1年後期)'!$I$5)+1,0)&amp;""</f>
        <v>　</v>
      </c>
      <c r="D321" s="689"/>
      <c r="E321" s="690" t="str">
        <f>VLOOKUP($C302,'2025年度(2年後期)'!$B$5:$N$207,COLUMN('2025年度(2年後期)'!$I$5)+1,0)&amp;""</f>
        <v/>
      </c>
      <c r="F321" s="689"/>
      <c r="G321" s="690" t="str">
        <f>VLOOKUP($C302,'2025年度(3年後期)'!$B$5:$N$207,COLUMN('2025年度(3年後期)'!$I$5)+1,0)&amp;""</f>
        <v/>
      </c>
      <c r="H321" s="689"/>
      <c r="I321" s="690" t="str">
        <f>VLOOKUP($C302,'2025年度(4年後期)'!$B$5:$N$206,COLUMN('2025年度(4年後期)'!$I$5)+1,0)&amp;""</f>
        <v/>
      </c>
      <c r="J321" s="689"/>
      <c r="K321" s="691" t="str">
        <f>VLOOKUP($C302,'2025年度(助産後期)'!$B$5:$N$207,COLUMN('2025年度(助産後期)'!$I$5)+1,0)&amp;""</f>
        <v/>
      </c>
      <c r="L321" s="691"/>
      <c r="M321" s="688" t="str">
        <f>VLOOKUP($C302,'2025年度(M1後期)'!$B$5:$N$207,COLUMN('2025年度(M1後期)'!$I$5)+1,0)&amp;""</f>
        <v/>
      </c>
      <c r="N321" s="689"/>
      <c r="O321" s="691" t="str">
        <f>VLOOKUP($C302,'2025年度(M2後期)'!$B$5:$N$207,COLUMN('2025年度(M2後期)'!$I$5)+1,0)&amp;""</f>
        <v/>
      </c>
      <c r="P321" s="689"/>
      <c r="Q321" s="691" t="str">
        <f>VLOOKUP($C302,'2025年度(D1後期)'!$B$5:$N$207,COLUMN('2025年度(D1後期)'!$I$5)+1,0)&amp;""</f>
        <v/>
      </c>
      <c r="R321" s="689"/>
      <c r="S321" s="691" t="str">
        <f>VLOOKUP($C302,'2025年度(D23後期)'!$B$5:$N$207,COLUMN('2025年度(D23後期)'!$I$5)+1,0)&amp;""</f>
        <v/>
      </c>
      <c r="T321" s="689"/>
      <c r="U321" s="25"/>
      <c r="Z321" s="696"/>
      <c r="AA321" s="681"/>
      <c r="AB321" s="681"/>
      <c r="AC321" s="681"/>
      <c r="AD321" s="681"/>
      <c r="AE321" s="681"/>
      <c r="AF321" s="681"/>
      <c r="AG321" s="681"/>
      <c r="AH321" s="681"/>
      <c r="AI321" s="681"/>
      <c r="AJ321" s="681"/>
      <c r="AK321" s="681"/>
      <c r="AL321" s="681"/>
      <c r="AM321" s="681"/>
      <c r="AN321" s="681"/>
      <c r="AO321" s="681"/>
      <c r="AP321" s="681"/>
      <c r="AQ321" s="681"/>
      <c r="AR321" s="681"/>
      <c r="AS321" s="681"/>
      <c r="AT321" s="681"/>
      <c r="AU321" s="681"/>
      <c r="AV321" s="681"/>
      <c r="AW321" s="681"/>
      <c r="AX321" s="681"/>
      <c r="AY321" s="681"/>
      <c r="AZ321" s="681"/>
      <c r="BA321" s="681"/>
      <c r="BB321" s="681"/>
      <c r="BC321" s="681"/>
      <c r="BD321" s="681"/>
      <c r="BE321" s="681"/>
      <c r="BF321" s="681"/>
      <c r="BG321" s="681"/>
      <c r="BH321" s="681"/>
      <c r="BI321" s="681"/>
      <c r="BJ321" s="681"/>
      <c r="BK321" s="675"/>
      <c r="BL321" s="675"/>
      <c r="BM321" s="675"/>
      <c r="BN321" s="681"/>
      <c r="BO321" s="681"/>
      <c r="BP321" s="681"/>
      <c r="BQ321" s="681"/>
      <c r="BR321" s="681"/>
      <c r="BS321" s="681"/>
      <c r="BT321" s="681"/>
      <c r="BU321" s="681"/>
      <c r="BV321" s="681"/>
      <c r="BW321" s="681"/>
    </row>
    <row r="322" spans="1:75" ht="13.5" customHeight="1">
      <c r="A322" s="697"/>
      <c r="B322" s="16" t="s">
        <v>62</v>
      </c>
      <c r="C322" s="724"/>
      <c r="D322" s="725"/>
      <c r="E322" s="684"/>
      <c r="F322" s="685"/>
      <c r="G322" s="684"/>
      <c r="H322" s="685"/>
      <c r="I322" s="684"/>
      <c r="J322" s="685"/>
      <c r="K322" s="686"/>
      <c r="L322" s="686"/>
      <c r="M322" s="687"/>
      <c r="N322" s="685"/>
      <c r="O322" s="686"/>
      <c r="P322" s="685"/>
      <c r="Q322" s="686"/>
      <c r="R322" s="685"/>
      <c r="S322" s="686"/>
      <c r="T322" s="685"/>
      <c r="U322" s="25"/>
      <c r="Z322" s="697"/>
      <c r="AA322" s="682"/>
      <c r="AB322" s="682"/>
      <c r="AC322" s="682"/>
      <c r="AD322" s="682"/>
      <c r="AE322" s="682"/>
      <c r="AF322" s="682"/>
      <c r="AG322" s="682"/>
      <c r="AH322" s="682"/>
      <c r="AI322" s="682"/>
      <c r="AJ322" s="682"/>
      <c r="AK322" s="682"/>
      <c r="AL322" s="682"/>
      <c r="AM322" s="682"/>
      <c r="AN322" s="682"/>
      <c r="AO322" s="682"/>
      <c r="AP322" s="682"/>
      <c r="AQ322" s="682"/>
      <c r="AR322" s="682"/>
      <c r="AS322" s="682"/>
      <c r="AT322" s="682"/>
      <c r="AU322" s="682"/>
      <c r="AV322" s="682"/>
      <c r="AW322" s="682"/>
      <c r="AX322" s="682"/>
      <c r="AY322" s="682"/>
      <c r="AZ322" s="682"/>
      <c r="BA322" s="682"/>
      <c r="BB322" s="682"/>
      <c r="BC322" s="682"/>
      <c r="BD322" s="682"/>
      <c r="BE322" s="682"/>
      <c r="BF322" s="682"/>
      <c r="BG322" s="682"/>
      <c r="BH322" s="682"/>
      <c r="BI322" s="682"/>
      <c r="BJ322" s="682"/>
      <c r="BK322" s="676"/>
      <c r="BL322" s="676"/>
      <c r="BM322" s="676"/>
      <c r="BN322" s="682"/>
      <c r="BO322" s="682"/>
      <c r="BP322" s="682"/>
      <c r="BQ322" s="682"/>
      <c r="BR322" s="682"/>
      <c r="BS322" s="682"/>
      <c r="BT322" s="682"/>
      <c r="BU322" s="682"/>
      <c r="BV322" s="682"/>
      <c r="BW322" s="682"/>
    </row>
    <row r="323" spans="1:75" ht="13.5" customHeight="1">
      <c r="A323" s="696" t="s">
        <v>87</v>
      </c>
      <c r="B323" s="15" t="s">
        <v>55</v>
      </c>
      <c r="C323" s="692" t="str">
        <f>VLOOKUP($C302,'2025年度(1年後期)'!$B$5:$N$207,COLUMN('2025年度(1年後期)'!$K$5),0)&amp;""</f>
        <v>　</v>
      </c>
      <c r="D323" s="693"/>
      <c r="E323" s="698" t="str">
        <f>VLOOKUP($C302,'2025年度(2年後期)'!$B$5:$N$207,COLUMN('2025年度(2年後期)'!$K$5),0)&amp;""</f>
        <v/>
      </c>
      <c r="F323" s="693"/>
      <c r="G323" s="698" t="str">
        <f>VLOOKUP($C302,'2025年度(3年後期)'!$B$5:$N$207,COLUMN('2025年度(3年後期)'!$K$5),0)&amp;""</f>
        <v/>
      </c>
      <c r="H323" s="693"/>
      <c r="I323" s="698" t="str">
        <f>VLOOKUP($C302,'2025年度(4年後期)'!$B$5:$N$206,COLUMN('2025年度(4年後期)'!$K$5),0)&amp;""</f>
        <v/>
      </c>
      <c r="J323" s="693"/>
      <c r="K323" s="694" t="str">
        <f>VLOOKUP($C302,'2025年度(助産後期)'!$B$5:$N$207,COLUMN('2025年度(助産後期)'!$K$5),0)&amp;""</f>
        <v/>
      </c>
      <c r="L323" s="694"/>
      <c r="M323" s="692" t="str">
        <f>VLOOKUP($C302,'2025年度(M1後期)'!$B$5:$N$207,COLUMN('2025年度(M1後期)'!$K$5),0)&amp;""</f>
        <v/>
      </c>
      <c r="N323" s="693"/>
      <c r="O323" s="694" t="str">
        <f>VLOOKUP($C302,'2025年度(M2後期)'!$B$5:$N$207,COLUMN('2025年度(M2後期)'!$K$5),0)&amp;""</f>
        <v/>
      </c>
      <c r="P323" s="693"/>
      <c r="Q323" s="694" t="str">
        <f>VLOOKUP($C302,'2025年度(D1後期)'!$B$5:$N$207,COLUMN('2025年度(D1後期)'!$K$5),0)&amp;""</f>
        <v/>
      </c>
      <c r="R323" s="693"/>
      <c r="S323" s="694" t="str">
        <f>VLOOKUP($C302,'2025年度(D23後期)'!$B$5:$N$207,COLUMN('2025年度(D23後期)'!$K$5),0)&amp;""</f>
        <v/>
      </c>
      <c r="T323" s="693"/>
      <c r="U323" s="25"/>
      <c r="Z323" s="696" t="str">
        <f>A323</f>
        <v>５時限（16：50～18：20）</v>
      </c>
      <c r="AA323" s="680"/>
      <c r="AB323" s="680"/>
      <c r="AC323" s="680"/>
      <c r="AD323" s="680"/>
      <c r="AE323" s="680"/>
      <c r="AF323" s="680"/>
      <c r="AG323" s="680"/>
      <c r="AH323" s="680"/>
      <c r="AI323" s="680"/>
      <c r="AJ323" s="680"/>
      <c r="AK323" s="680"/>
      <c r="AL323" s="680"/>
      <c r="AM323" s="680"/>
      <c r="AN323" s="680"/>
      <c r="AO323" s="680"/>
      <c r="AP323" s="680"/>
      <c r="AQ323" s="680"/>
      <c r="AR323" s="680"/>
      <c r="AS323" s="680"/>
      <c r="AT323" s="680"/>
      <c r="AU323" s="680"/>
      <c r="AV323" s="680"/>
      <c r="AW323" s="680"/>
      <c r="AX323" s="680"/>
      <c r="AY323" s="680"/>
      <c r="AZ323" s="680"/>
      <c r="BA323" s="680"/>
      <c r="BB323" s="680"/>
      <c r="BC323" s="680"/>
      <c r="BD323" s="680"/>
      <c r="BE323" s="680"/>
      <c r="BF323" s="680"/>
      <c r="BG323" s="680"/>
      <c r="BH323" s="680"/>
      <c r="BI323" s="680"/>
      <c r="BJ323" s="680"/>
      <c r="BK323" s="674"/>
      <c r="BL323" s="674"/>
      <c r="BM323" s="674"/>
      <c r="BN323" s="680"/>
      <c r="BO323" s="680"/>
      <c r="BP323" s="680"/>
      <c r="BQ323" s="680"/>
      <c r="BR323" s="680"/>
      <c r="BS323" s="680"/>
      <c r="BT323" s="680"/>
      <c r="BU323" s="680"/>
      <c r="BV323" s="680"/>
      <c r="BW323" s="680"/>
    </row>
    <row r="324" spans="1:75" ht="13.5" customHeight="1">
      <c r="A324" s="696"/>
      <c r="B324" s="15" t="s">
        <v>58</v>
      </c>
      <c r="C324" s="688" t="str">
        <f>IFERROR(VLOOKUP(C323,科目・教員!$A$2:$B$349,2,0),"")</f>
        <v/>
      </c>
      <c r="D324" s="689"/>
      <c r="E324" s="690" t="str">
        <f>IFERROR(VLOOKUP(E323,科目・教員!$A$2:$B$349,2,0),"")</f>
        <v/>
      </c>
      <c r="F324" s="689"/>
      <c r="G324" s="690" t="str">
        <f>IFERROR(VLOOKUP(G323,科目・教員!$A$2:$B$349,2,0),"")</f>
        <v/>
      </c>
      <c r="H324" s="689"/>
      <c r="I324" s="690" t="str">
        <f>IFERROR(VLOOKUP(I323,科目・教員!$A$2:$B$349,2,0),"")</f>
        <v/>
      </c>
      <c r="J324" s="689"/>
      <c r="K324" s="691" t="str">
        <f>IFERROR(VLOOKUP(K323,科目・教員!$A$2:$B$349,2,0),"")</f>
        <v/>
      </c>
      <c r="L324" s="691"/>
      <c r="M324" s="688" t="str">
        <f>IFERROR(VLOOKUP(M323,科目・教員!$A$2:$B$349,2,0),"")</f>
        <v/>
      </c>
      <c r="N324" s="689"/>
      <c r="O324" s="691" t="str">
        <f>IFERROR(VLOOKUP(O323,科目・教員!$A$2:$B$349,2,0),"")</f>
        <v/>
      </c>
      <c r="P324" s="689"/>
      <c r="Q324" s="691" t="str">
        <f>IFERROR(VLOOKUP(Q323,科目・教員!$A$2:$B$349,2,0),"")</f>
        <v/>
      </c>
      <c r="R324" s="689"/>
      <c r="S324" s="691" t="str">
        <f>IFERROR(VLOOKUP(S323,科目・教員!$A$2:$B$349,2,0),"")</f>
        <v/>
      </c>
      <c r="T324" s="689"/>
      <c r="U324" s="25"/>
      <c r="Z324" s="696"/>
      <c r="AA324" s="681"/>
      <c r="AB324" s="681"/>
      <c r="AC324" s="681"/>
      <c r="AD324" s="681"/>
      <c r="AE324" s="681"/>
      <c r="AF324" s="681"/>
      <c r="AG324" s="681"/>
      <c r="AH324" s="681"/>
      <c r="AI324" s="681"/>
      <c r="AJ324" s="681"/>
      <c r="AK324" s="681"/>
      <c r="AL324" s="681"/>
      <c r="AM324" s="681"/>
      <c r="AN324" s="681"/>
      <c r="AO324" s="681"/>
      <c r="AP324" s="681"/>
      <c r="AQ324" s="681"/>
      <c r="AR324" s="681"/>
      <c r="AS324" s="681"/>
      <c r="AT324" s="681"/>
      <c r="AU324" s="681"/>
      <c r="AV324" s="681"/>
      <c r="AW324" s="681"/>
      <c r="AX324" s="681"/>
      <c r="AY324" s="681"/>
      <c r="AZ324" s="681"/>
      <c r="BA324" s="681"/>
      <c r="BB324" s="681"/>
      <c r="BC324" s="681"/>
      <c r="BD324" s="681"/>
      <c r="BE324" s="681"/>
      <c r="BF324" s="681"/>
      <c r="BG324" s="681"/>
      <c r="BH324" s="681"/>
      <c r="BI324" s="681"/>
      <c r="BJ324" s="681"/>
      <c r="BK324" s="675"/>
      <c r="BL324" s="675"/>
      <c r="BM324" s="675"/>
      <c r="BN324" s="681"/>
      <c r="BO324" s="681"/>
      <c r="BP324" s="681"/>
      <c r="BQ324" s="681"/>
      <c r="BR324" s="681"/>
      <c r="BS324" s="681"/>
      <c r="BT324" s="681"/>
      <c r="BU324" s="681"/>
      <c r="BV324" s="681"/>
      <c r="BW324" s="681"/>
    </row>
    <row r="325" spans="1:75" ht="13.5" customHeight="1">
      <c r="A325" s="696"/>
      <c r="B325" s="15" t="s">
        <v>60</v>
      </c>
      <c r="C325" s="688" t="str">
        <f>VLOOKUP($C302,'2025年度(1年後期)'!$B$5:$N$207,COLUMN('2025年度(1年後期)'!$K$5)+1,0)&amp;""</f>
        <v>　</v>
      </c>
      <c r="D325" s="689"/>
      <c r="E325" s="690" t="str">
        <f>VLOOKUP($C302,'2025年度(2年後期)'!$B$5:$N$207,COLUMN('2025年度(2年後期)'!$K$5)+1,0)&amp;""</f>
        <v/>
      </c>
      <c r="F325" s="689"/>
      <c r="G325" s="690" t="str">
        <f>VLOOKUP($C302,'2025年度(3年後期)'!$B$5:$N$207,COLUMN('2025年度(3年後期)'!$K$5)+1,0)&amp;""</f>
        <v/>
      </c>
      <c r="H325" s="689"/>
      <c r="I325" s="690" t="str">
        <f>VLOOKUP($C302,'2025年度(4年後期)'!$B$5:$N$206,COLUMN('2025年度(4年後期)'!$K$5)+1,0)&amp;""</f>
        <v/>
      </c>
      <c r="J325" s="689"/>
      <c r="K325" s="691" t="str">
        <f>VLOOKUP($C302,'2025年度(助産後期)'!$B$5:$N$207,COLUMN('2025年度(助産後期)'!$K$5)+1,0)&amp;""</f>
        <v/>
      </c>
      <c r="L325" s="691"/>
      <c r="M325" s="688" t="str">
        <f>VLOOKUP($C302,'2025年度(M1後期)'!$B$5:$N$207,COLUMN('2025年度(M1後期)'!$K$5)+1,0)&amp;""</f>
        <v/>
      </c>
      <c r="N325" s="689"/>
      <c r="O325" s="691" t="str">
        <f>VLOOKUP($C302,'2025年度(M1後期)'!$B$5:$N$207,COLUMN('2025年度(M1後期)'!$K$5)+1,0)&amp;""</f>
        <v/>
      </c>
      <c r="P325" s="689"/>
      <c r="Q325" s="691" t="str">
        <f>VLOOKUP($C302,'2025年度(D1後期)'!$B$5:$N$207,COLUMN('2025年度(D1後期)'!$K$5)+1,0)&amp;""</f>
        <v/>
      </c>
      <c r="R325" s="689"/>
      <c r="S325" s="691" t="str">
        <f>VLOOKUP($C302,'2025年度(D23後期)'!$B$5:$N$207,COLUMN('2025年度(D23後期)'!$K$5)+1,0)&amp;""</f>
        <v/>
      </c>
      <c r="T325" s="689"/>
      <c r="U325" s="25"/>
      <c r="Z325" s="696"/>
      <c r="AA325" s="681"/>
      <c r="AB325" s="681"/>
      <c r="AC325" s="681"/>
      <c r="AD325" s="681"/>
      <c r="AE325" s="681"/>
      <c r="AF325" s="681"/>
      <c r="AG325" s="681"/>
      <c r="AH325" s="681"/>
      <c r="AI325" s="681"/>
      <c r="AJ325" s="681"/>
      <c r="AK325" s="681"/>
      <c r="AL325" s="681"/>
      <c r="AM325" s="681"/>
      <c r="AN325" s="681"/>
      <c r="AO325" s="681"/>
      <c r="AP325" s="681"/>
      <c r="AQ325" s="681"/>
      <c r="AR325" s="681"/>
      <c r="AS325" s="681"/>
      <c r="AT325" s="681"/>
      <c r="AU325" s="681"/>
      <c r="AV325" s="681"/>
      <c r="AW325" s="681"/>
      <c r="AX325" s="681"/>
      <c r="AY325" s="681"/>
      <c r="AZ325" s="681"/>
      <c r="BA325" s="681"/>
      <c r="BB325" s="681"/>
      <c r="BC325" s="681"/>
      <c r="BD325" s="681"/>
      <c r="BE325" s="681"/>
      <c r="BF325" s="681"/>
      <c r="BG325" s="681"/>
      <c r="BH325" s="681"/>
      <c r="BI325" s="681"/>
      <c r="BJ325" s="681"/>
      <c r="BK325" s="675"/>
      <c r="BL325" s="675"/>
      <c r="BM325" s="675"/>
      <c r="BN325" s="681"/>
      <c r="BO325" s="681"/>
      <c r="BP325" s="681"/>
      <c r="BQ325" s="681"/>
      <c r="BR325" s="681"/>
      <c r="BS325" s="681"/>
      <c r="BT325" s="681"/>
      <c r="BU325" s="681"/>
      <c r="BV325" s="681"/>
      <c r="BW325" s="681"/>
    </row>
    <row r="326" spans="1:75" ht="13.5" customHeight="1">
      <c r="A326" s="697"/>
      <c r="B326" s="16" t="s">
        <v>62</v>
      </c>
      <c r="C326" s="687"/>
      <c r="D326" s="685"/>
      <c r="E326" s="684"/>
      <c r="F326" s="685"/>
      <c r="G326" s="684"/>
      <c r="H326" s="685"/>
      <c r="I326" s="684"/>
      <c r="J326" s="685"/>
      <c r="K326" s="686"/>
      <c r="L326" s="686"/>
      <c r="M326" s="687"/>
      <c r="N326" s="685"/>
      <c r="O326" s="686"/>
      <c r="P326" s="685"/>
      <c r="Q326" s="686"/>
      <c r="R326" s="685"/>
      <c r="S326" s="686"/>
      <c r="T326" s="685"/>
      <c r="U326" s="37"/>
      <c r="V326" s="19"/>
      <c r="W326" s="19"/>
      <c r="X326" s="19"/>
      <c r="Y326" s="19"/>
      <c r="Z326" s="697"/>
      <c r="AA326" s="682"/>
      <c r="AB326" s="682"/>
      <c r="AC326" s="682"/>
      <c r="AD326" s="682"/>
      <c r="AE326" s="682"/>
      <c r="AF326" s="682"/>
      <c r="AG326" s="682"/>
      <c r="AH326" s="682"/>
      <c r="AI326" s="682"/>
      <c r="AJ326" s="682"/>
      <c r="AK326" s="682"/>
      <c r="AL326" s="682"/>
      <c r="AM326" s="682"/>
      <c r="AN326" s="682"/>
      <c r="AO326" s="682"/>
      <c r="AP326" s="682"/>
      <c r="AQ326" s="682"/>
      <c r="AR326" s="682"/>
      <c r="AS326" s="682"/>
      <c r="AT326" s="682"/>
      <c r="AU326" s="682"/>
      <c r="AV326" s="682"/>
      <c r="AW326" s="682"/>
      <c r="AX326" s="682"/>
      <c r="AY326" s="682"/>
      <c r="AZ326" s="682"/>
      <c r="BA326" s="682"/>
      <c r="BB326" s="682"/>
      <c r="BC326" s="682"/>
      <c r="BD326" s="682"/>
      <c r="BE326" s="682"/>
      <c r="BF326" s="682"/>
      <c r="BG326" s="682"/>
      <c r="BH326" s="682"/>
      <c r="BI326" s="682"/>
      <c r="BJ326" s="682"/>
      <c r="BK326" s="676"/>
      <c r="BL326" s="676"/>
      <c r="BM326" s="676"/>
      <c r="BN326" s="682"/>
      <c r="BO326" s="682"/>
      <c r="BP326" s="682"/>
      <c r="BQ326" s="682"/>
      <c r="BR326" s="682"/>
      <c r="BS326" s="682"/>
      <c r="BT326" s="682"/>
      <c r="BU326" s="682"/>
      <c r="BV326" s="682"/>
      <c r="BW326" s="682"/>
    </row>
    <row r="327" spans="1:75" ht="21.75">
      <c r="A327" s="5"/>
      <c r="B327" s="6"/>
      <c r="C327" s="722">
        <f>C302+1</f>
        <v>45944</v>
      </c>
      <c r="D327" s="722"/>
      <c r="E327" s="722"/>
      <c r="F327" s="722"/>
      <c r="G327" s="722"/>
      <c r="H327" s="722"/>
      <c r="I327" s="722"/>
      <c r="J327" s="722"/>
      <c r="K327" s="722"/>
      <c r="L327" s="722"/>
      <c r="M327" s="722"/>
      <c r="N327" s="722"/>
      <c r="O327" s="722"/>
      <c r="P327" s="722"/>
      <c r="Q327" s="722"/>
      <c r="R327" s="722"/>
      <c r="S327" s="722"/>
      <c r="T327" s="722"/>
      <c r="U327" s="781">
        <f>C327</f>
        <v>45944</v>
      </c>
      <c r="V327" s="782"/>
      <c r="W327" s="782"/>
      <c r="X327" s="782"/>
      <c r="Y327" s="782"/>
      <c r="Z327" s="783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96" t="s">
        <v>54</v>
      </c>
      <c r="B328" s="12" t="s">
        <v>55</v>
      </c>
      <c r="C328" s="705" t="str">
        <f>VLOOKUP($C327,'2025年度(1年後期)'!$B$5:$N$207,COLUMN('2025年度(1年後期)'!$C$5),0)&amp;""</f>
        <v>人体の構造と機能Ⅳ</v>
      </c>
      <c r="D328" s="706"/>
      <c r="E328" s="713" t="str">
        <f>VLOOKUP($C327,'2025年度(2年後期)'!$B$5:$N$207,COLUMN('2025年度(2年後期)'!$C$5),0)&amp;""</f>
        <v>生活援助論Ⅳ(ABCD)</v>
      </c>
      <c r="F328" s="706"/>
      <c r="G328" s="713" t="str">
        <f>VLOOKUP($C327,'2025年度(3年後期)'!$B$5:$N$207,COLUMN('2025年度(3年後期)'!$C$5),0)&amp;""</f>
        <v>領域別実習</v>
      </c>
      <c r="H328" s="706"/>
      <c r="I328" s="713" t="str">
        <f>VLOOKUP($C327,'2025年度(4年後期)'!$B$5:$N$206,COLUMN('2025年度(4年後期)'!$C$5),0)&amp;""</f>
        <v/>
      </c>
      <c r="J328" s="706"/>
      <c r="K328" s="693" t="str">
        <f>VLOOKUP($C327,'2025年度(助産後期)'!$B$5:$N$207,COLUMN('2025年度(助産後期)'!$C$5),0)&amp;""</f>
        <v>助産学実習Ⅰ</v>
      </c>
      <c r="L328" s="709"/>
      <c r="M328" s="723" t="str">
        <f>VLOOKUP($C327,'2025年度(M1後期)'!$B$5:$N$207,COLUMN('2025年度(M1後期)'!$C$5),0)&amp;""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328" s="709"/>
      <c r="O328" s="713" t="str">
        <f>VLOOKUP($C327,'2025年度(M2後期)'!$B$5:$N$207,COLUMN('2025年度(M2後期)'!$C$5),0)&amp;""</f>
        <v>特別研究</v>
      </c>
      <c r="P328" s="706"/>
      <c r="Q328" s="713" t="str">
        <f>VLOOKUP($C327,'2025年度(D1後期)'!$B$5:$N$207,COLUMN('2025年度(D1後期)'!$C$5),0)&amp;""</f>
        <v>成育看護学演習Ｂ
感染管理看護学演習Ｂ
成人看護学演習Ｂ</v>
      </c>
      <c r="R328" s="706"/>
      <c r="S328" s="693" t="str">
        <f>VLOOKUP($C327,'2025年度(D23後期)'!$B$5:$N$207,COLUMN('2025年度(D23後期)'!$C$5),0)&amp;""</f>
        <v>特別研究</v>
      </c>
      <c r="T328" s="706"/>
      <c r="U328" s="648" t="s">
        <v>161</v>
      </c>
      <c r="V328" s="635" t="s">
        <v>99</v>
      </c>
      <c r="W328" s="662" t="s">
        <v>100</v>
      </c>
      <c r="Z328" s="695" t="str">
        <f>A328</f>
        <v xml:space="preserve">１時限（09：20～10：50） </v>
      </c>
      <c r="AA328" s="680" t="s">
        <v>103</v>
      </c>
      <c r="AB328" s="680"/>
      <c r="AC328" s="680"/>
      <c r="AD328" s="680" t="s">
        <v>104</v>
      </c>
      <c r="AE328" s="680"/>
      <c r="AF328" s="680"/>
      <c r="AG328" s="680" t="s">
        <v>210</v>
      </c>
      <c r="AH328" s="680" t="s">
        <v>210</v>
      </c>
      <c r="AI328" s="680"/>
      <c r="AJ328" s="680"/>
      <c r="AK328" s="680"/>
      <c r="AL328" s="680" t="s">
        <v>210</v>
      </c>
      <c r="AM328" s="680" t="s">
        <v>164</v>
      </c>
      <c r="AN328" s="680"/>
      <c r="AO328" s="680"/>
      <c r="AP328" s="680"/>
      <c r="AQ328" s="680"/>
      <c r="AR328" s="680"/>
      <c r="AS328" s="680"/>
      <c r="AT328" s="680"/>
      <c r="AU328" s="680"/>
      <c r="AV328" s="680"/>
      <c r="AW328" s="680"/>
      <c r="AX328" s="680"/>
      <c r="AY328" s="680"/>
      <c r="AZ328" s="680"/>
      <c r="BA328" s="680" t="s">
        <v>227</v>
      </c>
      <c r="BB328" s="680"/>
      <c r="BC328" s="680"/>
      <c r="BD328" s="680"/>
      <c r="BE328" s="680"/>
      <c r="BF328" s="680"/>
      <c r="BG328" s="680"/>
      <c r="BH328" s="680"/>
      <c r="BI328" s="680"/>
      <c r="BJ328" s="680" t="s">
        <v>184</v>
      </c>
      <c r="BK328" s="674"/>
      <c r="BL328" s="674"/>
      <c r="BM328" s="674" t="s">
        <v>178</v>
      </c>
      <c r="BN328" s="680"/>
      <c r="BO328" s="680"/>
      <c r="BP328" s="680"/>
      <c r="BQ328" s="680"/>
      <c r="BR328" s="680"/>
      <c r="BS328" s="680"/>
      <c r="BT328" s="680"/>
      <c r="BU328" s="680"/>
      <c r="BV328" s="680"/>
      <c r="BW328" s="680"/>
    </row>
    <row r="329" spans="1:75" ht="13.5" customHeight="1">
      <c r="A329" s="696"/>
      <c r="B329" s="15" t="s">
        <v>58</v>
      </c>
      <c r="C329" s="708" t="str">
        <f>IFERROR(VLOOKUP(C328,科目・教員!$A$2:$B$349,2,0),"")</f>
        <v>本間　典子</v>
      </c>
      <c r="D329" s="707"/>
      <c r="E329" s="716" t="str">
        <f>IFERROR(VLOOKUP(E328,科目・教員!$A$2:$B$349,2,0),"")</f>
        <v>矢富　有見子</v>
      </c>
      <c r="F329" s="707"/>
      <c r="G329" s="716" t="str">
        <f>IFERROR(VLOOKUP(G328,科目・教員!$A$2:$B$349,2,0),"")</f>
        <v/>
      </c>
      <c r="H329" s="707"/>
      <c r="I329" s="716" t="str">
        <f>IFERROR(VLOOKUP(I328,科目・教員!$A$2:$B$349,2,0),"")</f>
        <v/>
      </c>
      <c r="J329" s="707"/>
      <c r="K329" s="689" t="str">
        <f>IFERROR(VLOOKUP(K328,科目・教員!$A$2:$B$349,2,0),"")</f>
        <v>池田　真弓</v>
      </c>
      <c r="L329" s="717"/>
      <c r="M329" s="718" t="str">
        <f>IFERROR(VLOOKUP(M328,科目・教員!$A$2:$B$349,2,0),"")</f>
        <v/>
      </c>
      <c r="N329" s="707"/>
      <c r="O329" s="716" t="str">
        <f>IFERROR(VLOOKUP(O328,科目・教員!$A$2:$B$349,2,0),"")</f>
        <v/>
      </c>
      <c r="P329" s="707"/>
      <c r="Q329" s="716" t="str">
        <f>IFERROR(VLOOKUP(Q328,科目・教員!$A$2:$B$349,2,0),"")</f>
        <v/>
      </c>
      <c r="R329" s="707"/>
      <c r="S329" s="689" t="str">
        <f>IFERROR(VLOOKUP(S328,科目・教員!$A$2:$B$349,2,0),"")</f>
        <v/>
      </c>
      <c r="T329" s="707"/>
      <c r="U329" s="649" t="s">
        <v>169</v>
      </c>
      <c r="V329" s="635" t="s">
        <v>185</v>
      </c>
      <c r="W329" s="662" t="s">
        <v>179</v>
      </c>
      <c r="Z329" s="696"/>
      <c r="AA329" s="681"/>
      <c r="AB329" s="681"/>
      <c r="AC329" s="681"/>
      <c r="AD329" s="681"/>
      <c r="AE329" s="681"/>
      <c r="AF329" s="681"/>
      <c r="AG329" s="681"/>
      <c r="AH329" s="681"/>
      <c r="AI329" s="681"/>
      <c r="AJ329" s="681"/>
      <c r="AK329" s="681"/>
      <c r="AL329" s="681"/>
      <c r="AM329" s="681"/>
      <c r="AN329" s="681"/>
      <c r="AO329" s="681"/>
      <c r="AP329" s="681"/>
      <c r="AQ329" s="681"/>
      <c r="AR329" s="681"/>
      <c r="AS329" s="681"/>
      <c r="AT329" s="681"/>
      <c r="AU329" s="681"/>
      <c r="AV329" s="681"/>
      <c r="AW329" s="681"/>
      <c r="AX329" s="681"/>
      <c r="AY329" s="681"/>
      <c r="AZ329" s="681"/>
      <c r="BA329" s="681"/>
      <c r="BB329" s="681"/>
      <c r="BC329" s="681"/>
      <c r="BD329" s="681"/>
      <c r="BE329" s="681"/>
      <c r="BF329" s="681"/>
      <c r="BG329" s="681"/>
      <c r="BH329" s="681"/>
      <c r="BI329" s="681"/>
      <c r="BJ329" s="681"/>
      <c r="BK329" s="675"/>
      <c r="BL329" s="675"/>
      <c r="BM329" s="675"/>
      <c r="BN329" s="681"/>
      <c r="BO329" s="681"/>
      <c r="BP329" s="681"/>
      <c r="BQ329" s="681"/>
      <c r="BR329" s="681"/>
      <c r="BS329" s="681"/>
      <c r="BT329" s="681"/>
      <c r="BU329" s="681"/>
      <c r="BV329" s="681"/>
      <c r="BW329" s="681"/>
    </row>
    <row r="330" spans="1:75" ht="13.5" customHeight="1">
      <c r="A330" s="696"/>
      <c r="B330" s="15" t="s">
        <v>60</v>
      </c>
      <c r="C330" s="708" t="str">
        <f>VLOOKUP($C327,'2025年度(1年後期)'!$B$5:$N$207,COLUMN('2025年度(1年後期)'!$C$5)+1,0)&amp;""</f>
        <v>101</v>
      </c>
      <c r="D330" s="707"/>
      <c r="E330" s="716" t="str">
        <f>VLOOKUP($C327,'2025年度(2年後期)'!$B$5:$N$207,COLUMN('2025年度(2年後期)'!$C$5)+1,0)&amp;""</f>
        <v>201･202･基礎実</v>
      </c>
      <c r="F330" s="707"/>
      <c r="G330" s="716" t="str">
        <f>VLOOKUP($C327,'2025年度(3年後期)'!$B$5:$N$207,COLUMN('2025年度(3年後期)'!$C$5)+1,0)&amp;""</f>
        <v>在宅:在宅実</v>
      </c>
      <c r="H330" s="707"/>
      <c r="I330" s="716" t="str">
        <f>VLOOKUP($C327,'2025年度(4年後期)'!$B$5:$N$206,COLUMN('2025年度(4年後期)'!$C$5)+1,0)&amp;""</f>
        <v/>
      </c>
      <c r="J330" s="707"/>
      <c r="K330" s="689" t="str">
        <f>VLOOKUP($C327,'2025年度(助産後期)'!$B$5:$N$207,COLUMN('2025年度(助産後期)'!$C$5)+1,0)&amp;""</f>
        <v/>
      </c>
      <c r="L330" s="717"/>
      <c r="M330" s="718" t="str">
        <f>VLOOKUP($C327,'2025年度(M1後期)'!$B$5:$N$207,COLUMN('2025年度(M1後期)'!$C$5)+1,0)&amp;""</f>
        <v>国際:別途指定
教育:別途指定
成育:別途指定
感染特論:別途指定
感染演習:別途指定
精神:臨床講義室1</v>
      </c>
      <c r="N330" s="707"/>
      <c r="O330" s="716" t="str">
        <f>VLOOKUP($C327,'2025年度(M2後期)'!$B$5:$N$207,COLUMN('2025年度(M2後期)'!$C$5)+1,0)&amp;""</f>
        <v/>
      </c>
      <c r="P330" s="707"/>
      <c r="Q330" s="716" t="str">
        <f>VLOOKUP($C327,'2025年度(D1後期)'!$B$5:$N$207,COLUMN('2025年度(D1後期)'!$C$5)+1,0)&amp;""</f>
        <v>成育:別途指定
感染:別途指定
成人:別途指定</v>
      </c>
      <c r="R330" s="707"/>
      <c r="S330" s="689" t="str">
        <f>VLOOKUP($C327,'2025年度(D23後期)'!$B$5:$N$207,COLUMN('2025年度(D23後期)'!$C$5)+1,0)&amp;""</f>
        <v/>
      </c>
      <c r="T330" s="707"/>
      <c r="U330" s="649" t="s">
        <v>172</v>
      </c>
      <c r="V330" s="635" t="s">
        <v>184</v>
      </c>
      <c r="W330" s="662" t="s">
        <v>180</v>
      </c>
      <c r="Z330" s="696"/>
      <c r="AA330" s="681"/>
      <c r="AB330" s="681"/>
      <c r="AC330" s="681"/>
      <c r="AD330" s="681"/>
      <c r="AE330" s="681"/>
      <c r="AF330" s="681"/>
      <c r="AG330" s="681"/>
      <c r="AH330" s="681"/>
      <c r="AI330" s="681"/>
      <c r="AJ330" s="681"/>
      <c r="AK330" s="681"/>
      <c r="AL330" s="681"/>
      <c r="AM330" s="681"/>
      <c r="AN330" s="681"/>
      <c r="AO330" s="681"/>
      <c r="AP330" s="681"/>
      <c r="AQ330" s="681"/>
      <c r="AR330" s="681"/>
      <c r="AS330" s="681"/>
      <c r="AT330" s="681"/>
      <c r="AU330" s="681"/>
      <c r="AV330" s="681"/>
      <c r="AW330" s="681"/>
      <c r="AX330" s="681"/>
      <c r="AY330" s="681"/>
      <c r="AZ330" s="681"/>
      <c r="BA330" s="681"/>
      <c r="BB330" s="681"/>
      <c r="BC330" s="681"/>
      <c r="BD330" s="681"/>
      <c r="BE330" s="681"/>
      <c r="BF330" s="681"/>
      <c r="BG330" s="681"/>
      <c r="BH330" s="681"/>
      <c r="BI330" s="681"/>
      <c r="BJ330" s="681"/>
      <c r="BK330" s="675"/>
      <c r="BL330" s="675"/>
      <c r="BM330" s="675"/>
      <c r="BN330" s="681"/>
      <c r="BO330" s="681"/>
      <c r="BP330" s="681"/>
      <c r="BQ330" s="681"/>
      <c r="BR330" s="681"/>
      <c r="BS330" s="681"/>
      <c r="BT330" s="681"/>
      <c r="BU330" s="681"/>
      <c r="BV330" s="681"/>
      <c r="BW330" s="681"/>
    </row>
    <row r="331" spans="1:75" ht="13.5" customHeight="1">
      <c r="A331" s="697"/>
      <c r="B331" s="16" t="s">
        <v>62</v>
      </c>
      <c r="C331" s="687"/>
      <c r="D331" s="719"/>
      <c r="E331" s="684"/>
      <c r="F331" s="719"/>
      <c r="G331" s="684"/>
      <c r="H331" s="719"/>
      <c r="I331" s="684"/>
      <c r="J331" s="719"/>
      <c r="K331" s="686"/>
      <c r="L331" s="720"/>
      <c r="M331" s="721"/>
      <c r="N331" s="719"/>
      <c r="O331" s="684"/>
      <c r="P331" s="719"/>
      <c r="Q331" s="684"/>
      <c r="R331" s="719"/>
      <c r="S331" s="686"/>
      <c r="T331" s="719"/>
      <c r="U331" s="649" t="s">
        <v>173</v>
      </c>
      <c r="V331" s="635" t="s">
        <v>69</v>
      </c>
      <c r="W331" s="662" t="s">
        <v>178</v>
      </c>
      <c r="Z331" s="697"/>
      <c r="AA331" s="682"/>
      <c r="AB331" s="682"/>
      <c r="AC331" s="682"/>
      <c r="AD331" s="682"/>
      <c r="AE331" s="682"/>
      <c r="AF331" s="682"/>
      <c r="AG331" s="682"/>
      <c r="AH331" s="682"/>
      <c r="AI331" s="682"/>
      <c r="AJ331" s="682"/>
      <c r="AK331" s="682"/>
      <c r="AL331" s="682"/>
      <c r="AM331" s="682"/>
      <c r="AN331" s="682"/>
      <c r="AO331" s="682"/>
      <c r="AP331" s="682"/>
      <c r="AQ331" s="682"/>
      <c r="AR331" s="682"/>
      <c r="AS331" s="682"/>
      <c r="AT331" s="682"/>
      <c r="AU331" s="682"/>
      <c r="AV331" s="682"/>
      <c r="AW331" s="682"/>
      <c r="AX331" s="682"/>
      <c r="AY331" s="682"/>
      <c r="AZ331" s="682"/>
      <c r="BA331" s="682"/>
      <c r="BB331" s="682"/>
      <c r="BC331" s="682"/>
      <c r="BD331" s="682"/>
      <c r="BE331" s="682"/>
      <c r="BF331" s="682"/>
      <c r="BG331" s="682"/>
      <c r="BH331" s="682"/>
      <c r="BI331" s="682"/>
      <c r="BJ331" s="682"/>
      <c r="BK331" s="676"/>
      <c r="BL331" s="676"/>
      <c r="BM331" s="676"/>
      <c r="BN331" s="682"/>
      <c r="BO331" s="682"/>
      <c r="BP331" s="682"/>
      <c r="BQ331" s="682"/>
      <c r="BR331" s="682"/>
      <c r="BS331" s="682"/>
      <c r="BT331" s="682"/>
      <c r="BU331" s="682"/>
      <c r="BV331" s="682"/>
      <c r="BW331" s="682"/>
    </row>
    <row r="332" spans="1:75" ht="13.5" customHeight="1">
      <c r="A332" s="696" t="s">
        <v>64</v>
      </c>
      <c r="B332" s="15" t="s">
        <v>55</v>
      </c>
      <c r="C332" s="705" t="str">
        <f>VLOOKUP($C327,'2025年度(1年後期)'!$B$5:$N$207,COLUMN('2025年度(1年後期)'!$E$5),0)&amp;""</f>
        <v>生命倫理</v>
      </c>
      <c r="D332" s="706"/>
      <c r="E332" s="713" t="str">
        <f>VLOOKUP($C327,'2025年度(2年後期)'!$B$5:$N$207,COLUMN('2025年度(2年後期)'!$E$5),0)&amp;""</f>
        <v>生活援助論Ⅳ(ABCD)</v>
      </c>
      <c r="F332" s="706"/>
      <c r="G332" s="713" t="str">
        <f>VLOOKUP($C327,'2025年度(3年後期)'!$B$5:$N$207,COLUMN('2025年度(3年後期)'!$E$5),0)&amp;""</f>
        <v>領域別実習</v>
      </c>
      <c r="H332" s="706"/>
      <c r="I332" s="713" t="str">
        <f>VLOOKUP($C327,'2025年度(4年後期)'!$B$5:$N$206,COLUMN('2025年度(4年後期)'!$E$5),0)&amp;""</f>
        <v/>
      </c>
      <c r="J332" s="706"/>
      <c r="K332" s="693" t="str">
        <f>VLOOKUP($C327,'2025年度(助産後期)'!$B$5:$N$207,COLUMN('2025年度(助産後期)'!$E$5),0)&amp;""</f>
        <v>助産学実習Ⅰ</v>
      </c>
      <c r="L332" s="709"/>
      <c r="M332" s="705" t="str">
        <f>VLOOKUP($C327,'2025年度(M1後期)'!$B$5:$N$207,COLUMN('2025年度(M1後期)'!$E$5),0)&amp;""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32" s="706"/>
      <c r="O332" s="693" t="str">
        <f>VLOOKUP($C327,'2025年度(M2後期)'!$B$5:$N$207,COLUMN('2025年度(M2後期)'!$E$5),0)&amp;""</f>
        <v>特別研究</v>
      </c>
      <c r="P332" s="706"/>
      <c r="Q332" s="693" t="str">
        <f>VLOOKUP($C327,'2025年度(D1後期)'!$B$5:$N$207,COLUMN('2025年度(D1後期)'!$E$5),0)&amp;""</f>
        <v>成育看護学演習Ｂ
感染管理看護学演習Ｂ
成人看護学演習Ｂ</v>
      </c>
      <c r="R332" s="706"/>
      <c r="S332" s="693" t="str">
        <f>VLOOKUP($C327,'2025年度(D23後期)'!$B$5:$N$207,COLUMN('2025年度(D23後期)'!$E$5),0)&amp;""</f>
        <v>特別研究</v>
      </c>
      <c r="T332" s="706"/>
      <c r="U332" s="21"/>
      <c r="Z332" s="696" t="str">
        <f>A332</f>
        <v>２時限（11：00～12：30）</v>
      </c>
      <c r="AA332" s="680" t="s">
        <v>228</v>
      </c>
      <c r="AB332" s="680"/>
      <c r="AC332" s="680"/>
      <c r="AD332" s="680" t="s">
        <v>104</v>
      </c>
      <c r="AE332" s="680"/>
      <c r="AF332" s="680"/>
      <c r="AG332" s="680" t="s">
        <v>210</v>
      </c>
      <c r="AH332" s="680" t="s">
        <v>210</v>
      </c>
      <c r="AI332" s="680"/>
      <c r="AJ332" s="680"/>
      <c r="AK332" s="680"/>
      <c r="AL332" s="680" t="s">
        <v>210</v>
      </c>
      <c r="AM332" s="680" t="s">
        <v>164</v>
      </c>
      <c r="AN332" s="680"/>
      <c r="AO332" s="680"/>
      <c r="AP332" s="680"/>
      <c r="AQ332" s="680"/>
      <c r="AR332" s="680"/>
      <c r="AS332" s="680"/>
      <c r="AT332" s="680"/>
      <c r="AU332" s="680"/>
      <c r="AV332" s="680"/>
      <c r="AW332" s="680"/>
      <c r="AX332" s="680"/>
      <c r="AY332" s="680"/>
      <c r="AZ332" s="680"/>
      <c r="BA332" s="680" t="s">
        <v>227</v>
      </c>
      <c r="BB332" s="680"/>
      <c r="BC332" s="680"/>
      <c r="BD332" s="680"/>
      <c r="BE332" s="680"/>
      <c r="BF332" s="680"/>
      <c r="BG332" s="680"/>
      <c r="BH332" s="680"/>
      <c r="BI332" s="680"/>
      <c r="BJ332" s="680" t="s">
        <v>184</v>
      </c>
      <c r="BK332" s="674"/>
      <c r="BL332" s="674"/>
      <c r="BM332" s="674"/>
      <c r="BN332" s="680"/>
      <c r="BO332" s="680"/>
      <c r="BP332" s="680"/>
      <c r="BQ332" s="680"/>
      <c r="BR332" s="680"/>
      <c r="BS332" s="680"/>
      <c r="BT332" s="680"/>
      <c r="BU332" s="680"/>
      <c r="BV332" s="680"/>
      <c r="BW332" s="680"/>
    </row>
    <row r="333" spans="1:75" ht="13.5" customHeight="1">
      <c r="A333" s="696"/>
      <c r="B333" s="15" t="s">
        <v>58</v>
      </c>
      <c r="C333" s="708" t="str">
        <f>IFERROR(VLOOKUP(C332,科目・教員!$A$2:$B$349,2,0),"")</f>
        <v>小島　優子</v>
      </c>
      <c r="D333" s="707"/>
      <c r="E333" s="716" t="str">
        <f>IFERROR(VLOOKUP(E332,科目・教員!$A$2:$B$349,2,0),"")</f>
        <v>矢富　有見子</v>
      </c>
      <c r="F333" s="707"/>
      <c r="G333" s="716" t="str">
        <f>IFERROR(VLOOKUP(G332,科目・教員!$A$2:$B$349,2,0),"")</f>
        <v/>
      </c>
      <c r="H333" s="707"/>
      <c r="I333" s="716" t="str">
        <f>IFERROR(VLOOKUP(I332,科目・教員!$A$2:$B$349,2,0),"")</f>
        <v/>
      </c>
      <c r="J333" s="707"/>
      <c r="K333" s="689" t="str">
        <f>IFERROR(VLOOKUP(K332,科目・教員!$A$2:$B$349,2,0),"")</f>
        <v>池田　真弓</v>
      </c>
      <c r="L333" s="717"/>
      <c r="M333" s="708" t="str">
        <f>IFERROR(VLOOKUP(M332,科目・教員!$A$2:$B$349,2,0),"")</f>
        <v/>
      </c>
      <c r="N333" s="707"/>
      <c r="O333" s="689" t="str">
        <f>IFERROR(VLOOKUP(O332,科目・教員!$A$2:$B$349,2,0),"")</f>
        <v/>
      </c>
      <c r="P333" s="707"/>
      <c r="Q333" s="689" t="str">
        <f>IFERROR(VLOOKUP(Q332,科目・教員!$A$2:$B$349,2,0),"")</f>
        <v/>
      </c>
      <c r="R333" s="707"/>
      <c r="S333" s="689" t="str">
        <f>IFERROR(VLOOKUP(S332,科目・教員!$A$2:$B$349,2,0),"")</f>
        <v/>
      </c>
      <c r="T333" s="707"/>
      <c r="U333" s="21"/>
      <c r="Z333" s="696"/>
      <c r="AA333" s="681"/>
      <c r="AB333" s="681"/>
      <c r="AC333" s="681"/>
      <c r="AD333" s="681"/>
      <c r="AE333" s="681"/>
      <c r="AF333" s="681"/>
      <c r="AG333" s="681"/>
      <c r="AH333" s="681"/>
      <c r="AI333" s="681"/>
      <c r="AJ333" s="681"/>
      <c r="AK333" s="681"/>
      <c r="AL333" s="681"/>
      <c r="AM333" s="681"/>
      <c r="AN333" s="681"/>
      <c r="AO333" s="681"/>
      <c r="AP333" s="681"/>
      <c r="AQ333" s="681"/>
      <c r="AR333" s="681"/>
      <c r="AS333" s="681"/>
      <c r="AT333" s="681"/>
      <c r="AU333" s="681"/>
      <c r="AV333" s="681"/>
      <c r="AW333" s="681"/>
      <c r="AX333" s="681"/>
      <c r="AY333" s="681"/>
      <c r="AZ333" s="681"/>
      <c r="BA333" s="681"/>
      <c r="BB333" s="681"/>
      <c r="BC333" s="681"/>
      <c r="BD333" s="681"/>
      <c r="BE333" s="681"/>
      <c r="BF333" s="681"/>
      <c r="BG333" s="681"/>
      <c r="BH333" s="681"/>
      <c r="BI333" s="681"/>
      <c r="BJ333" s="681"/>
      <c r="BK333" s="675"/>
      <c r="BL333" s="675"/>
      <c r="BM333" s="675"/>
      <c r="BN333" s="681"/>
      <c r="BO333" s="681"/>
      <c r="BP333" s="681"/>
      <c r="BQ333" s="681"/>
      <c r="BR333" s="681"/>
      <c r="BS333" s="681"/>
      <c r="BT333" s="681"/>
      <c r="BU333" s="681"/>
      <c r="BV333" s="681"/>
      <c r="BW333" s="681"/>
    </row>
    <row r="334" spans="1:75" ht="13.5" customHeight="1">
      <c r="A334" s="696"/>
      <c r="B334" s="15" t="s">
        <v>60</v>
      </c>
      <c r="C334" s="708" t="str">
        <f>VLOOKUP($C327,'2025年度(1年後期)'!$B$5:$N$207,COLUMN('2025年度(1年後期)'!$E$5)+1,0)&amp;""</f>
        <v>101</v>
      </c>
      <c r="D334" s="707"/>
      <c r="E334" s="716" t="str">
        <f>VLOOKUP($C327,'2025年度(2年後期)'!$B$5:$N$207,COLUMN('2025年度(2年後期)'!$E$5)+1,0)&amp;""</f>
        <v>201･202･基礎実</v>
      </c>
      <c r="F334" s="707"/>
      <c r="G334" s="716" t="str">
        <f>VLOOKUP($C327,'2025年度(3年後期)'!$B$5:$N$207,COLUMN('2025年度(3年後期)'!$E$5)+1,0)&amp;""</f>
        <v>在宅:在宅実</v>
      </c>
      <c r="H334" s="707"/>
      <c r="I334" s="716" t="str">
        <f>VLOOKUP($C327,'2025年度(4年後期)'!$B$5:$N$206,COLUMN('2025年度(4年後期)'!$E$5)+1,0)&amp;""</f>
        <v/>
      </c>
      <c r="J334" s="707"/>
      <c r="K334" s="689" t="str">
        <f>VLOOKUP($C327,'2025年度(助産後期)'!$B$5:$N$207,COLUMN('2025年度(助産後期)'!$E$5)+1,0)&amp;""</f>
        <v/>
      </c>
      <c r="L334" s="717"/>
      <c r="M334" s="708" t="str">
        <f>VLOOKUP($C327,'2025年度(M1後期)'!$B$5:$N$207,COLUMN('2025年度(M1後期)'!$E$5)+1,0)&amp;""</f>
        <v>国際:別途指定
教育:別途指定
成育:別途指定
感染特論:別途指定
感染演習:別途指定
精神:臨床講義室1</v>
      </c>
      <c r="N334" s="707"/>
      <c r="O334" s="689" t="str">
        <f>VLOOKUP($C327,'2025年度(M2後期)'!$B$5:$N$207,COLUMN('2025年度(M2後期)'!$E$5)+1,0)&amp;""</f>
        <v/>
      </c>
      <c r="P334" s="707"/>
      <c r="Q334" s="689" t="str">
        <f>VLOOKUP($C327,'2025年度(D1後期)'!$B$5:$N$207,COLUMN('2025年度(D1後期)'!$E$5)+1,0)&amp;""</f>
        <v>成育:別途指定
感染:別途指定
成人:別途指定</v>
      </c>
      <c r="R334" s="707"/>
      <c r="S334" s="689" t="str">
        <f>VLOOKUP($C327,'2025年度(D23後期)'!$B$5:$N$207,COLUMN('2025年度(D23後期)'!$E$5)+1,0)&amp;""</f>
        <v/>
      </c>
      <c r="T334" s="707"/>
      <c r="U334" s="21"/>
      <c r="Z334" s="696"/>
      <c r="AA334" s="681"/>
      <c r="AB334" s="681"/>
      <c r="AC334" s="681"/>
      <c r="AD334" s="681"/>
      <c r="AE334" s="681"/>
      <c r="AF334" s="681"/>
      <c r="AG334" s="681"/>
      <c r="AH334" s="681"/>
      <c r="AI334" s="681"/>
      <c r="AJ334" s="681"/>
      <c r="AK334" s="681"/>
      <c r="AL334" s="681"/>
      <c r="AM334" s="681"/>
      <c r="AN334" s="681"/>
      <c r="AO334" s="681"/>
      <c r="AP334" s="681"/>
      <c r="AQ334" s="681"/>
      <c r="AR334" s="681"/>
      <c r="AS334" s="681"/>
      <c r="AT334" s="681"/>
      <c r="AU334" s="681"/>
      <c r="AV334" s="681"/>
      <c r="AW334" s="681"/>
      <c r="AX334" s="681"/>
      <c r="AY334" s="681"/>
      <c r="AZ334" s="681"/>
      <c r="BA334" s="681"/>
      <c r="BB334" s="681"/>
      <c r="BC334" s="681"/>
      <c r="BD334" s="681"/>
      <c r="BE334" s="681"/>
      <c r="BF334" s="681"/>
      <c r="BG334" s="681"/>
      <c r="BH334" s="681"/>
      <c r="BI334" s="681"/>
      <c r="BJ334" s="681"/>
      <c r="BK334" s="675"/>
      <c r="BL334" s="675"/>
      <c r="BM334" s="675"/>
      <c r="BN334" s="681"/>
      <c r="BO334" s="681"/>
      <c r="BP334" s="681"/>
      <c r="BQ334" s="681"/>
      <c r="BR334" s="681"/>
      <c r="BS334" s="681"/>
      <c r="BT334" s="681"/>
      <c r="BU334" s="681"/>
      <c r="BV334" s="681"/>
      <c r="BW334" s="681"/>
    </row>
    <row r="335" spans="1:75" ht="13.5" customHeight="1">
      <c r="A335" s="712"/>
      <c r="B335" s="16" t="s">
        <v>62</v>
      </c>
      <c r="C335" s="687"/>
      <c r="D335" s="685"/>
      <c r="E335" s="684"/>
      <c r="F335" s="685"/>
      <c r="G335" s="684"/>
      <c r="H335" s="685"/>
      <c r="I335" s="684"/>
      <c r="J335" s="685"/>
      <c r="K335" s="686"/>
      <c r="L335" s="686"/>
      <c r="M335" s="687"/>
      <c r="N335" s="685"/>
      <c r="O335" s="686"/>
      <c r="P335" s="685"/>
      <c r="Q335" s="686"/>
      <c r="R335" s="685"/>
      <c r="S335" s="686"/>
      <c r="T335" s="685"/>
      <c r="U335" s="21"/>
      <c r="Z335" s="697"/>
      <c r="AA335" s="682"/>
      <c r="AB335" s="682"/>
      <c r="AC335" s="682"/>
      <c r="AD335" s="682"/>
      <c r="AE335" s="682"/>
      <c r="AF335" s="682"/>
      <c r="AG335" s="682"/>
      <c r="AH335" s="682"/>
      <c r="AI335" s="682"/>
      <c r="AJ335" s="682"/>
      <c r="AK335" s="682"/>
      <c r="AL335" s="682"/>
      <c r="AM335" s="682"/>
      <c r="AN335" s="682"/>
      <c r="AO335" s="682"/>
      <c r="AP335" s="682"/>
      <c r="AQ335" s="682"/>
      <c r="AR335" s="682"/>
      <c r="AS335" s="682"/>
      <c r="AT335" s="682"/>
      <c r="AU335" s="682"/>
      <c r="AV335" s="682"/>
      <c r="AW335" s="682"/>
      <c r="AX335" s="682"/>
      <c r="AY335" s="682"/>
      <c r="AZ335" s="682"/>
      <c r="BA335" s="682"/>
      <c r="BB335" s="682"/>
      <c r="BC335" s="682"/>
      <c r="BD335" s="682"/>
      <c r="BE335" s="682"/>
      <c r="BF335" s="682"/>
      <c r="BG335" s="682"/>
      <c r="BH335" s="682"/>
      <c r="BI335" s="682"/>
      <c r="BJ335" s="682"/>
      <c r="BK335" s="676"/>
      <c r="BL335" s="676"/>
      <c r="BM335" s="676"/>
      <c r="BN335" s="682"/>
      <c r="BO335" s="682"/>
      <c r="BP335" s="682"/>
      <c r="BQ335" s="682"/>
      <c r="BR335" s="682"/>
      <c r="BS335" s="682"/>
      <c r="BT335" s="682"/>
      <c r="BU335" s="682"/>
      <c r="BV335" s="682"/>
      <c r="BW335" s="682"/>
    </row>
    <row r="336" spans="1:75" ht="13.5" customHeight="1">
      <c r="A336" s="695" t="s">
        <v>70</v>
      </c>
      <c r="B336" s="17" t="s">
        <v>71</v>
      </c>
      <c r="C336" s="705"/>
      <c r="D336" s="706"/>
      <c r="E336" s="713"/>
      <c r="F336" s="706"/>
      <c r="G336" s="713"/>
      <c r="H336" s="706"/>
      <c r="I336" s="713"/>
      <c r="J336" s="706"/>
      <c r="K336" s="693"/>
      <c r="L336" s="709"/>
      <c r="M336" s="705"/>
      <c r="N336" s="706"/>
      <c r="O336" s="693"/>
      <c r="P336" s="706"/>
      <c r="Q336" s="693"/>
      <c r="R336" s="706"/>
      <c r="S336" s="693"/>
      <c r="T336" s="706"/>
      <c r="U336" s="21"/>
      <c r="Z336" s="696" t="str">
        <f>A336</f>
        <v>昼休み（12：30～13：30）</v>
      </c>
      <c r="AA336" s="680"/>
      <c r="AB336" s="680"/>
      <c r="AC336" s="680"/>
      <c r="AD336" s="680"/>
      <c r="AE336" s="680"/>
      <c r="AF336" s="680"/>
      <c r="AG336" s="680"/>
      <c r="AH336" s="680"/>
      <c r="AI336" s="680"/>
      <c r="AJ336" s="680"/>
      <c r="AK336" s="680"/>
      <c r="AL336" s="680"/>
      <c r="AM336" s="680"/>
      <c r="AN336" s="680"/>
      <c r="AO336" s="680"/>
      <c r="AP336" s="680"/>
      <c r="AQ336" s="680"/>
      <c r="AR336" s="680"/>
      <c r="AS336" s="680"/>
      <c r="AT336" s="680"/>
      <c r="AU336" s="680"/>
      <c r="AV336" s="680"/>
      <c r="AW336" s="680"/>
      <c r="AX336" s="680"/>
      <c r="AY336" s="680"/>
      <c r="AZ336" s="680"/>
      <c r="BA336" s="680"/>
      <c r="BB336" s="680"/>
      <c r="BC336" s="680"/>
      <c r="BD336" s="680"/>
      <c r="BE336" s="680"/>
      <c r="BF336" s="680"/>
      <c r="BG336" s="680"/>
      <c r="BH336" s="680"/>
      <c r="BI336" s="680"/>
      <c r="BJ336" s="680"/>
      <c r="BK336" s="674"/>
      <c r="BL336" s="674"/>
      <c r="BM336" s="674"/>
      <c r="BN336" s="680"/>
      <c r="BO336" s="680"/>
      <c r="BP336" s="680"/>
      <c r="BQ336" s="680"/>
      <c r="BR336" s="680"/>
      <c r="BS336" s="680"/>
      <c r="BT336" s="680"/>
      <c r="BU336" s="680"/>
      <c r="BV336" s="680"/>
      <c r="BW336" s="680"/>
    </row>
    <row r="337" spans="1:75" ht="13.5" customHeight="1">
      <c r="A337" s="696"/>
      <c r="B337" s="17" t="s">
        <v>73</v>
      </c>
      <c r="C337" s="708"/>
      <c r="D337" s="707"/>
      <c r="E337" s="716"/>
      <c r="F337" s="707"/>
      <c r="G337" s="716"/>
      <c r="H337" s="707"/>
      <c r="I337" s="716"/>
      <c r="J337" s="707"/>
      <c r="K337" s="689"/>
      <c r="L337" s="717"/>
      <c r="M337" s="708"/>
      <c r="N337" s="707"/>
      <c r="O337" s="689"/>
      <c r="P337" s="707"/>
      <c r="Q337" s="689"/>
      <c r="R337" s="707"/>
      <c r="S337" s="689"/>
      <c r="T337" s="707"/>
      <c r="U337" s="21"/>
      <c r="Z337" s="696"/>
      <c r="AA337" s="681"/>
      <c r="AB337" s="681"/>
      <c r="AC337" s="681"/>
      <c r="AD337" s="681"/>
      <c r="AE337" s="681"/>
      <c r="AF337" s="681"/>
      <c r="AG337" s="681"/>
      <c r="AH337" s="681"/>
      <c r="AI337" s="681"/>
      <c r="AJ337" s="681"/>
      <c r="AK337" s="681"/>
      <c r="AL337" s="681"/>
      <c r="AM337" s="681"/>
      <c r="AN337" s="681"/>
      <c r="AO337" s="681"/>
      <c r="AP337" s="681"/>
      <c r="AQ337" s="681"/>
      <c r="AR337" s="681"/>
      <c r="AS337" s="681"/>
      <c r="AT337" s="681"/>
      <c r="AU337" s="681"/>
      <c r="AV337" s="681"/>
      <c r="AW337" s="681"/>
      <c r="AX337" s="681"/>
      <c r="AY337" s="681"/>
      <c r="AZ337" s="681"/>
      <c r="BA337" s="681"/>
      <c r="BB337" s="681"/>
      <c r="BC337" s="681"/>
      <c r="BD337" s="681"/>
      <c r="BE337" s="681"/>
      <c r="BF337" s="681"/>
      <c r="BG337" s="681"/>
      <c r="BH337" s="681"/>
      <c r="BI337" s="681"/>
      <c r="BJ337" s="681"/>
      <c r="BK337" s="675"/>
      <c r="BL337" s="675"/>
      <c r="BM337" s="675"/>
      <c r="BN337" s="681"/>
      <c r="BO337" s="681"/>
      <c r="BP337" s="681"/>
      <c r="BQ337" s="681"/>
      <c r="BR337" s="681"/>
      <c r="BS337" s="681"/>
      <c r="BT337" s="681"/>
      <c r="BU337" s="681"/>
      <c r="BV337" s="681"/>
      <c r="BW337" s="681"/>
    </row>
    <row r="338" spans="1:75" ht="13.5" customHeight="1">
      <c r="A338" s="696"/>
      <c r="B338" s="17" t="s">
        <v>60</v>
      </c>
      <c r="C338" s="708"/>
      <c r="D338" s="707"/>
      <c r="E338" s="716"/>
      <c r="F338" s="707"/>
      <c r="G338" s="716"/>
      <c r="H338" s="707"/>
      <c r="I338" s="716"/>
      <c r="J338" s="707"/>
      <c r="K338" s="689"/>
      <c r="L338" s="717"/>
      <c r="M338" s="708"/>
      <c r="N338" s="707"/>
      <c r="O338" s="689"/>
      <c r="P338" s="707"/>
      <c r="Q338" s="689"/>
      <c r="R338" s="707"/>
      <c r="S338" s="689"/>
      <c r="T338" s="707"/>
      <c r="U338" s="21"/>
      <c r="Z338" s="696"/>
      <c r="AA338" s="681"/>
      <c r="AB338" s="681"/>
      <c r="AC338" s="681"/>
      <c r="AD338" s="681"/>
      <c r="AE338" s="681"/>
      <c r="AF338" s="681"/>
      <c r="AG338" s="681"/>
      <c r="AH338" s="681"/>
      <c r="AI338" s="681"/>
      <c r="AJ338" s="681"/>
      <c r="AK338" s="681"/>
      <c r="AL338" s="681"/>
      <c r="AM338" s="681"/>
      <c r="AN338" s="681"/>
      <c r="AO338" s="681"/>
      <c r="AP338" s="681"/>
      <c r="AQ338" s="681"/>
      <c r="AR338" s="681"/>
      <c r="AS338" s="681"/>
      <c r="AT338" s="681"/>
      <c r="AU338" s="681"/>
      <c r="AV338" s="681"/>
      <c r="AW338" s="681"/>
      <c r="AX338" s="681"/>
      <c r="AY338" s="681"/>
      <c r="AZ338" s="681"/>
      <c r="BA338" s="681"/>
      <c r="BB338" s="681"/>
      <c r="BC338" s="681"/>
      <c r="BD338" s="681"/>
      <c r="BE338" s="681"/>
      <c r="BF338" s="681"/>
      <c r="BG338" s="681"/>
      <c r="BH338" s="681"/>
      <c r="BI338" s="681"/>
      <c r="BJ338" s="681"/>
      <c r="BK338" s="675"/>
      <c r="BL338" s="675"/>
      <c r="BM338" s="675"/>
      <c r="BN338" s="681"/>
      <c r="BO338" s="681"/>
      <c r="BP338" s="681"/>
      <c r="BQ338" s="681"/>
      <c r="BR338" s="681"/>
      <c r="BS338" s="681"/>
      <c r="BT338" s="681"/>
      <c r="BU338" s="681"/>
      <c r="BV338" s="681"/>
      <c r="BW338" s="681"/>
    </row>
    <row r="339" spans="1:75" ht="13.5" customHeight="1">
      <c r="A339" s="697"/>
      <c r="B339" s="18" t="s">
        <v>62</v>
      </c>
      <c r="C339" s="714"/>
      <c r="D339" s="711"/>
      <c r="E339" s="715"/>
      <c r="F339" s="711"/>
      <c r="G339" s="715"/>
      <c r="H339" s="711"/>
      <c r="I339" s="715"/>
      <c r="J339" s="711"/>
      <c r="K339" s="710"/>
      <c r="L339" s="710"/>
      <c r="M339" s="714"/>
      <c r="N339" s="711"/>
      <c r="O339" s="710"/>
      <c r="P339" s="711"/>
      <c r="Q339" s="710"/>
      <c r="R339" s="711"/>
      <c r="S339" s="710"/>
      <c r="T339" s="711"/>
      <c r="U339" s="21"/>
      <c r="Z339" s="697"/>
      <c r="AA339" s="682"/>
      <c r="AB339" s="682"/>
      <c r="AC339" s="682"/>
      <c r="AD339" s="682"/>
      <c r="AE339" s="682"/>
      <c r="AF339" s="682"/>
      <c r="AG339" s="682"/>
      <c r="AH339" s="682"/>
      <c r="AI339" s="682"/>
      <c r="AJ339" s="682"/>
      <c r="AK339" s="682"/>
      <c r="AL339" s="682"/>
      <c r="AM339" s="682"/>
      <c r="AN339" s="682"/>
      <c r="AO339" s="682"/>
      <c r="AP339" s="682"/>
      <c r="AQ339" s="682"/>
      <c r="AR339" s="682"/>
      <c r="AS339" s="682"/>
      <c r="AT339" s="682"/>
      <c r="AU339" s="682"/>
      <c r="AV339" s="682"/>
      <c r="AW339" s="682"/>
      <c r="AX339" s="682"/>
      <c r="AY339" s="682"/>
      <c r="AZ339" s="682"/>
      <c r="BA339" s="682"/>
      <c r="BB339" s="682"/>
      <c r="BC339" s="682"/>
      <c r="BD339" s="682"/>
      <c r="BE339" s="682"/>
      <c r="BF339" s="682"/>
      <c r="BG339" s="682"/>
      <c r="BH339" s="682"/>
      <c r="BI339" s="682"/>
      <c r="BJ339" s="682"/>
      <c r="BK339" s="676"/>
      <c r="BL339" s="676"/>
      <c r="BM339" s="676"/>
      <c r="BN339" s="682"/>
      <c r="BO339" s="682"/>
      <c r="BP339" s="682"/>
      <c r="BQ339" s="682"/>
      <c r="BR339" s="682"/>
      <c r="BS339" s="682"/>
      <c r="BT339" s="682"/>
      <c r="BU339" s="682"/>
      <c r="BV339" s="682"/>
      <c r="BW339" s="682"/>
    </row>
    <row r="340" spans="1:75" ht="13.5" customHeight="1">
      <c r="A340" s="696" t="s">
        <v>74</v>
      </c>
      <c r="B340" s="15" t="s">
        <v>55</v>
      </c>
      <c r="C340" s="692" t="str">
        <f>VLOOKUP($C327,'2025年度(1年後期)'!$B$5:$N$207,COLUMN('2025年度(1年後期)'!$G$5),0)&amp;""</f>
        <v>疾病･病態論Ⅰ</v>
      </c>
      <c r="D340" s="693"/>
      <c r="E340" s="698" t="str">
        <f>VLOOKUP($C327,'2025年度(2年後期)'!$B$5:$N$207,COLUMN('2025年度(2年後期)'!$G$5),0)&amp;""</f>
        <v>母性看護援助論Ⅰ</v>
      </c>
      <c r="F340" s="693"/>
      <c r="G340" s="698" t="str">
        <f>VLOOKUP($C327,'2025年度(3年後期)'!$B$5:$N$207,COLUMN('2025年度(3年後期)'!$G$5),0)&amp;""</f>
        <v>領域別実習</v>
      </c>
      <c r="H340" s="693"/>
      <c r="I340" s="698" t="str">
        <f>VLOOKUP($C327,'2025年度(4年後期)'!$B$5:$N$206,COLUMN('2025年度(4年後期)'!$G$5),0)&amp;""</f>
        <v/>
      </c>
      <c r="J340" s="693"/>
      <c r="K340" s="694" t="str">
        <f>VLOOKUP($C327,'2025年度(助産後期)'!$B$5:$N$207,COLUMN('2025年度(助産後期)'!$G$5),0)&amp;""</f>
        <v>助産学実習Ⅰ</v>
      </c>
      <c r="L340" s="694"/>
      <c r="M340" s="692" t="str">
        <f>VLOOKUP($C327,'2025年度(M1後期)'!$B$5:$N$207,COLUMN('2025年度(M1後期)'!$G$5),0)&amp;""</f>
        <v>がん看護学演習Ａ－Ⅱ
成育看護学演習Ａ－Ⅰ
感染症学特論
感染症学演習</v>
      </c>
      <c r="N340" s="693"/>
      <c r="O340" s="694" t="str">
        <f>VLOOKUP($C327,'2025年度(M2後期)'!$B$5:$N$207,COLUMN('2025年度(M2後期)'!$G$5),0)&amp;""</f>
        <v>特別研究</v>
      </c>
      <c r="P340" s="693"/>
      <c r="Q340" s="694" t="str">
        <f>VLOOKUP($C327,'2025年度(D1後期)'!$B$5:$N$207,COLUMN('2025年度(D1後期)'!$G$5),0)&amp;""</f>
        <v>量的看護学研究法</v>
      </c>
      <c r="R340" s="693"/>
      <c r="S340" s="694" t="str">
        <f>VLOOKUP($C327,'2025年度(D23後期)'!$B$5:$N$207,COLUMN('2025年度(D23後期)'!$G$5),0)&amp;""</f>
        <v>特別研究</v>
      </c>
      <c r="T340" s="693"/>
      <c r="U340" s="21"/>
      <c r="Z340" s="696" t="str">
        <f>A340</f>
        <v>３時限（13：30～15：00）</v>
      </c>
      <c r="AA340" s="680" t="s">
        <v>183</v>
      </c>
      <c r="AB340" s="680"/>
      <c r="AC340" s="680"/>
      <c r="AD340" s="680" t="s">
        <v>104</v>
      </c>
      <c r="AE340" s="680"/>
      <c r="AF340" s="680"/>
      <c r="AG340" s="680" t="s">
        <v>182</v>
      </c>
      <c r="AH340" s="680"/>
      <c r="AI340" s="680"/>
      <c r="AJ340" s="680"/>
      <c r="AK340" s="680"/>
      <c r="AL340" s="680"/>
      <c r="AM340" s="680" t="s">
        <v>164</v>
      </c>
      <c r="AN340" s="680"/>
      <c r="AO340" s="680"/>
      <c r="AP340" s="680"/>
      <c r="AQ340" s="680"/>
      <c r="AR340" s="680"/>
      <c r="AS340" s="680"/>
      <c r="AT340" s="680"/>
      <c r="AU340" s="680"/>
      <c r="AV340" s="680"/>
      <c r="AW340" s="680"/>
      <c r="AX340" s="680"/>
      <c r="AY340" s="680"/>
      <c r="AZ340" s="680"/>
      <c r="BA340" s="680" t="s">
        <v>192</v>
      </c>
      <c r="BB340" s="680"/>
      <c r="BC340" s="680"/>
      <c r="BD340" s="680"/>
      <c r="BE340" s="680"/>
      <c r="BF340" s="680"/>
      <c r="BG340" s="680"/>
      <c r="BH340" s="680"/>
      <c r="BI340" s="680"/>
      <c r="BJ340" s="680"/>
      <c r="BK340" s="674"/>
      <c r="BL340" s="674"/>
      <c r="BM340" s="674"/>
      <c r="BN340" s="680"/>
      <c r="BO340" s="680"/>
      <c r="BP340" s="680"/>
      <c r="BQ340" s="680"/>
      <c r="BR340" s="680"/>
      <c r="BS340" s="680"/>
      <c r="BT340" s="680"/>
      <c r="BU340" s="680"/>
      <c r="BV340" s="680"/>
      <c r="BW340" s="680"/>
    </row>
    <row r="341" spans="1:75" ht="13.5" customHeight="1">
      <c r="A341" s="696"/>
      <c r="B341" s="15" t="s">
        <v>58</v>
      </c>
      <c r="C341" s="688" t="str">
        <f>IFERROR(VLOOKUP(C340,科目・教員!$A$2:$B$349,2,0),"")</f>
        <v>水野　正之</v>
      </c>
      <c r="D341" s="689"/>
      <c r="E341" s="690" t="str">
        <f>IFERROR(VLOOKUP(E340,科目・教員!$A$2:$B$349,2,0),"")</f>
        <v>日置　智華子</v>
      </c>
      <c r="F341" s="689"/>
      <c r="G341" s="690" t="str">
        <f>IFERROR(VLOOKUP(G340,科目・教員!$A$2:$B$349,2,0),"")</f>
        <v/>
      </c>
      <c r="H341" s="689"/>
      <c r="I341" s="690" t="str">
        <f>IFERROR(VLOOKUP(I340,科目・教員!$A$2:$B$349,2,0),"")</f>
        <v/>
      </c>
      <c r="J341" s="689"/>
      <c r="K341" s="691" t="str">
        <f>IFERROR(VLOOKUP(K340,科目・教員!$A$2:$B$349,2,0),"")</f>
        <v>池田　真弓</v>
      </c>
      <c r="L341" s="691"/>
      <c r="M341" s="688" t="str">
        <f>IFERROR(VLOOKUP(M340,科目・教員!$A$2:$B$349,2,0),"")</f>
        <v/>
      </c>
      <c r="N341" s="689"/>
      <c r="O341" s="691" t="str">
        <f>IFERROR(VLOOKUP(O340,科目・教員!$A$2:$B$349,2,0),"")</f>
        <v/>
      </c>
      <c r="P341" s="689"/>
      <c r="Q341" s="691" t="str">
        <f>IFERROR(VLOOKUP(Q340,科目・教員!$A$2:$B$349,2,0),"")</f>
        <v>柏木　公一</v>
      </c>
      <c r="R341" s="689"/>
      <c r="S341" s="691" t="str">
        <f>IFERROR(VLOOKUP(S340,科目・教員!$A$2:$B$349,2,0),"")</f>
        <v/>
      </c>
      <c r="T341" s="689"/>
      <c r="U341" s="21"/>
      <c r="Z341" s="696"/>
      <c r="AA341" s="681"/>
      <c r="AB341" s="681"/>
      <c r="AC341" s="681"/>
      <c r="AD341" s="681"/>
      <c r="AE341" s="681"/>
      <c r="AF341" s="681"/>
      <c r="AG341" s="681"/>
      <c r="AH341" s="681"/>
      <c r="AI341" s="681"/>
      <c r="AJ341" s="681"/>
      <c r="AK341" s="681"/>
      <c r="AL341" s="681"/>
      <c r="AM341" s="681"/>
      <c r="AN341" s="681"/>
      <c r="AO341" s="681"/>
      <c r="AP341" s="681"/>
      <c r="AQ341" s="681"/>
      <c r="AR341" s="681"/>
      <c r="AS341" s="681"/>
      <c r="AT341" s="681"/>
      <c r="AU341" s="681"/>
      <c r="AV341" s="681"/>
      <c r="AW341" s="681"/>
      <c r="AX341" s="681"/>
      <c r="AY341" s="681"/>
      <c r="AZ341" s="681"/>
      <c r="BA341" s="681"/>
      <c r="BB341" s="681"/>
      <c r="BC341" s="681"/>
      <c r="BD341" s="681"/>
      <c r="BE341" s="681"/>
      <c r="BF341" s="681"/>
      <c r="BG341" s="681"/>
      <c r="BH341" s="681"/>
      <c r="BI341" s="681"/>
      <c r="BJ341" s="681"/>
      <c r="BK341" s="675"/>
      <c r="BL341" s="675"/>
      <c r="BM341" s="675"/>
      <c r="BN341" s="681"/>
      <c r="BO341" s="681"/>
      <c r="BP341" s="681"/>
      <c r="BQ341" s="681"/>
      <c r="BR341" s="681"/>
      <c r="BS341" s="681"/>
      <c r="BT341" s="681"/>
      <c r="BU341" s="681"/>
      <c r="BV341" s="681"/>
      <c r="BW341" s="681"/>
    </row>
    <row r="342" spans="1:75" ht="13.5" customHeight="1">
      <c r="A342" s="696"/>
      <c r="B342" s="15" t="s">
        <v>60</v>
      </c>
      <c r="C342" s="688" t="str">
        <f>VLOOKUP($C327,'2025年度(1年後期)'!$B$5:$N$207,COLUMN('2025年度(1年後期)'!$G$5)+1,0)&amp;""</f>
        <v>101</v>
      </c>
      <c r="D342" s="689"/>
      <c r="E342" s="690" t="str">
        <f>VLOOKUP($C327,'2025年度(2年後期)'!$B$5:$N$207,COLUMN('2025年度(2年後期)'!$G$5)+1,0)&amp;""</f>
        <v>201</v>
      </c>
      <c r="F342" s="689"/>
      <c r="G342" s="690" t="str">
        <f>VLOOKUP($C327,'2025年度(3年後期)'!$B$5:$N$207,COLUMN('2025年度(3年後期)'!$G$5)+1,0)&amp;""</f>
        <v>在宅:在宅実</v>
      </c>
      <c r="H342" s="689"/>
      <c r="I342" s="690" t="str">
        <f>VLOOKUP($C327,'2025年度(4年後期)'!$B$5:$N$206,COLUMN('2025年度(4年後期)'!$G$5)+1,0)&amp;""</f>
        <v/>
      </c>
      <c r="J342" s="689"/>
      <c r="K342" s="691" t="str">
        <f>VLOOKUP($C327,'2025年度(助産後期)'!$B$5:$N$207,COLUMN('2025年度(助産後期)'!$G$5)+1,0)&amp;""</f>
        <v/>
      </c>
      <c r="L342" s="691"/>
      <c r="M342" s="688" t="str">
        <f>VLOOKUP($C327,'2025年度(M1後期)'!$B$5:$N$207,COLUMN('2025年度(M1後期)'!$G$5)+1,0)&amp;""</f>
        <v>がん:別途指定
成育:別途指定
感染特論:別途指定
感染演習:別途指定</v>
      </c>
      <c r="N342" s="689"/>
      <c r="O342" s="691" t="str">
        <f>VLOOKUP($C327,'2025年度(M2後期)'!$B$5:$N$207,COLUMN('2025年度(M2後期)'!$G$5)+1,0)&amp;""</f>
        <v/>
      </c>
      <c r="P342" s="689"/>
      <c r="Q342" s="691" t="str">
        <f>VLOOKUP($C327,'2025年度(D1後期)'!$B$5:$N$207,COLUMN('2025年度(D1後期)'!$G$5)+1,0)&amp;""</f>
        <v>臨床講義室1</v>
      </c>
      <c r="R342" s="689"/>
      <c r="S342" s="691" t="str">
        <f>VLOOKUP($C327,'2025年度(D23後期)'!$B$5:$N$207,COLUMN('2025年度(D23後期)'!$G$5)+1,0)&amp;""</f>
        <v/>
      </c>
      <c r="T342" s="689"/>
      <c r="U342" s="21"/>
      <c r="Z342" s="696"/>
      <c r="AA342" s="681"/>
      <c r="AB342" s="681"/>
      <c r="AC342" s="681"/>
      <c r="AD342" s="681"/>
      <c r="AE342" s="681"/>
      <c r="AF342" s="681"/>
      <c r="AG342" s="681"/>
      <c r="AH342" s="681"/>
      <c r="AI342" s="681"/>
      <c r="AJ342" s="681"/>
      <c r="AK342" s="681"/>
      <c r="AL342" s="681"/>
      <c r="AM342" s="681"/>
      <c r="AN342" s="681"/>
      <c r="AO342" s="681"/>
      <c r="AP342" s="681"/>
      <c r="AQ342" s="681"/>
      <c r="AR342" s="681"/>
      <c r="AS342" s="681"/>
      <c r="AT342" s="681"/>
      <c r="AU342" s="681"/>
      <c r="AV342" s="681"/>
      <c r="AW342" s="681"/>
      <c r="AX342" s="681"/>
      <c r="AY342" s="681"/>
      <c r="AZ342" s="681"/>
      <c r="BA342" s="681"/>
      <c r="BB342" s="681"/>
      <c r="BC342" s="681"/>
      <c r="BD342" s="681"/>
      <c r="BE342" s="681"/>
      <c r="BF342" s="681"/>
      <c r="BG342" s="681"/>
      <c r="BH342" s="681"/>
      <c r="BI342" s="681"/>
      <c r="BJ342" s="681"/>
      <c r="BK342" s="675"/>
      <c r="BL342" s="675"/>
      <c r="BM342" s="675"/>
      <c r="BN342" s="681"/>
      <c r="BO342" s="681"/>
      <c r="BP342" s="681"/>
      <c r="BQ342" s="681"/>
      <c r="BR342" s="681"/>
      <c r="BS342" s="681"/>
      <c r="BT342" s="681"/>
      <c r="BU342" s="681"/>
      <c r="BV342" s="681"/>
      <c r="BW342" s="681"/>
    </row>
    <row r="343" spans="1:75" ht="13.5" customHeight="1">
      <c r="A343" s="712"/>
      <c r="B343" s="16" t="s">
        <v>62</v>
      </c>
      <c r="C343" s="687"/>
      <c r="D343" s="685"/>
      <c r="E343" s="684"/>
      <c r="F343" s="685"/>
      <c r="G343" s="684"/>
      <c r="H343" s="685"/>
      <c r="I343" s="684"/>
      <c r="J343" s="685"/>
      <c r="K343" s="686"/>
      <c r="L343" s="686"/>
      <c r="M343" s="687"/>
      <c r="N343" s="685"/>
      <c r="O343" s="686"/>
      <c r="P343" s="685"/>
      <c r="Q343" s="686"/>
      <c r="R343" s="685"/>
      <c r="S343" s="686"/>
      <c r="T343" s="685"/>
      <c r="U343" s="21"/>
      <c r="Z343" s="697"/>
      <c r="AA343" s="682"/>
      <c r="AB343" s="682"/>
      <c r="AC343" s="682"/>
      <c r="AD343" s="682"/>
      <c r="AE343" s="682"/>
      <c r="AF343" s="682"/>
      <c r="AG343" s="682"/>
      <c r="AH343" s="682"/>
      <c r="AI343" s="682"/>
      <c r="AJ343" s="682"/>
      <c r="AK343" s="682"/>
      <c r="AL343" s="682"/>
      <c r="AM343" s="682"/>
      <c r="AN343" s="682"/>
      <c r="AO343" s="682"/>
      <c r="AP343" s="682"/>
      <c r="AQ343" s="682"/>
      <c r="AR343" s="682"/>
      <c r="AS343" s="682"/>
      <c r="AT343" s="682"/>
      <c r="AU343" s="682"/>
      <c r="AV343" s="682"/>
      <c r="AW343" s="682"/>
      <c r="AX343" s="682"/>
      <c r="AY343" s="682"/>
      <c r="AZ343" s="682"/>
      <c r="BA343" s="682"/>
      <c r="BB343" s="682"/>
      <c r="BC343" s="682"/>
      <c r="BD343" s="682"/>
      <c r="BE343" s="682"/>
      <c r="BF343" s="682"/>
      <c r="BG343" s="682"/>
      <c r="BH343" s="682"/>
      <c r="BI343" s="682"/>
      <c r="BJ343" s="682"/>
      <c r="BK343" s="676"/>
      <c r="BL343" s="676"/>
      <c r="BM343" s="676"/>
      <c r="BN343" s="682"/>
      <c r="BO343" s="682"/>
      <c r="BP343" s="682"/>
      <c r="BQ343" s="682"/>
      <c r="BR343" s="682"/>
      <c r="BS343" s="682"/>
      <c r="BT343" s="682"/>
      <c r="BU343" s="682"/>
      <c r="BV343" s="682"/>
      <c r="BW343" s="682"/>
    </row>
    <row r="344" spans="1:75" ht="13.5" customHeight="1">
      <c r="A344" s="696" t="s">
        <v>80</v>
      </c>
      <c r="B344" s="15" t="s">
        <v>55</v>
      </c>
      <c r="C344" s="692" t="str">
        <f>VLOOKUP($C327,'2025年度(1年後期)'!$B$5:$N$207,COLUMN('2025年度(1年後期)'!$I$5),0)&amp;""</f>
        <v>インフルエンザ①
15:00～16:10</v>
      </c>
      <c r="D344" s="693"/>
      <c r="E344" s="698" t="str">
        <f>VLOOKUP($C327,'2025年度(2年後期)'!$B$5:$N$207,COLUMN('2025年度(2年後期)'!$I$5),0)&amp;""</f>
        <v>インフルエンザ①
15:00～16:10</v>
      </c>
      <c r="F344" s="693"/>
      <c r="G344" s="698" t="str">
        <f>VLOOKUP($C327,'2025年度(3年後期)'!$B$5:$N$207,COLUMN('2025年度(3年後期)'!$I$5),0)&amp;""</f>
        <v>領域別実習
(インフルエンザ①)</v>
      </c>
      <c r="H344" s="693"/>
      <c r="I344" s="698" t="str">
        <f>VLOOKUP($C327,'2025年度(4年後期)'!$B$5:$N$206,COLUMN('2025年度(4年後期)'!$I$5),0)&amp;""</f>
        <v>インフルエンザ①
15:00～16:10</v>
      </c>
      <c r="J344" s="693"/>
      <c r="K344" s="694" t="str">
        <f>VLOOKUP($C327,'2025年度(助産後期)'!$B$5:$N$207,COLUMN('2025年度(助産後期)'!$I$5),0)&amp;""</f>
        <v>助産学実習Ⅰ</v>
      </c>
      <c r="L344" s="694"/>
      <c r="M344" s="692" t="str">
        <f>VLOOKUP($C327,'2025年度(M1後期)'!$B$5:$N$207,COLUMN('2025年度(M1後期)'!$I$5),0)&amp;""</f>
        <v>がん看護学演習Ａ－Ⅱ
成育看護学演習Ａ－Ⅰ
感染症学特論
感染症学演習</v>
      </c>
      <c r="N344" s="693"/>
      <c r="O344" s="694" t="str">
        <f>VLOOKUP($C327,'2025年度(M2後期)'!$B$5:$N$207,COLUMN('2025年度(M2後期)'!$I$5),0)&amp;""</f>
        <v>特別研究</v>
      </c>
      <c r="P344" s="693"/>
      <c r="Q344" s="694" t="str">
        <f>VLOOKUP($C327,'2025年度(D1後期)'!$B$5:$N$207,COLUMN('2025年度(D1後期)'!$I$5),0)&amp;""</f>
        <v>量的看護学研究法</v>
      </c>
      <c r="R344" s="693"/>
      <c r="S344" s="694" t="str">
        <f>VLOOKUP($C327,'2025年度(D23後期)'!$B$5:$N$207,COLUMN('2025年度(D23後期)'!$I$5),0)&amp;""</f>
        <v>特別研究</v>
      </c>
      <c r="T344" s="693"/>
      <c r="U344" s="470" t="s">
        <v>81</v>
      </c>
      <c r="Z344" s="696" t="str">
        <f>A344</f>
        <v>４時限（15：10～16：40）</v>
      </c>
      <c r="AA344" s="680"/>
      <c r="AB344" s="680"/>
      <c r="AC344" s="680"/>
      <c r="AD344" s="680"/>
      <c r="AE344" s="680"/>
      <c r="AF344" s="680"/>
      <c r="AG344" s="680"/>
      <c r="AH344" s="680"/>
      <c r="AI344" s="680"/>
      <c r="AJ344" s="680"/>
      <c r="AK344" s="680"/>
      <c r="AL344" s="680"/>
      <c r="AM344" s="680" t="s">
        <v>164</v>
      </c>
      <c r="AN344" s="680"/>
      <c r="AO344" s="680"/>
      <c r="AP344" s="680"/>
      <c r="AQ344" s="680"/>
      <c r="AR344" s="680"/>
      <c r="AS344" s="680"/>
      <c r="AT344" s="680"/>
      <c r="AU344" s="680"/>
      <c r="AV344" s="680"/>
      <c r="AW344" s="680"/>
      <c r="AX344" s="680"/>
      <c r="AY344" s="680"/>
      <c r="AZ344" s="680"/>
      <c r="BA344" s="680" t="s">
        <v>192</v>
      </c>
      <c r="BB344" s="680"/>
      <c r="BC344" s="680"/>
      <c r="BD344" s="680"/>
      <c r="BE344" s="680"/>
      <c r="BF344" s="680"/>
      <c r="BG344" s="680"/>
      <c r="BH344" s="680"/>
      <c r="BI344" s="680"/>
      <c r="BJ344" s="680" t="s">
        <v>229</v>
      </c>
      <c r="BK344" s="674"/>
      <c r="BL344" s="674"/>
      <c r="BM344" s="674"/>
      <c r="BN344" s="680"/>
      <c r="BO344" s="680"/>
      <c r="BP344" s="680"/>
      <c r="BQ344" s="680"/>
      <c r="BR344" s="680"/>
      <c r="BS344" s="680"/>
      <c r="BT344" s="680"/>
      <c r="BU344" s="680"/>
      <c r="BV344" s="680"/>
      <c r="BW344" s="680"/>
    </row>
    <row r="345" spans="1:75" ht="13.5" customHeight="1">
      <c r="A345" s="696"/>
      <c r="B345" s="15" t="s">
        <v>58</v>
      </c>
      <c r="C345" s="688" t="str">
        <f>IFERROR(VLOOKUP(C344,科目・教員!$A$2:$B$349,2,0),"")</f>
        <v/>
      </c>
      <c r="D345" s="689"/>
      <c r="E345" s="690" t="str">
        <f>IFERROR(VLOOKUP(E344,科目・教員!$A$2:$B$349,2,0),"")</f>
        <v/>
      </c>
      <c r="F345" s="689"/>
      <c r="G345" s="690" t="str">
        <f>IFERROR(VLOOKUP(G344,科目・教員!$A$2:$B$349,2,0),"")</f>
        <v/>
      </c>
      <c r="H345" s="689"/>
      <c r="I345" s="690" t="str">
        <f>IFERROR(VLOOKUP(I344,科目・教員!$A$2:$B$349,2,0),"")</f>
        <v/>
      </c>
      <c r="J345" s="689"/>
      <c r="K345" s="691" t="str">
        <f>IFERROR(VLOOKUP(K344,科目・教員!$A$2:$B$349,2,0),"")</f>
        <v>池田　真弓</v>
      </c>
      <c r="L345" s="691"/>
      <c r="M345" s="688" t="str">
        <f>IFERROR(VLOOKUP(M344,科目・教員!$A$2:$B$349,2,0),"")</f>
        <v/>
      </c>
      <c r="N345" s="689"/>
      <c r="O345" s="691" t="str">
        <f>IFERROR(VLOOKUP(O344,科目・教員!$A$2:$B$349,2,0),"")</f>
        <v/>
      </c>
      <c r="P345" s="689"/>
      <c r="Q345" s="691" t="str">
        <f>IFERROR(VLOOKUP(Q344,科目・教員!$A$2:$B$349,2,0),"")</f>
        <v>柏木　公一</v>
      </c>
      <c r="R345" s="689"/>
      <c r="S345" s="691" t="str">
        <f>IFERROR(VLOOKUP(S344,科目・教員!$A$2:$B$349,2,0),"")</f>
        <v/>
      </c>
      <c r="T345" s="689"/>
      <c r="U345" s="470" t="s">
        <v>171</v>
      </c>
      <c r="Z345" s="696"/>
      <c r="AA345" s="681"/>
      <c r="AB345" s="681"/>
      <c r="AC345" s="681"/>
      <c r="AD345" s="681"/>
      <c r="AE345" s="681"/>
      <c r="AF345" s="681"/>
      <c r="AG345" s="681"/>
      <c r="AH345" s="681"/>
      <c r="AI345" s="681"/>
      <c r="AJ345" s="681"/>
      <c r="AK345" s="681"/>
      <c r="AL345" s="681"/>
      <c r="AM345" s="681"/>
      <c r="AN345" s="681"/>
      <c r="AO345" s="681"/>
      <c r="AP345" s="681"/>
      <c r="AQ345" s="681"/>
      <c r="AR345" s="681"/>
      <c r="AS345" s="681"/>
      <c r="AT345" s="681"/>
      <c r="AU345" s="681"/>
      <c r="AV345" s="681"/>
      <c r="AW345" s="681"/>
      <c r="AX345" s="681"/>
      <c r="AY345" s="681"/>
      <c r="AZ345" s="681"/>
      <c r="BA345" s="681"/>
      <c r="BB345" s="681"/>
      <c r="BC345" s="681"/>
      <c r="BD345" s="681"/>
      <c r="BE345" s="681"/>
      <c r="BF345" s="681"/>
      <c r="BG345" s="681"/>
      <c r="BH345" s="681"/>
      <c r="BI345" s="681"/>
      <c r="BJ345" s="681"/>
      <c r="BK345" s="675"/>
      <c r="BL345" s="675"/>
      <c r="BM345" s="675"/>
      <c r="BN345" s="681"/>
      <c r="BO345" s="681"/>
      <c r="BP345" s="681"/>
      <c r="BQ345" s="681"/>
      <c r="BR345" s="681"/>
      <c r="BS345" s="681"/>
      <c r="BT345" s="681"/>
      <c r="BU345" s="681"/>
      <c r="BV345" s="681"/>
      <c r="BW345" s="681"/>
    </row>
    <row r="346" spans="1:75" ht="13.5" customHeight="1">
      <c r="A346" s="696"/>
      <c r="B346" s="15" t="s">
        <v>60</v>
      </c>
      <c r="C346" s="688" t="str">
        <f>VLOOKUP($C327,'2025年度(1年後期)'!$B$5:$N$207,COLUMN('2025年度(1年後期)'!$I$5)+1,0)&amp;""</f>
        <v>　</v>
      </c>
      <c r="D346" s="689"/>
      <c r="E346" s="690" t="str">
        <f>VLOOKUP($C327,'2025年度(2年後期)'!$B$5:$N$207,COLUMN('2025年度(2年後期)'!$I$5)+1,0)&amp;""</f>
        <v/>
      </c>
      <c r="F346" s="689"/>
      <c r="G346" s="690" t="str">
        <f>VLOOKUP($C327,'2025年度(3年後期)'!$B$5:$N$207,COLUMN('2025年度(3年後期)'!$I$5)+1,0)&amp;""</f>
        <v/>
      </c>
      <c r="H346" s="689"/>
      <c r="I346" s="690" t="str">
        <f>VLOOKUP($C327,'2025年度(4年後期)'!$B$5:$N$206,COLUMN('2025年度(4年後期)'!$I$5)+1,0)&amp;""</f>
        <v/>
      </c>
      <c r="J346" s="689"/>
      <c r="K346" s="691" t="str">
        <f>VLOOKUP($C327,'2025年度(助産後期)'!$B$5:$N$207,COLUMN('2025年度(助産後期)'!$I$5)+1,0)&amp;""</f>
        <v/>
      </c>
      <c r="L346" s="691"/>
      <c r="M346" s="688" t="str">
        <f>VLOOKUP($C327,'2025年度(M1後期)'!$B$5:$N$207,COLUMN('2025年度(M1後期)'!$I$5)+1,0)&amp;""</f>
        <v>がん:別途指定
成育:別途指定
感染特論:別途指定
感染演習:別途指定</v>
      </c>
      <c r="N346" s="689"/>
      <c r="O346" s="691" t="str">
        <f>VLOOKUP($C327,'2025年度(M2後期)'!$B$5:$N$207,COLUMN('2025年度(M2後期)'!$I$5)+1,0)&amp;""</f>
        <v/>
      </c>
      <c r="P346" s="689"/>
      <c r="Q346" s="691" t="str">
        <f>VLOOKUP($C327,'2025年度(D1後期)'!$B$5:$N$207,COLUMN('2025年度(D1後期)'!$I$5)+1,0)&amp;""</f>
        <v>臨床講義室1</v>
      </c>
      <c r="R346" s="689"/>
      <c r="S346" s="691" t="str">
        <f>VLOOKUP($C327,'2025年度(D23後期)'!$B$5:$N$207,COLUMN('2025年度(D23後期)'!$I$5)+1,0)&amp;""</f>
        <v/>
      </c>
      <c r="T346" s="689"/>
      <c r="U346" s="468" t="s">
        <v>229</v>
      </c>
      <c r="Z346" s="696"/>
      <c r="AA346" s="681"/>
      <c r="AB346" s="681"/>
      <c r="AC346" s="681"/>
      <c r="AD346" s="681"/>
      <c r="AE346" s="681"/>
      <c r="AF346" s="681"/>
      <c r="AG346" s="681"/>
      <c r="AH346" s="681"/>
      <c r="AI346" s="681"/>
      <c r="AJ346" s="681"/>
      <c r="AK346" s="681"/>
      <c r="AL346" s="681"/>
      <c r="AM346" s="681"/>
      <c r="AN346" s="681"/>
      <c r="AO346" s="681"/>
      <c r="AP346" s="681"/>
      <c r="AQ346" s="681"/>
      <c r="AR346" s="681"/>
      <c r="AS346" s="681"/>
      <c r="AT346" s="681"/>
      <c r="AU346" s="681"/>
      <c r="AV346" s="681"/>
      <c r="AW346" s="681"/>
      <c r="AX346" s="681"/>
      <c r="AY346" s="681"/>
      <c r="AZ346" s="681"/>
      <c r="BA346" s="681"/>
      <c r="BB346" s="681"/>
      <c r="BC346" s="681"/>
      <c r="BD346" s="681"/>
      <c r="BE346" s="681"/>
      <c r="BF346" s="681"/>
      <c r="BG346" s="681"/>
      <c r="BH346" s="681"/>
      <c r="BI346" s="681"/>
      <c r="BJ346" s="681"/>
      <c r="BK346" s="675"/>
      <c r="BL346" s="675"/>
      <c r="BM346" s="675"/>
      <c r="BN346" s="681"/>
      <c r="BO346" s="681"/>
      <c r="BP346" s="681"/>
      <c r="BQ346" s="681"/>
      <c r="BR346" s="681"/>
      <c r="BS346" s="681"/>
      <c r="BT346" s="681"/>
      <c r="BU346" s="681"/>
      <c r="BV346" s="681"/>
      <c r="BW346" s="681"/>
    </row>
    <row r="347" spans="1:75" ht="13.5" customHeight="1">
      <c r="A347" s="697"/>
      <c r="B347" s="16" t="s">
        <v>62</v>
      </c>
      <c r="C347" s="687"/>
      <c r="D347" s="685"/>
      <c r="E347" s="684"/>
      <c r="F347" s="685"/>
      <c r="G347" s="684"/>
      <c r="H347" s="685"/>
      <c r="I347" s="684"/>
      <c r="J347" s="685"/>
      <c r="K347" s="686"/>
      <c r="L347" s="686"/>
      <c r="M347" s="687"/>
      <c r="N347" s="685"/>
      <c r="O347" s="686"/>
      <c r="P347" s="685"/>
      <c r="Q347" s="686"/>
      <c r="R347" s="685"/>
      <c r="S347" s="686"/>
      <c r="T347" s="685"/>
      <c r="U347" s="468" t="s">
        <v>69</v>
      </c>
      <c r="Z347" s="697"/>
      <c r="AA347" s="682"/>
      <c r="AB347" s="682"/>
      <c r="AC347" s="682"/>
      <c r="AD347" s="682"/>
      <c r="AE347" s="682"/>
      <c r="AF347" s="682"/>
      <c r="AG347" s="682"/>
      <c r="AH347" s="682"/>
      <c r="AI347" s="682"/>
      <c r="AJ347" s="682"/>
      <c r="AK347" s="682"/>
      <c r="AL347" s="682"/>
      <c r="AM347" s="682"/>
      <c r="AN347" s="682"/>
      <c r="AO347" s="682"/>
      <c r="AP347" s="682"/>
      <c r="AQ347" s="682"/>
      <c r="AR347" s="682"/>
      <c r="AS347" s="682"/>
      <c r="AT347" s="682"/>
      <c r="AU347" s="682"/>
      <c r="AV347" s="682"/>
      <c r="AW347" s="682"/>
      <c r="AX347" s="682"/>
      <c r="AY347" s="682"/>
      <c r="AZ347" s="682"/>
      <c r="BA347" s="682"/>
      <c r="BB347" s="682"/>
      <c r="BC347" s="682"/>
      <c r="BD347" s="682"/>
      <c r="BE347" s="682"/>
      <c r="BF347" s="682"/>
      <c r="BG347" s="682"/>
      <c r="BH347" s="682"/>
      <c r="BI347" s="682"/>
      <c r="BJ347" s="682"/>
      <c r="BK347" s="676"/>
      <c r="BL347" s="676"/>
      <c r="BM347" s="676"/>
      <c r="BN347" s="682"/>
      <c r="BO347" s="682"/>
      <c r="BP347" s="682"/>
      <c r="BQ347" s="682"/>
      <c r="BR347" s="682"/>
      <c r="BS347" s="682"/>
      <c r="BT347" s="682"/>
      <c r="BU347" s="682"/>
      <c r="BV347" s="682"/>
      <c r="BW347" s="682"/>
    </row>
    <row r="348" spans="1:75" ht="13.5" customHeight="1">
      <c r="A348" s="696" t="s">
        <v>87</v>
      </c>
      <c r="B348" s="15" t="s">
        <v>55</v>
      </c>
      <c r="C348" s="692" t="str">
        <f>VLOOKUP($C327,'2025年度(1年後期)'!$B$5:$N$207,COLUMN('2025年度(1年後期)'!$K$5),0)&amp;""</f>
        <v>　</v>
      </c>
      <c r="D348" s="693"/>
      <c r="E348" s="698" t="str">
        <f>VLOOKUP($C327,'2025年度(2年後期)'!$B$5:$N$207,COLUMN('2025年度(2年後期)'!$K$5),0)&amp;""</f>
        <v/>
      </c>
      <c r="F348" s="693"/>
      <c r="G348" s="698" t="str">
        <f>VLOOKUP($C327,'2025年度(3年後期)'!$B$5:$N$207,COLUMN('2025年度(3年後期)'!$K$5),0)&amp;""</f>
        <v/>
      </c>
      <c r="H348" s="693"/>
      <c r="I348" s="698" t="str">
        <f>VLOOKUP($C327,'2025年度(4年後期)'!$B$5:$N$206,COLUMN('2025年度(4年後期)'!$K$5),0)&amp;""</f>
        <v/>
      </c>
      <c r="J348" s="693"/>
      <c r="K348" s="694" t="str">
        <f>VLOOKUP($C327,'2025年度(助産後期)'!$B$5:$N$207,COLUMN('2025年度(助産後期)'!$K$5),0)&amp;""</f>
        <v>助産学実習Ⅰ</v>
      </c>
      <c r="L348" s="694"/>
      <c r="M348" s="692" t="str">
        <f>VLOOKUP($C327,'2025年度(M1後期)'!$B$5:$N$207,COLUMN('2025年度(M1後期)'!$K$5),0)&amp;""</f>
        <v>感染症学特論
感染症学演習</v>
      </c>
      <c r="N348" s="693"/>
      <c r="O348" s="694" t="str">
        <f>VLOOKUP($C327,'2025年度(M2後期)'!$B$5:$N$207,COLUMN('2025年度(M2後期)'!$K$5),0)&amp;""</f>
        <v/>
      </c>
      <c r="P348" s="693"/>
      <c r="Q348" s="694" t="str">
        <f>VLOOKUP($C327,'2025年度(D1後期)'!$B$5:$N$207,COLUMN('2025年度(D1後期)'!$K$5),0)&amp;""</f>
        <v/>
      </c>
      <c r="R348" s="693"/>
      <c r="S348" s="694" t="str">
        <f>VLOOKUP($C327,'2025年度(D23後期)'!$B$5:$N$207,COLUMN('2025年度(D23後期)'!$K$5),0)&amp;""</f>
        <v/>
      </c>
      <c r="T348" s="693"/>
      <c r="U348" s="562" t="s">
        <v>94</v>
      </c>
      <c r="Z348" s="696" t="str">
        <f>A348</f>
        <v>５時限（16：50～18：20）</v>
      </c>
      <c r="AA348" s="680"/>
      <c r="AB348" s="680"/>
      <c r="AC348" s="680"/>
      <c r="AD348" s="680"/>
      <c r="AE348" s="680"/>
      <c r="AF348" s="680"/>
      <c r="AG348" s="680"/>
      <c r="AH348" s="680"/>
      <c r="AI348" s="680"/>
      <c r="AJ348" s="680"/>
      <c r="AK348" s="680"/>
      <c r="AL348" s="680"/>
      <c r="AM348" s="680" t="s">
        <v>164</v>
      </c>
      <c r="AN348" s="680"/>
      <c r="AO348" s="680"/>
      <c r="AP348" s="680"/>
      <c r="AQ348" s="680"/>
      <c r="AR348" s="680"/>
      <c r="AS348" s="680"/>
      <c r="AT348" s="680"/>
      <c r="AU348" s="680"/>
      <c r="AV348" s="680"/>
      <c r="AW348" s="680"/>
      <c r="AX348" s="680"/>
      <c r="AY348" s="680"/>
      <c r="AZ348" s="680"/>
      <c r="BA348" s="680"/>
      <c r="BB348" s="680"/>
      <c r="BC348" s="680"/>
      <c r="BD348" s="680"/>
      <c r="BE348" s="680"/>
      <c r="BF348" s="680"/>
      <c r="BG348" s="680"/>
      <c r="BH348" s="680"/>
      <c r="BI348" s="680" t="s">
        <v>230</v>
      </c>
      <c r="BJ348" s="680"/>
      <c r="BK348" s="674"/>
      <c r="BL348" s="674"/>
      <c r="BM348" s="674"/>
      <c r="BN348" s="680"/>
      <c r="BO348" s="680"/>
      <c r="BP348" s="680"/>
      <c r="BQ348" s="680"/>
      <c r="BR348" s="680"/>
      <c r="BS348" s="680"/>
      <c r="BT348" s="680"/>
      <c r="BU348" s="680"/>
      <c r="BV348" s="680"/>
      <c r="BW348" s="680"/>
    </row>
    <row r="349" spans="1:75" ht="13.5" customHeight="1">
      <c r="A349" s="696"/>
      <c r="B349" s="15" t="s">
        <v>58</v>
      </c>
      <c r="C349" s="688" t="str">
        <f>IFERROR(VLOOKUP(C348,科目・教員!$A$2:$B$349,2,0),"")</f>
        <v/>
      </c>
      <c r="D349" s="689"/>
      <c r="E349" s="690" t="str">
        <f>IFERROR(VLOOKUP(E348,科目・教員!$A$2:$B$349,2,0),"")</f>
        <v/>
      </c>
      <c r="F349" s="689"/>
      <c r="G349" s="690" t="str">
        <f>IFERROR(VLOOKUP(G348,科目・教員!$A$2:$B$349,2,0),"")</f>
        <v/>
      </c>
      <c r="H349" s="689"/>
      <c r="I349" s="690" t="str">
        <f>IFERROR(VLOOKUP(I348,科目・教員!$A$2:$B$349,2,0),"")</f>
        <v/>
      </c>
      <c r="J349" s="689"/>
      <c r="K349" s="691" t="str">
        <f>IFERROR(VLOOKUP(K348,科目・教員!$A$2:$B$349,2,0),"")</f>
        <v>池田　真弓</v>
      </c>
      <c r="L349" s="691"/>
      <c r="M349" s="688" t="str">
        <f>IFERROR(VLOOKUP(M348,科目・教員!$A$2:$B$349,2,0),"")</f>
        <v/>
      </c>
      <c r="N349" s="689"/>
      <c r="O349" s="691" t="str">
        <f>IFERROR(VLOOKUP(O348,科目・教員!$A$2:$B$349,2,0),"")</f>
        <v/>
      </c>
      <c r="P349" s="689"/>
      <c r="Q349" s="691" t="str">
        <f>IFERROR(VLOOKUP(Q348,科目・教員!$A$2:$B$349,2,0),"")</f>
        <v/>
      </c>
      <c r="R349" s="689"/>
      <c r="S349" s="691" t="str">
        <f>IFERROR(VLOOKUP(S348,科目・教員!$A$2:$B$349,2,0),"")</f>
        <v/>
      </c>
      <c r="T349" s="689"/>
      <c r="U349" s="562" t="s">
        <v>231</v>
      </c>
      <c r="Z349" s="696"/>
      <c r="AA349" s="681"/>
      <c r="AB349" s="681"/>
      <c r="AC349" s="681"/>
      <c r="AD349" s="681"/>
      <c r="AE349" s="681"/>
      <c r="AF349" s="681"/>
      <c r="AG349" s="681"/>
      <c r="AH349" s="681"/>
      <c r="AI349" s="681"/>
      <c r="AJ349" s="681"/>
      <c r="AK349" s="681"/>
      <c r="AL349" s="681"/>
      <c r="AM349" s="681"/>
      <c r="AN349" s="681"/>
      <c r="AO349" s="681"/>
      <c r="AP349" s="681"/>
      <c r="AQ349" s="681"/>
      <c r="AR349" s="681"/>
      <c r="AS349" s="681"/>
      <c r="AT349" s="681"/>
      <c r="AU349" s="681"/>
      <c r="AV349" s="681"/>
      <c r="AW349" s="681"/>
      <c r="AX349" s="681"/>
      <c r="AY349" s="681"/>
      <c r="AZ349" s="681"/>
      <c r="BA349" s="681"/>
      <c r="BB349" s="681"/>
      <c r="BC349" s="681"/>
      <c r="BD349" s="681"/>
      <c r="BE349" s="681"/>
      <c r="BF349" s="681"/>
      <c r="BG349" s="681"/>
      <c r="BH349" s="681"/>
      <c r="BI349" s="681"/>
      <c r="BJ349" s="681"/>
      <c r="BK349" s="675"/>
      <c r="BL349" s="675"/>
      <c r="BM349" s="675"/>
      <c r="BN349" s="681"/>
      <c r="BO349" s="681"/>
      <c r="BP349" s="681"/>
      <c r="BQ349" s="681"/>
      <c r="BR349" s="681"/>
      <c r="BS349" s="681"/>
      <c r="BT349" s="681"/>
      <c r="BU349" s="681"/>
      <c r="BV349" s="681"/>
      <c r="BW349" s="681"/>
    </row>
    <row r="350" spans="1:75" ht="13.5" customHeight="1">
      <c r="A350" s="696"/>
      <c r="B350" s="15" t="s">
        <v>60</v>
      </c>
      <c r="C350" s="688" t="str">
        <f>VLOOKUP($C327,'2025年度(1年後期)'!$B$5:$N$207,COLUMN('2025年度(1年後期)'!$K$5)+1,0)&amp;""</f>
        <v>　</v>
      </c>
      <c r="D350" s="689"/>
      <c r="E350" s="690" t="str">
        <f>VLOOKUP($C327,'2025年度(2年後期)'!$B$5:$N$207,COLUMN('2025年度(2年後期)'!$K$5)+1,0)&amp;""</f>
        <v/>
      </c>
      <c r="F350" s="689"/>
      <c r="G350" s="690" t="str">
        <f>VLOOKUP($C327,'2025年度(3年後期)'!$B$5:$N$207,COLUMN('2025年度(3年後期)'!$K$5)+1,0)&amp;""</f>
        <v/>
      </c>
      <c r="H350" s="689"/>
      <c r="I350" s="690" t="str">
        <f>VLOOKUP($C327,'2025年度(4年後期)'!$B$5:$N$206,COLUMN('2025年度(4年後期)'!$K$5)+1,0)&amp;""</f>
        <v/>
      </c>
      <c r="J350" s="689"/>
      <c r="K350" s="691" t="str">
        <f>VLOOKUP($C327,'2025年度(助産後期)'!$B$5:$N$207,COLUMN('2025年度(助産後期)'!$K$5)+1,0)&amp;""</f>
        <v/>
      </c>
      <c r="L350" s="691"/>
      <c r="M350" s="688" t="str">
        <f>VLOOKUP($C327,'2025年度(M1後期)'!$B$5:$N$207,COLUMN('2025年度(M1後期)'!$K$5)+1,0)&amp;""</f>
        <v>感染特論:別途指定
感染演習:別途指定</v>
      </c>
      <c r="N350" s="689"/>
      <c r="O350" s="691" t="str">
        <f>VLOOKUP($C327,'2025年度(M1後期)'!$B$5:$N$207,COLUMN('2025年度(M1後期)'!$K$5)+1,0)&amp;""</f>
        <v>感染特論:別途指定
感染演習:別途指定</v>
      </c>
      <c r="P350" s="689"/>
      <c r="Q350" s="691" t="str">
        <f>VLOOKUP($C327,'2025年度(D1後期)'!$B$5:$N$207,COLUMN('2025年度(D1後期)'!$K$5)+1,0)&amp;""</f>
        <v/>
      </c>
      <c r="R350" s="689"/>
      <c r="S350" s="691" t="str">
        <f>VLOOKUP($C327,'2025年度(D23後期)'!$B$5:$N$207,COLUMN('2025年度(D23後期)'!$K$5)+1,0)&amp;""</f>
        <v/>
      </c>
      <c r="T350" s="689"/>
      <c r="U350" s="562" t="s">
        <v>230</v>
      </c>
      <c r="Z350" s="696"/>
      <c r="AA350" s="681"/>
      <c r="AB350" s="681"/>
      <c r="AC350" s="681"/>
      <c r="AD350" s="681"/>
      <c r="AE350" s="681"/>
      <c r="AF350" s="681"/>
      <c r="AG350" s="681"/>
      <c r="AH350" s="681"/>
      <c r="AI350" s="681"/>
      <c r="AJ350" s="681"/>
      <c r="AK350" s="681"/>
      <c r="AL350" s="681"/>
      <c r="AM350" s="681"/>
      <c r="AN350" s="681"/>
      <c r="AO350" s="681"/>
      <c r="AP350" s="681"/>
      <c r="AQ350" s="681"/>
      <c r="AR350" s="681"/>
      <c r="AS350" s="681"/>
      <c r="AT350" s="681"/>
      <c r="AU350" s="681"/>
      <c r="AV350" s="681"/>
      <c r="AW350" s="681"/>
      <c r="AX350" s="681"/>
      <c r="AY350" s="681"/>
      <c r="AZ350" s="681"/>
      <c r="BA350" s="681"/>
      <c r="BB350" s="681"/>
      <c r="BC350" s="681"/>
      <c r="BD350" s="681"/>
      <c r="BE350" s="681"/>
      <c r="BF350" s="681"/>
      <c r="BG350" s="681"/>
      <c r="BH350" s="681"/>
      <c r="BI350" s="681"/>
      <c r="BJ350" s="681"/>
      <c r="BK350" s="675"/>
      <c r="BL350" s="675"/>
      <c r="BM350" s="675"/>
      <c r="BN350" s="681"/>
      <c r="BO350" s="681"/>
      <c r="BP350" s="681"/>
      <c r="BQ350" s="681"/>
      <c r="BR350" s="681"/>
      <c r="BS350" s="681"/>
      <c r="BT350" s="681"/>
      <c r="BU350" s="681"/>
      <c r="BV350" s="681"/>
      <c r="BW350" s="681"/>
    </row>
    <row r="351" spans="1:75" ht="13.5" customHeight="1">
      <c r="A351" s="697"/>
      <c r="B351" s="16" t="s">
        <v>62</v>
      </c>
      <c r="C351" s="687"/>
      <c r="D351" s="685"/>
      <c r="E351" s="684"/>
      <c r="F351" s="685"/>
      <c r="G351" s="684"/>
      <c r="H351" s="685"/>
      <c r="I351" s="684"/>
      <c r="J351" s="685"/>
      <c r="K351" s="686"/>
      <c r="L351" s="686"/>
      <c r="M351" s="687"/>
      <c r="N351" s="685"/>
      <c r="O351" s="686"/>
      <c r="P351" s="685"/>
      <c r="Q351" s="686"/>
      <c r="R351" s="685"/>
      <c r="S351" s="686"/>
      <c r="T351" s="685"/>
      <c r="U351" s="563" t="s">
        <v>86</v>
      </c>
      <c r="V351" s="19"/>
      <c r="W351" s="19"/>
      <c r="X351" s="19"/>
      <c r="Y351" s="19"/>
      <c r="Z351" s="697"/>
      <c r="AA351" s="682"/>
      <c r="AB351" s="682"/>
      <c r="AC351" s="682"/>
      <c r="AD351" s="682"/>
      <c r="AE351" s="682"/>
      <c r="AF351" s="682"/>
      <c r="AG351" s="682"/>
      <c r="AH351" s="682"/>
      <c r="AI351" s="682"/>
      <c r="AJ351" s="682"/>
      <c r="AK351" s="682"/>
      <c r="AL351" s="682"/>
      <c r="AM351" s="682"/>
      <c r="AN351" s="682"/>
      <c r="AO351" s="682"/>
      <c r="AP351" s="682"/>
      <c r="AQ351" s="682"/>
      <c r="AR351" s="682"/>
      <c r="AS351" s="682"/>
      <c r="AT351" s="682"/>
      <c r="AU351" s="682"/>
      <c r="AV351" s="682"/>
      <c r="AW351" s="682"/>
      <c r="AX351" s="682"/>
      <c r="AY351" s="682"/>
      <c r="AZ351" s="682"/>
      <c r="BA351" s="682"/>
      <c r="BB351" s="682"/>
      <c r="BC351" s="682"/>
      <c r="BD351" s="682"/>
      <c r="BE351" s="682"/>
      <c r="BF351" s="682"/>
      <c r="BG351" s="682"/>
      <c r="BH351" s="682"/>
      <c r="BI351" s="682"/>
      <c r="BJ351" s="682"/>
      <c r="BK351" s="676"/>
      <c r="BL351" s="676"/>
      <c r="BM351" s="676"/>
      <c r="BN351" s="682"/>
      <c r="BO351" s="682"/>
      <c r="BP351" s="682"/>
      <c r="BQ351" s="682"/>
      <c r="BR351" s="682"/>
      <c r="BS351" s="682"/>
      <c r="BT351" s="682"/>
      <c r="BU351" s="682"/>
      <c r="BV351" s="682"/>
      <c r="BW351" s="682"/>
    </row>
    <row r="352" spans="1:75" ht="21.75">
      <c r="A352" s="5"/>
      <c r="B352" s="6"/>
      <c r="C352" s="722">
        <f>C327+1</f>
        <v>45945</v>
      </c>
      <c r="D352" s="722"/>
      <c r="E352" s="722"/>
      <c r="F352" s="722"/>
      <c r="G352" s="722"/>
      <c r="H352" s="722"/>
      <c r="I352" s="722"/>
      <c r="J352" s="722"/>
      <c r="K352" s="722"/>
      <c r="L352" s="722"/>
      <c r="M352" s="722"/>
      <c r="N352" s="722"/>
      <c r="O352" s="722"/>
      <c r="P352" s="722"/>
      <c r="Q352" s="722"/>
      <c r="R352" s="722"/>
      <c r="S352" s="722"/>
      <c r="T352" s="722"/>
      <c r="U352" s="781">
        <f>C352</f>
        <v>45945</v>
      </c>
      <c r="V352" s="782"/>
      <c r="W352" s="782"/>
      <c r="X352" s="782"/>
      <c r="Y352" s="782"/>
      <c r="Z352" s="783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96" t="s">
        <v>54</v>
      </c>
      <c r="B353" s="12" t="s">
        <v>55</v>
      </c>
      <c r="C353" s="705" t="str">
        <f>VLOOKUP($C352,'2025年度(1年後期)'!$B$5:$N$207,COLUMN('2025年度(1年後期)'!$C$5),0)&amp;""</f>
        <v>人体の構造と機能Ⅲ</v>
      </c>
      <c r="D353" s="706"/>
      <c r="E353" s="713" t="str">
        <f>VLOOKUP($C352,'2025年度(2年後期)'!$B$5:$N$207,COLUMN('2025年度(2年後期)'!$C$5),0)&amp;""</f>
        <v>老年看護学概論</v>
      </c>
      <c r="F353" s="706"/>
      <c r="G353" s="713" t="str">
        <f>VLOOKUP($C352,'2025年度(3年後期)'!$B$5:$N$207,COLUMN('2025年度(3年後期)'!$C$5),0)&amp;""</f>
        <v>領域別実習</v>
      </c>
      <c r="H353" s="706"/>
      <c r="I353" s="713" t="str">
        <f>VLOOKUP($C352,'2025年度(4年後期)'!$B$5:$N$206,COLUMN('2025年度(4年後期)'!$C$5),0)&amp;""</f>
        <v/>
      </c>
      <c r="J353" s="706"/>
      <c r="K353" s="693" t="str">
        <f>VLOOKUP($C352,'2025年度(助産後期)'!$B$5:$N$207,COLUMN('2025年度(助産後期)'!$C$5),0)&amp;""</f>
        <v>助産学実習Ⅰ</v>
      </c>
      <c r="L353" s="709"/>
      <c r="M353" s="723" t="str">
        <f>VLOOKUP($C352,'2025年度(M1後期)'!$B$5:$N$207,COLUMN('2025年度(M1後期)'!$C$5),0)&amp;""</f>
        <v>看護情報・管理学演習Ａ－Ⅰ
成育看護学演習Ａ－Ⅳ(母性)</v>
      </c>
      <c r="N353" s="709"/>
      <c r="O353" s="713" t="str">
        <f>VLOOKUP($C352,'2025年度(M2後期)'!$B$5:$N$207,COLUMN('2025年度(M2後期)'!$C$5),0)&amp;""</f>
        <v>特別研究</v>
      </c>
      <c r="P353" s="706"/>
      <c r="Q353" s="713" t="str">
        <f>VLOOKUP($C352,'2025年度(D1後期)'!$B$5:$N$207,COLUMN('2025年度(D1後期)'!$C$5),0)&amp;""</f>
        <v>看護教育学演習Ｂ</v>
      </c>
      <c r="R353" s="706"/>
      <c r="S353" s="693" t="str">
        <f>VLOOKUP($C352,'2025年度(D23後期)'!$B$5:$N$207,COLUMN('2025年度(D23後期)'!$C$5),0)&amp;""</f>
        <v>特別研究</v>
      </c>
      <c r="T353" s="706"/>
      <c r="U353" s="20"/>
      <c r="V353" s="648" t="s">
        <v>161</v>
      </c>
      <c r="Z353" s="695" t="str">
        <f>A353</f>
        <v xml:space="preserve">１時限（09：20～10：50） </v>
      </c>
      <c r="AA353" s="680" t="s">
        <v>75</v>
      </c>
      <c r="AB353" s="680"/>
      <c r="AC353" s="680"/>
      <c r="AD353" s="680"/>
      <c r="AE353" s="680"/>
      <c r="AF353" s="680"/>
      <c r="AG353" s="680" t="s">
        <v>193</v>
      </c>
      <c r="AH353" s="680"/>
      <c r="AI353" s="680"/>
      <c r="AJ353" s="680"/>
      <c r="AK353" s="680"/>
      <c r="AL353" s="680"/>
      <c r="AM353" s="680" t="s">
        <v>164</v>
      </c>
      <c r="AN353" s="680"/>
      <c r="AO353" s="680"/>
      <c r="AP353" s="680"/>
      <c r="AQ353" s="680"/>
      <c r="AR353" s="680"/>
      <c r="AS353" s="680"/>
      <c r="AT353" s="680"/>
      <c r="AU353" s="680"/>
      <c r="AV353" s="680"/>
      <c r="AW353" s="680" t="s">
        <v>232</v>
      </c>
      <c r="AX353" s="680"/>
      <c r="AY353" s="680"/>
      <c r="AZ353" s="680"/>
      <c r="BA353" s="680"/>
      <c r="BB353" s="680"/>
      <c r="BC353" s="680"/>
      <c r="BD353" s="680"/>
      <c r="BE353" s="680"/>
      <c r="BF353" s="680"/>
      <c r="BG353" s="680"/>
      <c r="BH353" s="680"/>
      <c r="BI353" s="680"/>
      <c r="BJ353" s="680"/>
      <c r="BK353" s="674"/>
      <c r="BL353" s="674"/>
      <c r="BM353" s="674"/>
      <c r="BN353" s="680"/>
      <c r="BO353" s="680"/>
      <c r="BP353" s="680"/>
      <c r="BQ353" s="680"/>
      <c r="BR353" s="680"/>
      <c r="BS353" s="680"/>
      <c r="BT353" s="680"/>
      <c r="BU353" s="680"/>
      <c r="BV353" s="680"/>
      <c r="BW353" s="680"/>
    </row>
    <row r="354" spans="1:75" ht="13.5" customHeight="1">
      <c r="A354" s="696"/>
      <c r="B354" s="15" t="s">
        <v>58</v>
      </c>
      <c r="C354" s="708" t="str">
        <f>IFERROR(VLOOKUP(C353,科目・教員!$A$2:$B$349,2,0),"")</f>
        <v>本間　典子</v>
      </c>
      <c r="D354" s="707"/>
      <c r="E354" s="716" t="str">
        <f>IFERROR(VLOOKUP(E353,科目・教員!$A$2:$B$349,2,0),"")</f>
        <v>綿貫　成明</v>
      </c>
      <c r="F354" s="707"/>
      <c r="G354" s="716" t="str">
        <f>IFERROR(VLOOKUP(G353,科目・教員!$A$2:$B$349,2,0),"")</f>
        <v/>
      </c>
      <c r="H354" s="707"/>
      <c r="I354" s="716" t="str">
        <f>IFERROR(VLOOKUP(I353,科目・教員!$A$2:$B$349,2,0),"")</f>
        <v/>
      </c>
      <c r="J354" s="707"/>
      <c r="K354" s="689" t="str">
        <f>IFERROR(VLOOKUP(K353,科目・教員!$A$2:$B$349,2,0),"")</f>
        <v>池田　真弓</v>
      </c>
      <c r="L354" s="717"/>
      <c r="M354" s="718" t="str">
        <f>IFERROR(VLOOKUP(M353,科目・教員!$A$2:$B$349,2,0),"")</f>
        <v/>
      </c>
      <c r="N354" s="707"/>
      <c r="O354" s="716" t="str">
        <f>IFERROR(VLOOKUP(O353,科目・教員!$A$2:$B$349,2,0),"")</f>
        <v/>
      </c>
      <c r="P354" s="707"/>
      <c r="Q354" s="716" t="str">
        <f>IFERROR(VLOOKUP(Q353,科目・教員!$A$2:$B$349,2,0),"")</f>
        <v/>
      </c>
      <c r="R354" s="707"/>
      <c r="S354" s="689" t="str">
        <f>IFERROR(VLOOKUP(S353,科目・教員!$A$2:$B$349,2,0),"")</f>
        <v/>
      </c>
      <c r="T354" s="707"/>
      <c r="V354" s="649" t="s">
        <v>169</v>
      </c>
      <c r="Z354" s="696"/>
      <c r="AA354" s="681"/>
      <c r="AB354" s="681"/>
      <c r="AC354" s="681"/>
      <c r="AD354" s="681"/>
      <c r="AE354" s="681"/>
      <c r="AF354" s="681"/>
      <c r="AG354" s="681"/>
      <c r="AH354" s="681"/>
      <c r="AI354" s="681"/>
      <c r="AJ354" s="681"/>
      <c r="AK354" s="681"/>
      <c r="AL354" s="681"/>
      <c r="AM354" s="681"/>
      <c r="AN354" s="681"/>
      <c r="AO354" s="681"/>
      <c r="AP354" s="681"/>
      <c r="AQ354" s="681"/>
      <c r="AR354" s="681"/>
      <c r="AS354" s="681"/>
      <c r="AT354" s="681"/>
      <c r="AU354" s="681"/>
      <c r="AV354" s="681"/>
      <c r="AW354" s="681"/>
      <c r="AX354" s="681"/>
      <c r="AY354" s="681"/>
      <c r="AZ354" s="681"/>
      <c r="BA354" s="681"/>
      <c r="BB354" s="681"/>
      <c r="BC354" s="681"/>
      <c r="BD354" s="681"/>
      <c r="BE354" s="681"/>
      <c r="BF354" s="681"/>
      <c r="BG354" s="681"/>
      <c r="BH354" s="681"/>
      <c r="BI354" s="681"/>
      <c r="BJ354" s="681"/>
      <c r="BK354" s="675"/>
      <c r="BL354" s="675"/>
      <c r="BM354" s="675"/>
      <c r="BN354" s="681"/>
      <c r="BO354" s="681"/>
      <c r="BP354" s="681"/>
      <c r="BQ354" s="681"/>
      <c r="BR354" s="681"/>
      <c r="BS354" s="681"/>
      <c r="BT354" s="681"/>
      <c r="BU354" s="681"/>
      <c r="BV354" s="681"/>
      <c r="BW354" s="681"/>
    </row>
    <row r="355" spans="1:75" ht="13.5" customHeight="1">
      <c r="A355" s="696"/>
      <c r="B355" s="15" t="s">
        <v>60</v>
      </c>
      <c r="C355" s="708" t="str">
        <f>VLOOKUP($C352,'2025年度(1年後期)'!$B$5:$N$207,COLUMN('2025年度(1年後期)'!$C$5)+1,0)&amp;""</f>
        <v>101</v>
      </c>
      <c r="D355" s="707"/>
      <c r="E355" s="716" t="str">
        <f>VLOOKUP($C352,'2025年度(2年後期)'!$B$5:$N$207,COLUMN('2025年度(2年後期)'!$C$5)+1,0)&amp;""</f>
        <v>201</v>
      </c>
      <c r="F355" s="707"/>
      <c r="G355" s="716" t="str">
        <f>VLOOKUP($C352,'2025年度(3年後期)'!$B$5:$N$207,COLUMN('2025年度(3年後期)'!$C$5)+1,0)&amp;""</f>
        <v/>
      </c>
      <c r="H355" s="707"/>
      <c r="I355" s="716" t="str">
        <f>VLOOKUP($C352,'2025年度(4年後期)'!$B$5:$N$206,COLUMN('2025年度(4年後期)'!$C$5)+1,0)&amp;""</f>
        <v/>
      </c>
      <c r="J355" s="707"/>
      <c r="K355" s="689" t="str">
        <f>VLOOKUP($C352,'2025年度(助産後期)'!$B$5:$N$207,COLUMN('2025年度(助産後期)'!$C$5)+1,0)&amp;""</f>
        <v/>
      </c>
      <c r="L355" s="717"/>
      <c r="M355" s="718" t="str">
        <f>VLOOKUP($C352,'2025年度(M1後期)'!$B$5:$N$207,COLUMN('2025年度(M1後期)'!$C$5)+1,0)&amp;""</f>
        <v>情報:別途指定
成育:別途指定</v>
      </c>
      <c r="N355" s="707"/>
      <c r="O355" s="716" t="str">
        <f>VLOOKUP($C352,'2025年度(M2後期)'!$B$5:$N$207,COLUMN('2025年度(M2後期)'!$C$5)+1,0)&amp;""</f>
        <v/>
      </c>
      <c r="P355" s="707"/>
      <c r="Q355" s="716" t="str">
        <f>VLOOKUP($C352,'2025年度(D1後期)'!$B$5:$N$207,COLUMN('2025年度(D1後期)'!$C$5)+1,0)&amp;""</f>
        <v>別途指定</v>
      </c>
      <c r="R355" s="707"/>
      <c r="S355" s="689" t="str">
        <f>VLOOKUP($C352,'2025年度(D23後期)'!$B$5:$N$207,COLUMN('2025年度(D23後期)'!$C$5)+1,0)&amp;""</f>
        <v/>
      </c>
      <c r="T355" s="707"/>
      <c r="V355" s="649" t="s">
        <v>172</v>
      </c>
      <c r="Z355" s="696"/>
      <c r="AA355" s="681"/>
      <c r="AB355" s="681"/>
      <c r="AC355" s="681"/>
      <c r="AD355" s="681"/>
      <c r="AE355" s="681"/>
      <c r="AF355" s="681"/>
      <c r="AG355" s="681"/>
      <c r="AH355" s="681"/>
      <c r="AI355" s="681"/>
      <c r="AJ355" s="681"/>
      <c r="AK355" s="681"/>
      <c r="AL355" s="681"/>
      <c r="AM355" s="681"/>
      <c r="AN355" s="681"/>
      <c r="AO355" s="681"/>
      <c r="AP355" s="681"/>
      <c r="AQ355" s="681"/>
      <c r="AR355" s="681"/>
      <c r="AS355" s="681"/>
      <c r="AT355" s="681"/>
      <c r="AU355" s="681"/>
      <c r="AV355" s="681"/>
      <c r="AW355" s="681"/>
      <c r="AX355" s="681"/>
      <c r="AY355" s="681"/>
      <c r="AZ355" s="681"/>
      <c r="BA355" s="681"/>
      <c r="BB355" s="681"/>
      <c r="BC355" s="681"/>
      <c r="BD355" s="681"/>
      <c r="BE355" s="681"/>
      <c r="BF355" s="681"/>
      <c r="BG355" s="681"/>
      <c r="BH355" s="681"/>
      <c r="BI355" s="681"/>
      <c r="BJ355" s="681"/>
      <c r="BK355" s="675"/>
      <c r="BL355" s="675"/>
      <c r="BM355" s="675"/>
      <c r="BN355" s="681"/>
      <c r="BO355" s="681"/>
      <c r="BP355" s="681"/>
      <c r="BQ355" s="681"/>
      <c r="BR355" s="681"/>
      <c r="BS355" s="681"/>
      <c r="BT355" s="681"/>
      <c r="BU355" s="681"/>
      <c r="BV355" s="681"/>
      <c r="BW355" s="681"/>
    </row>
    <row r="356" spans="1:75" ht="13.5" customHeight="1">
      <c r="A356" s="697"/>
      <c r="B356" s="16" t="s">
        <v>62</v>
      </c>
      <c r="C356" s="687"/>
      <c r="D356" s="719"/>
      <c r="E356" s="684"/>
      <c r="F356" s="719"/>
      <c r="G356" s="684"/>
      <c r="H356" s="719"/>
      <c r="I356" s="684"/>
      <c r="J356" s="719"/>
      <c r="K356" s="686"/>
      <c r="L356" s="720"/>
      <c r="M356" s="721"/>
      <c r="N356" s="719"/>
      <c r="O356" s="684"/>
      <c r="P356" s="719"/>
      <c r="Q356" s="684"/>
      <c r="R356" s="719"/>
      <c r="S356" s="686"/>
      <c r="T356" s="719"/>
      <c r="V356" s="649" t="s">
        <v>173</v>
      </c>
      <c r="Z356" s="697"/>
      <c r="AA356" s="682"/>
      <c r="AB356" s="682"/>
      <c r="AC356" s="682"/>
      <c r="AD356" s="682"/>
      <c r="AE356" s="682"/>
      <c r="AF356" s="682"/>
      <c r="AG356" s="682"/>
      <c r="AH356" s="682"/>
      <c r="AI356" s="682"/>
      <c r="AJ356" s="682"/>
      <c r="AK356" s="682"/>
      <c r="AL356" s="682"/>
      <c r="AM356" s="682"/>
      <c r="AN356" s="682"/>
      <c r="AO356" s="682"/>
      <c r="AP356" s="682"/>
      <c r="AQ356" s="682"/>
      <c r="AR356" s="682"/>
      <c r="AS356" s="682"/>
      <c r="AT356" s="682"/>
      <c r="AU356" s="682"/>
      <c r="AV356" s="682"/>
      <c r="AW356" s="682"/>
      <c r="AX356" s="682"/>
      <c r="AY356" s="682"/>
      <c r="AZ356" s="682"/>
      <c r="BA356" s="682"/>
      <c r="BB356" s="682"/>
      <c r="BC356" s="682"/>
      <c r="BD356" s="682"/>
      <c r="BE356" s="682"/>
      <c r="BF356" s="682"/>
      <c r="BG356" s="682"/>
      <c r="BH356" s="682"/>
      <c r="BI356" s="682"/>
      <c r="BJ356" s="682"/>
      <c r="BK356" s="676"/>
      <c r="BL356" s="676"/>
      <c r="BM356" s="676"/>
      <c r="BN356" s="682"/>
      <c r="BO356" s="682"/>
      <c r="BP356" s="682"/>
      <c r="BQ356" s="682"/>
      <c r="BR356" s="682"/>
      <c r="BS356" s="682"/>
      <c r="BT356" s="682"/>
      <c r="BU356" s="682"/>
      <c r="BV356" s="682"/>
      <c r="BW356" s="682"/>
    </row>
    <row r="357" spans="1:75" ht="13.5" customHeight="1">
      <c r="A357" s="696" t="s">
        <v>64</v>
      </c>
      <c r="B357" s="15" t="s">
        <v>55</v>
      </c>
      <c r="C357" s="705" t="str">
        <f>VLOOKUP($C352,'2025年度(1年後期)'!$B$5:$N$207,COLUMN('2025年度(1年後期)'!$E$5),0)&amp;""</f>
        <v>疫学・保健統計学Ⅱ</v>
      </c>
      <c r="D357" s="706"/>
      <c r="E357" s="713" t="str">
        <f>VLOOKUP($C352,'2025年度(2年後期)'!$B$5:$N$207,COLUMN('2025年度(2年後期)'!$E$5),0)&amp;""</f>
        <v>成人看護援助論Ⅱ</v>
      </c>
      <c r="F357" s="706"/>
      <c r="G357" s="713" t="str">
        <f>VLOOKUP($C352,'2025年度(3年後期)'!$B$5:$N$207,COLUMN('2025年度(3年後期)'!$E$5),0)&amp;""</f>
        <v>領域別実習</v>
      </c>
      <c r="H357" s="706"/>
      <c r="I357" s="713" t="str">
        <f>VLOOKUP($C352,'2025年度(4年後期)'!$B$5:$N$206,COLUMN('2025年度(4年後期)'!$E$5),0)&amp;""</f>
        <v/>
      </c>
      <c r="J357" s="706"/>
      <c r="K357" s="693" t="str">
        <f>VLOOKUP($C352,'2025年度(助産後期)'!$B$5:$N$207,COLUMN('2025年度(助産後期)'!$E$5),0)&amp;""</f>
        <v>助産学実習Ⅰ</v>
      </c>
      <c r="L357" s="709"/>
      <c r="M357" s="705" t="str">
        <f>VLOOKUP($C352,'2025年度(M1後期)'!$B$5:$N$207,COLUMN('2025年度(M1後期)'!$E$5),0)&amp;""</f>
        <v>看護情報・管理学演習Ａ－Ⅰ
成育看護学演習Ａ－Ⅳ(母性)</v>
      </c>
      <c r="N357" s="706"/>
      <c r="O357" s="693" t="str">
        <f>VLOOKUP($C352,'2025年度(M2後期)'!$B$5:$N$207,COLUMN('2025年度(M2後期)'!$E$5),0)&amp;""</f>
        <v>特別研究</v>
      </c>
      <c r="P357" s="706"/>
      <c r="Q357" s="693" t="str">
        <f>VLOOKUP($C352,'2025年度(D1後期)'!$B$5:$N$207,COLUMN('2025年度(D1後期)'!$E$5),0)&amp;""</f>
        <v>看護教育学演習Ｂ</v>
      </c>
      <c r="R357" s="706"/>
      <c r="S357" s="693" t="str">
        <f>VLOOKUP($C352,'2025年度(D23後期)'!$B$5:$N$207,COLUMN('2025年度(D23後期)'!$E$5),0)&amp;""</f>
        <v>特別研究</v>
      </c>
      <c r="T357" s="706"/>
      <c r="Z357" s="696" t="str">
        <f>A357</f>
        <v>２時限（11：00～12：30）</v>
      </c>
      <c r="AA357" s="680" t="s">
        <v>205</v>
      </c>
      <c r="AB357" s="680"/>
      <c r="AC357" s="680"/>
      <c r="AD357" s="680"/>
      <c r="AE357" s="680"/>
      <c r="AF357" s="680"/>
      <c r="AG357" s="680" t="s">
        <v>76</v>
      </c>
      <c r="AH357" s="680"/>
      <c r="AI357" s="680"/>
      <c r="AJ357" s="680"/>
      <c r="AK357" s="680"/>
      <c r="AL357" s="680"/>
      <c r="AM357" s="680" t="s">
        <v>164</v>
      </c>
      <c r="AN357" s="680"/>
      <c r="AO357" s="680"/>
      <c r="AP357" s="680"/>
      <c r="AQ357" s="680"/>
      <c r="AR357" s="680"/>
      <c r="AS357" s="680"/>
      <c r="AT357" s="680"/>
      <c r="AU357" s="680"/>
      <c r="AV357" s="680"/>
      <c r="AW357" s="680" t="s">
        <v>232</v>
      </c>
      <c r="AX357" s="680"/>
      <c r="AY357" s="680"/>
      <c r="AZ357" s="680"/>
      <c r="BA357" s="680"/>
      <c r="BB357" s="680"/>
      <c r="BC357" s="680"/>
      <c r="BD357" s="680"/>
      <c r="BE357" s="680"/>
      <c r="BF357" s="680"/>
      <c r="BG357" s="680"/>
      <c r="BH357" s="680"/>
      <c r="BI357" s="680"/>
      <c r="BJ357" s="680"/>
      <c r="BK357" s="674"/>
      <c r="BL357" s="674"/>
      <c r="BM357" s="674"/>
      <c r="BN357" s="680"/>
      <c r="BO357" s="680"/>
      <c r="BP357" s="680"/>
      <c r="BQ357" s="680"/>
      <c r="BR357" s="680"/>
      <c r="BS357" s="680"/>
      <c r="BT357" s="680"/>
      <c r="BU357" s="680"/>
      <c r="BV357" s="680"/>
      <c r="BW357" s="680"/>
    </row>
    <row r="358" spans="1:75" ht="13.5" customHeight="1">
      <c r="A358" s="696"/>
      <c r="B358" s="15" t="s">
        <v>58</v>
      </c>
      <c r="C358" s="708" t="str">
        <f>IFERROR(VLOOKUP(C357,科目・教員!$A$2:$B$349,2,0),"")</f>
        <v>柏木　公一</v>
      </c>
      <c r="D358" s="707"/>
      <c r="E358" s="716" t="str">
        <f>IFERROR(VLOOKUP(E357,科目・教員!$A$2:$B$349,2,0),"")</f>
        <v>藤澤　雄太</v>
      </c>
      <c r="F358" s="707"/>
      <c r="G358" s="716" t="str">
        <f>IFERROR(VLOOKUP(G357,科目・教員!$A$2:$B$349,2,0),"")</f>
        <v/>
      </c>
      <c r="H358" s="707"/>
      <c r="I358" s="716" t="str">
        <f>IFERROR(VLOOKUP(I357,科目・教員!$A$2:$B$349,2,0),"")</f>
        <v/>
      </c>
      <c r="J358" s="707"/>
      <c r="K358" s="689" t="str">
        <f>IFERROR(VLOOKUP(K357,科目・教員!$A$2:$B$349,2,0),"")</f>
        <v>池田　真弓</v>
      </c>
      <c r="L358" s="717"/>
      <c r="M358" s="708" t="str">
        <f>IFERROR(VLOOKUP(M357,科目・教員!$A$2:$B$349,2,0),"")</f>
        <v/>
      </c>
      <c r="N358" s="707"/>
      <c r="O358" s="689" t="str">
        <f>IFERROR(VLOOKUP(O357,科目・教員!$A$2:$B$349,2,0),"")</f>
        <v/>
      </c>
      <c r="P358" s="707"/>
      <c r="Q358" s="689" t="str">
        <f>IFERROR(VLOOKUP(Q357,科目・教員!$A$2:$B$349,2,0),"")</f>
        <v/>
      </c>
      <c r="R358" s="707"/>
      <c r="S358" s="689" t="str">
        <f>IFERROR(VLOOKUP(S357,科目・教員!$A$2:$B$349,2,0),"")</f>
        <v/>
      </c>
      <c r="T358" s="707"/>
      <c r="Z358" s="696"/>
      <c r="AA358" s="681"/>
      <c r="AB358" s="681"/>
      <c r="AC358" s="681"/>
      <c r="AD358" s="681"/>
      <c r="AE358" s="681"/>
      <c r="AF358" s="681"/>
      <c r="AG358" s="681"/>
      <c r="AH358" s="681"/>
      <c r="AI358" s="681"/>
      <c r="AJ358" s="681"/>
      <c r="AK358" s="681"/>
      <c r="AL358" s="681"/>
      <c r="AM358" s="681"/>
      <c r="AN358" s="681"/>
      <c r="AO358" s="681"/>
      <c r="AP358" s="681"/>
      <c r="AQ358" s="681"/>
      <c r="AR358" s="681"/>
      <c r="AS358" s="681"/>
      <c r="AT358" s="681"/>
      <c r="AU358" s="681"/>
      <c r="AV358" s="681"/>
      <c r="AW358" s="681"/>
      <c r="AX358" s="681"/>
      <c r="AY358" s="681"/>
      <c r="AZ358" s="681"/>
      <c r="BA358" s="681"/>
      <c r="BB358" s="681"/>
      <c r="BC358" s="681"/>
      <c r="BD358" s="681"/>
      <c r="BE358" s="681"/>
      <c r="BF358" s="681"/>
      <c r="BG358" s="681"/>
      <c r="BH358" s="681"/>
      <c r="BI358" s="681"/>
      <c r="BJ358" s="681"/>
      <c r="BK358" s="675"/>
      <c r="BL358" s="675"/>
      <c r="BM358" s="675"/>
      <c r="BN358" s="681"/>
      <c r="BO358" s="681"/>
      <c r="BP358" s="681"/>
      <c r="BQ358" s="681"/>
      <c r="BR358" s="681"/>
      <c r="BS358" s="681"/>
      <c r="BT358" s="681"/>
      <c r="BU358" s="681"/>
      <c r="BV358" s="681"/>
      <c r="BW358" s="681"/>
    </row>
    <row r="359" spans="1:75" ht="13.5" customHeight="1">
      <c r="A359" s="696"/>
      <c r="B359" s="15" t="s">
        <v>60</v>
      </c>
      <c r="C359" s="708" t="str">
        <f>VLOOKUP($C352,'2025年度(1年後期)'!$B$5:$N$207,COLUMN('2025年度(1年後期)'!$E$5)+1,0)&amp;""</f>
        <v>101</v>
      </c>
      <c r="D359" s="707"/>
      <c r="E359" s="716" t="str">
        <f>VLOOKUP($C352,'2025年度(2年後期)'!$B$5:$N$207,COLUMN('2025年度(2年後期)'!$E$5)+1,0)&amp;""</f>
        <v>201</v>
      </c>
      <c r="F359" s="707"/>
      <c r="G359" s="716" t="str">
        <f>VLOOKUP($C352,'2025年度(3年後期)'!$B$5:$N$207,COLUMN('2025年度(3年後期)'!$E$5)+1,0)&amp;""</f>
        <v/>
      </c>
      <c r="H359" s="707"/>
      <c r="I359" s="716" t="str">
        <f>VLOOKUP($C352,'2025年度(4年後期)'!$B$5:$N$206,COLUMN('2025年度(4年後期)'!$E$5)+1,0)&amp;""</f>
        <v/>
      </c>
      <c r="J359" s="707"/>
      <c r="K359" s="689" t="str">
        <f>VLOOKUP($C352,'2025年度(助産後期)'!$B$5:$N$207,COLUMN('2025年度(助産後期)'!$E$5)+1,0)&amp;""</f>
        <v/>
      </c>
      <c r="L359" s="717"/>
      <c r="M359" s="708" t="str">
        <f>VLOOKUP($C352,'2025年度(M1後期)'!$B$5:$N$207,COLUMN('2025年度(M1後期)'!$E$5)+1,0)&amp;""</f>
        <v>情報:別途指定
成育:別途指定</v>
      </c>
      <c r="N359" s="707"/>
      <c r="O359" s="689" t="str">
        <f>VLOOKUP($C352,'2025年度(M2後期)'!$B$5:$N$207,COLUMN('2025年度(M2後期)'!$E$5)+1,0)&amp;""</f>
        <v/>
      </c>
      <c r="P359" s="707"/>
      <c r="Q359" s="689" t="str">
        <f>VLOOKUP($C352,'2025年度(D1後期)'!$B$5:$N$207,COLUMN('2025年度(D1後期)'!$E$5)+1,0)&amp;""</f>
        <v>別途指定</v>
      </c>
      <c r="R359" s="707"/>
      <c r="S359" s="689" t="str">
        <f>VLOOKUP($C352,'2025年度(D23後期)'!$B$5:$N$207,COLUMN('2025年度(D23後期)'!$E$5)+1,0)&amp;""</f>
        <v/>
      </c>
      <c r="T359" s="707"/>
      <c r="Z359" s="696"/>
      <c r="AA359" s="681"/>
      <c r="AB359" s="681"/>
      <c r="AC359" s="681"/>
      <c r="AD359" s="681"/>
      <c r="AE359" s="681"/>
      <c r="AF359" s="681"/>
      <c r="AG359" s="681"/>
      <c r="AH359" s="681"/>
      <c r="AI359" s="681"/>
      <c r="AJ359" s="681"/>
      <c r="AK359" s="681"/>
      <c r="AL359" s="681"/>
      <c r="AM359" s="681"/>
      <c r="AN359" s="681"/>
      <c r="AO359" s="681"/>
      <c r="AP359" s="681"/>
      <c r="AQ359" s="681"/>
      <c r="AR359" s="681"/>
      <c r="AS359" s="681"/>
      <c r="AT359" s="681"/>
      <c r="AU359" s="681"/>
      <c r="AV359" s="681"/>
      <c r="AW359" s="681"/>
      <c r="AX359" s="681"/>
      <c r="AY359" s="681"/>
      <c r="AZ359" s="681"/>
      <c r="BA359" s="681"/>
      <c r="BB359" s="681"/>
      <c r="BC359" s="681"/>
      <c r="BD359" s="681"/>
      <c r="BE359" s="681"/>
      <c r="BF359" s="681"/>
      <c r="BG359" s="681"/>
      <c r="BH359" s="681"/>
      <c r="BI359" s="681"/>
      <c r="BJ359" s="681"/>
      <c r="BK359" s="675"/>
      <c r="BL359" s="675"/>
      <c r="BM359" s="675"/>
      <c r="BN359" s="681"/>
      <c r="BO359" s="681"/>
      <c r="BP359" s="681"/>
      <c r="BQ359" s="681"/>
      <c r="BR359" s="681"/>
      <c r="BS359" s="681"/>
      <c r="BT359" s="681"/>
      <c r="BU359" s="681"/>
      <c r="BV359" s="681"/>
      <c r="BW359" s="681"/>
    </row>
    <row r="360" spans="1:75" ht="13.5" customHeight="1">
      <c r="A360" s="712"/>
      <c r="B360" s="16" t="s">
        <v>62</v>
      </c>
      <c r="C360" s="687"/>
      <c r="D360" s="685"/>
      <c r="E360" s="684"/>
      <c r="F360" s="685"/>
      <c r="G360" s="684"/>
      <c r="H360" s="685"/>
      <c r="I360" s="684"/>
      <c r="J360" s="685"/>
      <c r="K360" s="686"/>
      <c r="L360" s="686"/>
      <c r="M360" s="687"/>
      <c r="N360" s="685"/>
      <c r="O360" s="686"/>
      <c r="P360" s="685"/>
      <c r="Q360" s="686"/>
      <c r="R360" s="685"/>
      <c r="S360" s="686"/>
      <c r="T360" s="685"/>
      <c r="Z360" s="697"/>
      <c r="AA360" s="682"/>
      <c r="AB360" s="682"/>
      <c r="AC360" s="682"/>
      <c r="AD360" s="682"/>
      <c r="AE360" s="682"/>
      <c r="AF360" s="682"/>
      <c r="AG360" s="682"/>
      <c r="AH360" s="682"/>
      <c r="AI360" s="682"/>
      <c r="AJ360" s="682"/>
      <c r="AK360" s="682"/>
      <c r="AL360" s="682"/>
      <c r="AM360" s="682"/>
      <c r="AN360" s="682"/>
      <c r="AO360" s="682"/>
      <c r="AP360" s="682"/>
      <c r="AQ360" s="682"/>
      <c r="AR360" s="682"/>
      <c r="AS360" s="682"/>
      <c r="AT360" s="682"/>
      <c r="AU360" s="682"/>
      <c r="AV360" s="682"/>
      <c r="AW360" s="682"/>
      <c r="AX360" s="682"/>
      <c r="AY360" s="682"/>
      <c r="AZ360" s="682"/>
      <c r="BA360" s="682"/>
      <c r="BB360" s="682"/>
      <c r="BC360" s="682"/>
      <c r="BD360" s="682"/>
      <c r="BE360" s="682"/>
      <c r="BF360" s="682"/>
      <c r="BG360" s="682"/>
      <c r="BH360" s="682"/>
      <c r="BI360" s="682"/>
      <c r="BJ360" s="682"/>
      <c r="BK360" s="676"/>
      <c r="BL360" s="676"/>
      <c r="BM360" s="676"/>
      <c r="BN360" s="682"/>
      <c r="BO360" s="682"/>
      <c r="BP360" s="682"/>
      <c r="BQ360" s="682"/>
      <c r="BR360" s="682"/>
      <c r="BS360" s="682"/>
      <c r="BT360" s="682"/>
      <c r="BU360" s="682"/>
      <c r="BV360" s="682"/>
      <c r="BW360" s="682"/>
    </row>
    <row r="361" spans="1:75" ht="13.5" customHeight="1">
      <c r="A361" s="695" t="s">
        <v>70</v>
      </c>
      <c r="B361" s="17" t="s">
        <v>71</v>
      </c>
      <c r="C361" s="705"/>
      <c r="D361" s="706"/>
      <c r="E361" s="713"/>
      <c r="F361" s="706"/>
      <c r="G361" s="713"/>
      <c r="H361" s="706"/>
      <c r="I361" s="713"/>
      <c r="J361" s="706"/>
      <c r="K361" s="693"/>
      <c r="L361" s="709"/>
      <c r="M361" s="705"/>
      <c r="N361" s="706"/>
      <c r="O361" s="693"/>
      <c r="P361" s="706"/>
      <c r="Q361" s="693"/>
      <c r="R361" s="706"/>
      <c r="S361" s="693"/>
      <c r="T361" s="706"/>
      <c r="Z361" s="696" t="str">
        <f>A361</f>
        <v>昼休み（12：30～13：30）</v>
      </c>
      <c r="AA361" s="680"/>
      <c r="AB361" s="680"/>
      <c r="AC361" s="680"/>
      <c r="AD361" s="680"/>
      <c r="AE361" s="680"/>
      <c r="AF361" s="680"/>
      <c r="AG361" s="680"/>
      <c r="AH361" s="680"/>
      <c r="AI361" s="680"/>
      <c r="AJ361" s="680"/>
      <c r="AK361" s="680"/>
      <c r="AL361" s="680"/>
      <c r="AM361" s="680"/>
      <c r="AN361" s="680"/>
      <c r="AO361" s="680"/>
      <c r="AP361" s="680"/>
      <c r="AQ361" s="680"/>
      <c r="AR361" s="680"/>
      <c r="AS361" s="680"/>
      <c r="AT361" s="680"/>
      <c r="AU361" s="680"/>
      <c r="AV361" s="680"/>
      <c r="AW361" s="680"/>
      <c r="AX361" s="680"/>
      <c r="AY361" s="680"/>
      <c r="AZ361" s="680"/>
      <c r="BA361" s="680"/>
      <c r="BB361" s="680"/>
      <c r="BC361" s="680"/>
      <c r="BD361" s="680"/>
      <c r="BE361" s="680"/>
      <c r="BF361" s="680"/>
      <c r="BG361" s="680"/>
      <c r="BH361" s="680"/>
      <c r="BI361" s="680"/>
      <c r="BJ361" s="680"/>
      <c r="BK361" s="674"/>
      <c r="BL361" s="674"/>
      <c r="BM361" s="674"/>
      <c r="BN361" s="680"/>
      <c r="BO361" s="680"/>
      <c r="BP361" s="680"/>
      <c r="BQ361" s="680"/>
      <c r="BR361" s="680"/>
      <c r="BS361" s="680"/>
      <c r="BT361" s="680"/>
      <c r="BU361" s="680"/>
      <c r="BV361" s="680"/>
      <c r="BW361" s="680"/>
    </row>
    <row r="362" spans="1:75" ht="13.5" customHeight="1">
      <c r="A362" s="696"/>
      <c r="B362" s="17" t="s">
        <v>73</v>
      </c>
      <c r="C362" s="708"/>
      <c r="D362" s="707"/>
      <c r="E362" s="716"/>
      <c r="F362" s="707"/>
      <c r="G362" s="716"/>
      <c r="H362" s="707"/>
      <c r="I362" s="716"/>
      <c r="J362" s="707"/>
      <c r="K362" s="689"/>
      <c r="L362" s="717"/>
      <c r="M362" s="708"/>
      <c r="N362" s="707"/>
      <c r="O362" s="689"/>
      <c r="P362" s="707"/>
      <c r="Q362" s="689"/>
      <c r="R362" s="707"/>
      <c r="S362" s="689"/>
      <c r="T362" s="707"/>
      <c r="Z362" s="696"/>
      <c r="AA362" s="681"/>
      <c r="AB362" s="681"/>
      <c r="AC362" s="681"/>
      <c r="AD362" s="681"/>
      <c r="AE362" s="681"/>
      <c r="AF362" s="681"/>
      <c r="AG362" s="681"/>
      <c r="AH362" s="681"/>
      <c r="AI362" s="681"/>
      <c r="AJ362" s="681"/>
      <c r="AK362" s="681"/>
      <c r="AL362" s="681"/>
      <c r="AM362" s="681"/>
      <c r="AN362" s="681"/>
      <c r="AO362" s="681"/>
      <c r="AP362" s="681"/>
      <c r="AQ362" s="681"/>
      <c r="AR362" s="681"/>
      <c r="AS362" s="681"/>
      <c r="AT362" s="681"/>
      <c r="AU362" s="681"/>
      <c r="AV362" s="681"/>
      <c r="AW362" s="681"/>
      <c r="AX362" s="681"/>
      <c r="AY362" s="681"/>
      <c r="AZ362" s="681"/>
      <c r="BA362" s="681"/>
      <c r="BB362" s="681"/>
      <c r="BC362" s="681"/>
      <c r="BD362" s="681"/>
      <c r="BE362" s="681"/>
      <c r="BF362" s="681"/>
      <c r="BG362" s="681"/>
      <c r="BH362" s="681"/>
      <c r="BI362" s="681"/>
      <c r="BJ362" s="681"/>
      <c r="BK362" s="675"/>
      <c r="BL362" s="675"/>
      <c r="BM362" s="675"/>
      <c r="BN362" s="681"/>
      <c r="BO362" s="681"/>
      <c r="BP362" s="681"/>
      <c r="BQ362" s="681"/>
      <c r="BR362" s="681"/>
      <c r="BS362" s="681"/>
      <c r="BT362" s="681"/>
      <c r="BU362" s="681"/>
      <c r="BV362" s="681"/>
      <c r="BW362" s="681"/>
    </row>
    <row r="363" spans="1:75" ht="13.5" customHeight="1">
      <c r="A363" s="696"/>
      <c r="B363" s="17" t="s">
        <v>60</v>
      </c>
      <c r="C363" s="708"/>
      <c r="D363" s="707"/>
      <c r="E363" s="716"/>
      <c r="F363" s="707"/>
      <c r="G363" s="716"/>
      <c r="H363" s="707"/>
      <c r="I363" s="716"/>
      <c r="J363" s="707"/>
      <c r="K363" s="689"/>
      <c r="L363" s="717"/>
      <c r="M363" s="708"/>
      <c r="N363" s="707"/>
      <c r="O363" s="689"/>
      <c r="P363" s="707"/>
      <c r="Q363" s="689"/>
      <c r="R363" s="707"/>
      <c r="S363" s="689"/>
      <c r="T363" s="707"/>
      <c r="Z363" s="696"/>
      <c r="AA363" s="681"/>
      <c r="AB363" s="681"/>
      <c r="AC363" s="681"/>
      <c r="AD363" s="681"/>
      <c r="AE363" s="681"/>
      <c r="AF363" s="681"/>
      <c r="AG363" s="681"/>
      <c r="AH363" s="681"/>
      <c r="AI363" s="681"/>
      <c r="AJ363" s="681"/>
      <c r="AK363" s="681"/>
      <c r="AL363" s="681"/>
      <c r="AM363" s="681"/>
      <c r="AN363" s="681"/>
      <c r="AO363" s="681"/>
      <c r="AP363" s="681"/>
      <c r="AQ363" s="681"/>
      <c r="AR363" s="681"/>
      <c r="AS363" s="681"/>
      <c r="AT363" s="681"/>
      <c r="AU363" s="681"/>
      <c r="AV363" s="681"/>
      <c r="AW363" s="681"/>
      <c r="AX363" s="681"/>
      <c r="AY363" s="681"/>
      <c r="AZ363" s="681"/>
      <c r="BA363" s="681"/>
      <c r="BB363" s="681"/>
      <c r="BC363" s="681"/>
      <c r="BD363" s="681"/>
      <c r="BE363" s="681"/>
      <c r="BF363" s="681"/>
      <c r="BG363" s="681"/>
      <c r="BH363" s="681"/>
      <c r="BI363" s="681"/>
      <c r="BJ363" s="681"/>
      <c r="BK363" s="675"/>
      <c r="BL363" s="675"/>
      <c r="BM363" s="675"/>
      <c r="BN363" s="681"/>
      <c r="BO363" s="681"/>
      <c r="BP363" s="681"/>
      <c r="BQ363" s="681"/>
      <c r="BR363" s="681"/>
      <c r="BS363" s="681"/>
      <c r="BT363" s="681"/>
      <c r="BU363" s="681"/>
      <c r="BV363" s="681"/>
      <c r="BW363" s="681"/>
    </row>
    <row r="364" spans="1:75" ht="13.5" customHeight="1">
      <c r="A364" s="697"/>
      <c r="B364" s="18" t="s">
        <v>62</v>
      </c>
      <c r="C364" s="714"/>
      <c r="D364" s="711"/>
      <c r="E364" s="715"/>
      <c r="F364" s="711"/>
      <c r="G364" s="715"/>
      <c r="H364" s="711"/>
      <c r="I364" s="715"/>
      <c r="J364" s="711"/>
      <c r="K364" s="710"/>
      <c r="L364" s="710"/>
      <c r="M364" s="714"/>
      <c r="N364" s="711"/>
      <c r="O364" s="710"/>
      <c r="P364" s="711"/>
      <c r="Q364" s="710"/>
      <c r="R364" s="711"/>
      <c r="S364" s="710"/>
      <c r="T364" s="711"/>
      <c r="Z364" s="697"/>
      <c r="AA364" s="682"/>
      <c r="AB364" s="682"/>
      <c r="AC364" s="682"/>
      <c r="AD364" s="682"/>
      <c r="AE364" s="682"/>
      <c r="AF364" s="682"/>
      <c r="AG364" s="682"/>
      <c r="AH364" s="682"/>
      <c r="AI364" s="682"/>
      <c r="AJ364" s="682"/>
      <c r="AK364" s="682"/>
      <c r="AL364" s="682"/>
      <c r="AM364" s="682"/>
      <c r="AN364" s="682"/>
      <c r="AO364" s="682"/>
      <c r="AP364" s="682"/>
      <c r="AQ364" s="682"/>
      <c r="AR364" s="682"/>
      <c r="AS364" s="682"/>
      <c r="AT364" s="682"/>
      <c r="AU364" s="682"/>
      <c r="AV364" s="682"/>
      <c r="AW364" s="682"/>
      <c r="AX364" s="682"/>
      <c r="AY364" s="682"/>
      <c r="AZ364" s="682"/>
      <c r="BA364" s="682"/>
      <c r="BB364" s="682"/>
      <c r="BC364" s="682"/>
      <c r="BD364" s="682"/>
      <c r="BE364" s="682"/>
      <c r="BF364" s="682"/>
      <c r="BG364" s="682"/>
      <c r="BH364" s="682"/>
      <c r="BI364" s="682"/>
      <c r="BJ364" s="682"/>
      <c r="BK364" s="676"/>
      <c r="BL364" s="676"/>
      <c r="BM364" s="676"/>
      <c r="BN364" s="682"/>
      <c r="BO364" s="682"/>
      <c r="BP364" s="682"/>
      <c r="BQ364" s="682"/>
      <c r="BR364" s="682"/>
      <c r="BS364" s="682"/>
      <c r="BT364" s="682"/>
      <c r="BU364" s="682"/>
      <c r="BV364" s="682"/>
      <c r="BW364" s="682"/>
    </row>
    <row r="365" spans="1:75" ht="13.5" customHeight="1">
      <c r="A365" s="696" t="s">
        <v>74</v>
      </c>
      <c r="B365" s="15" t="s">
        <v>55</v>
      </c>
      <c r="C365" s="692" t="str">
        <f>VLOOKUP($C352,'2025年度(1年後期)'!$B$5:$N$207,COLUMN('2025年度(1年後期)'!$G$5),0)&amp;""</f>
        <v>食と健康</v>
      </c>
      <c r="D365" s="693"/>
      <c r="E365" s="698" t="str">
        <f>VLOOKUP($C352,'2025年度(2年後期)'!$B$5:$N$207,COLUMN('2025年度(2年後期)'!$G$5),0)&amp;""</f>
        <v>小児看護学概論</v>
      </c>
      <c r="F365" s="693"/>
      <c r="G365" s="698" t="str">
        <f>VLOOKUP($C352,'2025年度(3年後期)'!$B$5:$N$207,COLUMN('2025年度(3年後期)'!$G$5),0)&amp;""</f>
        <v>領域別実習</v>
      </c>
      <c r="H365" s="693"/>
      <c r="I365" s="698" t="str">
        <f>VLOOKUP($C352,'2025年度(4年後期)'!$B$5:$N$206,COLUMN('2025年度(4年後期)'!$G$5),0)&amp;""</f>
        <v/>
      </c>
      <c r="J365" s="693"/>
      <c r="K365" s="694" t="str">
        <f>VLOOKUP($C352,'2025年度(助産後期)'!$B$5:$N$207,COLUMN('2025年度(助産後期)'!$G$5),0)&amp;""</f>
        <v>助産学実習Ⅰ</v>
      </c>
      <c r="L365" s="694"/>
      <c r="M365" s="692" t="str">
        <f>VLOOKUP($C352,'2025年度(M1後期)'!$B$5:$N$207,COLUMN('2025年度(M1後期)'!$G$5),0)&amp;""</f>
        <v>成人看護学演習Ａ－Ⅰ</v>
      </c>
      <c r="N365" s="693"/>
      <c r="O365" s="694" t="str">
        <f>VLOOKUP($C352,'2025年度(M2後期)'!$B$5:$N$207,COLUMN('2025年度(M2後期)'!$G$5),0)&amp;""</f>
        <v>特別研究</v>
      </c>
      <c r="P365" s="693"/>
      <c r="Q365" s="694" t="str">
        <f>VLOOKUP($C352,'2025年度(D1後期)'!$B$5:$N$207,COLUMN('2025年度(D1後期)'!$G$5),0)&amp;""</f>
        <v/>
      </c>
      <c r="R365" s="693"/>
      <c r="S365" s="694" t="str">
        <f>VLOOKUP($C352,'2025年度(D23後期)'!$B$5:$N$207,COLUMN('2025年度(D23後期)'!$G$5),0)&amp;""</f>
        <v>特別研究</v>
      </c>
      <c r="T365" s="693"/>
      <c r="U365" s="600" t="s">
        <v>217</v>
      </c>
      <c r="V365" s="662" t="s">
        <v>129</v>
      </c>
      <c r="W365" s="608" t="s">
        <v>233</v>
      </c>
      <c r="Z365" s="696" t="str">
        <f>A365</f>
        <v>３時限（13：30～15：00）</v>
      </c>
      <c r="AA365" s="680" t="s">
        <v>121</v>
      </c>
      <c r="AB365" s="680"/>
      <c r="AC365" s="680"/>
      <c r="AD365" s="680"/>
      <c r="AE365" s="680"/>
      <c r="AF365" s="680"/>
      <c r="AG365" s="680" t="s">
        <v>186</v>
      </c>
      <c r="AH365" s="680" t="s">
        <v>234</v>
      </c>
      <c r="AI365" s="680"/>
      <c r="AJ365" s="680"/>
      <c r="AK365" s="680"/>
      <c r="AL365" s="680"/>
      <c r="AM365" s="680" t="s">
        <v>164</v>
      </c>
      <c r="AN365" s="680"/>
      <c r="AO365" s="680"/>
      <c r="AP365" s="680"/>
      <c r="AQ365" s="680"/>
      <c r="AR365" s="680"/>
      <c r="AS365" s="680"/>
      <c r="AT365" s="680"/>
      <c r="AU365" s="680"/>
      <c r="AV365" s="680"/>
      <c r="AW365" s="680" t="s">
        <v>165</v>
      </c>
      <c r="AX365" s="680"/>
      <c r="AY365" s="680"/>
      <c r="AZ365" s="680"/>
      <c r="BA365" s="680"/>
      <c r="BB365" s="680"/>
      <c r="BC365" s="680"/>
      <c r="BD365" s="680"/>
      <c r="BE365" s="680"/>
      <c r="BF365" s="680"/>
      <c r="BG365" s="680"/>
      <c r="BH365" s="680"/>
      <c r="BI365" s="680" t="s">
        <v>207</v>
      </c>
      <c r="BJ365" s="680"/>
      <c r="BK365" s="674"/>
      <c r="BL365" s="674"/>
      <c r="BM365" s="674"/>
      <c r="BN365" s="680"/>
      <c r="BO365" s="680"/>
      <c r="BP365" s="680"/>
      <c r="BQ365" s="680"/>
      <c r="BR365" s="680"/>
      <c r="BS365" s="680"/>
      <c r="BT365" s="680"/>
      <c r="BU365" s="680"/>
      <c r="BV365" s="680"/>
      <c r="BW365" s="680"/>
    </row>
    <row r="366" spans="1:75" ht="13.5" customHeight="1">
      <c r="A366" s="696"/>
      <c r="B366" s="15" t="s">
        <v>58</v>
      </c>
      <c r="C366" s="688" t="str">
        <f>IFERROR(VLOOKUP(C365,科目・教員!$A$2:$B$349,2,0),"")</f>
        <v>本間　典子</v>
      </c>
      <c r="D366" s="689"/>
      <c r="E366" s="690" t="str">
        <f>IFERROR(VLOOKUP(E365,科目・教員!$A$2:$B$349,2,0),"")</f>
        <v>来生　奈巳子</v>
      </c>
      <c r="F366" s="689"/>
      <c r="G366" s="690" t="str">
        <f>IFERROR(VLOOKUP(G365,科目・教員!$A$2:$B$349,2,0),"")</f>
        <v/>
      </c>
      <c r="H366" s="689"/>
      <c r="I366" s="690" t="str">
        <f>IFERROR(VLOOKUP(I365,科目・教員!$A$2:$B$349,2,0),"")</f>
        <v/>
      </c>
      <c r="J366" s="689"/>
      <c r="K366" s="691" t="str">
        <f>IFERROR(VLOOKUP(K365,科目・教員!$A$2:$B$349,2,0),"")</f>
        <v>池田　真弓</v>
      </c>
      <c r="L366" s="691"/>
      <c r="M366" s="688" t="str">
        <f>IFERROR(VLOOKUP(M365,科目・教員!$A$2:$B$349,2,0),"")</f>
        <v/>
      </c>
      <c r="N366" s="689"/>
      <c r="O366" s="691" t="str">
        <f>IFERROR(VLOOKUP(O365,科目・教員!$A$2:$B$349,2,0),"")</f>
        <v/>
      </c>
      <c r="P366" s="689"/>
      <c r="Q366" s="691" t="str">
        <f>IFERROR(VLOOKUP(Q365,科目・教員!$A$2:$B$349,2,0),"")</f>
        <v/>
      </c>
      <c r="R366" s="689"/>
      <c r="S366" s="691" t="str">
        <f>IFERROR(VLOOKUP(S365,科目・教員!$A$2:$B$349,2,0),"")</f>
        <v/>
      </c>
      <c r="T366" s="689"/>
      <c r="U366" s="600" t="s">
        <v>59</v>
      </c>
      <c r="V366" s="662" t="s">
        <v>208</v>
      </c>
      <c r="W366" s="608" t="s">
        <v>59</v>
      </c>
      <c r="Z366" s="696"/>
      <c r="AA366" s="681"/>
      <c r="AB366" s="681"/>
      <c r="AC366" s="681"/>
      <c r="AD366" s="681"/>
      <c r="AE366" s="681"/>
      <c r="AF366" s="681"/>
      <c r="AG366" s="681"/>
      <c r="AH366" s="681"/>
      <c r="AI366" s="681"/>
      <c r="AJ366" s="681"/>
      <c r="AK366" s="681"/>
      <c r="AL366" s="681"/>
      <c r="AM366" s="681"/>
      <c r="AN366" s="681"/>
      <c r="AO366" s="681"/>
      <c r="AP366" s="681"/>
      <c r="AQ366" s="681"/>
      <c r="AR366" s="681"/>
      <c r="AS366" s="681"/>
      <c r="AT366" s="681"/>
      <c r="AU366" s="681"/>
      <c r="AV366" s="681"/>
      <c r="AW366" s="681"/>
      <c r="AX366" s="681"/>
      <c r="AY366" s="681"/>
      <c r="AZ366" s="681"/>
      <c r="BA366" s="681"/>
      <c r="BB366" s="681"/>
      <c r="BC366" s="681"/>
      <c r="BD366" s="681"/>
      <c r="BE366" s="681"/>
      <c r="BF366" s="681"/>
      <c r="BG366" s="681"/>
      <c r="BH366" s="681"/>
      <c r="BI366" s="681"/>
      <c r="BJ366" s="681"/>
      <c r="BK366" s="675"/>
      <c r="BL366" s="675"/>
      <c r="BM366" s="675"/>
      <c r="BN366" s="681"/>
      <c r="BO366" s="681"/>
      <c r="BP366" s="681"/>
      <c r="BQ366" s="681"/>
      <c r="BR366" s="681"/>
      <c r="BS366" s="681"/>
      <c r="BT366" s="681"/>
      <c r="BU366" s="681"/>
      <c r="BV366" s="681"/>
      <c r="BW366" s="681"/>
    </row>
    <row r="367" spans="1:75" ht="13.5" customHeight="1">
      <c r="A367" s="696"/>
      <c r="B367" s="15" t="s">
        <v>60</v>
      </c>
      <c r="C367" s="688" t="str">
        <f>VLOOKUP($C352,'2025年度(1年後期)'!$B$5:$N$207,COLUMN('2025年度(1年後期)'!$G$5)+1,0)&amp;""</f>
        <v>101</v>
      </c>
      <c r="D367" s="689"/>
      <c r="E367" s="690" t="str">
        <f>VLOOKUP($C352,'2025年度(2年後期)'!$B$5:$N$207,COLUMN('2025年度(2年後期)'!$G$5)+1,0)&amp;""</f>
        <v>201</v>
      </c>
      <c r="F367" s="689"/>
      <c r="G367" s="690" t="str">
        <f>VLOOKUP($C352,'2025年度(3年後期)'!$B$5:$N$207,COLUMN('2025年度(3年後期)'!$G$5)+1,0)&amp;""</f>
        <v/>
      </c>
      <c r="H367" s="689"/>
      <c r="I367" s="690" t="str">
        <f>VLOOKUP($C352,'2025年度(4年後期)'!$B$5:$N$206,COLUMN('2025年度(4年後期)'!$G$5)+1,0)&amp;""</f>
        <v/>
      </c>
      <c r="J367" s="689"/>
      <c r="K367" s="691" t="str">
        <f>VLOOKUP($C352,'2025年度(助産後期)'!$B$5:$N$207,COLUMN('2025年度(助産後期)'!$G$5)+1,0)&amp;""</f>
        <v/>
      </c>
      <c r="L367" s="691"/>
      <c r="M367" s="688" t="str">
        <f>VLOOKUP($C352,'2025年度(M1後期)'!$B$5:$N$207,COLUMN('2025年度(M1後期)'!$G$5)+1,0)&amp;""</f>
        <v>別途指定</v>
      </c>
      <c r="N367" s="689"/>
      <c r="O367" s="691" t="str">
        <f>VLOOKUP($C352,'2025年度(M2後期)'!$B$5:$N$207,COLUMN('2025年度(M2後期)'!$G$5)+1,0)&amp;""</f>
        <v/>
      </c>
      <c r="P367" s="689"/>
      <c r="Q367" s="691" t="str">
        <f>VLOOKUP($C352,'2025年度(D1後期)'!$B$5:$N$207,COLUMN('2025年度(D1後期)'!$G$5)+1,0)&amp;""</f>
        <v/>
      </c>
      <c r="R367" s="689"/>
      <c r="S367" s="691" t="str">
        <f>VLOOKUP($C352,'2025年度(D23後期)'!$B$5:$N$207,COLUMN('2025年度(D23後期)'!$G$5)+1,0)&amp;""</f>
        <v/>
      </c>
      <c r="T367" s="689"/>
      <c r="U367" s="600" t="s">
        <v>113</v>
      </c>
      <c r="V367" s="662" t="s">
        <v>86</v>
      </c>
      <c r="W367" s="608" t="s">
        <v>168</v>
      </c>
      <c r="Z367" s="696"/>
      <c r="AA367" s="681"/>
      <c r="AB367" s="681"/>
      <c r="AC367" s="681"/>
      <c r="AD367" s="681"/>
      <c r="AE367" s="681"/>
      <c r="AF367" s="681"/>
      <c r="AG367" s="681"/>
      <c r="AH367" s="681"/>
      <c r="AI367" s="681"/>
      <c r="AJ367" s="681"/>
      <c r="AK367" s="681"/>
      <c r="AL367" s="681"/>
      <c r="AM367" s="681"/>
      <c r="AN367" s="681"/>
      <c r="AO367" s="681"/>
      <c r="AP367" s="681"/>
      <c r="AQ367" s="681"/>
      <c r="AR367" s="681"/>
      <c r="AS367" s="681"/>
      <c r="AT367" s="681"/>
      <c r="AU367" s="681"/>
      <c r="AV367" s="681"/>
      <c r="AW367" s="681"/>
      <c r="AX367" s="681"/>
      <c r="AY367" s="681"/>
      <c r="AZ367" s="681"/>
      <c r="BA367" s="681"/>
      <c r="BB367" s="681"/>
      <c r="BC367" s="681"/>
      <c r="BD367" s="681"/>
      <c r="BE367" s="681"/>
      <c r="BF367" s="681"/>
      <c r="BG367" s="681"/>
      <c r="BH367" s="681"/>
      <c r="BI367" s="681"/>
      <c r="BJ367" s="681"/>
      <c r="BK367" s="675"/>
      <c r="BL367" s="675"/>
      <c r="BM367" s="675"/>
      <c r="BN367" s="681"/>
      <c r="BO367" s="681"/>
      <c r="BP367" s="681"/>
      <c r="BQ367" s="681"/>
      <c r="BR367" s="681"/>
      <c r="BS367" s="681"/>
      <c r="BT367" s="681"/>
      <c r="BU367" s="681"/>
      <c r="BV367" s="681"/>
      <c r="BW367" s="681"/>
    </row>
    <row r="368" spans="1:75" ht="13.5" customHeight="1">
      <c r="A368" s="712"/>
      <c r="B368" s="16" t="s">
        <v>62</v>
      </c>
      <c r="C368" s="687"/>
      <c r="D368" s="685"/>
      <c r="E368" s="684"/>
      <c r="F368" s="685"/>
      <c r="G368" s="684"/>
      <c r="H368" s="685"/>
      <c r="I368" s="684"/>
      <c r="J368" s="685"/>
      <c r="K368" s="686"/>
      <c r="L368" s="686"/>
      <c r="M368" s="687"/>
      <c r="N368" s="685"/>
      <c r="O368" s="686"/>
      <c r="P368" s="685"/>
      <c r="Q368" s="686"/>
      <c r="R368" s="685"/>
      <c r="S368" s="686"/>
      <c r="T368" s="685"/>
      <c r="U368" s="600" t="s">
        <v>120</v>
      </c>
      <c r="V368" s="662" t="s">
        <v>207</v>
      </c>
      <c r="W368" s="608" t="s">
        <v>204</v>
      </c>
      <c r="Z368" s="697"/>
      <c r="AA368" s="682"/>
      <c r="AB368" s="682"/>
      <c r="AC368" s="682"/>
      <c r="AD368" s="682"/>
      <c r="AE368" s="682"/>
      <c r="AF368" s="682"/>
      <c r="AG368" s="682"/>
      <c r="AH368" s="682"/>
      <c r="AI368" s="682"/>
      <c r="AJ368" s="682"/>
      <c r="AK368" s="682"/>
      <c r="AL368" s="682"/>
      <c r="AM368" s="682"/>
      <c r="AN368" s="682"/>
      <c r="AO368" s="682"/>
      <c r="AP368" s="682"/>
      <c r="AQ368" s="682"/>
      <c r="AR368" s="682"/>
      <c r="AS368" s="682"/>
      <c r="AT368" s="682"/>
      <c r="AU368" s="682"/>
      <c r="AV368" s="682"/>
      <c r="AW368" s="682"/>
      <c r="AX368" s="682"/>
      <c r="AY368" s="682"/>
      <c r="AZ368" s="682"/>
      <c r="BA368" s="682"/>
      <c r="BB368" s="682"/>
      <c r="BC368" s="682"/>
      <c r="BD368" s="682"/>
      <c r="BE368" s="682"/>
      <c r="BF368" s="682"/>
      <c r="BG368" s="682"/>
      <c r="BH368" s="682"/>
      <c r="BI368" s="682"/>
      <c r="BJ368" s="682"/>
      <c r="BK368" s="676"/>
      <c r="BL368" s="676"/>
      <c r="BM368" s="676"/>
      <c r="BN368" s="682"/>
      <c r="BO368" s="682"/>
      <c r="BP368" s="682"/>
      <c r="BQ368" s="682"/>
      <c r="BR368" s="682"/>
      <c r="BS368" s="682"/>
      <c r="BT368" s="682"/>
      <c r="BU368" s="682"/>
      <c r="BV368" s="682"/>
      <c r="BW368" s="682"/>
    </row>
    <row r="369" spans="1:75" ht="13.5" customHeight="1">
      <c r="A369" s="696" t="s">
        <v>80</v>
      </c>
      <c r="B369" s="15" t="s">
        <v>55</v>
      </c>
      <c r="C369" s="692" t="str">
        <f>VLOOKUP($C352,'2025年度(1年後期)'!$B$5:$N$207,COLUMN('2025年度(1年後期)'!$I$5),0)&amp;""</f>
        <v>人間関係論</v>
      </c>
      <c r="D369" s="693"/>
      <c r="E369" s="698" t="str">
        <f>VLOOKUP($C352,'2025年度(2年後期)'!$B$5:$N$207,COLUMN('2025年度(2年後期)'!$I$5),0)&amp;""</f>
        <v>薬物療法と看護</v>
      </c>
      <c r="F369" s="693"/>
      <c r="G369" s="698" t="str">
        <f>VLOOKUP($C352,'2025年度(3年後期)'!$B$5:$N$207,COLUMN('2025年度(3年後期)'!$I$5),0)&amp;""</f>
        <v>領域別実習</v>
      </c>
      <c r="H369" s="693"/>
      <c r="I369" s="698" t="str">
        <f>VLOOKUP($C352,'2025年度(4年後期)'!$B$5:$N$206,COLUMN('2025年度(4年後期)'!$I$5),0)&amp;""</f>
        <v/>
      </c>
      <c r="J369" s="693"/>
      <c r="K369" s="694" t="str">
        <f>VLOOKUP($C352,'2025年度(助産後期)'!$B$5:$N$207,COLUMN('2025年度(助産後期)'!$I$5),0)&amp;""</f>
        <v>助産学実習Ⅰ</v>
      </c>
      <c r="L369" s="694"/>
      <c r="M369" s="692" t="str">
        <f>VLOOKUP($C352,'2025年度(M1後期)'!$B$5:$N$207,COLUMN('2025年度(M1後期)'!$I$5),0)&amp;""</f>
        <v>成人看護学演習Ａ－Ⅰ</v>
      </c>
      <c r="N369" s="693"/>
      <c r="O369" s="694" t="str">
        <f>VLOOKUP($C352,'2025年度(M2後期)'!$B$5:$N$207,COLUMN('2025年度(M2後期)'!$I$5),0)&amp;""</f>
        <v>特別研究</v>
      </c>
      <c r="P369" s="693"/>
      <c r="Q369" s="694" t="str">
        <f>VLOOKUP($C352,'2025年度(D1後期)'!$B$5:$N$207,COLUMN('2025年度(D1後期)'!$I$5),0)&amp;""</f>
        <v/>
      </c>
      <c r="R369" s="693"/>
      <c r="S369" s="694" t="str">
        <f>VLOOKUP($C352,'2025年度(D23後期)'!$B$5:$N$207,COLUMN('2025年度(D23後期)'!$I$5),0)&amp;""</f>
        <v>特別研究</v>
      </c>
      <c r="T369" s="693"/>
      <c r="U369" s="583"/>
      <c r="V369" s="471" t="s">
        <v>81</v>
      </c>
      <c r="Z369" s="696" t="str">
        <f>A369</f>
        <v>４時限（15：10～16：40）</v>
      </c>
      <c r="AA369" s="680" t="s">
        <v>191</v>
      </c>
      <c r="AB369" s="680"/>
      <c r="AC369" s="680"/>
      <c r="AD369" s="680"/>
      <c r="AE369" s="680"/>
      <c r="AF369" s="680"/>
      <c r="AG369" s="680" t="s">
        <v>214</v>
      </c>
      <c r="AH369" s="680" t="s">
        <v>234</v>
      </c>
      <c r="AI369" s="680"/>
      <c r="AJ369" s="680"/>
      <c r="AK369" s="680"/>
      <c r="AL369" s="680"/>
      <c r="AM369" s="680" t="s">
        <v>164</v>
      </c>
      <c r="AN369" s="680"/>
      <c r="AO369" s="680"/>
      <c r="AP369" s="680"/>
      <c r="AQ369" s="680"/>
      <c r="AR369" s="680"/>
      <c r="AS369" s="680"/>
      <c r="AT369" s="680"/>
      <c r="AU369" s="680"/>
      <c r="AV369" s="680"/>
      <c r="AW369" s="674" t="s">
        <v>165</v>
      </c>
      <c r="AX369" s="680"/>
      <c r="AY369" s="680"/>
      <c r="AZ369" s="680"/>
      <c r="BA369" s="680"/>
      <c r="BB369" s="680"/>
      <c r="BC369" s="680"/>
      <c r="BD369" s="680"/>
      <c r="BE369" s="680"/>
      <c r="BF369" s="680"/>
      <c r="BG369" s="680"/>
      <c r="BH369" s="680"/>
      <c r="BI369" s="680" t="s">
        <v>84</v>
      </c>
      <c r="BJ369" s="680"/>
      <c r="BK369" s="674"/>
      <c r="BL369" s="674"/>
      <c r="BM369" s="674"/>
      <c r="BN369" s="680"/>
      <c r="BO369" s="680"/>
      <c r="BP369" s="680"/>
      <c r="BQ369" s="680"/>
      <c r="BR369" s="680"/>
      <c r="BS369" s="680"/>
      <c r="BT369" s="680"/>
      <c r="BU369" s="680"/>
      <c r="BV369" s="680"/>
      <c r="BW369" s="680"/>
    </row>
    <row r="370" spans="1:75" ht="13.5" customHeight="1">
      <c r="A370" s="696"/>
      <c r="B370" s="15" t="s">
        <v>58</v>
      </c>
      <c r="C370" s="688" t="str">
        <f>IFERROR(VLOOKUP(C369,科目・教員!$A$2:$B$349,2,0),"")</f>
        <v>小島　優子</v>
      </c>
      <c r="D370" s="689"/>
      <c r="E370" s="690" t="str">
        <f>IFERROR(VLOOKUP(E369,科目・教員!$A$2:$B$349,2,0),"")</f>
        <v>本間　典子</v>
      </c>
      <c r="F370" s="689"/>
      <c r="G370" s="690" t="str">
        <f>IFERROR(VLOOKUP(G369,科目・教員!$A$2:$B$349,2,0),"")</f>
        <v/>
      </c>
      <c r="H370" s="689"/>
      <c r="I370" s="690" t="str">
        <f>IFERROR(VLOOKUP(I369,科目・教員!$A$2:$B$349,2,0),"")</f>
        <v/>
      </c>
      <c r="J370" s="689"/>
      <c r="K370" s="691" t="str">
        <f>IFERROR(VLOOKUP(K369,科目・教員!$A$2:$B$349,2,0),"")</f>
        <v>池田　真弓</v>
      </c>
      <c r="L370" s="691"/>
      <c r="M370" s="688" t="str">
        <f>IFERROR(VLOOKUP(M369,科目・教員!$A$2:$B$349,2,0),"")</f>
        <v/>
      </c>
      <c r="N370" s="689"/>
      <c r="O370" s="691" t="str">
        <f>IFERROR(VLOOKUP(O369,科目・教員!$A$2:$B$349,2,0),"")</f>
        <v/>
      </c>
      <c r="P370" s="689"/>
      <c r="Q370" s="691" t="str">
        <f>IFERROR(VLOOKUP(Q369,科目・教員!$A$2:$B$349,2,0),"")</f>
        <v/>
      </c>
      <c r="R370" s="689"/>
      <c r="S370" s="691" t="str">
        <f>IFERROR(VLOOKUP(S369,科目・教員!$A$2:$B$349,2,0),"")</f>
        <v/>
      </c>
      <c r="T370" s="689"/>
      <c r="U370" s="583"/>
      <c r="V370" s="471" t="s">
        <v>181</v>
      </c>
      <c r="Z370" s="696"/>
      <c r="AA370" s="681"/>
      <c r="AB370" s="681"/>
      <c r="AC370" s="681"/>
      <c r="AD370" s="681"/>
      <c r="AE370" s="681"/>
      <c r="AF370" s="681"/>
      <c r="AG370" s="681"/>
      <c r="AH370" s="681"/>
      <c r="AI370" s="681"/>
      <c r="AJ370" s="681"/>
      <c r="AK370" s="681"/>
      <c r="AL370" s="681"/>
      <c r="AM370" s="681"/>
      <c r="AN370" s="681"/>
      <c r="AO370" s="681"/>
      <c r="AP370" s="681"/>
      <c r="AQ370" s="681"/>
      <c r="AR370" s="681"/>
      <c r="AS370" s="681"/>
      <c r="AT370" s="681"/>
      <c r="AU370" s="681"/>
      <c r="AV370" s="681"/>
      <c r="AW370" s="675"/>
      <c r="AX370" s="681"/>
      <c r="AY370" s="681"/>
      <c r="AZ370" s="681"/>
      <c r="BA370" s="681"/>
      <c r="BB370" s="681"/>
      <c r="BC370" s="681"/>
      <c r="BD370" s="681"/>
      <c r="BE370" s="681"/>
      <c r="BF370" s="681"/>
      <c r="BG370" s="681"/>
      <c r="BH370" s="681"/>
      <c r="BI370" s="681"/>
      <c r="BJ370" s="681"/>
      <c r="BK370" s="675"/>
      <c r="BL370" s="675"/>
      <c r="BM370" s="675"/>
      <c r="BN370" s="681"/>
      <c r="BO370" s="681"/>
      <c r="BP370" s="681"/>
      <c r="BQ370" s="681"/>
      <c r="BR370" s="681"/>
      <c r="BS370" s="681"/>
      <c r="BT370" s="681"/>
      <c r="BU370" s="681"/>
      <c r="BV370" s="681"/>
      <c r="BW370" s="681"/>
    </row>
    <row r="371" spans="1:75" ht="13.5" customHeight="1">
      <c r="A371" s="696"/>
      <c r="B371" s="15" t="s">
        <v>60</v>
      </c>
      <c r="C371" s="688" t="str">
        <f>VLOOKUP($C352,'2025年度(1年後期)'!$B$5:$N$207,COLUMN('2025年度(1年後期)'!$I$5)+1,0)&amp;""</f>
        <v>101</v>
      </c>
      <c r="D371" s="689"/>
      <c r="E371" s="690" t="str">
        <f>VLOOKUP($C352,'2025年度(2年後期)'!$B$5:$N$207,COLUMN('2025年度(2年後期)'!$I$5)+1,0)&amp;""</f>
        <v>201</v>
      </c>
      <c r="F371" s="689"/>
      <c r="G371" s="690" t="str">
        <f>VLOOKUP($C352,'2025年度(3年後期)'!$B$5:$N$207,COLUMN('2025年度(3年後期)'!$I$5)+1,0)&amp;""</f>
        <v/>
      </c>
      <c r="H371" s="689"/>
      <c r="I371" s="690" t="str">
        <f>VLOOKUP($C352,'2025年度(4年後期)'!$B$5:$N$206,COLUMN('2025年度(4年後期)'!$I$5)+1,0)&amp;""</f>
        <v/>
      </c>
      <c r="J371" s="689"/>
      <c r="K371" s="691" t="str">
        <f>VLOOKUP($C352,'2025年度(助産後期)'!$B$5:$N$207,COLUMN('2025年度(助産後期)'!$I$5)+1,0)&amp;""</f>
        <v/>
      </c>
      <c r="L371" s="691"/>
      <c r="M371" s="688" t="str">
        <f>VLOOKUP($C352,'2025年度(M1後期)'!$B$5:$N$207,COLUMN('2025年度(M1後期)'!$I$5)+1,0)&amp;""</f>
        <v>別途指定</v>
      </c>
      <c r="N371" s="689"/>
      <c r="O371" s="691" t="str">
        <f>VLOOKUP($C352,'2025年度(M2後期)'!$B$5:$N$207,COLUMN('2025年度(M2後期)'!$I$5)+1,0)&amp;""</f>
        <v/>
      </c>
      <c r="P371" s="689"/>
      <c r="Q371" s="691" t="str">
        <f>VLOOKUP($C352,'2025年度(D1後期)'!$B$5:$N$207,COLUMN('2025年度(D1後期)'!$I$5)+1,0)&amp;""</f>
        <v/>
      </c>
      <c r="R371" s="689"/>
      <c r="S371" s="691" t="str">
        <f>VLOOKUP($C352,'2025年度(D23後期)'!$B$5:$N$207,COLUMN('2025年度(D23後期)'!$I$5)+1,0)&amp;""</f>
        <v/>
      </c>
      <c r="T371" s="689"/>
      <c r="U371" s="583"/>
      <c r="V371" s="471" t="s">
        <v>84</v>
      </c>
      <c r="Z371" s="696"/>
      <c r="AA371" s="681"/>
      <c r="AB371" s="681"/>
      <c r="AC371" s="681"/>
      <c r="AD371" s="681"/>
      <c r="AE371" s="681"/>
      <c r="AF371" s="681"/>
      <c r="AG371" s="681"/>
      <c r="AH371" s="681"/>
      <c r="AI371" s="681"/>
      <c r="AJ371" s="681"/>
      <c r="AK371" s="681"/>
      <c r="AL371" s="681"/>
      <c r="AM371" s="681"/>
      <c r="AN371" s="681"/>
      <c r="AO371" s="681"/>
      <c r="AP371" s="681"/>
      <c r="AQ371" s="681"/>
      <c r="AR371" s="681"/>
      <c r="AS371" s="681"/>
      <c r="AT371" s="681"/>
      <c r="AU371" s="681"/>
      <c r="AV371" s="681"/>
      <c r="AW371" s="675"/>
      <c r="AX371" s="681"/>
      <c r="AY371" s="681"/>
      <c r="AZ371" s="681"/>
      <c r="BA371" s="681"/>
      <c r="BB371" s="681"/>
      <c r="BC371" s="681"/>
      <c r="BD371" s="681"/>
      <c r="BE371" s="681"/>
      <c r="BF371" s="681"/>
      <c r="BG371" s="681"/>
      <c r="BH371" s="681"/>
      <c r="BI371" s="681"/>
      <c r="BJ371" s="681"/>
      <c r="BK371" s="675"/>
      <c r="BL371" s="675"/>
      <c r="BM371" s="675"/>
      <c r="BN371" s="681"/>
      <c r="BO371" s="681"/>
      <c r="BP371" s="681"/>
      <c r="BQ371" s="681"/>
      <c r="BR371" s="681"/>
      <c r="BS371" s="681"/>
      <c r="BT371" s="681"/>
      <c r="BU371" s="681"/>
      <c r="BV371" s="681"/>
      <c r="BW371" s="681"/>
    </row>
    <row r="372" spans="1:75" ht="13.5" customHeight="1">
      <c r="A372" s="697"/>
      <c r="B372" s="16" t="s">
        <v>62</v>
      </c>
      <c r="C372" s="687"/>
      <c r="D372" s="685"/>
      <c r="E372" s="684"/>
      <c r="F372" s="685"/>
      <c r="G372" s="684"/>
      <c r="H372" s="685"/>
      <c r="I372" s="684"/>
      <c r="J372" s="685"/>
      <c r="K372" s="686"/>
      <c r="L372" s="686"/>
      <c r="M372" s="687"/>
      <c r="N372" s="685"/>
      <c r="O372" s="686"/>
      <c r="P372" s="685"/>
      <c r="Q372" s="686"/>
      <c r="R372" s="685"/>
      <c r="S372" s="686"/>
      <c r="T372" s="686"/>
      <c r="U372" s="646"/>
      <c r="V372" s="471" t="s">
        <v>86</v>
      </c>
      <c r="Z372" s="697"/>
      <c r="AA372" s="682"/>
      <c r="AB372" s="682"/>
      <c r="AC372" s="682"/>
      <c r="AD372" s="682"/>
      <c r="AE372" s="682"/>
      <c r="AF372" s="682"/>
      <c r="AG372" s="682"/>
      <c r="AH372" s="682"/>
      <c r="AI372" s="682"/>
      <c r="AJ372" s="682"/>
      <c r="AK372" s="682"/>
      <c r="AL372" s="682"/>
      <c r="AM372" s="682"/>
      <c r="AN372" s="682"/>
      <c r="AO372" s="682"/>
      <c r="AP372" s="682"/>
      <c r="AQ372" s="682"/>
      <c r="AR372" s="682"/>
      <c r="AS372" s="682"/>
      <c r="AT372" s="682"/>
      <c r="AU372" s="682"/>
      <c r="AV372" s="682"/>
      <c r="AW372" s="676"/>
      <c r="AX372" s="682"/>
      <c r="AY372" s="682"/>
      <c r="AZ372" s="682"/>
      <c r="BA372" s="682"/>
      <c r="BB372" s="682"/>
      <c r="BC372" s="682"/>
      <c r="BD372" s="682"/>
      <c r="BE372" s="682"/>
      <c r="BF372" s="682"/>
      <c r="BG372" s="682"/>
      <c r="BH372" s="682"/>
      <c r="BI372" s="682"/>
      <c r="BJ372" s="682"/>
      <c r="BK372" s="676"/>
      <c r="BL372" s="676"/>
      <c r="BM372" s="676"/>
      <c r="BN372" s="682"/>
      <c r="BO372" s="682"/>
      <c r="BP372" s="682"/>
      <c r="BQ372" s="682"/>
      <c r="BR372" s="682"/>
      <c r="BS372" s="682"/>
      <c r="BT372" s="682"/>
      <c r="BU372" s="682"/>
      <c r="BV372" s="682"/>
      <c r="BW372" s="682"/>
    </row>
    <row r="373" spans="1:75" ht="13.5" customHeight="1">
      <c r="A373" s="696" t="s">
        <v>87</v>
      </c>
      <c r="B373" s="15" t="s">
        <v>55</v>
      </c>
      <c r="C373" s="692" t="str">
        <f>VLOOKUP($C352,'2025年度(1年後期)'!$B$5:$N$207,COLUMN('2025年度(1年後期)'!$K$5),0)&amp;""</f>
        <v>　</v>
      </c>
      <c r="D373" s="693"/>
      <c r="E373" s="698" t="str">
        <f>VLOOKUP($C352,'2025年度(2年後期)'!$B$5:$N$207,COLUMN('2025年度(2年後期)'!$K$5),0)&amp;""</f>
        <v/>
      </c>
      <c r="F373" s="693"/>
      <c r="G373" s="698" t="str">
        <f>VLOOKUP($C352,'2025年度(3年後期)'!$B$5:$N$207,COLUMN('2025年度(3年後期)'!$K$5),0)&amp;""</f>
        <v/>
      </c>
      <c r="H373" s="693"/>
      <c r="I373" s="698" t="str">
        <f>VLOOKUP($C352,'2025年度(4年後期)'!$B$5:$N$206,COLUMN('2025年度(4年後期)'!$K$5),0)&amp;""</f>
        <v/>
      </c>
      <c r="J373" s="693"/>
      <c r="K373" s="694" t="str">
        <f>VLOOKUP($C352,'2025年度(助産後期)'!$B$5:$N$207,COLUMN('2025年度(助産後期)'!$K$5),0)&amp;""</f>
        <v>助産学実習Ⅰ</v>
      </c>
      <c r="L373" s="694"/>
      <c r="M373" s="692" t="str">
        <f>VLOOKUP($C352,'2025年度(M1後期)'!$B$5:$N$207,COLUMN('2025年度(M1後期)'!$K$5),0)&amp;""</f>
        <v/>
      </c>
      <c r="N373" s="693"/>
      <c r="O373" s="694" t="str">
        <f>VLOOKUP($C352,'2025年度(M2後期)'!$B$5:$N$207,COLUMN('2025年度(M2後期)'!$K$5),0)&amp;""</f>
        <v/>
      </c>
      <c r="P373" s="693"/>
      <c r="Q373" s="694" t="str">
        <f>VLOOKUP($C352,'2025年度(D1後期)'!$B$5:$N$207,COLUMN('2025年度(D1後期)'!$K$5),0)&amp;""</f>
        <v/>
      </c>
      <c r="R373" s="693"/>
      <c r="S373" s="694" t="str">
        <f>VLOOKUP($C352,'2025年度(D23後期)'!$B$5:$N$207,COLUMN('2025年度(D23後期)'!$K$5),0)&amp;""</f>
        <v/>
      </c>
      <c r="T373" s="693"/>
      <c r="Z373" s="696" t="str">
        <f>A373</f>
        <v>５時限（16：50～18：20）</v>
      </c>
      <c r="AA373" s="680"/>
      <c r="AB373" s="680"/>
      <c r="AC373" s="680"/>
      <c r="AD373" s="680"/>
      <c r="AE373" s="680"/>
      <c r="AF373" s="680"/>
      <c r="AG373" s="680"/>
      <c r="AH373" s="680" t="s">
        <v>234</v>
      </c>
      <c r="AI373" s="680"/>
      <c r="AJ373" s="680"/>
      <c r="AK373" s="680"/>
      <c r="AL373" s="680"/>
      <c r="AM373" s="680" t="s">
        <v>164</v>
      </c>
      <c r="AN373" s="680"/>
      <c r="AO373" s="680"/>
      <c r="AP373" s="680"/>
      <c r="AQ373" s="680"/>
      <c r="AR373" s="680"/>
      <c r="AS373" s="680"/>
      <c r="AT373" s="680"/>
      <c r="AU373" s="680"/>
      <c r="AV373" s="680"/>
      <c r="AW373" s="680"/>
      <c r="AX373" s="680"/>
      <c r="AY373" s="680"/>
      <c r="AZ373" s="680"/>
      <c r="BA373" s="680"/>
      <c r="BB373" s="680"/>
      <c r="BC373" s="680"/>
      <c r="BD373" s="680"/>
      <c r="BE373" s="680"/>
      <c r="BF373" s="680"/>
      <c r="BG373" s="680"/>
      <c r="BH373" s="680"/>
      <c r="BI373" s="680"/>
      <c r="BJ373" s="680"/>
      <c r="BK373" s="674"/>
      <c r="BL373" s="674"/>
      <c r="BM373" s="674"/>
      <c r="BN373" s="680"/>
      <c r="BO373" s="680"/>
      <c r="BP373" s="680"/>
      <c r="BQ373" s="680"/>
      <c r="BR373" s="680"/>
      <c r="BS373" s="680"/>
      <c r="BT373" s="680"/>
      <c r="BU373" s="680"/>
      <c r="BV373" s="680"/>
      <c r="BW373" s="680"/>
    </row>
    <row r="374" spans="1:75" ht="13.5" customHeight="1">
      <c r="A374" s="696"/>
      <c r="B374" s="15" t="s">
        <v>58</v>
      </c>
      <c r="C374" s="688" t="str">
        <f>IFERROR(VLOOKUP(C373,科目・教員!$A$2:$B$349,2,0),"")</f>
        <v/>
      </c>
      <c r="D374" s="689"/>
      <c r="E374" s="690" t="str">
        <f>IFERROR(VLOOKUP(E373,科目・教員!$A$2:$B$349,2,0),"")</f>
        <v/>
      </c>
      <c r="F374" s="689"/>
      <c r="G374" s="690" t="str">
        <f>IFERROR(VLOOKUP(G373,科目・教員!$A$2:$B$349,2,0),"")</f>
        <v/>
      </c>
      <c r="H374" s="689"/>
      <c r="I374" s="690" t="str">
        <f>IFERROR(VLOOKUP(I373,科目・教員!$A$2:$B$349,2,0),"")</f>
        <v/>
      </c>
      <c r="J374" s="689"/>
      <c r="K374" s="691" t="str">
        <f>IFERROR(VLOOKUP(K373,科目・教員!$A$2:$B$349,2,0),"")</f>
        <v>池田　真弓</v>
      </c>
      <c r="L374" s="691"/>
      <c r="M374" s="688" t="str">
        <f>IFERROR(VLOOKUP(M373,科目・教員!$A$2:$B$349,2,0),"")</f>
        <v/>
      </c>
      <c r="N374" s="689"/>
      <c r="O374" s="691" t="str">
        <f>IFERROR(VLOOKUP(O373,科目・教員!$A$2:$B$349,2,0),"")</f>
        <v/>
      </c>
      <c r="P374" s="689"/>
      <c r="Q374" s="691" t="str">
        <f>IFERROR(VLOOKUP(Q373,科目・教員!$A$2:$B$349,2,0),"")</f>
        <v/>
      </c>
      <c r="R374" s="689"/>
      <c r="S374" s="691" t="str">
        <f>IFERROR(VLOOKUP(S373,科目・教員!$A$2:$B$349,2,0),"")</f>
        <v/>
      </c>
      <c r="T374" s="689"/>
      <c r="Z374" s="696"/>
      <c r="AA374" s="681"/>
      <c r="AB374" s="681"/>
      <c r="AC374" s="681"/>
      <c r="AD374" s="681"/>
      <c r="AE374" s="681"/>
      <c r="AF374" s="681"/>
      <c r="AG374" s="681"/>
      <c r="AH374" s="681"/>
      <c r="AI374" s="681"/>
      <c r="AJ374" s="681"/>
      <c r="AK374" s="681"/>
      <c r="AL374" s="681"/>
      <c r="AM374" s="681"/>
      <c r="AN374" s="681"/>
      <c r="AO374" s="681"/>
      <c r="AP374" s="681"/>
      <c r="AQ374" s="681"/>
      <c r="AR374" s="681"/>
      <c r="AS374" s="681"/>
      <c r="AT374" s="681"/>
      <c r="AU374" s="681"/>
      <c r="AV374" s="681"/>
      <c r="AW374" s="681"/>
      <c r="AX374" s="681"/>
      <c r="AY374" s="681"/>
      <c r="AZ374" s="681"/>
      <c r="BA374" s="681"/>
      <c r="BB374" s="681"/>
      <c r="BC374" s="681"/>
      <c r="BD374" s="681"/>
      <c r="BE374" s="681"/>
      <c r="BF374" s="681"/>
      <c r="BG374" s="681"/>
      <c r="BH374" s="681"/>
      <c r="BI374" s="681"/>
      <c r="BJ374" s="681"/>
      <c r="BK374" s="675"/>
      <c r="BL374" s="675"/>
      <c r="BM374" s="675"/>
      <c r="BN374" s="681"/>
      <c r="BO374" s="681"/>
      <c r="BP374" s="681"/>
      <c r="BQ374" s="681"/>
      <c r="BR374" s="681"/>
      <c r="BS374" s="681"/>
      <c r="BT374" s="681"/>
      <c r="BU374" s="681"/>
      <c r="BV374" s="681"/>
      <c r="BW374" s="681"/>
    </row>
    <row r="375" spans="1:75" ht="13.5" customHeight="1">
      <c r="A375" s="696"/>
      <c r="B375" s="15" t="s">
        <v>60</v>
      </c>
      <c r="C375" s="688" t="str">
        <f>VLOOKUP($C352,'2025年度(1年後期)'!$B$5:$N$207,COLUMN('2025年度(1年後期)'!$K$5)+1,0)&amp;""</f>
        <v>　</v>
      </c>
      <c r="D375" s="689"/>
      <c r="E375" s="690" t="str">
        <f>VLOOKUP($C352,'2025年度(2年後期)'!$B$5:$N$207,COLUMN('2025年度(2年後期)'!$K$5)+1,0)&amp;""</f>
        <v/>
      </c>
      <c r="F375" s="689"/>
      <c r="G375" s="690" t="str">
        <f>VLOOKUP($C352,'2025年度(3年後期)'!$B$5:$N$207,COLUMN('2025年度(3年後期)'!$K$5)+1,0)&amp;""</f>
        <v/>
      </c>
      <c r="H375" s="689"/>
      <c r="I375" s="690" t="str">
        <f>VLOOKUP($C352,'2025年度(4年後期)'!$B$5:$N$206,COLUMN('2025年度(4年後期)'!$K$5)+1,0)&amp;""</f>
        <v/>
      </c>
      <c r="J375" s="689"/>
      <c r="K375" s="691" t="str">
        <f>VLOOKUP($C352,'2025年度(助産後期)'!$B$5:$N$207,COLUMN('2025年度(助産後期)'!$K$5)+1,0)&amp;""</f>
        <v/>
      </c>
      <c r="L375" s="691"/>
      <c r="M375" s="688" t="str">
        <f>VLOOKUP($C352,'2025年度(M1後期)'!$B$5:$N$207,COLUMN('2025年度(M1後期)'!$K$5)+1,0)&amp;""</f>
        <v/>
      </c>
      <c r="N375" s="689"/>
      <c r="O375" s="691" t="str">
        <f>VLOOKUP($C352,'2025年度(M1後期)'!$B$5:$N$207,COLUMN('2025年度(M1後期)'!$K$5)+1,0)&amp;""</f>
        <v/>
      </c>
      <c r="P375" s="689"/>
      <c r="Q375" s="691" t="str">
        <f>VLOOKUP($C352,'2025年度(D1後期)'!$B$5:$N$207,COLUMN('2025年度(D1後期)'!$K$5)+1,0)&amp;""</f>
        <v/>
      </c>
      <c r="R375" s="689"/>
      <c r="S375" s="691" t="str">
        <f>VLOOKUP($C352,'2025年度(D23後期)'!$B$5:$N$207,COLUMN('2025年度(D23後期)'!$K$5)+1,0)&amp;""</f>
        <v/>
      </c>
      <c r="T375" s="689"/>
      <c r="Z375" s="696"/>
      <c r="AA375" s="681"/>
      <c r="AB375" s="681"/>
      <c r="AC375" s="681"/>
      <c r="AD375" s="681"/>
      <c r="AE375" s="681"/>
      <c r="AF375" s="681"/>
      <c r="AG375" s="681"/>
      <c r="AH375" s="681"/>
      <c r="AI375" s="681"/>
      <c r="AJ375" s="681"/>
      <c r="AK375" s="681"/>
      <c r="AL375" s="681"/>
      <c r="AM375" s="681"/>
      <c r="AN375" s="681"/>
      <c r="AO375" s="681"/>
      <c r="AP375" s="681"/>
      <c r="AQ375" s="681"/>
      <c r="AR375" s="681"/>
      <c r="AS375" s="681"/>
      <c r="AT375" s="681"/>
      <c r="AU375" s="681"/>
      <c r="AV375" s="681"/>
      <c r="AW375" s="681"/>
      <c r="AX375" s="681"/>
      <c r="AY375" s="681"/>
      <c r="AZ375" s="681"/>
      <c r="BA375" s="681"/>
      <c r="BB375" s="681"/>
      <c r="BC375" s="681"/>
      <c r="BD375" s="681"/>
      <c r="BE375" s="681"/>
      <c r="BF375" s="681"/>
      <c r="BG375" s="681"/>
      <c r="BH375" s="681"/>
      <c r="BI375" s="681"/>
      <c r="BJ375" s="681"/>
      <c r="BK375" s="675"/>
      <c r="BL375" s="675"/>
      <c r="BM375" s="675"/>
      <c r="BN375" s="681"/>
      <c r="BO375" s="681"/>
      <c r="BP375" s="681"/>
      <c r="BQ375" s="681"/>
      <c r="BR375" s="681"/>
      <c r="BS375" s="681"/>
      <c r="BT375" s="681"/>
      <c r="BU375" s="681"/>
      <c r="BV375" s="681"/>
      <c r="BW375" s="681"/>
    </row>
    <row r="376" spans="1:75" ht="13.5" customHeight="1">
      <c r="A376" s="697"/>
      <c r="B376" s="16" t="s">
        <v>62</v>
      </c>
      <c r="C376" s="687"/>
      <c r="D376" s="685"/>
      <c r="E376" s="684"/>
      <c r="F376" s="685"/>
      <c r="G376" s="684"/>
      <c r="H376" s="685"/>
      <c r="I376" s="684"/>
      <c r="J376" s="685"/>
      <c r="K376" s="686"/>
      <c r="L376" s="686"/>
      <c r="M376" s="687"/>
      <c r="N376" s="685"/>
      <c r="O376" s="686"/>
      <c r="P376" s="685"/>
      <c r="Q376" s="686"/>
      <c r="R376" s="685"/>
      <c r="S376" s="686"/>
      <c r="T376" s="685"/>
      <c r="V376" s="19"/>
      <c r="W376" s="19"/>
      <c r="X376" s="19"/>
      <c r="Y376" s="19"/>
      <c r="Z376" s="697"/>
      <c r="AA376" s="682"/>
      <c r="AB376" s="682"/>
      <c r="AC376" s="682"/>
      <c r="AD376" s="682"/>
      <c r="AE376" s="682"/>
      <c r="AF376" s="682"/>
      <c r="AG376" s="682"/>
      <c r="AH376" s="682"/>
      <c r="AI376" s="682"/>
      <c r="AJ376" s="682"/>
      <c r="AK376" s="682"/>
      <c r="AL376" s="682"/>
      <c r="AM376" s="682"/>
      <c r="AN376" s="682"/>
      <c r="AO376" s="682"/>
      <c r="AP376" s="682"/>
      <c r="AQ376" s="682"/>
      <c r="AR376" s="682"/>
      <c r="AS376" s="682"/>
      <c r="AT376" s="682"/>
      <c r="AU376" s="682"/>
      <c r="AV376" s="682"/>
      <c r="AW376" s="682"/>
      <c r="AX376" s="682"/>
      <c r="AY376" s="682"/>
      <c r="AZ376" s="682"/>
      <c r="BA376" s="682"/>
      <c r="BB376" s="682"/>
      <c r="BC376" s="682"/>
      <c r="BD376" s="682"/>
      <c r="BE376" s="682"/>
      <c r="BF376" s="682"/>
      <c r="BG376" s="682"/>
      <c r="BH376" s="682"/>
      <c r="BI376" s="682"/>
      <c r="BJ376" s="682"/>
      <c r="BK376" s="676"/>
      <c r="BL376" s="676"/>
      <c r="BM376" s="676"/>
      <c r="BN376" s="682"/>
      <c r="BO376" s="682"/>
      <c r="BP376" s="682"/>
      <c r="BQ376" s="682"/>
      <c r="BR376" s="682"/>
      <c r="BS376" s="682"/>
      <c r="BT376" s="682"/>
      <c r="BU376" s="682"/>
      <c r="BV376" s="682"/>
      <c r="BW376" s="682"/>
    </row>
    <row r="377" spans="1:75" ht="21.75">
      <c r="A377" s="5"/>
      <c r="B377" s="6"/>
      <c r="C377" s="722">
        <f>C352+1</f>
        <v>45946</v>
      </c>
      <c r="D377" s="722"/>
      <c r="E377" s="722"/>
      <c r="F377" s="722"/>
      <c r="G377" s="722"/>
      <c r="H377" s="722"/>
      <c r="I377" s="722"/>
      <c r="J377" s="722"/>
      <c r="K377" s="722"/>
      <c r="L377" s="722"/>
      <c r="M377" s="722"/>
      <c r="N377" s="722"/>
      <c r="O377" s="722"/>
      <c r="P377" s="722"/>
      <c r="Q377" s="722"/>
      <c r="R377" s="722"/>
      <c r="S377" s="722"/>
      <c r="T377" s="722"/>
      <c r="U377" s="781">
        <f>C377</f>
        <v>45946</v>
      </c>
      <c r="V377" s="782"/>
      <c r="W377" s="782"/>
      <c r="X377" s="782"/>
      <c r="Y377" s="782"/>
      <c r="Z377" s="783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96" t="s">
        <v>54</v>
      </c>
      <c r="B378" s="12" t="s">
        <v>55</v>
      </c>
      <c r="C378" s="728" t="str">
        <f>VLOOKUP($C377,'2025年度(1年後期)'!$B$5:$N$207,COLUMN('2025年度(1年後期)'!$C$5),0)&amp;""</f>
        <v>英語Ⅰ(AC)</v>
      </c>
      <c r="D378" s="729"/>
      <c r="E378" s="713" t="str">
        <f>VLOOKUP($C377,'2025年度(2年後期)'!$B$5:$N$207,COLUMN('2025年度(2年後期)'!$C$5),0)&amp;""</f>
        <v/>
      </c>
      <c r="F378" s="706"/>
      <c r="G378" s="713" t="str">
        <f>VLOOKUP($C377,'2025年度(3年後期)'!$B$5:$N$207,COLUMN('2025年度(3年後期)'!$C$5),0)&amp;""</f>
        <v>領域別実習</v>
      </c>
      <c r="H378" s="706"/>
      <c r="I378" s="713" t="str">
        <f>VLOOKUP($C377,'2025年度(4年後期)'!$B$5:$N$206,COLUMN('2025年度(4年後期)'!$C$5),0)&amp;""</f>
        <v>卒業研究Ⅱ</v>
      </c>
      <c r="J378" s="706"/>
      <c r="K378" s="693" t="str">
        <f>VLOOKUP($C377,'2025年度(助産後期)'!$B$5:$N$207,COLUMN('2025年度(助産後期)'!$C$5),0)&amp;""</f>
        <v>助産学実習Ⅰ</v>
      </c>
      <c r="L378" s="709"/>
      <c r="M378" s="723" t="str">
        <f>VLOOKUP($C377,'2025年度(M1後期)'!$B$5:$N$207,COLUMN('2025年度(M1後期)'!$C$5),0)&amp;""</f>
        <v>がん看護学演習Ａ－Ⅰ
感染症学特論
感染症学演習</v>
      </c>
      <c r="N378" s="709"/>
      <c r="O378" s="713" t="str">
        <f>VLOOKUP($C377,'2025年度(M2後期)'!$B$5:$N$207,COLUMN('2025年度(M2後期)'!$C$5),0)&amp;""</f>
        <v>特別研究</v>
      </c>
      <c r="P378" s="706"/>
      <c r="Q378" s="713" t="str">
        <f>VLOOKUP($C377,'2025年度(D1後期)'!$B$5:$N$207,COLUMN('2025年度(D1後期)'!$C$5),0)&amp;""</f>
        <v>看護情報・管理学演習Ｂ
長寿看護学演習Ｂ</v>
      </c>
      <c r="R378" s="706"/>
      <c r="S378" s="693" t="str">
        <f>VLOOKUP($C377,'2025年度(D23後期)'!$B$5:$N$207,COLUMN('2025年度(D23後期)'!$C$5),0)&amp;""</f>
        <v>特別研究</v>
      </c>
      <c r="T378" s="706"/>
      <c r="U378" s="648" t="s">
        <v>161</v>
      </c>
      <c r="Z378" s="695" t="str">
        <f>A378</f>
        <v xml:space="preserve">１時限（09：20～10：50） </v>
      </c>
      <c r="AA378" s="680"/>
      <c r="AB378" s="680"/>
      <c r="AC378" s="680"/>
      <c r="AD378" s="680"/>
      <c r="AE378" s="680"/>
      <c r="AF378" s="680"/>
      <c r="AG378" s="680" t="s">
        <v>131</v>
      </c>
      <c r="AH378" s="680"/>
      <c r="AI378" s="680"/>
      <c r="AJ378" s="680"/>
      <c r="AK378" s="680"/>
      <c r="AL378" s="680"/>
      <c r="AM378" s="680" t="s">
        <v>164</v>
      </c>
      <c r="AN378" s="680"/>
      <c r="AO378" s="680"/>
      <c r="AP378" s="680"/>
      <c r="AQ378" s="680"/>
      <c r="AR378" s="680"/>
      <c r="AS378" s="680"/>
      <c r="AT378" s="680"/>
      <c r="AU378" s="680"/>
      <c r="AV378" s="680"/>
      <c r="AW378" s="680"/>
      <c r="AX378" s="680"/>
      <c r="AY378" s="680"/>
      <c r="AZ378" s="680"/>
      <c r="BA378" s="680"/>
      <c r="BB378" s="680"/>
      <c r="BC378" s="680"/>
      <c r="BD378" s="680"/>
      <c r="BE378" s="680"/>
      <c r="BF378" s="680"/>
      <c r="BG378" s="680"/>
      <c r="BH378" s="680"/>
      <c r="BI378" s="680"/>
      <c r="BJ378" s="680"/>
      <c r="BK378" s="674"/>
      <c r="BL378" s="674"/>
      <c r="BM378" s="674"/>
      <c r="BN378" s="680"/>
      <c r="BO378" s="680"/>
      <c r="BP378" s="680"/>
      <c r="BQ378" s="680"/>
      <c r="BR378" s="680"/>
      <c r="BS378" s="680"/>
      <c r="BT378" s="680"/>
      <c r="BU378" s="680"/>
      <c r="BV378" s="680"/>
      <c r="BW378" s="680"/>
    </row>
    <row r="379" spans="1:75" ht="13.5" customHeight="1">
      <c r="A379" s="696"/>
      <c r="B379" s="15" t="s">
        <v>58</v>
      </c>
      <c r="C379" s="726" t="str">
        <f>IFERROR(VLOOKUP(C378,科目・教員!$A$2:$B$349,2,0),"")</f>
        <v>ﾊﾟｳﾗ･ﾍﾞﾙｳﾞｧﾝｹﾞﾙ</v>
      </c>
      <c r="D379" s="727"/>
      <c r="E379" s="716" t="str">
        <f>IFERROR(VLOOKUP(E378,科目・教員!$A$2:$B$349,2,0),"")</f>
        <v/>
      </c>
      <c r="F379" s="707"/>
      <c r="G379" s="716" t="str">
        <f>IFERROR(VLOOKUP(G378,科目・教員!$A$2:$B$349,2,0),"")</f>
        <v/>
      </c>
      <c r="H379" s="707"/>
      <c r="I379" s="716" t="str">
        <f>IFERROR(VLOOKUP(I378,科目・教員!$A$2:$B$349,2,0),"")</f>
        <v>各担当教員</v>
      </c>
      <c r="J379" s="707"/>
      <c r="K379" s="689" t="str">
        <f>IFERROR(VLOOKUP(K378,科目・教員!$A$2:$B$349,2,0),"")</f>
        <v>池田　真弓</v>
      </c>
      <c r="L379" s="717"/>
      <c r="M379" s="718" t="str">
        <f>IFERROR(VLOOKUP(M378,科目・教員!$A$2:$B$349,2,0),"")</f>
        <v/>
      </c>
      <c r="N379" s="707"/>
      <c r="O379" s="716" t="str">
        <f>IFERROR(VLOOKUP(O378,科目・教員!$A$2:$B$349,2,0),"")</f>
        <v/>
      </c>
      <c r="P379" s="707"/>
      <c r="Q379" s="716" t="str">
        <f>IFERROR(VLOOKUP(Q378,科目・教員!$A$2:$B$349,2,0),"")</f>
        <v/>
      </c>
      <c r="R379" s="707"/>
      <c r="S379" s="689" t="str">
        <f>IFERROR(VLOOKUP(S378,科目・教員!$A$2:$B$349,2,0),"")</f>
        <v/>
      </c>
      <c r="T379" s="707"/>
      <c r="U379" s="649" t="s">
        <v>169</v>
      </c>
      <c r="Z379" s="696"/>
      <c r="AA379" s="681"/>
      <c r="AB379" s="681"/>
      <c r="AC379" s="681"/>
      <c r="AD379" s="681"/>
      <c r="AE379" s="681"/>
      <c r="AF379" s="681"/>
      <c r="AG379" s="681"/>
      <c r="AH379" s="681"/>
      <c r="AI379" s="681"/>
      <c r="AJ379" s="681"/>
      <c r="AK379" s="681"/>
      <c r="AL379" s="681"/>
      <c r="AM379" s="681"/>
      <c r="AN379" s="681"/>
      <c r="AO379" s="681"/>
      <c r="AP379" s="681"/>
      <c r="AQ379" s="681"/>
      <c r="AR379" s="681"/>
      <c r="AS379" s="681"/>
      <c r="AT379" s="681"/>
      <c r="AU379" s="681"/>
      <c r="AV379" s="681"/>
      <c r="AW379" s="681"/>
      <c r="AX379" s="681"/>
      <c r="AY379" s="681"/>
      <c r="AZ379" s="681"/>
      <c r="BA379" s="681"/>
      <c r="BB379" s="681"/>
      <c r="BC379" s="681"/>
      <c r="BD379" s="681"/>
      <c r="BE379" s="681"/>
      <c r="BF379" s="681"/>
      <c r="BG379" s="681"/>
      <c r="BH379" s="681"/>
      <c r="BI379" s="681"/>
      <c r="BJ379" s="681"/>
      <c r="BK379" s="675"/>
      <c r="BL379" s="675"/>
      <c r="BM379" s="675"/>
      <c r="BN379" s="681"/>
      <c r="BO379" s="681"/>
      <c r="BP379" s="681"/>
      <c r="BQ379" s="681"/>
      <c r="BR379" s="681"/>
      <c r="BS379" s="681"/>
      <c r="BT379" s="681"/>
      <c r="BU379" s="681"/>
      <c r="BV379" s="681"/>
      <c r="BW379" s="681"/>
    </row>
    <row r="380" spans="1:75" ht="13.5" customHeight="1">
      <c r="A380" s="696"/>
      <c r="B380" s="15" t="s">
        <v>60</v>
      </c>
      <c r="C380" s="726" t="str">
        <f>VLOOKUP($C377,'2025年度(1年後期)'!$B$5:$N$207,COLUMN('2025年度(1年後期)'!$C$5)+1,0)&amp;""</f>
        <v>201</v>
      </c>
      <c r="D380" s="727"/>
      <c r="E380" s="716" t="str">
        <f>VLOOKUP($C377,'2025年度(2年後期)'!$B$5:$N$207,COLUMN('2025年度(2年後期)'!$C$5)+1,0)&amp;""</f>
        <v/>
      </c>
      <c r="F380" s="707"/>
      <c r="G380" s="716" t="str">
        <f>VLOOKUP($C377,'2025年度(3年後期)'!$B$5:$N$207,COLUMN('2025年度(3年後期)'!$C$5)+1,0)&amp;""</f>
        <v/>
      </c>
      <c r="H380" s="707"/>
      <c r="I380" s="716" t="str">
        <f>VLOOKUP($C377,'2025年度(4年後期)'!$B$5:$N$206,COLUMN('2025年度(4年後期)'!$C$5)+1,0)&amp;""</f>
        <v/>
      </c>
      <c r="J380" s="707"/>
      <c r="K380" s="689" t="str">
        <f>VLOOKUP($C377,'2025年度(助産後期)'!$B$5:$N$207,COLUMN('2025年度(助産後期)'!$C$5)+1,0)&amp;""</f>
        <v/>
      </c>
      <c r="L380" s="717"/>
      <c r="M380" s="718" t="str">
        <f>VLOOKUP($C377,'2025年度(M1後期)'!$B$5:$N$207,COLUMN('2025年度(M1後期)'!$C$5)+1,0)&amp;""</f>
        <v>がん:別途指定
感染特論:別途指定
感染演習:別途指定</v>
      </c>
      <c r="N380" s="707"/>
      <c r="O380" s="716" t="str">
        <f>VLOOKUP($C377,'2025年度(M2後期)'!$B$5:$N$207,COLUMN('2025年度(M2後期)'!$C$5)+1,0)&amp;""</f>
        <v/>
      </c>
      <c r="P380" s="707"/>
      <c r="Q380" s="716" t="str">
        <f>VLOOKUP($C377,'2025年度(D1後期)'!$B$5:$N$207,COLUMN('2025年度(D1後期)'!$C$5)+1,0)&amp;""</f>
        <v>情報:別途指定
長寿:別途指定</v>
      </c>
      <c r="R380" s="707"/>
      <c r="S380" s="689" t="str">
        <f>VLOOKUP($C377,'2025年度(D23後期)'!$B$5:$N$207,COLUMN('2025年度(D23後期)'!$C$5)+1,0)&amp;""</f>
        <v/>
      </c>
      <c r="T380" s="707"/>
      <c r="U380" s="649" t="s">
        <v>172</v>
      </c>
      <c r="Z380" s="696"/>
      <c r="AA380" s="681"/>
      <c r="AB380" s="681"/>
      <c r="AC380" s="681"/>
      <c r="AD380" s="681"/>
      <c r="AE380" s="681"/>
      <c r="AF380" s="681"/>
      <c r="AG380" s="681"/>
      <c r="AH380" s="681"/>
      <c r="AI380" s="681"/>
      <c r="AJ380" s="681"/>
      <c r="AK380" s="681"/>
      <c r="AL380" s="681"/>
      <c r="AM380" s="681"/>
      <c r="AN380" s="681"/>
      <c r="AO380" s="681"/>
      <c r="AP380" s="681"/>
      <c r="AQ380" s="681"/>
      <c r="AR380" s="681"/>
      <c r="AS380" s="681"/>
      <c r="AT380" s="681"/>
      <c r="AU380" s="681"/>
      <c r="AV380" s="681"/>
      <c r="AW380" s="681"/>
      <c r="AX380" s="681"/>
      <c r="AY380" s="681"/>
      <c r="AZ380" s="681"/>
      <c r="BA380" s="681"/>
      <c r="BB380" s="681"/>
      <c r="BC380" s="681"/>
      <c r="BD380" s="681"/>
      <c r="BE380" s="681"/>
      <c r="BF380" s="681"/>
      <c r="BG380" s="681"/>
      <c r="BH380" s="681"/>
      <c r="BI380" s="681"/>
      <c r="BJ380" s="681"/>
      <c r="BK380" s="675"/>
      <c r="BL380" s="675"/>
      <c r="BM380" s="675"/>
      <c r="BN380" s="681"/>
      <c r="BO380" s="681"/>
      <c r="BP380" s="681"/>
      <c r="BQ380" s="681"/>
      <c r="BR380" s="681"/>
      <c r="BS380" s="681"/>
      <c r="BT380" s="681"/>
      <c r="BU380" s="681"/>
      <c r="BV380" s="681"/>
      <c r="BW380" s="681"/>
    </row>
    <row r="381" spans="1:75" ht="13.5" customHeight="1">
      <c r="A381" s="697"/>
      <c r="B381" s="16" t="s">
        <v>62</v>
      </c>
      <c r="C381" s="699" t="s">
        <v>116</v>
      </c>
      <c r="D381" s="700"/>
      <c r="E381" s="684"/>
      <c r="F381" s="719"/>
      <c r="G381" s="684"/>
      <c r="H381" s="719"/>
      <c r="I381" s="684"/>
      <c r="J381" s="719"/>
      <c r="K381" s="686"/>
      <c r="L381" s="720"/>
      <c r="M381" s="721"/>
      <c r="N381" s="719"/>
      <c r="O381" s="684"/>
      <c r="P381" s="719"/>
      <c r="Q381" s="684"/>
      <c r="R381" s="719"/>
      <c r="S381" s="686"/>
      <c r="T381" s="719"/>
      <c r="U381" s="649" t="s">
        <v>173</v>
      </c>
      <c r="Z381" s="697"/>
      <c r="AA381" s="682"/>
      <c r="AB381" s="682"/>
      <c r="AC381" s="682"/>
      <c r="AD381" s="682"/>
      <c r="AE381" s="682"/>
      <c r="AF381" s="682"/>
      <c r="AG381" s="682"/>
      <c r="AH381" s="682"/>
      <c r="AI381" s="682"/>
      <c r="AJ381" s="682"/>
      <c r="AK381" s="682"/>
      <c r="AL381" s="682"/>
      <c r="AM381" s="682"/>
      <c r="AN381" s="682"/>
      <c r="AO381" s="682"/>
      <c r="AP381" s="682"/>
      <c r="AQ381" s="682"/>
      <c r="AR381" s="682"/>
      <c r="AS381" s="682"/>
      <c r="AT381" s="682"/>
      <c r="AU381" s="682"/>
      <c r="AV381" s="682"/>
      <c r="AW381" s="682"/>
      <c r="AX381" s="682"/>
      <c r="AY381" s="682"/>
      <c r="AZ381" s="682"/>
      <c r="BA381" s="682"/>
      <c r="BB381" s="682"/>
      <c r="BC381" s="682"/>
      <c r="BD381" s="682"/>
      <c r="BE381" s="682"/>
      <c r="BF381" s="682"/>
      <c r="BG381" s="682"/>
      <c r="BH381" s="682"/>
      <c r="BI381" s="682"/>
      <c r="BJ381" s="682"/>
      <c r="BK381" s="676"/>
      <c r="BL381" s="676"/>
      <c r="BM381" s="676"/>
      <c r="BN381" s="682"/>
      <c r="BO381" s="682"/>
      <c r="BP381" s="682"/>
      <c r="BQ381" s="682"/>
      <c r="BR381" s="682"/>
      <c r="BS381" s="682"/>
      <c r="BT381" s="682"/>
      <c r="BU381" s="682"/>
      <c r="BV381" s="682"/>
      <c r="BW381" s="682"/>
    </row>
    <row r="382" spans="1:75" ht="13.5" customHeight="1">
      <c r="A382" s="696" t="s">
        <v>64</v>
      </c>
      <c r="B382" s="15" t="s">
        <v>55</v>
      </c>
      <c r="C382" s="728" t="str">
        <f>VLOOKUP($C377,'2025年度(1年後期)'!$B$5:$N$207,COLUMN('2025年度(1年後期)'!$E$5),0)&amp;""</f>
        <v>英語Ⅰ(AC)</v>
      </c>
      <c r="D382" s="729"/>
      <c r="E382" s="713" t="str">
        <f>VLOOKUP($C377,'2025年度(2年後期)'!$B$5:$N$207,COLUMN('2025年度(2年後期)'!$E$5),0)&amp;""</f>
        <v>感染防止技術論</v>
      </c>
      <c r="F382" s="706"/>
      <c r="G382" s="713" t="str">
        <f>VLOOKUP($C377,'2025年度(3年後期)'!$B$5:$N$207,COLUMN('2025年度(3年後期)'!$E$5),0)&amp;""</f>
        <v>領域別実習</v>
      </c>
      <c r="H382" s="706"/>
      <c r="I382" s="713" t="str">
        <f>VLOOKUP($C377,'2025年度(4年後期)'!$B$5:$N$206,COLUMN('2025年度(4年後期)'!$E$5),0)&amp;""</f>
        <v/>
      </c>
      <c r="J382" s="706"/>
      <c r="K382" s="693" t="str">
        <f>VLOOKUP($C377,'2025年度(助産後期)'!$B$5:$N$207,COLUMN('2025年度(助産後期)'!$E$5),0)&amp;""</f>
        <v>助産学実習Ⅰ</v>
      </c>
      <c r="L382" s="709"/>
      <c r="M382" s="705" t="str">
        <f>VLOOKUP($C377,'2025年度(M1後期)'!$B$5:$N$207,COLUMN('2025年度(M1後期)'!$E$5),0)&amp;""</f>
        <v>がん看護学演習Ａ－Ⅰ
感染症学特論
感染症学演習</v>
      </c>
      <c r="N382" s="706"/>
      <c r="O382" s="693" t="str">
        <f>VLOOKUP($C377,'2025年度(M2後期)'!$B$5:$N$207,COLUMN('2025年度(M2後期)'!$E$5),0)&amp;""</f>
        <v>特別研究</v>
      </c>
      <c r="P382" s="706"/>
      <c r="Q382" s="693" t="str">
        <f>VLOOKUP($C377,'2025年度(D1後期)'!$B$5:$N$207,COLUMN('2025年度(D1後期)'!$E$5),0)&amp;""</f>
        <v>看護情報・管理学演習Ｂ
長寿看護学演習Ｂ</v>
      </c>
      <c r="R382" s="706"/>
      <c r="S382" s="693" t="str">
        <f>VLOOKUP($C377,'2025年度(D23後期)'!$B$5:$N$207,COLUMN('2025年度(D23後期)'!$E$5),0)&amp;""</f>
        <v>特別研究</v>
      </c>
      <c r="T382" s="706"/>
      <c r="Z382" s="696" t="str">
        <f>A382</f>
        <v>２時限（11：00～12：30）</v>
      </c>
      <c r="AA382" s="680"/>
      <c r="AB382" s="680"/>
      <c r="AC382" s="680"/>
      <c r="AD382" s="680"/>
      <c r="AE382" s="680"/>
      <c r="AF382" s="680"/>
      <c r="AG382" s="680" t="s">
        <v>131</v>
      </c>
      <c r="AH382" s="680"/>
      <c r="AI382" s="680"/>
      <c r="AJ382" s="680"/>
      <c r="AK382" s="680"/>
      <c r="AL382" s="680"/>
      <c r="AM382" s="680" t="s">
        <v>164</v>
      </c>
      <c r="AN382" s="680"/>
      <c r="AO382" s="680"/>
      <c r="AP382" s="680"/>
      <c r="AQ382" s="680"/>
      <c r="AR382" s="680"/>
      <c r="AS382" s="680"/>
      <c r="AT382" s="680"/>
      <c r="AU382" s="680"/>
      <c r="AV382" s="680"/>
      <c r="AW382" s="680" t="s">
        <v>175</v>
      </c>
      <c r="AX382" s="680"/>
      <c r="AY382" s="680"/>
      <c r="AZ382" s="680"/>
      <c r="BA382" s="680"/>
      <c r="BB382" s="680"/>
      <c r="BC382" s="680"/>
      <c r="BD382" s="680"/>
      <c r="BE382" s="680"/>
      <c r="BF382" s="680"/>
      <c r="BG382" s="680"/>
      <c r="BH382" s="680"/>
      <c r="BI382" s="680"/>
      <c r="BJ382" s="680"/>
      <c r="BK382" s="674"/>
      <c r="BL382" s="674"/>
      <c r="BM382" s="674"/>
      <c r="BN382" s="680"/>
      <c r="BO382" s="680"/>
      <c r="BP382" s="680"/>
      <c r="BQ382" s="680"/>
      <c r="BR382" s="680"/>
      <c r="BS382" s="680"/>
      <c r="BT382" s="680"/>
      <c r="BU382" s="680"/>
      <c r="BV382" s="680"/>
      <c r="BW382" s="680"/>
    </row>
    <row r="383" spans="1:75" ht="13.5" customHeight="1">
      <c r="A383" s="696"/>
      <c r="B383" s="15" t="s">
        <v>58</v>
      </c>
      <c r="C383" s="726" t="str">
        <f>IFERROR(VLOOKUP(C382,科目・教員!$A$2:$B$349,2,0),"")</f>
        <v>ﾊﾟｳﾗ･ﾍﾞﾙｳﾞｧﾝｹﾞﾙ</v>
      </c>
      <c r="D383" s="727"/>
      <c r="E383" s="716" t="str">
        <f>IFERROR(VLOOKUP(E382,科目・教員!$A$2:$B$349,2,0),"")</f>
        <v>網中　眞由美</v>
      </c>
      <c r="F383" s="707"/>
      <c r="G383" s="716" t="str">
        <f>IFERROR(VLOOKUP(G382,科目・教員!$A$2:$B$349,2,0),"")</f>
        <v/>
      </c>
      <c r="H383" s="707"/>
      <c r="I383" s="716" t="str">
        <f>IFERROR(VLOOKUP(I382,科目・教員!$A$2:$B$349,2,0),"")</f>
        <v/>
      </c>
      <c r="J383" s="707"/>
      <c r="K383" s="689" t="str">
        <f>IFERROR(VLOOKUP(K382,科目・教員!$A$2:$B$349,2,0),"")</f>
        <v>池田　真弓</v>
      </c>
      <c r="L383" s="717"/>
      <c r="M383" s="708" t="str">
        <f>IFERROR(VLOOKUP(M382,科目・教員!$A$2:$B$349,2,0),"")</f>
        <v/>
      </c>
      <c r="N383" s="707"/>
      <c r="O383" s="689" t="str">
        <f>IFERROR(VLOOKUP(O382,科目・教員!$A$2:$B$349,2,0),"")</f>
        <v/>
      </c>
      <c r="P383" s="707"/>
      <c r="Q383" s="689" t="str">
        <f>IFERROR(VLOOKUP(Q382,科目・教員!$A$2:$B$349,2,0),"")</f>
        <v/>
      </c>
      <c r="R383" s="707"/>
      <c r="S383" s="689" t="str">
        <f>IFERROR(VLOOKUP(S382,科目・教員!$A$2:$B$349,2,0),"")</f>
        <v/>
      </c>
      <c r="T383" s="707"/>
      <c r="Z383" s="696"/>
      <c r="AA383" s="681"/>
      <c r="AB383" s="681"/>
      <c r="AC383" s="681"/>
      <c r="AD383" s="681"/>
      <c r="AE383" s="681"/>
      <c r="AF383" s="681"/>
      <c r="AG383" s="681"/>
      <c r="AH383" s="681"/>
      <c r="AI383" s="681"/>
      <c r="AJ383" s="681"/>
      <c r="AK383" s="681"/>
      <c r="AL383" s="681"/>
      <c r="AM383" s="681"/>
      <c r="AN383" s="681"/>
      <c r="AO383" s="681"/>
      <c r="AP383" s="681"/>
      <c r="AQ383" s="681"/>
      <c r="AR383" s="681"/>
      <c r="AS383" s="681"/>
      <c r="AT383" s="681"/>
      <c r="AU383" s="681"/>
      <c r="AV383" s="681"/>
      <c r="AW383" s="681"/>
      <c r="AX383" s="681"/>
      <c r="AY383" s="681"/>
      <c r="AZ383" s="681"/>
      <c r="BA383" s="681"/>
      <c r="BB383" s="681"/>
      <c r="BC383" s="681"/>
      <c r="BD383" s="681"/>
      <c r="BE383" s="681"/>
      <c r="BF383" s="681"/>
      <c r="BG383" s="681"/>
      <c r="BH383" s="681"/>
      <c r="BI383" s="681"/>
      <c r="BJ383" s="681"/>
      <c r="BK383" s="675"/>
      <c r="BL383" s="675"/>
      <c r="BM383" s="675"/>
      <c r="BN383" s="681"/>
      <c r="BO383" s="681"/>
      <c r="BP383" s="681"/>
      <c r="BQ383" s="681"/>
      <c r="BR383" s="681"/>
      <c r="BS383" s="681"/>
      <c r="BT383" s="681"/>
      <c r="BU383" s="681"/>
      <c r="BV383" s="681"/>
      <c r="BW383" s="681"/>
    </row>
    <row r="384" spans="1:75" ht="13.5" customHeight="1">
      <c r="A384" s="696"/>
      <c r="B384" s="15" t="s">
        <v>60</v>
      </c>
      <c r="C384" s="726" t="str">
        <f>VLOOKUP($C377,'2025年度(1年後期)'!$B$5:$N$207,COLUMN('2025年度(1年後期)'!$E$5)+1,0)&amp;""</f>
        <v>201</v>
      </c>
      <c r="D384" s="727"/>
      <c r="E384" s="716" t="str">
        <f>VLOOKUP($C377,'2025年度(2年後期)'!$B$5:$N$207,COLUMN('2025年度(2年後期)'!$E$5)+1,0)&amp;""</f>
        <v>301</v>
      </c>
      <c r="F384" s="707"/>
      <c r="G384" s="716" t="str">
        <f>VLOOKUP($C377,'2025年度(3年後期)'!$B$5:$N$207,COLUMN('2025年度(3年後期)'!$E$5)+1,0)&amp;""</f>
        <v/>
      </c>
      <c r="H384" s="707"/>
      <c r="I384" s="716" t="str">
        <f>VLOOKUP($C377,'2025年度(4年後期)'!$B$5:$N$206,COLUMN('2025年度(4年後期)'!$E$5)+1,0)&amp;""</f>
        <v/>
      </c>
      <c r="J384" s="707"/>
      <c r="K384" s="689" t="str">
        <f>VLOOKUP($C377,'2025年度(助産後期)'!$B$5:$N$207,COLUMN('2025年度(助産後期)'!$E$5)+1,0)&amp;""</f>
        <v/>
      </c>
      <c r="L384" s="717"/>
      <c r="M384" s="708" t="str">
        <f>VLOOKUP($C377,'2025年度(M1後期)'!$B$5:$N$207,COLUMN('2025年度(M1後期)'!$E$5)+1,0)&amp;""</f>
        <v>がん:別途指定
感染特論:別途指定
感染演習:別途指定</v>
      </c>
      <c r="N384" s="707"/>
      <c r="O384" s="689" t="str">
        <f>VLOOKUP($C377,'2025年度(M2後期)'!$B$5:$N$207,COLUMN('2025年度(M2後期)'!$E$5)+1,0)&amp;""</f>
        <v/>
      </c>
      <c r="P384" s="707"/>
      <c r="Q384" s="689" t="str">
        <f>VLOOKUP($C377,'2025年度(D1後期)'!$B$5:$N$207,COLUMN('2025年度(D1後期)'!$E$5)+1,0)&amp;""</f>
        <v>情報:別途指定
長寿:別途指定</v>
      </c>
      <c r="R384" s="707"/>
      <c r="S384" s="689" t="str">
        <f>VLOOKUP($C377,'2025年度(D23後期)'!$B$5:$N$207,COLUMN('2025年度(D23後期)'!$E$5)+1,0)&amp;""</f>
        <v/>
      </c>
      <c r="T384" s="707"/>
      <c r="Z384" s="696"/>
      <c r="AA384" s="681"/>
      <c r="AB384" s="681"/>
      <c r="AC384" s="681"/>
      <c r="AD384" s="681"/>
      <c r="AE384" s="681"/>
      <c r="AF384" s="681"/>
      <c r="AG384" s="681"/>
      <c r="AH384" s="681"/>
      <c r="AI384" s="681"/>
      <c r="AJ384" s="681"/>
      <c r="AK384" s="681"/>
      <c r="AL384" s="681"/>
      <c r="AM384" s="681"/>
      <c r="AN384" s="681"/>
      <c r="AO384" s="681"/>
      <c r="AP384" s="681"/>
      <c r="AQ384" s="681"/>
      <c r="AR384" s="681"/>
      <c r="AS384" s="681"/>
      <c r="AT384" s="681"/>
      <c r="AU384" s="681"/>
      <c r="AV384" s="681"/>
      <c r="AW384" s="681"/>
      <c r="AX384" s="681"/>
      <c r="AY384" s="681"/>
      <c r="AZ384" s="681"/>
      <c r="BA384" s="681"/>
      <c r="BB384" s="681"/>
      <c r="BC384" s="681"/>
      <c r="BD384" s="681"/>
      <c r="BE384" s="681"/>
      <c r="BF384" s="681"/>
      <c r="BG384" s="681"/>
      <c r="BH384" s="681"/>
      <c r="BI384" s="681"/>
      <c r="BJ384" s="681"/>
      <c r="BK384" s="675"/>
      <c r="BL384" s="675"/>
      <c r="BM384" s="675"/>
      <c r="BN384" s="681"/>
      <c r="BO384" s="681"/>
      <c r="BP384" s="681"/>
      <c r="BQ384" s="681"/>
      <c r="BR384" s="681"/>
      <c r="BS384" s="681"/>
      <c r="BT384" s="681"/>
      <c r="BU384" s="681"/>
      <c r="BV384" s="681"/>
      <c r="BW384" s="681"/>
    </row>
    <row r="385" spans="1:75" ht="13.5" customHeight="1">
      <c r="A385" s="712"/>
      <c r="B385" s="16" t="s">
        <v>62</v>
      </c>
      <c r="C385" s="699" t="s">
        <v>116</v>
      </c>
      <c r="D385" s="700"/>
      <c r="E385" s="684"/>
      <c r="F385" s="685"/>
      <c r="G385" s="684"/>
      <c r="H385" s="685"/>
      <c r="I385" s="684"/>
      <c r="J385" s="685"/>
      <c r="K385" s="686"/>
      <c r="L385" s="686"/>
      <c r="M385" s="687"/>
      <c r="N385" s="685"/>
      <c r="O385" s="686"/>
      <c r="P385" s="685"/>
      <c r="Q385" s="686"/>
      <c r="R385" s="685"/>
      <c r="S385" s="686"/>
      <c r="T385" s="685"/>
      <c r="Z385" s="697"/>
      <c r="AA385" s="682"/>
      <c r="AB385" s="682"/>
      <c r="AC385" s="682"/>
      <c r="AD385" s="682"/>
      <c r="AE385" s="682"/>
      <c r="AF385" s="682"/>
      <c r="AG385" s="682"/>
      <c r="AH385" s="682"/>
      <c r="AI385" s="682"/>
      <c r="AJ385" s="682"/>
      <c r="AK385" s="682"/>
      <c r="AL385" s="682"/>
      <c r="AM385" s="682"/>
      <c r="AN385" s="682"/>
      <c r="AO385" s="682"/>
      <c r="AP385" s="682"/>
      <c r="AQ385" s="682"/>
      <c r="AR385" s="682"/>
      <c r="AS385" s="682"/>
      <c r="AT385" s="682"/>
      <c r="AU385" s="682"/>
      <c r="AV385" s="682"/>
      <c r="AW385" s="682"/>
      <c r="AX385" s="682"/>
      <c r="AY385" s="682"/>
      <c r="AZ385" s="682"/>
      <c r="BA385" s="682"/>
      <c r="BB385" s="682"/>
      <c r="BC385" s="682"/>
      <c r="BD385" s="682"/>
      <c r="BE385" s="682"/>
      <c r="BF385" s="682"/>
      <c r="BG385" s="682"/>
      <c r="BH385" s="682"/>
      <c r="BI385" s="682"/>
      <c r="BJ385" s="682"/>
      <c r="BK385" s="676"/>
      <c r="BL385" s="676"/>
      <c r="BM385" s="676"/>
      <c r="BN385" s="682"/>
      <c r="BO385" s="682"/>
      <c r="BP385" s="682"/>
      <c r="BQ385" s="682"/>
      <c r="BR385" s="682"/>
      <c r="BS385" s="682"/>
      <c r="BT385" s="682"/>
      <c r="BU385" s="682"/>
      <c r="BV385" s="682"/>
      <c r="BW385" s="682"/>
    </row>
    <row r="386" spans="1:75" ht="13.5" customHeight="1">
      <c r="A386" s="695" t="s">
        <v>70</v>
      </c>
      <c r="B386" s="17" t="s">
        <v>71</v>
      </c>
      <c r="C386" s="705"/>
      <c r="D386" s="706"/>
      <c r="E386" s="713"/>
      <c r="F386" s="706"/>
      <c r="G386" s="713"/>
      <c r="H386" s="706"/>
      <c r="I386" s="713"/>
      <c r="J386" s="706"/>
      <c r="K386" s="693"/>
      <c r="L386" s="709"/>
      <c r="M386" s="705"/>
      <c r="N386" s="706"/>
      <c r="O386" s="693"/>
      <c r="P386" s="706"/>
      <c r="Q386" s="693"/>
      <c r="R386" s="706"/>
      <c r="S386" s="693"/>
      <c r="T386" s="706"/>
      <c r="Z386" s="696" t="str">
        <f>A386</f>
        <v>昼休み（12：30～13：30）</v>
      </c>
      <c r="AA386" s="680"/>
      <c r="AB386" s="680"/>
      <c r="AC386" s="680"/>
      <c r="AD386" s="680"/>
      <c r="AE386" s="680"/>
      <c r="AF386" s="680"/>
      <c r="AG386" s="680"/>
      <c r="AH386" s="680"/>
      <c r="AI386" s="680"/>
      <c r="AJ386" s="680"/>
      <c r="AK386" s="680"/>
      <c r="AL386" s="680"/>
      <c r="AM386" s="680"/>
      <c r="AN386" s="680"/>
      <c r="AO386" s="680"/>
      <c r="AP386" s="680"/>
      <c r="AQ386" s="680"/>
      <c r="AR386" s="680"/>
      <c r="AS386" s="680"/>
      <c r="AT386" s="680"/>
      <c r="AU386" s="680"/>
      <c r="AV386" s="680"/>
      <c r="AW386" s="680"/>
      <c r="AX386" s="680"/>
      <c r="AY386" s="680"/>
      <c r="AZ386" s="680"/>
      <c r="BA386" s="680"/>
      <c r="BB386" s="680"/>
      <c r="BC386" s="680"/>
      <c r="BD386" s="680"/>
      <c r="BE386" s="680"/>
      <c r="BF386" s="680"/>
      <c r="BG386" s="680"/>
      <c r="BH386" s="680"/>
      <c r="BI386" s="680"/>
      <c r="BJ386" s="680"/>
      <c r="BK386" s="674"/>
      <c r="BL386" s="674"/>
      <c r="BM386" s="674"/>
      <c r="BN386" s="680"/>
      <c r="BO386" s="680"/>
      <c r="BP386" s="680"/>
      <c r="BQ386" s="680"/>
      <c r="BR386" s="680"/>
      <c r="BS386" s="680"/>
      <c r="BT386" s="680"/>
      <c r="BU386" s="680"/>
      <c r="BV386" s="680"/>
      <c r="BW386" s="680"/>
    </row>
    <row r="387" spans="1:75" ht="13.5" customHeight="1">
      <c r="A387" s="696"/>
      <c r="B387" s="17" t="s">
        <v>73</v>
      </c>
      <c r="C387" s="708"/>
      <c r="D387" s="707"/>
      <c r="E387" s="716"/>
      <c r="F387" s="707"/>
      <c r="G387" s="716"/>
      <c r="H387" s="707"/>
      <c r="I387" s="716"/>
      <c r="J387" s="707"/>
      <c r="K387" s="689"/>
      <c r="L387" s="717"/>
      <c r="M387" s="708"/>
      <c r="N387" s="707"/>
      <c r="O387" s="689"/>
      <c r="P387" s="707"/>
      <c r="Q387" s="689"/>
      <c r="R387" s="707"/>
      <c r="S387" s="689"/>
      <c r="T387" s="707"/>
      <c r="Z387" s="696"/>
      <c r="AA387" s="681"/>
      <c r="AB387" s="681"/>
      <c r="AC387" s="681"/>
      <c r="AD387" s="681"/>
      <c r="AE387" s="681"/>
      <c r="AF387" s="681"/>
      <c r="AG387" s="681"/>
      <c r="AH387" s="681"/>
      <c r="AI387" s="681"/>
      <c r="AJ387" s="681"/>
      <c r="AK387" s="681"/>
      <c r="AL387" s="681"/>
      <c r="AM387" s="681"/>
      <c r="AN387" s="681"/>
      <c r="AO387" s="681"/>
      <c r="AP387" s="681"/>
      <c r="AQ387" s="681"/>
      <c r="AR387" s="681"/>
      <c r="AS387" s="681"/>
      <c r="AT387" s="681"/>
      <c r="AU387" s="681"/>
      <c r="AV387" s="681"/>
      <c r="AW387" s="681"/>
      <c r="AX387" s="681"/>
      <c r="AY387" s="681"/>
      <c r="AZ387" s="681"/>
      <c r="BA387" s="681"/>
      <c r="BB387" s="681"/>
      <c r="BC387" s="681"/>
      <c r="BD387" s="681"/>
      <c r="BE387" s="681"/>
      <c r="BF387" s="681"/>
      <c r="BG387" s="681"/>
      <c r="BH387" s="681"/>
      <c r="BI387" s="681"/>
      <c r="BJ387" s="681"/>
      <c r="BK387" s="675"/>
      <c r="BL387" s="675"/>
      <c r="BM387" s="675"/>
      <c r="BN387" s="681"/>
      <c r="BO387" s="681"/>
      <c r="BP387" s="681"/>
      <c r="BQ387" s="681"/>
      <c r="BR387" s="681"/>
      <c r="BS387" s="681"/>
      <c r="BT387" s="681"/>
      <c r="BU387" s="681"/>
      <c r="BV387" s="681"/>
      <c r="BW387" s="681"/>
    </row>
    <row r="388" spans="1:75" ht="13.5" customHeight="1">
      <c r="A388" s="696"/>
      <c r="B388" s="17" t="s">
        <v>60</v>
      </c>
      <c r="C388" s="708"/>
      <c r="D388" s="707"/>
      <c r="E388" s="716"/>
      <c r="F388" s="707"/>
      <c r="G388" s="716"/>
      <c r="H388" s="707"/>
      <c r="I388" s="716"/>
      <c r="J388" s="707"/>
      <c r="K388" s="689"/>
      <c r="L388" s="717"/>
      <c r="M388" s="708"/>
      <c r="N388" s="707"/>
      <c r="O388" s="689"/>
      <c r="P388" s="707"/>
      <c r="Q388" s="689"/>
      <c r="R388" s="707"/>
      <c r="S388" s="689"/>
      <c r="T388" s="707"/>
      <c r="Z388" s="696"/>
      <c r="AA388" s="681"/>
      <c r="AB388" s="681"/>
      <c r="AC388" s="681"/>
      <c r="AD388" s="681"/>
      <c r="AE388" s="681"/>
      <c r="AF388" s="681"/>
      <c r="AG388" s="681"/>
      <c r="AH388" s="681"/>
      <c r="AI388" s="681"/>
      <c r="AJ388" s="681"/>
      <c r="AK388" s="681"/>
      <c r="AL388" s="681"/>
      <c r="AM388" s="681"/>
      <c r="AN388" s="681"/>
      <c r="AO388" s="681"/>
      <c r="AP388" s="681"/>
      <c r="AQ388" s="681"/>
      <c r="AR388" s="681"/>
      <c r="AS388" s="681"/>
      <c r="AT388" s="681"/>
      <c r="AU388" s="681"/>
      <c r="AV388" s="681"/>
      <c r="AW388" s="681"/>
      <c r="AX388" s="681"/>
      <c r="AY388" s="681"/>
      <c r="AZ388" s="681"/>
      <c r="BA388" s="681"/>
      <c r="BB388" s="681"/>
      <c r="BC388" s="681"/>
      <c r="BD388" s="681"/>
      <c r="BE388" s="681"/>
      <c r="BF388" s="681"/>
      <c r="BG388" s="681"/>
      <c r="BH388" s="681"/>
      <c r="BI388" s="681"/>
      <c r="BJ388" s="681"/>
      <c r="BK388" s="675"/>
      <c r="BL388" s="675"/>
      <c r="BM388" s="675"/>
      <c r="BN388" s="681"/>
      <c r="BO388" s="681"/>
      <c r="BP388" s="681"/>
      <c r="BQ388" s="681"/>
      <c r="BR388" s="681"/>
      <c r="BS388" s="681"/>
      <c r="BT388" s="681"/>
      <c r="BU388" s="681"/>
      <c r="BV388" s="681"/>
      <c r="BW388" s="681"/>
    </row>
    <row r="389" spans="1:75" ht="13.5" customHeight="1">
      <c r="A389" s="697"/>
      <c r="B389" s="18" t="s">
        <v>62</v>
      </c>
      <c r="C389" s="714"/>
      <c r="D389" s="711"/>
      <c r="E389" s="715"/>
      <c r="F389" s="711"/>
      <c r="G389" s="715"/>
      <c r="H389" s="711"/>
      <c r="I389" s="715"/>
      <c r="J389" s="711"/>
      <c r="K389" s="710"/>
      <c r="L389" s="710"/>
      <c r="M389" s="714"/>
      <c r="N389" s="711"/>
      <c r="O389" s="710"/>
      <c r="P389" s="711"/>
      <c r="Q389" s="710"/>
      <c r="R389" s="711"/>
      <c r="S389" s="710"/>
      <c r="T389" s="711"/>
      <c r="Z389" s="697"/>
      <c r="AA389" s="682"/>
      <c r="AB389" s="682"/>
      <c r="AC389" s="682"/>
      <c r="AD389" s="682"/>
      <c r="AE389" s="682"/>
      <c r="AF389" s="682"/>
      <c r="AG389" s="682"/>
      <c r="AH389" s="682"/>
      <c r="AI389" s="682"/>
      <c r="AJ389" s="682"/>
      <c r="AK389" s="682"/>
      <c r="AL389" s="682"/>
      <c r="AM389" s="682"/>
      <c r="AN389" s="682"/>
      <c r="AO389" s="682"/>
      <c r="AP389" s="682"/>
      <c r="AQ389" s="682"/>
      <c r="AR389" s="682"/>
      <c r="AS389" s="682"/>
      <c r="AT389" s="682"/>
      <c r="AU389" s="682"/>
      <c r="AV389" s="682"/>
      <c r="AW389" s="682"/>
      <c r="AX389" s="682"/>
      <c r="AY389" s="682"/>
      <c r="AZ389" s="682"/>
      <c r="BA389" s="682"/>
      <c r="BB389" s="682"/>
      <c r="BC389" s="682"/>
      <c r="BD389" s="682"/>
      <c r="BE389" s="682"/>
      <c r="BF389" s="682"/>
      <c r="BG389" s="682"/>
      <c r="BH389" s="682"/>
      <c r="BI389" s="682"/>
      <c r="BJ389" s="682"/>
      <c r="BK389" s="676"/>
      <c r="BL389" s="676"/>
      <c r="BM389" s="676"/>
      <c r="BN389" s="682"/>
      <c r="BO389" s="682"/>
      <c r="BP389" s="682"/>
      <c r="BQ389" s="682"/>
      <c r="BR389" s="682"/>
      <c r="BS389" s="682"/>
      <c r="BT389" s="682"/>
      <c r="BU389" s="682"/>
      <c r="BV389" s="682"/>
      <c r="BW389" s="682"/>
    </row>
    <row r="390" spans="1:75" ht="13.5" customHeight="1">
      <c r="A390" s="696" t="s">
        <v>74</v>
      </c>
      <c r="B390" s="15" t="s">
        <v>55</v>
      </c>
      <c r="C390" s="692" t="str">
        <f>VLOOKUP($C377,'2025年度(1年後期)'!$B$5:$N$207,COLUMN('2025年度(1年後期)'!$G$5),0)&amp;""</f>
        <v>生活援助論Ⅱ(ABCD)</v>
      </c>
      <c r="D390" s="693"/>
      <c r="E390" s="731" t="str">
        <f>VLOOKUP($C377,'2025年度(2年後期)'!$B$5:$N$207,COLUMN('2025年度(2年後期)'!$G$5),0)&amp;""</f>
        <v>英語S</v>
      </c>
      <c r="F390" s="704"/>
      <c r="G390" s="698" t="str">
        <f>VLOOKUP($C377,'2025年度(3年後期)'!$B$5:$N$207,COLUMN('2025年度(3年後期)'!$G$5),0)&amp;""</f>
        <v>領域別実習</v>
      </c>
      <c r="H390" s="693"/>
      <c r="I390" s="698" t="str">
        <f>VLOOKUP($C377,'2025年度(4年後期)'!$B$5:$N$206,COLUMN('2025年度(4年後期)'!$G$5),0)&amp;""</f>
        <v/>
      </c>
      <c r="J390" s="693"/>
      <c r="K390" s="694" t="str">
        <f>VLOOKUP($C377,'2025年度(助産後期)'!$B$5:$N$207,COLUMN('2025年度(助産後期)'!$G$5),0)&amp;""</f>
        <v>助産学実習Ⅰ</v>
      </c>
      <c r="L390" s="694"/>
      <c r="M390" s="692" t="str">
        <f>VLOOKUP($C377,'2025年度(M1後期)'!$B$5:$N$207,COLUMN('2025年度(M1後期)'!$G$5),0)&amp;""</f>
        <v>感染症学特論
感染症学演習
成育看護学特論Ａ－Ⅲ</v>
      </c>
      <c r="N390" s="693"/>
      <c r="O390" s="694" t="str">
        <f>VLOOKUP($C377,'2025年度(M2後期)'!$B$5:$N$207,COLUMN('2025年度(M2後期)'!$G$5),0)&amp;""</f>
        <v>特別研究</v>
      </c>
      <c r="P390" s="693"/>
      <c r="Q390" s="694" t="str">
        <f>VLOOKUP($C377,'2025年度(D1後期)'!$B$5:$N$207,COLUMN('2025年度(D1後期)'!$G$5),0)&amp;""</f>
        <v/>
      </c>
      <c r="R390" s="693"/>
      <c r="S390" s="694" t="str">
        <f>VLOOKUP($C377,'2025年度(D23後期)'!$B$5:$N$207,COLUMN('2025年度(D23後期)'!$G$5),0)&amp;""</f>
        <v>特別研究</v>
      </c>
      <c r="T390" s="693"/>
      <c r="U390" s="583" t="s">
        <v>129</v>
      </c>
      <c r="Z390" s="696" t="str">
        <f>A390</f>
        <v>３時限（13：30～15：00）</v>
      </c>
      <c r="AA390" s="680"/>
      <c r="AB390" s="680"/>
      <c r="AC390" s="680"/>
      <c r="AD390" s="680"/>
      <c r="AE390" s="680" t="s">
        <v>153</v>
      </c>
      <c r="AF390" s="680"/>
      <c r="AG390" s="680" t="s">
        <v>153</v>
      </c>
      <c r="AH390" s="680" t="s">
        <v>153</v>
      </c>
      <c r="AI390" s="680"/>
      <c r="AJ390" s="680"/>
      <c r="AK390" s="680"/>
      <c r="AL390" s="680" t="s">
        <v>153</v>
      </c>
      <c r="AM390" s="680" t="s">
        <v>164</v>
      </c>
      <c r="AN390" s="680"/>
      <c r="AO390" s="680"/>
      <c r="AP390" s="680"/>
      <c r="AQ390" s="680"/>
      <c r="AR390" s="680"/>
      <c r="AS390" s="680"/>
      <c r="AT390" s="680"/>
      <c r="AU390" s="680"/>
      <c r="AV390" s="680"/>
      <c r="AW390" s="680"/>
      <c r="AX390" s="680"/>
      <c r="AY390" s="680"/>
      <c r="AZ390" s="680" t="s">
        <v>105</v>
      </c>
      <c r="BA390" s="680"/>
      <c r="BB390" s="680"/>
      <c r="BC390" s="680"/>
      <c r="BD390" s="680"/>
      <c r="BE390" s="680"/>
      <c r="BF390" s="680"/>
      <c r="BG390" s="680"/>
      <c r="BH390" s="680"/>
      <c r="BI390" s="680"/>
      <c r="BJ390" s="680"/>
      <c r="BK390" s="674"/>
      <c r="BL390" s="674" t="s">
        <v>139</v>
      </c>
      <c r="BM390" s="674"/>
      <c r="BN390" s="680"/>
      <c r="BO390" s="680"/>
      <c r="BP390" s="680"/>
      <c r="BQ390" s="680"/>
      <c r="BR390" s="680"/>
      <c r="BS390" s="680"/>
      <c r="BT390" s="680"/>
      <c r="BU390" s="680"/>
      <c r="BV390" s="680"/>
      <c r="BW390" s="680"/>
    </row>
    <row r="391" spans="1:75" ht="13.5" customHeight="1">
      <c r="A391" s="696"/>
      <c r="B391" s="15" t="s">
        <v>58</v>
      </c>
      <c r="C391" s="688" t="str">
        <f>IFERROR(VLOOKUP(C390,科目・教員!$A$2:$B$349,2,0),"")</f>
        <v>森下　純子</v>
      </c>
      <c r="D391" s="689"/>
      <c r="E391" s="730" t="str">
        <f>IFERROR(VLOOKUP(E390,科目・教員!$A$2:$B$349,2,0),"")</f>
        <v>ﾊﾟｳﾗ･ﾍﾞﾙｳﾞｧﾝｹﾞﾙ</v>
      </c>
      <c r="F391" s="702"/>
      <c r="G391" s="690" t="str">
        <f>IFERROR(VLOOKUP(G390,科目・教員!$A$2:$B$349,2,0),"")</f>
        <v/>
      </c>
      <c r="H391" s="689"/>
      <c r="I391" s="690" t="str">
        <f>IFERROR(VLOOKUP(I390,科目・教員!$A$2:$B$349,2,0),"")</f>
        <v/>
      </c>
      <c r="J391" s="689"/>
      <c r="K391" s="691" t="str">
        <f>IFERROR(VLOOKUP(K390,科目・教員!$A$2:$B$349,2,0),"")</f>
        <v>池田　真弓</v>
      </c>
      <c r="L391" s="691"/>
      <c r="M391" s="688" t="str">
        <f>IFERROR(VLOOKUP(M390,科目・教員!$A$2:$B$349,2,0),"")</f>
        <v/>
      </c>
      <c r="N391" s="689"/>
      <c r="O391" s="691" t="str">
        <f>IFERROR(VLOOKUP(O390,科目・教員!$A$2:$B$349,2,0),"")</f>
        <v/>
      </c>
      <c r="P391" s="689"/>
      <c r="Q391" s="691" t="str">
        <f>IFERROR(VLOOKUP(Q390,科目・教員!$A$2:$B$349,2,0),"")</f>
        <v/>
      </c>
      <c r="R391" s="689"/>
      <c r="S391" s="691" t="str">
        <f>IFERROR(VLOOKUP(S390,科目・教員!$A$2:$B$349,2,0),"")</f>
        <v/>
      </c>
      <c r="T391" s="689"/>
      <c r="U391" s="583" t="s">
        <v>141</v>
      </c>
      <c r="Z391" s="696"/>
      <c r="AA391" s="681"/>
      <c r="AB391" s="681"/>
      <c r="AC391" s="681"/>
      <c r="AD391" s="681"/>
      <c r="AE391" s="681"/>
      <c r="AF391" s="681"/>
      <c r="AG391" s="681"/>
      <c r="AH391" s="681"/>
      <c r="AI391" s="681"/>
      <c r="AJ391" s="681"/>
      <c r="AK391" s="681"/>
      <c r="AL391" s="681"/>
      <c r="AM391" s="681"/>
      <c r="AN391" s="681"/>
      <c r="AO391" s="681"/>
      <c r="AP391" s="681"/>
      <c r="AQ391" s="681"/>
      <c r="AR391" s="681"/>
      <c r="AS391" s="681"/>
      <c r="AT391" s="681"/>
      <c r="AU391" s="681"/>
      <c r="AV391" s="681"/>
      <c r="AW391" s="681"/>
      <c r="AX391" s="681"/>
      <c r="AY391" s="681"/>
      <c r="AZ391" s="681"/>
      <c r="BA391" s="681"/>
      <c r="BB391" s="681"/>
      <c r="BC391" s="681"/>
      <c r="BD391" s="681"/>
      <c r="BE391" s="681"/>
      <c r="BF391" s="681"/>
      <c r="BG391" s="681"/>
      <c r="BH391" s="681"/>
      <c r="BI391" s="681"/>
      <c r="BJ391" s="681"/>
      <c r="BK391" s="675"/>
      <c r="BL391" s="675"/>
      <c r="BM391" s="675"/>
      <c r="BN391" s="681"/>
      <c r="BO391" s="681"/>
      <c r="BP391" s="681"/>
      <c r="BQ391" s="681"/>
      <c r="BR391" s="681"/>
      <c r="BS391" s="681"/>
      <c r="BT391" s="681"/>
      <c r="BU391" s="681"/>
      <c r="BV391" s="681"/>
      <c r="BW391" s="681"/>
    </row>
    <row r="392" spans="1:75" ht="13.5" customHeight="1">
      <c r="A392" s="696"/>
      <c r="B392" s="15" t="s">
        <v>60</v>
      </c>
      <c r="C392" s="688" t="str">
        <f>VLOOKUP($C377,'2025年度(1年後期)'!$B$5:$N$207,COLUMN('2025年度(1年後期)'!$G$5)+1,0)&amp;""</f>
        <v>201･202･基礎実･成人実</v>
      </c>
      <c r="D392" s="689"/>
      <c r="E392" s="730" t="str">
        <f>VLOOKUP($C377,'2025年度(2年後期)'!$B$5:$N$207,COLUMN('2025年度(2年後期)'!$G$5)+1,0)&amp;""</f>
        <v>304</v>
      </c>
      <c r="F392" s="702"/>
      <c r="G392" s="690" t="str">
        <f>VLOOKUP($C377,'2025年度(3年後期)'!$B$5:$N$207,COLUMN('2025年度(3年後期)'!$G$5)+1,0)&amp;""</f>
        <v/>
      </c>
      <c r="H392" s="689"/>
      <c r="I392" s="690" t="str">
        <f>VLOOKUP($C377,'2025年度(4年後期)'!$B$5:$N$206,COLUMN('2025年度(4年後期)'!$G$5)+1,0)&amp;""</f>
        <v/>
      </c>
      <c r="J392" s="689"/>
      <c r="K392" s="691" t="str">
        <f>VLOOKUP($C377,'2025年度(助産後期)'!$B$5:$N$207,COLUMN('2025年度(助産後期)'!$G$5)+1,0)&amp;""</f>
        <v/>
      </c>
      <c r="L392" s="691"/>
      <c r="M392" s="688" t="str">
        <f>VLOOKUP($C377,'2025年度(M1後期)'!$B$5:$N$207,COLUMN('2025年度(M1後期)'!$G$5)+1,0)&amp;""</f>
        <v>感染特論:別途指定
感染演習:別途指定
成育:別途指定</v>
      </c>
      <c r="N392" s="689"/>
      <c r="O392" s="691" t="str">
        <f>VLOOKUP($C377,'2025年度(M2後期)'!$B$5:$N$207,COLUMN('2025年度(M2後期)'!$G$5)+1,0)&amp;""</f>
        <v/>
      </c>
      <c r="P392" s="689"/>
      <c r="Q392" s="691" t="str">
        <f>VLOOKUP($C377,'2025年度(D1後期)'!$B$5:$N$207,COLUMN('2025年度(D1後期)'!$G$5)+1,0)&amp;""</f>
        <v/>
      </c>
      <c r="R392" s="689"/>
      <c r="S392" s="691" t="str">
        <f>VLOOKUP($C377,'2025年度(D23後期)'!$B$5:$N$207,COLUMN('2025年度(D23後期)'!$G$5)+1,0)&amp;""</f>
        <v/>
      </c>
      <c r="T392" s="689"/>
      <c r="U392" s="583" t="s">
        <v>139</v>
      </c>
      <c r="Z392" s="696"/>
      <c r="AA392" s="681"/>
      <c r="AB392" s="681"/>
      <c r="AC392" s="681"/>
      <c r="AD392" s="681"/>
      <c r="AE392" s="681"/>
      <c r="AF392" s="681"/>
      <c r="AG392" s="681"/>
      <c r="AH392" s="681"/>
      <c r="AI392" s="681"/>
      <c r="AJ392" s="681"/>
      <c r="AK392" s="681"/>
      <c r="AL392" s="681"/>
      <c r="AM392" s="681"/>
      <c r="AN392" s="681"/>
      <c r="AO392" s="681"/>
      <c r="AP392" s="681"/>
      <c r="AQ392" s="681"/>
      <c r="AR392" s="681"/>
      <c r="AS392" s="681"/>
      <c r="AT392" s="681"/>
      <c r="AU392" s="681"/>
      <c r="AV392" s="681"/>
      <c r="AW392" s="681"/>
      <c r="AX392" s="681"/>
      <c r="AY392" s="681"/>
      <c r="AZ392" s="681"/>
      <c r="BA392" s="681"/>
      <c r="BB392" s="681"/>
      <c r="BC392" s="681"/>
      <c r="BD392" s="681"/>
      <c r="BE392" s="681"/>
      <c r="BF392" s="681"/>
      <c r="BG392" s="681"/>
      <c r="BH392" s="681"/>
      <c r="BI392" s="681"/>
      <c r="BJ392" s="681"/>
      <c r="BK392" s="675"/>
      <c r="BL392" s="675"/>
      <c r="BM392" s="675"/>
      <c r="BN392" s="681"/>
      <c r="BO392" s="681"/>
      <c r="BP392" s="681"/>
      <c r="BQ392" s="681"/>
      <c r="BR392" s="681"/>
      <c r="BS392" s="681"/>
      <c r="BT392" s="681"/>
      <c r="BU392" s="681"/>
      <c r="BV392" s="681"/>
      <c r="BW392" s="681"/>
    </row>
    <row r="393" spans="1:75" ht="13.5" customHeight="1">
      <c r="A393" s="712"/>
      <c r="B393" s="16" t="s">
        <v>62</v>
      </c>
      <c r="C393" s="687"/>
      <c r="D393" s="685"/>
      <c r="E393" s="699" t="s">
        <v>116</v>
      </c>
      <c r="F393" s="700"/>
      <c r="G393" s="684"/>
      <c r="H393" s="685"/>
      <c r="I393" s="684"/>
      <c r="J393" s="685"/>
      <c r="K393" s="686"/>
      <c r="L393" s="686"/>
      <c r="M393" s="687"/>
      <c r="N393" s="685"/>
      <c r="O393" s="686"/>
      <c r="P393" s="685"/>
      <c r="Q393" s="686"/>
      <c r="R393" s="685"/>
      <c r="S393" s="686"/>
      <c r="T393" s="685"/>
      <c r="U393" s="583" t="s">
        <v>144</v>
      </c>
      <c r="Z393" s="697"/>
      <c r="AA393" s="682"/>
      <c r="AB393" s="682"/>
      <c r="AC393" s="682"/>
      <c r="AD393" s="682"/>
      <c r="AE393" s="682"/>
      <c r="AF393" s="682"/>
      <c r="AG393" s="682"/>
      <c r="AH393" s="682"/>
      <c r="AI393" s="682"/>
      <c r="AJ393" s="682"/>
      <c r="AK393" s="682"/>
      <c r="AL393" s="682"/>
      <c r="AM393" s="682"/>
      <c r="AN393" s="682"/>
      <c r="AO393" s="682"/>
      <c r="AP393" s="682"/>
      <c r="AQ393" s="682"/>
      <c r="AR393" s="682"/>
      <c r="AS393" s="682"/>
      <c r="AT393" s="682"/>
      <c r="AU393" s="682"/>
      <c r="AV393" s="682"/>
      <c r="AW393" s="682"/>
      <c r="AX393" s="682"/>
      <c r="AY393" s="682"/>
      <c r="AZ393" s="682"/>
      <c r="BA393" s="682"/>
      <c r="BB393" s="682"/>
      <c r="BC393" s="682"/>
      <c r="BD393" s="682"/>
      <c r="BE393" s="682"/>
      <c r="BF393" s="682"/>
      <c r="BG393" s="682"/>
      <c r="BH393" s="682"/>
      <c r="BI393" s="682"/>
      <c r="BJ393" s="682"/>
      <c r="BK393" s="676"/>
      <c r="BL393" s="676"/>
      <c r="BM393" s="676"/>
      <c r="BN393" s="682"/>
      <c r="BO393" s="682"/>
      <c r="BP393" s="682"/>
      <c r="BQ393" s="682"/>
      <c r="BR393" s="682"/>
      <c r="BS393" s="682"/>
      <c r="BT393" s="682"/>
      <c r="BU393" s="682"/>
      <c r="BV393" s="682"/>
      <c r="BW393" s="682"/>
    </row>
    <row r="394" spans="1:75" ht="13.5" customHeight="1">
      <c r="A394" s="696" t="s">
        <v>80</v>
      </c>
      <c r="B394" s="15" t="s">
        <v>55</v>
      </c>
      <c r="C394" s="692" t="str">
        <f>VLOOKUP($C377,'2025年度(1年後期)'!$B$5:$N$207,COLUMN('2025年度(1年後期)'!$I$5),0)&amp;""</f>
        <v>生活援助論Ⅱ(ABCD)</v>
      </c>
      <c r="D394" s="693"/>
      <c r="E394" s="698" t="str">
        <f>VLOOKUP($C377,'2025年度(2年後期)'!$B$5:$N$207,COLUMN('2025年度(2年後期)'!$I$5),0)&amp;""</f>
        <v>看護基礎理論</v>
      </c>
      <c r="F394" s="693"/>
      <c r="G394" s="698" t="str">
        <f>VLOOKUP($C377,'2025年度(3年後期)'!$B$5:$N$207,COLUMN('2025年度(3年後期)'!$I$5),0)&amp;""</f>
        <v>領域別実習</v>
      </c>
      <c r="H394" s="693"/>
      <c r="I394" s="698" t="str">
        <f>VLOOKUP($C377,'2025年度(4年後期)'!$B$5:$N$206,COLUMN('2025年度(4年後期)'!$I$5),0)&amp;""</f>
        <v/>
      </c>
      <c r="J394" s="693"/>
      <c r="K394" s="694" t="str">
        <f>VLOOKUP($C377,'2025年度(助産後期)'!$B$5:$N$207,COLUMN('2025年度(助産後期)'!$I$5),0)&amp;""</f>
        <v>助産学実習Ⅰ</v>
      </c>
      <c r="L394" s="694"/>
      <c r="M394" s="692" t="str">
        <f>VLOOKUP($C377,'2025年度(M1後期)'!$B$5:$N$207,COLUMN('2025年度(M1後期)'!$I$5),0)&amp;""</f>
        <v>感染症学特論
感染症学演習
成育看護学特論Ａ－Ⅲ</v>
      </c>
      <c r="N394" s="693"/>
      <c r="O394" s="694" t="str">
        <f>VLOOKUP($C377,'2025年度(M2後期)'!$B$5:$N$207,COLUMN('2025年度(M2後期)'!$I$5),0)&amp;""</f>
        <v>特別研究</v>
      </c>
      <c r="P394" s="693"/>
      <c r="Q394" s="694" t="str">
        <f>VLOOKUP($C377,'2025年度(D1後期)'!$B$5:$N$207,COLUMN('2025年度(D1後期)'!$I$5),0)&amp;""</f>
        <v/>
      </c>
      <c r="R394" s="693"/>
      <c r="S394" s="694" t="str">
        <f>VLOOKUP($C377,'2025年度(D23後期)'!$B$5:$N$207,COLUMN('2025年度(D23後期)'!$I$5),0)&amp;""</f>
        <v>特別研究</v>
      </c>
      <c r="T394" s="693"/>
      <c r="Z394" s="696" t="str">
        <f>A394</f>
        <v>４時限（15：10～16：40）</v>
      </c>
      <c r="AA394" s="680"/>
      <c r="AB394" s="680"/>
      <c r="AC394" s="680"/>
      <c r="AD394" s="680"/>
      <c r="AE394" s="680" t="s">
        <v>153</v>
      </c>
      <c r="AF394" s="680"/>
      <c r="AG394" s="680" t="s">
        <v>153</v>
      </c>
      <c r="AH394" s="680" t="s">
        <v>153</v>
      </c>
      <c r="AI394" s="680"/>
      <c r="AJ394" s="680"/>
      <c r="AK394" s="680"/>
      <c r="AL394" s="680" t="s">
        <v>153</v>
      </c>
      <c r="AM394" s="680" t="s">
        <v>164</v>
      </c>
      <c r="AN394" s="680"/>
      <c r="AO394" s="680"/>
      <c r="AP394" s="680"/>
      <c r="AQ394" s="680"/>
      <c r="AR394" s="680"/>
      <c r="AS394" s="680"/>
      <c r="AT394" s="680"/>
      <c r="AU394" s="680"/>
      <c r="AV394" s="680"/>
      <c r="AW394" s="680" t="s">
        <v>154</v>
      </c>
      <c r="AX394" s="680"/>
      <c r="AY394" s="680"/>
      <c r="AZ394" s="680"/>
      <c r="BA394" s="680"/>
      <c r="BB394" s="680"/>
      <c r="BC394" s="680"/>
      <c r="BD394" s="680"/>
      <c r="BE394" s="680"/>
      <c r="BF394" s="680"/>
      <c r="BG394" s="680"/>
      <c r="BH394" s="680"/>
      <c r="BI394" s="680"/>
      <c r="BJ394" s="680"/>
      <c r="BK394" s="674"/>
      <c r="BL394" s="674"/>
      <c r="BM394" s="674"/>
      <c r="BN394" s="680"/>
      <c r="BO394" s="680"/>
      <c r="BP394" s="680"/>
      <c r="BQ394" s="680"/>
      <c r="BR394" s="680"/>
      <c r="BS394" s="680"/>
      <c r="BT394" s="680"/>
      <c r="BU394" s="680"/>
      <c r="BV394" s="680"/>
      <c r="BW394" s="680"/>
    </row>
    <row r="395" spans="1:75" ht="13.5" customHeight="1">
      <c r="A395" s="696"/>
      <c r="B395" s="15" t="s">
        <v>58</v>
      </c>
      <c r="C395" s="688" t="str">
        <f>IFERROR(VLOOKUP(C394,科目・教員!$A$2:$B$349,2,0),"")</f>
        <v>森下　純子</v>
      </c>
      <c r="D395" s="689"/>
      <c r="E395" s="690" t="str">
        <f>IFERROR(VLOOKUP(E394,科目・教員!$A$2:$B$349,2,0),"")</f>
        <v>水野　正之</v>
      </c>
      <c r="F395" s="689"/>
      <c r="G395" s="690" t="str">
        <f>IFERROR(VLOOKUP(G394,科目・教員!$A$2:$B$349,2,0),"")</f>
        <v/>
      </c>
      <c r="H395" s="689"/>
      <c r="I395" s="690" t="str">
        <f>IFERROR(VLOOKUP(I394,科目・教員!$A$2:$B$349,2,0),"")</f>
        <v/>
      </c>
      <c r="J395" s="689"/>
      <c r="K395" s="691" t="str">
        <f>IFERROR(VLOOKUP(K394,科目・教員!$A$2:$B$349,2,0),"")</f>
        <v>池田　真弓</v>
      </c>
      <c r="L395" s="691"/>
      <c r="M395" s="688" t="str">
        <f>IFERROR(VLOOKUP(M394,科目・教員!$A$2:$B$349,2,0),"")</f>
        <v/>
      </c>
      <c r="N395" s="689"/>
      <c r="O395" s="691" t="str">
        <f>IFERROR(VLOOKUP(O394,科目・教員!$A$2:$B$349,2,0),"")</f>
        <v/>
      </c>
      <c r="P395" s="689"/>
      <c r="Q395" s="691" t="str">
        <f>IFERROR(VLOOKUP(Q394,科目・教員!$A$2:$B$349,2,0),"")</f>
        <v/>
      </c>
      <c r="R395" s="689"/>
      <c r="S395" s="691" t="str">
        <f>IFERROR(VLOOKUP(S394,科目・教員!$A$2:$B$349,2,0),"")</f>
        <v/>
      </c>
      <c r="T395" s="689"/>
      <c r="Z395" s="696"/>
      <c r="AA395" s="681"/>
      <c r="AB395" s="681"/>
      <c r="AC395" s="681"/>
      <c r="AD395" s="681"/>
      <c r="AE395" s="681"/>
      <c r="AF395" s="681"/>
      <c r="AG395" s="681"/>
      <c r="AH395" s="681"/>
      <c r="AI395" s="681"/>
      <c r="AJ395" s="681"/>
      <c r="AK395" s="681"/>
      <c r="AL395" s="681"/>
      <c r="AM395" s="681"/>
      <c r="AN395" s="681"/>
      <c r="AO395" s="681"/>
      <c r="AP395" s="681"/>
      <c r="AQ395" s="681"/>
      <c r="AR395" s="681"/>
      <c r="AS395" s="681"/>
      <c r="AT395" s="681"/>
      <c r="AU395" s="681"/>
      <c r="AV395" s="681"/>
      <c r="AW395" s="681"/>
      <c r="AX395" s="681"/>
      <c r="AY395" s="681"/>
      <c r="AZ395" s="681"/>
      <c r="BA395" s="681"/>
      <c r="BB395" s="681"/>
      <c r="BC395" s="681"/>
      <c r="BD395" s="681"/>
      <c r="BE395" s="681"/>
      <c r="BF395" s="681"/>
      <c r="BG395" s="681"/>
      <c r="BH395" s="681"/>
      <c r="BI395" s="681"/>
      <c r="BJ395" s="681"/>
      <c r="BK395" s="675"/>
      <c r="BL395" s="675"/>
      <c r="BM395" s="675"/>
      <c r="BN395" s="681"/>
      <c r="BO395" s="681"/>
      <c r="BP395" s="681"/>
      <c r="BQ395" s="681"/>
      <c r="BR395" s="681"/>
      <c r="BS395" s="681"/>
      <c r="BT395" s="681"/>
      <c r="BU395" s="681"/>
      <c r="BV395" s="681"/>
      <c r="BW395" s="681"/>
    </row>
    <row r="396" spans="1:75" ht="13.5" customHeight="1">
      <c r="A396" s="696"/>
      <c r="B396" s="15" t="s">
        <v>60</v>
      </c>
      <c r="C396" s="688" t="str">
        <f>VLOOKUP($C377,'2025年度(1年後期)'!$B$5:$N$207,COLUMN('2025年度(1年後期)'!$I$5)+1,0)&amp;""</f>
        <v>201･202･基礎実･成人実</v>
      </c>
      <c r="D396" s="689"/>
      <c r="E396" s="690" t="str">
        <f>VLOOKUP($C377,'2025年度(2年後期)'!$B$5:$N$207,COLUMN('2025年度(2年後期)'!$I$5)+1,0)&amp;""</f>
        <v>301</v>
      </c>
      <c r="F396" s="689"/>
      <c r="G396" s="690" t="str">
        <f>VLOOKUP($C377,'2025年度(3年後期)'!$B$5:$N$207,COLUMN('2025年度(3年後期)'!$I$5)+1,0)&amp;""</f>
        <v/>
      </c>
      <c r="H396" s="689"/>
      <c r="I396" s="690" t="str">
        <f>VLOOKUP($C377,'2025年度(4年後期)'!$B$5:$N$206,COLUMN('2025年度(4年後期)'!$I$5)+1,0)&amp;""</f>
        <v/>
      </c>
      <c r="J396" s="689"/>
      <c r="K396" s="691" t="str">
        <f>VLOOKUP($C377,'2025年度(助産後期)'!$B$5:$N$207,COLUMN('2025年度(助産後期)'!$I$5)+1,0)&amp;""</f>
        <v/>
      </c>
      <c r="L396" s="691"/>
      <c r="M396" s="688" t="str">
        <f>VLOOKUP($C377,'2025年度(M1後期)'!$B$5:$N$207,COLUMN('2025年度(M1後期)'!$I$5)+1,0)&amp;""</f>
        <v>感染特論:別途指定
感染演習:別途指定
成育:別途指定</v>
      </c>
      <c r="N396" s="689"/>
      <c r="O396" s="691" t="str">
        <f>VLOOKUP($C377,'2025年度(M2後期)'!$B$5:$N$207,COLUMN('2025年度(M2後期)'!$I$5)+1,0)&amp;""</f>
        <v/>
      </c>
      <c r="P396" s="689"/>
      <c r="Q396" s="691" t="str">
        <f>VLOOKUP($C377,'2025年度(D1後期)'!$B$5:$N$207,COLUMN('2025年度(D1後期)'!$I$5)+1,0)&amp;""</f>
        <v/>
      </c>
      <c r="R396" s="689"/>
      <c r="S396" s="691" t="str">
        <f>VLOOKUP($C377,'2025年度(D23後期)'!$B$5:$N$207,COLUMN('2025年度(D23後期)'!$I$5)+1,0)&amp;""</f>
        <v/>
      </c>
      <c r="T396" s="689"/>
      <c r="Z396" s="696"/>
      <c r="AA396" s="681"/>
      <c r="AB396" s="681"/>
      <c r="AC396" s="681"/>
      <c r="AD396" s="681"/>
      <c r="AE396" s="681"/>
      <c r="AF396" s="681"/>
      <c r="AG396" s="681"/>
      <c r="AH396" s="681"/>
      <c r="AI396" s="681"/>
      <c r="AJ396" s="681"/>
      <c r="AK396" s="681"/>
      <c r="AL396" s="681"/>
      <c r="AM396" s="681"/>
      <c r="AN396" s="681"/>
      <c r="AO396" s="681"/>
      <c r="AP396" s="681"/>
      <c r="AQ396" s="681"/>
      <c r="AR396" s="681"/>
      <c r="AS396" s="681"/>
      <c r="AT396" s="681"/>
      <c r="AU396" s="681"/>
      <c r="AV396" s="681"/>
      <c r="AW396" s="681"/>
      <c r="AX396" s="681"/>
      <c r="AY396" s="681"/>
      <c r="AZ396" s="681"/>
      <c r="BA396" s="681"/>
      <c r="BB396" s="681"/>
      <c r="BC396" s="681"/>
      <c r="BD396" s="681"/>
      <c r="BE396" s="681"/>
      <c r="BF396" s="681"/>
      <c r="BG396" s="681"/>
      <c r="BH396" s="681"/>
      <c r="BI396" s="681"/>
      <c r="BJ396" s="681"/>
      <c r="BK396" s="675"/>
      <c r="BL396" s="675"/>
      <c r="BM396" s="675"/>
      <c r="BN396" s="681"/>
      <c r="BO396" s="681"/>
      <c r="BP396" s="681"/>
      <c r="BQ396" s="681"/>
      <c r="BR396" s="681"/>
      <c r="BS396" s="681"/>
      <c r="BT396" s="681"/>
      <c r="BU396" s="681"/>
      <c r="BV396" s="681"/>
      <c r="BW396" s="681"/>
    </row>
    <row r="397" spans="1:75" ht="13.5" customHeight="1">
      <c r="A397" s="697"/>
      <c r="B397" s="16" t="s">
        <v>62</v>
      </c>
      <c r="C397" s="724"/>
      <c r="D397" s="725"/>
      <c r="E397" s="684"/>
      <c r="F397" s="685"/>
      <c r="G397" s="684"/>
      <c r="H397" s="685"/>
      <c r="I397" s="684"/>
      <c r="J397" s="685"/>
      <c r="K397" s="686"/>
      <c r="L397" s="686"/>
      <c r="M397" s="687"/>
      <c r="N397" s="685"/>
      <c r="O397" s="686"/>
      <c r="P397" s="685"/>
      <c r="Q397" s="686"/>
      <c r="R397" s="685"/>
      <c r="S397" s="686"/>
      <c r="T397" s="685"/>
      <c r="Z397" s="697"/>
      <c r="AA397" s="682"/>
      <c r="AB397" s="682"/>
      <c r="AC397" s="682"/>
      <c r="AD397" s="682"/>
      <c r="AE397" s="682"/>
      <c r="AF397" s="682"/>
      <c r="AG397" s="682"/>
      <c r="AH397" s="682"/>
      <c r="AI397" s="682"/>
      <c r="AJ397" s="682"/>
      <c r="AK397" s="682"/>
      <c r="AL397" s="682"/>
      <c r="AM397" s="682"/>
      <c r="AN397" s="682"/>
      <c r="AO397" s="682"/>
      <c r="AP397" s="682"/>
      <c r="AQ397" s="682"/>
      <c r="AR397" s="682"/>
      <c r="AS397" s="682"/>
      <c r="AT397" s="682"/>
      <c r="AU397" s="682"/>
      <c r="AV397" s="682"/>
      <c r="AW397" s="682"/>
      <c r="AX397" s="682"/>
      <c r="AY397" s="682"/>
      <c r="AZ397" s="682"/>
      <c r="BA397" s="682"/>
      <c r="BB397" s="682"/>
      <c r="BC397" s="682"/>
      <c r="BD397" s="682"/>
      <c r="BE397" s="682"/>
      <c r="BF397" s="682"/>
      <c r="BG397" s="682"/>
      <c r="BH397" s="682"/>
      <c r="BI397" s="682"/>
      <c r="BJ397" s="682"/>
      <c r="BK397" s="676"/>
      <c r="BL397" s="676"/>
      <c r="BM397" s="676"/>
      <c r="BN397" s="682"/>
      <c r="BO397" s="682"/>
      <c r="BP397" s="682"/>
      <c r="BQ397" s="682"/>
      <c r="BR397" s="682"/>
      <c r="BS397" s="682"/>
      <c r="BT397" s="682"/>
      <c r="BU397" s="682"/>
      <c r="BV397" s="682"/>
      <c r="BW397" s="682"/>
    </row>
    <row r="398" spans="1:75" ht="13.5" customHeight="1">
      <c r="A398" s="696" t="s">
        <v>87</v>
      </c>
      <c r="B398" s="15" t="s">
        <v>55</v>
      </c>
      <c r="C398" s="692" t="str">
        <f>VLOOKUP($C377,'2025年度(1年後期)'!$B$5:$N$207,COLUMN('2025年度(1年後期)'!$K$5),0)&amp;""</f>
        <v>　</v>
      </c>
      <c r="D398" s="693"/>
      <c r="E398" s="698" t="str">
        <f>VLOOKUP($C377,'2025年度(2年後期)'!$B$5:$N$207,COLUMN('2025年度(2年後期)'!$K$5),0)&amp;""</f>
        <v/>
      </c>
      <c r="F398" s="693"/>
      <c r="G398" s="698" t="str">
        <f>VLOOKUP($C377,'2025年度(3年後期)'!$B$5:$N$207,COLUMN('2025年度(3年後期)'!$K$5),0)&amp;""</f>
        <v/>
      </c>
      <c r="H398" s="693"/>
      <c r="I398" s="698" t="str">
        <f>VLOOKUP($C377,'2025年度(4年後期)'!$B$5:$N$206,COLUMN('2025年度(4年後期)'!$K$5),0)&amp;""</f>
        <v/>
      </c>
      <c r="J398" s="693"/>
      <c r="K398" s="694" t="str">
        <f>VLOOKUP($C377,'2025年度(助産後期)'!$B$5:$N$207,COLUMN('2025年度(助産後期)'!$K$5),0)&amp;""</f>
        <v>助産学実習Ⅰ</v>
      </c>
      <c r="L398" s="694"/>
      <c r="M398" s="692" t="str">
        <f>VLOOKUP($C377,'2025年度(M1後期)'!$B$5:$N$207,COLUMN('2025年度(M1後期)'!$K$5),0)&amp;""</f>
        <v>感染症学特論
感染症学演習</v>
      </c>
      <c r="N398" s="693"/>
      <c r="O398" s="694" t="str">
        <f>VLOOKUP($C377,'2025年度(M2後期)'!$B$5:$N$207,COLUMN('2025年度(M2後期)'!$K$5),0)&amp;""</f>
        <v/>
      </c>
      <c r="P398" s="693"/>
      <c r="Q398" s="694" t="str">
        <f>VLOOKUP($C377,'2025年度(D1後期)'!$B$5:$N$207,COLUMN('2025年度(D1後期)'!$K$5),0)&amp;""</f>
        <v/>
      </c>
      <c r="R398" s="693"/>
      <c r="S398" s="694" t="str">
        <f>VLOOKUP($C377,'2025年度(D23後期)'!$B$5:$N$207,COLUMN('2025年度(D23後期)'!$K$5),0)&amp;""</f>
        <v/>
      </c>
      <c r="T398" s="693"/>
      <c r="Z398" s="696" t="str">
        <f>A398</f>
        <v>５時限（16：50～18：20）</v>
      </c>
      <c r="AA398" s="680"/>
      <c r="AB398" s="680"/>
      <c r="AC398" s="680"/>
      <c r="AD398" s="680"/>
      <c r="AE398" s="680"/>
      <c r="AF398" s="680"/>
      <c r="AG398" s="680"/>
      <c r="AH398" s="680"/>
      <c r="AI398" s="680"/>
      <c r="AJ398" s="680"/>
      <c r="AK398" s="680"/>
      <c r="AL398" s="680"/>
      <c r="AM398" s="680" t="s">
        <v>164</v>
      </c>
      <c r="AN398" s="680"/>
      <c r="AO398" s="680"/>
      <c r="AP398" s="680"/>
      <c r="AQ398" s="680"/>
      <c r="AR398" s="680"/>
      <c r="AS398" s="680"/>
      <c r="AT398" s="680"/>
      <c r="AU398" s="680"/>
      <c r="AV398" s="680"/>
      <c r="AW398" s="680"/>
      <c r="AX398" s="680"/>
      <c r="AY398" s="680"/>
      <c r="AZ398" s="680"/>
      <c r="BA398" s="680"/>
      <c r="BB398" s="680"/>
      <c r="BC398" s="680"/>
      <c r="BD398" s="680"/>
      <c r="BE398" s="680"/>
      <c r="BF398" s="680"/>
      <c r="BG398" s="680"/>
      <c r="BH398" s="680"/>
      <c r="BI398" s="680"/>
      <c r="BJ398" s="680"/>
      <c r="BK398" s="674"/>
      <c r="BL398" s="674"/>
      <c r="BM398" s="674"/>
      <c r="BN398" s="680"/>
      <c r="BO398" s="680"/>
      <c r="BP398" s="680"/>
      <c r="BQ398" s="680"/>
      <c r="BR398" s="680"/>
      <c r="BS398" s="680"/>
      <c r="BT398" s="680"/>
      <c r="BU398" s="680"/>
      <c r="BV398" s="680"/>
      <c r="BW398" s="680"/>
    </row>
    <row r="399" spans="1:75" ht="13.5" customHeight="1">
      <c r="A399" s="696"/>
      <c r="B399" s="15" t="s">
        <v>58</v>
      </c>
      <c r="C399" s="688" t="str">
        <f>IFERROR(VLOOKUP(C398,科目・教員!$A$2:$B$349,2,0),"")</f>
        <v/>
      </c>
      <c r="D399" s="689"/>
      <c r="E399" s="690" t="str">
        <f>IFERROR(VLOOKUP(E398,科目・教員!$A$2:$B$349,2,0),"")</f>
        <v/>
      </c>
      <c r="F399" s="689"/>
      <c r="G399" s="690" t="str">
        <f>IFERROR(VLOOKUP(G398,科目・教員!$A$2:$B$349,2,0),"")</f>
        <v/>
      </c>
      <c r="H399" s="689"/>
      <c r="I399" s="690" t="str">
        <f>IFERROR(VLOOKUP(I398,科目・教員!$A$2:$B$349,2,0),"")</f>
        <v/>
      </c>
      <c r="J399" s="689"/>
      <c r="K399" s="691" t="str">
        <f>IFERROR(VLOOKUP(K398,科目・教員!$A$2:$B$349,2,0),"")</f>
        <v>池田　真弓</v>
      </c>
      <c r="L399" s="691"/>
      <c r="M399" s="688" t="str">
        <f>IFERROR(VLOOKUP(M398,科目・教員!$A$2:$B$349,2,0),"")</f>
        <v/>
      </c>
      <c r="N399" s="689"/>
      <c r="O399" s="691" t="str">
        <f>IFERROR(VLOOKUP(O398,科目・教員!$A$2:$B$349,2,0),"")</f>
        <v/>
      </c>
      <c r="P399" s="689"/>
      <c r="Q399" s="691" t="str">
        <f>IFERROR(VLOOKUP(Q398,科目・教員!$A$2:$B$349,2,0),"")</f>
        <v/>
      </c>
      <c r="R399" s="689"/>
      <c r="S399" s="691" t="str">
        <f>IFERROR(VLOOKUP(S398,科目・教員!$A$2:$B$349,2,0),"")</f>
        <v/>
      </c>
      <c r="T399" s="689"/>
      <c r="Z399" s="696"/>
      <c r="AA399" s="681"/>
      <c r="AB399" s="681"/>
      <c r="AC399" s="681"/>
      <c r="AD399" s="681"/>
      <c r="AE399" s="681"/>
      <c r="AF399" s="681"/>
      <c r="AG399" s="681"/>
      <c r="AH399" s="681"/>
      <c r="AI399" s="681"/>
      <c r="AJ399" s="681"/>
      <c r="AK399" s="681"/>
      <c r="AL399" s="681"/>
      <c r="AM399" s="681"/>
      <c r="AN399" s="681"/>
      <c r="AO399" s="681"/>
      <c r="AP399" s="681"/>
      <c r="AQ399" s="681"/>
      <c r="AR399" s="681"/>
      <c r="AS399" s="681"/>
      <c r="AT399" s="681"/>
      <c r="AU399" s="681"/>
      <c r="AV399" s="681"/>
      <c r="AW399" s="681"/>
      <c r="AX399" s="681"/>
      <c r="AY399" s="681"/>
      <c r="AZ399" s="681"/>
      <c r="BA399" s="681"/>
      <c r="BB399" s="681"/>
      <c r="BC399" s="681"/>
      <c r="BD399" s="681"/>
      <c r="BE399" s="681"/>
      <c r="BF399" s="681"/>
      <c r="BG399" s="681"/>
      <c r="BH399" s="681"/>
      <c r="BI399" s="681"/>
      <c r="BJ399" s="681"/>
      <c r="BK399" s="675"/>
      <c r="BL399" s="675"/>
      <c r="BM399" s="675"/>
      <c r="BN399" s="681"/>
      <c r="BO399" s="681"/>
      <c r="BP399" s="681"/>
      <c r="BQ399" s="681"/>
      <c r="BR399" s="681"/>
      <c r="BS399" s="681"/>
      <c r="BT399" s="681"/>
      <c r="BU399" s="681"/>
      <c r="BV399" s="681"/>
      <c r="BW399" s="681"/>
    </row>
    <row r="400" spans="1:75" ht="13.5" customHeight="1">
      <c r="A400" s="696"/>
      <c r="B400" s="15" t="s">
        <v>60</v>
      </c>
      <c r="C400" s="688" t="str">
        <f>VLOOKUP($C377,'2025年度(1年後期)'!$B$5:$N$207,COLUMN('2025年度(1年後期)'!$K$5)+1,0)&amp;""</f>
        <v>　</v>
      </c>
      <c r="D400" s="689"/>
      <c r="E400" s="690" t="str">
        <f>VLOOKUP($C377,'2025年度(2年後期)'!$B$5:$N$207,COLUMN('2025年度(2年後期)'!$K$5)+1,0)&amp;""</f>
        <v/>
      </c>
      <c r="F400" s="689"/>
      <c r="G400" s="690" t="str">
        <f>VLOOKUP($C377,'2025年度(3年後期)'!$B$5:$N$207,COLUMN('2025年度(3年後期)'!$K$5)+1,0)&amp;""</f>
        <v/>
      </c>
      <c r="H400" s="689"/>
      <c r="I400" s="690" t="str">
        <f>VLOOKUP($C377,'2025年度(4年後期)'!$B$5:$N$206,COLUMN('2025年度(4年後期)'!$K$5)+1,0)&amp;""</f>
        <v/>
      </c>
      <c r="J400" s="689"/>
      <c r="K400" s="691" t="str">
        <f>VLOOKUP($C377,'2025年度(助産後期)'!$B$5:$N$207,COLUMN('2025年度(助産後期)'!$K$5)+1,0)&amp;""</f>
        <v/>
      </c>
      <c r="L400" s="691"/>
      <c r="M400" s="688" t="str">
        <f>VLOOKUP($C377,'2025年度(M1後期)'!$B$5:$N$207,COLUMN('2025年度(M1後期)'!$K$5)+1,0)&amp;""</f>
        <v>感染特論:別途指定
感染演習:別途指定</v>
      </c>
      <c r="N400" s="689"/>
      <c r="O400" s="691" t="str">
        <f>VLOOKUP($C377,'2025年度(M1後期)'!$B$5:$N$207,COLUMN('2025年度(M1後期)'!$K$5)+1,0)&amp;""</f>
        <v>感染特論:別途指定
感染演習:別途指定</v>
      </c>
      <c r="P400" s="689"/>
      <c r="Q400" s="691" t="str">
        <f>VLOOKUP($C377,'2025年度(D1後期)'!$B$5:$N$207,COLUMN('2025年度(D1後期)'!$K$5)+1,0)&amp;""</f>
        <v/>
      </c>
      <c r="R400" s="689"/>
      <c r="S400" s="691" t="str">
        <f>VLOOKUP($C377,'2025年度(D23後期)'!$B$5:$N$207,COLUMN('2025年度(D23後期)'!$K$5)+1,0)&amp;""</f>
        <v/>
      </c>
      <c r="T400" s="689"/>
      <c r="Z400" s="696"/>
      <c r="AA400" s="681"/>
      <c r="AB400" s="681"/>
      <c r="AC400" s="681"/>
      <c r="AD400" s="681"/>
      <c r="AE400" s="681"/>
      <c r="AF400" s="681"/>
      <c r="AG400" s="681"/>
      <c r="AH400" s="681"/>
      <c r="AI400" s="681"/>
      <c r="AJ400" s="681"/>
      <c r="AK400" s="681"/>
      <c r="AL400" s="681"/>
      <c r="AM400" s="681"/>
      <c r="AN400" s="681"/>
      <c r="AO400" s="681"/>
      <c r="AP400" s="681"/>
      <c r="AQ400" s="681"/>
      <c r="AR400" s="681"/>
      <c r="AS400" s="681"/>
      <c r="AT400" s="681"/>
      <c r="AU400" s="681"/>
      <c r="AV400" s="681"/>
      <c r="AW400" s="681"/>
      <c r="AX400" s="681"/>
      <c r="AY400" s="681"/>
      <c r="AZ400" s="681"/>
      <c r="BA400" s="681"/>
      <c r="BB400" s="681"/>
      <c r="BC400" s="681"/>
      <c r="BD400" s="681"/>
      <c r="BE400" s="681"/>
      <c r="BF400" s="681"/>
      <c r="BG400" s="681"/>
      <c r="BH400" s="681"/>
      <c r="BI400" s="681"/>
      <c r="BJ400" s="681"/>
      <c r="BK400" s="675"/>
      <c r="BL400" s="675"/>
      <c r="BM400" s="675"/>
      <c r="BN400" s="681"/>
      <c r="BO400" s="681"/>
      <c r="BP400" s="681"/>
      <c r="BQ400" s="681"/>
      <c r="BR400" s="681"/>
      <c r="BS400" s="681"/>
      <c r="BT400" s="681"/>
      <c r="BU400" s="681"/>
      <c r="BV400" s="681"/>
      <c r="BW400" s="681"/>
    </row>
    <row r="401" spans="1:75" ht="13.5" customHeight="1">
      <c r="A401" s="697"/>
      <c r="B401" s="16" t="s">
        <v>62</v>
      </c>
      <c r="C401" s="687"/>
      <c r="D401" s="685"/>
      <c r="E401" s="684"/>
      <c r="F401" s="685"/>
      <c r="G401" s="684"/>
      <c r="H401" s="685"/>
      <c r="I401" s="684"/>
      <c r="J401" s="685"/>
      <c r="K401" s="686"/>
      <c r="L401" s="686"/>
      <c r="M401" s="687"/>
      <c r="N401" s="685"/>
      <c r="O401" s="686"/>
      <c r="P401" s="685"/>
      <c r="Q401" s="686"/>
      <c r="R401" s="685"/>
      <c r="S401" s="686"/>
      <c r="T401" s="685"/>
      <c r="U401" s="19"/>
      <c r="V401" s="19"/>
      <c r="W401" s="19"/>
      <c r="X401" s="19"/>
      <c r="Y401" s="19"/>
      <c r="Z401" s="697"/>
      <c r="AA401" s="682"/>
      <c r="AB401" s="682"/>
      <c r="AC401" s="682"/>
      <c r="AD401" s="682"/>
      <c r="AE401" s="682"/>
      <c r="AF401" s="682"/>
      <c r="AG401" s="682"/>
      <c r="AH401" s="682"/>
      <c r="AI401" s="682"/>
      <c r="AJ401" s="682"/>
      <c r="AK401" s="682"/>
      <c r="AL401" s="682"/>
      <c r="AM401" s="682"/>
      <c r="AN401" s="682"/>
      <c r="AO401" s="682"/>
      <c r="AP401" s="682"/>
      <c r="AQ401" s="682"/>
      <c r="AR401" s="682"/>
      <c r="AS401" s="682"/>
      <c r="AT401" s="682"/>
      <c r="AU401" s="682"/>
      <c r="AV401" s="682"/>
      <c r="AW401" s="682"/>
      <c r="AX401" s="682"/>
      <c r="AY401" s="682"/>
      <c r="AZ401" s="682"/>
      <c r="BA401" s="682"/>
      <c r="BB401" s="682"/>
      <c r="BC401" s="682"/>
      <c r="BD401" s="682"/>
      <c r="BE401" s="682"/>
      <c r="BF401" s="682"/>
      <c r="BG401" s="682"/>
      <c r="BH401" s="682"/>
      <c r="BI401" s="682"/>
      <c r="BJ401" s="682"/>
      <c r="BK401" s="676"/>
      <c r="BL401" s="676"/>
      <c r="BM401" s="676"/>
      <c r="BN401" s="682"/>
      <c r="BO401" s="682"/>
      <c r="BP401" s="682"/>
      <c r="BQ401" s="682"/>
      <c r="BR401" s="682"/>
      <c r="BS401" s="682"/>
      <c r="BT401" s="682"/>
      <c r="BU401" s="682"/>
      <c r="BV401" s="682"/>
      <c r="BW401" s="682"/>
    </row>
    <row r="402" spans="1:75" ht="21.75">
      <c r="A402" s="5"/>
      <c r="B402" s="6"/>
      <c r="C402" s="722">
        <f>C377+1</f>
        <v>45947</v>
      </c>
      <c r="D402" s="722"/>
      <c r="E402" s="722"/>
      <c r="F402" s="722"/>
      <c r="G402" s="722"/>
      <c r="H402" s="722"/>
      <c r="I402" s="722"/>
      <c r="J402" s="722"/>
      <c r="K402" s="722"/>
      <c r="L402" s="722"/>
      <c r="M402" s="722"/>
      <c r="N402" s="722"/>
      <c r="O402" s="722"/>
      <c r="P402" s="722"/>
      <c r="Q402" s="722"/>
      <c r="R402" s="722"/>
      <c r="S402" s="722"/>
      <c r="T402" s="722"/>
      <c r="U402" s="781">
        <f>C402</f>
        <v>45947</v>
      </c>
      <c r="V402" s="782"/>
      <c r="W402" s="782"/>
      <c r="X402" s="782"/>
      <c r="Y402" s="782"/>
      <c r="Z402" s="783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96" t="s">
        <v>54</v>
      </c>
      <c r="B403" s="12" t="s">
        <v>55</v>
      </c>
      <c r="C403" s="705" t="str">
        <f>VLOOKUP($C402,'2025年度(1年後期)'!$B$5:$N$207,COLUMN('2025年度(1年後期)'!$C$5),0)&amp;""</f>
        <v>生活援助論Ⅱ</v>
      </c>
      <c r="D403" s="706"/>
      <c r="E403" s="737" t="str">
        <f>VLOOKUP($C402,'2025年度(2年後期)'!$B$5:$N$207,COLUMN('2025年度(2年後期)'!$C$5),0)&amp;""</f>
        <v>英語Ⅳ(CD)</v>
      </c>
      <c r="F403" s="729"/>
      <c r="G403" s="713" t="str">
        <f>VLOOKUP($C402,'2025年度(3年後期)'!$B$5:$N$207,COLUMN('2025年度(3年後期)'!$C$5),0)&amp;""</f>
        <v>領域別実習</v>
      </c>
      <c r="H403" s="706"/>
      <c r="I403" s="713" t="str">
        <f>VLOOKUP($C402,'2025年度(4年後期)'!$B$5:$N$206,COLUMN('2025年度(4年後期)'!$C$5),0)&amp;""</f>
        <v>卒業研究Ⅱ</v>
      </c>
      <c r="J403" s="706"/>
      <c r="K403" s="693" t="str">
        <f>VLOOKUP($C402,'2025年度(助産後期)'!$B$5:$N$207,COLUMN('2025年度(助産後期)'!$C$5),0)&amp;""</f>
        <v>助産学実習Ⅰ</v>
      </c>
      <c r="L403" s="709"/>
      <c r="M403" s="723" t="str">
        <f>VLOOKUP($C402,'2025年度(M1後期)'!$B$5:$N$207,COLUMN('2025年度(M1後期)'!$C$5),0)&amp;""</f>
        <v>看護継続教育
長寿看護学演習Ａ－Ⅰ</v>
      </c>
      <c r="N403" s="709"/>
      <c r="O403" s="713" t="str">
        <f>VLOOKUP($C402,'2025年度(M2後期)'!$B$5:$N$207,COLUMN('2025年度(M2後期)'!$C$5),0)&amp;""</f>
        <v>感染管理看護学演習Ａ－Ⅱ
特別研究</v>
      </c>
      <c r="P403" s="706"/>
      <c r="Q403" s="713" t="str">
        <f>VLOOKUP($C402,'2025年度(D1後期)'!$B$5:$N$207,COLUMN('2025年度(D1後期)'!$C$5),0)&amp;""</f>
        <v>精神看護学演習Ｂ</v>
      </c>
      <c r="R403" s="706"/>
      <c r="S403" s="693" t="str">
        <f>VLOOKUP($C402,'2025年度(D23後期)'!$B$5:$N$207,COLUMN('2025年度(D23後期)'!$C$5),0)&amp;""</f>
        <v>特別研究</v>
      </c>
      <c r="T403" s="706"/>
      <c r="U403" s="648" t="s">
        <v>161</v>
      </c>
      <c r="Z403" s="695" t="str">
        <f>A403</f>
        <v xml:space="preserve">１時限（09：20～10：50） </v>
      </c>
      <c r="AA403" s="680" t="s">
        <v>153</v>
      </c>
      <c r="AB403" s="680"/>
      <c r="AC403" s="680"/>
      <c r="AD403" s="680"/>
      <c r="AE403" s="680"/>
      <c r="AF403" s="680"/>
      <c r="AG403" s="680" t="s">
        <v>235</v>
      </c>
      <c r="AH403" s="680"/>
      <c r="AI403" s="680"/>
      <c r="AJ403" s="680"/>
      <c r="AK403" s="680"/>
      <c r="AL403" s="680"/>
      <c r="AM403" s="680" t="s">
        <v>164</v>
      </c>
      <c r="AN403" s="680"/>
      <c r="AO403" s="680"/>
      <c r="AP403" s="680"/>
      <c r="AQ403" s="680"/>
      <c r="AR403" s="680"/>
      <c r="AS403" s="680"/>
      <c r="AT403" s="680"/>
      <c r="AU403" s="680"/>
      <c r="AV403" s="680"/>
      <c r="AW403" s="680"/>
      <c r="AX403" s="680"/>
      <c r="AY403" s="680"/>
      <c r="AZ403" s="680"/>
      <c r="BA403" s="680" t="s">
        <v>148</v>
      </c>
      <c r="BB403" s="680"/>
      <c r="BC403" s="680"/>
      <c r="BD403" s="680"/>
      <c r="BE403" s="680"/>
      <c r="BF403" s="680"/>
      <c r="BG403" s="680"/>
      <c r="BH403" s="680"/>
      <c r="BI403" s="680"/>
      <c r="BJ403" s="680"/>
      <c r="BK403" s="674"/>
      <c r="BL403" s="674"/>
      <c r="BM403" s="674"/>
      <c r="BN403" s="680"/>
      <c r="BO403" s="680"/>
      <c r="BP403" s="680"/>
      <c r="BQ403" s="680"/>
      <c r="BR403" s="680"/>
      <c r="BS403" s="680"/>
      <c r="BT403" s="680"/>
      <c r="BU403" s="680"/>
      <c r="BV403" s="680"/>
      <c r="BW403" s="680"/>
    </row>
    <row r="404" spans="1:75" ht="13.5" customHeight="1">
      <c r="A404" s="696"/>
      <c r="B404" s="15" t="s">
        <v>58</v>
      </c>
      <c r="C404" s="708" t="str">
        <f>IFERROR(VLOOKUP(C403,科目・教員!$A$2:$B$349,2,0),"")</f>
        <v>森下　純子</v>
      </c>
      <c r="D404" s="707"/>
      <c r="E404" s="736" t="str">
        <f>IFERROR(VLOOKUP(E403,科目・教員!$A$2:$B$349,2,0),"")</f>
        <v>ﾊﾟｳﾗ･ﾍﾞﾙｳﾞｧﾝｹﾞﾙ</v>
      </c>
      <c r="F404" s="727"/>
      <c r="G404" s="716" t="str">
        <f>IFERROR(VLOOKUP(G403,科目・教員!$A$2:$B$349,2,0),"")</f>
        <v/>
      </c>
      <c r="H404" s="707"/>
      <c r="I404" s="716" t="str">
        <f>IFERROR(VLOOKUP(I403,科目・教員!$A$2:$B$349,2,0),"")</f>
        <v>各担当教員</v>
      </c>
      <c r="J404" s="707"/>
      <c r="K404" s="689" t="str">
        <f>IFERROR(VLOOKUP(K403,科目・教員!$A$2:$B$349,2,0),"")</f>
        <v>池田　真弓</v>
      </c>
      <c r="L404" s="717"/>
      <c r="M404" s="718" t="str">
        <f>IFERROR(VLOOKUP(M403,科目・教員!$A$2:$B$349,2,0),"")</f>
        <v/>
      </c>
      <c r="N404" s="707"/>
      <c r="O404" s="716" t="str">
        <f>IFERROR(VLOOKUP(O403,科目・教員!$A$2:$B$349,2,0),"")</f>
        <v/>
      </c>
      <c r="P404" s="707"/>
      <c r="Q404" s="716" t="str">
        <f>IFERROR(VLOOKUP(Q403,科目・教員!$A$2:$B$349,2,0),"")</f>
        <v/>
      </c>
      <c r="R404" s="707"/>
      <c r="S404" s="689" t="str">
        <f>IFERROR(VLOOKUP(S403,科目・教員!$A$2:$B$349,2,0),"")</f>
        <v/>
      </c>
      <c r="T404" s="707"/>
      <c r="U404" s="649" t="s">
        <v>169</v>
      </c>
      <c r="Z404" s="696"/>
      <c r="AA404" s="681"/>
      <c r="AB404" s="681"/>
      <c r="AC404" s="681"/>
      <c r="AD404" s="681"/>
      <c r="AE404" s="681"/>
      <c r="AF404" s="681"/>
      <c r="AG404" s="681"/>
      <c r="AH404" s="681"/>
      <c r="AI404" s="681"/>
      <c r="AJ404" s="681"/>
      <c r="AK404" s="681"/>
      <c r="AL404" s="681"/>
      <c r="AM404" s="681"/>
      <c r="AN404" s="681"/>
      <c r="AO404" s="681"/>
      <c r="AP404" s="681"/>
      <c r="AQ404" s="681"/>
      <c r="AR404" s="681"/>
      <c r="AS404" s="681"/>
      <c r="AT404" s="681"/>
      <c r="AU404" s="681"/>
      <c r="AV404" s="681"/>
      <c r="AW404" s="681"/>
      <c r="AX404" s="681"/>
      <c r="AY404" s="681"/>
      <c r="AZ404" s="681"/>
      <c r="BA404" s="681"/>
      <c r="BB404" s="681"/>
      <c r="BC404" s="681"/>
      <c r="BD404" s="681"/>
      <c r="BE404" s="681"/>
      <c r="BF404" s="681"/>
      <c r="BG404" s="681"/>
      <c r="BH404" s="681"/>
      <c r="BI404" s="681"/>
      <c r="BJ404" s="681"/>
      <c r="BK404" s="675"/>
      <c r="BL404" s="675"/>
      <c r="BM404" s="675"/>
      <c r="BN404" s="681"/>
      <c r="BO404" s="681"/>
      <c r="BP404" s="681"/>
      <c r="BQ404" s="681"/>
      <c r="BR404" s="681"/>
      <c r="BS404" s="681"/>
      <c r="BT404" s="681"/>
      <c r="BU404" s="681"/>
      <c r="BV404" s="681"/>
      <c r="BW404" s="681"/>
    </row>
    <row r="405" spans="1:75" ht="13.5" customHeight="1">
      <c r="A405" s="696"/>
      <c r="B405" s="15" t="s">
        <v>60</v>
      </c>
      <c r="C405" s="708" t="str">
        <f>VLOOKUP($C402,'2025年度(1年後期)'!$B$5:$N$207,COLUMN('2025年度(1年後期)'!$C$5)+1,0)&amp;""</f>
        <v>101</v>
      </c>
      <c r="D405" s="707"/>
      <c r="E405" s="736" t="str">
        <f>VLOOKUP($C402,'2025年度(2年後期)'!$B$5:$N$207,COLUMN('2025年度(2年後期)'!$C$5)+1,0)&amp;""</f>
        <v>201</v>
      </c>
      <c r="F405" s="727"/>
      <c r="G405" s="716" t="str">
        <f>VLOOKUP($C402,'2025年度(3年後期)'!$B$5:$N$207,COLUMN('2025年度(3年後期)'!$C$5)+1,0)&amp;""</f>
        <v/>
      </c>
      <c r="H405" s="707"/>
      <c r="I405" s="716" t="str">
        <f>VLOOKUP($C402,'2025年度(4年後期)'!$B$5:$N$206,COLUMN('2025年度(4年後期)'!$C$5)+1,0)&amp;""</f>
        <v/>
      </c>
      <c r="J405" s="707"/>
      <c r="K405" s="689" t="str">
        <f>VLOOKUP($C402,'2025年度(助産後期)'!$B$5:$N$207,COLUMN('2025年度(助産後期)'!$C$5)+1,0)&amp;""</f>
        <v/>
      </c>
      <c r="L405" s="717"/>
      <c r="M405" s="718" t="str">
        <f>VLOOKUP($C402,'2025年度(M1後期)'!$B$5:$N$207,COLUMN('2025年度(M1後期)'!$C$5)+1,0)&amp;""</f>
        <v>教育:臨床講義室1
長寿:別途指定</v>
      </c>
      <c r="N405" s="707"/>
      <c r="O405" s="716" t="str">
        <f>VLOOKUP($C402,'2025年度(M2後期)'!$B$5:$N$207,COLUMN('2025年度(M2後期)'!$C$5)+1,0)&amp;""</f>
        <v>感染:別途指定</v>
      </c>
      <c r="P405" s="707"/>
      <c r="Q405" s="716" t="str">
        <f>VLOOKUP($C402,'2025年度(D1後期)'!$B$5:$N$207,COLUMN('2025年度(D1後期)'!$C$5)+1,0)&amp;""</f>
        <v>別途指定</v>
      </c>
      <c r="R405" s="707"/>
      <c r="S405" s="689" t="str">
        <f>VLOOKUP($C402,'2025年度(D23後期)'!$B$5:$N$207,COLUMN('2025年度(D23後期)'!$C$5)+1,0)&amp;""</f>
        <v/>
      </c>
      <c r="T405" s="707"/>
      <c r="U405" s="649" t="s">
        <v>172</v>
      </c>
      <c r="Z405" s="696"/>
      <c r="AA405" s="681"/>
      <c r="AB405" s="681"/>
      <c r="AC405" s="681"/>
      <c r="AD405" s="681"/>
      <c r="AE405" s="681"/>
      <c r="AF405" s="681"/>
      <c r="AG405" s="681"/>
      <c r="AH405" s="681"/>
      <c r="AI405" s="681"/>
      <c r="AJ405" s="681"/>
      <c r="AK405" s="681"/>
      <c r="AL405" s="681"/>
      <c r="AM405" s="681"/>
      <c r="AN405" s="681"/>
      <c r="AO405" s="681"/>
      <c r="AP405" s="681"/>
      <c r="AQ405" s="681"/>
      <c r="AR405" s="681"/>
      <c r="AS405" s="681"/>
      <c r="AT405" s="681"/>
      <c r="AU405" s="681"/>
      <c r="AV405" s="681"/>
      <c r="AW405" s="681"/>
      <c r="AX405" s="681"/>
      <c r="AY405" s="681"/>
      <c r="AZ405" s="681"/>
      <c r="BA405" s="681"/>
      <c r="BB405" s="681"/>
      <c r="BC405" s="681"/>
      <c r="BD405" s="681"/>
      <c r="BE405" s="681"/>
      <c r="BF405" s="681"/>
      <c r="BG405" s="681"/>
      <c r="BH405" s="681"/>
      <c r="BI405" s="681"/>
      <c r="BJ405" s="681"/>
      <c r="BK405" s="675"/>
      <c r="BL405" s="675"/>
      <c r="BM405" s="675"/>
      <c r="BN405" s="681"/>
      <c r="BO405" s="681"/>
      <c r="BP405" s="681"/>
      <c r="BQ405" s="681"/>
      <c r="BR405" s="681"/>
      <c r="BS405" s="681"/>
      <c r="BT405" s="681"/>
      <c r="BU405" s="681"/>
      <c r="BV405" s="681"/>
      <c r="BW405" s="681"/>
    </row>
    <row r="406" spans="1:75" ht="13.5" customHeight="1">
      <c r="A406" s="697"/>
      <c r="B406" s="16" t="s">
        <v>62</v>
      </c>
      <c r="C406" s="687"/>
      <c r="D406" s="719"/>
      <c r="E406" s="734" t="s">
        <v>116</v>
      </c>
      <c r="F406" s="735"/>
      <c r="G406" s="684"/>
      <c r="H406" s="719"/>
      <c r="I406" s="684"/>
      <c r="J406" s="719"/>
      <c r="K406" s="38"/>
      <c r="L406" s="39"/>
      <c r="M406" s="687"/>
      <c r="N406" s="719"/>
      <c r="O406" s="684"/>
      <c r="P406" s="719"/>
      <c r="Q406" s="684"/>
      <c r="R406" s="719"/>
      <c r="S406" s="686"/>
      <c r="T406" s="719"/>
      <c r="U406" s="649" t="s">
        <v>173</v>
      </c>
      <c r="Z406" s="697"/>
      <c r="AA406" s="682"/>
      <c r="AB406" s="682"/>
      <c r="AC406" s="682"/>
      <c r="AD406" s="682"/>
      <c r="AE406" s="682"/>
      <c r="AF406" s="682"/>
      <c r="AG406" s="682"/>
      <c r="AH406" s="682"/>
      <c r="AI406" s="682"/>
      <c r="AJ406" s="682"/>
      <c r="AK406" s="682"/>
      <c r="AL406" s="682"/>
      <c r="AM406" s="682"/>
      <c r="AN406" s="682"/>
      <c r="AO406" s="682"/>
      <c r="AP406" s="682"/>
      <c r="AQ406" s="682"/>
      <c r="AR406" s="682"/>
      <c r="AS406" s="682"/>
      <c r="AT406" s="682"/>
      <c r="AU406" s="682"/>
      <c r="AV406" s="682"/>
      <c r="AW406" s="682"/>
      <c r="AX406" s="682"/>
      <c r="AY406" s="682"/>
      <c r="AZ406" s="682"/>
      <c r="BA406" s="682"/>
      <c r="BB406" s="682"/>
      <c r="BC406" s="682"/>
      <c r="BD406" s="682"/>
      <c r="BE406" s="682"/>
      <c r="BF406" s="682"/>
      <c r="BG406" s="682"/>
      <c r="BH406" s="682"/>
      <c r="BI406" s="682"/>
      <c r="BJ406" s="682"/>
      <c r="BK406" s="676"/>
      <c r="BL406" s="676"/>
      <c r="BM406" s="676"/>
      <c r="BN406" s="682"/>
      <c r="BO406" s="682"/>
      <c r="BP406" s="682"/>
      <c r="BQ406" s="682"/>
      <c r="BR406" s="682"/>
      <c r="BS406" s="682"/>
      <c r="BT406" s="682"/>
      <c r="BU406" s="682"/>
      <c r="BV406" s="682"/>
      <c r="BW406" s="682"/>
    </row>
    <row r="407" spans="1:75" ht="13.5" customHeight="1">
      <c r="A407" s="696" t="s">
        <v>64</v>
      </c>
      <c r="B407" s="15" t="s">
        <v>55</v>
      </c>
      <c r="C407" s="705" t="str">
        <f>VLOOKUP($C402,'2025年度(1年後期)'!$B$5:$N$207,COLUMN('2025年度(1年後期)'!$E$5),0)&amp;""</f>
        <v>微生物と人間</v>
      </c>
      <c r="D407" s="706"/>
      <c r="E407" s="737" t="str">
        <f>VLOOKUP($C402,'2025年度(2年後期)'!$B$5:$N$207,COLUMN('2025年度(2年後期)'!$E$5),0)&amp;""</f>
        <v>英語Ⅳ(CD)</v>
      </c>
      <c r="F407" s="729"/>
      <c r="G407" s="713" t="str">
        <f>VLOOKUP($C402,'2025年度(3年後期)'!$B$5:$N$207,COLUMN('2025年度(3年後期)'!$E$5),0)&amp;""</f>
        <v>領域別実習</v>
      </c>
      <c r="H407" s="706"/>
      <c r="I407" s="713" t="str">
        <f>VLOOKUP($C402,'2025年度(4年後期)'!$B$5:$N$206,COLUMN('2025年度(4年後期)'!$E$5),0)&amp;""</f>
        <v/>
      </c>
      <c r="J407" s="706"/>
      <c r="K407" s="693" t="str">
        <f>VLOOKUP($C402,'2025年度(助産後期)'!$B$5:$N$207,COLUMN('2025年度(助産後期)'!$E$5),0)&amp;""</f>
        <v>助産学実習Ⅰ</v>
      </c>
      <c r="L407" s="709"/>
      <c r="M407" s="705" t="str">
        <f>VLOOKUP($C402,'2025年度(M1後期)'!$B$5:$N$207,COLUMN('2025年度(M1後期)'!$E$5),0)&amp;""</f>
        <v>看護継続教育
長寿看護学演習Ａ－Ⅰ</v>
      </c>
      <c r="N407" s="706"/>
      <c r="O407" s="693" t="str">
        <f>VLOOKUP($C402,'2025年度(M2後期)'!$B$5:$N$207,COLUMN('2025年度(M2後期)'!$E$5),0)&amp;""</f>
        <v>感染管理看護学演習Ａ－Ⅱ
特別研究</v>
      </c>
      <c r="P407" s="706"/>
      <c r="Q407" s="693" t="str">
        <f>VLOOKUP($C402,'2025年度(D1後期)'!$B$5:$N$207,COLUMN('2025年度(D1後期)'!$E$5),0)&amp;""</f>
        <v>精神看護学演習Ｂ</v>
      </c>
      <c r="R407" s="706"/>
      <c r="S407" s="693" t="str">
        <f>VLOOKUP($C402,'2025年度(D23後期)'!$B$5:$N$207,COLUMN('2025年度(D23後期)'!$E$5),0)&amp;""</f>
        <v>特別研究</v>
      </c>
      <c r="T407" s="706"/>
      <c r="U407" s="20"/>
      <c r="X407" s="672" t="s">
        <v>236</v>
      </c>
      <c r="Z407" s="696" t="str">
        <f>A407</f>
        <v>２時限（11：00～12：30）</v>
      </c>
      <c r="AA407" s="680" t="s">
        <v>146</v>
      </c>
      <c r="AB407" s="680"/>
      <c r="AC407" s="680"/>
      <c r="AD407" s="680"/>
      <c r="AE407" s="680"/>
      <c r="AF407" s="680"/>
      <c r="AG407" s="680" t="s">
        <v>235</v>
      </c>
      <c r="AH407" s="680"/>
      <c r="AI407" s="680"/>
      <c r="AJ407" s="680"/>
      <c r="AK407" s="680"/>
      <c r="AL407" s="680"/>
      <c r="AM407" s="680" t="s">
        <v>164</v>
      </c>
      <c r="AN407" s="680"/>
      <c r="AO407" s="680"/>
      <c r="AP407" s="680"/>
      <c r="AQ407" s="680"/>
      <c r="AR407" s="680"/>
      <c r="AS407" s="680"/>
      <c r="AT407" s="680"/>
      <c r="AU407" s="680"/>
      <c r="AV407" s="680"/>
      <c r="AW407" s="674" t="s">
        <v>123</v>
      </c>
      <c r="AX407" s="680"/>
      <c r="AY407" s="680"/>
      <c r="AZ407" s="680"/>
      <c r="BA407" s="680" t="s">
        <v>148</v>
      </c>
      <c r="BB407" s="680"/>
      <c r="BC407" s="680"/>
      <c r="BD407" s="680"/>
      <c r="BE407" s="680"/>
      <c r="BF407" s="680"/>
      <c r="BG407" s="680"/>
      <c r="BH407" s="680"/>
      <c r="BI407" s="680"/>
      <c r="BJ407" s="680"/>
      <c r="BK407" s="674"/>
      <c r="BL407" s="674"/>
      <c r="BM407" s="674"/>
      <c r="BN407" s="680"/>
      <c r="BO407" s="680"/>
      <c r="BP407" s="680"/>
      <c r="BQ407" s="680"/>
      <c r="BR407" s="680"/>
      <c r="BS407" s="680"/>
      <c r="BT407" s="680"/>
      <c r="BU407" s="680"/>
      <c r="BV407" s="680"/>
      <c r="BW407" s="680"/>
    </row>
    <row r="408" spans="1:75" ht="13.5" customHeight="1">
      <c r="A408" s="696"/>
      <c r="B408" s="15" t="s">
        <v>58</v>
      </c>
      <c r="C408" s="708" t="str">
        <f>IFERROR(VLOOKUP(C407,科目・教員!$A$2:$B$349,2,0),"")</f>
        <v>森　那美子</v>
      </c>
      <c r="D408" s="707"/>
      <c r="E408" s="736" t="str">
        <f>IFERROR(VLOOKUP(E407,科目・教員!$A$2:$B$349,2,0),"")</f>
        <v>ﾊﾟｳﾗ･ﾍﾞﾙｳﾞｧﾝｹﾞﾙ</v>
      </c>
      <c r="F408" s="727"/>
      <c r="G408" s="716" t="str">
        <f>IFERROR(VLOOKUP(G407,科目・教員!$A$2:$B$349,2,0),"")</f>
        <v/>
      </c>
      <c r="H408" s="707"/>
      <c r="I408" s="716" t="str">
        <f>IFERROR(VLOOKUP(I407,科目・教員!$A$2:$B$349,2,0),"")</f>
        <v/>
      </c>
      <c r="J408" s="707"/>
      <c r="K408" s="689" t="str">
        <f>IFERROR(VLOOKUP(K407,科目・教員!$A$2:$B$349,2,0),"")</f>
        <v>池田　真弓</v>
      </c>
      <c r="L408" s="717"/>
      <c r="M408" s="708" t="str">
        <f>IFERROR(VLOOKUP(M407,科目・教員!$A$2:$B$349,2,0),"")</f>
        <v/>
      </c>
      <c r="N408" s="707"/>
      <c r="O408" s="689" t="str">
        <f>IFERROR(VLOOKUP(O407,科目・教員!$A$2:$B$349,2,0),"")</f>
        <v/>
      </c>
      <c r="P408" s="707"/>
      <c r="Q408" s="689" t="str">
        <f>IFERROR(VLOOKUP(Q407,科目・教員!$A$2:$B$349,2,0),"")</f>
        <v/>
      </c>
      <c r="R408" s="707"/>
      <c r="S408" s="689" t="str">
        <f>IFERROR(VLOOKUP(S407,科目・教員!$A$2:$B$349,2,0),"")</f>
        <v/>
      </c>
      <c r="T408" s="707"/>
      <c r="U408" s="20"/>
      <c r="X408" s="672" t="s">
        <v>59</v>
      </c>
      <c r="Z408" s="696"/>
      <c r="AA408" s="681"/>
      <c r="AB408" s="681"/>
      <c r="AC408" s="681"/>
      <c r="AD408" s="681"/>
      <c r="AE408" s="681"/>
      <c r="AF408" s="681"/>
      <c r="AG408" s="681"/>
      <c r="AH408" s="681"/>
      <c r="AI408" s="681"/>
      <c r="AJ408" s="681"/>
      <c r="AK408" s="681"/>
      <c r="AL408" s="681"/>
      <c r="AM408" s="681"/>
      <c r="AN408" s="681"/>
      <c r="AO408" s="681"/>
      <c r="AP408" s="681"/>
      <c r="AQ408" s="681"/>
      <c r="AR408" s="681"/>
      <c r="AS408" s="681"/>
      <c r="AT408" s="681"/>
      <c r="AU408" s="681"/>
      <c r="AV408" s="681"/>
      <c r="AW408" s="675"/>
      <c r="AX408" s="681"/>
      <c r="AY408" s="681"/>
      <c r="AZ408" s="681"/>
      <c r="BA408" s="681"/>
      <c r="BB408" s="681"/>
      <c r="BC408" s="681"/>
      <c r="BD408" s="681"/>
      <c r="BE408" s="681"/>
      <c r="BF408" s="681"/>
      <c r="BG408" s="681"/>
      <c r="BH408" s="681"/>
      <c r="BI408" s="681"/>
      <c r="BJ408" s="681"/>
      <c r="BK408" s="675"/>
      <c r="BL408" s="675"/>
      <c r="BM408" s="675"/>
      <c r="BN408" s="681"/>
      <c r="BO408" s="681"/>
      <c r="BP408" s="681"/>
      <c r="BQ408" s="681"/>
      <c r="BR408" s="681"/>
      <c r="BS408" s="681"/>
      <c r="BT408" s="681"/>
      <c r="BU408" s="681"/>
      <c r="BV408" s="681"/>
      <c r="BW408" s="681"/>
    </row>
    <row r="409" spans="1:75" ht="13.5" customHeight="1">
      <c r="A409" s="696"/>
      <c r="B409" s="15" t="s">
        <v>60</v>
      </c>
      <c r="C409" s="708" t="str">
        <f>VLOOKUP($C402,'2025年度(1年後期)'!$B$5:$N$207,COLUMN('2025年度(1年後期)'!$E$5)+1,0)&amp;""</f>
        <v>101</v>
      </c>
      <c r="D409" s="707"/>
      <c r="E409" s="736" t="str">
        <f>VLOOKUP($C402,'2025年度(2年後期)'!$B$5:$N$207,COLUMN('2025年度(2年後期)'!$E$5)+1,0)&amp;""</f>
        <v>201</v>
      </c>
      <c r="F409" s="727"/>
      <c r="G409" s="716" t="str">
        <f>VLOOKUP($C402,'2025年度(3年後期)'!$B$5:$N$207,COLUMN('2025年度(3年後期)'!$E$5)+1,0)&amp;""</f>
        <v/>
      </c>
      <c r="H409" s="707"/>
      <c r="I409" s="716" t="str">
        <f>VLOOKUP($C402,'2025年度(4年後期)'!$B$5:$N$206,COLUMN('2025年度(4年後期)'!$E$5)+1,0)&amp;""</f>
        <v/>
      </c>
      <c r="J409" s="707"/>
      <c r="K409" s="689" t="str">
        <f>VLOOKUP($C402,'2025年度(助産後期)'!$B$5:$N$207,COLUMN('2025年度(助産後期)'!$E$5)+1,0)&amp;""</f>
        <v/>
      </c>
      <c r="L409" s="717"/>
      <c r="M409" s="708" t="str">
        <f>VLOOKUP($C402,'2025年度(M1後期)'!$B$5:$N$207,COLUMN('2025年度(M1後期)'!$E$5)+1,0)&amp;""</f>
        <v>教育:臨床講義室1
長寿:別途指定</v>
      </c>
      <c r="N409" s="707"/>
      <c r="O409" s="689" t="str">
        <f>VLOOKUP($C402,'2025年度(M2後期)'!$B$5:$N$207,COLUMN('2025年度(M2後期)'!$E$5)+1,0)&amp;""</f>
        <v>感染:別途指定</v>
      </c>
      <c r="P409" s="707"/>
      <c r="Q409" s="689" t="str">
        <f>VLOOKUP($C402,'2025年度(D1後期)'!$B$5:$N$207,COLUMN('2025年度(D1後期)'!$E$5)+1,0)&amp;""</f>
        <v>別途指定</v>
      </c>
      <c r="R409" s="707"/>
      <c r="S409" s="689" t="str">
        <f>VLOOKUP($C402,'2025年度(D23後期)'!$B$5:$N$207,COLUMN('2025年度(D23後期)'!$E$5)+1,0)&amp;""</f>
        <v/>
      </c>
      <c r="T409" s="707"/>
      <c r="U409" s="20"/>
      <c r="X409" s="672" t="s">
        <v>126</v>
      </c>
      <c r="Z409" s="696"/>
      <c r="AA409" s="681"/>
      <c r="AB409" s="681"/>
      <c r="AC409" s="681"/>
      <c r="AD409" s="681"/>
      <c r="AE409" s="681"/>
      <c r="AF409" s="681"/>
      <c r="AG409" s="681"/>
      <c r="AH409" s="681"/>
      <c r="AI409" s="681"/>
      <c r="AJ409" s="681"/>
      <c r="AK409" s="681"/>
      <c r="AL409" s="681"/>
      <c r="AM409" s="681"/>
      <c r="AN409" s="681"/>
      <c r="AO409" s="681"/>
      <c r="AP409" s="681"/>
      <c r="AQ409" s="681"/>
      <c r="AR409" s="681"/>
      <c r="AS409" s="681"/>
      <c r="AT409" s="681"/>
      <c r="AU409" s="681"/>
      <c r="AV409" s="681"/>
      <c r="AW409" s="675"/>
      <c r="AX409" s="681"/>
      <c r="AY409" s="681"/>
      <c r="AZ409" s="681"/>
      <c r="BA409" s="681"/>
      <c r="BB409" s="681"/>
      <c r="BC409" s="681"/>
      <c r="BD409" s="681"/>
      <c r="BE409" s="681"/>
      <c r="BF409" s="681"/>
      <c r="BG409" s="681"/>
      <c r="BH409" s="681"/>
      <c r="BI409" s="681"/>
      <c r="BJ409" s="681"/>
      <c r="BK409" s="675"/>
      <c r="BL409" s="675"/>
      <c r="BM409" s="675"/>
      <c r="BN409" s="681"/>
      <c r="BO409" s="681"/>
      <c r="BP409" s="681"/>
      <c r="BQ409" s="681"/>
      <c r="BR409" s="681"/>
      <c r="BS409" s="681"/>
      <c r="BT409" s="681"/>
      <c r="BU409" s="681"/>
      <c r="BV409" s="681"/>
      <c r="BW409" s="681"/>
    </row>
    <row r="410" spans="1:75" ht="13.5" customHeight="1">
      <c r="A410" s="712"/>
      <c r="B410" s="16" t="s">
        <v>62</v>
      </c>
      <c r="C410" s="687"/>
      <c r="D410" s="685"/>
      <c r="E410" s="734" t="s">
        <v>116</v>
      </c>
      <c r="F410" s="735"/>
      <c r="G410" s="684"/>
      <c r="H410" s="685"/>
      <c r="I410" s="684"/>
      <c r="J410" s="685"/>
      <c r="K410" s="686"/>
      <c r="L410" s="686"/>
      <c r="M410" s="687"/>
      <c r="N410" s="685"/>
      <c r="O410" s="686"/>
      <c r="P410" s="685"/>
      <c r="Q410" s="686"/>
      <c r="R410" s="685"/>
      <c r="S410" s="686"/>
      <c r="T410" s="685"/>
      <c r="U410" s="20"/>
      <c r="X410" s="672" t="s">
        <v>113</v>
      </c>
      <c r="Z410" s="697"/>
      <c r="AA410" s="682"/>
      <c r="AB410" s="682"/>
      <c r="AC410" s="682"/>
      <c r="AD410" s="682"/>
      <c r="AE410" s="682"/>
      <c r="AF410" s="682"/>
      <c r="AG410" s="682"/>
      <c r="AH410" s="682"/>
      <c r="AI410" s="682"/>
      <c r="AJ410" s="682"/>
      <c r="AK410" s="682"/>
      <c r="AL410" s="682"/>
      <c r="AM410" s="682"/>
      <c r="AN410" s="682"/>
      <c r="AO410" s="682"/>
      <c r="AP410" s="682"/>
      <c r="AQ410" s="682"/>
      <c r="AR410" s="682"/>
      <c r="AS410" s="682"/>
      <c r="AT410" s="682"/>
      <c r="AU410" s="682"/>
      <c r="AV410" s="682"/>
      <c r="AW410" s="676"/>
      <c r="AX410" s="682"/>
      <c r="AY410" s="682"/>
      <c r="AZ410" s="682"/>
      <c r="BA410" s="682"/>
      <c r="BB410" s="682"/>
      <c r="BC410" s="682"/>
      <c r="BD410" s="682"/>
      <c r="BE410" s="682"/>
      <c r="BF410" s="682"/>
      <c r="BG410" s="682"/>
      <c r="BH410" s="682"/>
      <c r="BI410" s="682"/>
      <c r="BJ410" s="682"/>
      <c r="BK410" s="676"/>
      <c r="BL410" s="676"/>
      <c r="BM410" s="676"/>
      <c r="BN410" s="682"/>
      <c r="BO410" s="682"/>
      <c r="BP410" s="682"/>
      <c r="BQ410" s="682"/>
      <c r="BR410" s="682"/>
      <c r="BS410" s="682"/>
      <c r="BT410" s="682"/>
      <c r="BU410" s="682"/>
      <c r="BV410" s="682"/>
      <c r="BW410" s="682"/>
    </row>
    <row r="411" spans="1:75" ht="13.5" customHeight="1">
      <c r="A411" s="695" t="s">
        <v>70</v>
      </c>
      <c r="B411" s="17" t="s">
        <v>71</v>
      </c>
      <c r="C411" s="705"/>
      <c r="D411" s="706"/>
      <c r="E411" s="713"/>
      <c r="F411" s="706"/>
      <c r="G411" s="713"/>
      <c r="H411" s="706"/>
      <c r="I411" s="713"/>
      <c r="J411" s="706"/>
      <c r="K411" s="693"/>
      <c r="L411" s="709"/>
      <c r="M411" s="705"/>
      <c r="N411" s="706"/>
      <c r="O411" s="693"/>
      <c r="P411" s="706"/>
      <c r="Q411" s="693"/>
      <c r="R411" s="706"/>
      <c r="S411" s="693"/>
      <c r="T411" s="706"/>
      <c r="U411" s="21"/>
      <c r="W411" s="639" t="s">
        <v>237</v>
      </c>
      <c r="X411" s="672"/>
      <c r="Z411" s="696" t="str">
        <f>A411</f>
        <v>昼休み（12：30～13：30）</v>
      </c>
      <c r="AA411" s="680" t="s">
        <v>123</v>
      </c>
      <c r="AB411" s="680"/>
      <c r="AC411" s="680"/>
      <c r="AD411" s="680"/>
      <c r="AE411" s="680"/>
      <c r="AF411" s="680"/>
      <c r="AG411" s="674" t="s">
        <v>123</v>
      </c>
      <c r="AH411" s="680"/>
      <c r="AI411" s="680"/>
      <c r="AJ411" s="680"/>
      <c r="AK411" s="680"/>
      <c r="AL411" s="680"/>
      <c r="AM411" s="680"/>
      <c r="AN411" s="680"/>
      <c r="AO411" s="680"/>
      <c r="AP411" s="680"/>
      <c r="AQ411" s="680"/>
      <c r="AR411" s="680"/>
      <c r="AS411" s="680"/>
      <c r="AT411" s="680"/>
      <c r="AU411" s="680"/>
      <c r="AV411" s="680"/>
      <c r="AW411" s="674" t="s">
        <v>123</v>
      </c>
      <c r="AX411" s="680"/>
      <c r="AY411" s="680"/>
      <c r="AZ411" s="680"/>
      <c r="BA411" s="680"/>
      <c r="BB411" s="680"/>
      <c r="BC411" s="680"/>
      <c r="BD411" s="680"/>
      <c r="BE411" s="680"/>
      <c r="BF411" s="680"/>
      <c r="BG411" s="680"/>
      <c r="BH411" s="680"/>
      <c r="BI411" s="680"/>
      <c r="BJ411" s="680"/>
      <c r="BK411" s="674"/>
      <c r="BL411" s="674"/>
      <c r="BM411" s="674"/>
      <c r="BN411" s="680"/>
      <c r="BO411" s="680"/>
      <c r="BP411" s="680"/>
      <c r="BQ411" s="680"/>
      <c r="BR411" s="680"/>
      <c r="BS411" s="680"/>
      <c r="BT411" s="680"/>
      <c r="BU411" s="680"/>
      <c r="BV411" s="680"/>
      <c r="BW411" s="680"/>
    </row>
    <row r="412" spans="1:75" ht="13.5" customHeight="1">
      <c r="A412" s="696"/>
      <c r="B412" s="17" t="s">
        <v>73</v>
      </c>
      <c r="C412" s="708"/>
      <c r="D412" s="707"/>
      <c r="E412" s="716"/>
      <c r="F412" s="707"/>
      <c r="G412" s="716"/>
      <c r="H412" s="707"/>
      <c r="I412" s="716"/>
      <c r="J412" s="707"/>
      <c r="K412" s="689"/>
      <c r="L412" s="717"/>
      <c r="M412" s="708"/>
      <c r="N412" s="707"/>
      <c r="O412" s="689"/>
      <c r="P412" s="707"/>
      <c r="Q412" s="689"/>
      <c r="R412" s="707"/>
      <c r="S412" s="689"/>
      <c r="T412" s="707"/>
      <c r="U412" s="21"/>
      <c r="W412" s="639" t="s">
        <v>59</v>
      </c>
      <c r="X412" s="672"/>
      <c r="Z412" s="696"/>
      <c r="AA412" s="681"/>
      <c r="AB412" s="681"/>
      <c r="AC412" s="681"/>
      <c r="AD412" s="681"/>
      <c r="AE412" s="681"/>
      <c r="AF412" s="681"/>
      <c r="AG412" s="675"/>
      <c r="AH412" s="681"/>
      <c r="AI412" s="681"/>
      <c r="AJ412" s="681"/>
      <c r="AK412" s="681"/>
      <c r="AL412" s="681"/>
      <c r="AM412" s="681"/>
      <c r="AN412" s="681"/>
      <c r="AO412" s="681"/>
      <c r="AP412" s="681"/>
      <c r="AQ412" s="681"/>
      <c r="AR412" s="681"/>
      <c r="AS412" s="681"/>
      <c r="AT412" s="681"/>
      <c r="AU412" s="681"/>
      <c r="AV412" s="681"/>
      <c r="AW412" s="675"/>
      <c r="AX412" s="681"/>
      <c r="AY412" s="681"/>
      <c r="AZ412" s="681"/>
      <c r="BA412" s="681"/>
      <c r="BB412" s="681"/>
      <c r="BC412" s="681"/>
      <c r="BD412" s="681"/>
      <c r="BE412" s="681"/>
      <c r="BF412" s="681"/>
      <c r="BG412" s="681"/>
      <c r="BH412" s="681"/>
      <c r="BI412" s="681"/>
      <c r="BJ412" s="681"/>
      <c r="BK412" s="675"/>
      <c r="BL412" s="675"/>
      <c r="BM412" s="675"/>
      <c r="BN412" s="681"/>
      <c r="BO412" s="681"/>
      <c r="BP412" s="681"/>
      <c r="BQ412" s="681"/>
      <c r="BR412" s="681"/>
      <c r="BS412" s="681"/>
      <c r="BT412" s="681"/>
      <c r="BU412" s="681"/>
      <c r="BV412" s="681"/>
      <c r="BW412" s="681"/>
    </row>
    <row r="413" spans="1:75" ht="13.5" customHeight="1">
      <c r="A413" s="696"/>
      <c r="B413" s="17" t="s">
        <v>60</v>
      </c>
      <c r="C413" s="708"/>
      <c r="D413" s="707"/>
      <c r="E413" s="716"/>
      <c r="F413" s="707"/>
      <c r="G413" s="716"/>
      <c r="H413" s="707"/>
      <c r="I413" s="716"/>
      <c r="J413" s="707"/>
      <c r="K413" s="689"/>
      <c r="L413" s="717"/>
      <c r="M413" s="708"/>
      <c r="N413" s="707"/>
      <c r="O413" s="689"/>
      <c r="P413" s="707"/>
      <c r="Q413" s="689"/>
      <c r="R413" s="707"/>
      <c r="S413" s="689"/>
      <c r="T413" s="707"/>
      <c r="U413" s="21"/>
      <c r="W413" s="639" t="s">
        <v>126</v>
      </c>
      <c r="X413" s="672"/>
      <c r="Z413" s="696"/>
      <c r="AA413" s="681"/>
      <c r="AB413" s="681"/>
      <c r="AC413" s="681"/>
      <c r="AD413" s="681"/>
      <c r="AE413" s="681"/>
      <c r="AF413" s="681"/>
      <c r="AG413" s="675"/>
      <c r="AH413" s="681"/>
      <c r="AI413" s="681"/>
      <c r="AJ413" s="681"/>
      <c r="AK413" s="681"/>
      <c r="AL413" s="681"/>
      <c r="AM413" s="681"/>
      <c r="AN413" s="681"/>
      <c r="AO413" s="681"/>
      <c r="AP413" s="681"/>
      <c r="AQ413" s="681"/>
      <c r="AR413" s="681"/>
      <c r="AS413" s="681"/>
      <c r="AT413" s="681"/>
      <c r="AU413" s="681"/>
      <c r="AV413" s="681"/>
      <c r="AW413" s="675"/>
      <c r="AX413" s="681"/>
      <c r="AY413" s="681"/>
      <c r="AZ413" s="681"/>
      <c r="BA413" s="681"/>
      <c r="BB413" s="681"/>
      <c r="BC413" s="681"/>
      <c r="BD413" s="681"/>
      <c r="BE413" s="681"/>
      <c r="BF413" s="681"/>
      <c r="BG413" s="681"/>
      <c r="BH413" s="681"/>
      <c r="BI413" s="681"/>
      <c r="BJ413" s="681"/>
      <c r="BK413" s="675"/>
      <c r="BL413" s="675"/>
      <c r="BM413" s="675"/>
      <c r="BN413" s="681"/>
      <c r="BO413" s="681"/>
      <c r="BP413" s="681"/>
      <c r="BQ413" s="681"/>
      <c r="BR413" s="681"/>
      <c r="BS413" s="681"/>
      <c r="BT413" s="681"/>
      <c r="BU413" s="681"/>
      <c r="BV413" s="681"/>
      <c r="BW413" s="681"/>
    </row>
    <row r="414" spans="1:75" ht="13.5" customHeight="1">
      <c r="A414" s="697"/>
      <c r="B414" s="18" t="s">
        <v>62</v>
      </c>
      <c r="C414" s="714"/>
      <c r="D414" s="711"/>
      <c r="E414" s="715"/>
      <c r="F414" s="711"/>
      <c r="G414" s="715"/>
      <c r="H414" s="711"/>
      <c r="I414" s="715"/>
      <c r="J414" s="711"/>
      <c r="K414" s="710"/>
      <c r="L414" s="710"/>
      <c r="M414" s="714"/>
      <c r="N414" s="711"/>
      <c r="O414" s="710"/>
      <c r="P414" s="711"/>
      <c r="Q414" s="710"/>
      <c r="R414" s="711"/>
      <c r="S414" s="710"/>
      <c r="T414" s="711"/>
      <c r="U414" s="21"/>
      <c r="W414" s="639" t="s">
        <v>238</v>
      </c>
      <c r="X414" s="672"/>
      <c r="Z414" s="697"/>
      <c r="AA414" s="682"/>
      <c r="AB414" s="682"/>
      <c r="AC414" s="682"/>
      <c r="AD414" s="682"/>
      <c r="AE414" s="682"/>
      <c r="AF414" s="682"/>
      <c r="AG414" s="676"/>
      <c r="AH414" s="682"/>
      <c r="AI414" s="682"/>
      <c r="AJ414" s="682"/>
      <c r="AK414" s="682"/>
      <c r="AL414" s="682"/>
      <c r="AM414" s="682"/>
      <c r="AN414" s="682"/>
      <c r="AO414" s="682"/>
      <c r="AP414" s="682"/>
      <c r="AQ414" s="682"/>
      <c r="AR414" s="682"/>
      <c r="AS414" s="682"/>
      <c r="AT414" s="682"/>
      <c r="AU414" s="682"/>
      <c r="AV414" s="682"/>
      <c r="AW414" s="676"/>
      <c r="AX414" s="682"/>
      <c r="AY414" s="682"/>
      <c r="AZ414" s="682"/>
      <c r="BA414" s="682"/>
      <c r="BB414" s="682"/>
      <c r="BC414" s="682"/>
      <c r="BD414" s="682"/>
      <c r="BE414" s="682"/>
      <c r="BF414" s="682"/>
      <c r="BG414" s="682"/>
      <c r="BH414" s="682"/>
      <c r="BI414" s="682"/>
      <c r="BJ414" s="682"/>
      <c r="BK414" s="676"/>
      <c r="BL414" s="676"/>
      <c r="BM414" s="676"/>
      <c r="BN414" s="682"/>
      <c r="BO414" s="682"/>
      <c r="BP414" s="682"/>
      <c r="BQ414" s="682"/>
      <c r="BR414" s="682"/>
      <c r="BS414" s="682"/>
      <c r="BT414" s="682"/>
      <c r="BU414" s="682"/>
      <c r="BV414" s="682"/>
      <c r="BW414" s="682"/>
    </row>
    <row r="415" spans="1:75" ht="13.5" customHeight="1">
      <c r="A415" s="696" t="s">
        <v>74</v>
      </c>
      <c r="B415" s="15" t="s">
        <v>55</v>
      </c>
      <c r="C415" s="703" t="str">
        <f>VLOOKUP($C402,'2025年度(1年後期)'!$B$5:$N$207,COLUMN('2025年度(1年後期)'!$G$5),0)&amp;""</f>
        <v>スポーツと健康</v>
      </c>
      <c r="D415" s="704"/>
      <c r="E415" s="698" t="str">
        <f>VLOOKUP($C402,'2025年度(2年後期)'!$B$5:$N$207,COLUMN('2025年度(2年後期)'!$G$5),0)&amp;""</f>
        <v>薬物療法と看護</v>
      </c>
      <c r="F415" s="693"/>
      <c r="G415" s="698" t="str">
        <f>VLOOKUP($C402,'2025年度(3年後期)'!$B$5:$N$207,COLUMN('2025年度(3年後期)'!$G$5),0)&amp;""</f>
        <v>領域別実習</v>
      </c>
      <c r="H415" s="693"/>
      <c r="I415" s="698" t="str">
        <f>VLOOKUP($C402,'2025年度(4年後期)'!$B$5:$N$206,COLUMN('2025年度(4年後期)'!$G$5),0)&amp;""</f>
        <v/>
      </c>
      <c r="J415" s="693"/>
      <c r="K415" s="694" t="str">
        <f>VLOOKUP($C402,'2025年度(助産後期)'!$B$5:$N$207,COLUMN('2025年度(助産後期)'!$G$5),0)&amp;""</f>
        <v>助産学実習Ⅰ</v>
      </c>
      <c r="L415" s="694"/>
      <c r="M415" s="692" t="str">
        <f>VLOOKUP($C402,'2025年度(M1後期)'!$B$5:$N$207,COLUMN('2025年度(M1後期)'!$G$5),0)&amp;""</f>
        <v>看護統計学</v>
      </c>
      <c r="N415" s="693"/>
      <c r="O415" s="694" t="str">
        <f>VLOOKUP($C402,'2025年度(M2後期)'!$B$5:$N$207,COLUMN('2025年度(M2後期)'!$G$5),0)&amp;""</f>
        <v>特別研究</v>
      </c>
      <c r="P415" s="693"/>
      <c r="Q415" s="694" t="str">
        <f>VLOOKUP($C402,'2025年度(D1後期)'!$B$5:$N$207,COLUMN('2025年度(D1後期)'!$G$5),0)&amp;""</f>
        <v/>
      </c>
      <c r="R415" s="693"/>
      <c r="S415" s="694" t="str">
        <f>VLOOKUP($C402,'2025年度(D23後期)'!$B$5:$N$207,COLUMN('2025年度(D23後期)'!$G$5),0)&amp;""</f>
        <v>特別研究</v>
      </c>
      <c r="T415" s="693"/>
      <c r="U415" s="562" t="s">
        <v>129</v>
      </c>
      <c r="V415" s="635" t="s">
        <v>217</v>
      </c>
      <c r="W415" s="673" t="s">
        <v>129</v>
      </c>
      <c r="Z415" s="696" t="str">
        <f>A415</f>
        <v>３時限（13：30～15：00）</v>
      </c>
      <c r="AA415" s="680" t="s">
        <v>239</v>
      </c>
      <c r="AB415" s="680"/>
      <c r="AC415" s="680"/>
      <c r="AD415" s="680"/>
      <c r="AE415" s="680"/>
      <c r="AF415" s="680"/>
      <c r="AG415" s="680" t="s">
        <v>214</v>
      </c>
      <c r="AH415" s="674" t="s">
        <v>123</v>
      </c>
      <c r="AI415" s="680"/>
      <c r="AJ415" s="680"/>
      <c r="AK415" s="680"/>
      <c r="AL415" s="680"/>
      <c r="AM415" s="680" t="s">
        <v>164</v>
      </c>
      <c r="AN415" s="680"/>
      <c r="AO415" s="680"/>
      <c r="AP415" s="680"/>
      <c r="AQ415" s="680"/>
      <c r="AR415" s="680"/>
      <c r="AS415" s="680"/>
      <c r="AT415" s="680"/>
      <c r="AU415" s="680"/>
      <c r="AV415" s="680"/>
      <c r="AW415" s="680" t="s">
        <v>240</v>
      </c>
      <c r="AX415" s="680"/>
      <c r="AY415" s="680"/>
      <c r="AZ415" s="680"/>
      <c r="BA415" s="680"/>
      <c r="BB415" s="680"/>
      <c r="BC415" s="680"/>
      <c r="BD415" s="680"/>
      <c r="BE415" s="680"/>
      <c r="BF415" s="680" t="s">
        <v>155</v>
      </c>
      <c r="BG415" s="680"/>
      <c r="BH415" s="680"/>
      <c r="BI415" s="680"/>
      <c r="BJ415" s="680"/>
      <c r="BK415" s="674"/>
      <c r="BL415" s="674"/>
      <c r="BM415" s="674"/>
      <c r="BN415" s="680" t="s">
        <v>156</v>
      </c>
      <c r="BO415" s="680" t="s">
        <v>156</v>
      </c>
      <c r="BP415" s="680"/>
      <c r="BQ415" s="680"/>
      <c r="BR415" s="680"/>
      <c r="BS415" s="680"/>
      <c r="BT415" s="680"/>
      <c r="BU415" s="680"/>
      <c r="BV415" s="680"/>
      <c r="BW415" s="680"/>
    </row>
    <row r="416" spans="1:75" ht="13.5" customHeight="1">
      <c r="A416" s="696"/>
      <c r="B416" s="15" t="s">
        <v>58</v>
      </c>
      <c r="C416" s="701" t="str">
        <f>IFERROR(VLOOKUP(C415,科目・教員!$A$2:$B$349,2,0),"")</f>
        <v>有賀　雅史</v>
      </c>
      <c r="D416" s="702"/>
      <c r="E416" s="690" t="str">
        <f>IFERROR(VLOOKUP(E415,科目・教員!$A$2:$B$349,2,0),"")</f>
        <v>本間　典子</v>
      </c>
      <c r="F416" s="689"/>
      <c r="G416" s="690" t="str">
        <f>IFERROR(VLOOKUP(G415,科目・教員!$A$2:$B$349,2,0),"")</f>
        <v/>
      </c>
      <c r="H416" s="689"/>
      <c r="I416" s="690" t="str">
        <f>IFERROR(VLOOKUP(I415,科目・教員!$A$2:$B$349,2,0),"")</f>
        <v/>
      </c>
      <c r="J416" s="689"/>
      <c r="K416" s="691" t="str">
        <f>IFERROR(VLOOKUP(K415,科目・教員!$A$2:$B$349,2,0),"")</f>
        <v>池田　真弓</v>
      </c>
      <c r="L416" s="691"/>
      <c r="M416" s="688" t="str">
        <f>IFERROR(VLOOKUP(M415,科目・教員!$A$2:$B$349,2,0),"")</f>
        <v>柏木　公一</v>
      </c>
      <c r="N416" s="689"/>
      <c r="O416" s="691" t="str">
        <f>IFERROR(VLOOKUP(O415,科目・教員!$A$2:$B$349,2,0),"")</f>
        <v/>
      </c>
      <c r="P416" s="689"/>
      <c r="Q416" s="691" t="str">
        <f>IFERROR(VLOOKUP(Q415,科目・教員!$A$2:$B$349,2,0),"")</f>
        <v/>
      </c>
      <c r="R416" s="689"/>
      <c r="S416" s="691" t="str">
        <f>IFERROR(VLOOKUP(S415,科目・教員!$A$2:$B$349,2,0),"")</f>
        <v/>
      </c>
      <c r="T416" s="689"/>
      <c r="U416" s="562" t="s">
        <v>240</v>
      </c>
      <c r="V416" s="635" t="s">
        <v>59</v>
      </c>
      <c r="W416" s="673" t="s">
        <v>59</v>
      </c>
      <c r="Z416" s="696"/>
      <c r="AA416" s="681"/>
      <c r="AB416" s="681"/>
      <c r="AC416" s="681"/>
      <c r="AD416" s="681"/>
      <c r="AE416" s="681"/>
      <c r="AF416" s="681"/>
      <c r="AG416" s="681"/>
      <c r="AH416" s="675"/>
      <c r="AI416" s="681"/>
      <c r="AJ416" s="681"/>
      <c r="AK416" s="681"/>
      <c r="AL416" s="681"/>
      <c r="AM416" s="681"/>
      <c r="AN416" s="681"/>
      <c r="AO416" s="681"/>
      <c r="AP416" s="681"/>
      <c r="AQ416" s="681"/>
      <c r="AR416" s="681"/>
      <c r="AS416" s="681"/>
      <c r="AT416" s="681"/>
      <c r="AU416" s="681"/>
      <c r="AV416" s="681"/>
      <c r="AW416" s="681"/>
      <c r="AX416" s="681"/>
      <c r="AY416" s="681"/>
      <c r="AZ416" s="681"/>
      <c r="BA416" s="681"/>
      <c r="BB416" s="681"/>
      <c r="BC416" s="681"/>
      <c r="BD416" s="681"/>
      <c r="BE416" s="681"/>
      <c r="BF416" s="681"/>
      <c r="BG416" s="681"/>
      <c r="BH416" s="681"/>
      <c r="BI416" s="681"/>
      <c r="BJ416" s="681"/>
      <c r="BK416" s="675"/>
      <c r="BL416" s="675"/>
      <c r="BM416" s="675"/>
      <c r="BN416" s="681"/>
      <c r="BO416" s="681"/>
      <c r="BP416" s="681"/>
      <c r="BQ416" s="681"/>
      <c r="BR416" s="681"/>
      <c r="BS416" s="681"/>
      <c r="BT416" s="681"/>
      <c r="BU416" s="681"/>
      <c r="BV416" s="681"/>
      <c r="BW416" s="681"/>
    </row>
    <row r="417" spans="1:75" ht="13.5" customHeight="1">
      <c r="A417" s="696"/>
      <c r="B417" s="15" t="s">
        <v>60</v>
      </c>
      <c r="C417" s="701" t="str">
        <f>VLOOKUP($C402,'2025年度(1年後期)'!$B$5:$N$207,COLUMN('2025年度(1年後期)'!$G$5)+1,0)&amp;""</f>
        <v>グラウンド･アリーナ･大講義室</v>
      </c>
      <c r="D417" s="702"/>
      <c r="E417" s="690" t="str">
        <f>VLOOKUP($C402,'2025年度(2年後期)'!$B$5:$N$207,COLUMN('2025年度(2年後期)'!$G$5)+1,0)&amp;""</f>
        <v>201</v>
      </c>
      <c r="F417" s="689"/>
      <c r="G417" s="690" t="str">
        <f>VLOOKUP($C402,'2025年度(3年後期)'!$B$5:$N$207,COLUMN('2025年度(3年後期)'!$G$5)+1,0)&amp;""</f>
        <v/>
      </c>
      <c r="H417" s="689"/>
      <c r="I417" s="690" t="str">
        <f>VLOOKUP($C402,'2025年度(4年後期)'!$B$5:$N$206,COLUMN('2025年度(4年後期)'!$G$5)+1,0)&amp;""</f>
        <v/>
      </c>
      <c r="J417" s="689"/>
      <c r="K417" s="691" t="str">
        <f>VLOOKUP($C402,'2025年度(助産後期)'!$B$5:$N$207,COLUMN('2025年度(助産後期)'!$G$5)+1,0)&amp;""</f>
        <v/>
      </c>
      <c r="L417" s="691"/>
      <c r="M417" s="688" t="str">
        <f>VLOOKUP($C402,'2025年度(M1後期)'!$B$5:$N$207,COLUMN('2025年度(M1後期)'!$G$5)+1,0)&amp;""</f>
        <v>情報処理室</v>
      </c>
      <c r="N417" s="689"/>
      <c r="O417" s="691" t="str">
        <f>VLOOKUP($C402,'2025年度(M2後期)'!$B$5:$N$207,COLUMN('2025年度(M2後期)'!$G$5)+1,0)&amp;""</f>
        <v/>
      </c>
      <c r="P417" s="689"/>
      <c r="Q417" s="691" t="str">
        <f>VLOOKUP($C402,'2025年度(D1後期)'!$B$5:$N$207,COLUMN('2025年度(D1後期)'!$G$5)+1,0)&amp;""</f>
        <v/>
      </c>
      <c r="R417" s="689"/>
      <c r="S417" s="691" t="str">
        <f>VLOOKUP($C402,'2025年度(D23後期)'!$B$5:$N$207,COLUMN('2025年度(D23後期)'!$G$5)+1,0)&amp;""</f>
        <v/>
      </c>
      <c r="T417" s="689"/>
      <c r="U417" s="562" t="s">
        <v>113</v>
      </c>
      <c r="V417" s="635" t="s">
        <v>241</v>
      </c>
      <c r="W417" s="673" t="s">
        <v>126</v>
      </c>
      <c r="Z417" s="696"/>
      <c r="AA417" s="681"/>
      <c r="AB417" s="681"/>
      <c r="AC417" s="681"/>
      <c r="AD417" s="681"/>
      <c r="AE417" s="681"/>
      <c r="AF417" s="681"/>
      <c r="AG417" s="681"/>
      <c r="AH417" s="675"/>
      <c r="AI417" s="681"/>
      <c r="AJ417" s="681"/>
      <c r="AK417" s="681"/>
      <c r="AL417" s="681"/>
      <c r="AM417" s="681"/>
      <c r="AN417" s="681"/>
      <c r="AO417" s="681"/>
      <c r="AP417" s="681"/>
      <c r="AQ417" s="681"/>
      <c r="AR417" s="681"/>
      <c r="AS417" s="681"/>
      <c r="AT417" s="681"/>
      <c r="AU417" s="681"/>
      <c r="AV417" s="681"/>
      <c r="AW417" s="681"/>
      <c r="AX417" s="681"/>
      <c r="AY417" s="681"/>
      <c r="AZ417" s="681"/>
      <c r="BA417" s="681"/>
      <c r="BB417" s="681"/>
      <c r="BC417" s="681"/>
      <c r="BD417" s="681"/>
      <c r="BE417" s="681"/>
      <c r="BF417" s="681"/>
      <c r="BG417" s="681"/>
      <c r="BH417" s="681"/>
      <c r="BI417" s="681"/>
      <c r="BJ417" s="681"/>
      <c r="BK417" s="675"/>
      <c r="BL417" s="675"/>
      <c r="BM417" s="675"/>
      <c r="BN417" s="681"/>
      <c r="BO417" s="681"/>
      <c r="BP417" s="681"/>
      <c r="BQ417" s="681"/>
      <c r="BR417" s="681"/>
      <c r="BS417" s="681"/>
      <c r="BT417" s="681"/>
      <c r="BU417" s="681"/>
      <c r="BV417" s="681"/>
      <c r="BW417" s="681"/>
    </row>
    <row r="418" spans="1:75" ht="13.5" customHeight="1">
      <c r="A418" s="712"/>
      <c r="B418" s="16" t="s">
        <v>62</v>
      </c>
      <c r="C418" s="699" t="s">
        <v>157</v>
      </c>
      <c r="D418" s="700"/>
      <c r="E418" s="684"/>
      <c r="F418" s="685"/>
      <c r="G418" s="684"/>
      <c r="H418" s="685"/>
      <c r="I418" s="684"/>
      <c r="J418" s="685"/>
      <c r="K418" s="686"/>
      <c r="L418" s="686"/>
      <c r="M418" s="687"/>
      <c r="N418" s="685"/>
      <c r="O418" s="686"/>
      <c r="P418" s="685"/>
      <c r="Q418" s="686"/>
      <c r="R418" s="685"/>
      <c r="S418" s="686"/>
      <c r="T418" s="685"/>
      <c r="U418" s="562"/>
      <c r="V418" s="635" t="s">
        <v>78</v>
      </c>
      <c r="W418" s="673" t="s">
        <v>204</v>
      </c>
      <c r="Z418" s="697"/>
      <c r="AA418" s="682"/>
      <c r="AB418" s="682"/>
      <c r="AC418" s="682"/>
      <c r="AD418" s="682"/>
      <c r="AE418" s="682"/>
      <c r="AF418" s="682"/>
      <c r="AG418" s="682"/>
      <c r="AH418" s="676"/>
      <c r="AI418" s="682"/>
      <c r="AJ418" s="682"/>
      <c r="AK418" s="682"/>
      <c r="AL418" s="682"/>
      <c r="AM418" s="682"/>
      <c r="AN418" s="682"/>
      <c r="AO418" s="682"/>
      <c r="AP418" s="682"/>
      <c r="AQ418" s="682"/>
      <c r="AR418" s="682"/>
      <c r="AS418" s="682"/>
      <c r="AT418" s="682"/>
      <c r="AU418" s="682"/>
      <c r="AV418" s="682"/>
      <c r="AW418" s="682"/>
      <c r="AX418" s="682"/>
      <c r="AY418" s="682"/>
      <c r="AZ418" s="682"/>
      <c r="BA418" s="682"/>
      <c r="BB418" s="682"/>
      <c r="BC418" s="682"/>
      <c r="BD418" s="682"/>
      <c r="BE418" s="682"/>
      <c r="BF418" s="682"/>
      <c r="BG418" s="682"/>
      <c r="BH418" s="682"/>
      <c r="BI418" s="682"/>
      <c r="BJ418" s="682"/>
      <c r="BK418" s="676"/>
      <c r="BL418" s="676"/>
      <c r="BM418" s="676"/>
      <c r="BN418" s="682"/>
      <c r="BO418" s="682"/>
      <c r="BP418" s="682"/>
      <c r="BQ418" s="682"/>
      <c r="BR418" s="682"/>
      <c r="BS418" s="682"/>
      <c r="BT418" s="682"/>
      <c r="BU418" s="682"/>
      <c r="BV418" s="682"/>
      <c r="BW418" s="682"/>
    </row>
    <row r="419" spans="1:75" ht="13.5" customHeight="1">
      <c r="A419" s="696" t="s">
        <v>80</v>
      </c>
      <c r="B419" s="15" t="s">
        <v>55</v>
      </c>
      <c r="C419" s="703" t="str">
        <f>VLOOKUP($C402,'2025年度(1年後期)'!$B$5:$N$207,COLUMN('2025年度(1年後期)'!$I$5),0)&amp;""</f>
        <v>スポーツと健康</v>
      </c>
      <c r="D419" s="704"/>
      <c r="E419" s="698" t="str">
        <f>VLOOKUP($C402,'2025年度(2年後期)'!$B$5:$N$207,COLUMN('2025年度(2年後期)'!$I$5),0)&amp;""</f>
        <v>母性看護援助論Ⅰ</v>
      </c>
      <c r="F419" s="693"/>
      <c r="G419" s="698" t="str">
        <f>VLOOKUP($C402,'2025年度(3年後期)'!$B$5:$N$207,COLUMN('2025年度(3年後期)'!$I$5),0)&amp;""</f>
        <v>領域別実習</v>
      </c>
      <c r="H419" s="693"/>
      <c r="I419" s="698" t="str">
        <f>VLOOKUP($C402,'2025年度(4年後期)'!$B$5:$N$206,COLUMN('2025年度(4年後期)'!$I$5),0)&amp;""</f>
        <v/>
      </c>
      <c r="J419" s="693"/>
      <c r="K419" s="694" t="str">
        <f>VLOOKUP($C402,'2025年度(助産後期)'!$B$5:$N$207,COLUMN('2025年度(助産後期)'!$I$5),0)&amp;""</f>
        <v>助産学実習Ⅰ</v>
      </c>
      <c r="L419" s="694"/>
      <c r="M419" s="692" t="str">
        <f>VLOOKUP($C402,'2025年度(M1後期)'!$B$5:$N$207,COLUMN('2025年度(M1後期)'!$I$5),0)&amp;""</f>
        <v>看護統計学</v>
      </c>
      <c r="N419" s="693"/>
      <c r="O419" s="694" t="str">
        <f>VLOOKUP($C402,'2025年度(M2後期)'!$B$5:$N$207,COLUMN('2025年度(M2後期)'!$I$5),0)&amp;""</f>
        <v>特別研究</v>
      </c>
      <c r="P419" s="693"/>
      <c r="Q419" s="694" t="str">
        <f>VLOOKUP($C402,'2025年度(D1後期)'!$B$5:$N$207,COLUMN('2025年度(D1後期)'!$I$5),0)&amp;""</f>
        <v/>
      </c>
      <c r="R419" s="693"/>
      <c r="S419" s="694" t="str">
        <f>VLOOKUP($C402,'2025年度(D23後期)'!$B$5:$N$207,COLUMN('2025年度(D23後期)'!$I$5),0)&amp;""</f>
        <v>特別研究</v>
      </c>
      <c r="T419" s="693"/>
      <c r="U419" s="468" t="s">
        <v>242</v>
      </c>
      <c r="V419" s="583" t="s">
        <v>81</v>
      </c>
      <c r="Z419" s="696" t="str">
        <f>A419</f>
        <v>４時限（15：10～16：40）</v>
      </c>
      <c r="AA419" s="680" t="s">
        <v>239</v>
      </c>
      <c r="AB419" s="680"/>
      <c r="AC419" s="680"/>
      <c r="AD419" s="680"/>
      <c r="AE419" s="680"/>
      <c r="AF419" s="680"/>
      <c r="AG419" s="680" t="s">
        <v>182</v>
      </c>
      <c r="AH419" s="680"/>
      <c r="AI419" s="680"/>
      <c r="AJ419" s="680"/>
      <c r="AK419" s="680"/>
      <c r="AL419" s="680"/>
      <c r="AM419" s="680" t="s">
        <v>164</v>
      </c>
      <c r="AN419" s="680"/>
      <c r="AO419" s="680"/>
      <c r="AP419" s="680"/>
      <c r="AQ419" s="680"/>
      <c r="AR419" s="680"/>
      <c r="AS419" s="680"/>
      <c r="AT419" s="680"/>
      <c r="AU419" s="680"/>
      <c r="AV419" s="680"/>
      <c r="AW419" s="680" t="s">
        <v>243</v>
      </c>
      <c r="AX419" s="680"/>
      <c r="AY419" s="680"/>
      <c r="AZ419" s="680"/>
      <c r="BA419" s="680"/>
      <c r="BB419" s="680"/>
      <c r="BC419" s="680"/>
      <c r="BD419" s="680"/>
      <c r="BE419" s="680"/>
      <c r="BF419" s="680" t="s">
        <v>155</v>
      </c>
      <c r="BG419" s="680"/>
      <c r="BH419" s="680"/>
      <c r="BI419" s="680" t="s">
        <v>84</v>
      </c>
      <c r="BJ419" s="680"/>
      <c r="BK419" s="674"/>
      <c r="BL419" s="674"/>
      <c r="BM419" s="674"/>
      <c r="BN419" s="680" t="s">
        <v>156</v>
      </c>
      <c r="BO419" s="680" t="s">
        <v>156</v>
      </c>
      <c r="BP419" s="680"/>
      <c r="BQ419" s="680"/>
      <c r="BR419" s="680"/>
      <c r="BS419" s="680"/>
      <c r="BT419" s="680"/>
      <c r="BU419" s="680"/>
      <c r="BV419" s="680"/>
      <c r="BW419" s="680"/>
    </row>
    <row r="420" spans="1:75" ht="13.5" customHeight="1">
      <c r="A420" s="696"/>
      <c r="B420" s="15" t="s">
        <v>58</v>
      </c>
      <c r="C420" s="701" t="str">
        <f>IFERROR(VLOOKUP(C419,科目・教員!$A$2:$B$349,2,0),"")</f>
        <v>有賀　雅史</v>
      </c>
      <c r="D420" s="702"/>
      <c r="E420" s="690" t="str">
        <f>IFERROR(VLOOKUP(E419,科目・教員!$A$2:$B$349,2,0),"")</f>
        <v>日置　智華子</v>
      </c>
      <c r="F420" s="689"/>
      <c r="G420" s="690" t="str">
        <f>IFERROR(VLOOKUP(G419,科目・教員!$A$2:$B$349,2,0),"")</f>
        <v/>
      </c>
      <c r="H420" s="689"/>
      <c r="I420" s="690" t="str">
        <f>IFERROR(VLOOKUP(I419,科目・教員!$A$2:$B$349,2,0),"")</f>
        <v/>
      </c>
      <c r="J420" s="689"/>
      <c r="K420" s="691" t="str">
        <f>IFERROR(VLOOKUP(K419,科目・教員!$A$2:$B$349,2,0),"")</f>
        <v>池田　真弓</v>
      </c>
      <c r="L420" s="691"/>
      <c r="M420" s="688" t="str">
        <f>IFERROR(VLOOKUP(M419,科目・教員!$A$2:$B$349,2,0),"")</f>
        <v>柏木　公一</v>
      </c>
      <c r="N420" s="689"/>
      <c r="O420" s="691" t="str">
        <f>IFERROR(VLOOKUP(O419,科目・教員!$A$2:$B$349,2,0),"")</f>
        <v/>
      </c>
      <c r="P420" s="689"/>
      <c r="Q420" s="691" t="str">
        <f>IFERROR(VLOOKUP(Q419,科目・教員!$A$2:$B$349,2,0),"")</f>
        <v/>
      </c>
      <c r="R420" s="689"/>
      <c r="S420" s="691" t="str">
        <f>IFERROR(VLOOKUP(S419,科目・教員!$A$2:$B$349,2,0),"")</f>
        <v/>
      </c>
      <c r="T420" s="689"/>
      <c r="U420" s="468" t="s">
        <v>244</v>
      </c>
      <c r="V420" s="583" t="s">
        <v>181</v>
      </c>
      <c r="Z420" s="696"/>
      <c r="AA420" s="681"/>
      <c r="AB420" s="681"/>
      <c r="AC420" s="681"/>
      <c r="AD420" s="681"/>
      <c r="AE420" s="681"/>
      <c r="AF420" s="681"/>
      <c r="AG420" s="681"/>
      <c r="AH420" s="681"/>
      <c r="AI420" s="681"/>
      <c r="AJ420" s="681"/>
      <c r="AK420" s="681"/>
      <c r="AL420" s="681"/>
      <c r="AM420" s="681"/>
      <c r="AN420" s="681"/>
      <c r="AO420" s="681"/>
      <c r="AP420" s="681"/>
      <c r="AQ420" s="681"/>
      <c r="AR420" s="681"/>
      <c r="AS420" s="681"/>
      <c r="AT420" s="681"/>
      <c r="AU420" s="681"/>
      <c r="AV420" s="681"/>
      <c r="AW420" s="681"/>
      <c r="AX420" s="681"/>
      <c r="AY420" s="681"/>
      <c r="AZ420" s="681"/>
      <c r="BA420" s="681"/>
      <c r="BB420" s="681"/>
      <c r="BC420" s="681"/>
      <c r="BD420" s="681"/>
      <c r="BE420" s="681"/>
      <c r="BF420" s="681"/>
      <c r="BG420" s="681"/>
      <c r="BH420" s="681"/>
      <c r="BI420" s="681"/>
      <c r="BJ420" s="681"/>
      <c r="BK420" s="675"/>
      <c r="BL420" s="675"/>
      <c r="BM420" s="675"/>
      <c r="BN420" s="681"/>
      <c r="BO420" s="681"/>
      <c r="BP420" s="681"/>
      <c r="BQ420" s="681"/>
      <c r="BR420" s="681"/>
      <c r="BS420" s="681"/>
      <c r="BT420" s="681"/>
      <c r="BU420" s="681"/>
      <c r="BV420" s="681"/>
      <c r="BW420" s="681"/>
    </row>
    <row r="421" spans="1:75" ht="13.5" customHeight="1">
      <c r="A421" s="696"/>
      <c r="B421" s="15" t="s">
        <v>60</v>
      </c>
      <c r="C421" s="701" t="str">
        <f>VLOOKUP($C402,'2025年度(1年後期)'!$B$5:$N$207,COLUMN('2025年度(1年後期)'!$I$5)+1,0)&amp;""</f>
        <v>グラウンド･アリーナ･大講義室</v>
      </c>
      <c r="D421" s="702"/>
      <c r="E421" s="690" t="str">
        <f>VLOOKUP($C402,'2025年度(2年後期)'!$B$5:$N$207,COLUMN('2025年度(2年後期)'!$I$5)+1,0)&amp;""</f>
        <v>201</v>
      </c>
      <c r="F421" s="689"/>
      <c r="G421" s="690" t="str">
        <f>VLOOKUP($C402,'2025年度(3年後期)'!$B$5:$N$207,COLUMN('2025年度(3年後期)'!$I$5)+1,0)&amp;""</f>
        <v/>
      </c>
      <c r="H421" s="689"/>
      <c r="I421" s="690" t="str">
        <f>VLOOKUP($C402,'2025年度(4年後期)'!$B$5:$N$206,COLUMN('2025年度(4年後期)'!$I$5)+1,0)&amp;""</f>
        <v/>
      </c>
      <c r="J421" s="689"/>
      <c r="K421" s="691" t="str">
        <f>VLOOKUP($C402,'2025年度(助産後期)'!$B$5:$N$207,COLUMN('2025年度(助産後期)'!$I$5)+1,0)&amp;""</f>
        <v/>
      </c>
      <c r="L421" s="691"/>
      <c r="M421" s="688" t="str">
        <f>VLOOKUP($C402,'2025年度(M1後期)'!$B$5:$N$207,COLUMN('2025年度(M1後期)'!$I$5)+1,0)&amp;""</f>
        <v>情報処理室</v>
      </c>
      <c r="N421" s="689"/>
      <c r="O421" s="691" t="str">
        <f>VLOOKUP($C402,'2025年度(M2後期)'!$B$5:$N$207,COLUMN('2025年度(M2後期)'!$I$5)+1,0)&amp;""</f>
        <v/>
      </c>
      <c r="P421" s="689"/>
      <c r="Q421" s="691" t="str">
        <f>VLOOKUP($C402,'2025年度(D1後期)'!$B$5:$N$207,COLUMN('2025年度(D1後期)'!$I$5)+1,0)&amp;""</f>
        <v/>
      </c>
      <c r="R421" s="689"/>
      <c r="S421" s="691" t="str">
        <f>VLOOKUP($C402,'2025年度(D23後期)'!$B$5:$N$207,COLUMN('2025年度(D23後期)'!$I$5)+1,0)&amp;""</f>
        <v/>
      </c>
      <c r="T421" s="689"/>
      <c r="U421" s="468" t="s">
        <v>113</v>
      </c>
      <c r="V421" s="583" t="s">
        <v>84</v>
      </c>
      <c r="Z421" s="696"/>
      <c r="AA421" s="681"/>
      <c r="AB421" s="681"/>
      <c r="AC421" s="681"/>
      <c r="AD421" s="681"/>
      <c r="AE421" s="681"/>
      <c r="AF421" s="681"/>
      <c r="AG421" s="681"/>
      <c r="AH421" s="681"/>
      <c r="AI421" s="681"/>
      <c r="AJ421" s="681"/>
      <c r="AK421" s="681"/>
      <c r="AL421" s="681"/>
      <c r="AM421" s="681"/>
      <c r="AN421" s="681"/>
      <c r="AO421" s="681"/>
      <c r="AP421" s="681"/>
      <c r="AQ421" s="681"/>
      <c r="AR421" s="681"/>
      <c r="AS421" s="681"/>
      <c r="AT421" s="681"/>
      <c r="AU421" s="681"/>
      <c r="AV421" s="681"/>
      <c r="AW421" s="681"/>
      <c r="AX421" s="681"/>
      <c r="AY421" s="681"/>
      <c r="AZ421" s="681"/>
      <c r="BA421" s="681"/>
      <c r="BB421" s="681"/>
      <c r="BC421" s="681"/>
      <c r="BD421" s="681"/>
      <c r="BE421" s="681"/>
      <c r="BF421" s="681"/>
      <c r="BG421" s="681"/>
      <c r="BH421" s="681"/>
      <c r="BI421" s="681"/>
      <c r="BJ421" s="681"/>
      <c r="BK421" s="675"/>
      <c r="BL421" s="675"/>
      <c r="BM421" s="675"/>
      <c r="BN421" s="681"/>
      <c r="BO421" s="681"/>
      <c r="BP421" s="681"/>
      <c r="BQ421" s="681"/>
      <c r="BR421" s="681"/>
      <c r="BS421" s="681"/>
      <c r="BT421" s="681"/>
      <c r="BU421" s="681"/>
      <c r="BV421" s="681"/>
      <c r="BW421" s="681"/>
    </row>
    <row r="422" spans="1:75" ht="13.5" customHeight="1">
      <c r="A422" s="697"/>
      <c r="B422" s="16" t="s">
        <v>62</v>
      </c>
      <c r="C422" s="699" t="s">
        <v>157</v>
      </c>
      <c r="D422" s="700"/>
      <c r="E422" s="684"/>
      <c r="F422" s="685"/>
      <c r="G422" s="684"/>
      <c r="H422" s="685"/>
      <c r="I422" s="684"/>
      <c r="J422" s="685"/>
      <c r="K422" s="686"/>
      <c r="L422" s="686"/>
      <c r="M422" s="687"/>
      <c r="N422" s="685"/>
      <c r="O422" s="686"/>
      <c r="P422" s="685"/>
      <c r="Q422" s="686"/>
      <c r="R422" s="685"/>
      <c r="S422" s="686"/>
      <c r="T422" s="685"/>
      <c r="U422" s="468"/>
      <c r="V422" s="583" t="s">
        <v>86</v>
      </c>
      <c r="Z422" s="697"/>
      <c r="AA422" s="682"/>
      <c r="AB422" s="682"/>
      <c r="AC422" s="682"/>
      <c r="AD422" s="682"/>
      <c r="AE422" s="682"/>
      <c r="AF422" s="682"/>
      <c r="AG422" s="682"/>
      <c r="AH422" s="682"/>
      <c r="AI422" s="682"/>
      <c r="AJ422" s="682"/>
      <c r="AK422" s="682"/>
      <c r="AL422" s="682"/>
      <c r="AM422" s="682"/>
      <c r="AN422" s="682"/>
      <c r="AO422" s="682"/>
      <c r="AP422" s="682"/>
      <c r="AQ422" s="682"/>
      <c r="AR422" s="682"/>
      <c r="AS422" s="682"/>
      <c r="AT422" s="682"/>
      <c r="AU422" s="682"/>
      <c r="AV422" s="682"/>
      <c r="AW422" s="682"/>
      <c r="AX422" s="682"/>
      <c r="AY422" s="682"/>
      <c r="AZ422" s="682"/>
      <c r="BA422" s="682"/>
      <c r="BB422" s="682"/>
      <c r="BC422" s="682"/>
      <c r="BD422" s="682"/>
      <c r="BE422" s="682"/>
      <c r="BF422" s="682"/>
      <c r="BG422" s="682"/>
      <c r="BH422" s="682"/>
      <c r="BI422" s="682"/>
      <c r="BJ422" s="682"/>
      <c r="BK422" s="676"/>
      <c r="BL422" s="676"/>
      <c r="BM422" s="676"/>
      <c r="BN422" s="682"/>
      <c r="BO422" s="682"/>
      <c r="BP422" s="682"/>
      <c r="BQ422" s="682"/>
      <c r="BR422" s="682"/>
      <c r="BS422" s="682"/>
      <c r="BT422" s="682"/>
      <c r="BU422" s="682"/>
      <c r="BV422" s="682"/>
      <c r="BW422" s="682"/>
    </row>
    <row r="423" spans="1:75" ht="13.5" customHeight="1">
      <c r="A423" s="696" t="s">
        <v>87</v>
      </c>
      <c r="B423" s="15" t="s">
        <v>55</v>
      </c>
      <c r="C423" s="692" t="str">
        <f>VLOOKUP($C402,'2025年度(1年後期)'!$B$5:$N$207,COLUMN('2025年度(1年後期)'!$K$5),0)&amp;""</f>
        <v>　</v>
      </c>
      <c r="D423" s="693"/>
      <c r="E423" s="698" t="str">
        <f>VLOOKUP($C402,'2025年度(2年後期)'!$B$5:$N$207,COLUMN('2025年度(2年後期)'!$K$5),0)&amp;""</f>
        <v/>
      </c>
      <c r="F423" s="693"/>
      <c r="G423" s="698" t="str">
        <f>VLOOKUP($C402,'2025年度(3年後期)'!$B$5:$N$207,COLUMN('2025年度(3年後期)'!$K$5),0)&amp;""</f>
        <v/>
      </c>
      <c r="H423" s="693"/>
      <c r="I423" s="698" t="str">
        <f>VLOOKUP($C402,'2025年度(4年後期)'!$B$5:$N$206,COLUMN('2025年度(4年後期)'!$K$5),0)&amp;""</f>
        <v/>
      </c>
      <c r="J423" s="693"/>
      <c r="K423" s="694" t="str">
        <f>VLOOKUP($C402,'2025年度(助産後期)'!$B$5:$N$207,COLUMN('2025年度(助産後期)'!$K$5),0)&amp;""</f>
        <v>助産学実習Ⅰ</v>
      </c>
      <c r="L423" s="694"/>
      <c r="M423" s="692" t="str">
        <f>VLOOKUP($C402,'2025年度(M1後期)'!$B$5:$N$207,COLUMN('2025年度(M1後期)'!$K$5),0)&amp;""</f>
        <v/>
      </c>
      <c r="N423" s="693"/>
      <c r="O423" s="694" t="str">
        <f>VLOOKUP($C402,'2025年度(M2後期)'!$B$5:$N$207,COLUMN('2025年度(M2後期)'!$K$5),0)&amp;""</f>
        <v/>
      </c>
      <c r="P423" s="693"/>
      <c r="Q423" s="694" t="str">
        <f>VLOOKUP($C402,'2025年度(D1後期)'!$B$5:$N$207,COLUMN('2025年度(D1後期)'!$K$5),0)&amp;""</f>
        <v/>
      </c>
      <c r="R423" s="693"/>
      <c r="S423" s="694" t="str">
        <f>VLOOKUP($C402,'2025年度(D23後期)'!$B$5:$N$207,COLUMN('2025年度(D23後期)'!$K$5),0)&amp;""</f>
        <v/>
      </c>
      <c r="T423" s="693"/>
      <c r="U423" s="468"/>
      <c r="W423" s="660"/>
      <c r="Z423" s="696" t="str">
        <f>A423</f>
        <v>５時限（16：50～18：20）</v>
      </c>
      <c r="AA423" s="674"/>
      <c r="AB423" s="680"/>
      <c r="AC423" s="680"/>
      <c r="AD423" s="680"/>
      <c r="AE423" s="680"/>
      <c r="AF423" s="680"/>
      <c r="AG423" s="680"/>
      <c r="AH423" s="680"/>
      <c r="AI423" s="680"/>
      <c r="AJ423" s="680"/>
      <c r="AK423" s="680"/>
      <c r="AL423" s="680"/>
      <c r="AM423" s="680" t="s">
        <v>164</v>
      </c>
      <c r="AN423" s="680"/>
      <c r="AO423" s="680"/>
      <c r="AP423" s="680"/>
      <c r="AQ423" s="680"/>
      <c r="AR423" s="680"/>
      <c r="AS423" s="680"/>
      <c r="AT423" s="680"/>
      <c r="AU423" s="680"/>
      <c r="AV423" s="680"/>
      <c r="AW423" s="680" t="s">
        <v>243</v>
      </c>
      <c r="AX423" s="680"/>
      <c r="AY423" s="680"/>
      <c r="AZ423" s="680"/>
      <c r="BA423" s="680"/>
      <c r="BB423" s="680"/>
      <c r="BC423" s="680"/>
      <c r="BD423" s="680"/>
      <c r="BE423" s="680"/>
      <c r="BF423" s="680"/>
      <c r="BG423" s="680"/>
      <c r="BH423" s="680"/>
      <c r="BI423" s="680"/>
      <c r="BJ423" s="680"/>
      <c r="BK423" s="674"/>
      <c r="BL423" s="674"/>
      <c r="BM423" s="674"/>
      <c r="BN423" s="680"/>
      <c r="BO423" s="680"/>
      <c r="BP423" s="680"/>
      <c r="BQ423" s="680"/>
      <c r="BR423" s="680"/>
      <c r="BS423" s="680"/>
      <c r="BT423" s="680"/>
      <c r="BU423" s="680"/>
      <c r="BV423" s="680"/>
      <c r="BW423" s="680"/>
    </row>
    <row r="424" spans="1:75" ht="13.5" customHeight="1">
      <c r="A424" s="696"/>
      <c r="B424" s="15" t="s">
        <v>58</v>
      </c>
      <c r="C424" s="688" t="str">
        <f>IFERROR(VLOOKUP(C423,科目・教員!$A$2:$B$349,2,0),"")</f>
        <v/>
      </c>
      <c r="D424" s="689"/>
      <c r="E424" s="690" t="str">
        <f>IFERROR(VLOOKUP(E423,科目・教員!$A$2:$B$349,2,0),"")</f>
        <v/>
      </c>
      <c r="F424" s="689"/>
      <c r="G424" s="690" t="str">
        <f>IFERROR(VLOOKUP(G423,科目・教員!$A$2:$B$349,2,0),"")</f>
        <v/>
      </c>
      <c r="H424" s="689"/>
      <c r="I424" s="690" t="str">
        <f>IFERROR(VLOOKUP(I423,科目・教員!$A$2:$B$349,2,0),"")</f>
        <v/>
      </c>
      <c r="J424" s="689"/>
      <c r="K424" s="691" t="str">
        <f>IFERROR(VLOOKUP(K423,科目・教員!$A$2:$B$349,2,0),"")</f>
        <v>池田　真弓</v>
      </c>
      <c r="L424" s="691"/>
      <c r="M424" s="688" t="str">
        <f>IFERROR(VLOOKUP(M423,科目・教員!$A$2:$B$349,2,0),"")</f>
        <v/>
      </c>
      <c r="N424" s="689"/>
      <c r="O424" s="691" t="str">
        <f>IFERROR(VLOOKUP(O423,科目・教員!$A$2:$B$349,2,0),"")</f>
        <v/>
      </c>
      <c r="P424" s="689"/>
      <c r="Q424" s="691" t="str">
        <f>IFERROR(VLOOKUP(Q423,科目・教員!$A$2:$B$349,2,0),"")</f>
        <v/>
      </c>
      <c r="R424" s="689"/>
      <c r="S424" s="691" t="str">
        <f>IFERROR(VLOOKUP(S423,科目・教員!$A$2:$B$349,2,0),"")</f>
        <v/>
      </c>
      <c r="T424" s="689"/>
      <c r="U424" s="468"/>
      <c r="W424" s="660"/>
      <c r="Z424" s="696"/>
      <c r="AA424" s="675"/>
      <c r="AB424" s="681"/>
      <c r="AC424" s="681"/>
      <c r="AD424" s="681"/>
      <c r="AE424" s="681"/>
      <c r="AF424" s="681"/>
      <c r="AG424" s="681"/>
      <c r="AH424" s="681"/>
      <c r="AI424" s="681"/>
      <c r="AJ424" s="681"/>
      <c r="AK424" s="681"/>
      <c r="AL424" s="681"/>
      <c r="AM424" s="681"/>
      <c r="AN424" s="681"/>
      <c r="AO424" s="681"/>
      <c r="AP424" s="681"/>
      <c r="AQ424" s="681"/>
      <c r="AR424" s="681"/>
      <c r="AS424" s="681"/>
      <c r="AT424" s="681"/>
      <c r="AU424" s="681"/>
      <c r="AV424" s="681"/>
      <c r="AW424" s="681"/>
      <c r="AX424" s="681"/>
      <c r="AY424" s="681"/>
      <c r="AZ424" s="681"/>
      <c r="BA424" s="681"/>
      <c r="BB424" s="681"/>
      <c r="BC424" s="681"/>
      <c r="BD424" s="681"/>
      <c r="BE424" s="681"/>
      <c r="BF424" s="681"/>
      <c r="BG424" s="681"/>
      <c r="BH424" s="681"/>
      <c r="BI424" s="681"/>
      <c r="BJ424" s="681"/>
      <c r="BK424" s="675"/>
      <c r="BL424" s="675"/>
      <c r="BM424" s="675"/>
      <c r="BN424" s="681"/>
      <c r="BO424" s="681"/>
      <c r="BP424" s="681"/>
      <c r="BQ424" s="681"/>
      <c r="BR424" s="681"/>
      <c r="BS424" s="681"/>
      <c r="BT424" s="681"/>
      <c r="BU424" s="681"/>
      <c r="BV424" s="681"/>
      <c r="BW424" s="681"/>
    </row>
    <row r="425" spans="1:75" ht="13.5" customHeight="1">
      <c r="A425" s="696"/>
      <c r="B425" s="15" t="s">
        <v>60</v>
      </c>
      <c r="C425" s="688" t="str">
        <f>VLOOKUP($C402,'2025年度(1年後期)'!$B$5:$N$207,COLUMN('2025年度(1年後期)'!$K$5)+1,0)&amp;""</f>
        <v>　</v>
      </c>
      <c r="D425" s="689"/>
      <c r="E425" s="690" t="str">
        <f>VLOOKUP($C402,'2025年度(2年後期)'!$B$5:$N$207,COLUMN('2025年度(2年後期)'!$K$5)+1,0)&amp;""</f>
        <v/>
      </c>
      <c r="F425" s="689"/>
      <c r="G425" s="690" t="str">
        <f>VLOOKUP($C402,'2025年度(3年後期)'!$B$5:$N$207,COLUMN('2025年度(3年後期)'!$K$5)+1,0)&amp;""</f>
        <v/>
      </c>
      <c r="H425" s="689"/>
      <c r="I425" s="690" t="str">
        <f>VLOOKUP($C402,'2025年度(4年後期)'!$B$5:$N$206,COLUMN('2025年度(4年後期)'!$K$5)+1,0)&amp;""</f>
        <v/>
      </c>
      <c r="J425" s="689"/>
      <c r="K425" s="691" t="str">
        <f>VLOOKUP($C402,'2025年度(助産後期)'!$B$5:$N$207,COLUMN('2025年度(助産後期)'!$K$5)+1,0)&amp;""</f>
        <v/>
      </c>
      <c r="L425" s="691"/>
      <c r="M425" s="688" t="str">
        <f>VLOOKUP($C402,'2025年度(M1後期)'!$B$5:$N$207,COLUMN('2025年度(M1後期)'!$K$5)+1,0)&amp;""</f>
        <v/>
      </c>
      <c r="N425" s="689"/>
      <c r="O425" s="691" t="str">
        <f>VLOOKUP($C402,'2025年度(M1後期)'!$B$5:$N$207,COLUMN('2025年度(M1後期)'!$K$5)+1,0)&amp;""</f>
        <v/>
      </c>
      <c r="P425" s="689"/>
      <c r="Q425" s="691" t="str">
        <f>VLOOKUP($C402,'2025年度(D1後期)'!$B$5:$N$207,COLUMN('2025年度(D1後期)'!$K$5)+1,0)&amp;""</f>
        <v/>
      </c>
      <c r="R425" s="689"/>
      <c r="S425" s="691" t="str">
        <f>VLOOKUP($C402,'2025年度(D23後期)'!$B$5:$N$207,COLUMN('2025年度(D23後期)'!$K$5)+1,0)&amp;""</f>
        <v/>
      </c>
      <c r="T425" s="689"/>
      <c r="U425" s="468"/>
      <c r="W425" s="660"/>
      <c r="Z425" s="696"/>
      <c r="AA425" s="675"/>
      <c r="AB425" s="681"/>
      <c r="AC425" s="681"/>
      <c r="AD425" s="681"/>
      <c r="AE425" s="681"/>
      <c r="AF425" s="681"/>
      <c r="AG425" s="681"/>
      <c r="AH425" s="681"/>
      <c r="AI425" s="681"/>
      <c r="AJ425" s="681"/>
      <c r="AK425" s="681"/>
      <c r="AL425" s="681"/>
      <c r="AM425" s="681"/>
      <c r="AN425" s="681"/>
      <c r="AO425" s="681"/>
      <c r="AP425" s="681"/>
      <c r="AQ425" s="681"/>
      <c r="AR425" s="681"/>
      <c r="AS425" s="681"/>
      <c r="AT425" s="681"/>
      <c r="AU425" s="681"/>
      <c r="AV425" s="681"/>
      <c r="AW425" s="681"/>
      <c r="AX425" s="681"/>
      <c r="AY425" s="681"/>
      <c r="AZ425" s="681"/>
      <c r="BA425" s="681"/>
      <c r="BB425" s="681"/>
      <c r="BC425" s="681"/>
      <c r="BD425" s="681"/>
      <c r="BE425" s="681"/>
      <c r="BF425" s="681"/>
      <c r="BG425" s="681"/>
      <c r="BH425" s="681"/>
      <c r="BI425" s="681"/>
      <c r="BJ425" s="681"/>
      <c r="BK425" s="675"/>
      <c r="BL425" s="675"/>
      <c r="BM425" s="675"/>
      <c r="BN425" s="681"/>
      <c r="BO425" s="681"/>
      <c r="BP425" s="681"/>
      <c r="BQ425" s="681"/>
      <c r="BR425" s="681"/>
      <c r="BS425" s="681"/>
      <c r="BT425" s="681"/>
      <c r="BU425" s="681"/>
      <c r="BV425" s="681"/>
      <c r="BW425" s="681"/>
    </row>
    <row r="426" spans="1:75" ht="13.5" customHeight="1">
      <c r="A426" s="697"/>
      <c r="B426" s="16" t="s">
        <v>62</v>
      </c>
      <c r="C426" s="687"/>
      <c r="D426" s="685"/>
      <c r="E426" s="684"/>
      <c r="F426" s="685"/>
      <c r="G426" s="684"/>
      <c r="H426" s="685"/>
      <c r="I426" s="684"/>
      <c r="J426" s="685"/>
      <c r="K426" s="686"/>
      <c r="L426" s="686"/>
      <c r="M426" s="687"/>
      <c r="N426" s="685"/>
      <c r="O426" s="686"/>
      <c r="P426" s="685"/>
      <c r="Q426" s="686"/>
      <c r="R426" s="685"/>
      <c r="S426" s="686"/>
      <c r="T426" s="685"/>
      <c r="U426" s="469"/>
      <c r="V426" s="19"/>
      <c r="W426" s="660"/>
      <c r="X426" s="19"/>
      <c r="Y426" s="19"/>
      <c r="Z426" s="697"/>
      <c r="AA426" s="676"/>
      <c r="AB426" s="682"/>
      <c r="AC426" s="682"/>
      <c r="AD426" s="682"/>
      <c r="AE426" s="682"/>
      <c r="AF426" s="682"/>
      <c r="AG426" s="682"/>
      <c r="AH426" s="682"/>
      <c r="AI426" s="682"/>
      <c r="AJ426" s="682"/>
      <c r="AK426" s="682"/>
      <c r="AL426" s="682"/>
      <c r="AM426" s="682"/>
      <c r="AN426" s="682"/>
      <c r="AO426" s="682"/>
      <c r="AP426" s="682"/>
      <c r="AQ426" s="682"/>
      <c r="AR426" s="682"/>
      <c r="AS426" s="682"/>
      <c r="AT426" s="682"/>
      <c r="AU426" s="682"/>
      <c r="AV426" s="682"/>
      <c r="AW426" s="682"/>
      <c r="AX426" s="682"/>
      <c r="AY426" s="682"/>
      <c r="AZ426" s="682"/>
      <c r="BA426" s="682"/>
      <c r="BB426" s="682"/>
      <c r="BC426" s="682"/>
      <c r="BD426" s="682"/>
      <c r="BE426" s="682"/>
      <c r="BF426" s="682"/>
      <c r="BG426" s="682"/>
      <c r="BH426" s="682"/>
      <c r="BI426" s="682"/>
      <c r="BJ426" s="682"/>
      <c r="BK426" s="676"/>
      <c r="BL426" s="676"/>
      <c r="BM426" s="676"/>
      <c r="BN426" s="682"/>
      <c r="BO426" s="682"/>
      <c r="BP426" s="682"/>
      <c r="BQ426" s="682"/>
      <c r="BR426" s="682"/>
      <c r="BS426" s="682"/>
      <c r="BT426" s="682"/>
      <c r="BU426" s="682"/>
      <c r="BV426" s="682"/>
      <c r="BW426" s="682"/>
    </row>
    <row r="427" spans="1:75" ht="21.75">
      <c r="A427" s="23"/>
      <c r="B427" s="24"/>
      <c r="C427" s="747">
        <f>C402+1</f>
        <v>45948</v>
      </c>
      <c r="D427" s="747"/>
      <c r="E427" s="747"/>
      <c r="F427" s="747"/>
      <c r="G427" s="747"/>
      <c r="H427" s="747"/>
      <c r="I427" s="747"/>
      <c r="J427" s="747"/>
      <c r="K427" s="747"/>
      <c r="L427" s="747"/>
      <c r="M427" s="747"/>
      <c r="N427" s="747"/>
      <c r="O427" s="747"/>
      <c r="P427" s="747"/>
      <c r="Q427" s="747"/>
      <c r="R427" s="747"/>
      <c r="S427" s="747"/>
      <c r="T427" s="747"/>
      <c r="U427" s="787">
        <f>C427</f>
        <v>45948</v>
      </c>
      <c r="V427" s="788"/>
      <c r="W427" s="788"/>
      <c r="X427" s="788"/>
      <c r="Y427" s="788"/>
      <c r="Z427" s="789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96" t="s">
        <v>54</v>
      </c>
      <c r="B428" s="12" t="s">
        <v>55</v>
      </c>
      <c r="C428" s="705" t="str">
        <f>VLOOKUP($C427,'2025年度(1年後期)'!$B$5:$N$207,COLUMN('2025年度(1年後期)'!$C$5),0)&amp;""</f>
        <v>　</v>
      </c>
      <c r="D428" s="706"/>
      <c r="E428" s="713" t="str">
        <f>VLOOKUP($C427,'2025年度(2年後期)'!$B$5:$N$207,COLUMN('2025年度(2年後期)'!$C$5),0)&amp;""</f>
        <v/>
      </c>
      <c r="F428" s="706"/>
      <c r="G428" s="713" t="str">
        <f>VLOOKUP($C427,'2025年度(3年後期)'!$B$5:$N$207,COLUMN('2025年度(3年後期)'!$C$5),0)&amp;""</f>
        <v/>
      </c>
      <c r="H428" s="706"/>
      <c r="I428" s="713" t="str">
        <f>VLOOKUP($C427,'2025年度(4年後期)'!$B$5:$N$206,COLUMN('2025年度(4年後期)'!$C$5),0)&amp;""</f>
        <v/>
      </c>
      <c r="J428" s="706"/>
      <c r="K428" s="693" t="str">
        <f>VLOOKUP($C427,'2025年度(助産後期)'!$B$5:$N$207,COLUMN('2025年度(助産後期)'!$C$5),0)&amp;""</f>
        <v/>
      </c>
      <c r="L428" s="709"/>
      <c r="M428" s="723" t="str">
        <f>VLOOKUP($C427,'2025年度(M1後期)'!$B$5:$N$207,COLUMN('2025年度(M1後期)'!$C$5),0)&amp;""</f>
        <v/>
      </c>
      <c r="N428" s="709"/>
      <c r="O428" s="713" t="str">
        <f>VLOOKUP($C427,'2025年度(M2後期)'!$B$5:$N$207,COLUMN('2025年度(M2後期)'!$C$5),0)&amp;""</f>
        <v/>
      </c>
      <c r="P428" s="706"/>
      <c r="Q428" s="713" t="str">
        <f>VLOOKUP($C427,'2025年度(D1後期)'!$B$5:$N$207,COLUMN('2025年度(D1後期)'!$C$5),0)&amp;""</f>
        <v/>
      </c>
      <c r="R428" s="706"/>
      <c r="S428" s="693" t="str">
        <f>VLOOKUP($C427,'2025年度(D23後期)'!$B$5:$N$207,COLUMN('2025年度(D23後期)'!$C$5),0)&amp;""</f>
        <v/>
      </c>
      <c r="T428" s="706"/>
      <c r="U428" s="20"/>
      <c r="Z428" s="695" t="str">
        <f>A428</f>
        <v xml:space="preserve">１時限（09：20～10：50） </v>
      </c>
      <c r="AA428" s="680"/>
      <c r="AB428" s="680"/>
      <c r="AC428" s="680"/>
      <c r="AD428" s="680"/>
      <c r="AE428" s="680"/>
      <c r="AF428" s="680"/>
      <c r="AG428" s="680"/>
      <c r="AH428" s="680"/>
      <c r="AI428" s="680"/>
      <c r="AJ428" s="680"/>
      <c r="AK428" s="680"/>
      <c r="AL428" s="680"/>
      <c r="AM428" s="680"/>
      <c r="AN428" s="680"/>
      <c r="AO428" s="680"/>
      <c r="AP428" s="680"/>
      <c r="AQ428" s="680"/>
      <c r="AR428" s="680"/>
      <c r="AS428" s="680"/>
      <c r="AT428" s="680"/>
      <c r="AU428" s="680"/>
      <c r="AV428" s="680"/>
      <c r="AW428" s="680"/>
      <c r="AX428" s="680"/>
      <c r="AY428" s="680"/>
      <c r="AZ428" s="680"/>
      <c r="BA428" s="680"/>
      <c r="BB428" s="680"/>
      <c r="BC428" s="680"/>
      <c r="BD428" s="680"/>
      <c r="BE428" s="680"/>
      <c r="BF428" s="680"/>
      <c r="BG428" s="680"/>
      <c r="BH428" s="680"/>
      <c r="BI428" s="680"/>
      <c r="BJ428" s="680"/>
      <c r="BK428" s="674"/>
      <c r="BL428" s="674"/>
      <c r="BM428" s="674"/>
      <c r="BN428" s="680"/>
      <c r="BO428" s="680"/>
      <c r="BP428" s="680"/>
      <c r="BQ428" s="680"/>
      <c r="BR428" s="680"/>
      <c r="BS428" s="680"/>
      <c r="BT428" s="680"/>
      <c r="BU428" s="680"/>
      <c r="BV428" s="680"/>
      <c r="BW428" s="680"/>
    </row>
    <row r="429" spans="1:75" ht="13.5" customHeight="1">
      <c r="A429" s="696"/>
      <c r="B429" s="15" t="s">
        <v>58</v>
      </c>
      <c r="C429" s="708" t="str">
        <f>IFERROR(VLOOKUP(C428,科目・教員!$A$2:$B$349,2,0),"")</f>
        <v/>
      </c>
      <c r="D429" s="707"/>
      <c r="E429" s="716" t="str">
        <f>IFERROR(VLOOKUP(E428,科目・教員!$A$2:$B$349,2,0),"")</f>
        <v/>
      </c>
      <c r="F429" s="707"/>
      <c r="G429" s="716" t="str">
        <f>IFERROR(VLOOKUP(G428,科目・教員!$A$2:$B$349,2,0),"")</f>
        <v/>
      </c>
      <c r="H429" s="707"/>
      <c r="I429" s="716" t="str">
        <f>IFERROR(VLOOKUP(I428,科目・教員!$A$2:$B$349,2,0),"")</f>
        <v/>
      </c>
      <c r="J429" s="707"/>
      <c r="K429" s="689" t="str">
        <f>IFERROR(VLOOKUP(K428,科目・教員!$A$2:$B$349,2,0),"")</f>
        <v/>
      </c>
      <c r="L429" s="717"/>
      <c r="M429" s="718" t="str">
        <f>IFERROR(VLOOKUP(M428,科目・教員!$A$2:$B$349,2,0),"")</f>
        <v/>
      </c>
      <c r="N429" s="707"/>
      <c r="O429" s="716" t="str">
        <f>IFERROR(VLOOKUP(O428,科目・教員!$A$2:$B$349,2,0),"")</f>
        <v/>
      </c>
      <c r="P429" s="707"/>
      <c r="Q429" s="716" t="str">
        <f>IFERROR(VLOOKUP(Q428,科目・教員!$A$2:$B$349,2,0),"")</f>
        <v/>
      </c>
      <c r="R429" s="707"/>
      <c r="S429" s="689" t="str">
        <f>IFERROR(VLOOKUP(S428,科目・教員!$A$2:$B$349,2,0),"")</f>
        <v/>
      </c>
      <c r="T429" s="707"/>
      <c r="U429" s="20"/>
      <c r="Z429" s="696"/>
      <c r="AA429" s="681"/>
      <c r="AB429" s="681"/>
      <c r="AC429" s="681"/>
      <c r="AD429" s="681"/>
      <c r="AE429" s="681"/>
      <c r="AF429" s="681"/>
      <c r="AG429" s="681"/>
      <c r="AH429" s="681"/>
      <c r="AI429" s="681"/>
      <c r="AJ429" s="681"/>
      <c r="AK429" s="681"/>
      <c r="AL429" s="681"/>
      <c r="AM429" s="681"/>
      <c r="AN429" s="681"/>
      <c r="AO429" s="681"/>
      <c r="AP429" s="681"/>
      <c r="AQ429" s="681"/>
      <c r="AR429" s="681"/>
      <c r="AS429" s="681"/>
      <c r="AT429" s="681"/>
      <c r="AU429" s="681"/>
      <c r="AV429" s="681"/>
      <c r="AW429" s="681"/>
      <c r="AX429" s="681"/>
      <c r="AY429" s="681"/>
      <c r="AZ429" s="681"/>
      <c r="BA429" s="681"/>
      <c r="BB429" s="681"/>
      <c r="BC429" s="681"/>
      <c r="BD429" s="681"/>
      <c r="BE429" s="681"/>
      <c r="BF429" s="681"/>
      <c r="BG429" s="681"/>
      <c r="BH429" s="681"/>
      <c r="BI429" s="681"/>
      <c r="BJ429" s="681"/>
      <c r="BK429" s="675"/>
      <c r="BL429" s="675"/>
      <c r="BM429" s="675"/>
      <c r="BN429" s="681"/>
      <c r="BO429" s="681"/>
      <c r="BP429" s="681"/>
      <c r="BQ429" s="681"/>
      <c r="BR429" s="681"/>
      <c r="BS429" s="681"/>
      <c r="BT429" s="681"/>
      <c r="BU429" s="681"/>
      <c r="BV429" s="681"/>
      <c r="BW429" s="681"/>
    </row>
    <row r="430" spans="1:75" ht="13.5" customHeight="1">
      <c r="A430" s="696"/>
      <c r="B430" s="15" t="s">
        <v>60</v>
      </c>
      <c r="C430" s="708" t="str">
        <f>VLOOKUP($C427,'2025年度(1年後期)'!$B$5:$N$207,COLUMN('2025年度(1年後期)'!$C$5)+1,0)&amp;""</f>
        <v>　</v>
      </c>
      <c r="D430" s="707"/>
      <c r="E430" s="716" t="str">
        <f>VLOOKUP($C427,'2025年度(2年後期)'!$B$5:$N$207,COLUMN('2025年度(2年後期)'!$C$5)+1,0)&amp;""</f>
        <v/>
      </c>
      <c r="F430" s="707"/>
      <c r="G430" s="716" t="str">
        <f>VLOOKUP($C427,'2025年度(3年後期)'!$B$5:$N$207,COLUMN('2025年度(3年後期)'!$C$5)+1,0)&amp;""</f>
        <v/>
      </c>
      <c r="H430" s="707"/>
      <c r="I430" s="716" t="str">
        <f>VLOOKUP($C427,'2025年度(4年後期)'!$B$5:$N$206,COLUMN('2025年度(4年後期)'!$C$5)+1,0)&amp;""</f>
        <v/>
      </c>
      <c r="J430" s="707"/>
      <c r="K430" s="689" t="str">
        <f>VLOOKUP($C427,'2025年度(助産後期)'!$B$5:$N$207,COLUMN('2025年度(助産後期)'!$C$5)+1,0)&amp;""</f>
        <v/>
      </c>
      <c r="L430" s="717"/>
      <c r="M430" s="718" t="str">
        <f>VLOOKUP($C427,'2025年度(M1後期)'!$B$5:$N$207,COLUMN('2025年度(M1後期)'!$C$5)+1,0)&amp;""</f>
        <v/>
      </c>
      <c r="N430" s="707"/>
      <c r="O430" s="716" t="str">
        <f>VLOOKUP($C427,'2025年度(M2後期)'!$B$5:$N$207,COLUMN('2025年度(M2後期)'!$C$5)+1,0)&amp;""</f>
        <v/>
      </c>
      <c r="P430" s="707"/>
      <c r="Q430" s="716" t="str">
        <f>VLOOKUP($C427,'2025年度(D1後期)'!$B$5:$N$207,COLUMN('2025年度(D1後期)'!$C$5)+1,0)&amp;""</f>
        <v/>
      </c>
      <c r="R430" s="707"/>
      <c r="S430" s="689" t="str">
        <f>VLOOKUP($C427,'2025年度(D23後期)'!$B$5:$N$207,COLUMN('2025年度(D23後期)'!$C$5)+1,0)&amp;""</f>
        <v/>
      </c>
      <c r="T430" s="707"/>
      <c r="U430" s="20"/>
      <c r="Z430" s="696"/>
      <c r="AA430" s="681"/>
      <c r="AB430" s="681"/>
      <c r="AC430" s="681"/>
      <c r="AD430" s="681"/>
      <c r="AE430" s="681"/>
      <c r="AF430" s="681"/>
      <c r="AG430" s="681"/>
      <c r="AH430" s="681"/>
      <c r="AI430" s="681"/>
      <c r="AJ430" s="681"/>
      <c r="AK430" s="681"/>
      <c r="AL430" s="681"/>
      <c r="AM430" s="681"/>
      <c r="AN430" s="681"/>
      <c r="AO430" s="681"/>
      <c r="AP430" s="681"/>
      <c r="AQ430" s="681"/>
      <c r="AR430" s="681"/>
      <c r="AS430" s="681"/>
      <c r="AT430" s="681"/>
      <c r="AU430" s="681"/>
      <c r="AV430" s="681"/>
      <c r="AW430" s="681"/>
      <c r="AX430" s="681"/>
      <c r="AY430" s="681"/>
      <c r="AZ430" s="681"/>
      <c r="BA430" s="681"/>
      <c r="BB430" s="681"/>
      <c r="BC430" s="681"/>
      <c r="BD430" s="681"/>
      <c r="BE430" s="681"/>
      <c r="BF430" s="681"/>
      <c r="BG430" s="681"/>
      <c r="BH430" s="681"/>
      <c r="BI430" s="681"/>
      <c r="BJ430" s="681"/>
      <c r="BK430" s="675"/>
      <c r="BL430" s="675"/>
      <c r="BM430" s="675"/>
      <c r="BN430" s="681"/>
      <c r="BO430" s="681"/>
      <c r="BP430" s="681"/>
      <c r="BQ430" s="681"/>
      <c r="BR430" s="681"/>
      <c r="BS430" s="681"/>
      <c r="BT430" s="681"/>
      <c r="BU430" s="681"/>
      <c r="BV430" s="681"/>
      <c r="BW430" s="681"/>
    </row>
    <row r="431" spans="1:75" ht="13.5" customHeight="1">
      <c r="A431" s="697"/>
      <c r="B431" s="16" t="s">
        <v>62</v>
      </c>
      <c r="C431" s="687"/>
      <c r="D431" s="719"/>
      <c r="E431" s="684"/>
      <c r="F431" s="719"/>
      <c r="G431" s="684"/>
      <c r="H431" s="719"/>
      <c r="I431" s="684"/>
      <c r="J431" s="719"/>
      <c r="K431" s="686"/>
      <c r="L431" s="720"/>
      <c r="M431" s="721"/>
      <c r="N431" s="719"/>
      <c r="O431" s="684"/>
      <c r="P431" s="719"/>
      <c r="Q431" s="684"/>
      <c r="R431" s="719"/>
      <c r="S431" s="686"/>
      <c r="T431" s="719"/>
      <c r="U431" s="20"/>
      <c r="Z431" s="697"/>
      <c r="AA431" s="682"/>
      <c r="AB431" s="682"/>
      <c r="AC431" s="682"/>
      <c r="AD431" s="682"/>
      <c r="AE431" s="682"/>
      <c r="AF431" s="682"/>
      <c r="AG431" s="682"/>
      <c r="AH431" s="682"/>
      <c r="AI431" s="682"/>
      <c r="AJ431" s="682"/>
      <c r="AK431" s="682"/>
      <c r="AL431" s="682"/>
      <c r="AM431" s="682"/>
      <c r="AN431" s="682"/>
      <c r="AO431" s="682"/>
      <c r="AP431" s="682"/>
      <c r="AQ431" s="682"/>
      <c r="AR431" s="682"/>
      <c r="AS431" s="682"/>
      <c r="AT431" s="682"/>
      <c r="AU431" s="682"/>
      <c r="AV431" s="682"/>
      <c r="AW431" s="682"/>
      <c r="AX431" s="682"/>
      <c r="AY431" s="682"/>
      <c r="AZ431" s="682"/>
      <c r="BA431" s="682"/>
      <c r="BB431" s="682"/>
      <c r="BC431" s="682"/>
      <c r="BD431" s="682"/>
      <c r="BE431" s="682"/>
      <c r="BF431" s="682"/>
      <c r="BG431" s="682"/>
      <c r="BH431" s="682"/>
      <c r="BI431" s="682"/>
      <c r="BJ431" s="682"/>
      <c r="BK431" s="676"/>
      <c r="BL431" s="676"/>
      <c r="BM431" s="676"/>
      <c r="BN431" s="682"/>
      <c r="BO431" s="682"/>
      <c r="BP431" s="682"/>
      <c r="BQ431" s="682"/>
      <c r="BR431" s="682"/>
      <c r="BS431" s="682"/>
      <c r="BT431" s="682"/>
      <c r="BU431" s="682"/>
      <c r="BV431" s="682"/>
      <c r="BW431" s="682"/>
    </row>
    <row r="432" spans="1:75" ht="13.5" customHeight="1">
      <c r="A432" s="696" t="s">
        <v>64</v>
      </c>
      <c r="B432" s="15" t="s">
        <v>55</v>
      </c>
      <c r="C432" s="705" t="str">
        <f>VLOOKUP($C427,'2025年度(1年後期)'!$B$5:$N$207,COLUMN('2025年度(1年後期)'!$E$5),0)&amp;""</f>
        <v>　</v>
      </c>
      <c r="D432" s="706"/>
      <c r="E432" s="713" t="str">
        <f>VLOOKUP($C427,'2025年度(2年後期)'!$B$5:$N$207,COLUMN('2025年度(2年後期)'!$E$5),0)&amp;""</f>
        <v/>
      </c>
      <c r="F432" s="706"/>
      <c r="G432" s="713" t="str">
        <f>VLOOKUP($C427,'2025年度(3年後期)'!$B$5:$N$207,COLUMN('2025年度(3年後期)'!$E$5),0)&amp;""</f>
        <v/>
      </c>
      <c r="H432" s="706"/>
      <c r="I432" s="713" t="str">
        <f>VLOOKUP($C427,'2025年度(4年後期)'!$B$5:$N$206,COLUMN('2025年度(4年後期)'!$E$5),0)&amp;""</f>
        <v/>
      </c>
      <c r="J432" s="706"/>
      <c r="K432" s="693" t="str">
        <f>VLOOKUP($C427,'2025年度(助産後期)'!$B$5:$N$207,COLUMN('2025年度(助産後期)'!$E$5),0)&amp;""</f>
        <v/>
      </c>
      <c r="L432" s="709"/>
      <c r="M432" s="705" t="str">
        <f>VLOOKUP($C427,'2025年度(M1後期)'!$B$5:$N$207,COLUMN('2025年度(M1後期)'!$E$5),0)&amp;""</f>
        <v/>
      </c>
      <c r="N432" s="706"/>
      <c r="O432" s="693" t="str">
        <f>VLOOKUP($C427,'2025年度(M2後期)'!$B$5:$N$207,COLUMN('2025年度(M2後期)'!$E$5),0)&amp;""</f>
        <v/>
      </c>
      <c r="P432" s="706"/>
      <c r="Q432" s="693" t="str">
        <f>VLOOKUP($C427,'2025年度(D1後期)'!$B$5:$N$207,COLUMN('2025年度(D1後期)'!$E$5),0)&amp;""</f>
        <v/>
      </c>
      <c r="R432" s="706"/>
      <c r="S432" s="693" t="str">
        <f>VLOOKUP($C427,'2025年度(D23後期)'!$B$5:$N$207,COLUMN('2025年度(D23後期)'!$E$5),0)&amp;""</f>
        <v/>
      </c>
      <c r="T432" s="706"/>
      <c r="U432" s="20"/>
      <c r="Z432" s="696" t="str">
        <f>A432</f>
        <v>２時限（11：00～12：30）</v>
      </c>
      <c r="AA432" s="680"/>
      <c r="AB432" s="680"/>
      <c r="AC432" s="680"/>
      <c r="AD432" s="680"/>
      <c r="AE432" s="680"/>
      <c r="AF432" s="680"/>
      <c r="AG432" s="680"/>
      <c r="AH432" s="680"/>
      <c r="AI432" s="680"/>
      <c r="AJ432" s="680"/>
      <c r="AK432" s="680"/>
      <c r="AL432" s="680"/>
      <c r="AM432" s="680"/>
      <c r="AN432" s="680"/>
      <c r="AO432" s="680"/>
      <c r="AP432" s="680"/>
      <c r="AQ432" s="680"/>
      <c r="AR432" s="680"/>
      <c r="AS432" s="680"/>
      <c r="AT432" s="680"/>
      <c r="AU432" s="680"/>
      <c r="AV432" s="680"/>
      <c r="AW432" s="680"/>
      <c r="AX432" s="680"/>
      <c r="AY432" s="680"/>
      <c r="AZ432" s="680"/>
      <c r="BA432" s="680"/>
      <c r="BB432" s="680"/>
      <c r="BC432" s="680"/>
      <c r="BD432" s="680"/>
      <c r="BE432" s="680"/>
      <c r="BF432" s="680"/>
      <c r="BG432" s="680"/>
      <c r="BH432" s="680"/>
      <c r="BI432" s="680"/>
      <c r="BJ432" s="680"/>
      <c r="BK432" s="674"/>
      <c r="BL432" s="674"/>
      <c r="BM432" s="674"/>
      <c r="BN432" s="680"/>
      <c r="BO432" s="680"/>
      <c r="BP432" s="680"/>
      <c r="BQ432" s="680"/>
      <c r="BR432" s="680"/>
      <c r="BS432" s="680"/>
      <c r="BT432" s="680"/>
      <c r="BU432" s="680"/>
      <c r="BV432" s="680"/>
      <c r="BW432" s="680"/>
    </row>
    <row r="433" spans="1:75" ht="13.5" customHeight="1">
      <c r="A433" s="696"/>
      <c r="B433" s="15" t="s">
        <v>58</v>
      </c>
      <c r="C433" s="708" t="str">
        <f>IFERROR(VLOOKUP(C432,科目・教員!$A$2:$B$349,2,0),"")</f>
        <v/>
      </c>
      <c r="D433" s="707"/>
      <c r="E433" s="716" t="str">
        <f>IFERROR(VLOOKUP(E432,科目・教員!$A$2:$B$349,2,0),"")</f>
        <v/>
      </c>
      <c r="F433" s="707"/>
      <c r="G433" s="716" t="str">
        <f>IFERROR(VLOOKUP(G432,科目・教員!$A$2:$B$349,2,0),"")</f>
        <v/>
      </c>
      <c r="H433" s="707"/>
      <c r="I433" s="716" t="str">
        <f>IFERROR(VLOOKUP(I432,科目・教員!$A$2:$B$349,2,0),"")</f>
        <v/>
      </c>
      <c r="J433" s="707"/>
      <c r="K433" s="689" t="str">
        <f>IFERROR(VLOOKUP(K432,科目・教員!$A$2:$B$349,2,0),"")</f>
        <v/>
      </c>
      <c r="L433" s="717"/>
      <c r="M433" s="708" t="str">
        <f>IFERROR(VLOOKUP(M432,科目・教員!$A$2:$B$349,2,0),"")</f>
        <v/>
      </c>
      <c r="N433" s="707"/>
      <c r="O433" s="689" t="str">
        <f>IFERROR(VLOOKUP(O432,科目・教員!$A$2:$B$349,2,0),"")</f>
        <v/>
      </c>
      <c r="P433" s="707"/>
      <c r="Q433" s="689" t="str">
        <f>IFERROR(VLOOKUP(Q432,科目・教員!$A$2:$B$349,2,0),"")</f>
        <v/>
      </c>
      <c r="R433" s="707"/>
      <c r="S433" s="689" t="str">
        <f>IFERROR(VLOOKUP(S432,科目・教員!$A$2:$B$349,2,0),"")</f>
        <v/>
      </c>
      <c r="T433" s="707"/>
      <c r="U433" s="20"/>
      <c r="Z433" s="696"/>
      <c r="AA433" s="681"/>
      <c r="AB433" s="681"/>
      <c r="AC433" s="681"/>
      <c r="AD433" s="681"/>
      <c r="AE433" s="681"/>
      <c r="AF433" s="681"/>
      <c r="AG433" s="681"/>
      <c r="AH433" s="681"/>
      <c r="AI433" s="681"/>
      <c r="AJ433" s="681"/>
      <c r="AK433" s="681"/>
      <c r="AL433" s="681"/>
      <c r="AM433" s="681"/>
      <c r="AN433" s="681"/>
      <c r="AO433" s="681"/>
      <c r="AP433" s="681"/>
      <c r="AQ433" s="681"/>
      <c r="AR433" s="681"/>
      <c r="AS433" s="681"/>
      <c r="AT433" s="681"/>
      <c r="AU433" s="681"/>
      <c r="AV433" s="681"/>
      <c r="AW433" s="681"/>
      <c r="AX433" s="681"/>
      <c r="AY433" s="681"/>
      <c r="AZ433" s="681"/>
      <c r="BA433" s="681"/>
      <c r="BB433" s="681"/>
      <c r="BC433" s="681"/>
      <c r="BD433" s="681"/>
      <c r="BE433" s="681"/>
      <c r="BF433" s="681"/>
      <c r="BG433" s="681"/>
      <c r="BH433" s="681"/>
      <c r="BI433" s="681"/>
      <c r="BJ433" s="681"/>
      <c r="BK433" s="675"/>
      <c r="BL433" s="675"/>
      <c r="BM433" s="675"/>
      <c r="BN433" s="681"/>
      <c r="BO433" s="681"/>
      <c r="BP433" s="681"/>
      <c r="BQ433" s="681"/>
      <c r="BR433" s="681"/>
      <c r="BS433" s="681"/>
      <c r="BT433" s="681"/>
      <c r="BU433" s="681"/>
      <c r="BV433" s="681"/>
      <c r="BW433" s="681"/>
    </row>
    <row r="434" spans="1:75" ht="13.5" customHeight="1">
      <c r="A434" s="696"/>
      <c r="B434" s="15" t="s">
        <v>60</v>
      </c>
      <c r="C434" s="708" t="str">
        <f>VLOOKUP($C427,'2025年度(1年後期)'!$B$5:$N$207,COLUMN('2025年度(1年後期)'!$E$5)+1,0)&amp;""</f>
        <v>　</v>
      </c>
      <c r="D434" s="707"/>
      <c r="E434" s="716" t="str">
        <f>VLOOKUP($C427,'2025年度(2年後期)'!$B$5:$N$207,COLUMN('2025年度(2年後期)'!$E$5)+1,0)&amp;""</f>
        <v/>
      </c>
      <c r="F434" s="707"/>
      <c r="G434" s="716" t="str">
        <f>VLOOKUP($C427,'2025年度(3年後期)'!$B$5:$N$207,COLUMN('2025年度(3年後期)'!$E$5)+1,0)&amp;""</f>
        <v/>
      </c>
      <c r="H434" s="707"/>
      <c r="I434" s="716" t="str">
        <f>VLOOKUP($C427,'2025年度(4年後期)'!$B$5:$N$206,COLUMN('2025年度(4年後期)'!$E$5)+1,0)&amp;""</f>
        <v/>
      </c>
      <c r="J434" s="707"/>
      <c r="K434" s="689" t="str">
        <f>VLOOKUP($C427,'2025年度(助産後期)'!$B$5:$N$207,COLUMN('2025年度(助産後期)'!$E$5)+1,0)&amp;""</f>
        <v/>
      </c>
      <c r="L434" s="717"/>
      <c r="M434" s="708" t="str">
        <f>VLOOKUP($C427,'2025年度(M1後期)'!$B$5:$N$207,COLUMN('2025年度(M1後期)'!$E$5)+1,0)&amp;""</f>
        <v/>
      </c>
      <c r="N434" s="707"/>
      <c r="O434" s="689" t="str">
        <f>VLOOKUP($C427,'2025年度(M2後期)'!$B$5:$N$207,COLUMN('2025年度(M2後期)'!$E$5)+1,0)&amp;""</f>
        <v/>
      </c>
      <c r="P434" s="707"/>
      <c r="Q434" s="689" t="str">
        <f>VLOOKUP($C427,'2025年度(D1後期)'!$B$5:$N$207,COLUMN('2025年度(D1後期)'!$E$5)+1,0)&amp;""</f>
        <v/>
      </c>
      <c r="R434" s="707"/>
      <c r="S434" s="689" t="str">
        <f>VLOOKUP($C427,'2025年度(D23後期)'!$B$5:$N$207,COLUMN('2025年度(D23後期)'!$E$5)+1,0)&amp;""</f>
        <v/>
      </c>
      <c r="T434" s="707"/>
      <c r="U434" s="20"/>
      <c r="Z434" s="696"/>
      <c r="AA434" s="681"/>
      <c r="AB434" s="681"/>
      <c r="AC434" s="681"/>
      <c r="AD434" s="681"/>
      <c r="AE434" s="681"/>
      <c r="AF434" s="681"/>
      <c r="AG434" s="681"/>
      <c r="AH434" s="681"/>
      <c r="AI434" s="681"/>
      <c r="AJ434" s="681"/>
      <c r="AK434" s="681"/>
      <c r="AL434" s="681"/>
      <c r="AM434" s="681"/>
      <c r="AN434" s="681"/>
      <c r="AO434" s="681"/>
      <c r="AP434" s="681"/>
      <c r="AQ434" s="681"/>
      <c r="AR434" s="681"/>
      <c r="AS434" s="681"/>
      <c r="AT434" s="681"/>
      <c r="AU434" s="681"/>
      <c r="AV434" s="681"/>
      <c r="AW434" s="681"/>
      <c r="AX434" s="681"/>
      <c r="AY434" s="681"/>
      <c r="AZ434" s="681"/>
      <c r="BA434" s="681"/>
      <c r="BB434" s="681"/>
      <c r="BC434" s="681"/>
      <c r="BD434" s="681"/>
      <c r="BE434" s="681"/>
      <c r="BF434" s="681"/>
      <c r="BG434" s="681"/>
      <c r="BH434" s="681"/>
      <c r="BI434" s="681"/>
      <c r="BJ434" s="681"/>
      <c r="BK434" s="675"/>
      <c r="BL434" s="675"/>
      <c r="BM434" s="675"/>
      <c r="BN434" s="681"/>
      <c r="BO434" s="681"/>
      <c r="BP434" s="681"/>
      <c r="BQ434" s="681"/>
      <c r="BR434" s="681"/>
      <c r="BS434" s="681"/>
      <c r="BT434" s="681"/>
      <c r="BU434" s="681"/>
      <c r="BV434" s="681"/>
      <c r="BW434" s="681"/>
    </row>
    <row r="435" spans="1:75" ht="13.5" customHeight="1">
      <c r="A435" s="712"/>
      <c r="B435" s="16" t="s">
        <v>62</v>
      </c>
      <c r="C435" s="687"/>
      <c r="D435" s="685"/>
      <c r="E435" s="684"/>
      <c r="F435" s="685"/>
      <c r="G435" s="684"/>
      <c r="H435" s="685"/>
      <c r="I435" s="684"/>
      <c r="J435" s="685"/>
      <c r="K435" s="686"/>
      <c r="L435" s="686"/>
      <c r="M435" s="687"/>
      <c r="N435" s="685"/>
      <c r="O435" s="686"/>
      <c r="P435" s="685"/>
      <c r="Q435" s="686"/>
      <c r="R435" s="685"/>
      <c r="S435" s="686"/>
      <c r="T435" s="685"/>
      <c r="Z435" s="697"/>
      <c r="AA435" s="682"/>
      <c r="AB435" s="682"/>
      <c r="AC435" s="682"/>
      <c r="AD435" s="682"/>
      <c r="AE435" s="682"/>
      <c r="AF435" s="682"/>
      <c r="AG435" s="682"/>
      <c r="AH435" s="682"/>
      <c r="AI435" s="682"/>
      <c r="AJ435" s="682"/>
      <c r="AK435" s="682"/>
      <c r="AL435" s="682"/>
      <c r="AM435" s="682"/>
      <c r="AN435" s="682"/>
      <c r="AO435" s="682"/>
      <c r="AP435" s="682"/>
      <c r="AQ435" s="682"/>
      <c r="AR435" s="682"/>
      <c r="AS435" s="682"/>
      <c r="AT435" s="682"/>
      <c r="AU435" s="682"/>
      <c r="AV435" s="682"/>
      <c r="AW435" s="682"/>
      <c r="AX435" s="682"/>
      <c r="AY435" s="682"/>
      <c r="AZ435" s="682"/>
      <c r="BA435" s="682"/>
      <c r="BB435" s="682"/>
      <c r="BC435" s="682"/>
      <c r="BD435" s="682"/>
      <c r="BE435" s="682"/>
      <c r="BF435" s="682"/>
      <c r="BG435" s="682"/>
      <c r="BH435" s="682"/>
      <c r="BI435" s="682"/>
      <c r="BJ435" s="682"/>
      <c r="BK435" s="676"/>
      <c r="BL435" s="676"/>
      <c r="BM435" s="676"/>
      <c r="BN435" s="682"/>
      <c r="BO435" s="682"/>
      <c r="BP435" s="682"/>
      <c r="BQ435" s="682"/>
      <c r="BR435" s="682"/>
      <c r="BS435" s="682"/>
      <c r="BT435" s="682"/>
      <c r="BU435" s="682"/>
      <c r="BV435" s="682"/>
      <c r="BW435" s="682"/>
    </row>
    <row r="436" spans="1:75" ht="13.5" customHeight="1">
      <c r="A436" s="695" t="s">
        <v>70</v>
      </c>
      <c r="B436" s="17" t="s">
        <v>71</v>
      </c>
      <c r="C436" s="705"/>
      <c r="D436" s="706"/>
      <c r="E436" s="713"/>
      <c r="F436" s="706"/>
      <c r="G436" s="713"/>
      <c r="H436" s="706"/>
      <c r="I436" s="713"/>
      <c r="J436" s="706"/>
      <c r="K436" s="693"/>
      <c r="L436" s="709"/>
      <c r="M436" s="705"/>
      <c r="N436" s="706"/>
      <c r="O436" s="693"/>
      <c r="P436" s="706"/>
      <c r="Q436" s="693"/>
      <c r="R436" s="706"/>
      <c r="S436" s="693"/>
      <c r="T436" s="706"/>
      <c r="Z436" s="696" t="str">
        <f>A436</f>
        <v>昼休み（12：30～13：30）</v>
      </c>
      <c r="AA436" s="680"/>
      <c r="AB436" s="680"/>
      <c r="AC436" s="680"/>
      <c r="AD436" s="680"/>
      <c r="AE436" s="680"/>
      <c r="AF436" s="680"/>
      <c r="AG436" s="680"/>
      <c r="AH436" s="680"/>
      <c r="AI436" s="680"/>
      <c r="AJ436" s="680"/>
      <c r="AK436" s="680"/>
      <c r="AL436" s="680"/>
      <c r="AM436" s="680"/>
      <c r="AN436" s="680"/>
      <c r="AO436" s="680"/>
      <c r="AP436" s="680"/>
      <c r="AQ436" s="680"/>
      <c r="AR436" s="680"/>
      <c r="AS436" s="680"/>
      <c r="AT436" s="680"/>
      <c r="AU436" s="680"/>
      <c r="AV436" s="680"/>
      <c r="AW436" s="680"/>
      <c r="AX436" s="680"/>
      <c r="AY436" s="680"/>
      <c r="AZ436" s="680"/>
      <c r="BA436" s="680"/>
      <c r="BB436" s="680"/>
      <c r="BC436" s="680"/>
      <c r="BD436" s="680"/>
      <c r="BE436" s="680"/>
      <c r="BF436" s="680"/>
      <c r="BG436" s="680"/>
      <c r="BH436" s="680"/>
      <c r="BI436" s="680"/>
      <c r="BJ436" s="680"/>
      <c r="BK436" s="674"/>
      <c r="BL436" s="674"/>
      <c r="BM436" s="674"/>
      <c r="BN436" s="680"/>
      <c r="BO436" s="680"/>
      <c r="BP436" s="680"/>
      <c r="BQ436" s="680"/>
      <c r="BR436" s="680"/>
      <c r="BS436" s="680"/>
      <c r="BT436" s="680"/>
      <c r="BU436" s="680"/>
      <c r="BV436" s="680"/>
      <c r="BW436" s="680"/>
    </row>
    <row r="437" spans="1:75" ht="13.5" customHeight="1">
      <c r="A437" s="696"/>
      <c r="B437" s="17" t="s">
        <v>73</v>
      </c>
      <c r="C437" s="708"/>
      <c r="D437" s="707"/>
      <c r="E437" s="716"/>
      <c r="F437" s="707"/>
      <c r="G437" s="716"/>
      <c r="H437" s="707"/>
      <c r="I437" s="716"/>
      <c r="J437" s="707"/>
      <c r="K437" s="689"/>
      <c r="L437" s="717"/>
      <c r="M437" s="708"/>
      <c r="N437" s="707"/>
      <c r="O437" s="689"/>
      <c r="P437" s="707"/>
      <c r="Q437" s="689"/>
      <c r="R437" s="707"/>
      <c r="S437" s="689"/>
      <c r="T437" s="707"/>
      <c r="Z437" s="696"/>
      <c r="AA437" s="681"/>
      <c r="AB437" s="681"/>
      <c r="AC437" s="681"/>
      <c r="AD437" s="681"/>
      <c r="AE437" s="681"/>
      <c r="AF437" s="681"/>
      <c r="AG437" s="681"/>
      <c r="AH437" s="681"/>
      <c r="AI437" s="681"/>
      <c r="AJ437" s="681"/>
      <c r="AK437" s="681"/>
      <c r="AL437" s="681"/>
      <c r="AM437" s="681"/>
      <c r="AN437" s="681"/>
      <c r="AO437" s="681"/>
      <c r="AP437" s="681"/>
      <c r="AQ437" s="681"/>
      <c r="AR437" s="681"/>
      <c r="AS437" s="681"/>
      <c r="AT437" s="681"/>
      <c r="AU437" s="681"/>
      <c r="AV437" s="681"/>
      <c r="AW437" s="681"/>
      <c r="AX437" s="681"/>
      <c r="AY437" s="681"/>
      <c r="AZ437" s="681"/>
      <c r="BA437" s="681"/>
      <c r="BB437" s="681"/>
      <c r="BC437" s="681"/>
      <c r="BD437" s="681"/>
      <c r="BE437" s="681"/>
      <c r="BF437" s="681"/>
      <c r="BG437" s="681"/>
      <c r="BH437" s="681"/>
      <c r="BI437" s="681"/>
      <c r="BJ437" s="681"/>
      <c r="BK437" s="675"/>
      <c r="BL437" s="675"/>
      <c r="BM437" s="675"/>
      <c r="BN437" s="681"/>
      <c r="BO437" s="681"/>
      <c r="BP437" s="681"/>
      <c r="BQ437" s="681"/>
      <c r="BR437" s="681"/>
      <c r="BS437" s="681"/>
      <c r="BT437" s="681"/>
      <c r="BU437" s="681"/>
      <c r="BV437" s="681"/>
      <c r="BW437" s="681"/>
    </row>
    <row r="438" spans="1:75" ht="13.5" customHeight="1">
      <c r="A438" s="696"/>
      <c r="B438" s="17" t="s">
        <v>60</v>
      </c>
      <c r="C438" s="708"/>
      <c r="D438" s="707"/>
      <c r="E438" s="716"/>
      <c r="F438" s="707"/>
      <c r="G438" s="716"/>
      <c r="H438" s="707"/>
      <c r="I438" s="716"/>
      <c r="J438" s="707"/>
      <c r="K438" s="689"/>
      <c r="L438" s="717"/>
      <c r="M438" s="708"/>
      <c r="N438" s="707"/>
      <c r="O438" s="689"/>
      <c r="P438" s="707"/>
      <c r="Q438" s="689"/>
      <c r="R438" s="707"/>
      <c r="S438" s="689"/>
      <c r="T438" s="707"/>
      <c r="Z438" s="696"/>
      <c r="AA438" s="681"/>
      <c r="AB438" s="681"/>
      <c r="AC438" s="681"/>
      <c r="AD438" s="681"/>
      <c r="AE438" s="681"/>
      <c r="AF438" s="681"/>
      <c r="AG438" s="681"/>
      <c r="AH438" s="681"/>
      <c r="AI438" s="681"/>
      <c r="AJ438" s="681"/>
      <c r="AK438" s="681"/>
      <c r="AL438" s="681"/>
      <c r="AM438" s="681"/>
      <c r="AN438" s="681"/>
      <c r="AO438" s="681"/>
      <c r="AP438" s="681"/>
      <c r="AQ438" s="681"/>
      <c r="AR438" s="681"/>
      <c r="AS438" s="681"/>
      <c r="AT438" s="681"/>
      <c r="AU438" s="681"/>
      <c r="AV438" s="681"/>
      <c r="AW438" s="681"/>
      <c r="AX438" s="681"/>
      <c r="AY438" s="681"/>
      <c r="AZ438" s="681"/>
      <c r="BA438" s="681"/>
      <c r="BB438" s="681"/>
      <c r="BC438" s="681"/>
      <c r="BD438" s="681"/>
      <c r="BE438" s="681"/>
      <c r="BF438" s="681"/>
      <c r="BG438" s="681"/>
      <c r="BH438" s="681"/>
      <c r="BI438" s="681"/>
      <c r="BJ438" s="681"/>
      <c r="BK438" s="675"/>
      <c r="BL438" s="675"/>
      <c r="BM438" s="675"/>
      <c r="BN438" s="681"/>
      <c r="BO438" s="681"/>
      <c r="BP438" s="681"/>
      <c r="BQ438" s="681"/>
      <c r="BR438" s="681"/>
      <c r="BS438" s="681"/>
      <c r="BT438" s="681"/>
      <c r="BU438" s="681"/>
      <c r="BV438" s="681"/>
      <c r="BW438" s="681"/>
    </row>
    <row r="439" spans="1:75" ht="13.5" customHeight="1">
      <c r="A439" s="697"/>
      <c r="B439" s="18" t="s">
        <v>62</v>
      </c>
      <c r="C439" s="714"/>
      <c r="D439" s="711"/>
      <c r="E439" s="715"/>
      <c r="F439" s="711"/>
      <c r="G439" s="715"/>
      <c r="H439" s="711"/>
      <c r="I439" s="715"/>
      <c r="J439" s="711"/>
      <c r="K439" s="710"/>
      <c r="L439" s="710"/>
      <c r="M439" s="714"/>
      <c r="N439" s="711"/>
      <c r="O439" s="710"/>
      <c r="P439" s="711"/>
      <c r="Q439" s="710"/>
      <c r="R439" s="711"/>
      <c r="S439" s="710"/>
      <c r="T439" s="711"/>
      <c r="Z439" s="697"/>
      <c r="AA439" s="682"/>
      <c r="AB439" s="682"/>
      <c r="AC439" s="682"/>
      <c r="AD439" s="682"/>
      <c r="AE439" s="682"/>
      <c r="AF439" s="682"/>
      <c r="AG439" s="682"/>
      <c r="AH439" s="682"/>
      <c r="AI439" s="682"/>
      <c r="AJ439" s="682"/>
      <c r="AK439" s="682"/>
      <c r="AL439" s="682"/>
      <c r="AM439" s="682"/>
      <c r="AN439" s="682"/>
      <c r="AO439" s="682"/>
      <c r="AP439" s="682"/>
      <c r="AQ439" s="682"/>
      <c r="AR439" s="682"/>
      <c r="AS439" s="682"/>
      <c r="AT439" s="682"/>
      <c r="AU439" s="682"/>
      <c r="AV439" s="682"/>
      <c r="AW439" s="682"/>
      <c r="AX439" s="682"/>
      <c r="AY439" s="682"/>
      <c r="AZ439" s="682"/>
      <c r="BA439" s="682"/>
      <c r="BB439" s="682"/>
      <c r="BC439" s="682"/>
      <c r="BD439" s="682"/>
      <c r="BE439" s="682"/>
      <c r="BF439" s="682"/>
      <c r="BG439" s="682"/>
      <c r="BH439" s="682"/>
      <c r="BI439" s="682"/>
      <c r="BJ439" s="682"/>
      <c r="BK439" s="676"/>
      <c r="BL439" s="676"/>
      <c r="BM439" s="676"/>
      <c r="BN439" s="682"/>
      <c r="BO439" s="682"/>
      <c r="BP439" s="682"/>
      <c r="BQ439" s="682"/>
      <c r="BR439" s="682"/>
      <c r="BS439" s="682"/>
      <c r="BT439" s="682"/>
      <c r="BU439" s="682"/>
      <c r="BV439" s="682"/>
      <c r="BW439" s="682"/>
    </row>
    <row r="440" spans="1:75" ht="13.5" customHeight="1">
      <c r="A440" s="696" t="s">
        <v>74</v>
      </c>
      <c r="B440" s="15" t="s">
        <v>55</v>
      </c>
      <c r="C440" s="692" t="str">
        <f>VLOOKUP($C427,'2025年度(1年後期)'!$B$5:$N$207,COLUMN('2025年度(1年後期)'!$G$5),0)&amp;""</f>
        <v>　</v>
      </c>
      <c r="D440" s="693"/>
      <c r="E440" s="698" t="str">
        <f>VLOOKUP($C427,'2025年度(2年後期)'!$B$5:$N$207,COLUMN('2025年度(2年後期)'!$G$5),0)&amp;""</f>
        <v/>
      </c>
      <c r="F440" s="693"/>
      <c r="G440" s="698" t="str">
        <f>VLOOKUP($C427,'2025年度(3年後期)'!$B$5:$N$207,COLUMN('2025年度(3年後期)'!$G$5),0)&amp;""</f>
        <v/>
      </c>
      <c r="H440" s="693"/>
      <c r="I440" s="698" t="str">
        <f>VLOOKUP($C427,'2025年度(4年後期)'!$B$5:$N$206,COLUMN('2025年度(4年後期)'!$G$5),0)&amp;""</f>
        <v/>
      </c>
      <c r="J440" s="693"/>
      <c r="K440" s="694" t="str">
        <f>VLOOKUP($C427,'2025年度(助産後期)'!$B$5:$N$207,COLUMN('2025年度(助産後期)'!$G$5),0)&amp;""</f>
        <v/>
      </c>
      <c r="L440" s="694"/>
      <c r="M440" s="692" t="str">
        <f>VLOOKUP($C427,'2025年度(M1後期)'!$B$5:$N$207,COLUMN('2025年度(M1後期)'!$G$5),0)&amp;""</f>
        <v/>
      </c>
      <c r="N440" s="693"/>
      <c r="O440" s="694" t="str">
        <f>VLOOKUP($C427,'2025年度(M2後期)'!$B$5:$N$207,COLUMN('2025年度(M2後期)'!$G$5),0)&amp;""</f>
        <v/>
      </c>
      <c r="P440" s="693"/>
      <c r="Q440" s="694" t="str">
        <f>VLOOKUP($C427,'2025年度(D1後期)'!$B$5:$N$207,COLUMN('2025年度(D1後期)'!$G$5),0)&amp;""</f>
        <v/>
      </c>
      <c r="R440" s="693"/>
      <c r="S440" s="694" t="str">
        <f>VLOOKUP($C427,'2025年度(D23後期)'!$B$5:$N$207,COLUMN('2025年度(D23後期)'!$G$5),0)&amp;""</f>
        <v/>
      </c>
      <c r="T440" s="693"/>
      <c r="V440" s="40"/>
      <c r="Z440" s="696" t="str">
        <f>A440</f>
        <v>３時限（13：30～15：00）</v>
      </c>
      <c r="AA440" s="680"/>
      <c r="AB440" s="680"/>
      <c r="AC440" s="680"/>
      <c r="AD440" s="680"/>
      <c r="AE440" s="680"/>
      <c r="AF440" s="680"/>
      <c r="AG440" s="680"/>
      <c r="AH440" s="680"/>
      <c r="AI440" s="680"/>
      <c r="AJ440" s="680"/>
      <c r="AK440" s="680"/>
      <c r="AL440" s="680"/>
      <c r="AM440" s="680"/>
      <c r="AN440" s="680"/>
      <c r="AO440" s="680"/>
      <c r="AP440" s="680"/>
      <c r="AQ440" s="680"/>
      <c r="AR440" s="680"/>
      <c r="AS440" s="680"/>
      <c r="AT440" s="680"/>
      <c r="AU440" s="680"/>
      <c r="AV440" s="680"/>
      <c r="AW440" s="680"/>
      <c r="AX440" s="680"/>
      <c r="AY440" s="680"/>
      <c r="AZ440" s="680"/>
      <c r="BA440" s="680"/>
      <c r="BB440" s="680"/>
      <c r="BC440" s="680"/>
      <c r="BD440" s="680"/>
      <c r="BE440" s="680"/>
      <c r="BF440" s="680"/>
      <c r="BG440" s="680"/>
      <c r="BH440" s="680"/>
      <c r="BI440" s="680"/>
      <c r="BJ440" s="680"/>
      <c r="BK440" s="674"/>
      <c r="BL440" s="674"/>
      <c r="BM440" s="674"/>
      <c r="BN440" s="680"/>
      <c r="BO440" s="680"/>
      <c r="BP440" s="680"/>
      <c r="BQ440" s="680"/>
      <c r="BR440" s="680"/>
      <c r="BS440" s="680"/>
      <c r="BT440" s="680"/>
      <c r="BU440" s="680"/>
      <c r="BV440" s="680"/>
      <c r="BW440" s="680"/>
    </row>
    <row r="441" spans="1:75" ht="13.5" customHeight="1">
      <c r="A441" s="696"/>
      <c r="B441" s="15" t="s">
        <v>58</v>
      </c>
      <c r="C441" s="688" t="str">
        <f>IFERROR(VLOOKUP(C440,科目・教員!$A$2:$B$349,2,0),"")</f>
        <v/>
      </c>
      <c r="D441" s="689"/>
      <c r="E441" s="690" t="str">
        <f>IFERROR(VLOOKUP(E440,科目・教員!$A$2:$B$349,2,0),"")</f>
        <v/>
      </c>
      <c r="F441" s="689"/>
      <c r="G441" s="690" t="str">
        <f>IFERROR(VLOOKUP(G440,科目・教員!$A$2:$B$349,2,0),"")</f>
        <v/>
      </c>
      <c r="H441" s="689"/>
      <c r="I441" s="690" t="str">
        <f>IFERROR(VLOOKUP(I440,科目・教員!$A$2:$B$349,2,0),"")</f>
        <v/>
      </c>
      <c r="J441" s="689"/>
      <c r="K441" s="691" t="str">
        <f>IFERROR(VLOOKUP(K440,科目・教員!$A$2:$B$349,2,0),"")</f>
        <v/>
      </c>
      <c r="L441" s="691"/>
      <c r="M441" s="688" t="str">
        <f>IFERROR(VLOOKUP(M440,科目・教員!$A$2:$B$349,2,0),"")</f>
        <v/>
      </c>
      <c r="N441" s="689"/>
      <c r="O441" s="691" t="str">
        <f>IFERROR(VLOOKUP(O440,科目・教員!$A$2:$B$349,2,0),"")</f>
        <v/>
      </c>
      <c r="P441" s="689"/>
      <c r="Q441" s="691" t="str">
        <f>IFERROR(VLOOKUP(Q440,科目・教員!$A$2:$B$349,2,0),"")</f>
        <v/>
      </c>
      <c r="R441" s="689"/>
      <c r="S441" s="691" t="str">
        <f>IFERROR(VLOOKUP(S440,科目・教員!$A$2:$B$349,2,0),"")</f>
        <v/>
      </c>
      <c r="T441" s="689"/>
      <c r="V441" s="40"/>
      <c r="Z441" s="696"/>
      <c r="AA441" s="681"/>
      <c r="AB441" s="681"/>
      <c r="AC441" s="681"/>
      <c r="AD441" s="681"/>
      <c r="AE441" s="681"/>
      <c r="AF441" s="681"/>
      <c r="AG441" s="681"/>
      <c r="AH441" s="681"/>
      <c r="AI441" s="681"/>
      <c r="AJ441" s="681"/>
      <c r="AK441" s="681"/>
      <c r="AL441" s="681"/>
      <c r="AM441" s="681"/>
      <c r="AN441" s="681"/>
      <c r="AO441" s="681"/>
      <c r="AP441" s="681"/>
      <c r="AQ441" s="681"/>
      <c r="AR441" s="681"/>
      <c r="AS441" s="681"/>
      <c r="AT441" s="681"/>
      <c r="AU441" s="681"/>
      <c r="AV441" s="681"/>
      <c r="AW441" s="681"/>
      <c r="AX441" s="681"/>
      <c r="AY441" s="681"/>
      <c r="AZ441" s="681"/>
      <c r="BA441" s="681"/>
      <c r="BB441" s="681"/>
      <c r="BC441" s="681"/>
      <c r="BD441" s="681"/>
      <c r="BE441" s="681"/>
      <c r="BF441" s="681"/>
      <c r="BG441" s="681"/>
      <c r="BH441" s="681"/>
      <c r="BI441" s="681"/>
      <c r="BJ441" s="681"/>
      <c r="BK441" s="675"/>
      <c r="BL441" s="675"/>
      <c r="BM441" s="675"/>
      <c r="BN441" s="681"/>
      <c r="BO441" s="681"/>
      <c r="BP441" s="681"/>
      <c r="BQ441" s="681"/>
      <c r="BR441" s="681"/>
      <c r="BS441" s="681"/>
      <c r="BT441" s="681"/>
      <c r="BU441" s="681"/>
      <c r="BV441" s="681"/>
      <c r="BW441" s="681"/>
    </row>
    <row r="442" spans="1:75" ht="13.5" customHeight="1">
      <c r="A442" s="696"/>
      <c r="B442" s="15" t="s">
        <v>60</v>
      </c>
      <c r="C442" s="688" t="str">
        <f>VLOOKUP($C427,'2025年度(1年後期)'!$B$5:$N$207,COLUMN('2025年度(1年後期)'!$G$5)+1,0)&amp;""</f>
        <v>　</v>
      </c>
      <c r="D442" s="689"/>
      <c r="E442" s="690" t="str">
        <f>VLOOKUP($C427,'2025年度(2年後期)'!$B$5:$N$207,COLUMN('2025年度(2年後期)'!$G$5)+1,0)&amp;""</f>
        <v/>
      </c>
      <c r="F442" s="689"/>
      <c r="G442" s="690" t="str">
        <f>VLOOKUP($C427,'2025年度(3年後期)'!$B$5:$N$207,COLUMN('2025年度(3年後期)'!$G$5)+1,0)&amp;""</f>
        <v/>
      </c>
      <c r="H442" s="689"/>
      <c r="I442" s="690" t="str">
        <f>VLOOKUP($C427,'2025年度(4年後期)'!$B$5:$N$206,COLUMN('2025年度(4年後期)'!$G$5)+1,0)&amp;""</f>
        <v/>
      </c>
      <c r="J442" s="689"/>
      <c r="K442" s="691" t="str">
        <f>VLOOKUP($C427,'2025年度(助産後期)'!$B$5:$N$207,COLUMN('2025年度(助産後期)'!$G$5)+1,0)&amp;""</f>
        <v/>
      </c>
      <c r="L442" s="691"/>
      <c r="M442" s="688" t="str">
        <f>VLOOKUP($C427,'2025年度(M1後期)'!$B$5:$N$207,COLUMN('2025年度(M1後期)'!$G$5)+1,0)&amp;""</f>
        <v/>
      </c>
      <c r="N442" s="689"/>
      <c r="O442" s="691" t="str">
        <f>VLOOKUP($C427,'2025年度(M2後期)'!$B$5:$N$207,COLUMN('2025年度(M2後期)'!$G$5)+1,0)&amp;""</f>
        <v/>
      </c>
      <c r="P442" s="689"/>
      <c r="Q442" s="691" t="str">
        <f>VLOOKUP($C427,'2025年度(D1後期)'!$B$5:$N$207,COLUMN('2025年度(D1後期)'!$G$5)+1,0)&amp;""</f>
        <v/>
      </c>
      <c r="R442" s="689"/>
      <c r="S442" s="691" t="str">
        <f>VLOOKUP($C427,'2025年度(D23後期)'!$B$5:$N$207,COLUMN('2025年度(D23後期)'!$G$5)+1,0)&amp;""</f>
        <v/>
      </c>
      <c r="T442" s="689"/>
      <c r="V442" s="40"/>
      <c r="Z442" s="696"/>
      <c r="AA442" s="681"/>
      <c r="AB442" s="681"/>
      <c r="AC442" s="681"/>
      <c r="AD442" s="681"/>
      <c r="AE442" s="681"/>
      <c r="AF442" s="681"/>
      <c r="AG442" s="681"/>
      <c r="AH442" s="681"/>
      <c r="AI442" s="681"/>
      <c r="AJ442" s="681"/>
      <c r="AK442" s="681"/>
      <c r="AL442" s="681"/>
      <c r="AM442" s="681"/>
      <c r="AN442" s="681"/>
      <c r="AO442" s="681"/>
      <c r="AP442" s="681"/>
      <c r="AQ442" s="681"/>
      <c r="AR442" s="681"/>
      <c r="AS442" s="681"/>
      <c r="AT442" s="681"/>
      <c r="AU442" s="681"/>
      <c r="AV442" s="681"/>
      <c r="AW442" s="681"/>
      <c r="AX442" s="681"/>
      <c r="AY442" s="681"/>
      <c r="AZ442" s="681"/>
      <c r="BA442" s="681"/>
      <c r="BB442" s="681"/>
      <c r="BC442" s="681"/>
      <c r="BD442" s="681"/>
      <c r="BE442" s="681"/>
      <c r="BF442" s="681"/>
      <c r="BG442" s="681"/>
      <c r="BH442" s="681"/>
      <c r="BI442" s="681"/>
      <c r="BJ442" s="681"/>
      <c r="BK442" s="675"/>
      <c r="BL442" s="675"/>
      <c r="BM442" s="675"/>
      <c r="BN442" s="681"/>
      <c r="BO442" s="681"/>
      <c r="BP442" s="681"/>
      <c r="BQ442" s="681"/>
      <c r="BR442" s="681"/>
      <c r="BS442" s="681"/>
      <c r="BT442" s="681"/>
      <c r="BU442" s="681"/>
      <c r="BV442" s="681"/>
      <c r="BW442" s="681"/>
    </row>
    <row r="443" spans="1:75" ht="13.5" customHeight="1">
      <c r="A443" s="712"/>
      <c r="B443" s="16" t="s">
        <v>62</v>
      </c>
      <c r="C443" s="738"/>
      <c r="D443" s="739"/>
      <c r="E443" s="684"/>
      <c r="F443" s="685"/>
      <c r="G443" s="684"/>
      <c r="H443" s="685"/>
      <c r="I443" s="684"/>
      <c r="J443" s="685"/>
      <c r="K443" s="686"/>
      <c r="L443" s="686"/>
      <c r="M443" s="687"/>
      <c r="N443" s="685"/>
      <c r="O443" s="686"/>
      <c r="P443" s="685"/>
      <c r="Q443" s="686"/>
      <c r="R443" s="685"/>
      <c r="S443" s="686"/>
      <c r="T443" s="685"/>
      <c r="V443" s="40"/>
      <c r="Z443" s="697"/>
      <c r="AA443" s="682"/>
      <c r="AB443" s="682"/>
      <c r="AC443" s="682"/>
      <c r="AD443" s="682"/>
      <c r="AE443" s="682"/>
      <c r="AF443" s="682"/>
      <c r="AG443" s="682"/>
      <c r="AH443" s="682"/>
      <c r="AI443" s="682"/>
      <c r="AJ443" s="682"/>
      <c r="AK443" s="682"/>
      <c r="AL443" s="682"/>
      <c r="AM443" s="682"/>
      <c r="AN443" s="682"/>
      <c r="AO443" s="682"/>
      <c r="AP443" s="682"/>
      <c r="AQ443" s="682"/>
      <c r="AR443" s="682"/>
      <c r="AS443" s="682"/>
      <c r="AT443" s="682"/>
      <c r="AU443" s="682"/>
      <c r="AV443" s="682"/>
      <c r="AW443" s="682"/>
      <c r="AX443" s="682"/>
      <c r="AY443" s="682"/>
      <c r="AZ443" s="682"/>
      <c r="BA443" s="682"/>
      <c r="BB443" s="682"/>
      <c r="BC443" s="682"/>
      <c r="BD443" s="682"/>
      <c r="BE443" s="682"/>
      <c r="BF443" s="682"/>
      <c r="BG443" s="682"/>
      <c r="BH443" s="682"/>
      <c r="BI443" s="682"/>
      <c r="BJ443" s="682"/>
      <c r="BK443" s="676"/>
      <c r="BL443" s="676"/>
      <c r="BM443" s="676"/>
      <c r="BN443" s="682"/>
      <c r="BO443" s="682"/>
      <c r="BP443" s="682"/>
      <c r="BQ443" s="682"/>
      <c r="BR443" s="682"/>
      <c r="BS443" s="682"/>
      <c r="BT443" s="682"/>
      <c r="BU443" s="682"/>
      <c r="BV443" s="682"/>
      <c r="BW443" s="682"/>
    </row>
    <row r="444" spans="1:75" ht="13.5" customHeight="1">
      <c r="A444" s="696" t="s">
        <v>80</v>
      </c>
      <c r="B444" s="15" t="s">
        <v>55</v>
      </c>
      <c r="C444" s="692" t="str">
        <f>VLOOKUP($C427,'2025年度(1年後期)'!$B$5:$N$207,COLUMN('2025年度(1年後期)'!$I$5),0)&amp;""</f>
        <v>　</v>
      </c>
      <c r="D444" s="693"/>
      <c r="E444" s="698" t="str">
        <f>VLOOKUP($C427,'2025年度(2年後期)'!$B$5:$N$207,COLUMN('2025年度(2年後期)'!$I$5),0)&amp;""</f>
        <v/>
      </c>
      <c r="F444" s="693"/>
      <c r="G444" s="698" t="str">
        <f>VLOOKUP($C427,'2025年度(3年後期)'!$B$5:$N$207,COLUMN('2025年度(3年後期)'!$I$5),0)&amp;""</f>
        <v/>
      </c>
      <c r="H444" s="693"/>
      <c r="I444" s="698" t="str">
        <f>VLOOKUP($C427,'2025年度(4年後期)'!$B$5:$N$206,COLUMN('2025年度(4年後期)'!$I$5),0)&amp;""</f>
        <v/>
      </c>
      <c r="J444" s="693"/>
      <c r="K444" s="694" t="str">
        <f>VLOOKUP($C427,'2025年度(助産後期)'!$B$5:$N$207,COLUMN('2025年度(助産後期)'!$I$5),0)&amp;""</f>
        <v/>
      </c>
      <c r="L444" s="694"/>
      <c r="M444" s="692" t="str">
        <f>VLOOKUP($C427,'2025年度(M1後期)'!$B$5:$N$207,COLUMN('2025年度(M1後期)'!$I$5),0)&amp;""</f>
        <v/>
      </c>
      <c r="N444" s="693"/>
      <c r="O444" s="694" t="str">
        <f>VLOOKUP($C427,'2025年度(M2後期)'!$B$5:$N$207,COLUMN('2025年度(M2後期)'!$I$5),0)&amp;""</f>
        <v/>
      </c>
      <c r="P444" s="693"/>
      <c r="Q444" s="694" t="str">
        <f>VLOOKUP($C427,'2025年度(D1後期)'!$B$5:$N$207,COLUMN('2025年度(D1後期)'!$I$5),0)&amp;""</f>
        <v/>
      </c>
      <c r="R444" s="693"/>
      <c r="S444" s="694" t="str">
        <f>VLOOKUP($C427,'2025年度(D23後期)'!$B$5:$N$207,COLUMN('2025年度(D23後期)'!$I$5),0)&amp;""</f>
        <v/>
      </c>
      <c r="T444" s="693"/>
      <c r="Z444" s="696" t="str">
        <f>A444</f>
        <v>４時限（15：10～16：40）</v>
      </c>
      <c r="AA444" s="680"/>
      <c r="AB444" s="680"/>
      <c r="AC444" s="680"/>
      <c r="AD444" s="680"/>
      <c r="AE444" s="680"/>
      <c r="AF444" s="680"/>
      <c r="AG444" s="680"/>
      <c r="AH444" s="680"/>
      <c r="AI444" s="680"/>
      <c r="AJ444" s="680"/>
      <c r="AK444" s="680"/>
      <c r="AL444" s="680"/>
      <c r="AM444" s="680"/>
      <c r="AN444" s="680"/>
      <c r="AO444" s="680"/>
      <c r="AP444" s="680"/>
      <c r="AQ444" s="680"/>
      <c r="AR444" s="680"/>
      <c r="AS444" s="680"/>
      <c r="AT444" s="680"/>
      <c r="AU444" s="680"/>
      <c r="AV444" s="680"/>
      <c r="AW444" s="680"/>
      <c r="AX444" s="680"/>
      <c r="AY444" s="680"/>
      <c r="AZ444" s="680"/>
      <c r="BA444" s="680"/>
      <c r="BB444" s="680"/>
      <c r="BC444" s="680"/>
      <c r="BD444" s="680"/>
      <c r="BE444" s="680"/>
      <c r="BF444" s="680"/>
      <c r="BG444" s="680"/>
      <c r="BH444" s="680"/>
      <c r="BI444" s="680"/>
      <c r="BJ444" s="680"/>
      <c r="BK444" s="674"/>
      <c r="BL444" s="674"/>
      <c r="BM444" s="674"/>
      <c r="BN444" s="680"/>
      <c r="BO444" s="680"/>
      <c r="BP444" s="680"/>
      <c r="BQ444" s="680"/>
      <c r="BR444" s="680"/>
      <c r="BS444" s="680"/>
      <c r="BT444" s="680"/>
      <c r="BU444" s="680"/>
      <c r="BV444" s="680"/>
      <c r="BW444" s="680"/>
    </row>
    <row r="445" spans="1:75" ht="13.5" customHeight="1">
      <c r="A445" s="696"/>
      <c r="B445" s="15" t="s">
        <v>58</v>
      </c>
      <c r="C445" s="688" t="str">
        <f>IFERROR(VLOOKUP(C444,科目・教員!$A$2:$B$349,2,0),"")</f>
        <v/>
      </c>
      <c r="D445" s="689"/>
      <c r="E445" s="690" t="str">
        <f>IFERROR(VLOOKUP(E444,科目・教員!$A$2:$B$349,2,0),"")</f>
        <v/>
      </c>
      <c r="F445" s="689"/>
      <c r="G445" s="690" t="str">
        <f>IFERROR(VLOOKUP(G444,科目・教員!$A$2:$B$349,2,0),"")</f>
        <v/>
      </c>
      <c r="H445" s="689"/>
      <c r="I445" s="690" t="str">
        <f>IFERROR(VLOOKUP(I444,科目・教員!$A$2:$B$349,2,0),"")</f>
        <v/>
      </c>
      <c r="J445" s="689"/>
      <c r="K445" s="691" t="str">
        <f>IFERROR(VLOOKUP(K444,科目・教員!$A$2:$B$349,2,0),"")</f>
        <v/>
      </c>
      <c r="L445" s="691"/>
      <c r="M445" s="688" t="str">
        <f>IFERROR(VLOOKUP(M444,科目・教員!$A$2:$B$349,2,0),"")</f>
        <v/>
      </c>
      <c r="N445" s="689"/>
      <c r="O445" s="691" t="str">
        <f>IFERROR(VLOOKUP(O444,科目・教員!$A$2:$B$349,2,0),"")</f>
        <v/>
      </c>
      <c r="P445" s="689"/>
      <c r="Q445" s="691" t="str">
        <f>IFERROR(VLOOKUP(Q444,科目・教員!$A$2:$B$349,2,0),"")</f>
        <v/>
      </c>
      <c r="R445" s="689"/>
      <c r="S445" s="691" t="str">
        <f>IFERROR(VLOOKUP(S444,科目・教員!$A$2:$B$349,2,0),"")</f>
        <v/>
      </c>
      <c r="T445" s="689"/>
      <c r="Z445" s="696"/>
      <c r="AA445" s="681"/>
      <c r="AB445" s="681"/>
      <c r="AC445" s="681"/>
      <c r="AD445" s="681"/>
      <c r="AE445" s="681"/>
      <c r="AF445" s="681"/>
      <c r="AG445" s="681"/>
      <c r="AH445" s="681"/>
      <c r="AI445" s="681"/>
      <c r="AJ445" s="681"/>
      <c r="AK445" s="681"/>
      <c r="AL445" s="681"/>
      <c r="AM445" s="681"/>
      <c r="AN445" s="681"/>
      <c r="AO445" s="681"/>
      <c r="AP445" s="681"/>
      <c r="AQ445" s="681"/>
      <c r="AR445" s="681"/>
      <c r="AS445" s="681"/>
      <c r="AT445" s="681"/>
      <c r="AU445" s="681"/>
      <c r="AV445" s="681"/>
      <c r="AW445" s="681"/>
      <c r="AX445" s="681"/>
      <c r="AY445" s="681"/>
      <c r="AZ445" s="681"/>
      <c r="BA445" s="681"/>
      <c r="BB445" s="681"/>
      <c r="BC445" s="681"/>
      <c r="BD445" s="681"/>
      <c r="BE445" s="681"/>
      <c r="BF445" s="681"/>
      <c r="BG445" s="681"/>
      <c r="BH445" s="681"/>
      <c r="BI445" s="681"/>
      <c r="BJ445" s="681"/>
      <c r="BK445" s="675"/>
      <c r="BL445" s="675"/>
      <c r="BM445" s="675"/>
      <c r="BN445" s="681"/>
      <c r="BO445" s="681"/>
      <c r="BP445" s="681"/>
      <c r="BQ445" s="681"/>
      <c r="BR445" s="681"/>
      <c r="BS445" s="681"/>
      <c r="BT445" s="681"/>
      <c r="BU445" s="681"/>
      <c r="BV445" s="681"/>
      <c r="BW445" s="681"/>
    </row>
    <row r="446" spans="1:75" ht="13.5" customHeight="1">
      <c r="A446" s="696"/>
      <c r="B446" s="15" t="s">
        <v>60</v>
      </c>
      <c r="C446" s="688" t="str">
        <f>VLOOKUP($C427,'2025年度(1年後期)'!$B$5:$N$207,COLUMN('2025年度(1年後期)'!$I$5)+1,0)&amp;""</f>
        <v>　</v>
      </c>
      <c r="D446" s="689"/>
      <c r="E446" s="690" t="str">
        <f>VLOOKUP($C427,'2025年度(2年後期)'!$B$5:$N$207,COLUMN('2025年度(2年後期)'!$I$5)+1,0)&amp;""</f>
        <v/>
      </c>
      <c r="F446" s="689"/>
      <c r="G446" s="690" t="str">
        <f>VLOOKUP($C427,'2025年度(3年後期)'!$B$5:$N$207,COLUMN('2025年度(3年後期)'!$I$5)+1,0)&amp;""</f>
        <v/>
      </c>
      <c r="H446" s="689"/>
      <c r="I446" s="690" t="str">
        <f>VLOOKUP($C427,'2025年度(4年後期)'!$B$5:$N$206,COLUMN('2025年度(4年後期)'!$I$5)+1,0)&amp;""</f>
        <v/>
      </c>
      <c r="J446" s="689"/>
      <c r="K446" s="691" t="str">
        <f>VLOOKUP($C427,'2025年度(助産後期)'!$B$5:$N$207,COLUMN('2025年度(助産後期)'!$I$5)+1,0)&amp;""</f>
        <v/>
      </c>
      <c r="L446" s="691"/>
      <c r="M446" s="688" t="str">
        <f>VLOOKUP($C427,'2025年度(M1後期)'!$B$5:$N$207,COLUMN('2025年度(M1後期)'!$I$5)+1,0)&amp;""</f>
        <v/>
      </c>
      <c r="N446" s="689"/>
      <c r="O446" s="691" t="str">
        <f>VLOOKUP($C427,'2025年度(M2後期)'!$B$5:$N$207,COLUMN('2025年度(M2後期)'!$I$5)+1,0)&amp;""</f>
        <v/>
      </c>
      <c r="P446" s="689"/>
      <c r="Q446" s="691" t="str">
        <f>VLOOKUP($C427,'2025年度(D1後期)'!$B$5:$N$207,COLUMN('2025年度(D1後期)'!$I$5)+1,0)&amp;""</f>
        <v/>
      </c>
      <c r="R446" s="689"/>
      <c r="S446" s="691" t="str">
        <f>VLOOKUP($C427,'2025年度(D23後期)'!$B$5:$N$207,COLUMN('2025年度(D23後期)'!$I$5)+1,0)&amp;""</f>
        <v/>
      </c>
      <c r="T446" s="689"/>
      <c r="Z446" s="696"/>
      <c r="AA446" s="681"/>
      <c r="AB446" s="681"/>
      <c r="AC446" s="681"/>
      <c r="AD446" s="681"/>
      <c r="AE446" s="681"/>
      <c r="AF446" s="681"/>
      <c r="AG446" s="681"/>
      <c r="AH446" s="681"/>
      <c r="AI446" s="681"/>
      <c r="AJ446" s="681"/>
      <c r="AK446" s="681"/>
      <c r="AL446" s="681"/>
      <c r="AM446" s="681"/>
      <c r="AN446" s="681"/>
      <c r="AO446" s="681"/>
      <c r="AP446" s="681"/>
      <c r="AQ446" s="681"/>
      <c r="AR446" s="681"/>
      <c r="AS446" s="681"/>
      <c r="AT446" s="681"/>
      <c r="AU446" s="681"/>
      <c r="AV446" s="681"/>
      <c r="AW446" s="681"/>
      <c r="AX446" s="681"/>
      <c r="AY446" s="681"/>
      <c r="AZ446" s="681"/>
      <c r="BA446" s="681"/>
      <c r="BB446" s="681"/>
      <c r="BC446" s="681"/>
      <c r="BD446" s="681"/>
      <c r="BE446" s="681"/>
      <c r="BF446" s="681"/>
      <c r="BG446" s="681"/>
      <c r="BH446" s="681"/>
      <c r="BI446" s="681"/>
      <c r="BJ446" s="681"/>
      <c r="BK446" s="675"/>
      <c r="BL446" s="675"/>
      <c r="BM446" s="675"/>
      <c r="BN446" s="681"/>
      <c r="BO446" s="681"/>
      <c r="BP446" s="681"/>
      <c r="BQ446" s="681"/>
      <c r="BR446" s="681"/>
      <c r="BS446" s="681"/>
      <c r="BT446" s="681"/>
      <c r="BU446" s="681"/>
      <c r="BV446" s="681"/>
      <c r="BW446" s="681"/>
    </row>
    <row r="447" spans="1:75" ht="13.5" customHeight="1">
      <c r="A447" s="697"/>
      <c r="B447" s="16" t="s">
        <v>62</v>
      </c>
      <c r="C447" s="738"/>
      <c r="D447" s="739"/>
      <c r="E447" s="684"/>
      <c r="F447" s="685"/>
      <c r="G447" s="684"/>
      <c r="H447" s="685"/>
      <c r="I447" s="684"/>
      <c r="J447" s="685"/>
      <c r="K447" s="686"/>
      <c r="L447" s="686"/>
      <c r="M447" s="687"/>
      <c r="N447" s="685"/>
      <c r="O447" s="686"/>
      <c r="P447" s="685"/>
      <c r="Q447" s="686"/>
      <c r="R447" s="685"/>
      <c r="S447" s="686"/>
      <c r="T447" s="685"/>
      <c r="Z447" s="697"/>
      <c r="AA447" s="682"/>
      <c r="AB447" s="682"/>
      <c r="AC447" s="682"/>
      <c r="AD447" s="682"/>
      <c r="AE447" s="682"/>
      <c r="AF447" s="682"/>
      <c r="AG447" s="682"/>
      <c r="AH447" s="682"/>
      <c r="AI447" s="682"/>
      <c r="AJ447" s="682"/>
      <c r="AK447" s="682"/>
      <c r="AL447" s="682"/>
      <c r="AM447" s="682"/>
      <c r="AN447" s="682"/>
      <c r="AO447" s="682"/>
      <c r="AP447" s="682"/>
      <c r="AQ447" s="682"/>
      <c r="AR447" s="682"/>
      <c r="AS447" s="682"/>
      <c r="AT447" s="682"/>
      <c r="AU447" s="682"/>
      <c r="AV447" s="682"/>
      <c r="AW447" s="682"/>
      <c r="AX447" s="682"/>
      <c r="AY447" s="682"/>
      <c r="AZ447" s="682"/>
      <c r="BA447" s="682"/>
      <c r="BB447" s="682"/>
      <c r="BC447" s="682"/>
      <c r="BD447" s="682"/>
      <c r="BE447" s="682"/>
      <c r="BF447" s="682"/>
      <c r="BG447" s="682"/>
      <c r="BH447" s="682"/>
      <c r="BI447" s="682"/>
      <c r="BJ447" s="682"/>
      <c r="BK447" s="676"/>
      <c r="BL447" s="676"/>
      <c r="BM447" s="676"/>
      <c r="BN447" s="682"/>
      <c r="BO447" s="682"/>
      <c r="BP447" s="682"/>
      <c r="BQ447" s="682"/>
      <c r="BR447" s="682"/>
      <c r="BS447" s="682"/>
      <c r="BT447" s="682"/>
      <c r="BU447" s="682"/>
      <c r="BV447" s="682"/>
      <c r="BW447" s="682"/>
    </row>
    <row r="448" spans="1:75" ht="13.5" customHeight="1">
      <c r="A448" s="696" t="s">
        <v>87</v>
      </c>
      <c r="B448" s="15" t="s">
        <v>55</v>
      </c>
      <c r="C448" s="692" t="str">
        <f>VLOOKUP($C427,'2025年度(1年後期)'!$B$5:$N$207,COLUMN('2025年度(1年後期)'!$K$5),0)&amp;""</f>
        <v>　</v>
      </c>
      <c r="D448" s="693"/>
      <c r="E448" s="698" t="str">
        <f>VLOOKUP($C427,'2025年度(2年後期)'!$B$5:$N$207,COLUMN('2025年度(2年後期)'!$K$5),0)&amp;""</f>
        <v/>
      </c>
      <c r="F448" s="693"/>
      <c r="G448" s="698" t="str">
        <f>VLOOKUP($C427,'2025年度(3年後期)'!$B$5:$N$207,COLUMN('2025年度(3年後期)'!$K$5),0)&amp;""</f>
        <v/>
      </c>
      <c r="H448" s="693"/>
      <c r="I448" s="698" t="str">
        <f>VLOOKUP($C427,'2025年度(4年後期)'!$B$5:$N$206,COLUMN('2025年度(4年後期)'!$K$5),0)&amp;""</f>
        <v/>
      </c>
      <c r="J448" s="693"/>
      <c r="K448" s="694" t="str">
        <f>VLOOKUP($C427,'2025年度(助産後期)'!$B$5:$N$207,COLUMN('2025年度(助産後期)'!$K$5),0)&amp;""</f>
        <v/>
      </c>
      <c r="L448" s="694"/>
      <c r="M448" s="692" t="str">
        <f>VLOOKUP($C427,'2025年度(M1後期)'!$B$5:$N$207,COLUMN('2025年度(M1後期)'!$K$5),0)&amp;""</f>
        <v/>
      </c>
      <c r="N448" s="693"/>
      <c r="O448" s="694" t="str">
        <f>VLOOKUP($C427,'2025年度(M2後期)'!$B$5:$N$207,COLUMN('2025年度(M2後期)'!$K$5),0)&amp;""</f>
        <v/>
      </c>
      <c r="P448" s="693"/>
      <c r="Q448" s="694" t="str">
        <f>VLOOKUP($C427,'2025年度(D1後期)'!$B$5:$N$207,COLUMN('2025年度(D1後期)'!$K$5),0)&amp;""</f>
        <v/>
      </c>
      <c r="R448" s="693"/>
      <c r="S448" s="694" t="str">
        <f>VLOOKUP($C427,'2025年度(D23後期)'!$B$5:$N$207,COLUMN('2025年度(D23後期)'!$K$5),0)&amp;""</f>
        <v/>
      </c>
      <c r="T448" s="693"/>
      <c r="U448" s="21"/>
      <c r="Z448" s="696" t="str">
        <f>A448</f>
        <v>５時限（16：50～18：20）</v>
      </c>
      <c r="AA448" s="680"/>
      <c r="AB448" s="680"/>
      <c r="AC448" s="680"/>
      <c r="AD448" s="680"/>
      <c r="AE448" s="680"/>
      <c r="AF448" s="680"/>
      <c r="AG448" s="680"/>
      <c r="AH448" s="680"/>
      <c r="AI448" s="680"/>
      <c r="AJ448" s="680"/>
      <c r="AK448" s="680"/>
      <c r="AL448" s="680"/>
      <c r="AM448" s="680"/>
      <c r="AN448" s="680"/>
      <c r="AO448" s="680"/>
      <c r="AP448" s="680"/>
      <c r="AQ448" s="680"/>
      <c r="AR448" s="680"/>
      <c r="AS448" s="680"/>
      <c r="AT448" s="680"/>
      <c r="AU448" s="680"/>
      <c r="AV448" s="680"/>
      <c r="AW448" s="680"/>
      <c r="AX448" s="680"/>
      <c r="AY448" s="680"/>
      <c r="AZ448" s="680"/>
      <c r="BA448" s="680"/>
      <c r="BB448" s="680"/>
      <c r="BC448" s="680"/>
      <c r="BD448" s="680"/>
      <c r="BE448" s="680"/>
      <c r="BF448" s="680"/>
      <c r="BG448" s="680"/>
      <c r="BH448" s="680"/>
      <c r="BI448" s="680"/>
      <c r="BJ448" s="680"/>
      <c r="BK448" s="674"/>
      <c r="BL448" s="674"/>
      <c r="BM448" s="674"/>
      <c r="BN448" s="680"/>
      <c r="BO448" s="680"/>
      <c r="BP448" s="680"/>
      <c r="BQ448" s="680"/>
      <c r="BR448" s="680"/>
      <c r="BS448" s="680"/>
      <c r="BT448" s="680"/>
      <c r="BU448" s="680"/>
      <c r="BV448" s="680"/>
      <c r="BW448" s="680"/>
    </row>
    <row r="449" spans="1:75" ht="15" customHeight="1">
      <c r="A449" s="696"/>
      <c r="B449" s="15" t="s">
        <v>58</v>
      </c>
      <c r="C449" s="688" t="str">
        <f>IFERROR(VLOOKUP(C448,科目・教員!$A$2:$B$349,2,0),"")</f>
        <v/>
      </c>
      <c r="D449" s="689"/>
      <c r="E449" s="690" t="str">
        <f>IFERROR(VLOOKUP(E448,科目・教員!$A$2:$B$349,2,0),"")</f>
        <v/>
      </c>
      <c r="F449" s="689"/>
      <c r="G449" s="690" t="str">
        <f>IFERROR(VLOOKUP(G448,科目・教員!$A$2:$B$349,2,0),"")</f>
        <v/>
      </c>
      <c r="H449" s="689"/>
      <c r="I449" s="690" t="str">
        <f>IFERROR(VLOOKUP(I448,科目・教員!$A$2:$B$349,2,0),"")</f>
        <v/>
      </c>
      <c r="J449" s="689"/>
      <c r="K449" s="691" t="str">
        <f>IFERROR(VLOOKUP(K448,科目・教員!$A$2:$B$349,2,0),"")</f>
        <v/>
      </c>
      <c r="L449" s="691"/>
      <c r="M449" s="688" t="str">
        <f>IFERROR(VLOOKUP(M448,科目・教員!$A$2:$B$349,2,0),"")</f>
        <v/>
      </c>
      <c r="N449" s="689"/>
      <c r="O449" s="691" t="str">
        <f>IFERROR(VLOOKUP(O448,科目・教員!$A$2:$B$349,2,0),"")</f>
        <v/>
      </c>
      <c r="P449" s="689"/>
      <c r="Q449" s="691" t="str">
        <f>IFERROR(VLOOKUP(Q448,科目・教員!$A$2:$B$349,2,0),"")</f>
        <v/>
      </c>
      <c r="R449" s="689"/>
      <c r="S449" s="691" t="str">
        <f>IFERROR(VLOOKUP(S448,科目・教員!$A$2:$B$349,2,0),"")</f>
        <v/>
      </c>
      <c r="T449" s="689"/>
      <c r="U449" s="21"/>
      <c r="Z449" s="696"/>
      <c r="AA449" s="681"/>
      <c r="AB449" s="681"/>
      <c r="AC449" s="681"/>
      <c r="AD449" s="681"/>
      <c r="AE449" s="681"/>
      <c r="AF449" s="681"/>
      <c r="AG449" s="681"/>
      <c r="AH449" s="681"/>
      <c r="AI449" s="681"/>
      <c r="AJ449" s="681"/>
      <c r="AK449" s="681"/>
      <c r="AL449" s="681"/>
      <c r="AM449" s="681"/>
      <c r="AN449" s="681"/>
      <c r="AO449" s="681"/>
      <c r="AP449" s="681"/>
      <c r="AQ449" s="681"/>
      <c r="AR449" s="681"/>
      <c r="AS449" s="681"/>
      <c r="AT449" s="681"/>
      <c r="AU449" s="681"/>
      <c r="AV449" s="681"/>
      <c r="AW449" s="681"/>
      <c r="AX449" s="681"/>
      <c r="AY449" s="681"/>
      <c r="AZ449" s="681"/>
      <c r="BA449" s="681"/>
      <c r="BB449" s="681"/>
      <c r="BC449" s="681"/>
      <c r="BD449" s="681"/>
      <c r="BE449" s="681"/>
      <c r="BF449" s="681"/>
      <c r="BG449" s="681"/>
      <c r="BH449" s="681"/>
      <c r="BI449" s="681"/>
      <c r="BJ449" s="681"/>
      <c r="BK449" s="675"/>
      <c r="BL449" s="675"/>
      <c r="BM449" s="675"/>
      <c r="BN449" s="681"/>
      <c r="BO449" s="681"/>
      <c r="BP449" s="681"/>
      <c r="BQ449" s="681"/>
      <c r="BR449" s="681"/>
      <c r="BS449" s="681"/>
      <c r="BT449" s="681"/>
      <c r="BU449" s="681"/>
      <c r="BV449" s="681"/>
      <c r="BW449" s="681"/>
    </row>
    <row r="450" spans="1:75" ht="13.5" customHeight="1">
      <c r="A450" s="696"/>
      <c r="B450" s="15" t="s">
        <v>60</v>
      </c>
      <c r="C450" s="688" t="str">
        <f>VLOOKUP($C427,'2025年度(1年後期)'!$B$5:$N$207,COLUMN('2025年度(1年後期)'!$K$5)+1,0)&amp;""</f>
        <v>　</v>
      </c>
      <c r="D450" s="689"/>
      <c r="E450" s="690" t="str">
        <f>VLOOKUP($C427,'2025年度(2年後期)'!$B$5:$N$207,COLUMN('2025年度(2年後期)'!$K$5)+1,0)&amp;""</f>
        <v/>
      </c>
      <c r="F450" s="689"/>
      <c r="G450" s="690" t="str">
        <f>VLOOKUP($C427,'2025年度(3年後期)'!$B$5:$N$207,COLUMN('2025年度(3年後期)'!$K$5)+1,0)&amp;""</f>
        <v/>
      </c>
      <c r="H450" s="689"/>
      <c r="I450" s="690" t="str">
        <f>VLOOKUP($C427,'2025年度(4年後期)'!$B$5:$N$206,COLUMN('2025年度(4年後期)'!$K$5)+1,0)&amp;""</f>
        <v/>
      </c>
      <c r="J450" s="689"/>
      <c r="K450" s="691" t="str">
        <f>VLOOKUP($C427,'2025年度(助産後期)'!$B$5:$N$207,COLUMN('2025年度(助産後期)'!$K$5)+1,0)&amp;""</f>
        <v/>
      </c>
      <c r="L450" s="691"/>
      <c r="M450" s="688" t="str">
        <f>VLOOKUP($C427,'2025年度(M1後期)'!$B$5:$N$207,COLUMN('2025年度(M1後期)'!$K$5)+1,0)&amp;""</f>
        <v/>
      </c>
      <c r="N450" s="689"/>
      <c r="O450" s="691" t="str">
        <f>VLOOKUP($C427,'2025年度(M1後期)'!$B$5:$N$207,COLUMN('2025年度(M1後期)'!$K$5)+1,0)&amp;""</f>
        <v/>
      </c>
      <c r="P450" s="689"/>
      <c r="Q450" s="691" t="str">
        <f>VLOOKUP($C427,'2025年度(D1後期)'!$B$5:$N$207,COLUMN('2025年度(D1後期)'!$K$5)+1,0)&amp;""</f>
        <v/>
      </c>
      <c r="R450" s="689"/>
      <c r="S450" s="691" t="str">
        <f>VLOOKUP($C427,'2025年度(D23後期)'!$B$5:$N$207,COLUMN('2025年度(D23後期)'!$K$5)+1,0)&amp;""</f>
        <v/>
      </c>
      <c r="T450" s="689"/>
      <c r="U450" s="21"/>
      <c r="Z450" s="696"/>
      <c r="AA450" s="681"/>
      <c r="AB450" s="681"/>
      <c r="AC450" s="681"/>
      <c r="AD450" s="681"/>
      <c r="AE450" s="681"/>
      <c r="AF450" s="681"/>
      <c r="AG450" s="681"/>
      <c r="AH450" s="681"/>
      <c r="AI450" s="681"/>
      <c r="AJ450" s="681"/>
      <c r="AK450" s="681"/>
      <c r="AL450" s="681"/>
      <c r="AM450" s="681"/>
      <c r="AN450" s="681"/>
      <c r="AO450" s="681"/>
      <c r="AP450" s="681"/>
      <c r="AQ450" s="681"/>
      <c r="AR450" s="681"/>
      <c r="AS450" s="681"/>
      <c r="AT450" s="681"/>
      <c r="AU450" s="681"/>
      <c r="AV450" s="681"/>
      <c r="AW450" s="681"/>
      <c r="AX450" s="681"/>
      <c r="AY450" s="681"/>
      <c r="AZ450" s="681"/>
      <c r="BA450" s="681"/>
      <c r="BB450" s="681"/>
      <c r="BC450" s="681"/>
      <c r="BD450" s="681"/>
      <c r="BE450" s="681"/>
      <c r="BF450" s="681"/>
      <c r="BG450" s="681"/>
      <c r="BH450" s="681"/>
      <c r="BI450" s="681"/>
      <c r="BJ450" s="681"/>
      <c r="BK450" s="675"/>
      <c r="BL450" s="675"/>
      <c r="BM450" s="675"/>
      <c r="BN450" s="681"/>
      <c r="BO450" s="681"/>
      <c r="BP450" s="681"/>
      <c r="BQ450" s="681"/>
      <c r="BR450" s="681"/>
      <c r="BS450" s="681"/>
      <c r="BT450" s="681"/>
      <c r="BU450" s="681"/>
      <c r="BV450" s="681"/>
      <c r="BW450" s="681"/>
    </row>
    <row r="451" spans="1:75" ht="13.5" customHeight="1">
      <c r="A451" s="697"/>
      <c r="B451" s="16" t="s">
        <v>62</v>
      </c>
      <c r="C451" s="687"/>
      <c r="D451" s="685"/>
      <c r="E451" s="684"/>
      <c r="F451" s="685"/>
      <c r="G451" s="684"/>
      <c r="H451" s="685"/>
      <c r="I451" s="684"/>
      <c r="J451" s="685"/>
      <c r="K451" s="686"/>
      <c r="L451" s="686"/>
      <c r="M451" s="687"/>
      <c r="N451" s="685"/>
      <c r="O451" s="686"/>
      <c r="P451" s="685"/>
      <c r="Q451" s="686"/>
      <c r="R451" s="685"/>
      <c r="S451" s="686"/>
      <c r="T451" s="685"/>
      <c r="U451" s="22"/>
      <c r="V451" s="19"/>
      <c r="W451" s="19"/>
      <c r="X451" s="19"/>
      <c r="Y451" s="19"/>
      <c r="Z451" s="697"/>
      <c r="AA451" s="682"/>
      <c r="AB451" s="682"/>
      <c r="AC451" s="682"/>
      <c r="AD451" s="682"/>
      <c r="AE451" s="682"/>
      <c r="AF451" s="682"/>
      <c r="AG451" s="682"/>
      <c r="AH451" s="682"/>
      <c r="AI451" s="682"/>
      <c r="AJ451" s="682"/>
      <c r="AK451" s="682"/>
      <c r="AL451" s="682"/>
      <c r="AM451" s="682"/>
      <c r="AN451" s="682"/>
      <c r="AO451" s="682"/>
      <c r="AP451" s="682"/>
      <c r="AQ451" s="682"/>
      <c r="AR451" s="682"/>
      <c r="AS451" s="682"/>
      <c r="AT451" s="682"/>
      <c r="AU451" s="682"/>
      <c r="AV451" s="682"/>
      <c r="AW451" s="682"/>
      <c r="AX451" s="682"/>
      <c r="AY451" s="682"/>
      <c r="AZ451" s="682"/>
      <c r="BA451" s="682"/>
      <c r="BB451" s="682"/>
      <c r="BC451" s="682"/>
      <c r="BD451" s="682"/>
      <c r="BE451" s="682"/>
      <c r="BF451" s="682"/>
      <c r="BG451" s="682"/>
      <c r="BH451" s="682"/>
      <c r="BI451" s="682"/>
      <c r="BJ451" s="682"/>
      <c r="BK451" s="676"/>
      <c r="BL451" s="676"/>
      <c r="BM451" s="676"/>
      <c r="BN451" s="682"/>
      <c r="BO451" s="682"/>
      <c r="BP451" s="682"/>
      <c r="BQ451" s="682"/>
      <c r="BR451" s="682"/>
      <c r="BS451" s="682"/>
      <c r="BT451" s="682"/>
      <c r="BU451" s="682"/>
      <c r="BV451" s="682"/>
      <c r="BW451" s="682"/>
    </row>
    <row r="452" spans="1:75" ht="21.75">
      <c r="A452" s="23"/>
      <c r="B452" s="24"/>
      <c r="C452" s="747">
        <f>C427+1</f>
        <v>45949</v>
      </c>
      <c r="D452" s="747"/>
      <c r="E452" s="747"/>
      <c r="F452" s="747"/>
      <c r="G452" s="747"/>
      <c r="H452" s="747"/>
      <c r="I452" s="747"/>
      <c r="J452" s="747"/>
      <c r="K452" s="747"/>
      <c r="L452" s="747"/>
      <c r="M452" s="747"/>
      <c r="N452" s="747"/>
      <c r="O452" s="747"/>
      <c r="P452" s="747"/>
      <c r="Q452" s="747"/>
      <c r="R452" s="747"/>
      <c r="S452" s="747"/>
      <c r="T452" s="747"/>
      <c r="U452" s="787">
        <f>C452</f>
        <v>45949</v>
      </c>
      <c r="V452" s="788"/>
      <c r="W452" s="788"/>
      <c r="X452" s="788"/>
      <c r="Y452" s="788"/>
      <c r="Z452" s="789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96" t="s">
        <v>54</v>
      </c>
      <c r="B453" s="12" t="s">
        <v>55</v>
      </c>
      <c r="C453" s="705" t="str">
        <f>VLOOKUP($C452,'2025年度(1年後期)'!$B$5:$N$207,COLUMN('2025年度(1年後期)'!$C$5),0)&amp;""</f>
        <v>　</v>
      </c>
      <c r="D453" s="706"/>
      <c r="E453" s="713" t="str">
        <f>VLOOKUP($C452,'2025年度(2年後期)'!$B$5:$N$207,COLUMN('2025年度(2年後期)'!$C$5),0)&amp;""</f>
        <v/>
      </c>
      <c r="F453" s="706"/>
      <c r="G453" s="713" t="str">
        <f>VLOOKUP($C452,'2025年度(3年後期)'!$B$5:$N$207,COLUMN('2025年度(3年後期)'!$C$5),0)&amp;""</f>
        <v/>
      </c>
      <c r="H453" s="706"/>
      <c r="I453" s="713" t="str">
        <f>VLOOKUP($C452,'2025年度(4年後期)'!$B$5:$N$206,COLUMN('2025年度(4年後期)'!$C$5),0)&amp;""</f>
        <v/>
      </c>
      <c r="J453" s="706"/>
      <c r="K453" s="693" t="str">
        <f>VLOOKUP($C452,'2025年度(助産後期)'!$B$5:$N$207,COLUMN('2025年度(助産後期)'!$C$5),0)&amp;""</f>
        <v/>
      </c>
      <c r="L453" s="709"/>
      <c r="M453" s="723" t="str">
        <f>VLOOKUP($C452,'2025年度(M1後期)'!$B$5:$N$207,COLUMN('2025年度(M1後期)'!$C$5),0)&amp;""</f>
        <v/>
      </c>
      <c r="N453" s="709"/>
      <c r="O453" s="713" t="str">
        <f>VLOOKUP($C452,'2025年度(M2後期)'!$B$5:$N$207,COLUMN('2025年度(M2後期)'!$C$5),0)&amp;""</f>
        <v/>
      </c>
      <c r="P453" s="706"/>
      <c r="Q453" s="713" t="str">
        <f>VLOOKUP($C452,'2025年度(D1後期)'!$B$5:$N$207,COLUMN('2025年度(D1後期)'!$C$5),0)&amp;""</f>
        <v/>
      </c>
      <c r="R453" s="706"/>
      <c r="S453" s="693" t="str">
        <f>VLOOKUP($C452,'2025年度(D23後期)'!$B$5:$N$207,COLUMN('2025年度(D23後期)'!$C$5),0)&amp;""</f>
        <v/>
      </c>
      <c r="T453" s="706"/>
      <c r="U453" s="25"/>
      <c r="Z453" s="695" t="str">
        <f>A453</f>
        <v xml:space="preserve">１時限（09：20～10：50） </v>
      </c>
      <c r="AA453" s="680"/>
      <c r="AB453" s="680"/>
      <c r="AC453" s="680"/>
      <c r="AD453" s="680"/>
      <c r="AE453" s="680"/>
      <c r="AF453" s="680"/>
      <c r="AG453" s="680"/>
      <c r="AH453" s="680"/>
      <c r="AI453" s="680"/>
      <c r="AJ453" s="680"/>
      <c r="AK453" s="680"/>
      <c r="AL453" s="680"/>
      <c r="AM453" s="680"/>
      <c r="AN453" s="680"/>
      <c r="AO453" s="680"/>
      <c r="AP453" s="680"/>
      <c r="AQ453" s="680"/>
      <c r="AR453" s="680"/>
      <c r="AS453" s="680"/>
      <c r="AT453" s="680"/>
      <c r="AU453" s="680"/>
      <c r="AV453" s="680"/>
      <c r="AW453" s="680"/>
      <c r="AX453" s="680"/>
      <c r="AY453" s="680"/>
      <c r="AZ453" s="680"/>
      <c r="BA453" s="680"/>
      <c r="BB453" s="680"/>
      <c r="BC453" s="680"/>
      <c r="BD453" s="680"/>
      <c r="BE453" s="680"/>
      <c r="BF453" s="680"/>
      <c r="BG453" s="680"/>
      <c r="BH453" s="680"/>
      <c r="BI453" s="680"/>
      <c r="BJ453" s="680"/>
      <c r="BK453" s="674"/>
      <c r="BL453" s="674"/>
      <c r="BM453" s="674"/>
      <c r="BN453" s="680"/>
      <c r="BO453" s="680"/>
      <c r="BP453" s="680"/>
      <c r="BQ453" s="680"/>
      <c r="BR453" s="680"/>
      <c r="BS453" s="680"/>
      <c r="BT453" s="680"/>
      <c r="BU453" s="680"/>
      <c r="BV453" s="680"/>
      <c r="BW453" s="680"/>
    </row>
    <row r="454" spans="1:75" ht="13.5" customHeight="1">
      <c r="A454" s="696"/>
      <c r="B454" s="15" t="s">
        <v>58</v>
      </c>
      <c r="C454" s="708" t="str">
        <f>IFERROR(VLOOKUP(C453,科目・教員!$A$2:$B$349,2,0),"")</f>
        <v/>
      </c>
      <c r="D454" s="707"/>
      <c r="E454" s="716" t="str">
        <f>IFERROR(VLOOKUP(E453,科目・教員!$A$2:$B$349,2,0),"")</f>
        <v/>
      </c>
      <c r="F454" s="707"/>
      <c r="G454" s="716" t="str">
        <f>IFERROR(VLOOKUP(G453,科目・教員!$A$2:$B$349,2,0),"")</f>
        <v/>
      </c>
      <c r="H454" s="707"/>
      <c r="I454" s="716" t="str">
        <f>IFERROR(VLOOKUP(I453,科目・教員!$A$2:$B$349,2,0),"")</f>
        <v/>
      </c>
      <c r="J454" s="707"/>
      <c r="K454" s="689" t="str">
        <f>IFERROR(VLOOKUP(K453,科目・教員!$A$2:$B$349,2,0),"")</f>
        <v/>
      </c>
      <c r="L454" s="717"/>
      <c r="M454" s="718" t="str">
        <f>IFERROR(VLOOKUP(M453,科目・教員!$A$2:$B$349,2,0),"")</f>
        <v/>
      </c>
      <c r="N454" s="707"/>
      <c r="O454" s="716" t="str">
        <f>IFERROR(VLOOKUP(O453,科目・教員!$A$2:$B$349,2,0),"")</f>
        <v/>
      </c>
      <c r="P454" s="707"/>
      <c r="Q454" s="716" t="str">
        <f>IFERROR(VLOOKUP(Q453,科目・教員!$A$2:$B$349,2,0),"")</f>
        <v/>
      </c>
      <c r="R454" s="707"/>
      <c r="S454" s="689" t="str">
        <f>IFERROR(VLOOKUP(S453,科目・教員!$A$2:$B$349,2,0),"")</f>
        <v/>
      </c>
      <c r="T454" s="707"/>
      <c r="U454" s="25"/>
      <c r="Z454" s="696"/>
      <c r="AA454" s="681"/>
      <c r="AB454" s="681"/>
      <c r="AC454" s="681"/>
      <c r="AD454" s="681"/>
      <c r="AE454" s="681"/>
      <c r="AF454" s="681"/>
      <c r="AG454" s="681"/>
      <c r="AH454" s="681"/>
      <c r="AI454" s="681"/>
      <c r="AJ454" s="681"/>
      <c r="AK454" s="681"/>
      <c r="AL454" s="681"/>
      <c r="AM454" s="681"/>
      <c r="AN454" s="681"/>
      <c r="AO454" s="681"/>
      <c r="AP454" s="681"/>
      <c r="AQ454" s="681"/>
      <c r="AR454" s="681"/>
      <c r="AS454" s="681"/>
      <c r="AT454" s="681"/>
      <c r="AU454" s="681"/>
      <c r="AV454" s="681"/>
      <c r="AW454" s="681"/>
      <c r="AX454" s="681"/>
      <c r="AY454" s="681"/>
      <c r="AZ454" s="681"/>
      <c r="BA454" s="681"/>
      <c r="BB454" s="681"/>
      <c r="BC454" s="681"/>
      <c r="BD454" s="681"/>
      <c r="BE454" s="681"/>
      <c r="BF454" s="681"/>
      <c r="BG454" s="681"/>
      <c r="BH454" s="681"/>
      <c r="BI454" s="681"/>
      <c r="BJ454" s="681"/>
      <c r="BK454" s="675"/>
      <c r="BL454" s="675"/>
      <c r="BM454" s="675"/>
      <c r="BN454" s="681"/>
      <c r="BO454" s="681"/>
      <c r="BP454" s="681"/>
      <c r="BQ454" s="681"/>
      <c r="BR454" s="681"/>
      <c r="BS454" s="681"/>
      <c r="BT454" s="681"/>
      <c r="BU454" s="681"/>
      <c r="BV454" s="681"/>
      <c r="BW454" s="681"/>
    </row>
    <row r="455" spans="1:75" ht="13.5" customHeight="1">
      <c r="A455" s="696"/>
      <c r="B455" s="15" t="s">
        <v>60</v>
      </c>
      <c r="C455" s="708" t="str">
        <f>VLOOKUP($C452,'2025年度(1年後期)'!$B$5:$N$207,COLUMN('2025年度(1年後期)'!$C$5)+1,0)&amp;""</f>
        <v>　</v>
      </c>
      <c r="D455" s="707"/>
      <c r="E455" s="716" t="str">
        <f>VLOOKUP($C452,'2025年度(2年後期)'!$B$5:$N$207,COLUMN('2025年度(2年後期)'!$C$5)+1,0)&amp;""</f>
        <v/>
      </c>
      <c r="F455" s="707"/>
      <c r="G455" s="716" t="str">
        <f>VLOOKUP($C452,'2025年度(3年後期)'!$B$5:$N$207,COLUMN('2025年度(3年後期)'!$C$5)+1,0)&amp;""</f>
        <v/>
      </c>
      <c r="H455" s="707"/>
      <c r="I455" s="716" t="str">
        <f>VLOOKUP($C452,'2025年度(4年後期)'!$B$5:$N$206,COLUMN('2025年度(4年後期)'!$C$5)+1,0)&amp;""</f>
        <v/>
      </c>
      <c r="J455" s="707"/>
      <c r="K455" s="689" t="str">
        <f>VLOOKUP($C452,'2025年度(助産後期)'!$B$5:$N$207,COLUMN('2025年度(助産後期)'!$C$5)+1,0)&amp;""</f>
        <v/>
      </c>
      <c r="L455" s="717"/>
      <c r="M455" s="718" t="str">
        <f>VLOOKUP($C452,'2025年度(M1後期)'!$B$5:$N$207,COLUMN('2025年度(M1後期)'!$C$5)+1,0)&amp;""</f>
        <v/>
      </c>
      <c r="N455" s="707"/>
      <c r="O455" s="716" t="str">
        <f>VLOOKUP($C452,'2025年度(M2後期)'!$B$5:$N$207,COLUMN('2025年度(M2後期)'!$C$5)+1,0)&amp;""</f>
        <v/>
      </c>
      <c r="P455" s="707"/>
      <c r="Q455" s="716" t="str">
        <f>VLOOKUP($C452,'2025年度(D1後期)'!$B$5:$N$207,COLUMN('2025年度(D1後期)'!$C$5)+1,0)&amp;""</f>
        <v/>
      </c>
      <c r="R455" s="707"/>
      <c r="S455" s="689" t="str">
        <f>VLOOKUP($C452,'2025年度(D23後期)'!$B$5:$N$207,COLUMN('2025年度(D23後期)'!$C$5)+1,0)&amp;""</f>
        <v/>
      </c>
      <c r="T455" s="707"/>
      <c r="U455" s="25"/>
      <c r="Z455" s="696"/>
      <c r="AA455" s="681"/>
      <c r="AB455" s="681"/>
      <c r="AC455" s="681"/>
      <c r="AD455" s="681"/>
      <c r="AE455" s="681"/>
      <c r="AF455" s="681"/>
      <c r="AG455" s="681"/>
      <c r="AH455" s="681"/>
      <c r="AI455" s="681"/>
      <c r="AJ455" s="681"/>
      <c r="AK455" s="681"/>
      <c r="AL455" s="681"/>
      <c r="AM455" s="681"/>
      <c r="AN455" s="681"/>
      <c r="AO455" s="681"/>
      <c r="AP455" s="681"/>
      <c r="AQ455" s="681"/>
      <c r="AR455" s="681"/>
      <c r="AS455" s="681"/>
      <c r="AT455" s="681"/>
      <c r="AU455" s="681"/>
      <c r="AV455" s="681"/>
      <c r="AW455" s="681"/>
      <c r="AX455" s="681"/>
      <c r="AY455" s="681"/>
      <c r="AZ455" s="681"/>
      <c r="BA455" s="681"/>
      <c r="BB455" s="681"/>
      <c r="BC455" s="681"/>
      <c r="BD455" s="681"/>
      <c r="BE455" s="681"/>
      <c r="BF455" s="681"/>
      <c r="BG455" s="681"/>
      <c r="BH455" s="681"/>
      <c r="BI455" s="681"/>
      <c r="BJ455" s="681"/>
      <c r="BK455" s="675"/>
      <c r="BL455" s="675"/>
      <c r="BM455" s="675"/>
      <c r="BN455" s="681"/>
      <c r="BO455" s="681"/>
      <c r="BP455" s="681"/>
      <c r="BQ455" s="681"/>
      <c r="BR455" s="681"/>
      <c r="BS455" s="681"/>
      <c r="BT455" s="681"/>
      <c r="BU455" s="681"/>
      <c r="BV455" s="681"/>
      <c r="BW455" s="681"/>
    </row>
    <row r="456" spans="1:75" ht="13.5" customHeight="1">
      <c r="A456" s="697"/>
      <c r="B456" s="16" t="s">
        <v>62</v>
      </c>
      <c r="C456" s="687"/>
      <c r="D456" s="719"/>
      <c r="E456" s="684"/>
      <c r="F456" s="719"/>
      <c r="G456" s="684"/>
      <c r="H456" s="719"/>
      <c r="I456" s="684"/>
      <c r="J456" s="719"/>
      <c r="K456" s="686"/>
      <c r="L456" s="720"/>
      <c r="M456" s="721"/>
      <c r="N456" s="719"/>
      <c r="O456" s="684"/>
      <c r="P456" s="719"/>
      <c r="Q456" s="684"/>
      <c r="R456" s="719"/>
      <c r="S456" s="686"/>
      <c r="T456" s="719"/>
      <c r="U456" s="25"/>
      <c r="Z456" s="697"/>
      <c r="AA456" s="682"/>
      <c r="AB456" s="682"/>
      <c r="AC456" s="682"/>
      <c r="AD456" s="682"/>
      <c r="AE456" s="682"/>
      <c r="AF456" s="682"/>
      <c r="AG456" s="682"/>
      <c r="AH456" s="682"/>
      <c r="AI456" s="682"/>
      <c r="AJ456" s="682"/>
      <c r="AK456" s="682"/>
      <c r="AL456" s="682"/>
      <c r="AM456" s="682"/>
      <c r="AN456" s="682"/>
      <c r="AO456" s="682"/>
      <c r="AP456" s="682"/>
      <c r="AQ456" s="682"/>
      <c r="AR456" s="682"/>
      <c r="AS456" s="682"/>
      <c r="AT456" s="682"/>
      <c r="AU456" s="682"/>
      <c r="AV456" s="682"/>
      <c r="AW456" s="682"/>
      <c r="AX456" s="682"/>
      <c r="AY456" s="682"/>
      <c r="AZ456" s="682"/>
      <c r="BA456" s="682"/>
      <c r="BB456" s="682"/>
      <c r="BC456" s="682"/>
      <c r="BD456" s="682"/>
      <c r="BE456" s="682"/>
      <c r="BF456" s="682"/>
      <c r="BG456" s="682"/>
      <c r="BH456" s="682"/>
      <c r="BI456" s="682"/>
      <c r="BJ456" s="682"/>
      <c r="BK456" s="676"/>
      <c r="BL456" s="676"/>
      <c r="BM456" s="676"/>
      <c r="BN456" s="682"/>
      <c r="BO456" s="682"/>
      <c r="BP456" s="682"/>
      <c r="BQ456" s="682"/>
      <c r="BR456" s="682"/>
      <c r="BS456" s="682"/>
      <c r="BT456" s="682"/>
      <c r="BU456" s="682"/>
      <c r="BV456" s="682"/>
      <c r="BW456" s="682"/>
    </row>
    <row r="457" spans="1:75" ht="13.5" customHeight="1">
      <c r="A457" s="696" t="s">
        <v>64</v>
      </c>
      <c r="B457" s="15" t="s">
        <v>55</v>
      </c>
      <c r="C457" s="705" t="str">
        <f>VLOOKUP($C452,'2025年度(1年後期)'!$B$5:$N$207,COLUMN('2025年度(1年後期)'!$E$5),0)&amp;""</f>
        <v>　</v>
      </c>
      <c r="D457" s="706"/>
      <c r="E457" s="713" t="str">
        <f>VLOOKUP($C452,'2025年度(2年後期)'!$B$5:$N$207,COLUMN('2025年度(2年後期)'!$E$5),0)&amp;""</f>
        <v/>
      </c>
      <c r="F457" s="706"/>
      <c r="G457" s="713" t="str">
        <f>VLOOKUP($C452,'2025年度(3年後期)'!$B$5:$N$207,COLUMN('2025年度(3年後期)'!$E$5),0)&amp;""</f>
        <v/>
      </c>
      <c r="H457" s="706"/>
      <c r="I457" s="713" t="str">
        <f>VLOOKUP($C452,'2025年度(4年後期)'!$B$5:$N$206,COLUMN('2025年度(4年後期)'!$E$5),0)&amp;""</f>
        <v/>
      </c>
      <c r="J457" s="706"/>
      <c r="K457" s="693" t="str">
        <f>VLOOKUP($C452,'2025年度(助産後期)'!$B$5:$N$207,COLUMN('2025年度(助産後期)'!$E$5),0)&amp;""</f>
        <v/>
      </c>
      <c r="L457" s="709"/>
      <c r="M457" s="705" t="str">
        <f>VLOOKUP($C452,'2025年度(M1後期)'!$B$5:$N$207,COLUMN('2025年度(M1後期)'!$E$5),0)&amp;""</f>
        <v/>
      </c>
      <c r="N457" s="706"/>
      <c r="O457" s="693" t="str">
        <f>VLOOKUP($C452,'2025年度(M2後期)'!$B$5:$N$207,COLUMN('2025年度(M2後期)'!$E$5),0)&amp;""</f>
        <v/>
      </c>
      <c r="P457" s="706"/>
      <c r="Q457" s="693" t="str">
        <f>VLOOKUP($C452,'2025年度(D1後期)'!$B$5:$N$207,COLUMN('2025年度(D1後期)'!$E$5),0)&amp;""</f>
        <v/>
      </c>
      <c r="R457" s="706"/>
      <c r="S457" s="693" t="str">
        <f>VLOOKUP($C452,'2025年度(D23後期)'!$B$5:$N$207,COLUMN('2025年度(D23後期)'!$E$5),0)&amp;""</f>
        <v/>
      </c>
      <c r="T457" s="706"/>
      <c r="U457" s="30"/>
      <c r="Z457" s="696" t="str">
        <f>A457</f>
        <v>２時限（11：00～12：30）</v>
      </c>
      <c r="AA457" s="680"/>
      <c r="AB457" s="680"/>
      <c r="AC457" s="680"/>
      <c r="AD457" s="680"/>
      <c r="AE457" s="680"/>
      <c r="AF457" s="680"/>
      <c r="AG457" s="680"/>
      <c r="AH457" s="680"/>
      <c r="AI457" s="680"/>
      <c r="AJ457" s="680"/>
      <c r="AK457" s="680"/>
      <c r="AL457" s="680"/>
      <c r="AM457" s="680"/>
      <c r="AN457" s="680"/>
      <c r="AO457" s="680"/>
      <c r="AP457" s="680"/>
      <c r="AQ457" s="680"/>
      <c r="AR457" s="680"/>
      <c r="AS457" s="680"/>
      <c r="AT457" s="680"/>
      <c r="AU457" s="680"/>
      <c r="AV457" s="680"/>
      <c r="AW457" s="680"/>
      <c r="AX457" s="680"/>
      <c r="AY457" s="680"/>
      <c r="AZ457" s="680"/>
      <c r="BA457" s="680"/>
      <c r="BB457" s="680"/>
      <c r="BC457" s="680"/>
      <c r="BD457" s="680"/>
      <c r="BE457" s="680"/>
      <c r="BF457" s="680"/>
      <c r="BG457" s="680"/>
      <c r="BH457" s="680"/>
      <c r="BI457" s="680"/>
      <c r="BJ457" s="680"/>
      <c r="BK457" s="674"/>
      <c r="BL457" s="674"/>
      <c r="BM457" s="674"/>
      <c r="BN457" s="680"/>
      <c r="BO457" s="680"/>
      <c r="BP457" s="680"/>
      <c r="BQ457" s="680"/>
      <c r="BR457" s="680"/>
      <c r="BS457" s="680"/>
      <c r="BT457" s="680"/>
      <c r="BU457" s="680"/>
      <c r="BV457" s="680"/>
      <c r="BW457" s="680"/>
    </row>
    <row r="458" spans="1:75" ht="13.5" customHeight="1">
      <c r="A458" s="696"/>
      <c r="B458" s="15" t="s">
        <v>58</v>
      </c>
      <c r="C458" s="708" t="str">
        <f>IFERROR(VLOOKUP(C457,科目・教員!$A$2:$B$349,2,0),"")</f>
        <v/>
      </c>
      <c r="D458" s="707"/>
      <c r="E458" s="716" t="str">
        <f>IFERROR(VLOOKUP(E457,科目・教員!$A$2:$B$349,2,0),"")</f>
        <v/>
      </c>
      <c r="F458" s="707"/>
      <c r="G458" s="716" t="str">
        <f>IFERROR(VLOOKUP(G457,科目・教員!$A$2:$B$349,2,0),"")</f>
        <v/>
      </c>
      <c r="H458" s="707"/>
      <c r="I458" s="716" t="str">
        <f>IFERROR(VLOOKUP(I457,科目・教員!$A$2:$B$349,2,0),"")</f>
        <v/>
      </c>
      <c r="J458" s="707"/>
      <c r="K458" s="689" t="str">
        <f>IFERROR(VLOOKUP(K457,科目・教員!$A$2:$B$349,2,0),"")</f>
        <v/>
      </c>
      <c r="L458" s="717"/>
      <c r="M458" s="708" t="str">
        <f>IFERROR(VLOOKUP(M457,科目・教員!$A$2:$B$349,2,0),"")</f>
        <v/>
      </c>
      <c r="N458" s="707"/>
      <c r="O458" s="689" t="str">
        <f>IFERROR(VLOOKUP(O457,科目・教員!$A$2:$B$349,2,0),"")</f>
        <v/>
      </c>
      <c r="P458" s="707"/>
      <c r="Q458" s="689" t="str">
        <f>IFERROR(VLOOKUP(Q457,科目・教員!$A$2:$B$349,2,0),"")</f>
        <v/>
      </c>
      <c r="R458" s="707"/>
      <c r="S458" s="689" t="str">
        <f>IFERROR(VLOOKUP(S457,科目・教員!$A$2:$B$349,2,0),"")</f>
        <v/>
      </c>
      <c r="T458" s="707"/>
      <c r="U458" s="30"/>
      <c r="Z458" s="696"/>
      <c r="AA458" s="681"/>
      <c r="AB458" s="681"/>
      <c r="AC458" s="681"/>
      <c r="AD458" s="681"/>
      <c r="AE458" s="681"/>
      <c r="AF458" s="681"/>
      <c r="AG458" s="681"/>
      <c r="AH458" s="681"/>
      <c r="AI458" s="681"/>
      <c r="AJ458" s="681"/>
      <c r="AK458" s="681"/>
      <c r="AL458" s="681"/>
      <c r="AM458" s="681"/>
      <c r="AN458" s="681"/>
      <c r="AO458" s="681"/>
      <c r="AP458" s="681"/>
      <c r="AQ458" s="681"/>
      <c r="AR458" s="681"/>
      <c r="AS458" s="681"/>
      <c r="AT458" s="681"/>
      <c r="AU458" s="681"/>
      <c r="AV458" s="681"/>
      <c r="AW458" s="681"/>
      <c r="AX458" s="681"/>
      <c r="AY458" s="681"/>
      <c r="AZ458" s="681"/>
      <c r="BA458" s="681"/>
      <c r="BB458" s="681"/>
      <c r="BC458" s="681"/>
      <c r="BD458" s="681"/>
      <c r="BE458" s="681"/>
      <c r="BF458" s="681"/>
      <c r="BG458" s="681"/>
      <c r="BH458" s="681"/>
      <c r="BI458" s="681"/>
      <c r="BJ458" s="681"/>
      <c r="BK458" s="675"/>
      <c r="BL458" s="675"/>
      <c r="BM458" s="675"/>
      <c r="BN458" s="681"/>
      <c r="BO458" s="681"/>
      <c r="BP458" s="681"/>
      <c r="BQ458" s="681"/>
      <c r="BR458" s="681"/>
      <c r="BS458" s="681"/>
      <c r="BT458" s="681"/>
      <c r="BU458" s="681"/>
      <c r="BV458" s="681"/>
      <c r="BW458" s="681"/>
    </row>
    <row r="459" spans="1:75" ht="13.5" customHeight="1">
      <c r="A459" s="696"/>
      <c r="B459" s="15" t="s">
        <v>60</v>
      </c>
      <c r="C459" s="708" t="str">
        <f>VLOOKUP($C452,'2025年度(1年後期)'!$B$5:$N$207,COLUMN('2025年度(1年後期)'!$E$5)+1,0)&amp;""</f>
        <v>　</v>
      </c>
      <c r="D459" s="707"/>
      <c r="E459" s="716" t="str">
        <f>VLOOKUP($C452,'2025年度(2年後期)'!$B$5:$N$207,COLUMN('2025年度(2年後期)'!$E$5)+1,0)&amp;""</f>
        <v/>
      </c>
      <c r="F459" s="707"/>
      <c r="G459" s="716" t="str">
        <f>VLOOKUP($C452,'2025年度(3年後期)'!$B$5:$N$207,COLUMN('2025年度(3年後期)'!$E$5)+1,0)&amp;""</f>
        <v/>
      </c>
      <c r="H459" s="707"/>
      <c r="I459" s="716" t="str">
        <f>VLOOKUP($C452,'2025年度(4年後期)'!$B$5:$N$206,COLUMN('2025年度(4年後期)'!$E$5)+1,0)&amp;""</f>
        <v/>
      </c>
      <c r="J459" s="707"/>
      <c r="K459" s="689" t="str">
        <f>VLOOKUP($C452,'2025年度(助産後期)'!$B$5:$N$207,COLUMN('2025年度(助産後期)'!$E$5)+1,0)&amp;""</f>
        <v/>
      </c>
      <c r="L459" s="717"/>
      <c r="M459" s="708" t="str">
        <f>VLOOKUP($C452,'2025年度(M1後期)'!$B$5:$N$207,COLUMN('2025年度(M1後期)'!$E$5)+1,0)&amp;""</f>
        <v/>
      </c>
      <c r="N459" s="707"/>
      <c r="O459" s="689" t="str">
        <f>VLOOKUP($C452,'2025年度(M2後期)'!$B$5:$N$207,COLUMN('2025年度(M2後期)'!$E$5)+1,0)&amp;""</f>
        <v/>
      </c>
      <c r="P459" s="707"/>
      <c r="Q459" s="689" t="str">
        <f>VLOOKUP($C452,'2025年度(D1後期)'!$B$5:$N$207,COLUMN('2025年度(D1後期)'!$E$5)+1,0)&amp;""</f>
        <v/>
      </c>
      <c r="R459" s="707"/>
      <c r="S459" s="689" t="str">
        <f>VLOOKUP($C452,'2025年度(D23後期)'!$B$5:$N$207,COLUMN('2025年度(D23後期)'!$E$5)+1,0)&amp;""</f>
        <v/>
      </c>
      <c r="T459" s="707"/>
      <c r="U459" s="30"/>
      <c r="Z459" s="696"/>
      <c r="AA459" s="681"/>
      <c r="AB459" s="681"/>
      <c r="AC459" s="681"/>
      <c r="AD459" s="681"/>
      <c r="AE459" s="681"/>
      <c r="AF459" s="681"/>
      <c r="AG459" s="681"/>
      <c r="AH459" s="681"/>
      <c r="AI459" s="681"/>
      <c r="AJ459" s="681"/>
      <c r="AK459" s="681"/>
      <c r="AL459" s="681"/>
      <c r="AM459" s="681"/>
      <c r="AN459" s="681"/>
      <c r="AO459" s="681"/>
      <c r="AP459" s="681"/>
      <c r="AQ459" s="681"/>
      <c r="AR459" s="681"/>
      <c r="AS459" s="681"/>
      <c r="AT459" s="681"/>
      <c r="AU459" s="681"/>
      <c r="AV459" s="681"/>
      <c r="AW459" s="681"/>
      <c r="AX459" s="681"/>
      <c r="AY459" s="681"/>
      <c r="AZ459" s="681"/>
      <c r="BA459" s="681"/>
      <c r="BB459" s="681"/>
      <c r="BC459" s="681"/>
      <c r="BD459" s="681"/>
      <c r="BE459" s="681"/>
      <c r="BF459" s="681"/>
      <c r="BG459" s="681"/>
      <c r="BH459" s="681"/>
      <c r="BI459" s="681"/>
      <c r="BJ459" s="681"/>
      <c r="BK459" s="675"/>
      <c r="BL459" s="675"/>
      <c r="BM459" s="675"/>
      <c r="BN459" s="681"/>
      <c r="BO459" s="681"/>
      <c r="BP459" s="681"/>
      <c r="BQ459" s="681"/>
      <c r="BR459" s="681"/>
      <c r="BS459" s="681"/>
      <c r="BT459" s="681"/>
      <c r="BU459" s="681"/>
      <c r="BV459" s="681"/>
      <c r="BW459" s="681"/>
    </row>
    <row r="460" spans="1:75" ht="13.5" customHeight="1">
      <c r="A460" s="712"/>
      <c r="B460" s="16" t="s">
        <v>62</v>
      </c>
      <c r="C460" s="687"/>
      <c r="D460" s="685"/>
      <c r="E460" s="684"/>
      <c r="F460" s="685"/>
      <c r="G460" s="684"/>
      <c r="H460" s="685"/>
      <c r="I460" s="684"/>
      <c r="J460" s="685"/>
      <c r="K460" s="686"/>
      <c r="L460" s="686"/>
      <c r="M460" s="687"/>
      <c r="N460" s="685"/>
      <c r="O460" s="686"/>
      <c r="P460" s="685"/>
      <c r="Q460" s="686"/>
      <c r="R460" s="685"/>
      <c r="S460" s="686"/>
      <c r="T460" s="685"/>
      <c r="U460" s="30"/>
      <c r="Z460" s="697"/>
      <c r="AA460" s="682"/>
      <c r="AB460" s="682"/>
      <c r="AC460" s="682"/>
      <c r="AD460" s="682"/>
      <c r="AE460" s="682"/>
      <c r="AF460" s="682"/>
      <c r="AG460" s="682"/>
      <c r="AH460" s="682"/>
      <c r="AI460" s="682"/>
      <c r="AJ460" s="682"/>
      <c r="AK460" s="682"/>
      <c r="AL460" s="682"/>
      <c r="AM460" s="682"/>
      <c r="AN460" s="682"/>
      <c r="AO460" s="682"/>
      <c r="AP460" s="682"/>
      <c r="AQ460" s="682"/>
      <c r="AR460" s="682"/>
      <c r="AS460" s="682"/>
      <c r="AT460" s="682"/>
      <c r="AU460" s="682"/>
      <c r="AV460" s="682"/>
      <c r="AW460" s="682"/>
      <c r="AX460" s="682"/>
      <c r="AY460" s="682"/>
      <c r="AZ460" s="682"/>
      <c r="BA460" s="682"/>
      <c r="BB460" s="682"/>
      <c r="BC460" s="682"/>
      <c r="BD460" s="682"/>
      <c r="BE460" s="682"/>
      <c r="BF460" s="682"/>
      <c r="BG460" s="682"/>
      <c r="BH460" s="682"/>
      <c r="BI460" s="682"/>
      <c r="BJ460" s="682"/>
      <c r="BK460" s="676"/>
      <c r="BL460" s="676"/>
      <c r="BM460" s="676"/>
      <c r="BN460" s="682"/>
      <c r="BO460" s="682"/>
      <c r="BP460" s="682"/>
      <c r="BQ460" s="682"/>
      <c r="BR460" s="682"/>
      <c r="BS460" s="682"/>
      <c r="BT460" s="682"/>
      <c r="BU460" s="682"/>
      <c r="BV460" s="682"/>
      <c r="BW460" s="682"/>
    </row>
    <row r="461" spans="1:75" ht="13.5" customHeight="1">
      <c r="A461" s="695" t="s">
        <v>70</v>
      </c>
      <c r="B461" s="17" t="s">
        <v>71</v>
      </c>
      <c r="C461" s="705"/>
      <c r="D461" s="706"/>
      <c r="E461" s="713"/>
      <c r="F461" s="706"/>
      <c r="G461" s="713"/>
      <c r="H461" s="706"/>
      <c r="I461" s="713"/>
      <c r="J461" s="706"/>
      <c r="K461" s="693"/>
      <c r="L461" s="709"/>
      <c r="M461" s="705"/>
      <c r="N461" s="706"/>
      <c r="O461" s="693"/>
      <c r="P461" s="706"/>
      <c r="Q461" s="693"/>
      <c r="R461" s="706"/>
      <c r="S461" s="693"/>
      <c r="T461" s="706"/>
      <c r="U461" s="21"/>
      <c r="Z461" s="696" t="str">
        <f>A461</f>
        <v>昼休み（12：30～13：30）</v>
      </c>
      <c r="AA461" s="680"/>
      <c r="AB461" s="680"/>
      <c r="AC461" s="680"/>
      <c r="AD461" s="680"/>
      <c r="AE461" s="680"/>
      <c r="AF461" s="680"/>
      <c r="AG461" s="680"/>
      <c r="AH461" s="680"/>
      <c r="AI461" s="680"/>
      <c r="AJ461" s="680"/>
      <c r="AK461" s="680"/>
      <c r="AL461" s="680"/>
      <c r="AM461" s="680"/>
      <c r="AN461" s="680"/>
      <c r="AO461" s="680"/>
      <c r="AP461" s="680"/>
      <c r="AQ461" s="680"/>
      <c r="AR461" s="680"/>
      <c r="AS461" s="680"/>
      <c r="AT461" s="680"/>
      <c r="AU461" s="680"/>
      <c r="AV461" s="680"/>
      <c r="AW461" s="680"/>
      <c r="AX461" s="680"/>
      <c r="AY461" s="680"/>
      <c r="AZ461" s="680"/>
      <c r="BA461" s="680"/>
      <c r="BB461" s="680"/>
      <c r="BC461" s="680"/>
      <c r="BD461" s="680"/>
      <c r="BE461" s="680"/>
      <c r="BF461" s="680"/>
      <c r="BG461" s="680"/>
      <c r="BH461" s="680"/>
      <c r="BI461" s="680"/>
      <c r="BJ461" s="680"/>
      <c r="BK461" s="674"/>
      <c r="BL461" s="674"/>
      <c r="BM461" s="674"/>
      <c r="BN461" s="680"/>
      <c r="BO461" s="680"/>
      <c r="BP461" s="680"/>
      <c r="BQ461" s="680"/>
      <c r="BR461" s="680"/>
      <c r="BS461" s="680"/>
      <c r="BT461" s="680"/>
      <c r="BU461" s="680"/>
      <c r="BV461" s="680"/>
      <c r="BW461" s="680"/>
    </row>
    <row r="462" spans="1:75" ht="13.5" customHeight="1">
      <c r="A462" s="696"/>
      <c r="B462" s="17" t="s">
        <v>73</v>
      </c>
      <c r="C462" s="708"/>
      <c r="D462" s="707"/>
      <c r="E462" s="716"/>
      <c r="F462" s="707"/>
      <c r="G462" s="716"/>
      <c r="H462" s="707"/>
      <c r="I462" s="716"/>
      <c r="J462" s="707"/>
      <c r="K462" s="689"/>
      <c r="L462" s="717"/>
      <c r="M462" s="708"/>
      <c r="N462" s="707"/>
      <c r="O462" s="689"/>
      <c r="P462" s="707"/>
      <c r="Q462" s="689"/>
      <c r="R462" s="707"/>
      <c r="S462" s="689"/>
      <c r="T462" s="707"/>
      <c r="U462" s="21"/>
      <c r="Z462" s="696"/>
      <c r="AA462" s="681"/>
      <c r="AB462" s="681"/>
      <c r="AC462" s="681"/>
      <c r="AD462" s="681"/>
      <c r="AE462" s="681"/>
      <c r="AF462" s="681"/>
      <c r="AG462" s="681"/>
      <c r="AH462" s="681"/>
      <c r="AI462" s="681"/>
      <c r="AJ462" s="681"/>
      <c r="AK462" s="681"/>
      <c r="AL462" s="681"/>
      <c r="AM462" s="681"/>
      <c r="AN462" s="681"/>
      <c r="AO462" s="681"/>
      <c r="AP462" s="681"/>
      <c r="AQ462" s="681"/>
      <c r="AR462" s="681"/>
      <c r="AS462" s="681"/>
      <c r="AT462" s="681"/>
      <c r="AU462" s="681"/>
      <c r="AV462" s="681"/>
      <c r="AW462" s="681"/>
      <c r="AX462" s="681"/>
      <c r="AY462" s="681"/>
      <c r="AZ462" s="681"/>
      <c r="BA462" s="681"/>
      <c r="BB462" s="681"/>
      <c r="BC462" s="681"/>
      <c r="BD462" s="681"/>
      <c r="BE462" s="681"/>
      <c r="BF462" s="681"/>
      <c r="BG462" s="681"/>
      <c r="BH462" s="681"/>
      <c r="BI462" s="681"/>
      <c r="BJ462" s="681"/>
      <c r="BK462" s="675"/>
      <c r="BL462" s="675"/>
      <c r="BM462" s="675"/>
      <c r="BN462" s="681"/>
      <c r="BO462" s="681"/>
      <c r="BP462" s="681"/>
      <c r="BQ462" s="681"/>
      <c r="BR462" s="681"/>
      <c r="BS462" s="681"/>
      <c r="BT462" s="681"/>
      <c r="BU462" s="681"/>
      <c r="BV462" s="681"/>
      <c r="BW462" s="681"/>
    </row>
    <row r="463" spans="1:75" ht="13.5" customHeight="1">
      <c r="A463" s="696"/>
      <c r="B463" s="17" t="s">
        <v>60</v>
      </c>
      <c r="C463" s="708"/>
      <c r="D463" s="707"/>
      <c r="E463" s="716"/>
      <c r="F463" s="707"/>
      <c r="G463" s="716"/>
      <c r="H463" s="707"/>
      <c r="I463" s="716"/>
      <c r="J463" s="707"/>
      <c r="K463" s="689"/>
      <c r="L463" s="717"/>
      <c r="M463" s="708"/>
      <c r="N463" s="707"/>
      <c r="O463" s="689"/>
      <c r="P463" s="707"/>
      <c r="Q463" s="689"/>
      <c r="R463" s="707"/>
      <c r="S463" s="689"/>
      <c r="T463" s="707"/>
      <c r="U463" s="21"/>
      <c r="Z463" s="696"/>
      <c r="AA463" s="681"/>
      <c r="AB463" s="681"/>
      <c r="AC463" s="681"/>
      <c r="AD463" s="681"/>
      <c r="AE463" s="681"/>
      <c r="AF463" s="681"/>
      <c r="AG463" s="681"/>
      <c r="AH463" s="681"/>
      <c r="AI463" s="681"/>
      <c r="AJ463" s="681"/>
      <c r="AK463" s="681"/>
      <c r="AL463" s="681"/>
      <c r="AM463" s="681"/>
      <c r="AN463" s="681"/>
      <c r="AO463" s="681"/>
      <c r="AP463" s="681"/>
      <c r="AQ463" s="681"/>
      <c r="AR463" s="681"/>
      <c r="AS463" s="681"/>
      <c r="AT463" s="681"/>
      <c r="AU463" s="681"/>
      <c r="AV463" s="681"/>
      <c r="AW463" s="681"/>
      <c r="AX463" s="681"/>
      <c r="AY463" s="681"/>
      <c r="AZ463" s="681"/>
      <c r="BA463" s="681"/>
      <c r="BB463" s="681"/>
      <c r="BC463" s="681"/>
      <c r="BD463" s="681"/>
      <c r="BE463" s="681"/>
      <c r="BF463" s="681"/>
      <c r="BG463" s="681"/>
      <c r="BH463" s="681"/>
      <c r="BI463" s="681"/>
      <c r="BJ463" s="681"/>
      <c r="BK463" s="675"/>
      <c r="BL463" s="675"/>
      <c r="BM463" s="675"/>
      <c r="BN463" s="681"/>
      <c r="BO463" s="681"/>
      <c r="BP463" s="681"/>
      <c r="BQ463" s="681"/>
      <c r="BR463" s="681"/>
      <c r="BS463" s="681"/>
      <c r="BT463" s="681"/>
      <c r="BU463" s="681"/>
      <c r="BV463" s="681"/>
      <c r="BW463" s="681"/>
    </row>
    <row r="464" spans="1:75" ht="13.5" customHeight="1">
      <c r="A464" s="697"/>
      <c r="B464" s="18" t="s">
        <v>62</v>
      </c>
      <c r="C464" s="714"/>
      <c r="D464" s="711"/>
      <c r="E464" s="715"/>
      <c r="F464" s="711"/>
      <c r="G464" s="715"/>
      <c r="H464" s="711"/>
      <c r="I464" s="715"/>
      <c r="J464" s="711"/>
      <c r="K464" s="710"/>
      <c r="L464" s="710"/>
      <c r="M464" s="714"/>
      <c r="N464" s="711"/>
      <c r="O464" s="710"/>
      <c r="P464" s="711"/>
      <c r="Q464" s="710"/>
      <c r="R464" s="711"/>
      <c r="S464" s="710"/>
      <c r="T464" s="711"/>
      <c r="U464" s="21"/>
      <c r="Z464" s="697"/>
      <c r="AA464" s="682"/>
      <c r="AB464" s="682"/>
      <c r="AC464" s="682"/>
      <c r="AD464" s="682"/>
      <c r="AE464" s="682"/>
      <c r="AF464" s="682"/>
      <c r="AG464" s="682"/>
      <c r="AH464" s="682"/>
      <c r="AI464" s="682"/>
      <c r="AJ464" s="682"/>
      <c r="AK464" s="682"/>
      <c r="AL464" s="682"/>
      <c r="AM464" s="682"/>
      <c r="AN464" s="682"/>
      <c r="AO464" s="682"/>
      <c r="AP464" s="682"/>
      <c r="AQ464" s="682"/>
      <c r="AR464" s="682"/>
      <c r="AS464" s="682"/>
      <c r="AT464" s="682"/>
      <c r="AU464" s="682"/>
      <c r="AV464" s="682"/>
      <c r="AW464" s="682"/>
      <c r="AX464" s="682"/>
      <c r="AY464" s="682"/>
      <c r="AZ464" s="682"/>
      <c r="BA464" s="682"/>
      <c r="BB464" s="682"/>
      <c r="BC464" s="682"/>
      <c r="BD464" s="682"/>
      <c r="BE464" s="682"/>
      <c r="BF464" s="682"/>
      <c r="BG464" s="682"/>
      <c r="BH464" s="682"/>
      <c r="BI464" s="682"/>
      <c r="BJ464" s="682"/>
      <c r="BK464" s="676"/>
      <c r="BL464" s="676"/>
      <c r="BM464" s="676"/>
      <c r="BN464" s="682"/>
      <c r="BO464" s="682"/>
      <c r="BP464" s="682"/>
      <c r="BQ464" s="682"/>
      <c r="BR464" s="682"/>
      <c r="BS464" s="682"/>
      <c r="BT464" s="682"/>
      <c r="BU464" s="682"/>
      <c r="BV464" s="682"/>
      <c r="BW464" s="682"/>
    </row>
    <row r="465" spans="1:75" ht="13.5" customHeight="1">
      <c r="A465" s="696" t="s">
        <v>74</v>
      </c>
      <c r="B465" s="15" t="s">
        <v>55</v>
      </c>
      <c r="C465" s="692" t="str">
        <f>VLOOKUP($C452,'2025年度(1年後期)'!$B$5:$N$207,COLUMN('2025年度(1年後期)'!$G$5),0)&amp;""</f>
        <v>　</v>
      </c>
      <c r="D465" s="693"/>
      <c r="E465" s="698" t="str">
        <f>VLOOKUP($C452,'2025年度(2年後期)'!$B$5:$N$207,COLUMN('2025年度(2年後期)'!$G$5),0)&amp;""</f>
        <v/>
      </c>
      <c r="F465" s="693"/>
      <c r="G465" s="698" t="str">
        <f>VLOOKUP($C452,'2025年度(3年後期)'!$B$5:$N$207,COLUMN('2025年度(3年後期)'!$G$5),0)&amp;""</f>
        <v/>
      </c>
      <c r="H465" s="693"/>
      <c r="I465" s="698" t="str">
        <f>VLOOKUP($C452,'2025年度(4年後期)'!$B$5:$N$206,COLUMN('2025年度(4年後期)'!$G$5),0)&amp;""</f>
        <v/>
      </c>
      <c r="J465" s="693"/>
      <c r="K465" s="694" t="str">
        <f>VLOOKUP($C452,'2025年度(助産後期)'!$B$5:$N$207,COLUMN('2025年度(助産後期)'!$G$5),0)&amp;""</f>
        <v/>
      </c>
      <c r="L465" s="694"/>
      <c r="M465" s="692" t="str">
        <f>VLOOKUP($C452,'2025年度(M1後期)'!$B$5:$N$207,COLUMN('2025年度(M1後期)'!$G$5),0)&amp;""</f>
        <v/>
      </c>
      <c r="N465" s="693"/>
      <c r="O465" s="694" t="str">
        <f>VLOOKUP($C452,'2025年度(M2後期)'!$B$5:$N$207,COLUMN('2025年度(M2後期)'!$G$5),0)&amp;""</f>
        <v/>
      </c>
      <c r="P465" s="693"/>
      <c r="Q465" s="694" t="str">
        <f>VLOOKUP($C452,'2025年度(D1後期)'!$B$5:$N$207,COLUMN('2025年度(D1後期)'!$G$5),0)&amp;""</f>
        <v/>
      </c>
      <c r="R465" s="693"/>
      <c r="S465" s="694" t="str">
        <f>VLOOKUP($C452,'2025年度(D23後期)'!$B$5:$N$207,COLUMN('2025年度(D23後期)'!$G$5),0)&amp;""</f>
        <v/>
      </c>
      <c r="T465" s="693"/>
      <c r="U465" s="21"/>
      <c r="Z465" s="696" t="str">
        <f>A465</f>
        <v>３時限（13：30～15：00）</v>
      </c>
      <c r="AA465" s="680"/>
      <c r="AB465" s="680"/>
      <c r="AC465" s="680"/>
      <c r="AD465" s="680"/>
      <c r="AE465" s="680"/>
      <c r="AF465" s="680"/>
      <c r="AG465" s="680"/>
      <c r="AH465" s="680"/>
      <c r="AI465" s="680"/>
      <c r="AJ465" s="680"/>
      <c r="AK465" s="680"/>
      <c r="AL465" s="680"/>
      <c r="AM465" s="680"/>
      <c r="AN465" s="680"/>
      <c r="AO465" s="680"/>
      <c r="AP465" s="680"/>
      <c r="AQ465" s="680"/>
      <c r="AR465" s="680"/>
      <c r="AS465" s="680"/>
      <c r="AT465" s="680"/>
      <c r="AU465" s="680"/>
      <c r="AV465" s="680"/>
      <c r="AW465" s="680"/>
      <c r="AX465" s="680"/>
      <c r="AY465" s="680"/>
      <c r="AZ465" s="680"/>
      <c r="BA465" s="680"/>
      <c r="BB465" s="680"/>
      <c r="BC465" s="680"/>
      <c r="BD465" s="680"/>
      <c r="BE465" s="680"/>
      <c r="BF465" s="680"/>
      <c r="BG465" s="680"/>
      <c r="BH465" s="680"/>
      <c r="BI465" s="680"/>
      <c r="BJ465" s="680"/>
      <c r="BK465" s="674"/>
      <c r="BL465" s="674"/>
      <c r="BM465" s="674"/>
      <c r="BN465" s="680"/>
      <c r="BO465" s="680"/>
      <c r="BP465" s="680"/>
      <c r="BQ465" s="680"/>
      <c r="BR465" s="680"/>
      <c r="BS465" s="680"/>
      <c r="BT465" s="680"/>
      <c r="BU465" s="680"/>
      <c r="BV465" s="680"/>
      <c r="BW465" s="680"/>
    </row>
    <row r="466" spans="1:75" ht="13.5" customHeight="1">
      <c r="A466" s="696"/>
      <c r="B466" s="15" t="s">
        <v>58</v>
      </c>
      <c r="C466" s="688" t="str">
        <f>IFERROR(VLOOKUP(C465,科目・教員!$A$2:$B$349,2,0),"")</f>
        <v/>
      </c>
      <c r="D466" s="689"/>
      <c r="E466" s="690" t="str">
        <f>IFERROR(VLOOKUP(E465,科目・教員!$A$2:$B$349,2,0),"")</f>
        <v/>
      </c>
      <c r="F466" s="689"/>
      <c r="G466" s="690" t="str">
        <f>IFERROR(VLOOKUP(G465,科目・教員!$A$2:$B$349,2,0),"")</f>
        <v/>
      </c>
      <c r="H466" s="689"/>
      <c r="I466" s="690" t="str">
        <f>IFERROR(VLOOKUP(I465,科目・教員!$A$2:$B$349,2,0),"")</f>
        <v/>
      </c>
      <c r="J466" s="689"/>
      <c r="K466" s="691" t="str">
        <f>IFERROR(VLOOKUP(K465,科目・教員!$A$2:$B$349,2,0),"")</f>
        <v/>
      </c>
      <c r="L466" s="691"/>
      <c r="M466" s="688" t="str">
        <f>IFERROR(VLOOKUP(M465,科目・教員!$A$2:$B$349,2,0),"")</f>
        <v/>
      </c>
      <c r="N466" s="689"/>
      <c r="O466" s="691" t="str">
        <f>IFERROR(VLOOKUP(O465,科目・教員!$A$2:$B$349,2,0),"")</f>
        <v/>
      </c>
      <c r="P466" s="689"/>
      <c r="Q466" s="691" t="str">
        <f>IFERROR(VLOOKUP(Q465,科目・教員!$A$2:$B$349,2,0),"")</f>
        <v/>
      </c>
      <c r="R466" s="689"/>
      <c r="S466" s="691" t="str">
        <f>IFERROR(VLOOKUP(S465,科目・教員!$A$2:$B$349,2,0),"")</f>
        <v/>
      </c>
      <c r="T466" s="689"/>
      <c r="U466" s="21"/>
      <c r="Z466" s="696"/>
      <c r="AA466" s="681"/>
      <c r="AB466" s="681"/>
      <c r="AC466" s="681"/>
      <c r="AD466" s="681"/>
      <c r="AE466" s="681"/>
      <c r="AF466" s="681"/>
      <c r="AG466" s="681"/>
      <c r="AH466" s="681"/>
      <c r="AI466" s="681"/>
      <c r="AJ466" s="681"/>
      <c r="AK466" s="681"/>
      <c r="AL466" s="681"/>
      <c r="AM466" s="681"/>
      <c r="AN466" s="681"/>
      <c r="AO466" s="681"/>
      <c r="AP466" s="681"/>
      <c r="AQ466" s="681"/>
      <c r="AR466" s="681"/>
      <c r="AS466" s="681"/>
      <c r="AT466" s="681"/>
      <c r="AU466" s="681"/>
      <c r="AV466" s="681"/>
      <c r="AW466" s="681"/>
      <c r="AX466" s="681"/>
      <c r="AY466" s="681"/>
      <c r="AZ466" s="681"/>
      <c r="BA466" s="681"/>
      <c r="BB466" s="681"/>
      <c r="BC466" s="681"/>
      <c r="BD466" s="681"/>
      <c r="BE466" s="681"/>
      <c r="BF466" s="681"/>
      <c r="BG466" s="681"/>
      <c r="BH466" s="681"/>
      <c r="BI466" s="681"/>
      <c r="BJ466" s="681"/>
      <c r="BK466" s="675"/>
      <c r="BL466" s="675"/>
      <c r="BM466" s="675"/>
      <c r="BN466" s="681"/>
      <c r="BO466" s="681"/>
      <c r="BP466" s="681"/>
      <c r="BQ466" s="681"/>
      <c r="BR466" s="681"/>
      <c r="BS466" s="681"/>
      <c r="BT466" s="681"/>
      <c r="BU466" s="681"/>
      <c r="BV466" s="681"/>
      <c r="BW466" s="681"/>
    </row>
    <row r="467" spans="1:75" ht="13.5" customHeight="1">
      <c r="A467" s="696"/>
      <c r="B467" s="15" t="s">
        <v>60</v>
      </c>
      <c r="C467" s="688" t="str">
        <f>VLOOKUP($C452,'2025年度(1年後期)'!$B$5:$N$207,COLUMN('2025年度(1年後期)'!$G$5)+1,0)&amp;""</f>
        <v>　</v>
      </c>
      <c r="D467" s="689"/>
      <c r="E467" s="690" t="str">
        <f>VLOOKUP($C452,'2025年度(2年後期)'!$B$5:$N$207,COLUMN('2025年度(2年後期)'!$G$5)+1,0)&amp;""</f>
        <v/>
      </c>
      <c r="F467" s="689"/>
      <c r="G467" s="690" t="str">
        <f>VLOOKUP($C452,'2025年度(3年後期)'!$B$5:$N$207,COLUMN('2025年度(3年後期)'!$G$5)+1,0)&amp;""</f>
        <v/>
      </c>
      <c r="H467" s="689"/>
      <c r="I467" s="690" t="str">
        <f>VLOOKUP($C452,'2025年度(4年後期)'!$B$5:$N$206,COLUMN('2025年度(4年後期)'!$G$5)+1,0)&amp;""</f>
        <v/>
      </c>
      <c r="J467" s="689"/>
      <c r="K467" s="691" t="str">
        <f>VLOOKUP($C452,'2025年度(助産後期)'!$B$5:$N$207,COLUMN('2025年度(助産後期)'!$G$5)+1,0)&amp;""</f>
        <v/>
      </c>
      <c r="L467" s="691"/>
      <c r="M467" s="688" t="str">
        <f>VLOOKUP($C452,'2025年度(M1後期)'!$B$5:$N$207,COLUMN('2025年度(M1後期)'!$G$5)+1,0)&amp;""</f>
        <v/>
      </c>
      <c r="N467" s="689"/>
      <c r="O467" s="691" t="str">
        <f>VLOOKUP($C452,'2025年度(M2後期)'!$B$5:$N$207,COLUMN('2025年度(M2後期)'!$G$5)+1,0)&amp;""</f>
        <v/>
      </c>
      <c r="P467" s="689"/>
      <c r="Q467" s="691" t="str">
        <f>VLOOKUP($C452,'2025年度(D1後期)'!$B$5:$N$207,COLUMN('2025年度(D1後期)'!$G$5)+1,0)&amp;""</f>
        <v/>
      </c>
      <c r="R467" s="689"/>
      <c r="S467" s="691" t="str">
        <f>VLOOKUP($C452,'2025年度(D23後期)'!$B$5:$N$207,COLUMN('2025年度(D23後期)'!$G$5)+1,0)&amp;""</f>
        <v/>
      </c>
      <c r="T467" s="689"/>
      <c r="U467" s="21"/>
      <c r="Z467" s="696"/>
      <c r="AA467" s="681"/>
      <c r="AB467" s="681"/>
      <c r="AC467" s="681"/>
      <c r="AD467" s="681"/>
      <c r="AE467" s="681"/>
      <c r="AF467" s="681"/>
      <c r="AG467" s="681"/>
      <c r="AH467" s="681"/>
      <c r="AI467" s="681"/>
      <c r="AJ467" s="681"/>
      <c r="AK467" s="681"/>
      <c r="AL467" s="681"/>
      <c r="AM467" s="681"/>
      <c r="AN467" s="681"/>
      <c r="AO467" s="681"/>
      <c r="AP467" s="681"/>
      <c r="AQ467" s="681"/>
      <c r="AR467" s="681"/>
      <c r="AS467" s="681"/>
      <c r="AT467" s="681"/>
      <c r="AU467" s="681"/>
      <c r="AV467" s="681"/>
      <c r="AW467" s="681"/>
      <c r="AX467" s="681"/>
      <c r="AY467" s="681"/>
      <c r="AZ467" s="681"/>
      <c r="BA467" s="681"/>
      <c r="BB467" s="681"/>
      <c r="BC467" s="681"/>
      <c r="BD467" s="681"/>
      <c r="BE467" s="681"/>
      <c r="BF467" s="681"/>
      <c r="BG467" s="681"/>
      <c r="BH467" s="681"/>
      <c r="BI467" s="681"/>
      <c r="BJ467" s="681"/>
      <c r="BK467" s="675"/>
      <c r="BL467" s="675"/>
      <c r="BM467" s="675"/>
      <c r="BN467" s="681"/>
      <c r="BO467" s="681"/>
      <c r="BP467" s="681"/>
      <c r="BQ467" s="681"/>
      <c r="BR467" s="681"/>
      <c r="BS467" s="681"/>
      <c r="BT467" s="681"/>
      <c r="BU467" s="681"/>
      <c r="BV467" s="681"/>
      <c r="BW467" s="681"/>
    </row>
    <row r="468" spans="1:75" ht="13.5" customHeight="1">
      <c r="A468" s="712"/>
      <c r="B468" s="16" t="s">
        <v>62</v>
      </c>
      <c r="C468" s="687"/>
      <c r="D468" s="685"/>
      <c r="E468" s="684"/>
      <c r="F468" s="685"/>
      <c r="G468" s="684"/>
      <c r="H468" s="685"/>
      <c r="I468" s="684"/>
      <c r="J468" s="685"/>
      <c r="K468" s="686"/>
      <c r="L468" s="686"/>
      <c r="M468" s="687"/>
      <c r="N468" s="685"/>
      <c r="O468" s="686"/>
      <c r="P468" s="685"/>
      <c r="Q468" s="686"/>
      <c r="R468" s="685"/>
      <c r="S468" s="686"/>
      <c r="T468" s="685"/>
      <c r="U468" s="21"/>
      <c r="Z468" s="697"/>
      <c r="AA468" s="682"/>
      <c r="AB468" s="682"/>
      <c r="AC468" s="682"/>
      <c r="AD468" s="682"/>
      <c r="AE468" s="682"/>
      <c r="AF468" s="682"/>
      <c r="AG468" s="682"/>
      <c r="AH468" s="682"/>
      <c r="AI468" s="682"/>
      <c r="AJ468" s="682"/>
      <c r="AK468" s="682"/>
      <c r="AL468" s="682"/>
      <c r="AM468" s="682"/>
      <c r="AN468" s="682"/>
      <c r="AO468" s="682"/>
      <c r="AP468" s="682"/>
      <c r="AQ468" s="682"/>
      <c r="AR468" s="682"/>
      <c r="AS468" s="682"/>
      <c r="AT468" s="682"/>
      <c r="AU468" s="682"/>
      <c r="AV468" s="682"/>
      <c r="AW468" s="682"/>
      <c r="AX468" s="682"/>
      <c r="AY468" s="682"/>
      <c r="AZ468" s="682"/>
      <c r="BA468" s="682"/>
      <c r="BB468" s="682"/>
      <c r="BC468" s="682"/>
      <c r="BD468" s="682"/>
      <c r="BE468" s="682"/>
      <c r="BF468" s="682"/>
      <c r="BG468" s="682"/>
      <c r="BH468" s="682"/>
      <c r="BI468" s="682"/>
      <c r="BJ468" s="682"/>
      <c r="BK468" s="676"/>
      <c r="BL468" s="676"/>
      <c r="BM468" s="676"/>
      <c r="BN468" s="682"/>
      <c r="BO468" s="682"/>
      <c r="BP468" s="682"/>
      <c r="BQ468" s="682"/>
      <c r="BR468" s="682"/>
      <c r="BS468" s="682"/>
      <c r="BT468" s="682"/>
      <c r="BU468" s="682"/>
      <c r="BV468" s="682"/>
      <c r="BW468" s="682"/>
    </row>
    <row r="469" spans="1:75" ht="13.5" customHeight="1">
      <c r="A469" s="696" t="s">
        <v>80</v>
      </c>
      <c r="B469" s="15" t="s">
        <v>55</v>
      </c>
      <c r="C469" s="692" t="str">
        <f>VLOOKUP($C452,'2025年度(1年後期)'!$B$5:$N$207,COLUMN('2025年度(1年後期)'!$I$5),0)&amp;""</f>
        <v>　</v>
      </c>
      <c r="D469" s="693"/>
      <c r="E469" s="698" t="str">
        <f>VLOOKUP($C452,'2025年度(2年後期)'!$B$5:$N$207,COLUMN('2025年度(2年後期)'!$I$5),0)&amp;""</f>
        <v/>
      </c>
      <c r="F469" s="693"/>
      <c r="G469" s="698" t="str">
        <f>VLOOKUP($C452,'2025年度(3年後期)'!$B$5:$N$207,COLUMN('2025年度(3年後期)'!$I$5),0)&amp;""</f>
        <v/>
      </c>
      <c r="H469" s="693"/>
      <c r="I469" s="698" t="str">
        <f>VLOOKUP($C452,'2025年度(4年後期)'!$B$5:$N$206,COLUMN('2025年度(4年後期)'!$I$5),0)&amp;""</f>
        <v/>
      </c>
      <c r="J469" s="693"/>
      <c r="K469" s="694" t="str">
        <f>VLOOKUP($C452,'2025年度(助産後期)'!$B$5:$N$207,COLUMN('2025年度(助産後期)'!$I$5),0)&amp;""</f>
        <v/>
      </c>
      <c r="L469" s="694"/>
      <c r="M469" s="692" t="str">
        <f>VLOOKUP($C452,'2025年度(M1後期)'!$B$5:$N$207,COLUMN('2025年度(M1後期)'!$I$5),0)&amp;""</f>
        <v/>
      </c>
      <c r="N469" s="693"/>
      <c r="O469" s="694" t="str">
        <f>VLOOKUP($C452,'2025年度(M2後期)'!$B$5:$N$207,COLUMN('2025年度(M2後期)'!$I$5),0)&amp;""</f>
        <v/>
      </c>
      <c r="P469" s="693"/>
      <c r="Q469" s="694" t="str">
        <f>VLOOKUP($C452,'2025年度(D1後期)'!$B$5:$N$207,COLUMN('2025年度(D1後期)'!$I$5),0)&amp;""</f>
        <v/>
      </c>
      <c r="R469" s="693"/>
      <c r="S469" s="694" t="str">
        <f>VLOOKUP($C452,'2025年度(D23後期)'!$B$5:$N$207,COLUMN('2025年度(D23後期)'!$I$5),0)&amp;""</f>
        <v/>
      </c>
      <c r="T469" s="693"/>
      <c r="U469" s="21"/>
      <c r="Z469" s="696" t="str">
        <f>A469</f>
        <v>４時限（15：10～16：40）</v>
      </c>
      <c r="AA469" s="680"/>
      <c r="AB469" s="680"/>
      <c r="AC469" s="680"/>
      <c r="AD469" s="680"/>
      <c r="AE469" s="680"/>
      <c r="AF469" s="680"/>
      <c r="AG469" s="680"/>
      <c r="AH469" s="680"/>
      <c r="AI469" s="680"/>
      <c r="AJ469" s="680"/>
      <c r="AK469" s="680"/>
      <c r="AL469" s="680"/>
      <c r="AM469" s="680"/>
      <c r="AN469" s="680"/>
      <c r="AO469" s="680"/>
      <c r="AP469" s="680"/>
      <c r="AQ469" s="680"/>
      <c r="AR469" s="680"/>
      <c r="AS469" s="680"/>
      <c r="AT469" s="680"/>
      <c r="AU469" s="680"/>
      <c r="AV469" s="680"/>
      <c r="AW469" s="680"/>
      <c r="AX469" s="680"/>
      <c r="AY469" s="680"/>
      <c r="AZ469" s="680"/>
      <c r="BA469" s="680"/>
      <c r="BB469" s="680"/>
      <c r="BC469" s="680"/>
      <c r="BD469" s="680"/>
      <c r="BE469" s="680"/>
      <c r="BF469" s="680"/>
      <c r="BG469" s="680"/>
      <c r="BH469" s="680"/>
      <c r="BI469" s="680"/>
      <c r="BJ469" s="680"/>
      <c r="BK469" s="674"/>
      <c r="BL469" s="674"/>
      <c r="BM469" s="674"/>
      <c r="BN469" s="680"/>
      <c r="BO469" s="680"/>
      <c r="BP469" s="680"/>
      <c r="BQ469" s="680"/>
      <c r="BR469" s="680"/>
      <c r="BS469" s="680"/>
      <c r="BT469" s="680"/>
      <c r="BU469" s="680"/>
      <c r="BV469" s="680"/>
      <c r="BW469" s="680"/>
    </row>
    <row r="470" spans="1:75" ht="13.5" customHeight="1">
      <c r="A470" s="696"/>
      <c r="B470" s="15" t="s">
        <v>58</v>
      </c>
      <c r="C470" s="688" t="str">
        <f>IFERROR(VLOOKUP(C469,科目・教員!$A$2:$B$349,2,0),"")</f>
        <v/>
      </c>
      <c r="D470" s="689"/>
      <c r="E470" s="690" t="str">
        <f>IFERROR(VLOOKUP(E469,科目・教員!$A$2:$B$349,2,0),"")</f>
        <v/>
      </c>
      <c r="F470" s="689"/>
      <c r="G470" s="690" t="str">
        <f>IFERROR(VLOOKUP(G469,科目・教員!$A$2:$B$349,2,0),"")</f>
        <v/>
      </c>
      <c r="H470" s="689"/>
      <c r="I470" s="690" t="str">
        <f>IFERROR(VLOOKUP(I469,科目・教員!$A$2:$B$349,2,0),"")</f>
        <v/>
      </c>
      <c r="J470" s="689"/>
      <c r="K470" s="691" t="str">
        <f>IFERROR(VLOOKUP(K469,科目・教員!$A$2:$B$349,2,0),"")</f>
        <v/>
      </c>
      <c r="L470" s="691"/>
      <c r="M470" s="688" t="str">
        <f>IFERROR(VLOOKUP(M469,科目・教員!$A$2:$B$349,2,0),"")</f>
        <v/>
      </c>
      <c r="N470" s="689"/>
      <c r="O470" s="691" t="str">
        <f>IFERROR(VLOOKUP(O469,科目・教員!$A$2:$B$349,2,0),"")</f>
        <v/>
      </c>
      <c r="P470" s="689"/>
      <c r="Q470" s="691" t="str">
        <f>IFERROR(VLOOKUP(Q469,科目・教員!$A$2:$B$349,2,0),"")</f>
        <v/>
      </c>
      <c r="R470" s="689"/>
      <c r="S470" s="691" t="str">
        <f>IFERROR(VLOOKUP(S469,科目・教員!$A$2:$B$349,2,0),"")</f>
        <v/>
      </c>
      <c r="T470" s="689"/>
      <c r="U470" s="21"/>
      <c r="Z470" s="696"/>
      <c r="AA470" s="681"/>
      <c r="AB470" s="681"/>
      <c r="AC470" s="681"/>
      <c r="AD470" s="681"/>
      <c r="AE470" s="681"/>
      <c r="AF470" s="681"/>
      <c r="AG470" s="681"/>
      <c r="AH470" s="681"/>
      <c r="AI470" s="681"/>
      <c r="AJ470" s="681"/>
      <c r="AK470" s="681"/>
      <c r="AL470" s="681"/>
      <c r="AM470" s="681"/>
      <c r="AN470" s="681"/>
      <c r="AO470" s="681"/>
      <c r="AP470" s="681"/>
      <c r="AQ470" s="681"/>
      <c r="AR470" s="681"/>
      <c r="AS470" s="681"/>
      <c r="AT470" s="681"/>
      <c r="AU470" s="681"/>
      <c r="AV470" s="681"/>
      <c r="AW470" s="681"/>
      <c r="AX470" s="681"/>
      <c r="AY470" s="681"/>
      <c r="AZ470" s="681"/>
      <c r="BA470" s="681"/>
      <c r="BB470" s="681"/>
      <c r="BC470" s="681"/>
      <c r="BD470" s="681"/>
      <c r="BE470" s="681"/>
      <c r="BF470" s="681"/>
      <c r="BG470" s="681"/>
      <c r="BH470" s="681"/>
      <c r="BI470" s="681"/>
      <c r="BJ470" s="681"/>
      <c r="BK470" s="675"/>
      <c r="BL470" s="675"/>
      <c r="BM470" s="675"/>
      <c r="BN470" s="681"/>
      <c r="BO470" s="681"/>
      <c r="BP470" s="681"/>
      <c r="BQ470" s="681"/>
      <c r="BR470" s="681"/>
      <c r="BS470" s="681"/>
      <c r="BT470" s="681"/>
      <c r="BU470" s="681"/>
      <c r="BV470" s="681"/>
      <c r="BW470" s="681"/>
    </row>
    <row r="471" spans="1:75" ht="13.5" customHeight="1">
      <c r="A471" s="696"/>
      <c r="B471" s="15" t="s">
        <v>60</v>
      </c>
      <c r="C471" s="688" t="str">
        <f>VLOOKUP($C452,'2025年度(1年後期)'!$B$5:$N$207,COLUMN('2025年度(1年後期)'!$I$5)+1,0)&amp;""</f>
        <v>　</v>
      </c>
      <c r="D471" s="689"/>
      <c r="E471" s="690" t="str">
        <f>VLOOKUP($C452,'2025年度(2年後期)'!$B$5:$N$207,COLUMN('2025年度(2年後期)'!$I$5)+1,0)&amp;""</f>
        <v/>
      </c>
      <c r="F471" s="689"/>
      <c r="G471" s="690" t="str">
        <f>VLOOKUP($C452,'2025年度(3年後期)'!$B$5:$N$207,COLUMN('2025年度(3年後期)'!$I$5)+1,0)&amp;""</f>
        <v/>
      </c>
      <c r="H471" s="689"/>
      <c r="I471" s="690" t="str">
        <f>VLOOKUP($C452,'2025年度(4年後期)'!$B$5:$N$206,COLUMN('2025年度(4年後期)'!$I$5)+1,0)&amp;""</f>
        <v/>
      </c>
      <c r="J471" s="689"/>
      <c r="K471" s="691" t="str">
        <f>VLOOKUP($C452,'2025年度(助産後期)'!$B$5:$N$207,COLUMN('2025年度(助産後期)'!$I$5)+1,0)&amp;""</f>
        <v/>
      </c>
      <c r="L471" s="691"/>
      <c r="M471" s="688" t="str">
        <f>VLOOKUP($C452,'2025年度(M1後期)'!$B$5:$N$207,COLUMN('2025年度(M1後期)'!$I$5)+1,0)&amp;""</f>
        <v/>
      </c>
      <c r="N471" s="689"/>
      <c r="O471" s="691" t="str">
        <f>VLOOKUP($C452,'2025年度(M2後期)'!$B$5:$N$207,COLUMN('2025年度(M2後期)'!$I$5)+1,0)&amp;""</f>
        <v/>
      </c>
      <c r="P471" s="689"/>
      <c r="Q471" s="691" t="str">
        <f>VLOOKUP($C452,'2025年度(D1後期)'!$B$5:$N$207,COLUMN('2025年度(D1後期)'!$I$5)+1,0)&amp;""</f>
        <v/>
      </c>
      <c r="R471" s="689"/>
      <c r="S471" s="691" t="str">
        <f>VLOOKUP($C452,'2025年度(D23後期)'!$B$5:$N$207,COLUMN('2025年度(D23後期)'!$I$5)+1,0)&amp;""</f>
        <v/>
      </c>
      <c r="T471" s="689"/>
      <c r="U471" s="21"/>
      <c r="Z471" s="696"/>
      <c r="AA471" s="681"/>
      <c r="AB471" s="681"/>
      <c r="AC471" s="681"/>
      <c r="AD471" s="681"/>
      <c r="AE471" s="681"/>
      <c r="AF471" s="681"/>
      <c r="AG471" s="681"/>
      <c r="AH471" s="681"/>
      <c r="AI471" s="681"/>
      <c r="AJ471" s="681"/>
      <c r="AK471" s="681"/>
      <c r="AL471" s="681"/>
      <c r="AM471" s="681"/>
      <c r="AN471" s="681"/>
      <c r="AO471" s="681"/>
      <c r="AP471" s="681"/>
      <c r="AQ471" s="681"/>
      <c r="AR471" s="681"/>
      <c r="AS471" s="681"/>
      <c r="AT471" s="681"/>
      <c r="AU471" s="681"/>
      <c r="AV471" s="681"/>
      <c r="AW471" s="681"/>
      <c r="AX471" s="681"/>
      <c r="AY471" s="681"/>
      <c r="AZ471" s="681"/>
      <c r="BA471" s="681"/>
      <c r="BB471" s="681"/>
      <c r="BC471" s="681"/>
      <c r="BD471" s="681"/>
      <c r="BE471" s="681"/>
      <c r="BF471" s="681"/>
      <c r="BG471" s="681"/>
      <c r="BH471" s="681"/>
      <c r="BI471" s="681"/>
      <c r="BJ471" s="681"/>
      <c r="BK471" s="675"/>
      <c r="BL471" s="675"/>
      <c r="BM471" s="675"/>
      <c r="BN471" s="681"/>
      <c r="BO471" s="681"/>
      <c r="BP471" s="681"/>
      <c r="BQ471" s="681"/>
      <c r="BR471" s="681"/>
      <c r="BS471" s="681"/>
      <c r="BT471" s="681"/>
      <c r="BU471" s="681"/>
      <c r="BV471" s="681"/>
      <c r="BW471" s="681"/>
    </row>
    <row r="472" spans="1:75" ht="13.5" customHeight="1">
      <c r="A472" s="697"/>
      <c r="B472" s="16" t="s">
        <v>62</v>
      </c>
      <c r="C472" s="687"/>
      <c r="D472" s="685"/>
      <c r="E472" s="684"/>
      <c r="F472" s="685"/>
      <c r="G472" s="684"/>
      <c r="H472" s="685"/>
      <c r="I472" s="684"/>
      <c r="J472" s="685"/>
      <c r="K472" s="686"/>
      <c r="L472" s="686"/>
      <c r="M472" s="687"/>
      <c r="N472" s="685"/>
      <c r="O472" s="686"/>
      <c r="P472" s="685"/>
      <c r="Q472" s="686"/>
      <c r="R472" s="685"/>
      <c r="S472" s="686"/>
      <c r="T472" s="685"/>
      <c r="U472" s="21"/>
      <c r="Z472" s="697"/>
      <c r="AA472" s="682"/>
      <c r="AB472" s="682"/>
      <c r="AC472" s="682"/>
      <c r="AD472" s="682"/>
      <c r="AE472" s="682"/>
      <c r="AF472" s="682"/>
      <c r="AG472" s="682"/>
      <c r="AH472" s="682"/>
      <c r="AI472" s="682"/>
      <c r="AJ472" s="682"/>
      <c r="AK472" s="682"/>
      <c r="AL472" s="682"/>
      <c r="AM472" s="682"/>
      <c r="AN472" s="682"/>
      <c r="AO472" s="682"/>
      <c r="AP472" s="682"/>
      <c r="AQ472" s="682"/>
      <c r="AR472" s="682"/>
      <c r="AS472" s="682"/>
      <c r="AT472" s="682"/>
      <c r="AU472" s="682"/>
      <c r="AV472" s="682"/>
      <c r="AW472" s="682"/>
      <c r="AX472" s="682"/>
      <c r="AY472" s="682"/>
      <c r="AZ472" s="682"/>
      <c r="BA472" s="682"/>
      <c r="BB472" s="682"/>
      <c r="BC472" s="682"/>
      <c r="BD472" s="682"/>
      <c r="BE472" s="682"/>
      <c r="BF472" s="682"/>
      <c r="BG472" s="682"/>
      <c r="BH472" s="682"/>
      <c r="BI472" s="682"/>
      <c r="BJ472" s="682"/>
      <c r="BK472" s="676"/>
      <c r="BL472" s="676"/>
      <c r="BM472" s="676"/>
      <c r="BN472" s="682"/>
      <c r="BO472" s="682"/>
      <c r="BP472" s="682"/>
      <c r="BQ472" s="682"/>
      <c r="BR472" s="682"/>
      <c r="BS472" s="682"/>
      <c r="BT472" s="682"/>
      <c r="BU472" s="682"/>
      <c r="BV472" s="682"/>
      <c r="BW472" s="682"/>
    </row>
    <row r="473" spans="1:75" ht="13.5" customHeight="1">
      <c r="A473" s="696" t="s">
        <v>87</v>
      </c>
      <c r="B473" s="15" t="s">
        <v>55</v>
      </c>
      <c r="C473" s="692" t="str">
        <f>VLOOKUP($C452,'2025年度(1年後期)'!$B$5:$N$207,COLUMN('2025年度(1年後期)'!$K$5),0)&amp;""</f>
        <v>　</v>
      </c>
      <c r="D473" s="693"/>
      <c r="E473" s="698" t="str">
        <f>VLOOKUP($C452,'2025年度(2年後期)'!$B$5:$N$207,COLUMN('2025年度(2年後期)'!$K$5),0)&amp;""</f>
        <v/>
      </c>
      <c r="F473" s="693"/>
      <c r="G473" s="698" t="str">
        <f>VLOOKUP($C452,'2025年度(3年後期)'!$B$5:$N$207,COLUMN('2025年度(3年後期)'!$K$5),0)&amp;""</f>
        <v/>
      </c>
      <c r="H473" s="693"/>
      <c r="I473" s="698" t="str">
        <f>VLOOKUP($C452,'2025年度(4年後期)'!$B$5:$N$206,COLUMN('2025年度(4年後期)'!$K$5),0)&amp;""</f>
        <v/>
      </c>
      <c r="J473" s="693"/>
      <c r="K473" s="694" t="str">
        <f>VLOOKUP($C452,'2025年度(助産後期)'!$B$5:$N$207,COLUMN('2025年度(助産後期)'!$K$5),0)&amp;""</f>
        <v/>
      </c>
      <c r="L473" s="694"/>
      <c r="M473" s="692" t="str">
        <f>VLOOKUP($C452,'2025年度(M1後期)'!$B$5:$N$207,COLUMN('2025年度(M1後期)'!$K$5),0)&amp;""</f>
        <v/>
      </c>
      <c r="N473" s="693"/>
      <c r="O473" s="694" t="str">
        <f>VLOOKUP($C452,'2025年度(M2後期)'!$B$5:$N$207,COLUMN('2025年度(M2後期)'!$K$5),0)&amp;""</f>
        <v/>
      </c>
      <c r="P473" s="693"/>
      <c r="Q473" s="694" t="str">
        <f>VLOOKUP($C452,'2025年度(D1後期)'!$B$5:$N$207,COLUMN('2025年度(D1後期)'!$K$5),0)&amp;""</f>
        <v/>
      </c>
      <c r="R473" s="693"/>
      <c r="S473" s="694" t="str">
        <f>VLOOKUP($C452,'2025年度(D23後期)'!$B$5:$N$207,COLUMN('2025年度(D23後期)'!$K$5),0)&amp;""</f>
        <v/>
      </c>
      <c r="T473" s="693"/>
      <c r="U473" s="21"/>
      <c r="Z473" s="696" t="str">
        <f>A473</f>
        <v>５時限（16：50～18：20）</v>
      </c>
      <c r="AA473" s="680"/>
      <c r="AB473" s="680"/>
      <c r="AC473" s="680"/>
      <c r="AD473" s="680"/>
      <c r="AE473" s="680"/>
      <c r="AF473" s="680"/>
      <c r="AG473" s="680"/>
      <c r="AH473" s="680"/>
      <c r="AI473" s="680"/>
      <c r="AJ473" s="680"/>
      <c r="AK473" s="680"/>
      <c r="AL473" s="680"/>
      <c r="AM473" s="680"/>
      <c r="AN473" s="680"/>
      <c r="AO473" s="680"/>
      <c r="AP473" s="680"/>
      <c r="AQ473" s="680"/>
      <c r="AR473" s="680"/>
      <c r="AS473" s="680"/>
      <c r="AT473" s="680"/>
      <c r="AU473" s="680"/>
      <c r="AV473" s="680"/>
      <c r="AW473" s="680"/>
      <c r="AX473" s="680"/>
      <c r="AY473" s="680"/>
      <c r="AZ473" s="680"/>
      <c r="BA473" s="680"/>
      <c r="BB473" s="680"/>
      <c r="BC473" s="680"/>
      <c r="BD473" s="680"/>
      <c r="BE473" s="680"/>
      <c r="BF473" s="680"/>
      <c r="BG473" s="680"/>
      <c r="BH473" s="680"/>
      <c r="BI473" s="680"/>
      <c r="BJ473" s="680"/>
      <c r="BK473" s="674"/>
      <c r="BL473" s="674"/>
      <c r="BM473" s="674"/>
      <c r="BN473" s="680"/>
      <c r="BO473" s="680"/>
      <c r="BP473" s="680"/>
      <c r="BQ473" s="680"/>
      <c r="BR473" s="680"/>
      <c r="BS473" s="680"/>
      <c r="BT473" s="680"/>
      <c r="BU473" s="680"/>
      <c r="BV473" s="680"/>
      <c r="BW473" s="680"/>
    </row>
    <row r="474" spans="1:75" ht="13.5" customHeight="1">
      <c r="A474" s="696"/>
      <c r="B474" s="15" t="s">
        <v>58</v>
      </c>
      <c r="C474" s="688" t="str">
        <f>IFERROR(VLOOKUP(C473,科目・教員!$A$2:$B$349,2,0),"")</f>
        <v/>
      </c>
      <c r="D474" s="689"/>
      <c r="E474" s="690" t="str">
        <f>IFERROR(VLOOKUP(E473,科目・教員!$A$2:$B$349,2,0),"")</f>
        <v/>
      </c>
      <c r="F474" s="689"/>
      <c r="G474" s="690" t="str">
        <f>IFERROR(VLOOKUP(G473,科目・教員!$A$2:$B$349,2,0),"")</f>
        <v/>
      </c>
      <c r="H474" s="689"/>
      <c r="I474" s="690" t="str">
        <f>IFERROR(VLOOKUP(I473,科目・教員!$A$2:$B$349,2,0),"")</f>
        <v/>
      </c>
      <c r="J474" s="689"/>
      <c r="K474" s="691" t="str">
        <f>IFERROR(VLOOKUP(K473,科目・教員!$A$2:$B$349,2,0),"")</f>
        <v/>
      </c>
      <c r="L474" s="691"/>
      <c r="M474" s="688" t="str">
        <f>IFERROR(VLOOKUP(M473,科目・教員!$A$2:$B$349,2,0),"")</f>
        <v/>
      </c>
      <c r="N474" s="689"/>
      <c r="O474" s="691" t="str">
        <f>IFERROR(VLOOKUP(O473,科目・教員!$A$2:$B$349,2,0),"")</f>
        <v/>
      </c>
      <c r="P474" s="689"/>
      <c r="Q474" s="691" t="str">
        <f>IFERROR(VLOOKUP(Q473,科目・教員!$A$2:$B$349,2,0),"")</f>
        <v/>
      </c>
      <c r="R474" s="689"/>
      <c r="S474" s="691" t="str">
        <f>IFERROR(VLOOKUP(S473,科目・教員!$A$2:$B$349,2,0),"")</f>
        <v/>
      </c>
      <c r="T474" s="689"/>
      <c r="U474" s="21"/>
      <c r="Z474" s="696"/>
      <c r="AA474" s="681"/>
      <c r="AB474" s="681"/>
      <c r="AC474" s="681"/>
      <c r="AD474" s="681"/>
      <c r="AE474" s="681"/>
      <c r="AF474" s="681"/>
      <c r="AG474" s="681"/>
      <c r="AH474" s="681"/>
      <c r="AI474" s="681"/>
      <c r="AJ474" s="681"/>
      <c r="AK474" s="681"/>
      <c r="AL474" s="681"/>
      <c r="AM474" s="681"/>
      <c r="AN474" s="681"/>
      <c r="AO474" s="681"/>
      <c r="AP474" s="681"/>
      <c r="AQ474" s="681"/>
      <c r="AR474" s="681"/>
      <c r="AS474" s="681"/>
      <c r="AT474" s="681"/>
      <c r="AU474" s="681"/>
      <c r="AV474" s="681"/>
      <c r="AW474" s="681"/>
      <c r="AX474" s="681"/>
      <c r="AY474" s="681"/>
      <c r="AZ474" s="681"/>
      <c r="BA474" s="681"/>
      <c r="BB474" s="681"/>
      <c r="BC474" s="681"/>
      <c r="BD474" s="681"/>
      <c r="BE474" s="681"/>
      <c r="BF474" s="681"/>
      <c r="BG474" s="681"/>
      <c r="BH474" s="681"/>
      <c r="BI474" s="681"/>
      <c r="BJ474" s="681"/>
      <c r="BK474" s="675"/>
      <c r="BL474" s="675"/>
      <c r="BM474" s="675"/>
      <c r="BN474" s="681"/>
      <c r="BO474" s="681"/>
      <c r="BP474" s="681"/>
      <c r="BQ474" s="681"/>
      <c r="BR474" s="681"/>
      <c r="BS474" s="681"/>
      <c r="BT474" s="681"/>
      <c r="BU474" s="681"/>
      <c r="BV474" s="681"/>
      <c r="BW474" s="681"/>
    </row>
    <row r="475" spans="1:75" ht="13.5" customHeight="1">
      <c r="A475" s="696"/>
      <c r="B475" s="15" t="s">
        <v>60</v>
      </c>
      <c r="C475" s="688" t="str">
        <f>VLOOKUP($C452,'2025年度(1年後期)'!$B$5:$N$207,COLUMN('2025年度(1年後期)'!$K$5)+1,0)&amp;""</f>
        <v>　</v>
      </c>
      <c r="D475" s="689"/>
      <c r="E475" s="690" t="str">
        <f>VLOOKUP($C452,'2025年度(2年後期)'!$B$5:$N$207,COLUMN('2025年度(2年後期)'!$K$5)+1,0)&amp;""</f>
        <v/>
      </c>
      <c r="F475" s="689"/>
      <c r="G475" s="690" t="str">
        <f>VLOOKUP($C452,'2025年度(3年後期)'!$B$5:$N$207,COLUMN('2025年度(3年後期)'!$K$5)+1,0)&amp;""</f>
        <v/>
      </c>
      <c r="H475" s="689"/>
      <c r="I475" s="690" t="str">
        <f>VLOOKUP($C452,'2025年度(4年後期)'!$B$5:$N$206,COLUMN('2025年度(4年後期)'!$K$5)+1,0)&amp;""</f>
        <v/>
      </c>
      <c r="J475" s="689"/>
      <c r="K475" s="691" t="str">
        <f>VLOOKUP($C452,'2025年度(助産後期)'!$B$5:$N$207,COLUMN('2025年度(助産後期)'!$K$5)+1,0)&amp;""</f>
        <v/>
      </c>
      <c r="L475" s="691"/>
      <c r="M475" s="688" t="str">
        <f>VLOOKUP($C452,'2025年度(M1後期)'!$B$5:$N$207,COLUMN('2025年度(M1後期)'!$K$5)+1,0)&amp;""</f>
        <v/>
      </c>
      <c r="N475" s="689"/>
      <c r="O475" s="691" t="str">
        <f>VLOOKUP($C452,'2025年度(M1後期)'!$B$5:$N$207,COLUMN('2025年度(M1後期)'!$K$5)+1,0)&amp;""</f>
        <v/>
      </c>
      <c r="P475" s="689"/>
      <c r="Q475" s="691" t="str">
        <f>VLOOKUP($C452,'2025年度(D1後期)'!$B$5:$N$207,COLUMN('2025年度(D1後期)'!$K$5)+1,0)&amp;""</f>
        <v/>
      </c>
      <c r="R475" s="689"/>
      <c r="S475" s="691" t="str">
        <f>VLOOKUP($C452,'2025年度(D23後期)'!$B$5:$N$207,COLUMN('2025年度(D23後期)'!$K$5)+1,0)&amp;""</f>
        <v/>
      </c>
      <c r="T475" s="689"/>
      <c r="U475" s="21"/>
      <c r="Z475" s="696"/>
      <c r="AA475" s="681"/>
      <c r="AB475" s="681"/>
      <c r="AC475" s="681"/>
      <c r="AD475" s="681"/>
      <c r="AE475" s="681"/>
      <c r="AF475" s="681"/>
      <c r="AG475" s="681"/>
      <c r="AH475" s="681"/>
      <c r="AI475" s="681"/>
      <c r="AJ475" s="681"/>
      <c r="AK475" s="681"/>
      <c r="AL475" s="681"/>
      <c r="AM475" s="681"/>
      <c r="AN475" s="681"/>
      <c r="AO475" s="681"/>
      <c r="AP475" s="681"/>
      <c r="AQ475" s="681"/>
      <c r="AR475" s="681"/>
      <c r="AS475" s="681"/>
      <c r="AT475" s="681"/>
      <c r="AU475" s="681"/>
      <c r="AV475" s="681"/>
      <c r="AW475" s="681"/>
      <c r="AX475" s="681"/>
      <c r="AY475" s="681"/>
      <c r="AZ475" s="681"/>
      <c r="BA475" s="681"/>
      <c r="BB475" s="681"/>
      <c r="BC475" s="681"/>
      <c r="BD475" s="681"/>
      <c r="BE475" s="681"/>
      <c r="BF475" s="681"/>
      <c r="BG475" s="681"/>
      <c r="BH475" s="681"/>
      <c r="BI475" s="681"/>
      <c r="BJ475" s="681"/>
      <c r="BK475" s="675"/>
      <c r="BL475" s="675"/>
      <c r="BM475" s="675"/>
      <c r="BN475" s="681"/>
      <c r="BO475" s="681"/>
      <c r="BP475" s="681"/>
      <c r="BQ475" s="681"/>
      <c r="BR475" s="681"/>
      <c r="BS475" s="681"/>
      <c r="BT475" s="681"/>
      <c r="BU475" s="681"/>
      <c r="BV475" s="681"/>
      <c r="BW475" s="681"/>
    </row>
    <row r="476" spans="1:75" ht="13.5" customHeight="1">
      <c r="A476" s="697"/>
      <c r="B476" s="16" t="s">
        <v>62</v>
      </c>
      <c r="C476" s="687"/>
      <c r="D476" s="685"/>
      <c r="E476" s="684"/>
      <c r="F476" s="685"/>
      <c r="G476" s="684"/>
      <c r="H476" s="685"/>
      <c r="I476" s="684"/>
      <c r="J476" s="685"/>
      <c r="K476" s="686"/>
      <c r="L476" s="686"/>
      <c r="M476" s="687"/>
      <c r="N476" s="685"/>
      <c r="O476" s="686"/>
      <c r="P476" s="685"/>
      <c r="Q476" s="686"/>
      <c r="R476" s="685"/>
      <c r="S476" s="686"/>
      <c r="T476" s="685"/>
      <c r="U476" s="22"/>
      <c r="V476" s="19"/>
      <c r="W476" s="19"/>
      <c r="X476" s="19"/>
      <c r="Y476" s="19"/>
      <c r="Z476" s="697"/>
      <c r="AA476" s="682"/>
      <c r="AB476" s="682"/>
      <c r="AC476" s="682"/>
      <c r="AD476" s="682"/>
      <c r="AE476" s="682"/>
      <c r="AF476" s="682"/>
      <c r="AG476" s="682"/>
      <c r="AH476" s="682"/>
      <c r="AI476" s="682"/>
      <c r="AJ476" s="682"/>
      <c r="AK476" s="682"/>
      <c r="AL476" s="682"/>
      <c r="AM476" s="682"/>
      <c r="AN476" s="682"/>
      <c r="AO476" s="682"/>
      <c r="AP476" s="682"/>
      <c r="AQ476" s="682"/>
      <c r="AR476" s="682"/>
      <c r="AS476" s="682"/>
      <c r="AT476" s="682"/>
      <c r="AU476" s="682"/>
      <c r="AV476" s="682"/>
      <c r="AW476" s="682"/>
      <c r="AX476" s="682"/>
      <c r="AY476" s="682"/>
      <c r="AZ476" s="682"/>
      <c r="BA476" s="682"/>
      <c r="BB476" s="682"/>
      <c r="BC476" s="682"/>
      <c r="BD476" s="682"/>
      <c r="BE476" s="682"/>
      <c r="BF476" s="682"/>
      <c r="BG476" s="682"/>
      <c r="BH476" s="682"/>
      <c r="BI476" s="682"/>
      <c r="BJ476" s="682"/>
      <c r="BK476" s="676"/>
      <c r="BL476" s="676"/>
      <c r="BM476" s="676"/>
      <c r="BN476" s="682"/>
      <c r="BO476" s="682"/>
      <c r="BP476" s="682"/>
      <c r="BQ476" s="682"/>
      <c r="BR476" s="682"/>
      <c r="BS476" s="682"/>
      <c r="BT476" s="682"/>
      <c r="BU476" s="682"/>
      <c r="BV476" s="682"/>
      <c r="BW476" s="682"/>
    </row>
    <row r="477" spans="1:75" ht="21.75">
      <c r="A477" s="5"/>
      <c r="B477" s="6"/>
      <c r="C477" s="722">
        <f>C452+1</f>
        <v>45950</v>
      </c>
      <c r="D477" s="722"/>
      <c r="E477" s="722"/>
      <c r="F477" s="722"/>
      <c r="G477" s="722"/>
      <c r="H477" s="722"/>
      <c r="I477" s="722"/>
      <c r="J477" s="722"/>
      <c r="K477" s="722"/>
      <c r="L477" s="722"/>
      <c r="M477" s="722"/>
      <c r="N477" s="722"/>
      <c r="O477" s="722"/>
      <c r="P477" s="722"/>
      <c r="Q477" s="722"/>
      <c r="R477" s="722"/>
      <c r="S477" s="722"/>
      <c r="T477" s="722"/>
      <c r="U477" s="781">
        <f>C477</f>
        <v>45950</v>
      </c>
      <c r="V477" s="782"/>
      <c r="W477" s="782"/>
      <c r="X477" s="782"/>
      <c r="Y477" s="782"/>
      <c r="Z477" s="783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96" t="s">
        <v>54</v>
      </c>
      <c r="B478" s="12" t="s">
        <v>55</v>
      </c>
      <c r="C478" s="728" t="str">
        <f>VLOOKUP($C477,'2025年度(1年後期)'!$B$5:$N$207,COLUMN('2025年度(1年後期)'!$C$5),0)&amp;""</f>
        <v>心と発達</v>
      </c>
      <c r="D478" s="729"/>
      <c r="E478" s="713" t="str">
        <f>VLOOKUP($C477,'2025年度(2年後期)'!$B$5:$N$207,COLUMN('2025年度(2年後期)'!$C$5),0)&amp;""</f>
        <v>地域生活とヘルスプロモーション</v>
      </c>
      <c r="F478" s="706"/>
      <c r="G478" s="713" t="str">
        <f>VLOOKUP($C477,'2025年度(3年後期)'!$B$5:$N$207,COLUMN('2025年度(3年後期)'!$C$5),0)&amp;""</f>
        <v>領域別実習</v>
      </c>
      <c r="H478" s="706"/>
      <c r="I478" s="713" t="str">
        <f>VLOOKUP($C477,'2025年度(4年後期)'!$B$5:$N$206,COLUMN('2025年度(4年後期)'!$C$5),0)&amp;""</f>
        <v>卒業研究Ⅱ</v>
      </c>
      <c r="J478" s="706"/>
      <c r="K478" s="693" t="str">
        <f>VLOOKUP($C477,'2025年度(助産後期)'!$B$5:$N$207,COLUMN('2025年度(助産後期)'!$C$5),0)&amp;""</f>
        <v>助産学実習Ⅰ</v>
      </c>
      <c r="L478" s="709"/>
      <c r="M478" s="723" t="str">
        <f>VLOOKUP($C477,'2025年度(M1後期)'!$B$5:$N$207,COLUMN('2025年度(M1後期)'!$C$5),0)&amp;""</f>
        <v>政策医療看護倫理</v>
      </c>
      <c r="N478" s="709"/>
      <c r="O478" s="713" t="str">
        <f>VLOOKUP($C477,'2025年度(M2後期)'!$B$5:$N$207,COLUMN('2025年度(M2後期)'!$C$5),0)&amp;""</f>
        <v>特別研究</v>
      </c>
      <c r="P478" s="706"/>
      <c r="Q478" s="713" t="str">
        <f>VLOOKUP($C477,'2025年度(D1後期)'!$B$5:$N$207,COLUMN('2025年度(D1後期)'!$C$5),0)&amp;""</f>
        <v/>
      </c>
      <c r="R478" s="706"/>
      <c r="S478" s="693" t="str">
        <f>VLOOKUP($C477,'2025年度(D23後期)'!$B$5:$N$207,COLUMN('2025年度(D23後期)'!$C$5),0)&amp;""</f>
        <v>特別研究</v>
      </c>
      <c r="T478" s="706"/>
      <c r="U478" s="648" t="s">
        <v>161</v>
      </c>
      <c r="V478" s="670" t="s">
        <v>100</v>
      </c>
      <c r="Z478" s="695" t="str">
        <f>A478</f>
        <v xml:space="preserve">１時限（09：20～10：50） </v>
      </c>
      <c r="AA478" s="680" t="s">
        <v>245</v>
      </c>
      <c r="AB478" s="680"/>
      <c r="AC478" s="680"/>
      <c r="AD478" s="680"/>
      <c r="AE478" s="680"/>
      <c r="AF478" s="680"/>
      <c r="AG478" s="680" t="s">
        <v>190</v>
      </c>
      <c r="AH478" s="680" t="s">
        <v>246</v>
      </c>
      <c r="AI478" s="680"/>
      <c r="AJ478" s="680"/>
      <c r="AK478" s="680"/>
      <c r="AL478" s="680"/>
      <c r="AM478" s="680" t="s">
        <v>164</v>
      </c>
      <c r="AN478" s="680"/>
      <c r="AO478" s="680"/>
      <c r="AP478" s="680"/>
      <c r="AQ478" s="680"/>
      <c r="AR478" s="680"/>
      <c r="AS478" s="680"/>
      <c r="AT478" s="680"/>
      <c r="AU478" s="680"/>
      <c r="AV478" s="680"/>
      <c r="AW478" s="680"/>
      <c r="AX478" s="680"/>
      <c r="AY478" s="680"/>
      <c r="AZ478" s="680"/>
      <c r="BA478" s="680" t="s">
        <v>166</v>
      </c>
      <c r="BB478" s="680"/>
      <c r="BC478" s="680"/>
      <c r="BD478" s="680"/>
      <c r="BE478" s="680"/>
      <c r="BF478" s="680"/>
      <c r="BG478" s="680"/>
      <c r="BH478" s="680"/>
      <c r="BI478" s="680"/>
      <c r="BJ478" s="680"/>
      <c r="BK478" s="674"/>
      <c r="BL478" s="674"/>
      <c r="BM478" s="674"/>
      <c r="BN478" s="680"/>
      <c r="BO478" s="680"/>
      <c r="BP478" s="680"/>
      <c r="BQ478" s="680"/>
      <c r="BR478" s="680"/>
      <c r="BS478" s="680"/>
      <c r="BT478" s="680"/>
      <c r="BU478" s="680"/>
      <c r="BV478" s="680"/>
      <c r="BW478" s="680"/>
    </row>
    <row r="479" spans="1:75" ht="13.5" customHeight="1">
      <c r="A479" s="696"/>
      <c r="B479" s="15" t="s">
        <v>58</v>
      </c>
      <c r="C479" s="726" t="str">
        <f>IFERROR(VLOOKUP(C478,科目・教員!$A$2:$B$349,2,0),"")</f>
        <v>松本　聡子</v>
      </c>
      <c r="D479" s="727"/>
      <c r="E479" s="716" t="str">
        <f>IFERROR(VLOOKUP(E478,科目・教員!$A$2:$B$349,2,0),"")</f>
        <v>藤田　淳子</v>
      </c>
      <c r="F479" s="707"/>
      <c r="G479" s="716" t="str">
        <f>IFERROR(VLOOKUP(G478,科目・教員!$A$2:$B$349,2,0),"")</f>
        <v/>
      </c>
      <c r="H479" s="707"/>
      <c r="I479" s="716" t="str">
        <f>IFERROR(VLOOKUP(I478,科目・教員!$A$2:$B$349,2,0),"")</f>
        <v>各担当教員</v>
      </c>
      <c r="J479" s="707"/>
      <c r="K479" s="689" t="str">
        <f>IFERROR(VLOOKUP(K478,科目・教員!$A$2:$B$349,2,0),"")</f>
        <v>池田　真弓</v>
      </c>
      <c r="L479" s="717"/>
      <c r="M479" s="718" t="str">
        <f>IFERROR(VLOOKUP(M478,科目・教員!$A$2:$B$349,2,0),"")</f>
        <v>来生　奈巳子</v>
      </c>
      <c r="N479" s="707"/>
      <c r="O479" s="716" t="str">
        <f>IFERROR(VLOOKUP(O478,科目・教員!$A$2:$B$349,2,0),"")</f>
        <v/>
      </c>
      <c r="P479" s="707"/>
      <c r="Q479" s="716" t="str">
        <f>IFERROR(VLOOKUP(Q478,科目・教員!$A$2:$B$349,2,0),"")</f>
        <v/>
      </c>
      <c r="R479" s="707"/>
      <c r="S479" s="689" t="str">
        <f>IFERROR(VLOOKUP(S478,科目・教員!$A$2:$B$349,2,0),"")</f>
        <v/>
      </c>
      <c r="T479" s="707"/>
      <c r="U479" s="649" t="s">
        <v>169</v>
      </c>
      <c r="V479" s="671" t="s">
        <v>59</v>
      </c>
      <c r="Z479" s="696"/>
      <c r="AA479" s="681"/>
      <c r="AB479" s="681"/>
      <c r="AC479" s="681"/>
      <c r="AD479" s="681"/>
      <c r="AE479" s="681"/>
      <c r="AF479" s="681"/>
      <c r="AG479" s="681"/>
      <c r="AH479" s="681"/>
      <c r="AI479" s="681"/>
      <c r="AJ479" s="681"/>
      <c r="AK479" s="681"/>
      <c r="AL479" s="681"/>
      <c r="AM479" s="681"/>
      <c r="AN479" s="681"/>
      <c r="AO479" s="681"/>
      <c r="AP479" s="681"/>
      <c r="AQ479" s="681"/>
      <c r="AR479" s="681"/>
      <c r="AS479" s="681"/>
      <c r="AT479" s="681"/>
      <c r="AU479" s="681"/>
      <c r="AV479" s="681"/>
      <c r="AW479" s="681"/>
      <c r="AX479" s="681"/>
      <c r="AY479" s="681"/>
      <c r="AZ479" s="681"/>
      <c r="BA479" s="681"/>
      <c r="BB479" s="681"/>
      <c r="BC479" s="681"/>
      <c r="BD479" s="681"/>
      <c r="BE479" s="681"/>
      <c r="BF479" s="681"/>
      <c r="BG479" s="681"/>
      <c r="BH479" s="681"/>
      <c r="BI479" s="681"/>
      <c r="BJ479" s="681"/>
      <c r="BK479" s="675"/>
      <c r="BL479" s="675"/>
      <c r="BM479" s="675"/>
      <c r="BN479" s="681"/>
      <c r="BO479" s="681"/>
      <c r="BP479" s="681"/>
      <c r="BQ479" s="681"/>
      <c r="BR479" s="681"/>
      <c r="BS479" s="681"/>
      <c r="BT479" s="681"/>
      <c r="BU479" s="681"/>
      <c r="BV479" s="681"/>
      <c r="BW479" s="681"/>
    </row>
    <row r="480" spans="1:75" ht="13.5" customHeight="1">
      <c r="A480" s="696"/>
      <c r="B480" s="15" t="s">
        <v>60</v>
      </c>
      <c r="C480" s="726" t="str">
        <f>VLOOKUP($C477,'2025年度(1年後期)'!$B$5:$N$207,COLUMN('2025年度(1年後期)'!$C$5)+1,0)&amp;""</f>
        <v>101</v>
      </c>
      <c r="D480" s="727"/>
      <c r="E480" s="716" t="str">
        <f>VLOOKUP($C477,'2025年度(2年後期)'!$B$5:$N$207,COLUMN('2025年度(2年後期)'!$C$5)+1,0)&amp;""</f>
        <v>201</v>
      </c>
      <c r="F480" s="707"/>
      <c r="G480" s="716" t="str">
        <f>VLOOKUP($C477,'2025年度(3年後期)'!$B$5:$N$207,COLUMN('2025年度(3年後期)'!$C$5)+1,0)&amp;""</f>
        <v/>
      </c>
      <c r="H480" s="707"/>
      <c r="I480" s="716" t="str">
        <f>VLOOKUP($C477,'2025年度(4年後期)'!$B$5:$N$206,COLUMN('2025年度(4年後期)'!$C$5)+1,0)&amp;""</f>
        <v/>
      </c>
      <c r="J480" s="707"/>
      <c r="K480" s="689" t="str">
        <f>VLOOKUP($C477,'2025年度(助産後期)'!$B$5:$N$207,COLUMN('2025年度(助産後期)'!$C$5)+1,0)&amp;""</f>
        <v/>
      </c>
      <c r="L480" s="717"/>
      <c r="M480" s="718" t="str">
        <f>VLOOKUP($C477,'2025年度(M1後期)'!$B$5:$N$207,COLUMN('2025年度(M1後期)'!$C$5)+1,0)&amp;""</f>
        <v>臨床講義室1</v>
      </c>
      <c r="N480" s="707"/>
      <c r="O480" s="716" t="str">
        <f>VLOOKUP($C477,'2025年度(M2後期)'!$B$5:$N$207,COLUMN('2025年度(M2後期)'!$C$5)+1,0)&amp;""</f>
        <v/>
      </c>
      <c r="P480" s="707"/>
      <c r="Q480" s="716" t="str">
        <f>VLOOKUP($C477,'2025年度(D1後期)'!$B$5:$N$207,COLUMN('2025年度(D1後期)'!$C$5)+1,0)&amp;""</f>
        <v/>
      </c>
      <c r="R480" s="707"/>
      <c r="S480" s="689" t="str">
        <f>VLOOKUP($C477,'2025年度(D23後期)'!$B$5:$N$207,COLUMN('2025年度(D23後期)'!$C$5)+1,0)&amp;""</f>
        <v/>
      </c>
      <c r="T480" s="707"/>
      <c r="U480" s="649" t="s">
        <v>172</v>
      </c>
      <c r="V480" s="671" t="s">
        <v>247</v>
      </c>
      <c r="Z480" s="696"/>
      <c r="AA480" s="681"/>
      <c r="AB480" s="681"/>
      <c r="AC480" s="681"/>
      <c r="AD480" s="681"/>
      <c r="AE480" s="681"/>
      <c r="AF480" s="681"/>
      <c r="AG480" s="681"/>
      <c r="AH480" s="681"/>
      <c r="AI480" s="681"/>
      <c r="AJ480" s="681"/>
      <c r="AK480" s="681"/>
      <c r="AL480" s="681"/>
      <c r="AM480" s="681"/>
      <c r="AN480" s="681"/>
      <c r="AO480" s="681"/>
      <c r="AP480" s="681"/>
      <c r="AQ480" s="681"/>
      <c r="AR480" s="681"/>
      <c r="AS480" s="681"/>
      <c r="AT480" s="681"/>
      <c r="AU480" s="681"/>
      <c r="AV480" s="681"/>
      <c r="AW480" s="681"/>
      <c r="AX480" s="681"/>
      <c r="AY480" s="681"/>
      <c r="AZ480" s="681"/>
      <c r="BA480" s="681"/>
      <c r="BB480" s="681"/>
      <c r="BC480" s="681"/>
      <c r="BD480" s="681"/>
      <c r="BE480" s="681"/>
      <c r="BF480" s="681"/>
      <c r="BG480" s="681"/>
      <c r="BH480" s="681"/>
      <c r="BI480" s="681"/>
      <c r="BJ480" s="681"/>
      <c r="BK480" s="675"/>
      <c r="BL480" s="675"/>
      <c r="BM480" s="675"/>
      <c r="BN480" s="681"/>
      <c r="BO480" s="681"/>
      <c r="BP480" s="681"/>
      <c r="BQ480" s="681"/>
      <c r="BR480" s="681"/>
      <c r="BS480" s="681"/>
      <c r="BT480" s="681"/>
      <c r="BU480" s="681"/>
      <c r="BV480" s="681"/>
      <c r="BW480" s="681"/>
    </row>
    <row r="481" spans="1:75" ht="13.5" customHeight="1">
      <c r="A481" s="697"/>
      <c r="B481" s="16" t="s">
        <v>62</v>
      </c>
      <c r="C481" s="699" t="s">
        <v>116</v>
      </c>
      <c r="D481" s="735"/>
      <c r="E481" s="684"/>
      <c r="F481" s="719"/>
      <c r="G481" s="684"/>
      <c r="H481" s="719"/>
      <c r="I481" s="684"/>
      <c r="J481" s="719"/>
      <c r="K481" s="686"/>
      <c r="L481" s="720"/>
      <c r="M481" s="721"/>
      <c r="N481" s="719"/>
      <c r="O481" s="684"/>
      <c r="P481" s="719"/>
      <c r="Q481" s="684"/>
      <c r="R481" s="719"/>
      <c r="S481" s="686"/>
      <c r="T481" s="719"/>
      <c r="U481" s="649" t="s">
        <v>173</v>
      </c>
      <c r="V481" s="671" t="s">
        <v>204</v>
      </c>
      <c r="Z481" s="697"/>
      <c r="AA481" s="682"/>
      <c r="AB481" s="682"/>
      <c r="AC481" s="682"/>
      <c r="AD481" s="682"/>
      <c r="AE481" s="682"/>
      <c r="AF481" s="682"/>
      <c r="AG481" s="682"/>
      <c r="AH481" s="682"/>
      <c r="AI481" s="682"/>
      <c r="AJ481" s="682"/>
      <c r="AK481" s="682"/>
      <c r="AL481" s="682"/>
      <c r="AM481" s="682"/>
      <c r="AN481" s="682"/>
      <c r="AO481" s="682"/>
      <c r="AP481" s="682"/>
      <c r="AQ481" s="682"/>
      <c r="AR481" s="682"/>
      <c r="AS481" s="682"/>
      <c r="AT481" s="682"/>
      <c r="AU481" s="682"/>
      <c r="AV481" s="682"/>
      <c r="AW481" s="682"/>
      <c r="AX481" s="682"/>
      <c r="AY481" s="682"/>
      <c r="AZ481" s="682"/>
      <c r="BA481" s="682"/>
      <c r="BB481" s="682"/>
      <c r="BC481" s="682"/>
      <c r="BD481" s="682"/>
      <c r="BE481" s="682"/>
      <c r="BF481" s="682"/>
      <c r="BG481" s="682"/>
      <c r="BH481" s="682"/>
      <c r="BI481" s="682"/>
      <c r="BJ481" s="682"/>
      <c r="BK481" s="676"/>
      <c r="BL481" s="676"/>
      <c r="BM481" s="676"/>
      <c r="BN481" s="682"/>
      <c r="BO481" s="682"/>
      <c r="BP481" s="682"/>
      <c r="BQ481" s="682"/>
      <c r="BR481" s="682"/>
      <c r="BS481" s="682"/>
      <c r="BT481" s="682"/>
      <c r="BU481" s="682"/>
      <c r="BV481" s="682"/>
      <c r="BW481" s="682"/>
    </row>
    <row r="482" spans="1:75" ht="13.5" customHeight="1">
      <c r="A482" s="696" t="s">
        <v>64</v>
      </c>
      <c r="B482" s="15" t="s">
        <v>55</v>
      </c>
      <c r="C482" s="705" t="str">
        <f>VLOOKUP($C477,'2025年度(1年後期)'!$B$5:$N$207,COLUMN('2025年度(1年後期)'!$E$5),0)&amp;""</f>
        <v>微生物と人間</v>
      </c>
      <c r="D482" s="706"/>
      <c r="E482" s="713" t="str">
        <f>VLOOKUP($C477,'2025年度(2年後期)'!$B$5:$N$207,COLUMN('2025年度(2年後期)'!$E$5),0)&amp;""</f>
        <v>基礎看護学実習Ⅱ
病院別オリエンテーション</v>
      </c>
      <c r="F482" s="706"/>
      <c r="G482" s="713" t="str">
        <f>VLOOKUP($C477,'2025年度(3年後期)'!$B$5:$N$207,COLUMN('2025年度(3年後期)'!$E$5),0)&amp;""</f>
        <v>領域別実習</v>
      </c>
      <c r="H482" s="706"/>
      <c r="I482" s="713" t="str">
        <f>VLOOKUP($C477,'2025年度(4年後期)'!$B$5:$N$206,COLUMN('2025年度(4年後期)'!$E$5),0)&amp;""</f>
        <v/>
      </c>
      <c r="J482" s="706"/>
      <c r="K482" s="693" t="str">
        <f>VLOOKUP($C477,'2025年度(助産後期)'!$B$5:$N$207,COLUMN('2025年度(助産後期)'!$E$5),0)&amp;""</f>
        <v>助産学実習Ⅰ</v>
      </c>
      <c r="L482" s="709"/>
      <c r="M482" s="705" t="str">
        <f>VLOOKUP($C477,'2025年度(M1後期)'!$B$5:$N$207,COLUMN('2025年度(M1後期)'!$E$5),0)&amp;""</f>
        <v>政策医療看護倫理</v>
      </c>
      <c r="N482" s="706"/>
      <c r="O482" s="693" t="str">
        <f>VLOOKUP($C477,'2025年度(M2後期)'!$B$5:$N$207,COLUMN('2025年度(M2後期)'!$E$5),0)&amp;""</f>
        <v>特別研究</v>
      </c>
      <c r="P482" s="706"/>
      <c r="Q482" s="693" t="str">
        <f>VLOOKUP($C477,'2025年度(D1後期)'!$B$5:$N$207,COLUMN('2025年度(D1後期)'!$E$5),0)&amp;""</f>
        <v/>
      </c>
      <c r="R482" s="706"/>
      <c r="S482" s="693" t="str">
        <f>VLOOKUP($C477,'2025年度(D23後期)'!$B$5:$N$207,COLUMN('2025年度(D23後期)'!$E$5),0)&amp;""</f>
        <v>特別研究</v>
      </c>
      <c r="T482" s="706"/>
      <c r="U482" s="21"/>
      <c r="V482" s="41"/>
      <c r="Z482" s="696" t="str">
        <f>A482</f>
        <v>２時限（11：00～12：30）</v>
      </c>
      <c r="AA482" s="680" t="s">
        <v>146</v>
      </c>
      <c r="AB482" s="680"/>
      <c r="AC482" s="680"/>
      <c r="AD482" s="680"/>
      <c r="AE482" s="680"/>
      <c r="AF482" s="680"/>
      <c r="AG482" s="680" t="s">
        <v>132</v>
      </c>
      <c r="AH482" s="680" t="s">
        <v>132</v>
      </c>
      <c r="AI482" s="680" t="s">
        <v>132</v>
      </c>
      <c r="AJ482" s="680"/>
      <c r="AK482" s="680"/>
      <c r="AL482" s="680"/>
      <c r="AM482" s="680" t="s">
        <v>164</v>
      </c>
      <c r="AN482" s="680"/>
      <c r="AO482" s="680"/>
      <c r="AP482" s="680"/>
      <c r="AQ482" s="680"/>
      <c r="AR482" s="680"/>
      <c r="AS482" s="680"/>
      <c r="AT482" s="680"/>
      <c r="AU482" s="680"/>
      <c r="AV482" s="680"/>
      <c r="AW482" s="680"/>
      <c r="AX482" s="680"/>
      <c r="AY482" s="680"/>
      <c r="AZ482" s="680"/>
      <c r="BA482" s="680" t="s">
        <v>166</v>
      </c>
      <c r="BB482" s="680"/>
      <c r="BC482" s="680"/>
      <c r="BD482" s="680"/>
      <c r="BE482" s="680"/>
      <c r="BF482" s="680"/>
      <c r="BG482" s="680"/>
      <c r="BH482" s="680"/>
      <c r="BI482" s="680"/>
      <c r="BJ482" s="680"/>
      <c r="BK482" s="674"/>
      <c r="BL482" s="674"/>
      <c r="BM482" s="674"/>
      <c r="BN482" s="680"/>
      <c r="BO482" s="680"/>
      <c r="BP482" s="680"/>
      <c r="BQ482" s="680"/>
      <c r="BR482" s="680"/>
      <c r="BS482" s="680"/>
      <c r="BT482" s="680"/>
      <c r="BU482" s="680"/>
      <c r="BV482" s="680"/>
      <c r="BW482" s="680"/>
    </row>
    <row r="483" spans="1:75" ht="13.5" customHeight="1">
      <c r="A483" s="696"/>
      <c r="B483" s="15" t="s">
        <v>58</v>
      </c>
      <c r="C483" s="708" t="str">
        <f>IFERROR(VLOOKUP(C482,科目・教員!$A$2:$B$349,2,0),"")</f>
        <v>森　那美子</v>
      </c>
      <c r="D483" s="707"/>
      <c r="E483" s="716" t="str">
        <f>IFERROR(VLOOKUP(E482,科目・教員!$A$2:$B$349,2,0),"")</f>
        <v/>
      </c>
      <c r="F483" s="707"/>
      <c r="G483" s="716" t="str">
        <f>IFERROR(VLOOKUP(G482,科目・教員!$A$2:$B$349,2,0),"")</f>
        <v/>
      </c>
      <c r="H483" s="707"/>
      <c r="I483" s="716" t="str">
        <f>IFERROR(VLOOKUP(I482,科目・教員!$A$2:$B$349,2,0),"")</f>
        <v/>
      </c>
      <c r="J483" s="707"/>
      <c r="K483" s="689" t="str">
        <f>IFERROR(VLOOKUP(K482,科目・教員!$A$2:$B$349,2,0),"")</f>
        <v>池田　真弓</v>
      </c>
      <c r="L483" s="717"/>
      <c r="M483" s="708" t="str">
        <f>IFERROR(VLOOKUP(M482,科目・教員!$A$2:$B$349,2,0),"")</f>
        <v>来生　奈巳子</v>
      </c>
      <c r="N483" s="707"/>
      <c r="O483" s="689" t="str">
        <f>IFERROR(VLOOKUP(O482,科目・教員!$A$2:$B$349,2,0),"")</f>
        <v/>
      </c>
      <c r="P483" s="707"/>
      <c r="Q483" s="689" t="str">
        <f>IFERROR(VLOOKUP(Q482,科目・教員!$A$2:$B$349,2,0),"")</f>
        <v/>
      </c>
      <c r="R483" s="707"/>
      <c r="S483" s="689" t="str">
        <f>IFERROR(VLOOKUP(S482,科目・教員!$A$2:$B$349,2,0),"")</f>
        <v/>
      </c>
      <c r="T483" s="707"/>
      <c r="U483" s="21"/>
      <c r="V483" s="41"/>
      <c r="Z483" s="696"/>
      <c r="AA483" s="681"/>
      <c r="AB483" s="681"/>
      <c r="AC483" s="681"/>
      <c r="AD483" s="681"/>
      <c r="AE483" s="681"/>
      <c r="AF483" s="681"/>
      <c r="AG483" s="681"/>
      <c r="AH483" s="681"/>
      <c r="AI483" s="681"/>
      <c r="AJ483" s="681"/>
      <c r="AK483" s="681"/>
      <c r="AL483" s="681"/>
      <c r="AM483" s="681"/>
      <c r="AN483" s="681"/>
      <c r="AO483" s="681"/>
      <c r="AP483" s="681"/>
      <c r="AQ483" s="681"/>
      <c r="AR483" s="681"/>
      <c r="AS483" s="681"/>
      <c r="AT483" s="681"/>
      <c r="AU483" s="681"/>
      <c r="AV483" s="681"/>
      <c r="AW483" s="681"/>
      <c r="AX483" s="681"/>
      <c r="AY483" s="681"/>
      <c r="AZ483" s="681"/>
      <c r="BA483" s="681"/>
      <c r="BB483" s="681"/>
      <c r="BC483" s="681"/>
      <c r="BD483" s="681"/>
      <c r="BE483" s="681"/>
      <c r="BF483" s="681"/>
      <c r="BG483" s="681"/>
      <c r="BH483" s="681"/>
      <c r="BI483" s="681"/>
      <c r="BJ483" s="681"/>
      <c r="BK483" s="675"/>
      <c r="BL483" s="675"/>
      <c r="BM483" s="675"/>
      <c r="BN483" s="681"/>
      <c r="BO483" s="681"/>
      <c r="BP483" s="681"/>
      <c r="BQ483" s="681"/>
      <c r="BR483" s="681"/>
      <c r="BS483" s="681"/>
      <c r="BT483" s="681"/>
      <c r="BU483" s="681"/>
      <c r="BV483" s="681"/>
      <c r="BW483" s="681"/>
    </row>
    <row r="484" spans="1:75" ht="13.5" customHeight="1">
      <c r="A484" s="696"/>
      <c r="B484" s="15" t="s">
        <v>60</v>
      </c>
      <c r="C484" s="708" t="str">
        <f>VLOOKUP($C477,'2025年度(1年後期)'!$B$5:$N$207,COLUMN('2025年度(1年後期)'!$E$5)+1,0)&amp;""</f>
        <v>101</v>
      </c>
      <c r="D484" s="707"/>
      <c r="E484" s="716" t="str">
        <f>VLOOKUP($C477,'2025年度(2年後期)'!$B$5:$N$207,COLUMN('2025年度(2年後期)'!$E$5)+1,0)&amp;""</f>
        <v>201･202･203</v>
      </c>
      <c r="F484" s="707"/>
      <c r="G484" s="716" t="str">
        <f>VLOOKUP($C477,'2025年度(3年後期)'!$B$5:$N$207,COLUMN('2025年度(3年後期)'!$E$5)+1,0)&amp;""</f>
        <v/>
      </c>
      <c r="H484" s="707"/>
      <c r="I484" s="716" t="str">
        <f>VLOOKUP($C477,'2025年度(4年後期)'!$B$5:$N$206,COLUMN('2025年度(4年後期)'!$E$5)+1,0)&amp;""</f>
        <v/>
      </c>
      <c r="J484" s="707"/>
      <c r="K484" s="689" t="str">
        <f>VLOOKUP($C477,'2025年度(助産後期)'!$B$5:$N$207,COLUMN('2025年度(助産後期)'!$E$5)+1,0)&amp;""</f>
        <v/>
      </c>
      <c r="L484" s="717"/>
      <c r="M484" s="708" t="str">
        <f>VLOOKUP($C477,'2025年度(M1後期)'!$B$5:$N$207,COLUMN('2025年度(M1後期)'!$E$5)+1,0)&amp;""</f>
        <v>臨床講義室1</v>
      </c>
      <c r="N484" s="707"/>
      <c r="O484" s="689" t="str">
        <f>VLOOKUP($C477,'2025年度(M2後期)'!$B$5:$N$207,COLUMN('2025年度(M2後期)'!$E$5)+1,0)&amp;""</f>
        <v/>
      </c>
      <c r="P484" s="707"/>
      <c r="Q484" s="689" t="str">
        <f>VLOOKUP($C477,'2025年度(D1後期)'!$B$5:$N$207,COLUMN('2025年度(D1後期)'!$E$5)+1,0)&amp;""</f>
        <v/>
      </c>
      <c r="R484" s="707"/>
      <c r="S484" s="689" t="str">
        <f>VLOOKUP($C477,'2025年度(D23後期)'!$B$5:$N$207,COLUMN('2025年度(D23後期)'!$E$5)+1,0)&amp;""</f>
        <v/>
      </c>
      <c r="T484" s="707"/>
      <c r="U484" s="21"/>
      <c r="V484" s="41"/>
      <c r="Z484" s="696"/>
      <c r="AA484" s="681"/>
      <c r="AB484" s="681"/>
      <c r="AC484" s="681"/>
      <c r="AD484" s="681"/>
      <c r="AE484" s="681"/>
      <c r="AF484" s="681"/>
      <c r="AG484" s="681"/>
      <c r="AH484" s="681"/>
      <c r="AI484" s="681"/>
      <c r="AJ484" s="681"/>
      <c r="AK484" s="681"/>
      <c r="AL484" s="681"/>
      <c r="AM484" s="681"/>
      <c r="AN484" s="681"/>
      <c r="AO484" s="681"/>
      <c r="AP484" s="681"/>
      <c r="AQ484" s="681"/>
      <c r="AR484" s="681"/>
      <c r="AS484" s="681"/>
      <c r="AT484" s="681"/>
      <c r="AU484" s="681"/>
      <c r="AV484" s="681"/>
      <c r="AW484" s="681"/>
      <c r="AX484" s="681"/>
      <c r="AY484" s="681"/>
      <c r="AZ484" s="681"/>
      <c r="BA484" s="681"/>
      <c r="BB484" s="681"/>
      <c r="BC484" s="681"/>
      <c r="BD484" s="681"/>
      <c r="BE484" s="681"/>
      <c r="BF484" s="681"/>
      <c r="BG484" s="681"/>
      <c r="BH484" s="681"/>
      <c r="BI484" s="681"/>
      <c r="BJ484" s="681"/>
      <c r="BK484" s="675"/>
      <c r="BL484" s="675"/>
      <c r="BM484" s="675"/>
      <c r="BN484" s="681"/>
      <c r="BO484" s="681"/>
      <c r="BP484" s="681"/>
      <c r="BQ484" s="681"/>
      <c r="BR484" s="681"/>
      <c r="BS484" s="681"/>
      <c r="BT484" s="681"/>
      <c r="BU484" s="681"/>
      <c r="BV484" s="681"/>
      <c r="BW484" s="681"/>
    </row>
    <row r="485" spans="1:75" ht="13.5" customHeight="1">
      <c r="A485" s="712"/>
      <c r="B485" s="16" t="s">
        <v>62</v>
      </c>
      <c r="C485" s="687"/>
      <c r="D485" s="685"/>
      <c r="E485" s="684"/>
      <c r="F485" s="685"/>
      <c r="G485" s="684"/>
      <c r="H485" s="685"/>
      <c r="I485" s="684"/>
      <c r="J485" s="685"/>
      <c r="K485" s="686"/>
      <c r="L485" s="686"/>
      <c r="M485" s="687"/>
      <c r="N485" s="685"/>
      <c r="O485" s="686"/>
      <c r="P485" s="685"/>
      <c r="Q485" s="686"/>
      <c r="R485" s="685"/>
      <c r="S485" s="686"/>
      <c r="T485" s="685"/>
      <c r="U485" s="21"/>
      <c r="V485" s="41"/>
      <c r="Z485" s="697"/>
      <c r="AA485" s="682"/>
      <c r="AB485" s="682"/>
      <c r="AC485" s="682"/>
      <c r="AD485" s="682"/>
      <c r="AE485" s="682"/>
      <c r="AF485" s="682"/>
      <c r="AG485" s="682"/>
      <c r="AH485" s="682"/>
      <c r="AI485" s="682"/>
      <c r="AJ485" s="682"/>
      <c r="AK485" s="682"/>
      <c r="AL485" s="682"/>
      <c r="AM485" s="682"/>
      <c r="AN485" s="682"/>
      <c r="AO485" s="682"/>
      <c r="AP485" s="682"/>
      <c r="AQ485" s="682"/>
      <c r="AR485" s="682"/>
      <c r="AS485" s="682"/>
      <c r="AT485" s="682"/>
      <c r="AU485" s="682"/>
      <c r="AV485" s="682"/>
      <c r="AW485" s="682"/>
      <c r="AX485" s="682"/>
      <c r="AY485" s="682"/>
      <c r="AZ485" s="682"/>
      <c r="BA485" s="682"/>
      <c r="BB485" s="682"/>
      <c r="BC485" s="682"/>
      <c r="BD485" s="682"/>
      <c r="BE485" s="682"/>
      <c r="BF485" s="682"/>
      <c r="BG485" s="682"/>
      <c r="BH485" s="682"/>
      <c r="BI485" s="682"/>
      <c r="BJ485" s="682"/>
      <c r="BK485" s="676"/>
      <c r="BL485" s="676"/>
      <c r="BM485" s="676"/>
      <c r="BN485" s="682"/>
      <c r="BO485" s="682"/>
      <c r="BP485" s="682"/>
      <c r="BQ485" s="682"/>
      <c r="BR485" s="682"/>
      <c r="BS485" s="682"/>
      <c r="BT485" s="682"/>
      <c r="BU485" s="682"/>
      <c r="BV485" s="682"/>
      <c r="BW485" s="682"/>
    </row>
    <row r="486" spans="1:75" ht="13.5" customHeight="1">
      <c r="A486" s="695" t="s">
        <v>70</v>
      </c>
      <c r="B486" s="17" t="s">
        <v>71</v>
      </c>
      <c r="C486" s="705"/>
      <c r="D486" s="706"/>
      <c r="E486" s="713"/>
      <c r="F486" s="706"/>
      <c r="G486" s="713"/>
      <c r="H486" s="706"/>
      <c r="I486" s="713"/>
      <c r="J486" s="706"/>
      <c r="K486" s="693"/>
      <c r="L486" s="709"/>
      <c r="M486" s="705"/>
      <c r="N486" s="706"/>
      <c r="O486" s="693"/>
      <c r="P486" s="706"/>
      <c r="Q486" s="693"/>
      <c r="R486" s="706"/>
      <c r="S486" s="693"/>
      <c r="T486" s="706"/>
      <c r="U486" s="21"/>
      <c r="V486" s="41"/>
      <c r="Z486" s="696" t="str">
        <f>A486</f>
        <v>昼休み（12：30～13：30）</v>
      </c>
      <c r="AA486" s="680"/>
      <c r="AB486" s="680"/>
      <c r="AC486" s="680"/>
      <c r="AD486" s="680"/>
      <c r="AE486" s="680"/>
      <c r="AF486" s="680"/>
      <c r="AG486" s="680"/>
      <c r="AH486" s="680"/>
      <c r="AI486" s="680"/>
      <c r="AJ486" s="680"/>
      <c r="AK486" s="680"/>
      <c r="AL486" s="680"/>
      <c r="AM486" s="680"/>
      <c r="AN486" s="680"/>
      <c r="AO486" s="680"/>
      <c r="AP486" s="680"/>
      <c r="AQ486" s="680"/>
      <c r="AR486" s="680"/>
      <c r="AS486" s="680"/>
      <c r="AT486" s="680"/>
      <c r="AU486" s="680"/>
      <c r="AV486" s="680"/>
      <c r="AW486" s="680"/>
      <c r="AX486" s="680"/>
      <c r="AY486" s="680"/>
      <c r="AZ486" s="680"/>
      <c r="BA486" s="680"/>
      <c r="BB486" s="680"/>
      <c r="BC486" s="680"/>
      <c r="BD486" s="680"/>
      <c r="BE486" s="680"/>
      <c r="BF486" s="680"/>
      <c r="BG486" s="680"/>
      <c r="BH486" s="680"/>
      <c r="BI486" s="680"/>
      <c r="BJ486" s="680"/>
      <c r="BK486" s="674"/>
      <c r="BL486" s="674"/>
      <c r="BM486" s="674"/>
      <c r="BN486" s="680"/>
      <c r="BO486" s="680"/>
      <c r="BP486" s="680"/>
      <c r="BQ486" s="680"/>
      <c r="BR486" s="680"/>
      <c r="BS486" s="680"/>
      <c r="BT486" s="680"/>
      <c r="BU486" s="680"/>
      <c r="BV486" s="680"/>
      <c r="BW486" s="680"/>
    </row>
    <row r="487" spans="1:75" ht="13.5" customHeight="1">
      <c r="A487" s="696"/>
      <c r="B487" s="17" t="s">
        <v>73</v>
      </c>
      <c r="C487" s="708"/>
      <c r="D487" s="707"/>
      <c r="E487" s="716"/>
      <c r="F487" s="707"/>
      <c r="G487" s="716"/>
      <c r="H487" s="707"/>
      <c r="I487" s="716"/>
      <c r="J487" s="707"/>
      <c r="K487" s="689"/>
      <c r="L487" s="717"/>
      <c r="M487" s="708"/>
      <c r="N487" s="707"/>
      <c r="O487" s="689"/>
      <c r="P487" s="707"/>
      <c r="Q487" s="689"/>
      <c r="R487" s="707"/>
      <c r="S487" s="689"/>
      <c r="T487" s="707"/>
      <c r="U487" s="21"/>
      <c r="V487" s="41"/>
      <c r="Z487" s="696"/>
      <c r="AA487" s="681"/>
      <c r="AB487" s="681"/>
      <c r="AC487" s="681"/>
      <c r="AD487" s="681"/>
      <c r="AE487" s="681"/>
      <c r="AF487" s="681"/>
      <c r="AG487" s="681"/>
      <c r="AH487" s="681"/>
      <c r="AI487" s="681"/>
      <c r="AJ487" s="681"/>
      <c r="AK487" s="681"/>
      <c r="AL487" s="681"/>
      <c r="AM487" s="681"/>
      <c r="AN487" s="681"/>
      <c r="AO487" s="681"/>
      <c r="AP487" s="681"/>
      <c r="AQ487" s="681"/>
      <c r="AR487" s="681"/>
      <c r="AS487" s="681"/>
      <c r="AT487" s="681"/>
      <c r="AU487" s="681"/>
      <c r="AV487" s="681"/>
      <c r="AW487" s="681"/>
      <c r="AX487" s="681"/>
      <c r="AY487" s="681"/>
      <c r="AZ487" s="681"/>
      <c r="BA487" s="681"/>
      <c r="BB487" s="681"/>
      <c r="BC487" s="681"/>
      <c r="BD487" s="681"/>
      <c r="BE487" s="681"/>
      <c r="BF487" s="681"/>
      <c r="BG487" s="681"/>
      <c r="BH487" s="681"/>
      <c r="BI487" s="681"/>
      <c r="BJ487" s="681"/>
      <c r="BK487" s="675"/>
      <c r="BL487" s="675"/>
      <c r="BM487" s="675"/>
      <c r="BN487" s="681"/>
      <c r="BO487" s="681"/>
      <c r="BP487" s="681"/>
      <c r="BQ487" s="681"/>
      <c r="BR487" s="681"/>
      <c r="BS487" s="681"/>
      <c r="BT487" s="681"/>
      <c r="BU487" s="681"/>
      <c r="BV487" s="681"/>
      <c r="BW487" s="681"/>
    </row>
    <row r="488" spans="1:75" ht="13.5" customHeight="1">
      <c r="A488" s="696"/>
      <c r="B488" s="17" t="s">
        <v>60</v>
      </c>
      <c r="C488" s="708"/>
      <c r="D488" s="707"/>
      <c r="E488" s="716"/>
      <c r="F488" s="707"/>
      <c r="G488" s="716"/>
      <c r="H488" s="707"/>
      <c r="I488" s="716"/>
      <c r="J488" s="707"/>
      <c r="K488" s="689"/>
      <c r="L488" s="717"/>
      <c r="M488" s="708"/>
      <c r="N488" s="707"/>
      <c r="O488" s="689"/>
      <c r="P488" s="707"/>
      <c r="Q488" s="689"/>
      <c r="R488" s="707"/>
      <c r="S488" s="689"/>
      <c r="T488" s="707"/>
      <c r="U488" s="21"/>
      <c r="V488" s="41"/>
      <c r="Z488" s="696"/>
      <c r="AA488" s="681"/>
      <c r="AB488" s="681"/>
      <c r="AC488" s="681"/>
      <c r="AD488" s="681"/>
      <c r="AE488" s="681"/>
      <c r="AF488" s="681"/>
      <c r="AG488" s="681"/>
      <c r="AH488" s="681"/>
      <c r="AI488" s="681"/>
      <c r="AJ488" s="681"/>
      <c r="AK488" s="681"/>
      <c r="AL488" s="681"/>
      <c r="AM488" s="681"/>
      <c r="AN488" s="681"/>
      <c r="AO488" s="681"/>
      <c r="AP488" s="681"/>
      <c r="AQ488" s="681"/>
      <c r="AR488" s="681"/>
      <c r="AS488" s="681"/>
      <c r="AT488" s="681"/>
      <c r="AU488" s="681"/>
      <c r="AV488" s="681"/>
      <c r="AW488" s="681"/>
      <c r="AX488" s="681"/>
      <c r="AY488" s="681"/>
      <c r="AZ488" s="681"/>
      <c r="BA488" s="681"/>
      <c r="BB488" s="681"/>
      <c r="BC488" s="681"/>
      <c r="BD488" s="681"/>
      <c r="BE488" s="681"/>
      <c r="BF488" s="681"/>
      <c r="BG488" s="681"/>
      <c r="BH488" s="681"/>
      <c r="BI488" s="681"/>
      <c r="BJ488" s="681"/>
      <c r="BK488" s="675"/>
      <c r="BL488" s="675"/>
      <c r="BM488" s="675"/>
      <c r="BN488" s="681"/>
      <c r="BO488" s="681"/>
      <c r="BP488" s="681"/>
      <c r="BQ488" s="681"/>
      <c r="BR488" s="681"/>
      <c r="BS488" s="681"/>
      <c r="BT488" s="681"/>
      <c r="BU488" s="681"/>
      <c r="BV488" s="681"/>
      <c r="BW488" s="681"/>
    </row>
    <row r="489" spans="1:75" ht="13.5" customHeight="1">
      <c r="A489" s="697"/>
      <c r="B489" s="18" t="s">
        <v>62</v>
      </c>
      <c r="C489" s="714"/>
      <c r="D489" s="711"/>
      <c r="E489" s="715"/>
      <c r="F489" s="711"/>
      <c r="G489" s="715"/>
      <c r="H489" s="711"/>
      <c r="I489" s="715"/>
      <c r="J489" s="711"/>
      <c r="K489" s="710"/>
      <c r="L489" s="710"/>
      <c r="M489" s="714"/>
      <c r="N489" s="711"/>
      <c r="O489" s="710"/>
      <c r="P489" s="711"/>
      <c r="Q489" s="710"/>
      <c r="R489" s="711"/>
      <c r="S489" s="710"/>
      <c r="T489" s="711"/>
      <c r="U489" s="21"/>
      <c r="V489" s="41"/>
      <c r="Z489" s="697"/>
      <c r="AA489" s="682"/>
      <c r="AB489" s="682"/>
      <c r="AC489" s="682"/>
      <c r="AD489" s="682"/>
      <c r="AE489" s="682"/>
      <c r="AF489" s="682"/>
      <c r="AG489" s="682"/>
      <c r="AH489" s="682"/>
      <c r="AI489" s="682"/>
      <c r="AJ489" s="682"/>
      <c r="AK489" s="682"/>
      <c r="AL489" s="682"/>
      <c r="AM489" s="682"/>
      <c r="AN489" s="682"/>
      <c r="AO489" s="682"/>
      <c r="AP489" s="682"/>
      <c r="AQ489" s="682"/>
      <c r="AR489" s="682"/>
      <c r="AS489" s="682"/>
      <c r="AT489" s="682"/>
      <c r="AU489" s="682"/>
      <c r="AV489" s="682"/>
      <c r="AW489" s="682"/>
      <c r="AX489" s="682"/>
      <c r="AY489" s="682"/>
      <c r="AZ489" s="682"/>
      <c r="BA489" s="682"/>
      <c r="BB489" s="682"/>
      <c r="BC489" s="682"/>
      <c r="BD489" s="682"/>
      <c r="BE489" s="682"/>
      <c r="BF489" s="682"/>
      <c r="BG489" s="682"/>
      <c r="BH489" s="682"/>
      <c r="BI489" s="682"/>
      <c r="BJ489" s="682"/>
      <c r="BK489" s="676"/>
      <c r="BL489" s="676"/>
      <c r="BM489" s="676"/>
      <c r="BN489" s="682"/>
      <c r="BO489" s="682"/>
      <c r="BP489" s="682"/>
      <c r="BQ489" s="682"/>
      <c r="BR489" s="682"/>
      <c r="BS489" s="682"/>
      <c r="BT489" s="682"/>
      <c r="BU489" s="682"/>
      <c r="BV489" s="682"/>
      <c r="BW489" s="682"/>
    </row>
    <row r="490" spans="1:75" ht="13.5" customHeight="1">
      <c r="A490" s="696" t="s">
        <v>74</v>
      </c>
      <c r="B490" s="15" t="s">
        <v>55</v>
      </c>
      <c r="C490" s="692" t="str">
        <f>VLOOKUP($C477,'2025年度(1年後期)'!$B$5:$N$207,COLUMN('2025年度(1年後期)'!$G$5),0)&amp;""</f>
        <v>生活援助論Ⅱ(ABCD)</v>
      </c>
      <c r="D490" s="693"/>
      <c r="E490" s="698" t="str">
        <f>VLOOKUP($C477,'2025年度(2年後期)'!$B$5:$N$207,COLUMN('2025年度(2年後期)'!$G$5),0)&amp;""</f>
        <v>成人看護援助論Ⅱ</v>
      </c>
      <c r="F490" s="693"/>
      <c r="G490" s="698" t="str">
        <f>VLOOKUP($C477,'2025年度(3年後期)'!$B$5:$N$207,COLUMN('2025年度(3年後期)'!$G$5),0)&amp;""</f>
        <v>領域別実習</v>
      </c>
      <c r="H490" s="693"/>
      <c r="I490" s="698" t="str">
        <f>VLOOKUP($C477,'2025年度(4年後期)'!$B$5:$N$206,COLUMN('2025年度(4年後期)'!$G$5),0)&amp;""</f>
        <v/>
      </c>
      <c r="J490" s="693"/>
      <c r="K490" s="694" t="str">
        <f>VLOOKUP($C477,'2025年度(助産後期)'!$B$5:$N$207,COLUMN('2025年度(助産後期)'!$G$5),0)&amp;""</f>
        <v>助産学実習Ⅰ</v>
      </c>
      <c r="L490" s="694"/>
      <c r="M490" s="692" t="str">
        <f>VLOOKUP($C477,'2025年度(M1後期)'!$B$5:$N$207,COLUMN('2025年度(M1後期)'!$G$5),0)&amp;""</f>
        <v>看護理論</v>
      </c>
      <c r="N490" s="693"/>
      <c r="O490" s="694" t="str">
        <f>VLOOKUP($C477,'2025年度(M2後期)'!$B$5:$N$207,COLUMN('2025年度(M2後期)'!$G$5),0)&amp;""</f>
        <v>特別研究</v>
      </c>
      <c r="P490" s="693"/>
      <c r="Q490" s="694" t="str">
        <f>VLOOKUP($C477,'2025年度(D1後期)'!$B$5:$N$207,COLUMN('2025年度(D1後期)'!$G$5),0)&amp;""</f>
        <v/>
      </c>
      <c r="R490" s="693"/>
      <c r="S490" s="694" t="str">
        <f>VLOOKUP($C477,'2025年度(D23後期)'!$B$5:$N$207,COLUMN('2025年度(D23後期)'!$G$5),0)&amp;""</f>
        <v>特別研究</v>
      </c>
      <c r="T490" s="693"/>
      <c r="U490" s="658" t="s">
        <v>129</v>
      </c>
      <c r="V490" s="41"/>
      <c r="Z490" s="696" t="str">
        <f>A490</f>
        <v>３時限（13：30～15：00）</v>
      </c>
      <c r="AA490" s="680" t="s">
        <v>76</v>
      </c>
      <c r="AB490" s="680"/>
      <c r="AC490" s="680"/>
      <c r="AD490" s="680"/>
      <c r="AE490" s="680"/>
      <c r="AF490" s="680"/>
      <c r="AG490" s="680" t="s">
        <v>153</v>
      </c>
      <c r="AH490" s="680" t="s">
        <v>153</v>
      </c>
      <c r="AI490" s="680"/>
      <c r="AJ490" s="680"/>
      <c r="AK490" s="680"/>
      <c r="AL490" s="680" t="s">
        <v>153</v>
      </c>
      <c r="AM490" s="680" t="s">
        <v>164</v>
      </c>
      <c r="AN490" s="680"/>
      <c r="AO490" s="680"/>
      <c r="AP490" s="680"/>
      <c r="AQ490" s="680"/>
      <c r="AR490" s="680"/>
      <c r="AS490" s="680"/>
      <c r="AT490" s="680"/>
      <c r="AU490" s="680"/>
      <c r="AV490" s="680"/>
      <c r="AW490" s="680"/>
      <c r="AX490" s="680"/>
      <c r="AY490" s="680"/>
      <c r="AZ490" s="680"/>
      <c r="BA490" s="680" t="s">
        <v>176</v>
      </c>
      <c r="BB490" s="680"/>
      <c r="BC490" s="680"/>
      <c r="BD490" s="680"/>
      <c r="BE490" s="680"/>
      <c r="BF490" s="680"/>
      <c r="BG490" s="680"/>
      <c r="BH490" s="680"/>
      <c r="BI490" s="680"/>
      <c r="BJ490" s="680" t="s">
        <v>124</v>
      </c>
      <c r="BK490" s="674"/>
      <c r="BL490" s="674"/>
      <c r="BM490" s="674"/>
      <c r="BN490" s="680"/>
      <c r="BO490" s="680"/>
      <c r="BP490" s="680"/>
      <c r="BQ490" s="680"/>
      <c r="BR490" s="680"/>
      <c r="BS490" s="680"/>
      <c r="BT490" s="680"/>
      <c r="BU490" s="680"/>
      <c r="BV490" s="680"/>
      <c r="BW490" s="680"/>
    </row>
    <row r="491" spans="1:75" ht="13.5" customHeight="1">
      <c r="A491" s="696"/>
      <c r="B491" s="15" t="s">
        <v>58</v>
      </c>
      <c r="C491" s="688" t="str">
        <f>IFERROR(VLOOKUP(C490,科目・教員!$A$2:$B$349,2,0),"")</f>
        <v>森下　純子</v>
      </c>
      <c r="D491" s="689"/>
      <c r="E491" s="690" t="str">
        <f>IFERROR(VLOOKUP(E490,科目・教員!$A$2:$B$349,2,0),"")</f>
        <v>藤澤　雄太</v>
      </c>
      <c r="F491" s="689"/>
      <c r="G491" s="690" t="str">
        <f>IFERROR(VLOOKUP(G490,科目・教員!$A$2:$B$349,2,0),"")</f>
        <v/>
      </c>
      <c r="H491" s="689"/>
      <c r="I491" s="690" t="str">
        <f>IFERROR(VLOOKUP(I490,科目・教員!$A$2:$B$349,2,0),"")</f>
        <v/>
      </c>
      <c r="J491" s="689"/>
      <c r="K491" s="691" t="str">
        <f>IFERROR(VLOOKUP(K490,科目・教員!$A$2:$B$349,2,0),"")</f>
        <v>池田　真弓</v>
      </c>
      <c r="L491" s="691"/>
      <c r="M491" s="688" t="str">
        <f>IFERROR(VLOOKUP(M490,科目・教員!$A$2:$B$349,2,0),"")</f>
        <v>亀岡　智美</v>
      </c>
      <c r="N491" s="689"/>
      <c r="O491" s="691" t="str">
        <f>IFERROR(VLOOKUP(O490,科目・教員!$A$2:$B$349,2,0),"")</f>
        <v/>
      </c>
      <c r="P491" s="689"/>
      <c r="Q491" s="691" t="str">
        <f>IFERROR(VLOOKUP(Q490,科目・教員!$A$2:$B$349,2,0),"")</f>
        <v/>
      </c>
      <c r="R491" s="689"/>
      <c r="S491" s="691" t="str">
        <f>IFERROR(VLOOKUP(S490,科目・教員!$A$2:$B$349,2,0),"")</f>
        <v/>
      </c>
      <c r="T491" s="689"/>
      <c r="U491" s="658" t="s">
        <v>125</v>
      </c>
      <c r="V491" s="41"/>
      <c r="Z491" s="696"/>
      <c r="AA491" s="681"/>
      <c r="AB491" s="681"/>
      <c r="AC491" s="681"/>
      <c r="AD491" s="681"/>
      <c r="AE491" s="681"/>
      <c r="AF491" s="681"/>
      <c r="AG491" s="681"/>
      <c r="AH491" s="681"/>
      <c r="AI491" s="681"/>
      <c r="AJ491" s="681"/>
      <c r="AK491" s="681"/>
      <c r="AL491" s="681"/>
      <c r="AM491" s="681"/>
      <c r="AN491" s="681"/>
      <c r="AO491" s="681"/>
      <c r="AP491" s="681"/>
      <c r="AQ491" s="681"/>
      <c r="AR491" s="681"/>
      <c r="AS491" s="681"/>
      <c r="AT491" s="681"/>
      <c r="AU491" s="681"/>
      <c r="AV491" s="681"/>
      <c r="AW491" s="681"/>
      <c r="AX491" s="681"/>
      <c r="AY491" s="681"/>
      <c r="AZ491" s="681"/>
      <c r="BA491" s="681"/>
      <c r="BB491" s="681"/>
      <c r="BC491" s="681"/>
      <c r="BD491" s="681"/>
      <c r="BE491" s="681"/>
      <c r="BF491" s="681"/>
      <c r="BG491" s="681"/>
      <c r="BH491" s="681"/>
      <c r="BI491" s="681"/>
      <c r="BJ491" s="681"/>
      <c r="BK491" s="675"/>
      <c r="BL491" s="675"/>
      <c r="BM491" s="675"/>
      <c r="BN491" s="681"/>
      <c r="BO491" s="681"/>
      <c r="BP491" s="681"/>
      <c r="BQ491" s="681"/>
      <c r="BR491" s="681"/>
      <c r="BS491" s="681"/>
      <c r="BT491" s="681"/>
      <c r="BU491" s="681"/>
      <c r="BV491" s="681"/>
      <c r="BW491" s="681"/>
    </row>
    <row r="492" spans="1:75" ht="13.5" customHeight="1">
      <c r="A492" s="696"/>
      <c r="B492" s="15" t="s">
        <v>60</v>
      </c>
      <c r="C492" s="688" t="str">
        <f>VLOOKUP($C477,'2025年度(1年後期)'!$B$5:$N$207,COLUMN('2025年度(1年後期)'!$G$5)+1,0)&amp;""</f>
        <v>201･202･基礎実</v>
      </c>
      <c r="D492" s="689"/>
      <c r="E492" s="690" t="str">
        <f>VLOOKUP($C477,'2025年度(2年後期)'!$B$5:$N$207,COLUMN('2025年度(2年後期)'!$G$5)+1,0)&amp;""</f>
        <v>101</v>
      </c>
      <c r="F492" s="689"/>
      <c r="G492" s="690" t="str">
        <f>VLOOKUP($C477,'2025年度(3年後期)'!$B$5:$N$207,COLUMN('2025年度(3年後期)'!$G$5)+1,0)&amp;""</f>
        <v/>
      </c>
      <c r="H492" s="689"/>
      <c r="I492" s="690" t="str">
        <f>VLOOKUP($C477,'2025年度(4年後期)'!$B$5:$N$206,COLUMN('2025年度(4年後期)'!$G$5)+1,0)&amp;""</f>
        <v/>
      </c>
      <c r="J492" s="689"/>
      <c r="K492" s="691" t="str">
        <f>VLOOKUP($C477,'2025年度(助産後期)'!$B$5:$N$207,COLUMN('2025年度(助産後期)'!$G$5)+1,0)&amp;""</f>
        <v/>
      </c>
      <c r="L492" s="691"/>
      <c r="M492" s="688" t="str">
        <f>VLOOKUP($C477,'2025年度(M1後期)'!$B$5:$N$207,COLUMN('2025年度(M1後期)'!$G$5)+1,0)&amp;""</f>
        <v>臨床講義室1</v>
      </c>
      <c r="N492" s="689"/>
      <c r="O492" s="691" t="str">
        <f>VLOOKUP($C477,'2025年度(M2後期)'!$B$5:$N$207,COLUMN('2025年度(M2後期)'!$G$5)+1,0)&amp;""</f>
        <v/>
      </c>
      <c r="P492" s="689"/>
      <c r="Q492" s="691" t="str">
        <f>VLOOKUP($C477,'2025年度(D1後期)'!$B$5:$N$207,COLUMN('2025年度(D1後期)'!$G$5)+1,0)&amp;""</f>
        <v/>
      </c>
      <c r="R492" s="689"/>
      <c r="S492" s="691" t="str">
        <f>VLOOKUP($C477,'2025年度(D23後期)'!$B$5:$N$207,COLUMN('2025年度(D23後期)'!$G$5)+1,0)&amp;""</f>
        <v/>
      </c>
      <c r="T492" s="689"/>
      <c r="U492" s="658" t="s">
        <v>124</v>
      </c>
      <c r="V492" s="41"/>
      <c r="Z492" s="696"/>
      <c r="AA492" s="681"/>
      <c r="AB492" s="681"/>
      <c r="AC492" s="681"/>
      <c r="AD492" s="681"/>
      <c r="AE492" s="681"/>
      <c r="AF492" s="681"/>
      <c r="AG492" s="681"/>
      <c r="AH492" s="681"/>
      <c r="AI492" s="681"/>
      <c r="AJ492" s="681"/>
      <c r="AK492" s="681"/>
      <c r="AL492" s="681"/>
      <c r="AM492" s="681"/>
      <c r="AN492" s="681"/>
      <c r="AO492" s="681"/>
      <c r="AP492" s="681"/>
      <c r="AQ492" s="681"/>
      <c r="AR492" s="681"/>
      <c r="AS492" s="681"/>
      <c r="AT492" s="681"/>
      <c r="AU492" s="681"/>
      <c r="AV492" s="681"/>
      <c r="AW492" s="681"/>
      <c r="AX492" s="681"/>
      <c r="AY492" s="681"/>
      <c r="AZ492" s="681"/>
      <c r="BA492" s="681"/>
      <c r="BB492" s="681"/>
      <c r="BC492" s="681"/>
      <c r="BD492" s="681"/>
      <c r="BE492" s="681"/>
      <c r="BF492" s="681"/>
      <c r="BG492" s="681"/>
      <c r="BH492" s="681"/>
      <c r="BI492" s="681"/>
      <c r="BJ492" s="681"/>
      <c r="BK492" s="675"/>
      <c r="BL492" s="675"/>
      <c r="BM492" s="675"/>
      <c r="BN492" s="681"/>
      <c r="BO492" s="681"/>
      <c r="BP492" s="681"/>
      <c r="BQ492" s="681"/>
      <c r="BR492" s="681"/>
      <c r="BS492" s="681"/>
      <c r="BT492" s="681"/>
      <c r="BU492" s="681"/>
      <c r="BV492" s="681"/>
      <c r="BW492" s="681"/>
    </row>
    <row r="493" spans="1:75" ht="13.5" customHeight="1">
      <c r="A493" s="712"/>
      <c r="B493" s="16" t="s">
        <v>62</v>
      </c>
      <c r="C493" s="724"/>
      <c r="D493" s="725"/>
      <c r="E493" s="684"/>
      <c r="F493" s="685"/>
      <c r="G493" s="684"/>
      <c r="H493" s="685"/>
      <c r="I493" s="684"/>
      <c r="J493" s="685"/>
      <c r="K493" s="686"/>
      <c r="L493" s="686"/>
      <c r="M493" s="687"/>
      <c r="N493" s="685"/>
      <c r="O493" s="686"/>
      <c r="P493" s="685"/>
      <c r="Q493" s="686"/>
      <c r="R493" s="685"/>
      <c r="S493" s="686"/>
      <c r="T493" s="685"/>
      <c r="U493" s="658" t="s">
        <v>69</v>
      </c>
      <c r="V493" s="41"/>
      <c r="Z493" s="697"/>
      <c r="AA493" s="682"/>
      <c r="AB493" s="682"/>
      <c r="AC493" s="682"/>
      <c r="AD493" s="682"/>
      <c r="AE493" s="682"/>
      <c r="AF493" s="682"/>
      <c r="AG493" s="682"/>
      <c r="AH493" s="682"/>
      <c r="AI493" s="682"/>
      <c r="AJ493" s="682"/>
      <c r="AK493" s="682"/>
      <c r="AL493" s="682"/>
      <c r="AM493" s="682"/>
      <c r="AN493" s="682"/>
      <c r="AO493" s="682"/>
      <c r="AP493" s="682"/>
      <c r="AQ493" s="682"/>
      <c r="AR493" s="682"/>
      <c r="AS493" s="682"/>
      <c r="AT493" s="682"/>
      <c r="AU493" s="682"/>
      <c r="AV493" s="682"/>
      <c r="AW493" s="682"/>
      <c r="AX493" s="682"/>
      <c r="AY493" s="682"/>
      <c r="AZ493" s="682"/>
      <c r="BA493" s="682"/>
      <c r="BB493" s="682"/>
      <c r="BC493" s="682"/>
      <c r="BD493" s="682"/>
      <c r="BE493" s="682"/>
      <c r="BF493" s="682"/>
      <c r="BG493" s="682"/>
      <c r="BH493" s="682"/>
      <c r="BI493" s="682"/>
      <c r="BJ493" s="682"/>
      <c r="BK493" s="676"/>
      <c r="BL493" s="676"/>
      <c r="BM493" s="676"/>
      <c r="BN493" s="682"/>
      <c r="BO493" s="682"/>
      <c r="BP493" s="682"/>
      <c r="BQ493" s="682"/>
      <c r="BR493" s="682"/>
      <c r="BS493" s="682"/>
      <c r="BT493" s="682"/>
      <c r="BU493" s="682"/>
      <c r="BV493" s="682"/>
      <c r="BW493" s="682"/>
    </row>
    <row r="494" spans="1:75" ht="13.5" customHeight="1">
      <c r="A494" s="696" t="s">
        <v>80</v>
      </c>
      <c r="B494" s="15" t="s">
        <v>55</v>
      </c>
      <c r="C494" s="692" t="str">
        <f>VLOOKUP($C477,'2025年度(1年後期)'!$B$5:$N$207,COLUMN('2025年度(1年後期)'!$I$5),0)&amp;""</f>
        <v>生活援助論Ⅱ(ABCD)</v>
      </c>
      <c r="D494" s="693"/>
      <c r="E494" s="698" t="str">
        <f>VLOOKUP($C477,'2025年度(2年後期)'!$B$5:$N$207,COLUMN('2025年度(2年後期)'!$I$5),0)&amp;""</f>
        <v>成人看護援助論Ⅱ</v>
      </c>
      <c r="F494" s="693"/>
      <c r="G494" s="698" t="str">
        <f>VLOOKUP($C477,'2025年度(3年後期)'!$B$5:$N$207,COLUMN('2025年度(3年後期)'!$I$5),0)&amp;""</f>
        <v>領域別実習</v>
      </c>
      <c r="H494" s="693"/>
      <c r="I494" s="698" t="str">
        <f>VLOOKUP($C477,'2025年度(4年後期)'!$B$5:$N$206,COLUMN('2025年度(4年後期)'!$I$5),0)&amp;""</f>
        <v/>
      </c>
      <c r="J494" s="693"/>
      <c r="K494" s="694" t="str">
        <f>VLOOKUP($C477,'2025年度(助産後期)'!$B$5:$N$207,COLUMN('2025年度(助産後期)'!$I$5),0)&amp;""</f>
        <v>助産学実習Ⅰ</v>
      </c>
      <c r="L494" s="694"/>
      <c r="M494" s="692" t="str">
        <f>VLOOKUP($C477,'2025年度(M1後期)'!$B$5:$N$207,COLUMN('2025年度(M1後期)'!$I$5),0)&amp;""</f>
        <v>看護理論</v>
      </c>
      <c r="N494" s="693"/>
      <c r="O494" s="694" t="str">
        <f>VLOOKUP($C477,'2025年度(M2後期)'!$B$5:$N$207,COLUMN('2025年度(M2後期)'!$I$5),0)&amp;""</f>
        <v>特別研究</v>
      </c>
      <c r="P494" s="693"/>
      <c r="Q494" s="694" t="str">
        <f>VLOOKUP($C477,'2025年度(D1後期)'!$B$5:$N$207,COLUMN('2025年度(D1後期)'!$I$5),0)&amp;""</f>
        <v/>
      </c>
      <c r="R494" s="693"/>
      <c r="S494" s="694" t="str">
        <f>VLOOKUP($C477,'2025年度(D23後期)'!$B$5:$N$207,COLUMN('2025年度(D23後期)'!$I$5),0)&amp;""</f>
        <v>特別研究</v>
      </c>
      <c r="T494" s="693"/>
      <c r="U494" s="669" t="s">
        <v>81</v>
      </c>
      <c r="V494" s="41"/>
      <c r="W494" s="662" t="s">
        <v>81</v>
      </c>
      <c r="Z494" s="696" t="str">
        <f>A494</f>
        <v>４時限（15：10～16：40）</v>
      </c>
      <c r="AA494" s="680" t="s">
        <v>76</v>
      </c>
      <c r="AB494" s="680"/>
      <c r="AC494" s="680"/>
      <c r="AD494" s="680"/>
      <c r="AE494" s="680"/>
      <c r="AF494" s="680"/>
      <c r="AG494" s="680" t="s">
        <v>153</v>
      </c>
      <c r="AH494" s="680" t="s">
        <v>153</v>
      </c>
      <c r="AI494" s="680"/>
      <c r="AJ494" s="680"/>
      <c r="AK494" s="680"/>
      <c r="AL494" s="680" t="s">
        <v>153</v>
      </c>
      <c r="AM494" s="680" t="s">
        <v>164</v>
      </c>
      <c r="AN494" s="680"/>
      <c r="AO494" s="680"/>
      <c r="AP494" s="680"/>
      <c r="AQ494" s="680"/>
      <c r="AR494" s="680"/>
      <c r="AS494" s="680"/>
      <c r="AT494" s="680"/>
      <c r="AU494" s="680"/>
      <c r="AV494" s="680"/>
      <c r="AW494" s="680"/>
      <c r="AX494" s="680"/>
      <c r="AY494" s="680"/>
      <c r="AZ494" s="680" t="s">
        <v>248</v>
      </c>
      <c r="BA494" s="680" t="s">
        <v>176</v>
      </c>
      <c r="BB494" s="680"/>
      <c r="BC494" s="680"/>
      <c r="BD494" s="680"/>
      <c r="BE494" s="680"/>
      <c r="BF494" s="680"/>
      <c r="BG494" s="680"/>
      <c r="BH494" s="680"/>
      <c r="BI494" s="680"/>
      <c r="BJ494" s="680"/>
      <c r="BK494" s="674"/>
      <c r="BL494" s="674"/>
      <c r="BM494" s="674" t="s">
        <v>178</v>
      </c>
      <c r="BN494" s="680"/>
      <c r="BO494" s="680"/>
      <c r="BP494" s="680"/>
      <c r="BQ494" s="680"/>
      <c r="BR494" s="680"/>
      <c r="BS494" s="680"/>
      <c r="BT494" s="680"/>
      <c r="BU494" s="680"/>
      <c r="BV494" s="680"/>
      <c r="BW494" s="680"/>
    </row>
    <row r="495" spans="1:75" ht="13.5" customHeight="1">
      <c r="A495" s="696"/>
      <c r="B495" s="15" t="s">
        <v>58</v>
      </c>
      <c r="C495" s="688" t="str">
        <f>IFERROR(VLOOKUP(C494,科目・教員!$A$2:$B$349,2,0),"")</f>
        <v>森下　純子</v>
      </c>
      <c r="D495" s="689"/>
      <c r="E495" s="690" t="str">
        <f>IFERROR(VLOOKUP(E494,科目・教員!$A$2:$B$349,2,0),"")</f>
        <v>藤澤　雄太</v>
      </c>
      <c r="F495" s="689"/>
      <c r="G495" s="690" t="str">
        <f>IFERROR(VLOOKUP(G494,科目・教員!$A$2:$B$349,2,0),"")</f>
        <v/>
      </c>
      <c r="H495" s="689"/>
      <c r="I495" s="690" t="str">
        <f>IFERROR(VLOOKUP(I494,科目・教員!$A$2:$B$349,2,0),"")</f>
        <v/>
      </c>
      <c r="J495" s="689"/>
      <c r="K495" s="691" t="str">
        <f>IFERROR(VLOOKUP(K494,科目・教員!$A$2:$B$349,2,0),"")</f>
        <v>池田　真弓</v>
      </c>
      <c r="L495" s="691"/>
      <c r="M495" s="688" t="str">
        <f>IFERROR(VLOOKUP(M494,科目・教員!$A$2:$B$349,2,0),"")</f>
        <v>亀岡　智美</v>
      </c>
      <c r="N495" s="689"/>
      <c r="O495" s="691" t="str">
        <f>IFERROR(VLOOKUP(O494,科目・教員!$A$2:$B$349,2,0),"")</f>
        <v/>
      </c>
      <c r="P495" s="689"/>
      <c r="Q495" s="691" t="str">
        <f>IFERROR(VLOOKUP(Q494,科目・教員!$A$2:$B$349,2,0),"")</f>
        <v/>
      </c>
      <c r="R495" s="689"/>
      <c r="S495" s="691" t="str">
        <f>IFERROR(VLOOKUP(S494,科目・教員!$A$2:$B$349,2,0),"")</f>
        <v/>
      </c>
      <c r="T495" s="689"/>
      <c r="U495" s="669" t="s">
        <v>248</v>
      </c>
      <c r="V495" s="41"/>
      <c r="W495" s="662" t="s">
        <v>179</v>
      </c>
      <c r="Z495" s="696"/>
      <c r="AA495" s="681"/>
      <c r="AB495" s="681"/>
      <c r="AC495" s="681"/>
      <c r="AD495" s="681"/>
      <c r="AE495" s="681"/>
      <c r="AF495" s="681"/>
      <c r="AG495" s="681"/>
      <c r="AH495" s="681"/>
      <c r="AI495" s="681"/>
      <c r="AJ495" s="681"/>
      <c r="AK495" s="681"/>
      <c r="AL495" s="681"/>
      <c r="AM495" s="681"/>
      <c r="AN495" s="681"/>
      <c r="AO495" s="681"/>
      <c r="AP495" s="681"/>
      <c r="AQ495" s="681"/>
      <c r="AR495" s="681"/>
      <c r="AS495" s="681"/>
      <c r="AT495" s="681"/>
      <c r="AU495" s="681"/>
      <c r="AV495" s="681"/>
      <c r="AW495" s="681"/>
      <c r="AX495" s="681"/>
      <c r="AY495" s="681"/>
      <c r="AZ495" s="681"/>
      <c r="BA495" s="681"/>
      <c r="BB495" s="681"/>
      <c r="BC495" s="681"/>
      <c r="BD495" s="681"/>
      <c r="BE495" s="681"/>
      <c r="BF495" s="681"/>
      <c r="BG495" s="681"/>
      <c r="BH495" s="681"/>
      <c r="BI495" s="681"/>
      <c r="BJ495" s="681"/>
      <c r="BK495" s="675"/>
      <c r="BL495" s="675"/>
      <c r="BM495" s="675"/>
      <c r="BN495" s="681"/>
      <c r="BO495" s="681"/>
      <c r="BP495" s="681"/>
      <c r="BQ495" s="681"/>
      <c r="BR495" s="681"/>
      <c r="BS495" s="681"/>
      <c r="BT495" s="681"/>
      <c r="BU495" s="681"/>
      <c r="BV495" s="681"/>
      <c r="BW495" s="681"/>
    </row>
    <row r="496" spans="1:75" ht="13.5" customHeight="1">
      <c r="A496" s="696"/>
      <c r="B496" s="15" t="s">
        <v>60</v>
      </c>
      <c r="C496" s="688" t="str">
        <f>VLOOKUP($C477,'2025年度(1年後期)'!$B$5:$N$207,COLUMN('2025年度(1年後期)'!$I$5)+1,0)&amp;""</f>
        <v>201･202･基礎実</v>
      </c>
      <c r="D496" s="689"/>
      <c r="E496" s="690" t="str">
        <f>VLOOKUP($C477,'2025年度(2年後期)'!$B$5:$N$207,COLUMN('2025年度(2年後期)'!$I$5)+1,0)&amp;""</f>
        <v>101</v>
      </c>
      <c r="F496" s="689"/>
      <c r="G496" s="690" t="str">
        <f>VLOOKUP($C477,'2025年度(3年後期)'!$B$5:$N$207,COLUMN('2025年度(3年後期)'!$I$5)+1,0)&amp;""</f>
        <v/>
      </c>
      <c r="H496" s="689"/>
      <c r="I496" s="690" t="str">
        <f>VLOOKUP($C477,'2025年度(4年後期)'!$B$5:$N$206,COLUMN('2025年度(4年後期)'!$I$5)+1,0)&amp;""</f>
        <v/>
      </c>
      <c r="J496" s="689"/>
      <c r="K496" s="691" t="str">
        <f>VLOOKUP($C477,'2025年度(助産後期)'!$B$5:$N$207,COLUMN('2025年度(助産後期)'!$I$5)+1,0)&amp;""</f>
        <v/>
      </c>
      <c r="L496" s="691"/>
      <c r="M496" s="688" t="str">
        <f>VLOOKUP($C477,'2025年度(M1後期)'!$B$5:$N$207,COLUMN('2025年度(M1後期)'!$I$5)+1,0)&amp;""</f>
        <v>臨床講義室1</v>
      </c>
      <c r="N496" s="689"/>
      <c r="O496" s="691" t="str">
        <f>VLOOKUP($C477,'2025年度(M2後期)'!$B$5:$N$207,COLUMN('2025年度(M2後期)'!$I$5)+1,0)&amp;""</f>
        <v/>
      </c>
      <c r="P496" s="689"/>
      <c r="Q496" s="691" t="str">
        <f>VLOOKUP($C477,'2025年度(D1後期)'!$B$5:$N$207,COLUMN('2025年度(D1後期)'!$I$5)+1,0)&amp;""</f>
        <v/>
      </c>
      <c r="R496" s="689"/>
      <c r="S496" s="691" t="str">
        <f>VLOOKUP($C477,'2025年度(D23後期)'!$B$5:$N$207,COLUMN('2025年度(D23後期)'!$I$5)+1,0)&amp;""</f>
        <v/>
      </c>
      <c r="T496" s="689"/>
      <c r="U496" s="669" t="s">
        <v>143</v>
      </c>
      <c r="V496" s="41"/>
      <c r="W496" s="662" t="s">
        <v>180</v>
      </c>
      <c r="Z496" s="696"/>
      <c r="AA496" s="681"/>
      <c r="AB496" s="681"/>
      <c r="AC496" s="681"/>
      <c r="AD496" s="681"/>
      <c r="AE496" s="681"/>
      <c r="AF496" s="681"/>
      <c r="AG496" s="681"/>
      <c r="AH496" s="681"/>
      <c r="AI496" s="681"/>
      <c r="AJ496" s="681"/>
      <c r="AK496" s="681"/>
      <c r="AL496" s="681"/>
      <c r="AM496" s="681"/>
      <c r="AN496" s="681"/>
      <c r="AO496" s="681"/>
      <c r="AP496" s="681"/>
      <c r="AQ496" s="681"/>
      <c r="AR496" s="681"/>
      <c r="AS496" s="681"/>
      <c r="AT496" s="681"/>
      <c r="AU496" s="681"/>
      <c r="AV496" s="681"/>
      <c r="AW496" s="681"/>
      <c r="AX496" s="681"/>
      <c r="AY496" s="681"/>
      <c r="AZ496" s="681"/>
      <c r="BA496" s="681"/>
      <c r="BB496" s="681"/>
      <c r="BC496" s="681"/>
      <c r="BD496" s="681"/>
      <c r="BE496" s="681"/>
      <c r="BF496" s="681"/>
      <c r="BG496" s="681"/>
      <c r="BH496" s="681"/>
      <c r="BI496" s="681"/>
      <c r="BJ496" s="681"/>
      <c r="BK496" s="675"/>
      <c r="BL496" s="675"/>
      <c r="BM496" s="675"/>
      <c r="BN496" s="681"/>
      <c r="BO496" s="681"/>
      <c r="BP496" s="681"/>
      <c r="BQ496" s="681"/>
      <c r="BR496" s="681"/>
      <c r="BS496" s="681"/>
      <c r="BT496" s="681"/>
      <c r="BU496" s="681"/>
      <c r="BV496" s="681"/>
      <c r="BW496" s="681"/>
    </row>
    <row r="497" spans="1:75" ht="13.5" customHeight="1">
      <c r="A497" s="697"/>
      <c r="B497" s="16" t="s">
        <v>62</v>
      </c>
      <c r="C497" s="724"/>
      <c r="D497" s="725"/>
      <c r="E497" s="684"/>
      <c r="F497" s="685"/>
      <c r="G497" s="684"/>
      <c r="H497" s="685"/>
      <c r="I497" s="684"/>
      <c r="J497" s="685"/>
      <c r="K497" s="686"/>
      <c r="L497" s="686"/>
      <c r="M497" s="687"/>
      <c r="N497" s="685"/>
      <c r="O497" s="686"/>
      <c r="P497" s="685"/>
      <c r="Q497" s="686"/>
      <c r="R497" s="685"/>
      <c r="S497" s="686"/>
      <c r="T497" s="685"/>
      <c r="U497" s="669"/>
      <c r="V497" s="41"/>
      <c r="W497" s="662" t="s">
        <v>178</v>
      </c>
      <c r="Z497" s="697"/>
      <c r="AA497" s="682"/>
      <c r="AB497" s="682"/>
      <c r="AC497" s="682"/>
      <c r="AD497" s="682"/>
      <c r="AE497" s="682"/>
      <c r="AF497" s="682"/>
      <c r="AG497" s="682"/>
      <c r="AH497" s="682"/>
      <c r="AI497" s="682"/>
      <c r="AJ497" s="682"/>
      <c r="AK497" s="682"/>
      <c r="AL497" s="682"/>
      <c r="AM497" s="682"/>
      <c r="AN497" s="682"/>
      <c r="AO497" s="682"/>
      <c r="AP497" s="682"/>
      <c r="AQ497" s="682"/>
      <c r="AR497" s="682"/>
      <c r="AS497" s="682"/>
      <c r="AT497" s="682"/>
      <c r="AU497" s="682"/>
      <c r="AV497" s="682"/>
      <c r="AW497" s="682"/>
      <c r="AX497" s="682"/>
      <c r="AY497" s="682"/>
      <c r="AZ497" s="682"/>
      <c r="BA497" s="682"/>
      <c r="BB497" s="682"/>
      <c r="BC497" s="682"/>
      <c r="BD497" s="682"/>
      <c r="BE497" s="682"/>
      <c r="BF497" s="682"/>
      <c r="BG497" s="682"/>
      <c r="BH497" s="682"/>
      <c r="BI497" s="682"/>
      <c r="BJ497" s="682"/>
      <c r="BK497" s="676"/>
      <c r="BL497" s="676"/>
      <c r="BM497" s="676"/>
      <c r="BN497" s="682"/>
      <c r="BO497" s="682"/>
      <c r="BP497" s="682"/>
      <c r="BQ497" s="682"/>
      <c r="BR497" s="682"/>
      <c r="BS497" s="682"/>
      <c r="BT497" s="682"/>
      <c r="BU497" s="682"/>
      <c r="BV497" s="682"/>
      <c r="BW497" s="682"/>
    </row>
    <row r="498" spans="1:75" ht="13.5" customHeight="1">
      <c r="A498" s="696" t="s">
        <v>87</v>
      </c>
      <c r="B498" s="15" t="s">
        <v>55</v>
      </c>
      <c r="C498" s="692" t="str">
        <f>VLOOKUP($C477,'2025年度(1年後期)'!$B$5:$N$207,COLUMN('2025年度(1年後期)'!$K$5),0)&amp;""</f>
        <v>　</v>
      </c>
      <c r="D498" s="693"/>
      <c r="E498" s="698" t="str">
        <f>VLOOKUP($C477,'2025年度(2年後期)'!$B$5:$N$207,COLUMN('2025年度(2年後期)'!$K$5),0)&amp;""</f>
        <v/>
      </c>
      <c r="F498" s="693"/>
      <c r="G498" s="698" t="str">
        <f>VLOOKUP($C477,'2025年度(3年後期)'!$B$5:$N$207,COLUMN('2025年度(3年後期)'!$K$5),0)&amp;""</f>
        <v/>
      </c>
      <c r="H498" s="693"/>
      <c r="I498" s="698" t="str">
        <f>VLOOKUP($C477,'2025年度(4年後期)'!$B$5:$N$206,COLUMN('2025年度(4年後期)'!$K$5),0)&amp;""</f>
        <v/>
      </c>
      <c r="J498" s="693"/>
      <c r="K498" s="694" t="str">
        <f>VLOOKUP($C477,'2025年度(助産後期)'!$B$5:$N$207,COLUMN('2025年度(助産後期)'!$K$5),0)&amp;""</f>
        <v>助産学実習Ⅰ</v>
      </c>
      <c r="L498" s="694"/>
      <c r="M498" s="692" t="str">
        <f>VLOOKUP($C477,'2025年度(M1後期)'!$B$5:$N$207,COLUMN('2025年度(M1後期)'!$K$5),0)&amp;""</f>
        <v/>
      </c>
      <c r="N498" s="693"/>
      <c r="O498" s="694" t="str">
        <f>VLOOKUP($C477,'2025年度(M2後期)'!$B$5:$N$207,COLUMN('2025年度(M2後期)'!$K$5),0)&amp;""</f>
        <v/>
      </c>
      <c r="P498" s="693"/>
      <c r="Q498" s="694" t="str">
        <f>VLOOKUP($C477,'2025年度(D1後期)'!$B$5:$N$207,COLUMN('2025年度(D1後期)'!$K$5),0)&amp;""</f>
        <v/>
      </c>
      <c r="R498" s="693"/>
      <c r="S498" s="694" t="str">
        <f>VLOOKUP($C477,'2025年度(D23後期)'!$B$5:$N$207,COLUMN('2025年度(D23後期)'!$K$5),0)&amp;""</f>
        <v/>
      </c>
      <c r="T498" s="693"/>
      <c r="U498" s="21"/>
      <c r="V498" s="41"/>
      <c r="Z498" s="696" t="str">
        <f>A498</f>
        <v>５時限（16：50～18：20）</v>
      </c>
      <c r="AA498" s="680"/>
      <c r="AB498" s="680"/>
      <c r="AC498" s="680"/>
      <c r="AD498" s="680"/>
      <c r="AE498" s="680"/>
      <c r="AF498" s="680"/>
      <c r="AG498" s="680"/>
      <c r="AH498" s="680"/>
      <c r="AI498" s="680"/>
      <c r="AJ498" s="680"/>
      <c r="AK498" s="680"/>
      <c r="AL498" s="680"/>
      <c r="AM498" s="680" t="s">
        <v>164</v>
      </c>
      <c r="AN498" s="680"/>
      <c r="AO498" s="680"/>
      <c r="AP498" s="680"/>
      <c r="AQ498" s="680"/>
      <c r="AR498" s="680"/>
      <c r="AS498" s="680"/>
      <c r="AT498" s="680"/>
      <c r="AU498" s="680"/>
      <c r="AV498" s="680"/>
      <c r="AW498" s="680"/>
      <c r="AX498" s="680"/>
      <c r="AY498" s="680"/>
      <c r="AZ498" s="680"/>
      <c r="BA498" s="680"/>
      <c r="BB498" s="680"/>
      <c r="BC498" s="680"/>
      <c r="BD498" s="680"/>
      <c r="BE498" s="680"/>
      <c r="BF498" s="680"/>
      <c r="BG498" s="680"/>
      <c r="BH498" s="680"/>
      <c r="BI498" s="680"/>
      <c r="BJ498" s="680"/>
      <c r="BK498" s="674"/>
      <c r="BL498" s="674"/>
      <c r="BM498" s="674"/>
      <c r="BN498" s="680"/>
      <c r="BO498" s="680"/>
      <c r="BP498" s="680"/>
      <c r="BQ498" s="680"/>
      <c r="BR498" s="680"/>
      <c r="BS498" s="680"/>
      <c r="BT498" s="680"/>
      <c r="BU498" s="680"/>
      <c r="BV498" s="680"/>
      <c r="BW498" s="680"/>
    </row>
    <row r="499" spans="1:75" ht="13.5" customHeight="1">
      <c r="A499" s="696"/>
      <c r="B499" s="15" t="s">
        <v>58</v>
      </c>
      <c r="C499" s="688" t="str">
        <f>IFERROR(VLOOKUP(C498,科目・教員!$A$2:$B$349,2,0),"")</f>
        <v/>
      </c>
      <c r="D499" s="689"/>
      <c r="E499" s="690" t="str">
        <f>IFERROR(VLOOKUP(E498,科目・教員!$A$2:$B$349,2,0),"")</f>
        <v/>
      </c>
      <c r="F499" s="689"/>
      <c r="G499" s="690" t="str">
        <f>IFERROR(VLOOKUP(G498,科目・教員!$A$2:$B$349,2,0),"")</f>
        <v/>
      </c>
      <c r="H499" s="689"/>
      <c r="I499" s="690" t="str">
        <f>IFERROR(VLOOKUP(I498,科目・教員!$A$2:$B$349,2,0),"")</f>
        <v/>
      </c>
      <c r="J499" s="689"/>
      <c r="K499" s="691" t="str">
        <f>IFERROR(VLOOKUP(K498,科目・教員!$A$2:$B$349,2,0),"")</f>
        <v>池田　真弓</v>
      </c>
      <c r="L499" s="691"/>
      <c r="M499" s="688" t="str">
        <f>IFERROR(VLOOKUP(M498,科目・教員!$A$2:$B$349,2,0),"")</f>
        <v/>
      </c>
      <c r="N499" s="689"/>
      <c r="O499" s="691" t="str">
        <f>IFERROR(VLOOKUP(O498,科目・教員!$A$2:$B$349,2,0),"")</f>
        <v/>
      </c>
      <c r="P499" s="689"/>
      <c r="Q499" s="691" t="str">
        <f>IFERROR(VLOOKUP(Q498,科目・教員!$A$2:$B$349,2,0),"")</f>
        <v/>
      </c>
      <c r="R499" s="689"/>
      <c r="S499" s="691" t="str">
        <f>IFERROR(VLOOKUP(S498,科目・教員!$A$2:$B$349,2,0),"")</f>
        <v/>
      </c>
      <c r="T499" s="689"/>
      <c r="U499" s="21"/>
      <c r="V499" s="41"/>
      <c r="Z499" s="696"/>
      <c r="AA499" s="681"/>
      <c r="AB499" s="681"/>
      <c r="AC499" s="681"/>
      <c r="AD499" s="681"/>
      <c r="AE499" s="681"/>
      <c r="AF499" s="681"/>
      <c r="AG499" s="681"/>
      <c r="AH499" s="681"/>
      <c r="AI499" s="681"/>
      <c r="AJ499" s="681"/>
      <c r="AK499" s="681"/>
      <c r="AL499" s="681"/>
      <c r="AM499" s="681"/>
      <c r="AN499" s="681"/>
      <c r="AO499" s="681"/>
      <c r="AP499" s="681"/>
      <c r="AQ499" s="681"/>
      <c r="AR499" s="681"/>
      <c r="AS499" s="681"/>
      <c r="AT499" s="681"/>
      <c r="AU499" s="681"/>
      <c r="AV499" s="681"/>
      <c r="AW499" s="681"/>
      <c r="AX499" s="681"/>
      <c r="AY499" s="681"/>
      <c r="AZ499" s="681"/>
      <c r="BA499" s="681"/>
      <c r="BB499" s="681"/>
      <c r="BC499" s="681"/>
      <c r="BD499" s="681"/>
      <c r="BE499" s="681"/>
      <c r="BF499" s="681"/>
      <c r="BG499" s="681"/>
      <c r="BH499" s="681"/>
      <c r="BI499" s="681"/>
      <c r="BJ499" s="681"/>
      <c r="BK499" s="675"/>
      <c r="BL499" s="675"/>
      <c r="BM499" s="675"/>
      <c r="BN499" s="681"/>
      <c r="BO499" s="681"/>
      <c r="BP499" s="681"/>
      <c r="BQ499" s="681"/>
      <c r="BR499" s="681"/>
      <c r="BS499" s="681"/>
      <c r="BT499" s="681"/>
      <c r="BU499" s="681"/>
      <c r="BV499" s="681"/>
      <c r="BW499" s="681"/>
    </row>
    <row r="500" spans="1:75" ht="13.5" customHeight="1">
      <c r="A500" s="696"/>
      <c r="B500" s="15" t="s">
        <v>60</v>
      </c>
      <c r="C500" s="688" t="str">
        <f>VLOOKUP($C477,'2025年度(1年後期)'!$B$5:$N$207,COLUMN('2025年度(1年後期)'!$K$5)+1,0)&amp;""</f>
        <v>　</v>
      </c>
      <c r="D500" s="689"/>
      <c r="E500" s="690" t="str">
        <f>VLOOKUP($C477,'2025年度(2年後期)'!$B$5:$N$207,COLUMN('2025年度(2年後期)'!$K$5)+1,0)&amp;""</f>
        <v/>
      </c>
      <c r="F500" s="689"/>
      <c r="G500" s="690" t="str">
        <f>VLOOKUP($C477,'2025年度(3年後期)'!$B$5:$N$207,COLUMN('2025年度(3年後期)'!$K$5)+1,0)&amp;""</f>
        <v/>
      </c>
      <c r="H500" s="689"/>
      <c r="I500" s="690" t="str">
        <f>VLOOKUP($C477,'2025年度(4年後期)'!$B$5:$N$206,COLUMN('2025年度(4年後期)'!$K$5)+1,0)&amp;""</f>
        <v/>
      </c>
      <c r="J500" s="689"/>
      <c r="K500" s="691" t="str">
        <f>VLOOKUP($C477,'2025年度(助産後期)'!$B$5:$N$207,COLUMN('2025年度(助産後期)'!$K$5)+1,0)&amp;""</f>
        <v/>
      </c>
      <c r="L500" s="691"/>
      <c r="M500" s="688" t="str">
        <f>VLOOKUP($C477,'2025年度(M1後期)'!$B$5:$N$207,COLUMN('2025年度(M1後期)'!$K$5)+1,0)&amp;""</f>
        <v/>
      </c>
      <c r="N500" s="689"/>
      <c r="O500" s="691" t="str">
        <f>VLOOKUP($C477,'2025年度(M1後期)'!$B$5:$N$207,COLUMN('2025年度(M1後期)'!$K$5)+1,0)&amp;""</f>
        <v/>
      </c>
      <c r="P500" s="689"/>
      <c r="Q500" s="691" t="str">
        <f>VLOOKUP($C477,'2025年度(D1後期)'!$B$5:$N$207,COLUMN('2025年度(D1後期)'!$K$5)+1,0)&amp;""</f>
        <v/>
      </c>
      <c r="R500" s="689"/>
      <c r="S500" s="691" t="str">
        <f>VLOOKUP($C477,'2025年度(D23後期)'!$B$5:$N$207,COLUMN('2025年度(D23後期)'!$K$5)+1,0)&amp;""</f>
        <v/>
      </c>
      <c r="T500" s="689"/>
      <c r="U500" s="21"/>
      <c r="V500" s="41"/>
      <c r="Z500" s="696"/>
      <c r="AA500" s="681"/>
      <c r="AB500" s="681"/>
      <c r="AC500" s="681"/>
      <c r="AD500" s="681"/>
      <c r="AE500" s="681"/>
      <c r="AF500" s="681"/>
      <c r="AG500" s="681"/>
      <c r="AH500" s="681"/>
      <c r="AI500" s="681"/>
      <c r="AJ500" s="681"/>
      <c r="AK500" s="681"/>
      <c r="AL500" s="681"/>
      <c r="AM500" s="681"/>
      <c r="AN500" s="681"/>
      <c r="AO500" s="681"/>
      <c r="AP500" s="681"/>
      <c r="AQ500" s="681"/>
      <c r="AR500" s="681"/>
      <c r="AS500" s="681"/>
      <c r="AT500" s="681"/>
      <c r="AU500" s="681"/>
      <c r="AV500" s="681"/>
      <c r="AW500" s="681"/>
      <c r="AX500" s="681"/>
      <c r="AY500" s="681"/>
      <c r="AZ500" s="681"/>
      <c r="BA500" s="681"/>
      <c r="BB500" s="681"/>
      <c r="BC500" s="681"/>
      <c r="BD500" s="681"/>
      <c r="BE500" s="681"/>
      <c r="BF500" s="681"/>
      <c r="BG500" s="681"/>
      <c r="BH500" s="681"/>
      <c r="BI500" s="681"/>
      <c r="BJ500" s="681"/>
      <c r="BK500" s="675"/>
      <c r="BL500" s="675"/>
      <c r="BM500" s="675"/>
      <c r="BN500" s="681"/>
      <c r="BO500" s="681"/>
      <c r="BP500" s="681"/>
      <c r="BQ500" s="681"/>
      <c r="BR500" s="681"/>
      <c r="BS500" s="681"/>
      <c r="BT500" s="681"/>
      <c r="BU500" s="681"/>
      <c r="BV500" s="681"/>
      <c r="BW500" s="681"/>
    </row>
    <row r="501" spans="1:75" ht="13.5" customHeight="1">
      <c r="A501" s="697"/>
      <c r="B501" s="16" t="s">
        <v>62</v>
      </c>
      <c r="C501" s="687"/>
      <c r="D501" s="685"/>
      <c r="E501" s="684"/>
      <c r="F501" s="685"/>
      <c r="G501" s="684"/>
      <c r="H501" s="685"/>
      <c r="I501" s="684"/>
      <c r="J501" s="685"/>
      <c r="K501" s="686"/>
      <c r="L501" s="686"/>
      <c r="M501" s="687"/>
      <c r="N501" s="685"/>
      <c r="O501" s="686"/>
      <c r="P501" s="685"/>
      <c r="Q501" s="686"/>
      <c r="R501" s="685"/>
      <c r="S501" s="686"/>
      <c r="T501" s="685"/>
      <c r="U501" s="22"/>
      <c r="V501" s="42"/>
      <c r="W501" s="19"/>
      <c r="X501" s="19"/>
      <c r="Y501" s="19"/>
      <c r="Z501" s="697"/>
      <c r="AA501" s="682"/>
      <c r="AB501" s="682"/>
      <c r="AC501" s="682"/>
      <c r="AD501" s="682"/>
      <c r="AE501" s="682"/>
      <c r="AF501" s="682"/>
      <c r="AG501" s="682"/>
      <c r="AH501" s="682"/>
      <c r="AI501" s="682"/>
      <c r="AJ501" s="682"/>
      <c r="AK501" s="682"/>
      <c r="AL501" s="682"/>
      <c r="AM501" s="682"/>
      <c r="AN501" s="682"/>
      <c r="AO501" s="682"/>
      <c r="AP501" s="682"/>
      <c r="AQ501" s="682"/>
      <c r="AR501" s="682"/>
      <c r="AS501" s="682"/>
      <c r="AT501" s="682"/>
      <c r="AU501" s="682"/>
      <c r="AV501" s="682"/>
      <c r="AW501" s="682"/>
      <c r="AX501" s="682"/>
      <c r="AY501" s="682"/>
      <c r="AZ501" s="682"/>
      <c r="BA501" s="682"/>
      <c r="BB501" s="682"/>
      <c r="BC501" s="682"/>
      <c r="BD501" s="682"/>
      <c r="BE501" s="682"/>
      <c r="BF501" s="682"/>
      <c r="BG501" s="682"/>
      <c r="BH501" s="682"/>
      <c r="BI501" s="682"/>
      <c r="BJ501" s="682"/>
      <c r="BK501" s="676"/>
      <c r="BL501" s="676"/>
      <c r="BM501" s="676"/>
      <c r="BN501" s="682"/>
      <c r="BO501" s="682"/>
      <c r="BP501" s="682"/>
      <c r="BQ501" s="682"/>
      <c r="BR501" s="682"/>
      <c r="BS501" s="682"/>
      <c r="BT501" s="682"/>
      <c r="BU501" s="682"/>
      <c r="BV501" s="682"/>
      <c r="BW501" s="682"/>
    </row>
    <row r="502" spans="1:75" ht="21.75">
      <c r="A502" s="5"/>
      <c r="B502" s="6"/>
      <c r="C502" s="722">
        <f>C477+1</f>
        <v>45951</v>
      </c>
      <c r="D502" s="722"/>
      <c r="E502" s="722"/>
      <c r="F502" s="722"/>
      <c r="G502" s="722"/>
      <c r="H502" s="722"/>
      <c r="I502" s="722"/>
      <c r="J502" s="722"/>
      <c r="K502" s="722"/>
      <c r="L502" s="722"/>
      <c r="M502" s="722"/>
      <c r="N502" s="722"/>
      <c r="O502" s="722"/>
      <c r="P502" s="722"/>
      <c r="Q502" s="722"/>
      <c r="R502" s="722"/>
      <c r="S502" s="722"/>
      <c r="T502" s="722"/>
      <c r="U502" s="781">
        <f>C502</f>
        <v>45951</v>
      </c>
      <c r="V502" s="782"/>
      <c r="W502" s="782"/>
      <c r="X502" s="782"/>
      <c r="Y502" s="782"/>
      <c r="Z502" s="783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96" t="s">
        <v>54</v>
      </c>
      <c r="B503" s="12" t="s">
        <v>55</v>
      </c>
      <c r="C503" s="705" t="str">
        <f>VLOOKUP($C502,'2025年度(1年後期)'!$B$5:$N$207,COLUMN('2025年度(1年後期)'!$C$5),0)&amp;""</f>
        <v>人体の構造と機能Ⅳ</v>
      </c>
      <c r="D503" s="706"/>
      <c r="E503" s="713" t="str">
        <f>VLOOKUP($C502,'2025年度(2年後期)'!$B$5:$N$207,COLUMN('2025年度(2年後期)'!$C$5),0)&amp;""</f>
        <v>母性看護援助論Ⅰ</v>
      </c>
      <c r="F503" s="706"/>
      <c r="G503" s="713" t="str">
        <f>VLOOKUP($C502,'2025年度(3年後期)'!$B$5:$N$207,COLUMN('2025年度(3年後期)'!$C$5),0)&amp;""</f>
        <v>領域別実習</v>
      </c>
      <c r="H503" s="706"/>
      <c r="I503" s="713" t="str">
        <f>VLOOKUP($C502,'2025年度(4年後期)'!$B$5:$N$206,COLUMN('2025年度(4年後期)'!$C$5),0)&amp;""</f>
        <v>卒業研究Ⅱ</v>
      </c>
      <c r="J503" s="706"/>
      <c r="K503" s="693" t="str">
        <f>VLOOKUP($C502,'2025年度(助産後期)'!$B$5:$N$207,COLUMN('2025年度(助産後期)'!$C$5),0)&amp;""</f>
        <v>助産学実習Ⅰ</v>
      </c>
      <c r="L503" s="709"/>
      <c r="M503" s="723" t="str">
        <f>VLOOKUP($C502,'2025年度(M1後期)'!$B$5:$N$207,COLUMN('2025年度(M1後期)'!$C$5),0)&amp;""</f>
        <v>Ｍ研究計画発表会</v>
      </c>
      <c r="N503" s="709"/>
      <c r="O503" s="713" t="str">
        <f>VLOOKUP($C502,'2025年度(M2後期)'!$B$5:$N$207,COLUMN('2025年度(M2後期)'!$C$5),0)&amp;""</f>
        <v>Ｍ研究計画発表会</v>
      </c>
      <c r="P503" s="706"/>
      <c r="Q503" s="713" t="str">
        <f>VLOOKUP($C502,'2025年度(D1後期)'!$B$5:$N$207,COLUMN('2025年度(D1後期)'!$C$5),0)&amp;""</f>
        <v>Ｍ研究計画発表会
成育看護学演習Ｂ
感染管理看護学演習Ｂ
成人看護学演習Ｂ</v>
      </c>
      <c r="R503" s="706"/>
      <c r="S503" s="693" t="str">
        <f>VLOOKUP($C502,'2025年度(D23後期)'!$B$5:$N$207,COLUMN('2025年度(D23後期)'!$C$5),0)&amp;""</f>
        <v>Ｍ研究計画発表会</v>
      </c>
      <c r="T503" s="706"/>
      <c r="U503" s="600" t="s">
        <v>99</v>
      </c>
      <c r="V503" s="648" t="s">
        <v>161</v>
      </c>
      <c r="W503" s="635" t="s">
        <v>99</v>
      </c>
      <c r="Z503" s="695" t="str">
        <f>A503</f>
        <v xml:space="preserve">１時限（09：20～10：50） </v>
      </c>
      <c r="AA503" s="680" t="s">
        <v>103</v>
      </c>
      <c r="AB503" s="680"/>
      <c r="AC503" s="680"/>
      <c r="AD503" s="680"/>
      <c r="AE503" s="680"/>
      <c r="AF503" s="680"/>
      <c r="AG503" s="680" t="s">
        <v>182</v>
      </c>
      <c r="AH503" s="680"/>
      <c r="AI503" s="680"/>
      <c r="AJ503" s="680"/>
      <c r="AK503" s="680"/>
      <c r="AL503" s="680"/>
      <c r="AM503" s="680" t="s">
        <v>164</v>
      </c>
      <c r="AN503" s="680"/>
      <c r="AO503" s="680"/>
      <c r="AP503" s="680"/>
      <c r="AQ503" s="680"/>
      <c r="AR503" s="680"/>
      <c r="AS503" s="680"/>
      <c r="AT503" s="680"/>
      <c r="AU503" s="680"/>
      <c r="AV503" s="680"/>
      <c r="AW503" s="680" t="s">
        <v>249</v>
      </c>
      <c r="AX503" s="680"/>
      <c r="AY503" s="680" t="s">
        <v>165</v>
      </c>
      <c r="AZ503" s="680"/>
      <c r="BA503" s="680"/>
      <c r="BB503" s="680"/>
      <c r="BC503" s="680"/>
      <c r="BD503" s="680"/>
      <c r="BE503" s="680"/>
      <c r="BF503" s="680"/>
      <c r="BG503" s="680"/>
      <c r="BH503" s="680"/>
      <c r="BI503" s="680"/>
      <c r="BJ503" s="680" t="s">
        <v>184</v>
      </c>
      <c r="BK503" s="674"/>
      <c r="BL503" s="674"/>
      <c r="BM503" s="674"/>
      <c r="BN503" s="680"/>
      <c r="BO503" s="680"/>
      <c r="BP503" s="680"/>
      <c r="BQ503" s="680"/>
      <c r="BR503" s="680"/>
      <c r="BS503" s="680"/>
      <c r="BT503" s="680"/>
      <c r="BU503" s="680"/>
      <c r="BV503" s="680"/>
      <c r="BW503" s="680"/>
    </row>
    <row r="504" spans="1:75" ht="13.5" customHeight="1">
      <c r="A504" s="696"/>
      <c r="B504" s="15" t="s">
        <v>58</v>
      </c>
      <c r="C504" s="708" t="str">
        <f>IFERROR(VLOOKUP(C503,科目・教員!$A$2:$B$349,2,0),"")</f>
        <v>本間　典子</v>
      </c>
      <c r="D504" s="707"/>
      <c r="E504" s="716" t="str">
        <f>IFERROR(VLOOKUP(E503,科目・教員!$A$2:$B$349,2,0),"")</f>
        <v>日置　智華子</v>
      </c>
      <c r="F504" s="707"/>
      <c r="G504" s="716" t="str">
        <f>IFERROR(VLOOKUP(G503,科目・教員!$A$2:$B$349,2,0),"")</f>
        <v/>
      </c>
      <c r="H504" s="707"/>
      <c r="I504" s="716" t="str">
        <f>IFERROR(VLOOKUP(I503,科目・教員!$A$2:$B$349,2,0),"")</f>
        <v>各担当教員</v>
      </c>
      <c r="J504" s="707"/>
      <c r="K504" s="689" t="str">
        <f>IFERROR(VLOOKUP(K503,科目・教員!$A$2:$B$349,2,0),"")</f>
        <v>池田　真弓</v>
      </c>
      <c r="L504" s="717"/>
      <c r="M504" s="718" t="str">
        <f>IFERROR(VLOOKUP(M503,科目・教員!$A$2:$B$349,2,0),"")</f>
        <v/>
      </c>
      <c r="N504" s="707"/>
      <c r="O504" s="716" t="str">
        <f>IFERROR(VLOOKUP(O503,科目・教員!$A$2:$B$349,2,0),"")</f>
        <v/>
      </c>
      <c r="P504" s="707"/>
      <c r="Q504" s="716" t="str">
        <f>IFERROR(VLOOKUP(Q503,科目・教員!$A$2:$B$349,2,0),"")</f>
        <v/>
      </c>
      <c r="R504" s="707"/>
      <c r="S504" s="689" t="str">
        <f>IFERROR(VLOOKUP(S503,科目・教員!$A$2:$B$349,2,0),"")</f>
        <v/>
      </c>
      <c r="T504" s="707"/>
      <c r="U504" s="600" t="s">
        <v>59</v>
      </c>
      <c r="V504" s="649" t="s">
        <v>169</v>
      </c>
      <c r="W504" s="635" t="s">
        <v>185</v>
      </c>
      <c r="Z504" s="696"/>
      <c r="AA504" s="681"/>
      <c r="AB504" s="681"/>
      <c r="AC504" s="681"/>
      <c r="AD504" s="681"/>
      <c r="AE504" s="681"/>
      <c r="AF504" s="681"/>
      <c r="AG504" s="681"/>
      <c r="AH504" s="681"/>
      <c r="AI504" s="681"/>
      <c r="AJ504" s="681"/>
      <c r="AK504" s="681"/>
      <c r="AL504" s="681"/>
      <c r="AM504" s="681"/>
      <c r="AN504" s="681"/>
      <c r="AO504" s="681"/>
      <c r="AP504" s="681"/>
      <c r="AQ504" s="681"/>
      <c r="AR504" s="681"/>
      <c r="AS504" s="681"/>
      <c r="AT504" s="681"/>
      <c r="AU504" s="681"/>
      <c r="AV504" s="681"/>
      <c r="AW504" s="681"/>
      <c r="AX504" s="681"/>
      <c r="AY504" s="681"/>
      <c r="AZ504" s="681"/>
      <c r="BA504" s="681"/>
      <c r="BB504" s="681"/>
      <c r="BC504" s="681"/>
      <c r="BD504" s="681"/>
      <c r="BE504" s="681"/>
      <c r="BF504" s="681"/>
      <c r="BG504" s="681"/>
      <c r="BH504" s="681"/>
      <c r="BI504" s="681"/>
      <c r="BJ504" s="681"/>
      <c r="BK504" s="675"/>
      <c r="BL504" s="675"/>
      <c r="BM504" s="675"/>
      <c r="BN504" s="681"/>
      <c r="BO504" s="681"/>
      <c r="BP504" s="681"/>
      <c r="BQ504" s="681"/>
      <c r="BR504" s="681"/>
      <c r="BS504" s="681"/>
      <c r="BT504" s="681"/>
      <c r="BU504" s="681"/>
      <c r="BV504" s="681"/>
      <c r="BW504" s="681"/>
    </row>
    <row r="505" spans="1:75" ht="13.5" customHeight="1">
      <c r="A505" s="696"/>
      <c r="B505" s="15" t="s">
        <v>60</v>
      </c>
      <c r="C505" s="708" t="str">
        <f>VLOOKUP($C502,'2025年度(1年後期)'!$B$5:$N$207,COLUMN('2025年度(1年後期)'!$C$5)+1,0)&amp;""</f>
        <v>101</v>
      </c>
      <c r="D505" s="707"/>
      <c r="E505" s="716" t="str">
        <f>VLOOKUP($C502,'2025年度(2年後期)'!$B$5:$N$207,COLUMN('2025年度(2年後期)'!$C$5)+1,0)&amp;""</f>
        <v>201</v>
      </c>
      <c r="F505" s="707"/>
      <c r="G505" s="716" t="str">
        <f>VLOOKUP($C502,'2025年度(3年後期)'!$B$5:$N$207,COLUMN('2025年度(3年後期)'!$C$5)+1,0)&amp;""</f>
        <v/>
      </c>
      <c r="H505" s="707"/>
      <c r="I505" s="716" t="str">
        <f>VLOOKUP($C502,'2025年度(4年後期)'!$B$5:$N$206,COLUMN('2025年度(4年後期)'!$C$5)+1,0)&amp;""</f>
        <v/>
      </c>
      <c r="J505" s="707"/>
      <c r="K505" s="689" t="str">
        <f>VLOOKUP($C502,'2025年度(助産後期)'!$B$5:$N$207,COLUMN('2025年度(助産後期)'!$C$5)+1,0)&amp;""</f>
        <v/>
      </c>
      <c r="L505" s="717"/>
      <c r="M505" s="718" t="str">
        <f>VLOOKUP($C502,'2025年度(M1後期)'!$B$5:$N$207,COLUMN('2025年度(M1後期)'!$C$5)+1,0)&amp;""</f>
        <v/>
      </c>
      <c r="N505" s="707"/>
      <c r="O505" s="716" t="str">
        <f>VLOOKUP($C502,'2025年度(M2後期)'!$B$5:$N$207,COLUMN('2025年度(M2後期)'!$C$5)+1,0)&amp;""</f>
        <v/>
      </c>
      <c r="P505" s="707"/>
      <c r="Q505" s="716" t="str">
        <f>VLOOKUP($C502,'2025年度(D1後期)'!$B$5:$N$207,COLUMN('2025年度(D1後期)'!$C$5)+1,0)&amp;""</f>
        <v>成育:別途指定
感染:別途指定
成人:別途指定</v>
      </c>
      <c r="R505" s="707"/>
      <c r="S505" s="689" t="str">
        <f>VLOOKUP($C502,'2025年度(D23後期)'!$B$5:$N$207,COLUMN('2025年度(D23後期)'!$C$5)+1,0)&amp;""</f>
        <v/>
      </c>
      <c r="T505" s="707"/>
      <c r="U505" s="600" t="s">
        <v>112</v>
      </c>
      <c r="V505" s="649" t="s">
        <v>172</v>
      </c>
      <c r="W505" s="635" t="s">
        <v>184</v>
      </c>
      <c r="Z505" s="696"/>
      <c r="AA505" s="681"/>
      <c r="AB505" s="681"/>
      <c r="AC505" s="681"/>
      <c r="AD505" s="681"/>
      <c r="AE505" s="681"/>
      <c r="AF505" s="681"/>
      <c r="AG505" s="681"/>
      <c r="AH505" s="681"/>
      <c r="AI505" s="681"/>
      <c r="AJ505" s="681"/>
      <c r="AK505" s="681"/>
      <c r="AL505" s="681"/>
      <c r="AM505" s="681"/>
      <c r="AN505" s="681"/>
      <c r="AO505" s="681"/>
      <c r="AP505" s="681"/>
      <c r="AQ505" s="681"/>
      <c r="AR505" s="681"/>
      <c r="AS505" s="681"/>
      <c r="AT505" s="681"/>
      <c r="AU505" s="681"/>
      <c r="AV505" s="681"/>
      <c r="AW505" s="681"/>
      <c r="AX505" s="681"/>
      <c r="AY505" s="681"/>
      <c r="AZ505" s="681"/>
      <c r="BA505" s="681"/>
      <c r="BB505" s="681"/>
      <c r="BC505" s="681"/>
      <c r="BD505" s="681"/>
      <c r="BE505" s="681"/>
      <c r="BF505" s="681"/>
      <c r="BG505" s="681"/>
      <c r="BH505" s="681"/>
      <c r="BI505" s="681"/>
      <c r="BJ505" s="681"/>
      <c r="BK505" s="675"/>
      <c r="BL505" s="675"/>
      <c r="BM505" s="675"/>
      <c r="BN505" s="681"/>
      <c r="BO505" s="681"/>
      <c r="BP505" s="681"/>
      <c r="BQ505" s="681"/>
      <c r="BR505" s="681"/>
      <c r="BS505" s="681"/>
      <c r="BT505" s="681"/>
      <c r="BU505" s="681"/>
      <c r="BV505" s="681"/>
      <c r="BW505" s="681"/>
    </row>
    <row r="506" spans="1:75" ht="13.5" customHeight="1">
      <c r="A506" s="697"/>
      <c r="B506" s="16" t="s">
        <v>62</v>
      </c>
      <c r="C506" s="738"/>
      <c r="D506" s="748"/>
      <c r="E506" s="684"/>
      <c r="F506" s="719"/>
      <c r="G506" s="684"/>
      <c r="H506" s="719"/>
      <c r="I506" s="684"/>
      <c r="J506" s="719"/>
      <c r="K506" s="686"/>
      <c r="L506" s="720"/>
      <c r="M506" s="721"/>
      <c r="N506" s="719"/>
      <c r="O506" s="684"/>
      <c r="P506" s="719"/>
      <c r="Q506" s="684"/>
      <c r="R506" s="719"/>
      <c r="S506" s="686"/>
      <c r="T506" s="719"/>
      <c r="U506" s="600" t="s">
        <v>120</v>
      </c>
      <c r="V506" s="649" t="s">
        <v>173</v>
      </c>
      <c r="W506" s="635" t="s">
        <v>69</v>
      </c>
      <c r="Z506" s="697"/>
      <c r="AA506" s="682"/>
      <c r="AB506" s="682"/>
      <c r="AC506" s="682"/>
      <c r="AD506" s="682"/>
      <c r="AE506" s="682"/>
      <c r="AF506" s="682"/>
      <c r="AG506" s="682"/>
      <c r="AH506" s="682"/>
      <c r="AI506" s="682"/>
      <c r="AJ506" s="682"/>
      <c r="AK506" s="682"/>
      <c r="AL506" s="682"/>
      <c r="AM506" s="682"/>
      <c r="AN506" s="682"/>
      <c r="AO506" s="682"/>
      <c r="AP506" s="682"/>
      <c r="AQ506" s="682"/>
      <c r="AR506" s="682"/>
      <c r="AS506" s="682"/>
      <c r="AT506" s="682"/>
      <c r="AU506" s="682"/>
      <c r="AV506" s="682"/>
      <c r="AW506" s="682"/>
      <c r="AX506" s="682"/>
      <c r="AY506" s="682"/>
      <c r="AZ506" s="682"/>
      <c r="BA506" s="682"/>
      <c r="BB506" s="682"/>
      <c r="BC506" s="682"/>
      <c r="BD506" s="682"/>
      <c r="BE506" s="682"/>
      <c r="BF506" s="682"/>
      <c r="BG506" s="682"/>
      <c r="BH506" s="682"/>
      <c r="BI506" s="682"/>
      <c r="BJ506" s="682"/>
      <c r="BK506" s="676"/>
      <c r="BL506" s="676"/>
      <c r="BM506" s="676"/>
      <c r="BN506" s="682"/>
      <c r="BO506" s="682"/>
      <c r="BP506" s="682"/>
      <c r="BQ506" s="682"/>
      <c r="BR506" s="682"/>
      <c r="BS506" s="682"/>
      <c r="BT506" s="682"/>
      <c r="BU506" s="682"/>
      <c r="BV506" s="682"/>
      <c r="BW506" s="682"/>
    </row>
    <row r="507" spans="1:75" ht="13.5" customHeight="1">
      <c r="A507" s="696" t="s">
        <v>64</v>
      </c>
      <c r="B507" s="15" t="s">
        <v>55</v>
      </c>
      <c r="C507" s="728" t="str">
        <f>VLOOKUP($C502,'2025年度(1年後期)'!$B$5:$N$207,COLUMN('2025年度(1年後期)'!$E$5),0)&amp;""</f>
        <v>日本人論</v>
      </c>
      <c r="D507" s="729"/>
      <c r="E507" s="713" t="str">
        <f>VLOOKUP($C502,'2025年度(2年後期)'!$B$5:$N$207,COLUMN('2025年度(2年後期)'!$E$5),0)&amp;""</f>
        <v>小児看護学概論</v>
      </c>
      <c r="F507" s="706"/>
      <c r="G507" s="713" t="str">
        <f>VLOOKUP($C502,'2025年度(3年後期)'!$B$5:$N$207,COLUMN('2025年度(3年後期)'!$E$5),0)&amp;""</f>
        <v>領域別実習</v>
      </c>
      <c r="H507" s="706"/>
      <c r="I507" s="713" t="str">
        <f>VLOOKUP($C502,'2025年度(4年後期)'!$B$5:$N$206,COLUMN('2025年度(4年後期)'!$E$5),0)&amp;""</f>
        <v/>
      </c>
      <c r="J507" s="706"/>
      <c r="K507" s="693" t="str">
        <f>VLOOKUP($C502,'2025年度(助産後期)'!$B$5:$N$207,COLUMN('2025年度(助産後期)'!$E$5),0)&amp;""</f>
        <v>助産学実習Ⅰ</v>
      </c>
      <c r="L507" s="709"/>
      <c r="M507" s="705" t="str">
        <f>VLOOKUP($C502,'2025年度(M1後期)'!$B$5:$N$207,COLUMN('2025年度(M1後期)'!$E$5),0)&amp;""</f>
        <v>Ｍ研究計画発表会</v>
      </c>
      <c r="N507" s="706"/>
      <c r="O507" s="693" t="str">
        <f>VLOOKUP($C502,'2025年度(M2後期)'!$B$5:$N$207,COLUMN('2025年度(M2後期)'!$E$5),0)&amp;""</f>
        <v>Ｍ研究計画発表会</v>
      </c>
      <c r="P507" s="706"/>
      <c r="Q507" s="693" t="str">
        <f>VLOOKUP($C502,'2025年度(D1後期)'!$B$5:$N$207,COLUMN('2025年度(D1後期)'!$E$5),0)&amp;""</f>
        <v>Ｍ研究計画発表会
成育看護学演習Ｂ
感染管理看護学演習Ｂ
成人看護学演習Ｂ</v>
      </c>
      <c r="R507" s="706"/>
      <c r="S507" s="693" t="str">
        <f>VLOOKUP($C502,'2025年度(D23後期)'!$B$5:$N$207,COLUMN('2025年度(D23後期)'!$E$5),0)&amp;""</f>
        <v>Ｍ研究計画発表会</v>
      </c>
      <c r="T507" s="706"/>
      <c r="U507" s="601"/>
      <c r="Z507" s="696" t="str">
        <f>A507</f>
        <v>２時限（11：00～12：30）</v>
      </c>
      <c r="AA507" s="680" t="s">
        <v>250</v>
      </c>
      <c r="AB507" s="680"/>
      <c r="AC507" s="680"/>
      <c r="AD507" s="680"/>
      <c r="AE507" s="680"/>
      <c r="AF507" s="680"/>
      <c r="AG507" s="680" t="s">
        <v>186</v>
      </c>
      <c r="AH507" s="680"/>
      <c r="AI507" s="680"/>
      <c r="AJ507" s="680"/>
      <c r="AK507" s="680"/>
      <c r="AL507" s="680"/>
      <c r="AM507" s="680" t="s">
        <v>164</v>
      </c>
      <c r="AN507" s="680"/>
      <c r="AO507" s="680"/>
      <c r="AP507" s="680"/>
      <c r="AQ507" s="680"/>
      <c r="AR507" s="680"/>
      <c r="AS507" s="680"/>
      <c r="AT507" s="680"/>
      <c r="AU507" s="680"/>
      <c r="AV507" s="680"/>
      <c r="AW507" s="680" t="s">
        <v>249</v>
      </c>
      <c r="AX507" s="680"/>
      <c r="AY507" s="674" t="s">
        <v>165</v>
      </c>
      <c r="AZ507" s="680"/>
      <c r="BA507" s="680"/>
      <c r="BB507" s="680"/>
      <c r="BC507" s="680"/>
      <c r="BD507" s="680"/>
      <c r="BE507" s="680"/>
      <c r="BF507" s="680"/>
      <c r="BG507" s="680"/>
      <c r="BH507" s="680"/>
      <c r="BI507" s="680"/>
      <c r="BJ507" s="680" t="s">
        <v>184</v>
      </c>
      <c r="BK507" s="674"/>
      <c r="BL507" s="674"/>
      <c r="BM507" s="674"/>
      <c r="BN507" s="680"/>
      <c r="BO507" s="680"/>
      <c r="BP507" s="680"/>
      <c r="BQ507" s="680"/>
      <c r="BR507" s="680"/>
      <c r="BS507" s="680"/>
      <c r="BT507" s="680"/>
      <c r="BU507" s="680"/>
      <c r="BV507" s="680"/>
      <c r="BW507" s="680"/>
    </row>
    <row r="508" spans="1:75" ht="13.5" customHeight="1">
      <c r="A508" s="696"/>
      <c r="B508" s="15" t="s">
        <v>58</v>
      </c>
      <c r="C508" s="726" t="str">
        <f>IFERROR(VLOOKUP(C507,科目・教員!$A$2:$B$349,2,0),"")</f>
        <v>川出　龍一</v>
      </c>
      <c r="D508" s="727"/>
      <c r="E508" s="716" t="str">
        <f>IFERROR(VLOOKUP(E507,科目・教員!$A$2:$B$349,2,0),"")</f>
        <v>来生　奈巳子</v>
      </c>
      <c r="F508" s="707"/>
      <c r="G508" s="716" t="str">
        <f>IFERROR(VLOOKUP(G507,科目・教員!$A$2:$B$349,2,0),"")</f>
        <v/>
      </c>
      <c r="H508" s="707"/>
      <c r="I508" s="716" t="str">
        <f>IFERROR(VLOOKUP(I507,科目・教員!$A$2:$B$349,2,0),"")</f>
        <v/>
      </c>
      <c r="J508" s="707"/>
      <c r="K508" s="689" t="str">
        <f>IFERROR(VLOOKUP(K507,科目・教員!$A$2:$B$349,2,0),"")</f>
        <v>池田　真弓</v>
      </c>
      <c r="L508" s="717"/>
      <c r="M508" s="708" t="str">
        <f>IFERROR(VLOOKUP(M507,科目・教員!$A$2:$B$349,2,0),"")</f>
        <v/>
      </c>
      <c r="N508" s="707"/>
      <c r="O508" s="689" t="str">
        <f>IFERROR(VLOOKUP(O507,科目・教員!$A$2:$B$349,2,0),"")</f>
        <v/>
      </c>
      <c r="P508" s="707"/>
      <c r="Q508" s="689" t="str">
        <f>IFERROR(VLOOKUP(Q507,科目・教員!$A$2:$B$349,2,0),"")</f>
        <v/>
      </c>
      <c r="R508" s="707"/>
      <c r="S508" s="689" t="str">
        <f>IFERROR(VLOOKUP(S507,科目・教員!$A$2:$B$349,2,0),"")</f>
        <v/>
      </c>
      <c r="T508" s="707"/>
      <c r="U508" s="601"/>
      <c r="Z508" s="696"/>
      <c r="AA508" s="681"/>
      <c r="AB508" s="681"/>
      <c r="AC508" s="681"/>
      <c r="AD508" s="681"/>
      <c r="AE508" s="681"/>
      <c r="AF508" s="681"/>
      <c r="AG508" s="681"/>
      <c r="AH508" s="681"/>
      <c r="AI508" s="681"/>
      <c r="AJ508" s="681"/>
      <c r="AK508" s="681"/>
      <c r="AL508" s="681"/>
      <c r="AM508" s="681"/>
      <c r="AN508" s="681"/>
      <c r="AO508" s="681"/>
      <c r="AP508" s="681"/>
      <c r="AQ508" s="681"/>
      <c r="AR508" s="681"/>
      <c r="AS508" s="681"/>
      <c r="AT508" s="681"/>
      <c r="AU508" s="681"/>
      <c r="AV508" s="681"/>
      <c r="AW508" s="681"/>
      <c r="AX508" s="681"/>
      <c r="AY508" s="675"/>
      <c r="AZ508" s="681"/>
      <c r="BA508" s="681"/>
      <c r="BB508" s="681"/>
      <c r="BC508" s="681"/>
      <c r="BD508" s="681"/>
      <c r="BE508" s="681"/>
      <c r="BF508" s="681"/>
      <c r="BG508" s="681"/>
      <c r="BH508" s="681"/>
      <c r="BI508" s="681"/>
      <c r="BJ508" s="681"/>
      <c r="BK508" s="675"/>
      <c r="BL508" s="675"/>
      <c r="BM508" s="675"/>
      <c r="BN508" s="681"/>
      <c r="BO508" s="681"/>
      <c r="BP508" s="681"/>
      <c r="BQ508" s="681"/>
      <c r="BR508" s="681"/>
      <c r="BS508" s="681"/>
      <c r="BT508" s="681"/>
      <c r="BU508" s="681"/>
      <c r="BV508" s="681"/>
      <c r="BW508" s="681"/>
    </row>
    <row r="509" spans="1:75" ht="13.5" customHeight="1">
      <c r="A509" s="696"/>
      <c r="B509" s="15" t="s">
        <v>60</v>
      </c>
      <c r="C509" s="726" t="str">
        <f>VLOOKUP($C502,'2025年度(1年後期)'!$B$5:$N$207,COLUMN('2025年度(1年後期)'!$E$5)+1,0)&amp;""</f>
        <v>101</v>
      </c>
      <c r="D509" s="727"/>
      <c r="E509" s="716" t="str">
        <f>VLOOKUP($C502,'2025年度(2年後期)'!$B$5:$N$207,COLUMN('2025年度(2年後期)'!$E$5)+1,0)&amp;""</f>
        <v>201</v>
      </c>
      <c r="F509" s="707"/>
      <c r="G509" s="716" t="str">
        <f>VLOOKUP($C502,'2025年度(3年後期)'!$B$5:$N$207,COLUMN('2025年度(3年後期)'!$E$5)+1,0)&amp;""</f>
        <v/>
      </c>
      <c r="H509" s="707"/>
      <c r="I509" s="716" t="str">
        <f>VLOOKUP($C502,'2025年度(4年後期)'!$B$5:$N$206,COLUMN('2025年度(4年後期)'!$E$5)+1,0)&amp;""</f>
        <v/>
      </c>
      <c r="J509" s="707"/>
      <c r="K509" s="689" t="str">
        <f>VLOOKUP($C502,'2025年度(助産後期)'!$B$5:$N$207,COLUMN('2025年度(助産後期)'!$E$5)+1,0)&amp;""</f>
        <v/>
      </c>
      <c r="L509" s="717"/>
      <c r="M509" s="708" t="str">
        <f>VLOOKUP($C502,'2025年度(M1後期)'!$B$5:$N$207,COLUMN('2025年度(M1後期)'!$E$5)+1,0)&amp;""</f>
        <v/>
      </c>
      <c r="N509" s="707"/>
      <c r="O509" s="689" t="str">
        <f>VLOOKUP($C502,'2025年度(M2後期)'!$B$5:$N$207,COLUMN('2025年度(M2後期)'!$E$5)+1,0)&amp;""</f>
        <v/>
      </c>
      <c r="P509" s="707"/>
      <c r="Q509" s="689" t="str">
        <f>VLOOKUP($C502,'2025年度(D1後期)'!$B$5:$N$207,COLUMN('2025年度(D1後期)'!$E$5)+1,0)&amp;""</f>
        <v>成育:別途指定
感染:別途指定
成人:別途指定</v>
      </c>
      <c r="R509" s="707"/>
      <c r="S509" s="689" t="str">
        <f>VLOOKUP($C502,'2025年度(D23後期)'!$B$5:$N$207,COLUMN('2025年度(D23後期)'!$E$5)+1,0)&amp;""</f>
        <v/>
      </c>
      <c r="T509" s="707"/>
      <c r="U509" s="601"/>
      <c r="Z509" s="696"/>
      <c r="AA509" s="681"/>
      <c r="AB509" s="681"/>
      <c r="AC509" s="681"/>
      <c r="AD509" s="681"/>
      <c r="AE509" s="681"/>
      <c r="AF509" s="681"/>
      <c r="AG509" s="681"/>
      <c r="AH509" s="681"/>
      <c r="AI509" s="681"/>
      <c r="AJ509" s="681"/>
      <c r="AK509" s="681"/>
      <c r="AL509" s="681"/>
      <c r="AM509" s="681"/>
      <c r="AN509" s="681"/>
      <c r="AO509" s="681"/>
      <c r="AP509" s="681"/>
      <c r="AQ509" s="681"/>
      <c r="AR509" s="681"/>
      <c r="AS509" s="681"/>
      <c r="AT509" s="681"/>
      <c r="AU509" s="681"/>
      <c r="AV509" s="681"/>
      <c r="AW509" s="681"/>
      <c r="AX509" s="681"/>
      <c r="AY509" s="675"/>
      <c r="AZ509" s="681"/>
      <c r="BA509" s="681"/>
      <c r="BB509" s="681"/>
      <c r="BC509" s="681"/>
      <c r="BD509" s="681"/>
      <c r="BE509" s="681"/>
      <c r="BF509" s="681"/>
      <c r="BG509" s="681"/>
      <c r="BH509" s="681"/>
      <c r="BI509" s="681"/>
      <c r="BJ509" s="681"/>
      <c r="BK509" s="675"/>
      <c r="BL509" s="675"/>
      <c r="BM509" s="675"/>
      <c r="BN509" s="681"/>
      <c r="BO509" s="681"/>
      <c r="BP509" s="681"/>
      <c r="BQ509" s="681"/>
      <c r="BR509" s="681"/>
      <c r="BS509" s="681"/>
      <c r="BT509" s="681"/>
      <c r="BU509" s="681"/>
      <c r="BV509" s="681"/>
      <c r="BW509" s="681"/>
    </row>
    <row r="510" spans="1:75" ht="13.5" customHeight="1">
      <c r="A510" s="712"/>
      <c r="B510" s="16" t="s">
        <v>62</v>
      </c>
      <c r="C510" s="699" t="s">
        <v>116</v>
      </c>
      <c r="D510" s="700"/>
      <c r="E510" s="684"/>
      <c r="F510" s="685"/>
      <c r="G510" s="684"/>
      <c r="H510" s="685"/>
      <c r="I510" s="684"/>
      <c r="J510" s="685"/>
      <c r="K510" s="686"/>
      <c r="L510" s="686"/>
      <c r="M510" s="687"/>
      <c r="N510" s="685"/>
      <c r="O510" s="686"/>
      <c r="P510" s="685"/>
      <c r="Q510" s="686"/>
      <c r="R510" s="685"/>
      <c r="S510" s="686"/>
      <c r="T510" s="685"/>
      <c r="U510" s="601"/>
      <c r="Z510" s="697"/>
      <c r="AA510" s="682"/>
      <c r="AB510" s="682"/>
      <c r="AC510" s="682"/>
      <c r="AD510" s="682"/>
      <c r="AE510" s="682"/>
      <c r="AF510" s="682"/>
      <c r="AG510" s="682"/>
      <c r="AH510" s="682"/>
      <c r="AI510" s="682"/>
      <c r="AJ510" s="682"/>
      <c r="AK510" s="682"/>
      <c r="AL510" s="682"/>
      <c r="AM510" s="682"/>
      <c r="AN510" s="682"/>
      <c r="AO510" s="682"/>
      <c r="AP510" s="682"/>
      <c r="AQ510" s="682"/>
      <c r="AR510" s="682"/>
      <c r="AS510" s="682"/>
      <c r="AT510" s="682"/>
      <c r="AU510" s="682"/>
      <c r="AV510" s="682"/>
      <c r="AW510" s="682"/>
      <c r="AX510" s="682"/>
      <c r="AY510" s="676"/>
      <c r="AZ510" s="682"/>
      <c r="BA510" s="682"/>
      <c r="BB510" s="682"/>
      <c r="BC510" s="682"/>
      <c r="BD510" s="682"/>
      <c r="BE510" s="682"/>
      <c r="BF510" s="682"/>
      <c r="BG510" s="682"/>
      <c r="BH510" s="682"/>
      <c r="BI510" s="682"/>
      <c r="BJ510" s="682"/>
      <c r="BK510" s="676"/>
      <c r="BL510" s="676"/>
      <c r="BM510" s="676"/>
      <c r="BN510" s="682"/>
      <c r="BO510" s="682"/>
      <c r="BP510" s="682"/>
      <c r="BQ510" s="682"/>
      <c r="BR510" s="682"/>
      <c r="BS510" s="682"/>
      <c r="BT510" s="682"/>
      <c r="BU510" s="682"/>
      <c r="BV510" s="682"/>
      <c r="BW510" s="682"/>
    </row>
    <row r="511" spans="1:75" ht="13.5" customHeight="1">
      <c r="A511" s="695" t="s">
        <v>70</v>
      </c>
      <c r="B511" s="17" t="s">
        <v>71</v>
      </c>
      <c r="C511" s="705"/>
      <c r="D511" s="706"/>
      <c r="E511" s="713"/>
      <c r="F511" s="706"/>
      <c r="G511" s="713"/>
      <c r="H511" s="706"/>
      <c r="I511" s="713"/>
      <c r="J511" s="706"/>
      <c r="K511" s="693"/>
      <c r="L511" s="709"/>
      <c r="M511" s="705"/>
      <c r="N511" s="706"/>
      <c r="O511" s="693"/>
      <c r="P511" s="706"/>
      <c r="Q511" s="693"/>
      <c r="R511" s="706"/>
      <c r="S511" s="693"/>
      <c r="T511" s="706"/>
      <c r="U511" s="21"/>
      <c r="Z511" s="696" t="str">
        <f>A511</f>
        <v>昼休み（12：30～13：30）</v>
      </c>
      <c r="AA511" s="680"/>
      <c r="AB511" s="680"/>
      <c r="AC511" s="680"/>
      <c r="AD511" s="680"/>
      <c r="AE511" s="680"/>
      <c r="AF511" s="680"/>
      <c r="AG511" s="680"/>
      <c r="AH511" s="680"/>
      <c r="AI511" s="680"/>
      <c r="AJ511" s="680"/>
      <c r="AK511" s="680"/>
      <c r="AL511" s="680"/>
      <c r="AM511" s="680"/>
      <c r="AN511" s="680"/>
      <c r="AO511" s="680"/>
      <c r="AP511" s="680"/>
      <c r="AQ511" s="680"/>
      <c r="AR511" s="680"/>
      <c r="AS511" s="680"/>
      <c r="AT511" s="680"/>
      <c r="AU511" s="680"/>
      <c r="AV511" s="680"/>
      <c r="AW511" s="680"/>
      <c r="AX511" s="680"/>
      <c r="AY511" s="680"/>
      <c r="AZ511" s="680"/>
      <c r="BA511" s="680"/>
      <c r="BB511" s="680"/>
      <c r="BC511" s="680"/>
      <c r="BD511" s="680"/>
      <c r="BE511" s="680"/>
      <c r="BF511" s="680"/>
      <c r="BG511" s="680"/>
      <c r="BH511" s="680"/>
      <c r="BI511" s="680"/>
      <c r="BJ511" s="680"/>
      <c r="BK511" s="674"/>
      <c r="BL511" s="674"/>
      <c r="BM511" s="674"/>
      <c r="BN511" s="680"/>
      <c r="BO511" s="680"/>
      <c r="BP511" s="680"/>
      <c r="BQ511" s="680"/>
      <c r="BR511" s="680"/>
      <c r="BS511" s="680"/>
      <c r="BT511" s="680"/>
      <c r="BU511" s="680"/>
      <c r="BV511" s="680"/>
      <c r="BW511" s="680"/>
    </row>
    <row r="512" spans="1:75" ht="13.5" customHeight="1">
      <c r="A512" s="696"/>
      <c r="B512" s="17" t="s">
        <v>73</v>
      </c>
      <c r="C512" s="708"/>
      <c r="D512" s="707"/>
      <c r="E512" s="716"/>
      <c r="F512" s="707"/>
      <c r="G512" s="716"/>
      <c r="H512" s="707"/>
      <c r="I512" s="716"/>
      <c r="J512" s="707"/>
      <c r="K512" s="689"/>
      <c r="L512" s="717"/>
      <c r="M512" s="708"/>
      <c r="N512" s="707"/>
      <c r="O512" s="689"/>
      <c r="P512" s="707"/>
      <c r="Q512" s="689"/>
      <c r="R512" s="707"/>
      <c r="S512" s="689"/>
      <c r="T512" s="707"/>
      <c r="U512" s="21"/>
      <c r="Z512" s="696"/>
      <c r="AA512" s="681"/>
      <c r="AB512" s="681"/>
      <c r="AC512" s="681"/>
      <c r="AD512" s="681"/>
      <c r="AE512" s="681"/>
      <c r="AF512" s="681"/>
      <c r="AG512" s="681"/>
      <c r="AH512" s="681"/>
      <c r="AI512" s="681"/>
      <c r="AJ512" s="681"/>
      <c r="AK512" s="681"/>
      <c r="AL512" s="681"/>
      <c r="AM512" s="681"/>
      <c r="AN512" s="681"/>
      <c r="AO512" s="681"/>
      <c r="AP512" s="681"/>
      <c r="AQ512" s="681"/>
      <c r="AR512" s="681"/>
      <c r="AS512" s="681"/>
      <c r="AT512" s="681"/>
      <c r="AU512" s="681"/>
      <c r="AV512" s="681"/>
      <c r="AW512" s="681"/>
      <c r="AX512" s="681"/>
      <c r="AY512" s="681"/>
      <c r="AZ512" s="681"/>
      <c r="BA512" s="681"/>
      <c r="BB512" s="681"/>
      <c r="BC512" s="681"/>
      <c r="BD512" s="681"/>
      <c r="BE512" s="681"/>
      <c r="BF512" s="681"/>
      <c r="BG512" s="681"/>
      <c r="BH512" s="681"/>
      <c r="BI512" s="681"/>
      <c r="BJ512" s="681"/>
      <c r="BK512" s="675"/>
      <c r="BL512" s="675"/>
      <c r="BM512" s="675"/>
      <c r="BN512" s="681"/>
      <c r="BO512" s="681"/>
      <c r="BP512" s="681"/>
      <c r="BQ512" s="681"/>
      <c r="BR512" s="681"/>
      <c r="BS512" s="681"/>
      <c r="BT512" s="681"/>
      <c r="BU512" s="681"/>
      <c r="BV512" s="681"/>
      <c r="BW512" s="681"/>
    </row>
    <row r="513" spans="1:75" ht="13.5" customHeight="1">
      <c r="A513" s="696"/>
      <c r="B513" s="17" t="s">
        <v>60</v>
      </c>
      <c r="C513" s="708"/>
      <c r="D513" s="707"/>
      <c r="E513" s="716"/>
      <c r="F513" s="707"/>
      <c r="G513" s="716"/>
      <c r="H513" s="707"/>
      <c r="I513" s="716"/>
      <c r="J513" s="707"/>
      <c r="K513" s="689"/>
      <c r="L513" s="717"/>
      <c r="M513" s="708"/>
      <c r="N513" s="707"/>
      <c r="O513" s="689"/>
      <c r="P513" s="707"/>
      <c r="Q513" s="689"/>
      <c r="R513" s="707"/>
      <c r="S513" s="689"/>
      <c r="T513" s="707"/>
      <c r="U513" s="21"/>
      <c r="Z513" s="696"/>
      <c r="AA513" s="681"/>
      <c r="AB513" s="681"/>
      <c r="AC513" s="681"/>
      <c r="AD513" s="681"/>
      <c r="AE513" s="681"/>
      <c r="AF513" s="681"/>
      <c r="AG513" s="681"/>
      <c r="AH513" s="681"/>
      <c r="AI513" s="681"/>
      <c r="AJ513" s="681"/>
      <c r="AK513" s="681"/>
      <c r="AL513" s="681"/>
      <c r="AM513" s="681"/>
      <c r="AN513" s="681"/>
      <c r="AO513" s="681"/>
      <c r="AP513" s="681"/>
      <c r="AQ513" s="681"/>
      <c r="AR513" s="681"/>
      <c r="AS513" s="681"/>
      <c r="AT513" s="681"/>
      <c r="AU513" s="681"/>
      <c r="AV513" s="681"/>
      <c r="AW513" s="681"/>
      <c r="AX513" s="681"/>
      <c r="AY513" s="681"/>
      <c r="AZ513" s="681"/>
      <c r="BA513" s="681"/>
      <c r="BB513" s="681"/>
      <c r="BC513" s="681"/>
      <c r="BD513" s="681"/>
      <c r="BE513" s="681"/>
      <c r="BF513" s="681"/>
      <c r="BG513" s="681"/>
      <c r="BH513" s="681"/>
      <c r="BI513" s="681"/>
      <c r="BJ513" s="681"/>
      <c r="BK513" s="675"/>
      <c r="BL513" s="675"/>
      <c r="BM513" s="675"/>
      <c r="BN513" s="681"/>
      <c r="BO513" s="681"/>
      <c r="BP513" s="681"/>
      <c r="BQ513" s="681"/>
      <c r="BR513" s="681"/>
      <c r="BS513" s="681"/>
      <c r="BT513" s="681"/>
      <c r="BU513" s="681"/>
      <c r="BV513" s="681"/>
      <c r="BW513" s="681"/>
    </row>
    <row r="514" spans="1:75" ht="13.5" customHeight="1">
      <c r="A514" s="697"/>
      <c r="B514" s="18" t="s">
        <v>62</v>
      </c>
      <c r="C514" s="714"/>
      <c r="D514" s="711"/>
      <c r="E514" s="715"/>
      <c r="F514" s="711"/>
      <c r="G514" s="715"/>
      <c r="H514" s="711"/>
      <c r="I514" s="715"/>
      <c r="J514" s="711"/>
      <c r="K514" s="710"/>
      <c r="L514" s="710"/>
      <c r="M514" s="714"/>
      <c r="N514" s="711"/>
      <c r="O514" s="710"/>
      <c r="P514" s="711"/>
      <c r="Q514" s="710"/>
      <c r="R514" s="711"/>
      <c r="S514" s="710"/>
      <c r="T514" s="711"/>
      <c r="U514" s="21"/>
      <c r="Z514" s="697"/>
      <c r="AA514" s="682"/>
      <c r="AB514" s="682"/>
      <c r="AC514" s="682"/>
      <c r="AD514" s="682"/>
      <c r="AE514" s="682"/>
      <c r="AF514" s="682"/>
      <c r="AG514" s="682"/>
      <c r="AH514" s="682"/>
      <c r="AI514" s="682"/>
      <c r="AJ514" s="682"/>
      <c r="AK514" s="682"/>
      <c r="AL514" s="682"/>
      <c r="AM514" s="682"/>
      <c r="AN514" s="682"/>
      <c r="AO514" s="682"/>
      <c r="AP514" s="682"/>
      <c r="AQ514" s="682"/>
      <c r="AR514" s="682"/>
      <c r="AS514" s="682"/>
      <c r="AT514" s="682"/>
      <c r="AU514" s="682"/>
      <c r="AV514" s="682"/>
      <c r="AW514" s="682"/>
      <c r="AX514" s="682"/>
      <c r="AY514" s="682"/>
      <c r="AZ514" s="682"/>
      <c r="BA514" s="682"/>
      <c r="BB514" s="682"/>
      <c r="BC514" s="682"/>
      <c r="BD514" s="682"/>
      <c r="BE514" s="682"/>
      <c r="BF514" s="682"/>
      <c r="BG514" s="682"/>
      <c r="BH514" s="682"/>
      <c r="BI514" s="682"/>
      <c r="BJ514" s="682"/>
      <c r="BK514" s="676"/>
      <c r="BL514" s="676"/>
      <c r="BM514" s="676"/>
      <c r="BN514" s="682"/>
      <c r="BO514" s="682"/>
      <c r="BP514" s="682"/>
      <c r="BQ514" s="682"/>
      <c r="BR514" s="682"/>
      <c r="BS514" s="682"/>
      <c r="BT514" s="682"/>
      <c r="BU514" s="682"/>
      <c r="BV514" s="682"/>
      <c r="BW514" s="682"/>
    </row>
    <row r="515" spans="1:75" ht="13.5" customHeight="1">
      <c r="A515" s="696" t="s">
        <v>74</v>
      </c>
      <c r="B515" s="15" t="s">
        <v>55</v>
      </c>
      <c r="C515" s="692" t="str">
        <f>VLOOKUP($C502,'2025年度(1年後期)'!$B$5:$N$207,COLUMN('2025年度(1年後期)'!$G$5),0)&amp;""</f>
        <v>人間関係論</v>
      </c>
      <c r="D515" s="693"/>
      <c r="E515" s="698" t="str">
        <f>VLOOKUP($C502,'2025年度(2年後期)'!$B$5:$N$207,COLUMN('2025年度(2年後期)'!$G$5),0)&amp;""</f>
        <v>看護基礎理論</v>
      </c>
      <c r="F515" s="693"/>
      <c r="G515" s="698" t="str">
        <f>VLOOKUP($C502,'2025年度(3年後期)'!$B$5:$N$207,COLUMN('2025年度(3年後期)'!$G$5),0)&amp;""</f>
        <v>領域別実習</v>
      </c>
      <c r="H515" s="693"/>
      <c r="I515" s="698" t="str">
        <f>VLOOKUP($C502,'2025年度(4年後期)'!$B$5:$N$206,COLUMN('2025年度(4年後期)'!$G$5),0)&amp;""</f>
        <v/>
      </c>
      <c r="J515" s="693"/>
      <c r="K515" s="694" t="str">
        <f>VLOOKUP($C502,'2025年度(助産後期)'!$B$5:$N$207,COLUMN('2025年度(助産後期)'!$G$5),0)&amp;""</f>
        <v>助産学実習Ⅰ</v>
      </c>
      <c r="L515" s="694"/>
      <c r="M515" s="692" t="str">
        <f>VLOOKUP($C502,'2025年度(M1後期)'!$B$5:$N$207,COLUMN('2025年度(M1後期)'!$G$5),0)&amp;""</f>
        <v>Ｍ研究計画発表会</v>
      </c>
      <c r="N515" s="693"/>
      <c r="O515" s="694" t="str">
        <f>VLOOKUP($C502,'2025年度(M2後期)'!$B$5:$N$207,COLUMN('2025年度(M2後期)'!$G$5),0)&amp;""</f>
        <v>Ｍ研究計画発表会</v>
      </c>
      <c r="P515" s="693"/>
      <c r="Q515" s="694" t="str">
        <f>VLOOKUP($C502,'2025年度(D1後期)'!$B$5:$N$207,COLUMN('2025年度(D1後期)'!$G$5),0)&amp;""</f>
        <v>Ｍ研究計画発表会</v>
      </c>
      <c r="R515" s="693"/>
      <c r="S515" s="694" t="str">
        <f>VLOOKUP($C502,'2025年度(D23後期)'!$B$5:$N$207,COLUMN('2025年度(D23後期)'!$G$5),0)&amp;""</f>
        <v>Ｍ研究計画発表会</v>
      </c>
      <c r="T515" s="693"/>
      <c r="U515" s="21"/>
      <c r="Z515" s="696" t="str">
        <f>A515</f>
        <v>３時限（13：30～15：00）</v>
      </c>
      <c r="AA515" s="680" t="s">
        <v>191</v>
      </c>
      <c r="AB515" s="680"/>
      <c r="AC515" s="680"/>
      <c r="AD515" s="680"/>
      <c r="AE515" s="680"/>
      <c r="AF515" s="680"/>
      <c r="AG515" s="680" t="s">
        <v>154</v>
      </c>
      <c r="AH515" s="680"/>
      <c r="AI515" s="680"/>
      <c r="AJ515" s="680"/>
      <c r="AK515" s="680"/>
      <c r="AL515" s="680"/>
      <c r="AM515" s="680" t="s">
        <v>164</v>
      </c>
      <c r="AN515" s="680"/>
      <c r="AO515" s="680"/>
      <c r="AP515" s="680"/>
      <c r="AQ515" s="680"/>
      <c r="AR515" s="680"/>
      <c r="AS515" s="680"/>
      <c r="AT515" s="680"/>
      <c r="AU515" s="680"/>
      <c r="AV515" s="680"/>
      <c r="AW515" s="680" t="s">
        <v>249</v>
      </c>
      <c r="AX515" s="680"/>
      <c r="AY515" s="680"/>
      <c r="AZ515" s="680"/>
      <c r="BA515" s="680"/>
      <c r="BB515" s="680"/>
      <c r="BC515" s="680"/>
      <c r="BD515" s="680"/>
      <c r="BE515" s="680"/>
      <c r="BF515" s="680"/>
      <c r="BG515" s="680"/>
      <c r="BH515" s="680"/>
      <c r="BI515" s="680"/>
      <c r="BJ515" s="680"/>
      <c r="BK515" s="674"/>
      <c r="BL515" s="674"/>
      <c r="BM515" s="674"/>
      <c r="BN515" s="680"/>
      <c r="BO515" s="680"/>
      <c r="BP515" s="680"/>
      <c r="BQ515" s="680"/>
      <c r="BR515" s="680"/>
      <c r="BS515" s="680"/>
      <c r="BT515" s="680"/>
      <c r="BU515" s="680"/>
      <c r="BV515" s="680"/>
      <c r="BW515" s="680"/>
    </row>
    <row r="516" spans="1:75" ht="13.5" customHeight="1">
      <c r="A516" s="696"/>
      <c r="B516" s="15" t="s">
        <v>58</v>
      </c>
      <c r="C516" s="688" t="str">
        <f>IFERROR(VLOOKUP(C515,科目・教員!$A$2:$B$349,2,0),"")</f>
        <v>小島　優子</v>
      </c>
      <c r="D516" s="689"/>
      <c r="E516" s="690" t="str">
        <f>IFERROR(VLOOKUP(E515,科目・教員!$A$2:$B$349,2,0),"")</f>
        <v>水野　正之</v>
      </c>
      <c r="F516" s="689"/>
      <c r="G516" s="690" t="str">
        <f>IFERROR(VLOOKUP(G515,科目・教員!$A$2:$B$349,2,0),"")</f>
        <v/>
      </c>
      <c r="H516" s="689"/>
      <c r="I516" s="690" t="str">
        <f>IFERROR(VLOOKUP(I515,科目・教員!$A$2:$B$349,2,0),"")</f>
        <v/>
      </c>
      <c r="J516" s="689"/>
      <c r="K516" s="691" t="str">
        <f>IFERROR(VLOOKUP(K515,科目・教員!$A$2:$B$349,2,0),"")</f>
        <v>池田　真弓</v>
      </c>
      <c r="L516" s="691"/>
      <c r="M516" s="688" t="str">
        <f>IFERROR(VLOOKUP(M515,科目・教員!$A$2:$B$349,2,0),"")</f>
        <v/>
      </c>
      <c r="N516" s="689"/>
      <c r="O516" s="691" t="str">
        <f>IFERROR(VLOOKUP(O515,科目・教員!$A$2:$B$349,2,0),"")</f>
        <v/>
      </c>
      <c r="P516" s="689"/>
      <c r="Q516" s="691" t="str">
        <f>IFERROR(VLOOKUP(Q515,科目・教員!$A$2:$B$349,2,0),"")</f>
        <v/>
      </c>
      <c r="R516" s="689"/>
      <c r="S516" s="691" t="str">
        <f>IFERROR(VLOOKUP(S515,科目・教員!$A$2:$B$349,2,0),"")</f>
        <v/>
      </c>
      <c r="T516" s="689"/>
      <c r="U516" s="21"/>
      <c r="Z516" s="696"/>
      <c r="AA516" s="681"/>
      <c r="AB516" s="681"/>
      <c r="AC516" s="681"/>
      <c r="AD516" s="681"/>
      <c r="AE516" s="681"/>
      <c r="AF516" s="681"/>
      <c r="AG516" s="681"/>
      <c r="AH516" s="681"/>
      <c r="AI516" s="681"/>
      <c r="AJ516" s="681"/>
      <c r="AK516" s="681"/>
      <c r="AL516" s="681"/>
      <c r="AM516" s="681"/>
      <c r="AN516" s="681"/>
      <c r="AO516" s="681"/>
      <c r="AP516" s="681"/>
      <c r="AQ516" s="681"/>
      <c r="AR516" s="681"/>
      <c r="AS516" s="681"/>
      <c r="AT516" s="681"/>
      <c r="AU516" s="681"/>
      <c r="AV516" s="681"/>
      <c r="AW516" s="681"/>
      <c r="AX516" s="681"/>
      <c r="AY516" s="681"/>
      <c r="AZ516" s="681"/>
      <c r="BA516" s="681"/>
      <c r="BB516" s="681"/>
      <c r="BC516" s="681"/>
      <c r="BD516" s="681"/>
      <c r="BE516" s="681"/>
      <c r="BF516" s="681"/>
      <c r="BG516" s="681"/>
      <c r="BH516" s="681"/>
      <c r="BI516" s="681"/>
      <c r="BJ516" s="681"/>
      <c r="BK516" s="675"/>
      <c r="BL516" s="675"/>
      <c r="BM516" s="675"/>
      <c r="BN516" s="681"/>
      <c r="BO516" s="681"/>
      <c r="BP516" s="681"/>
      <c r="BQ516" s="681"/>
      <c r="BR516" s="681"/>
      <c r="BS516" s="681"/>
      <c r="BT516" s="681"/>
      <c r="BU516" s="681"/>
      <c r="BV516" s="681"/>
      <c r="BW516" s="681"/>
    </row>
    <row r="517" spans="1:75" ht="13.5" customHeight="1">
      <c r="A517" s="696"/>
      <c r="B517" s="15" t="s">
        <v>60</v>
      </c>
      <c r="C517" s="688" t="str">
        <f>VLOOKUP($C502,'2025年度(1年後期)'!$B$5:$N$207,COLUMN('2025年度(1年後期)'!$G$5)+1,0)&amp;""</f>
        <v>101</v>
      </c>
      <c r="D517" s="689"/>
      <c r="E517" s="690" t="str">
        <f>VLOOKUP($C502,'2025年度(2年後期)'!$B$5:$N$207,COLUMN('2025年度(2年後期)'!$G$5)+1,0)&amp;""</f>
        <v>201</v>
      </c>
      <c r="F517" s="689"/>
      <c r="G517" s="690" t="str">
        <f>VLOOKUP($C502,'2025年度(3年後期)'!$B$5:$N$207,COLUMN('2025年度(3年後期)'!$G$5)+1,0)&amp;""</f>
        <v/>
      </c>
      <c r="H517" s="689"/>
      <c r="I517" s="690" t="str">
        <f>VLOOKUP($C502,'2025年度(4年後期)'!$B$5:$N$206,COLUMN('2025年度(4年後期)'!$G$5)+1,0)&amp;""</f>
        <v/>
      </c>
      <c r="J517" s="689"/>
      <c r="K517" s="691" t="str">
        <f>VLOOKUP($C502,'2025年度(助産後期)'!$B$5:$N$207,COLUMN('2025年度(助産後期)'!$G$5)+1,0)&amp;""</f>
        <v/>
      </c>
      <c r="L517" s="691"/>
      <c r="M517" s="688" t="str">
        <f>VLOOKUP($C502,'2025年度(M1後期)'!$B$5:$N$207,COLUMN('2025年度(M1後期)'!$G$5)+1,0)&amp;""</f>
        <v/>
      </c>
      <c r="N517" s="689"/>
      <c r="O517" s="691" t="str">
        <f>VLOOKUP($C502,'2025年度(M2後期)'!$B$5:$N$207,COLUMN('2025年度(M2後期)'!$G$5)+1,0)&amp;""</f>
        <v/>
      </c>
      <c r="P517" s="689"/>
      <c r="Q517" s="691" t="str">
        <f>VLOOKUP($C502,'2025年度(D1後期)'!$B$5:$N$207,COLUMN('2025年度(D1後期)'!$G$5)+1,0)&amp;""</f>
        <v/>
      </c>
      <c r="R517" s="689"/>
      <c r="S517" s="691" t="str">
        <f>VLOOKUP($C502,'2025年度(D23後期)'!$B$5:$N$207,COLUMN('2025年度(D23後期)'!$G$5)+1,0)&amp;""</f>
        <v/>
      </c>
      <c r="T517" s="689"/>
      <c r="U517" s="21"/>
      <c r="Z517" s="696"/>
      <c r="AA517" s="681"/>
      <c r="AB517" s="681"/>
      <c r="AC517" s="681"/>
      <c r="AD517" s="681"/>
      <c r="AE517" s="681"/>
      <c r="AF517" s="681"/>
      <c r="AG517" s="681"/>
      <c r="AH517" s="681"/>
      <c r="AI517" s="681"/>
      <c r="AJ517" s="681"/>
      <c r="AK517" s="681"/>
      <c r="AL517" s="681"/>
      <c r="AM517" s="681"/>
      <c r="AN517" s="681"/>
      <c r="AO517" s="681"/>
      <c r="AP517" s="681"/>
      <c r="AQ517" s="681"/>
      <c r="AR517" s="681"/>
      <c r="AS517" s="681"/>
      <c r="AT517" s="681"/>
      <c r="AU517" s="681"/>
      <c r="AV517" s="681"/>
      <c r="AW517" s="681"/>
      <c r="AX517" s="681"/>
      <c r="AY517" s="681"/>
      <c r="AZ517" s="681"/>
      <c r="BA517" s="681"/>
      <c r="BB517" s="681"/>
      <c r="BC517" s="681"/>
      <c r="BD517" s="681"/>
      <c r="BE517" s="681"/>
      <c r="BF517" s="681"/>
      <c r="BG517" s="681"/>
      <c r="BH517" s="681"/>
      <c r="BI517" s="681"/>
      <c r="BJ517" s="681"/>
      <c r="BK517" s="675"/>
      <c r="BL517" s="675"/>
      <c r="BM517" s="675"/>
      <c r="BN517" s="681"/>
      <c r="BO517" s="681"/>
      <c r="BP517" s="681"/>
      <c r="BQ517" s="681"/>
      <c r="BR517" s="681"/>
      <c r="BS517" s="681"/>
      <c r="BT517" s="681"/>
      <c r="BU517" s="681"/>
      <c r="BV517" s="681"/>
      <c r="BW517" s="681"/>
    </row>
    <row r="518" spans="1:75" ht="13.5" customHeight="1">
      <c r="A518" s="712"/>
      <c r="B518" s="16" t="s">
        <v>62</v>
      </c>
      <c r="C518" s="687"/>
      <c r="D518" s="685"/>
      <c r="E518" s="684"/>
      <c r="F518" s="685"/>
      <c r="G518" s="684"/>
      <c r="H518" s="685"/>
      <c r="I518" s="684"/>
      <c r="J518" s="685"/>
      <c r="K518" s="686"/>
      <c r="L518" s="686"/>
      <c r="M518" s="687"/>
      <c r="N518" s="685"/>
      <c r="O518" s="686"/>
      <c r="P518" s="685"/>
      <c r="Q518" s="686"/>
      <c r="R518" s="685"/>
      <c r="S518" s="686"/>
      <c r="T518" s="685"/>
      <c r="U518" s="21"/>
      <c r="Z518" s="697"/>
      <c r="AA518" s="682"/>
      <c r="AB518" s="682"/>
      <c r="AC518" s="682"/>
      <c r="AD518" s="682"/>
      <c r="AE518" s="682"/>
      <c r="AF518" s="682"/>
      <c r="AG518" s="682"/>
      <c r="AH518" s="682"/>
      <c r="AI518" s="682"/>
      <c r="AJ518" s="682"/>
      <c r="AK518" s="682"/>
      <c r="AL518" s="682"/>
      <c r="AM518" s="682"/>
      <c r="AN518" s="682"/>
      <c r="AO518" s="682"/>
      <c r="AP518" s="682"/>
      <c r="AQ518" s="682"/>
      <c r="AR518" s="682"/>
      <c r="AS518" s="682"/>
      <c r="AT518" s="682"/>
      <c r="AU518" s="682"/>
      <c r="AV518" s="682"/>
      <c r="AW518" s="682"/>
      <c r="AX518" s="682"/>
      <c r="AY518" s="682"/>
      <c r="AZ518" s="682"/>
      <c r="BA518" s="682"/>
      <c r="BB518" s="682"/>
      <c r="BC518" s="682"/>
      <c r="BD518" s="682"/>
      <c r="BE518" s="682"/>
      <c r="BF518" s="682"/>
      <c r="BG518" s="682"/>
      <c r="BH518" s="682"/>
      <c r="BI518" s="682"/>
      <c r="BJ518" s="682"/>
      <c r="BK518" s="676"/>
      <c r="BL518" s="676"/>
      <c r="BM518" s="676"/>
      <c r="BN518" s="682"/>
      <c r="BO518" s="682"/>
      <c r="BP518" s="682"/>
      <c r="BQ518" s="682"/>
      <c r="BR518" s="682"/>
      <c r="BS518" s="682"/>
      <c r="BT518" s="682"/>
      <c r="BU518" s="682"/>
      <c r="BV518" s="682"/>
      <c r="BW518" s="682"/>
    </row>
    <row r="519" spans="1:75" ht="13.5" customHeight="1">
      <c r="A519" s="696" t="s">
        <v>80</v>
      </c>
      <c r="B519" s="15" t="s">
        <v>55</v>
      </c>
      <c r="C519" s="692" t="str">
        <f>VLOOKUP($C502,'2025年度(1年後期)'!$B$5:$N$207,COLUMN('2025年度(1年後期)'!$I$5),0)&amp;""</f>
        <v>ジェンダー論</v>
      </c>
      <c r="D519" s="693"/>
      <c r="E519" s="698" t="str">
        <f>VLOOKUP($C502,'2025年度(2年後期)'!$B$5:$N$207,COLUMN('2025年度(2年後期)'!$I$5),0)&amp;""</f>
        <v>薬物療法と看護</v>
      </c>
      <c r="F519" s="693"/>
      <c r="G519" s="698" t="str">
        <f>VLOOKUP($C502,'2025年度(3年後期)'!$B$5:$N$207,COLUMN('2025年度(3年後期)'!$I$5),0)&amp;""</f>
        <v>領域別実習</v>
      </c>
      <c r="H519" s="693"/>
      <c r="I519" s="698" t="str">
        <f>VLOOKUP($C502,'2025年度(4年後期)'!$B$5:$N$206,COLUMN('2025年度(4年後期)'!$I$5),0)&amp;""</f>
        <v/>
      </c>
      <c r="J519" s="693"/>
      <c r="K519" s="694" t="str">
        <f>VLOOKUP($C502,'2025年度(助産後期)'!$B$5:$N$207,COLUMN('2025年度(助産後期)'!$I$5),0)&amp;""</f>
        <v>助産学実習Ⅰ</v>
      </c>
      <c r="L519" s="694"/>
      <c r="M519" s="692" t="str">
        <f>VLOOKUP($C502,'2025年度(M1後期)'!$B$5:$N$207,COLUMN('2025年度(M1後期)'!$I$5),0)&amp;""</f>
        <v>Ｍ研究計画発表会</v>
      </c>
      <c r="N519" s="693"/>
      <c r="O519" s="694" t="str">
        <f>VLOOKUP($C502,'2025年度(M2後期)'!$B$5:$N$207,COLUMN('2025年度(M2後期)'!$I$5),0)&amp;""</f>
        <v>Ｍ研究計画発表会</v>
      </c>
      <c r="P519" s="693"/>
      <c r="Q519" s="694" t="str">
        <f>VLOOKUP($C502,'2025年度(D1後期)'!$B$5:$N$207,COLUMN('2025年度(D1後期)'!$I$5),0)&amp;""</f>
        <v>Ｍ研究計画発表会</v>
      </c>
      <c r="R519" s="693"/>
      <c r="S519" s="694" t="str">
        <f>VLOOKUP($C502,'2025年度(D23後期)'!$B$5:$N$207,COLUMN('2025年度(D23後期)'!$I$5),0)&amp;""</f>
        <v>Ｍ研究計画発表会</v>
      </c>
      <c r="T519" s="693"/>
      <c r="U519" s="635" t="s">
        <v>81</v>
      </c>
      <c r="Z519" s="696" t="str">
        <f>A519</f>
        <v>４時限（15：10～16：40）</v>
      </c>
      <c r="AA519" s="680" t="s">
        <v>251</v>
      </c>
      <c r="AB519" s="680"/>
      <c r="AC519" s="680"/>
      <c r="AD519" s="680"/>
      <c r="AE519" s="680"/>
      <c r="AF519" s="680"/>
      <c r="AG519" s="680" t="s">
        <v>214</v>
      </c>
      <c r="AH519" s="680"/>
      <c r="AI519" s="680"/>
      <c r="AJ519" s="680"/>
      <c r="AK519" s="680"/>
      <c r="AL519" s="680"/>
      <c r="AM519" s="680" t="s">
        <v>164</v>
      </c>
      <c r="AN519" s="680"/>
      <c r="AO519" s="680"/>
      <c r="AP519" s="680"/>
      <c r="AQ519" s="680"/>
      <c r="AR519" s="680"/>
      <c r="AS519" s="680"/>
      <c r="AT519" s="680"/>
      <c r="AU519" s="680"/>
      <c r="AV519" s="680"/>
      <c r="AW519" s="680" t="s">
        <v>249</v>
      </c>
      <c r="AX519" s="680"/>
      <c r="AY519" s="680"/>
      <c r="AZ519" s="680"/>
      <c r="BA519" s="680"/>
      <c r="BB519" s="680"/>
      <c r="BC519" s="680"/>
      <c r="BD519" s="680"/>
      <c r="BE519" s="680"/>
      <c r="BF519" s="680"/>
      <c r="BG519" s="680"/>
      <c r="BH519" s="680"/>
      <c r="BI519" s="680"/>
      <c r="BJ519" s="680"/>
      <c r="BK519" s="674" t="s">
        <v>188</v>
      </c>
      <c r="BL519" s="674"/>
      <c r="BM519" s="674"/>
      <c r="BN519" s="680"/>
      <c r="BO519" s="680"/>
      <c r="BP519" s="680"/>
      <c r="BQ519" s="680"/>
      <c r="BR519" s="680"/>
      <c r="BS519" s="680"/>
      <c r="BT519" s="680"/>
      <c r="BU519" s="680"/>
      <c r="BV519" s="680"/>
      <c r="BW519" s="680"/>
    </row>
    <row r="520" spans="1:75" ht="13.5" customHeight="1">
      <c r="A520" s="696"/>
      <c r="B520" s="15" t="s">
        <v>58</v>
      </c>
      <c r="C520" s="688" t="str">
        <f>IFERROR(VLOOKUP(C519,科目・教員!$A$2:$B$349,2,0),"")</f>
        <v>小島　優子</v>
      </c>
      <c r="D520" s="689"/>
      <c r="E520" s="690" t="str">
        <f>IFERROR(VLOOKUP(E519,科目・教員!$A$2:$B$349,2,0),"")</f>
        <v>本間　典子</v>
      </c>
      <c r="F520" s="689"/>
      <c r="G520" s="690" t="str">
        <f>IFERROR(VLOOKUP(G519,科目・教員!$A$2:$B$349,2,0),"")</f>
        <v/>
      </c>
      <c r="H520" s="689"/>
      <c r="I520" s="690" t="str">
        <f>IFERROR(VLOOKUP(I519,科目・教員!$A$2:$B$349,2,0),"")</f>
        <v/>
      </c>
      <c r="J520" s="689"/>
      <c r="K520" s="691" t="str">
        <f>IFERROR(VLOOKUP(K519,科目・教員!$A$2:$B$349,2,0),"")</f>
        <v>池田　真弓</v>
      </c>
      <c r="L520" s="691"/>
      <c r="M520" s="688" t="str">
        <f>IFERROR(VLOOKUP(M519,科目・教員!$A$2:$B$349,2,0),"")</f>
        <v/>
      </c>
      <c r="N520" s="689"/>
      <c r="O520" s="691" t="str">
        <f>IFERROR(VLOOKUP(O519,科目・教員!$A$2:$B$349,2,0),"")</f>
        <v/>
      </c>
      <c r="P520" s="689"/>
      <c r="Q520" s="691" t="str">
        <f>IFERROR(VLOOKUP(Q519,科目・教員!$A$2:$B$349,2,0),"")</f>
        <v/>
      </c>
      <c r="R520" s="689"/>
      <c r="S520" s="691" t="str">
        <f>IFERROR(VLOOKUP(S519,科目・教員!$A$2:$B$349,2,0),"")</f>
        <v/>
      </c>
      <c r="T520" s="689"/>
      <c r="U520" s="635" t="s">
        <v>171</v>
      </c>
      <c r="Z520" s="696"/>
      <c r="AA520" s="681"/>
      <c r="AB520" s="681"/>
      <c r="AC520" s="681"/>
      <c r="AD520" s="681"/>
      <c r="AE520" s="681"/>
      <c r="AF520" s="681"/>
      <c r="AG520" s="681"/>
      <c r="AH520" s="681"/>
      <c r="AI520" s="681"/>
      <c r="AJ520" s="681"/>
      <c r="AK520" s="681"/>
      <c r="AL520" s="681"/>
      <c r="AM520" s="681"/>
      <c r="AN520" s="681"/>
      <c r="AO520" s="681"/>
      <c r="AP520" s="681"/>
      <c r="AQ520" s="681"/>
      <c r="AR520" s="681"/>
      <c r="AS520" s="681"/>
      <c r="AT520" s="681"/>
      <c r="AU520" s="681"/>
      <c r="AV520" s="681"/>
      <c r="AW520" s="681"/>
      <c r="AX520" s="681"/>
      <c r="AY520" s="681"/>
      <c r="AZ520" s="681"/>
      <c r="BA520" s="681"/>
      <c r="BB520" s="681"/>
      <c r="BC520" s="681"/>
      <c r="BD520" s="681"/>
      <c r="BE520" s="681"/>
      <c r="BF520" s="681"/>
      <c r="BG520" s="681"/>
      <c r="BH520" s="681"/>
      <c r="BI520" s="681"/>
      <c r="BJ520" s="681"/>
      <c r="BK520" s="675"/>
      <c r="BL520" s="675"/>
      <c r="BM520" s="675"/>
      <c r="BN520" s="681"/>
      <c r="BO520" s="681"/>
      <c r="BP520" s="681"/>
      <c r="BQ520" s="681"/>
      <c r="BR520" s="681"/>
      <c r="BS520" s="681"/>
      <c r="BT520" s="681"/>
      <c r="BU520" s="681"/>
      <c r="BV520" s="681"/>
      <c r="BW520" s="681"/>
    </row>
    <row r="521" spans="1:75" ht="13.5" customHeight="1">
      <c r="A521" s="696"/>
      <c r="B521" s="15" t="s">
        <v>60</v>
      </c>
      <c r="C521" s="688" t="str">
        <f>VLOOKUP($C502,'2025年度(1年後期)'!$B$5:$N$207,COLUMN('2025年度(1年後期)'!$I$5)+1,0)&amp;""</f>
        <v>101</v>
      </c>
      <c r="D521" s="689"/>
      <c r="E521" s="690" t="str">
        <f>VLOOKUP($C502,'2025年度(2年後期)'!$B$5:$N$207,COLUMN('2025年度(2年後期)'!$I$5)+1,0)&amp;""</f>
        <v>201</v>
      </c>
      <c r="F521" s="689"/>
      <c r="G521" s="690" t="str">
        <f>VLOOKUP($C502,'2025年度(3年後期)'!$B$5:$N$207,COLUMN('2025年度(3年後期)'!$I$5)+1,0)&amp;""</f>
        <v/>
      </c>
      <c r="H521" s="689"/>
      <c r="I521" s="690" t="str">
        <f>VLOOKUP($C502,'2025年度(4年後期)'!$B$5:$N$206,COLUMN('2025年度(4年後期)'!$I$5)+1,0)&amp;""</f>
        <v/>
      </c>
      <c r="J521" s="689"/>
      <c r="K521" s="691" t="str">
        <f>VLOOKUP($C502,'2025年度(助産後期)'!$B$5:$N$207,COLUMN('2025年度(助産後期)'!$I$5)+1,0)&amp;""</f>
        <v/>
      </c>
      <c r="L521" s="691"/>
      <c r="M521" s="688" t="str">
        <f>VLOOKUP($C502,'2025年度(M1後期)'!$B$5:$N$207,COLUMN('2025年度(M1後期)'!$I$5)+1,0)&amp;""</f>
        <v/>
      </c>
      <c r="N521" s="689"/>
      <c r="O521" s="691" t="str">
        <f>VLOOKUP($C502,'2025年度(M2後期)'!$B$5:$N$207,COLUMN('2025年度(M2後期)'!$I$5)+1,0)&amp;""</f>
        <v/>
      </c>
      <c r="P521" s="689"/>
      <c r="Q521" s="691" t="str">
        <f>VLOOKUP($C502,'2025年度(D1後期)'!$B$5:$N$207,COLUMN('2025年度(D1後期)'!$I$5)+1,0)&amp;""</f>
        <v/>
      </c>
      <c r="R521" s="689"/>
      <c r="S521" s="691" t="str">
        <f>VLOOKUP($C502,'2025年度(D23後期)'!$B$5:$N$207,COLUMN('2025年度(D23後期)'!$I$5)+1,0)&amp;""</f>
        <v/>
      </c>
      <c r="T521" s="689"/>
      <c r="U521" s="635" t="s">
        <v>188</v>
      </c>
      <c r="Z521" s="696"/>
      <c r="AA521" s="681"/>
      <c r="AB521" s="681"/>
      <c r="AC521" s="681"/>
      <c r="AD521" s="681"/>
      <c r="AE521" s="681"/>
      <c r="AF521" s="681"/>
      <c r="AG521" s="681"/>
      <c r="AH521" s="681"/>
      <c r="AI521" s="681"/>
      <c r="AJ521" s="681"/>
      <c r="AK521" s="681"/>
      <c r="AL521" s="681"/>
      <c r="AM521" s="681"/>
      <c r="AN521" s="681"/>
      <c r="AO521" s="681"/>
      <c r="AP521" s="681"/>
      <c r="AQ521" s="681"/>
      <c r="AR521" s="681"/>
      <c r="AS521" s="681"/>
      <c r="AT521" s="681"/>
      <c r="AU521" s="681"/>
      <c r="AV521" s="681"/>
      <c r="AW521" s="681"/>
      <c r="AX521" s="681"/>
      <c r="AY521" s="681"/>
      <c r="AZ521" s="681"/>
      <c r="BA521" s="681"/>
      <c r="BB521" s="681"/>
      <c r="BC521" s="681"/>
      <c r="BD521" s="681"/>
      <c r="BE521" s="681"/>
      <c r="BF521" s="681"/>
      <c r="BG521" s="681"/>
      <c r="BH521" s="681"/>
      <c r="BI521" s="681"/>
      <c r="BJ521" s="681"/>
      <c r="BK521" s="675"/>
      <c r="BL521" s="675"/>
      <c r="BM521" s="675"/>
      <c r="BN521" s="681"/>
      <c r="BO521" s="681"/>
      <c r="BP521" s="681"/>
      <c r="BQ521" s="681"/>
      <c r="BR521" s="681"/>
      <c r="BS521" s="681"/>
      <c r="BT521" s="681"/>
      <c r="BU521" s="681"/>
      <c r="BV521" s="681"/>
      <c r="BW521" s="681"/>
    </row>
    <row r="522" spans="1:75" ht="13.5" customHeight="1">
      <c r="A522" s="697"/>
      <c r="B522" s="16" t="s">
        <v>62</v>
      </c>
      <c r="C522" s="738"/>
      <c r="D522" s="739"/>
      <c r="E522" s="684"/>
      <c r="F522" s="685"/>
      <c r="G522" s="684"/>
      <c r="H522" s="685"/>
      <c r="I522" s="684"/>
      <c r="J522" s="685"/>
      <c r="K522" s="686"/>
      <c r="L522" s="686"/>
      <c r="M522" s="687"/>
      <c r="N522" s="685"/>
      <c r="O522" s="686"/>
      <c r="P522" s="685"/>
      <c r="Q522" s="686"/>
      <c r="R522" s="685"/>
      <c r="S522" s="686"/>
      <c r="T522" s="685"/>
      <c r="U522" s="635" t="s">
        <v>189</v>
      </c>
      <c r="Z522" s="697"/>
      <c r="AA522" s="682"/>
      <c r="AB522" s="682"/>
      <c r="AC522" s="682"/>
      <c r="AD522" s="682"/>
      <c r="AE522" s="682"/>
      <c r="AF522" s="682"/>
      <c r="AG522" s="682"/>
      <c r="AH522" s="682"/>
      <c r="AI522" s="682"/>
      <c r="AJ522" s="682"/>
      <c r="AK522" s="682"/>
      <c r="AL522" s="682"/>
      <c r="AM522" s="682"/>
      <c r="AN522" s="682"/>
      <c r="AO522" s="682"/>
      <c r="AP522" s="682"/>
      <c r="AQ522" s="682"/>
      <c r="AR522" s="682"/>
      <c r="AS522" s="682"/>
      <c r="AT522" s="682"/>
      <c r="AU522" s="682"/>
      <c r="AV522" s="682"/>
      <c r="AW522" s="682"/>
      <c r="AX522" s="682"/>
      <c r="AY522" s="682"/>
      <c r="AZ522" s="682"/>
      <c r="BA522" s="682"/>
      <c r="BB522" s="682"/>
      <c r="BC522" s="682"/>
      <c r="BD522" s="682"/>
      <c r="BE522" s="682"/>
      <c r="BF522" s="682"/>
      <c r="BG522" s="682"/>
      <c r="BH522" s="682"/>
      <c r="BI522" s="682"/>
      <c r="BJ522" s="682"/>
      <c r="BK522" s="676"/>
      <c r="BL522" s="676"/>
      <c r="BM522" s="676"/>
      <c r="BN522" s="682"/>
      <c r="BO522" s="682"/>
      <c r="BP522" s="682"/>
      <c r="BQ522" s="682"/>
      <c r="BR522" s="682"/>
      <c r="BS522" s="682"/>
      <c r="BT522" s="682"/>
      <c r="BU522" s="682"/>
      <c r="BV522" s="682"/>
      <c r="BW522" s="682"/>
    </row>
    <row r="523" spans="1:75" ht="13.5" customHeight="1">
      <c r="A523" s="696" t="s">
        <v>87</v>
      </c>
      <c r="B523" s="15" t="s">
        <v>55</v>
      </c>
      <c r="C523" s="692" t="str">
        <f>VLOOKUP($C502,'2025年度(1年後期)'!$B$5:$N$207,COLUMN('2025年度(1年後期)'!$K$5),0)&amp;""</f>
        <v>　</v>
      </c>
      <c r="D523" s="693"/>
      <c r="E523" s="698" t="str">
        <f>VLOOKUP($C502,'2025年度(2年後期)'!$B$5:$N$207,COLUMN('2025年度(2年後期)'!$K$5),0)&amp;""</f>
        <v/>
      </c>
      <c r="F523" s="693"/>
      <c r="G523" s="698" t="str">
        <f>VLOOKUP($C502,'2025年度(3年後期)'!$B$5:$N$207,COLUMN('2025年度(3年後期)'!$K$5),0)&amp;""</f>
        <v/>
      </c>
      <c r="H523" s="693"/>
      <c r="I523" s="698" t="str">
        <f>VLOOKUP($C502,'2025年度(4年後期)'!$B$5:$N$206,COLUMN('2025年度(4年後期)'!$K$5),0)&amp;""</f>
        <v/>
      </c>
      <c r="J523" s="693"/>
      <c r="K523" s="694" t="str">
        <f>VLOOKUP($C502,'2025年度(助産後期)'!$B$5:$N$207,COLUMN('2025年度(助産後期)'!$K$5),0)&amp;""</f>
        <v>助産学実習Ⅰ</v>
      </c>
      <c r="L523" s="694"/>
      <c r="M523" s="692" t="str">
        <f>VLOOKUP($C502,'2025年度(M1後期)'!$B$5:$N$207,COLUMN('2025年度(M1後期)'!$K$5),0)&amp;""</f>
        <v>感染症学特論
感染症学演習</v>
      </c>
      <c r="N523" s="693"/>
      <c r="O523" s="694" t="str">
        <f>VLOOKUP($C502,'2025年度(M2後期)'!$B$5:$N$207,COLUMN('2025年度(M2後期)'!$K$5),0)&amp;""</f>
        <v/>
      </c>
      <c r="P523" s="693"/>
      <c r="Q523" s="694" t="str">
        <f>VLOOKUP($C502,'2025年度(D1後期)'!$B$5:$N$207,COLUMN('2025年度(D1後期)'!$K$5),0)&amp;""</f>
        <v/>
      </c>
      <c r="R523" s="693"/>
      <c r="S523" s="694" t="str">
        <f>VLOOKUP($C502,'2025年度(D23後期)'!$B$5:$N$207,COLUMN('2025年度(D23後期)'!$K$5),0)&amp;""</f>
        <v/>
      </c>
      <c r="T523" s="693"/>
      <c r="U523" s="21"/>
      <c r="Z523" s="696" t="str">
        <f>A523</f>
        <v>５時限（16：50～18：20）</v>
      </c>
      <c r="AA523" s="680"/>
      <c r="AB523" s="680"/>
      <c r="AC523" s="680"/>
      <c r="AD523" s="680"/>
      <c r="AE523" s="680"/>
      <c r="AF523" s="680"/>
      <c r="AG523" s="680"/>
      <c r="AH523" s="680"/>
      <c r="AI523" s="680"/>
      <c r="AJ523" s="680"/>
      <c r="AK523" s="680"/>
      <c r="AL523" s="680"/>
      <c r="AM523" s="680" t="s">
        <v>164</v>
      </c>
      <c r="AN523" s="680"/>
      <c r="AO523" s="680"/>
      <c r="AP523" s="680"/>
      <c r="AQ523" s="680"/>
      <c r="AR523" s="680"/>
      <c r="AS523" s="680"/>
      <c r="AT523" s="680"/>
      <c r="AU523" s="680"/>
      <c r="AV523" s="680"/>
      <c r="AW523" s="680"/>
      <c r="AX523" s="680"/>
      <c r="AY523" s="680"/>
      <c r="AZ523" s="680"/>
      <c r="BA523" s="680"/>
      <c r="BB523" s="680"/>
      <c r="BC523" s="680"/>
      <c r="BD523" s="680"/>
      <c r="BE523" s="680"/>
      <c r="BF523" s="680"/>
      <c r="BG523" s="680"/>
      <c r="BH523" s="680"/>
      <c r="BI523" s="680"/>
      <c r="BJ523" s="680"/>
      <c r="BK523" s="674"/>
      <c r="BL523" s="674"/>
      <c r="BM523" s="674"/>
      <c r="BN523" s="680"/>
      <c r="BO523" s="680"/>
      <c r="BP523" s="680"/>
      <c r="BQ523" s="680"/>
      <c r="BR523" s="680"/>
      <c r="BS523" s="680"/>
      <c r="BT523" s="680"/>
      <c r="BU523" s="680"/>
      <c r="BV523" s="680"/>
      <c r="BW523" s="680"/>
    </row>
    <row r="524" spans="1:75" ht="13.5" customHeight="1">
      <c r="A524" s="696"/>
      <c r="B524" s="15" t="s">
        <v>58</v>
      </c>
      <c r="C524" s="688" t="str">
        <f>IFERROR(VLOOKUP(C523,科目・教員!$A$2:$B$349,2,0),"")</f>
        <v/>
      </c>
      <c r="D524" s="689"/>
      <c r="E524" s="690" t="str">
        <f>IFERROR(VLOOKUP(E523,科目・教員!$A$2:$B$349,2,0),"")</f>
        <v/>
      </c>
      <c r="F524" s="689"/>
      <c r="G524" s="690" t="str">
        <f>IFERROR(VLOOKUP(G523,科目・教員!$A$2:$B$349,2,0),"")</f>
        <v/>
      </c>
      <c r="H524" s="689"/>
      <c r="I524" s="690" t="str">
        <f>IFERROR(VLOOKUP(I523,科目・教員!$A$2:$B$349,2,0),"")</f>
        <v/>
      </c>
      <c r="J524" s="689"/>
      <c r="K524" s="691" t="str">
        <f>IFERROR(VLOOKUP(K523,科目・教員!$A$2:$B$349,2,0),"")</f>
        <v>池田　真弓</v>
      </c>
      <c r="L524" s="691"/>
      <c r="M524" s="688" t="str">
        <f>IFERROR(VLOOKUP(M523,科目・教員!$A$2:$B$349,2,0),"")</f>
        <v/>
      </c>
      <c r="N524" s="689"/>
      <c r="O524" s="691" t="str">
        <f>IFERROR(VLOOKUP(O523,科目・教員!$A$2:$B$349,2,0),"")</f>
        <v/>
      </c>
      <c r="P524" s="689"/>
      <c r="Q524" s="691" t="str">
        <f>IFERROR(VLOOKUP(Q523,科目・教員!$A$2:$B$349,2,0),"")</f>
        <v/>
      </c>
      <c r="R524" s="689"/>
      <c r="S524" s="691" t="str">
        <f>IFERROR(VLOOKUP(S523,科目・教員!$A$2:$B$349,2,0),"")</f>
        <v/>
      </c>
      <c r="T524" s="689"/>
      <c r="U524" s="21"/>
      <c r="Z524" s="696"/>
      <c r="AA524" s="681"/>
      <c r="AB524" s="681"/>
      <c r="AC524" s="681"/>
      <c r="AD524" s="681"/>
      <c r="AE524" s="681"/>
      <c r="AF524" s="681"/>
      <c r="AG524" s="681"/>
      <c r="AH524" s="681"/>
      <c r="AI524" s="681"/>
      <c r="AJ524" s="681"/>
      <c r="AK524" s="681"/>
      <c r="AL524" s="681"/>
      <c r="AM524" s="681"/>
      <c r="AN524" s="681"/>
      <c r="AO524" s="681"/>
      <c r="AP524" s="681"/>
      <c r="AQ524" s="681"/>
      <c r="AR524" s="681"/>
      <c r="AS524" s="681"/>
      <c r="AT524" s="681"/>
      <c r="AU524" s="681"/>
      <c r="AV524" s="681"/>
      <c r="AW524" s="681"/>
      <c r="AX524" s="681"/>
      <c r="AY524" s="681"/>
      <c r="AZ524" s="681"/>
      <c r="BA524" s="681"/>
      <c r="BB524" s="681"/>
      <c r="BC524" s="681"/>
      <c r="BD524" s="681"/>
      <c r="BE524" s="681"/>
      <c r="BF524" s="681"/>
      <c r="BG524" s="681"/>
      <c r="BH524" s="681"/>
      <c r="BI524" s="681"/>
      <c r="BJ524" s="681"/>
      <c r="BK524" s="675"/>
      <c r="BL524" s="675"/>
      <c r="BM524" s="675"/>
      <c r="BN524" s="681"/>
      <c r="BO524" s="681"/>
      <c r="BP524" s="681"/>
      <c r="BQ524" s="681"/>
      <c r="BR524" s="681"/>
      <c r="BS524" s="681"/>
      <c r="BT524" s="681"/>
      <c r="BU524" s="681"/>
      <c r="BV524" s="681"/>
      <c r="BW524" s="681"/>
    </row>
    <row r="525" spans="1:75" ht="13.5" customHeight="1">
      <c r="A525" s="696"/>
      <c r="B525" s="15" t="s">
        <v>60</v>
      </c>
      <c r="C525" s="688" t="str">
        <f>VLOOKUP($C502,'2025年度(1年後期)'!$B$5:$N$207,COLUMN('2025年度(1年後期)'!$K$5)+1,0)&amp;""</f>
        <v>　</v>
      </c>
      <c r="D525" s="689"/>
      <c r="E525" s="690" t="str">
        <f>VLOOKUP($C502,'2025年度(2年後期)'!$B$5:$N$207,COLUMN('2025年度(2年後期)'!$K$5)+1,0)&amp;""</f>
        <v/>
      </c>
      <c r="F525" s="689"/>
      <c r="G525" s="690" t="str">
        <f>VLOOKUP($C502,'2025年度(3年後期)'!$B$5:$N$207,COLUMN('2025年度(3年後期)'!$K$5)+1,0)&amp;""</f>
        <v/>
      </c>
      <c r="H525" s="689"/>
      <c r="I525" s="690" t="str">
        <f>VLOOKUP($C502,'2025年度(4年後期)'!$B$5:$N$206,COLUMN('2025年度(4年後期)'!$K$5)+1,0)&amp;""</f>
        <v/>
      </c>
      <c r="J525" s="689"/>
      <c r="K525" s="691" t="str">
        <f>VLOOKUP($C502,'2025年度(助産後期)'!$B$5:$N$207,COLUMN('2025年度(助産後期)'!$K$5)+1,0)&amp;""</f>
        <v/>
      </c>
      <c r="L525" s="691"/>
      <c r="M525" s="688" t="str">
        <f>VLOOKUP($C502,'2025年度(M1後期)'!$B$5:$N$207,COLUMN('2025年度(M1後期)'!$K$5)+1,0)&amp;""</f>
        <v>感染特論:別途指定
感染演習:別途指定</v>
      </c>
      <c r="N525" s="689"/>
      <c r="O525" s="691" t="str">
        <f>VLOOKUP($C502,'2025年度(M1後期)'!$B$5:$N$207,COLUMN('2025年度(M1後期)'!$K$5)+1,0)&amp;""</f>
        <v>感染特論:別途指定
感染演習:別途指定</v>
      </c>
      <c r="P525" s="689"/>
      <c r="Q525" s="691" t="str">
        <f>VLOOKUP($C502,'2025年度(D1後期)'!$B$5:$N$207,COLUMN('2025年度(D1後期)'!$K$5)+1,0)&amp;""</f>
        <v/>
      </c>
      <c r="R525" s="689"/>
      <c r="S525" s="691" t="str">
        <f>VLOOKUP($C502,'2025年度(D23後期)'!$B$5:$N$207,COLUMN('2025年度(D23後期)'!$K$5)+1,0)&amp;""</f>
        <v/>
      </c>
      <c r="T525" s="689"/>
      <c r="U525" s="21"/>
      <c r="Z525" s="696"/>
      <c r="AA525" s="681"/>
      <c r="AB525" s="681"/>
      <c r="AC525" s="681"/>
      <c r="AD525" s="681"/>
      <c r="AE525" s="681"/>
      <c r="AF525" s="681"/>
      <c r="AG525" s="681"/>
      <c r="AH525" s="681"/>
      <c r="AI525" s="681"/>
      <c r="AJ525" s="681"/>
      <c r="AK525" s="681"/>
      <c r="AL525" s="681"/>
      <c r="AM525" s="681"/>
      <c r="AN525" s="681"/>
      <c r="AO525" s="681"/>
      <c r="AP525" s="681"/>
      <c r="AQ525" s="681"/>
      <c r="AR525" s="681"/>
      <c r="AS525" s="681"/>
      <c r="AT525" s="681"/>
      <c r="AU525" s="681"/>
      <c r="AV525" s="681"/>
      <c r="AW525" s="681"/>
      <c r="AX525" s="681"/>
      <c r="AY525" s="681"/>
      <c r="AZ525" s="681"/>
      <c r="BA525" s="681"/>
      <c r="BB525" s="681"/>
      <c r="BC525" s="681"/>
      <c r="BD525" s="681"/>
      <c r="BE525" s="681"/>
      <c r="BF525" s="681"/>
      <c r="BG525" s="681"/>
      <c r="BH525" s="681"/>
      <c r="BI525" s="681"/>
      <c r="BJ525" s="681"/>
      <c r="BK525" s="675"/>
      <c r="BL525" s="675"/>
      <c r="BM525" s="675"/>
      <c r="BN525" s="681"/>
      <c r="BO525" s="681"/>
      <c r="BP525" s="681"/>
      <c r="BQ525" s="681"/>
      <c r="BR525" s="681"/>
      <c r="BS525" s="681"/>
      <c r="BT525" s="681"/>
      <c r="BU525" s="681"/>
      <c r="BV525" s="681"/>
      <c r="BW525" s="681"/>
    </row>
    <row r="526" spans="1:75" ht="13.5" customHeight="1">
      <c r="A526" s="697"/>
      <c r="B526" s="16" t="s">
        <v>62</v>
      </c>
      <c r="C526" s="738"/>
      <c r="D526" s="739"/>
      <c r="E526" s="684"/>
      <c r="F526" s="685"/>
      <c r="G526" s="684"/>
      <c r="H526" s="685"/>
      <c r="I526" s="684"/>
      <c r="J526" s="685"/>
      <c r="K526" s="686"/>
      <c r="L526" s="686"/>
      <c r="M526" s="687"/>
      <c r="N526" s="685"/>
      <c r="O526" s="686"/>
      <c r="P526" s="685"/>
      <c r="Q526" s="686"/>
      <c r="R526" s="685"/>
      <c r="S526" s="686"/>
      <c r="T526" s="685"/>
      <c r="U526" s="22"/>
      <c r="V526" s="19"/>
      <c r="W526" s="19"/>
      <c r="X526" s="19"/>
      <c r="Y526" s="19"/>
      <c r="Z526" s="697"/>
      <c r="AA526" s="682"/>
      <c r="AB526" s="682"/>
      <c r="AC526" s="682"/>
      <c r="AD526" s="682"/>
      <c r="AE526" s="682"/>
      <c r="AF526" s="682"/>
      <c r="AG526" s="682"/>
      <c r="AH526" s="682"/>
      <c r="AI526" s="682"/>
      <c r="AJ526" s="682"/>
      <c r="AK526" s="682"/>
      <c r="AL526" s="682"/>
      <c r="AM526" s="682"/>
      <c r="AN526" s="682"/>
      <c r="AO526" s="682"/>
      <c r="AP526" s="682"/>
      <c r="AQ526" s="682"/>
      <c r="AR526" s="682"/>
      <c r="AS526" s="682"/>
      <c r="AT526" s="682"/>
      <c r="AU526" s="682"/>
      <c r="AV526" s="682"/>
      <c r="AW526" s="682"/>
      <c r="AX526" s="682"/>
      <c r="AY526" s="682"/>
      <c r="AZ526" s="682"/>
      <c r="BA526" s="682"/>
      <c r="BB526" s="682"/>
      <c r="BC526" s="682"/>
      <c r="BD526" s="682"/>
      <c r="BE526" s="682"/>
      <c r="BF526" s="682"/>
      <c r="BG526" s="682"/>
      <c r="BH526" s="682"/>
      <c r="BI526" s="682"/>
      <c r="BJ526" s="682"/>
      <c r="BK526" s="676"/>
      <c r="BL526" s="676"/>
      <c r="BM526" s="676"/>
      <c r="BN526" s="682"/>
      <c r="BO526" s="682"/>
      <c r="BP526" s="682"/>
      <c r="BQ526" s="682"/>
      <c r="BR526" s="682"/>
      <c r="BS526" s="682"/>
      <c r="BT526" s="682"/>
      <c r="BU526" s="682"/>
      <c r="BV526" s="682"/>
      <c r="BW526" s="682"/>
    </row>
    <row r="527" spans="1:75" ht="21.75">
      <c r="A527" s="5"/>
      <c r="B527" s="6"/>
      <c r="C527" s="722">
        <f>C502+1</f>
        <v>45952</v>
      </c>
      <c r="D527" s="722"/>
      <c r="E527" s="722"/>
      <c r="F527" s="722"/>
      <c r="G527" s="722"/>
      <c r="H527" s="722"/>
      <c r="I527" s="722"/>
      <c r="J527" s="722"/>
      <c r="K527" s="722"/>
      <c r="L527" s="722"/>
      <c r="M527" s="722"/>
      <c r="N527" s="722"/>
      <c r="O527" s="722"/>
      <c r="P527" s="722"/>
      <c r="Q527" s="722"/>
      <c r="R527" s="722"/>
      <c r="S527" s="722"/>
      <c r="T527" s="722"/>
      <c r="U527" s="781">
        <f>C527</f>
        <v>45952</v>
      </c>
      <c r="V527" s="782"/>
      <c r="W527" s="782"/>
      <c r="X527" s="782"/>
      <c r="Y527" s="782"/>
      <c r="Z527" s="783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96" t="s">
        <v>54</v>
      </c>
      <c r="B528" s="12" t="s">
        <v>55</v>
      </c>
      <c r="C528" s="705" t="str">
        <f>VLOOKUP($C527,'2025年度(1年後期)'!$B$5:$N$207,COLUMN('2025年度(1年後期)'!$C$5),0)&amp;""</f>
        <v>疫学・保健統計学Ⅱ</v>
      </c>
      <c r="D528" s="706"/>
      <c r="E528" s="737" t="str">
        <f>VLOOKUP($C527,'2025年度(2年後期)'!$B$5:$N$207,COLUMN('2025年度(2年後期)'!$C$5),0)&amp;""</f>
        <v>英語Ⅳ(AB)</v>
      </c>
      <c r="F528" s="729"/>
      <c r="G528" s="713" t="str">
        <f>VLOOKUP($C527,'2025年度(3年後期)'!$B$5:$N$207,COLUMN('2025年度(3年後期)'!$C$5),0)&amp;""</f>
        <v>領域別実習</v>
      </c>
      <c r="H528" s="706"/>
      <c r="I528" s="713" t="str">
        <f>VLOOKUP($C527,'2025年度(4年後期)'!$B$5:$N$206,COLUMN('2025年度(4年後期)'!$C$5),0)&amp;""</f>
        <v>卒業研究Ⅱ</v>
      </c>
      <c r="J528" s="706"/>
      <c r="K528" s="693" t="str">
        <f>VLOOKUP($C527,'2025年度(助産後期)'!$B$5:$N$207,COLUMN('2025年度(助産後期)'!$C$5),0)&amp;""</f>
        <v>助産学実習Ⅰ</v>
      </c>
      <c r="L528" s="709"/>
      <c r="M528" s="723" t="str">
        <f>VLOOKUP($C527,'2025年度(M1後期)'!$B$5:$N$207,COLUMN('2025年度(M1後期)'!$C$5),0)&amp;""</f>
        <v>看護情報・管理学演習Ａ－Ⅰ
成育看護学演習Ａ－Ⅳ(母性)</v>
      </c>
      <c r="N528" s="709"/>
      <c r="O528" s="713" t="str">
        <f>VLOOKUP($C527,'2025年度(M2後期)'!$B$5:$N$207,COLUMN('2025年度(M2後期)'!$C$5),0)&amp;""</f>
        <v>特別研究</v>
      </c>
      <c r="P528" s="706"/>
      <c r="Q528" s="713" t="str">
        <f>VLOOKUP($C527,'2025年度(D1後期)'!$B$5:$N$207,COLUMN('2025年度(D1後期)'!$C$5),0)&amp;""</f>
        <v>看護教育学演習Ｂ</v>
      </c>
      <c r="R528" s="706"/>
      <c r="S528" s="693" t="str">
        <f>VLOOKUP($C527,'2025年度(D23後期)'!$B$5:$N$207,COLUMN('2025年度(D23後期)'!$C$5),0)&amp;""</f>
        <v>特別研究</v>
      </c>
      <c r="T528" s="706"/>
      <c r="U528" s="648" t="s">
        <v>161</v>
      </c>
      <c r="Z528" s="695" t="str">
        <f>A528</f>
        <v xml:space="preserve">１時限（09：20～10：50） </v>
      </c>
      <c r="AA528" s="680" t="s">
        <v>205</v>
      </c>
      <c r="AB528" s="680"/>
      <c r="AC528" s="680"/>
      <c r="AD528" s="680"/>
      <c r="AE528" s="680"/>
      <c r="AF528" s="680"/>
      <c r="AG528" s="680" t="s">
        <v>147</v>
      </c>
      <c r="AH528" s="680"/>
      <c r="AI528" s="680"/>
      <c r="AJ528" s="680"/>
      <c r="AK528" s="680"/>
      <c r="AL528" s="680"/>
      <c r="AM528" s="680" t="s">
        <v>164</v>
      </c>
      <c r="AN528" s="680"/>
      <c r="AO528" s="680"/>
      <c r="AP528" s="680"/>
      <c r="AQ528" s="680"/>
      <c r="AR528" s="680"/>
      <c r="AS528" s="680"/>
      <c r="AT528" s="680"/>
      <c r="AU528" s="680"/>
      <c r="AV528" s="680"/>
      <c r="AW528" s="680"/>
      <c r="AX528" s="680"/>
      <c r="AY528" s="680"/>
      <c r="AZ528" s="680"/>
      <c r="BA528" s="680"/>
      <c r="BB528" s="680"/>
      <c r="BC528" s="680"/>
      <c r="BD528" s="680"/>
      <c r="BE528" s="680"/>
      <c r="BF528" s="680"/>
      <c r="BG528" s="680"/>
      <c r="BH528" s="680"/>
      <c r="BI528" s="680"/>
      <c r="BJ528" s="680"/>
      <c r="BK528" s="674"/>
      <c r="BL528" s="674"/>
      <c r="BM528" s="674"/>
      <c r="BN528" s="680"/>
      <c r="BO528" s="680"/>
      <c r="BP528" s="680"/>
      <c r="BQ528" s="680"/>
      <c r="BR528" s="680"/>
      <c r="BS528" s="680"/>
      <c r="BT528" s="680"/>
      <c r="BU528" s="680"/>
      <c r="BV528" s="680"/>
      <c r="BW528" s="680"/>
    </row>
    <row r="529" spans="1:75" ht="13.5" customHeight="1">
      <c r="A529" s="696"/>
      <c r="B529" s="15" t="s">
        <v>58</v>
      </c>
      <c r="C529" s="708" t="str">
        <f>IFERROR(VLOOKUP(C528,科目・教員!$A$2:$B$349,2,0),"")</f>
        <v>柏木　公一</v>
      </c>
      <c r="D529" s="707"/>
      <c r="E529" s="736" t="str">
        <f>IFERROR(VLOOKUP(E528,科目・教員!$A$2:$B$349,2,0),"")</f>
        <v>ﾊﾟｳﾗ･ﾍﾞﾙｳﾞｧﾝｹﾞﾙ</v>
      </c>
      <c r="F529" s="727"/>
      <c r="G529" s="716" t="str">
        <f>IFERROR(VLOOKUP(G528,科目・教員!$A$2:$B$349,2,0),"")</f>
        <v/>
      </c>
      <c r="H529" s="707"/>
      <c r="I529" s="716" t="str">
        <f>IFERROR(VLOOKUP(I528,科目・教員!$A$2:$B$349,2,0),"")</f>
        <v>各担当教員</v>
      </c>
      <c r="J529" s="707"/>
      <c r="K529" s="689" t="str">
        <f>IFERROR(VLOOKUP(K528,科目・教員!$A$2:$B$349,2,0),"")</f>
        <v>池田　真弓</v>
      </c>
      <c r="L529" s="717"/>
      <c r="M529" s="718" t="str">
        <f>IFERROR(VLOOKUP(M528,科目・教員!$A$2:$B$349,2,0),"")</f>
        <v/>
      </c>
      <c r="N529" s="707"/>
      <c r="O529" s="716" t="str">
        <f>IFERROR(VLOOKUP(O528,科目・教員!$A$2:$B$349,2,0),"")</f>
        <v/>
      </c>
      <c r="P529" s="707"/>
      <c r="Q529" s="716" t="str">
        <f>IFERROR(VLOOKUP(Q528,科目・教員!$A$2:$B$349,2,0),"")</f>
        <v/>
      </c>
      <c r="R529" s="707"/>
      <c r="S529" s="689" t="str">
        <f>IFERROR(VLOOKUP(S528,科目・教員!$A$2:$B$349,2,0),"")</f>
        <v/>
      </c>
      <c r="T529" s="707"/>
      <c r="U529" s="649" t="s">
        <v>169</v>
      </c>
      <c r="Z529" s="696"/>
      <c r="AA529" s="681"/>
      <c r="AB529" s="681"/>
      <c r="AC529" s="681"/>
      <c r="AD529" s="681"/>
      <c r="AE529" s="681"/>
      <c r="AF529" s="681"/>
      <c r="AG529" s="681"/>
      <c r="AH529" s="681"/>
      <c r="AI529" s="681"/>
      <c r="AJ529" s="681"/>
      <c r="AK529" s="681"/>
      <c r="AL529" s="681"/>
      <c r="AM529" s="681"/>
      <c r="AN529" s="681"/>
      <c r="AO529" s="681"/>
      <c r="AP529" s="681"/>
      <c r="AQ529" s="681"/>
      <c r="AR529" s="681"/>
      <c r="AS529" s="681"/>
      <c r="AT529" s="681"/>
      <c r="AU529" s="681"/>
      <c r="AV529" s="681"/>
      <c r="AW529" s="681"/>
      <c r="AX529" s="681"/>
      <c r="AY529" s="681"/>
      <c r="AZ529" s="681"/>
      <c r="BA529" s="681"/>
      <c r="BB529" s="681"/>
      <c r="BC529" s="681"/>
      <c r="BD529" s="681"/>
      <c r="BE529" s="681"/>
      <c r="BF529" s="681"/>
      <c r="BG529" s="681"/>
      <c r="BH529" s="681"/>
      <c r="BI529" s="681"/>
      <c r="BJ529" s="681"/>
      <c r="BK529" s="675"/>
      <c r="BL529" s="675"/>
      <c r="BM529" s="675"/>
      <c r="BN529" s="681"/>
      <c r="BO529" s="681"/>
      <c r="BP529" s="681"/>
      <c r="BQ529" s="681"/>
      <c r="BR529" s="681"/>
      <c r="BS529" s="681"/>
      <c r="BT529" s="681"/>
      <c r="BU529" s="681"/>
      <c r="BV529" s="681"/>
      <c r="BW529" s="681"/>
    </row>
    <row r="530" spans="1:75" ht="13.5" customHeight="1">
      <c r="A530" s="696"/>
      <c r="B530" s="15" t="s">
        <v>60</v>
      </c>
      <c r="C530" s="708" t="str">
        <f>VLOOKUP($C527,'2025年度(1年後期)'!$B$5:$N$207,COLUMN('2025年度(1年後期)'!$C$5)+1,0)&amp;""</f>
        <v>101</v>
      </c>
      <c r="D530" s="707"/>
      <c r="E530" s="736" t="str">
        <f>VLOOKUP($C527,'2025年度(2年後期)'!$B$5:$N$207,COLUMN('2025年度(2年後期)'!$C$5)+1,0)&amp;""</f>
        <v>201</v>
      </c>
      <c r="F530" s="727"/>
      <c r="G530" s="716" t="str">
        <f>VLOOKUP($C527,'2025年度(3年後期)'!$B$5:$N$207,COLUMN('2025年度(3年後期)'!$C$5)+1,0)&amp;""</f>
        <v/>
      </c>
      <c r="H530" s="707"/>
      <c r="I530" s="716" t="str">
        <f>VLOOKUP($C527,'2025年度(4年後期)'!$B$5:$N$206,COLUMN('2025年度(4年後期)'!$C$5)+1,0)&amp;""</f>
        <v/>
      </c>
      <c r="J530" s="707"/>
      <c r="K530" s="689" t="str">
        <f>VLOOKUP($C527,'2025年度(助産後期)'!$B$5:$N$207,COLUMN('2025年度(助産後期)'!$C$5)+1,0)&amp;""</f>
        <v/>
      </c>
      <c r="L530" s="717"/>
      <c r="M530" s="718" t="str">
        <f>VLOOKUP($C527,'2025年度(M1後期)'!$B$5:$N$207,COLUMN('2025年度(M1後期)'!$C$5)+1,0)&amp;""</f>
        <v>情報:別途指定
成育:別途指定</v>
      </c>
      <c r="N530" s="707"/>
      <c r="O530" s="716" t="str">
        <f>VLOOKUP($C527,'2025年度(M2後期)'!$B$5:$N$207,COLUMN('2025年度(M2後期)'!$C$5)+1,0)&amp;""</f>
        <v/>
      </c>
      <c r="P530" s="707"/>
      <c r="Q530" s="716" t="str">
        <f>VLOOKUP($C527,'2025年度(D1後期)'!$B$5:$N$207,COLUMN('2025年度(D1後期)'!$C$5)+1,0)&amp;""</f>
        <v>別途指定</v>
      </c>
      <c r="R530" s="707"/>
      <c r="S530" s="689" t="str">
        <f>VLOOKUP($C527,'2025年度(D23後期)'!$B$5:$N$207,COLUMN('2025年度(D23後期)'!$C$5)+1,0)&amp;""</f>
        <v/>
      </c>
      <c r="T530" s="707"/>
      <c r="U530" s="649" t="s">
        <v>172</v>
      </c>
      <c r="Z530" s="696"/>
      <c r="AA530" s="681"/>
      <c r="AB530" s="681"/>
      <c r="AC530" s="681"/>
      <c r="AD530" s="681"/>
      <c r="AE530" s="681"/>
      <c r="AF530" s="681"/>
      <c r="AG530" s="681"/>
      <c r="AH530" s="681"/>
      <c r="AI530" s="681"/>
      <c r="AJ530" s="681"/>
      <c r="AK530" s="681"/>
      <c r="AL530" s="681"/>
      <c r="AM530" s="681"/>
      <c r="AN530" s="681"/>
      <c r="AO530" s="681"/>
      <c r="AP530" s="681"/>
      <c r="AQ530" s="681"/>
      <c r="AR530" s="681"/>
      <c r="AS530" s="681"/>
      <c r="AT530" s="681"/>
      <c r="AU530" s="681"/>
      <c r="AV530" s="681"/>
      <c r="AW530" s="681"/>
      <c r="AX530" s="681"/>
      <c r="AY530" s="681"/>
      <c r="AZ530" s="681"/>
      <c r="BA530" s="681"/>
      <c r="BB530" s="681"/>
      <c r="BC530" s="681"/>
      <c r="BD530" s="681"/>
      <c r="BE530" s="681"/>
      <c r="BF530" s="681"/>
      <c r="BG530" s="681"/>
      <c r="BH530" s="681"/>
      <c r="BI530" s="681"/>
      <c r="BJ530" s="681"/>
      <c r="BK530" s="675"/>
      <c r="BL530" s="675"/>
      <c r="BM530" s="675"/>
      <c r="BN530" s="681"/>
      <c r="BO530" s="681"/>
      <c r="BP530" s="681"/>
      <c r="BQ530" s="681"/>
      <c r="BR530" s="681"/>
      <c r="BS530" s="681"/>
      <c r="BT530" s="681"/>
      <c r="BU530" s="681"/>
      <c r="BV530" s="681"/>
      <c r="BW530" s="681"/>
    </row>
    <row r="531" spans="1:75" ht="13.5" customHeight="1">
      <c r="A531" s="697"/>
      <c r="B531" s="16" t="s">
        <v>62</v>
      </c>
      <c r="C531" s="687"/>
      <c r="D531" s="719"/>
      <c r="E531" s="734" t="s">
        <v>116</v>
      </c>
      <c r="F531" s="735"/>
      <c r="G531" s="684"/>
      <c r="H531" s="719"/>
      <c r="I531" s="684"/>
      <c r="J531" s="719"/>
      <c r="K531" s="686"/>
      <c r="L531" s="720"/>
      <c r="M531" s="721"/>
      <c r="N531" s="719"/>
      <c r="O531" s="684"/>
      <c r="P531" s="719"/>
      <c r="Q531" s="684"/>
      <c r="R531" s="719"/>
      <c r="S531" s="686"/>
      <c r="T531" s="719"/>
      <c r="U531" s="649" t="s">
        <v>173</v>
      </c>
      <c r="Z531" s="697"/>
      <c r="AA531" s="682"/>
      <c r="AB531" s="682"/>
      <c r="AC531" s="682"/>
      <c r="AD531" s="682"/>
      <c r="AE531" s="682"/>
      <c r="AF531" s="682"/>
      <c r="AG531" s="682"/>
      <c r="AH531" s="682"/>
      <c r="AI531" s="682"/>
      <c r="AJ531" s="682"/>
      <c r="AK531" s="682"/>
      <c r="AL531" s="682"/>
      <c r="AM531" s="682"/>
      <c r="AN531" s="682"/>
      <c r="AO531" s="682"/>
      <c r="AP531" s="682"/>
      <c r="AQ531" s="682"/>
      <c r="AR531" s="682"/>
      <c r="AS531" s="682"/>
      <c r="AT531" s="682"/>
      <c r="AU531" s="682"/>
      <c r="AV531" s="682"/>
      <c r="AW531" s="682"/>
      <c r="AX531" s="682"/>
      <c r="AY531" s="682"/>
      <c r="AZ531" s="682"/>
      <c r="BA531" s="682"/>
      <c r="BB531" s="682"/>
      <c r="BC531" s="682"/>
      <c r="BD531" s="682"/>
      <c r="BE531" s="682"/>
      <c r="BF531" s="682"/>
      <c r="BG531" s="682"/>
      <c r="BH531" s="682"/>
      <c r="BI531" s="682"/>
      <c r="BJ531" s="682"/>
      <c r="BK531" s="676"/>
      <c r="BL531" s="676"/>
      <c r="BM531" s="676"/>
      <c r="BN531" s="682"/>
      <c r="BO531" s="682"/>
      <c r="BP531" s="682"/>
      <c r="BQ531" s="682"/>
      <c r="BR531" s="682"/>
      <c r="BS531" s="682"/>
      <c r="BT531" s="682"/>
      <c r="BU531" s="682"/>
      <c r="BV531" s="682"/>
      <c r="BW531" s="682"/>
    </row>
    <row r="532" spans="1:75" ht="13.5" customHeight="1">
      <c r="A532" s="696" t="s">
        <v>64</v>
      </c>
      <c r="B532" s="15" t="s">
        <v>55</v>
      </c>
      <c r="C532" s="705" t="str">
        <f>VLOOKUP($C527,'2025年度(1年後期)'!$B$5:$N$207,COLUMN('2025年度(1年後期)'!$E$5),0)&amp;""</f>
        <v>生命倫理</v>
      </c>
      <c r="D532" s="706"/>
      <c r="E532" s="737" t="str">
        <f>VLOOKUP($C527,'2025年度(2年後期)'!$B$5:$N$207,COLUMN('2025年度(2年後期)'!$E$5),0)&amp;""</f>
        <v>英語Ⅳ(AB)</v>
      </c>
      <c r="F532" s="729"/>
      <c r="G532" s="713" t="str">
        <f>VLOOKUP($C527,'2025年度(3年後期)'!$B$5:$N$207,COLUMN('2025年度(3年後期)'!$E$5),0)&amp;""</f>
        <v>領域別実習</v>
      </c>
      <c r="H532" s="706"/>
      <c r="I532" s="713" t="str">
        <f>VLOOKUP($C527,'2025年度(4年後期)'!$B$5:$N$206,COLUMN('2025年度(4年後期)'!$E$5),0)&amp;""</f>
        <v/>
      </c>
      <c r="J532" s="706"/>
      <c r="K532" s="693" t="str">
        <f>VLOOKUP($C527,'2025年度(助産後期)'!$B$5:$N$207,COLUMN('2025年度(助産後期)'!$E$5),0)&amp;""</f>
        <v>助産学実習Ⅰ</v>
      </c>
      <c r="L532" s="709"/>
      <c r="M532" s="705" t="str">
        <f>VLOOKUP($C527,'2025年度(M1後期)'!$B$5:$N$207,COLUMN('2025年度(M1後期)'!$E$5),0)&amp;""</f>
        <v>看護情報・管理学演習Ａ－Ⅰ
成育看護学演習Ａ－Ⅳ(母性)</v>
      </c>
      <c r="N532" s="706"/>
      <c r="O532" s="693" t="str">
        <f>VLOOKUP($C527,'2025年度(M2後期)'!$B$5:$N$207,COLUMN('2025年度(M2後期)'!$E$5),0)&amp;""</f>
        <v>特別研究</v>
      </c>
      <c r="P532" s="706"/>
      <c r="Q532" s="693" t="str">
        <f>VLOOKUP($C527,'2025年度(D1後期)'!$B$5:$N$207,COLUMN('2025年度(D1後期)'!$E$5),0)&amp;""</f>
        <v>看護教育学演習Ｂ</v>
      </c>
      <c r="R532" s="706"/>
      <c r="S532" s="693" t="str">
        <f>VLOOKUP($C527,'2025年度(D23後期)'!$B$5:$N$207,COLUMN('2025年度(D23後期)'!$E$5),0)&amp;""</f>
        <v>特別研究</v>
      </c>
      <c r="T532" s="706"/>
      <c r="U532" s="662" t="s">
        <v>65</v>
      </c>
      <c r="Z532" s="696" t="str">
        <f>A532</f>
        <v>２時限（11：00～12：30）</v>
      </c>
      <c r="AA532" s="680" t="s">
        <v>228</v>
      </c>
      <c r="AB532" s="680"/>
      <c r="AC532" s="680"/>
      <c r="AD532" s="680"/>
      <c r="AE532" s="680"/>
      <c r="AF532" s="680"/>
      <c r="AG532" s="680" t="s">
        <v>147</v>
      </c>
      <c r="AH532" s="680"/>
      <c r="AI532" s="680"/>
      <c r="AJ532" s="680"/>
      <c r="AK532" s="680"/>
      <c r="AL532" s="680"/>
      <c r="AM532" s="680" t="s">
        <v>164</v>
      </c>
      <c r="AN532" s="680"/>
      <c r="AO532" s="680"/>
      <c r="AP532" s="680"/>
      <c r="AQ532" s="680"/>
      <c r="AR532" s="680"/>
      <c r="AS532" s="680"/>
      <c r="AT532" s="680"/>
      <c r="AU532" s="680"/>
      <c r="AV532" s="680"/>
      <c r="AW532" s="680"/>
      <c r="AX532" s="680"/>
      <c r="AY532" s="680"/>
      <c r="AZ532" s="680"/>
      <c r="BA532" s="680"/>
      <c r="BB532" s="680"/>
      <c r="BC532" s="680"/>
      <c r="BD532" s="680"/>
      <c r="BE532" s="680"/>
      <c r="BF532" s="680"/>
      <c r="BG532" s="680"/>
      <c r="BH532" s="680"/>
      <c r="BI532" s="680" t="s">
        <v>207</v>
      </c>
      <c r="BJ532" s="680"/>
      <c r="BK532" s="674"/>
      <c r="BL532" s="674"/>
      <c r="BM532" s="674"/>
      <c r="BN532" s="680"/>
      <c r="BO532" s="680"/>
      <c r="BP532" s="680"/>
      <c r="BQ532" s="680"/>
      <c r="BR532" s="680"/>
      <c r="BS532" s="680"/>
      <c r="BT532" s="680"/>
      <c r="BU532" s="680"/>
      <c r="BV532" s="680"/>
      <c r="BW532" s="680"/>
    </row>
    <row r="533" spans="1:75" ht="13.5" customHeight="1">
      <c r="A533" s="696"/>
      <c r="B533" s="15" t="s">
        <v>58</v>
      </c>
      <c r="C533" s="708" t="str">
        <f>IFERROR(VLOOKUP(C532,科目・教員!$A$2:$B$349,2,0),"")</f>
        <v>小島　優子</v>
      </c>
      <c r="D533" s="707"/>
      <c r="E533" s="736" t="str">
        <f>IFERROR(VLOOKUP(E532,科目・教員!$A$2:$B$349,2,0),"")</f>
        <v>ﾊﾟｳﾗ･ﾍﾞﾙｳﾞｧﾝｹﾞﾙ</v>
      </c>
      <c r="F533" s="727"/>
      <c r="G533" s="716" t="str">
        <f>IFERROR(VLOOKUP(G532,科目・教員!$A$2:$B$349,2,0),"")</f>
        <v/>
      </c>
      <c r="H533" s="707"/>
      <c r="I533" s="716" t="str">
        <f>IFERROR(VLOOKUP(I532,科目・教員!$A$2:$B$349,2,0),"")</f>
        <v/>
      </c>
      <c r="J533" s="707"/>
      <c r="K533" s="689" t="str">
        <f>IFERROR(VLOOKUP(K532,科目・教員!$A$2:$B$349,2,0),"")</f>
        <v>池田　真弓</v>
      </c>
      <c r="L533" s="717"/>
      <c r="M533" s="708" t="str">
        <f>IFERROR(VLOOKUP(M532,科目・教員!$A$2:$B$349,2,0),"")</f>
        <v/>
      </c>
      <c r="N533" s="707"/>
      <c r="O533" s="689" t="str">
        <f>IFERROR(VLOOKUP(O532,科目・教員!$A$2:$B$349,2,0),"")</f>
        <v/>
      </c>
      <c r="P533" s="707"/>
      <c r="Q533" s="689" t="str">
        <f>IFERROR(VLOOKUP(Q532,科目・教員!$A$2:$B$349,2,0),"")</f>
        <v/>
      </c>
      <c r="R533" s="707"/>
      <c r="S533" s="689" t="str">
        <f>IFERROR(VLOOKUP(S532,科目・教員!$A$2:$B$349,2,0),"")</f>
        <v/>
      </c>
      <c r="T533" s="707"/>
      <c r="U533" s="662" t="s">
        <v>208</v>
      </c>
      <c r="Z533" s="696"/>
      <c r="AA533" s="681"/>
      <c r="AB533" s="681"/>
      <c r="AC533" s="681"/>
      <c r="AD533" s="681"/>
      <c r="AE533" s="681"/>
      <c r="AF533" s="681"/>
      <c r="AG533" s="681"/>
      <c r="AH533" s="681"/>
      <c r="AI533" s="681"/>
      <c r="AJ533" s="681"/>
      <c r="AK533" s="681"/>
      <c r="AL533" s="681"/>
      <c r="AM533" s="681"/>
      <c r="AN533" s="681"/>
      <c r="AO533" s="681"/>
      <c r="AP533" s="681"/>
      <c r="AQ533" s="681"/>
      <c r="AR533" s="681"/>
      <c r="AS533" s="681"/>
      <c r="AT533" s="681"/>
      <c r="AU533" s="681"/>
      <c r="AV533" s="681"/>
      <c r="AW533" s="681"/>
      <c r="AX533" s="681"/>
      <c r="AY533" s="681"/>
      <c r="AZ533" s="681"/>
      <c r="BA533" s="681"/>
      <c r="BB533" s="681"/>
      <c r="BC533" s="681"/>
      <c r="BD533" s="681"/>
      <c r="BE533" s="681"/>
      <c r="BF533" s="681"/>
      <c r="BG533" s="681"/>
      <c r="BH533" s="681"/>
      <c r="BI533" s="681"/>
      <c r="BJ533" s="681"/>
      <c r="BK533" s="675"/>
      <c r="BL533" s="675"/>
      <c r="BM533" s="675"/>
      <c r="BN533" s="681"/>
      <c r="BO533" s="681"/>
      <c r="BP533" s="681"/>
      <c r="BQ533" s="681"/>
      <c r="BR533" s="681"/>
      <c r="BS533" s="681"/>
      <c r="BT533" s="681"/>
      <c r="BU533" s="681"/>
      <c r="BV533" s="681"/>
      <c r="BW533" s="681"/>
    </row>
    <row r="534" spans="1:75" ht="13.5" customHeight="1">
      <c r="A534" s="696"/>
      <c r="B534" s="15" t="s">
        <v>60</v>
      </c>
      <c r="C534" s="708" t="str">
        <f>VLOOKUP($C527,'2025年度(1年後期)'!$B$5:$N$207,COLUMN('2025年度(1年後期)'!$E$5)+1,0)&amp;""</f>
        <v>101</v>
      </c>
      <c r="D534" s="707"/>
      <c r="E534" s="736" t="str">
        <f>VLOOKUP($C527,'2025年度(2年後期)'!$B$5:$N$207,COLUMN('2025年度(2年後期)'!$E$5)+1,0)&amp;""</f>
        <v>201</v>
      </c>
      <c r="F534" s="727"/>
      <c r="G534" s="716" t="str">
        <f>VLOOKUP($C527,'2025年度(3年後期)'!$B$5:$N$207,COLUMN('2025年度(3年後期)'!$E$5)+1,0)&amp;""</f>
        <v/>
      </c>
      <c r="H534" s="707"/>
      <c r="I534" s="716" t="str">
        <f>VLOOKUP($C527,'2025年度(4年後期)'!$B$5:$N$206,COLUMN('2025年度(4年後期)'!$E$5)+1,0)&amp;""</f>
        <v/>
      </c>
      <c r="J534" s="707"/>
      <c r="K534" s="689" t="str">
        <f>VLOOKUP($C527,'2025年度(助産後期)'!$B$5:$N$207,COLUMN('2025年度(助産後期)'!$E$5)+1,0)&amp;""</f>
        <v/>
      </c>
      <c r="L534" s="717"/>
      <c r="M534" s="708" t="str">
        <f>VLOOKUP($C527,'2025年度(M1後期)'!$B$5:$N$207,COLUMN('2025年度(M1後期)'!$E$5)+1,0)&amp;""</f>
        <v>情報:別途指定
成育:別途指定</v>
      </c>
      <c r="N534" s="707"/>
      <c r="O534" s="689" t="str">
        <f>VLOOKUP($C527,'2025年度(M2後期)'!$B$5:$N$207,COLUMN('2025年度(M2後期)'!$E$5)+1,0)&amp;""</f>
        <v/>
      </c>
      <c r="P534" s="707"/>
      <c r="Q534" s="689" t="str">
        <f>VLOOKUP($C527,'2025年度(D1後期)'!$B$5:$N$207,COLUMN('2025年度(D1後期)'!$E$5)+1,0)&amp;""</f>
        <v>別途指定</v>
      </c>
      <c r="R534" s="707"/>
      <c r="S534" s="689" t="str">
        <f>VLOOKUP($C527,'2025年度(D23後期)'!$B$5:$N$207,COLUMN('2025年度(D23後期)'!$E$5)+1,0)&amp;""</f>
        <v/>
      </c>
      <c r="T534" s="707"/>
      <c r="U534" s="662" t="s">
        <v>86</v>
      </c>
      <c r="Z534" s="696"/>
      <c r="AA534" s="681"/>
      <c r="AB534" s="681"/>
      <c r="AC534" s="681"/>
      <c r="AD534" s="681"/>
      <c r="AE534" s="681"/>
      <c r="AF534" s="681"/>
      <c r="AG534" s="681"/>
      <c r="AH534" s="681"/>
      <c r="AI534" s="681"/>
      <c r="AJ534" s="681"/>
      <c r="AK534" s="681"/>
      <c r="AL534" s="681"/>
      <c r="AM534" s="681"/>
      <c r="AN534" s="681"/>
      <c r="AO534" s="681"/>
      <c r="AP534" s="681"/>
      <c r="AQ534" s="681"/>
      <c r="AR534" s="681"/>
      <c r="AS534" s="681"/>
      <c r="AT534" s="681"/>
      <c r="AU534" s="681"/>
      <c r="AV534" s="681"/>
      <c r="AW534" s="681"/>
      <c r="AX534" s="681"/>
      <c r="AY534" s="681"/>
      <c r="AZ534" s="681"/>
      <c r="BA534" s="681"/>
      <c r="BB534" s="681"/>
      <c r="BC534" s="681"/>
      <c r="BD534" s="681"/>
      <c r="BE534" s="681"/>
      <c r="BF534" s="681"/>
      <c r="BG534" s="681"/>
      <c r="BH534" s="681"/>
      <c r="BI534" s="681"/>
      <c r="BJ534" s="681"/>
      <c r="BK534" s="675"/>
      <c r="BL534" s="675"/>
      <c r="BM534" s="675"/>
      <c r="BN534" s="681"/>
      <c r="BO534" s="681"/>
      <c r="BP534" s="681"/>
      <c r="BQ534" s="681"/>
      <c r="BR534" s="681"/>
      <c r="BS534" s="681"/>
      <c r="BT534" s="681"/>
      <c r="BU534" s="681"/>
      <c r="BV534" s="681"/>
      <c r="BW534" s="681"/>
    </row>
    <row r="535" spans="1:75" ht="13.5" customHeight="1">
      <c r="A535" s="712"/>
      <c r="B535" s="16" t="s">
        <v>62</v>
      </c>
      <c r="C535" s="687"/>
      <c r="D535" s="685"/>
      <c r="E535" s="734" t="s">
        <v>116</v>
      </c>
      <c r="F535" s="735"/>
      <c r="G535" s="684"/>
      <c r="H535" s="685"/>
      <c r="I535" s="684"/>
      <c r="J535" s="685"/>
      <c r="K535" s="686"/>
      <c r="L535" s="686"/>
      <c r="M535" s="687"/>
      <c r="N535" s="685"/>
      <c r="O535" s="686"/>
      <c r="P535" s="685"/>
      <c r="Q535" s="686"/>
      <c r="R535" s="685"/>
      <c r="S535" s="686"/>
      <c r="T535" s="685"/>
      <c r="U535" s="662" t="s">
        <v>207</v>
      </c>
      <c r="Z535" s="697"/>
      <c r="AA535" s="682"/>
      <c r="AB535" s="682"/>
      <c r="AC535" s="682"/>
      <c r="AD535" s="682"/>
      <c r="AE535" s="682"/>
      <c r="AF535" s="682"/>
      <c r="AG535" s="682"/>
      <c r="AH535" s="682"/>
      <c r="AI535" s="682"/>
      <c r="AJ535" s="682"/>
      <c r="AK535" s="682"/>
      <c r="AL535" s="682"/>
      <c r="AM535" s="682"/>
      <c r="AN535" s="682"/>
      <c r="AO535" s="682"/>
      <c r="AP535" s="682"/>
      <c r="AQ535" s="682"/>
      <c r="AR535" s="682"/>
      <c r="AS535" s="682"/>
      <c r="AT535" s="682"/>
      <c r="AU535" s="682"/>
      <c r="AV535" s="682"/>
      <c r="AW535" s="682"/>
      <c r="AX535" s="682"/>
      <c r="AY535" s="682"/>
      <c r="AZ535" s="682"/>
      <c r="BA535" s="682"/>
      <c r="BB535" s="682"/>
      <c r="BC535" s="682"/>
      <c r="BD535" s="682"/>
      <c r="BE535" s="682"/>
      <c r="BF535" s="682"/>
      <c r="BG535" s="682"/>
      <c r="BH535" s="682"/>
      <c r="BI535" s="682"/>
      <c r="BJ535" s="682"/>
      <c r="BK535" s="676"/>
      <c r="BL535" s="676"/>
      <c r="BM535" s="676"/>
      <c r="BN535" s="682"/>
      <c r="BO535" s="682"/>
      <c r="BP535" s="682"/>
      <c r="BQ535" s="682"/>
      <c r="BR535" s="682"/>
      <c r="BS535" s="682"/>
      <c r="BT535" s="682"/>
      <c r="BU535" s="682"/>
      <c r="BV535" s="682"/>
      <c r="BW535" s="682"/>
    </row>
    <row r="536" spans="1:75" ht="13.5" customHeight="1">
      <c r="A536" s="695" t="s">
        <v>70</v>
      </c>
      <c r="B536" s="17" t="s">
        <v>71</v>
      </c>
      <c r="C536" s="705"/>
      <c r="D536" s="706"/>
      <c r="E536" s="713"/>
      <c r="F536" s="706"/>
      <c r="G536" s="713"/>
      <c r="H536" s="706"/>
      <c r="I536" s="713"/>
      <c r="J536" s="706"/>
      <c r="K536" s="693"/>
      <c r="L536" s="709"/>
      <c r="M536" s="705"/>
      <c r="N536" s="706"/>
      <c r="O536" s="693"/>
      <c r="P536" s="706"/>
      <c r="Q536" s="693"/>
      <c r="R536" s="706"/>
      <c r="S536" s="693"/>
      <c r="T536" s="706"/>
      <c r="U536" s="25"/>
      <c r="Z536" s="696" t="str">
        <f>A536</f>
        <v>昼休み（12：30～13：30）</v>
      </c>
      <c r="AA536" s="680"/>
      <c r="AB536" s="680"/>
      <c r="AC536" s="680"/>
      <c r="AD536" s="680"/>
      <c r="AE536" s="680"/>
      <c r="AF536" s="680"/>
      <c r="AG536" s="680"/>
      <c r="AH536" s="680"/>
      <c r="AI536" s="680"/>
      <c r="AJ536" s="680"/>
      <c r="AK536" s="680"/>
      <c r="AL536" s="680"/>
      <c r="AM536" s="680"/>
      <c r="AN536" s="680"/>
      <c r="AO536" s="680"/>
      <c r="AP536" s="680"/>
      <c r="AQ536" s="680"/>
      <c r="AR536" s="680"/>
      <c r="AS536" s="680"/>
      <c r="AT536" s="680"/>
      <c r="AU536" s="680"/>
      <c r="AV536" s="680"/>
      <c r="AW536" s="680"/>
      <c r="AX536" s="680"/>
      <c r="AY536" s="680"/>
      <c r="AZ536" s="680"/>
      <c r="BA536" s="680"/>
      <c r="BB536" s="680"/>
      <c r="BC536" s="680"/>
      <c r="BD536" s="680"/>
      <c r="BE536" s="680"/>
      <c r="BF536" s="680"/>
      <c r="BG536" s="680"/>
      <c r="BH536" s="680"/>
      <c r="BI536" s="680"/>
      <c r="BJ536" s="680"/>
      <c r="BK536" s="674"/>
      <c r="BL536" s="674"/>
      <c r="BM536" s="674"/>
      <c r="BN536" s="680"/>
      <c r="BO536" s="680"/>
      <c r="BP536" s="680"/>
      <c r="BQ536" s="680"/>
      <c r="BR536" s="680"/>
      <c r="BS536" s="680"/>
      <c r="BT536" s="680"/>
      <c r="BU536" s="680"/>
      <c r="BV536" s="680"/>
      <c r="BW536" s="680"/>
    </row>
    <row r="537" spans="1:75" ht="13.5" customHeight="1">
      <c r="A537" s="696"/>
      <c r="B537" s="17" t="s">
        <v>73</v>
      </c>
      <c r="C537" s="708"/>
      <c r="D537" s="707"/>
      <c r="E537" s="716"/>
      <c r="F537" s="707"/>
      <c r="G537" s="716"/>
      <c r="H537" s="707"/>
      <c r="I537" s="716"/>
      <c r="J537" s="707"/>
      <c r="K537" s="689"/>
      <c r="L537" s="717"/>
      <c r="M537" s="708"/>
      <c r="N537" s="707"/>
      <c r="O537" s="689"/>
      <c r="P537" s="707"/>
      <c r="Q537" s="689"/>
      <c r="R537" s="707"/>
      <c r="S537" s="689"/>
      <c r="T537" s="707"/>
      <c r="U537" s="25"/>
      <c r="Z537" s="696"/>
      <c r="AA537" s="681"/>
      <c r="AB537" s="681"/>
      <c r="AC537" s="681"/>
      <c r="AD537" s="681"/>
      <c r="AE537" s="681"/>
      <c r="AF537" s="681"/>
      <c r="AG537" s="681"/>
      <c r="AH537" s="681"/>
      <c r="AI537" s="681"/>
      <c r="AJ537" s="681"/>
      <c r="AK537" s="681"/>
      <c r="AL537" s="681"/>
      <c r="AM537" s="681"/>
      <c r="AN537" s="681"/>
      <c r="AO537" s="681"/>
      <c r="AP537" s="681"/>
      <c r="AQ537" s="681"/>
      <c r="AR537" s="681"/>
      <c r="AS537" s="681"/>
      <c r="AT537" s="681"/>
      <c r="AU537" s="681"/>
      <c r="AV537" s="681"/>
      <c r="AW537" s="681"/>
      <c r="AX537" s="681"/>
      <c r="AY537" s="681"/>
      <c r="AZ537" s="681"/>
      <c r="BA537" s="681"/>
      <c r="BB537" s="681"/>
      <c r="BC537" s="681"/>
      <c r="BD537" s="681"/>
      <c r="BE537" s="681"/>
      <c r="BF537" s="681"/>
      <c r="BG537" s="681"/>
      <c r="BH537" s="681"/>
      <c r="BI537" s="681"/>
      <c r="BJ537" s="681"/>
      <c r="BK537" s="675"/>
      <c r="BL537" s="675"/>
      <c r="BM537" s="675"/>
      <c r="BN537" s="681"/>
      <c r="BO537" s="681"/>
      <c r="BP537" s="681"/>
      <c r="BQ537" s="681"/>
      <c r="BR537" s="681"/>
      <c r="BS537" s="681"/>
      <c r="BT537" s="681"/>
      <c r="BU537" s="681"/>
      <c r="BV537" s="681"/>
      <c r="BW537" s="681"/>
    </row>
    <row r="538" spans="1:75" ht="13.5" customHeight="1">
      <c r="A538" s="696"/>
      <c r="B538" s="17" t="s">
        <v>60</v>
      </c>
      <c r="C538" s="708"/>
      <c r="D538" s="707"/>
      <c r="E538" s="716"/>
      <c r="F538" s="707"/>
      <c r="G538" s="716"/>
      <c r="H538" s="707"/>
      <c r="I538" s="716"/>
      <c r="J538" s="707"/>
      <c r="K538" s="689"/>
      <c r="L538" s="717"/>
      <c r="M538" s="708"/>
      <c r="N538" s="707"/>
      <c r="O538" s="689"/>
      <c r="P538" s="707"/>
      <c r="Q538" s="689"/>
      <c r="R538" s="707"/>
      <c r="S538" s="689"/>
      <c r="T538" s="707"/>
      <c r="U538" s="25"/>
      <c r="Z538" s="696"/>
      <c r="AA538" s="681"/>
      <c r="AB538" s="681"/>
      <c r="AC538" s="681"/>
      <c r="AD538" s="681"/>
      <c r="AE538" s="681"/>
      <c r="AF538" s="681"/>
      <c r="AG538" s="681"/>
      <c r="AH538" s="681"/>
      <c r="AI538" s="681"/>
      <c r="AJ538" s="681"/>
      <c r="AK538" s="681"/>
      <c r="AL538" s="681"/>
      <c r="AM538" s="681"/>
      <c r="AN538" s="681"/>
      <c r="AO538" s="681"/>
      <c r="AP538" s="681"/>
      <c r="AQ538" s="681"/>
      <c r="AR538" s="681"/>
      <c r="AS538" s="681"/>
      <c r="AT538" s="681"/>
      <c r="AU538" s="681"/>
      <c r="AV538" s="681"/>
      <c r="AW538" s="681"/>
      <c r="AX538" s="681"/>
      <c r="AY538" s="681"/>
      <c r="AZ538" s="681"/>
      <c r="BA538" s="681"/>
      <c r="BB538" s="681"/>
      <c r="BC538" s="681"/>
      <c r="BD538" s="681"/>
      <c r="BE538" s="681"/>
      <c r="BF538" s="681"/>
      <c r="BG538" s="681"/>
      <c r="BH538" s="681"/>
      <c r="BI538" s="681"/>
      <c r="BJ538" s="681"/>
      <c r="BK538" s="675"/>
      <c r="BL538" s="675"/>
      <c r="BM538" s="675"/>
      <c r="BN538" s="681"/>
      <c r="BO538" s="681"/>
      <c r="BP538" s="681"/>
      <c r="BQ538" s="681"/>
      <c r="BR538" s="681"/>
      <c r="BS538" s="681"/>
      <c r="BT538" s="681"/>
      <c r="BU538" s="681"/>
      <c r="BV538" s="681"/>
      <c r="BW538" s="681"/>
    </row>
    <row r="539" spans="1:75" ht="13.5" customHeight="1">
      <c r="A539" s="697"/>
      <c r="B539" s="18" t="s">
        <v>62</v>
      </c>
      <c r="C539" s="714"/>
      <c r="D539" s="711"/>
      <c r="E539" s="715"/>
      <c r="F539" s="711"/>
      <c r="G539" s="715"/>
      <c r="H539" s="711"/>
      <c r="I539" s="715"/>
      <c r="J539" s="711"/>
      <c r="K539" s="710"/>
      <c r="L539" s="710"/>
      <c r="M539" s="714"/>
      <c r="N539" s="711"/>
      <c r="O539" s="710"/>
      <c r="P539" s="711"/>
      <c r="Q539" s="710"/>
      <c r="R539" s="711"/>
      <c r="S539" s="710"/>
      <c r="T539" s="711"/>
      <c r="U539" s="25"/>
      <c r="Z539" s="697"/>
      <c r="AA539" s="682"/>
      <c r="AB539" s="682"/>
      <c r="AC539" s="682"/>
      <c r="AD539" s="682"/>
      <c r="AE539" s="682"/>
      <c r="AF539" s="682"/>
      <c r="AG539" s="682"/>
      <c r="AH539" s="682"/>
      <c r="AI539" s="682"/>
      <c r="AJ539" s="682"/>
      <c r="AK539" s="682"/>
      <c r="AL539" s="682"/>
      <c r="AM539" s="682"/>
      <c r="AN539" s="682"/>
      <c r="AO539" s="682"/>
      <c r="AP539" s="682"/>
      <c r="AQ539" s="682"/>
      <c r="AR539" s="682"/>
      <c r="AS539" s="682"/>
      <c r="AT539" s="682"/>
      <c r="AU539" s="682"/>
      <c r="AV539" s="682"/>
      <c r="AW539" s="682"/>
      <c r="AX539" s="682"/>
      <c r="AY539" s="682"/>
      <c r="AZ539" s="682"/>
      <c r="BA539" s="682"/>
      <c r="BB539" s="682"/>
      <c r="BC539" s="682"/>
      <c r="BD539" s="682"/>
      <c r="BE539" s="682"/>
      <c r="BF539" s="682"/>
      <c r="BG539" s="682"/>
      <c r="BH539" s="682"/>
      <c r="BI539" s="682"/>
      <c r="BJ539" s="682"/>
      <c r="BK539" s="676"/>
      <c r="BL539" s="676"/>
      <c r="BM539" s="676"/>
      <c r="BN539" s="682"/>
      <c r="BO539" s="682"/>
      <c r="BP539" s="682"/>
      <c r="BQ539" s="682"/>
      <c r="BR539" s="682"/>
      <c r="BS539" s="682"/>
      <c r="BT539" s="682"/>
      <c r="BU539" s="682"/>
      <c r="BV539" s="682"/>
      <c r="BW539" s="682"/>
    </row>
    <row r="540" spans="1:75" ht="13.5" customHeight="1">
      <c r="A540" s="696" t="s">
        <v>74</v>
      </c>
      <c r="B540" s="15" t="s">
        <v>55</v>
      </c>
      <c r="C540" s="692" t="str">
        <f>VLOOKUP($C527,'2025年度(1年後期)'!$B$5:$N$207,COLUMN('2025年度(1年後期)'!$G$5),0)&amp;""</f>
        <v>食と健康</v>
      </c>
      <c r="D540" s="693"/>
      <c r="E540" s="698" t="str">
        <f>VLOOKUP($C527,'2025年度(2年後期)'!$B$5:$N$207,COLUMN('2025年度(2年後期)'!$G$5),0)&amp;""</f>
        <v>成人看護援助論Ⅱ</v>
      </c>
      <c r="F540" s="693"/>
      <c r="G540" s="698" t="str">
        <f>VLOOKUP($C527,'2025年度(3年後期)'!$B$5:$N$207,COLUMN('2025年度(3年後期)'!$G$5),0)&amp;""</f>
        <v>領域別実習</v>
      </c>
      <c r="H540" s="693"/>
      <c r="I540" s="698" t="str">
        <f>VLOOKUP($C527,'2025年度(4年後期)'!$B$5:$N$206,COLUMN('2025年度(4年後期)'!$G$5),0)&amp;""</f>
        <v/>
      </c>
      <c r="J540" s="693"/>
      <c r="K540" s="694" t="str">
        <f>VLOOKUP($C527,'2025年度(助産後期)'!$B$5:$N$207,COLUMN('2025年度(助産後期)'!$G$5),0)&amp;""</f>
        <v>助産学実習Ⅰ</v>
      </c>
      <c r="L540" s="694"/>
      <c r="M540" s="692" t="str">
        <f>VLOOKUP($C527,'2025年度(M1後期)'!$B$5:$N$207,COLUMN('2025年度(M1後期)'!$G$5),0)&amp;""</f>
        <v>成人看護学演習Ａ－Ⅰ</v>
      </c>
      <c r="N540" s="693"/>
      <c r="O540" s="694" t="str">
        <f>VLOOKUP($C527,'2025年度(M2後期)'!$B$5:$N$207,COLUMN('2025年度(M2後期)'!$G$5),0)&amp;""</f>
        <v>特別研究</v>
      </c>
      <c r="P540" s="693"/>
      <c r="Q540" s="694" t="str">
        <f>VLOOKUP($C527,'2025年度(D1後期)'!$B$5:$N$207,COLUMN('2025年度(D1後期)'!$G$5),0)&amp;""</f>
        <v/>
      </c>
      <c r="R540" s="693"/>
      <c r="S540" s="694" t="str">
        <f>VLOOKUP($C527,'2025年度(D23後期)'!$B$5:$N$207,COLUMN('2025年度(D23後期)'!$G$5),0)&amp;""</f>
        <v>特別研究</v>
      </c>
      <c r="T540" s="693"/>
      <c r="U540" s="25"/>
      <c r="Z540" s="696" t="str">
        <f>A540</f>
        <v>３時限（13：30～15：00）</v>
      </c>
      <c r="AA540" s="680" t="s">
        <v>121</v>
      </c>
      <c r="AB540" s="680"/>
      <c r="AC540" s="680"/>
      <c r="AD540" s="680"/>
      <c r="AE540" s="680"/>
      <c r="AF540" s="680"/>
      <c r="AG540" s="680" t="s">
        <v>76</v>
      </c>
      <c r="AH540" s="680"/>
      <c r="AI540" s="680"/>
      <c r="AJ540" s="680"/>
      <c r="AK540" s="680"/>
      <c r="AL540" s="680"/>
      <c r="AM540" s="680" t="s">
        <v>164</v>
      </c>
      <c r="AN540" s="680"/>
      <c r="AO540" s="680"/>
      <c r="AP540" s="680"/>
      <c r="AQ540" s="680"/>
      <c r="AR540" s="680"/>
      <c r="AS540" s="680"/>
      <c r="AT540" s="680"/>
      <c r="AU540" s="680"/>
      <c r="AV540" s="680"/>
      <c r="AW540" s="680"/>
      <c r="AX540" s="680"/>
      <c r="AY540" s="680"/>
      <c r="AZ540" s="680"/>
      <c r="BA540" s="680"/>
      <c r="BB540" s="680"/>
      <c r="BC540" s="680"/>
      <c r="BD540" s="680"/>
      <c r="BE540" s="680"/>
      <c r="BF540" s="680"/>
      <c r="BG540" s="680"/>
      <c r="BH540" s="680"/>
      <c r="BI540" s="680"/>
      <c r="BJ540" s="680"/>
      <c r="BK540" s="674"/>
      <c r="BL540" s="674"/>
      <c r="BM540" s="674"/>
      <c r="BN540" s="680"/>
      <c r="BO540" s="680"/>
      <c r="BP540" s="680"/>
      <c r="BQ540" s="680"/>
      <c r="BR540" s="680"/>
      <c r="BS540" s="680"/>
      <c r="BT540" s="680"/>
      <c r="BU540" s="680"/>
      <c r="BV540" s="680"/>
      <c r="BW540" s="680"/>
    </row>
    <row r="541" spans="1:75" ht="13.5" customHeight="1">
      <c r="A541" s="696"/>
      <c r="B541" s="15" t="s">
        <v>58</v>
      </c>
      <c r="C541" s="688" t="str">
        <f>IFERROR(VLOOKUP(C540,科目・教員!$A$2:$B$349,2,0),"")</f>
        <v>本間　典子</v>
      </c>
      <c r="D541" s="689"/>
      <c r="E541" s="690" t="str">
        <f>IFERROR(VLOOKUP(E540,科目・教員!$A$2:$B$349,2,0),"")</f>
        <v>藤澤　雄太</v>
      </c>
      <c r="F541" s="689"/>
      <c r="G541" s="690" t="str">
        <f>IFERROR(VLOOKUP(G540,科目・教員!$A$2:$B$349,2,0),"")</f>
        <v/>
      </c>
      <c r="H541" s="689"/>
      <c r="I541" s="690" t="str">
        <f>IFERROR(VLOOKUP(I540,科目・教員!$A$2:$B$349,2,0),"")</f>
        <v/>
      </c>
      <c r="J541" s="689"/>
      <c r="K541" s="691" t="str">
        <f>IFERROR(VLOOKUP(K540,科目・教員!$A$2:$B$349,2,0),"")</f>
        <v>池田　真弓</v>
      </c>
      <c r="L541" s="691"/>
      <c r="M541" s="688" t="str">
        <f>IFERROR(VLOOKUP(M540,科目・教員!$A$2:$B$349,2,0),"")</f>
        <v/>
      </c>
      <c r="N541" s="689"/>
      <c r="O541" s="691" t="str">
        <f>IFERROR(VLOOKUP(O540,科目・教員!$A$2:$B$349,2,0),"")</f>
        <v/>
      </c>
      <c r="P541" s="689"/>
      <c r="Q541" s="691" t="str">
        <f>IFERROR(VLOOKUP(Q540,科目・教員!$A$2:$B$349,2,0),"")</f>
        <v/>
      </c>
      <c r="R541" s="689"/>
      <c r="S541" s="691" t="str">
        <f>IFERROR(VLOOKUP(S540,科目・教員!$A$2:$B$349,2,0),"")</f>
        <v/>
      </c>
      <c r="T541" s="689"/>
      <c r="U541" s="25"/>
      <c r="Z541" s="696"/>
      <c r="AA541" s="681"/>
      <c r="AB541" s="681"/>
      <c r="AC541" s="681"/>
      <c r="AD541" s="681"/>
      <c r="AE541" s="681"/>
      <c r="AF541" s="681"/>
      <c r="AG541" s="681"/>
      <c r="AH541" s="681"/>
      <c r="AI541" s="681"/>
      <c r="AJ541" s="681"/>
      <c r="AK541" s="681"/>
      <c r="AL541" s="681"/>
      <c r="AM541" s="681"/>
      <c r="AN541" s="681"/>
      <c r="AO541" s="681"/>
      <c r="AP541" s="681"/>
      <c r="AQ541" s="681"/>
      <c r="AR541" s="681"/>
      <c r="AS541" s="681"/>
      <c r="AT541" s="681"/>
      <c r="AU541" s="681"/>
      <c r="AV541" s="681"/>
      <c r="AW541" s="681"/>
      <c r="AX541" s="681"/>
      <c r="AY541" s="681"/>
      <c r="AZ541" s="681"/>
      <c r="BA541" s="681"/>
      <c r="BB541" s="681"/>
      <c r="BC541" s="681"/>
      <c r="BD541" s="681"/>
      <c r="BE541" s="681"/>
      <c r="BF541" s="681"/>
      <c r="BG541" s="681"/>
      <c r="BH541" s="681"/>
      <c r="BI541" s="681"/>
      <c r="BJ541" s="681"/>
      <c r="BK541" s="675"/>
      <c r="BL541" s="675"/>
      <c r="BM541" s="675"/>
      <c r="BN541" s="681"/>
      <c r="BO541" s="681"/>
      <c r="BP541" s="681"/>
      <c r="BQ541" s="681"/>
      <c r="BR541" s="681"/>
      <c r="BS541" s="681"/>
      <c r="BT541" s="681"/>
      <c r="BU541" s="681"/>
      <c r="BV541" s="681"/>
      <c r="BW541" s="681"/>
    </row>
    <row r="542" spans="1:75" ht="13.5" customHeight="1">
      <c r="A542" s="696"/>
      <c r="B542" s="15" t="s">
        <v>60</v>
      </c>
      <c r="C542" s="688" t="str">
        <f>VLOOKUP($C527,'2025年度(1年後期)'!$B$5:$N$207,COLUMN('2025年度(1年後期)'!$G$5)+1,0)&amp;""</f>
        <v>101</v>
      </c>
      <c r="D542" s="689"/>
      <c r="E542" s="690" t="str">
        <f>VLOOKUP($C527,'2025年度(2年後期)'!$B$5:$N$207,COLUMN('2025年度(2年後期)'!$G$5)+1,0)&amp;""</f>
        <v>201</v>
      </c>
      <c r="F542" s="689"/>
      <c r="G542" s="690" t="str">
        <f>VLOOKUP($C527,'2025年度(3年後期)'!$B$5:$N$207,COLUMN('2025年度(3年後期)'!$G$5)+1,0)&amp;""</f>
        <v/>
      </c>
      <c r="H542" s="689"/>
      <c r="I542" s="690" t="str">
        <f>VLOOKUP($C527,'2025年度(4年後期)'!$B$5:$N$206,COLUMN('2025年度(4年後期)'!$G$5)+1,0)&amp;""</f>
        <v/>
      </c>
      <c r="J542" s="689"/>
      <c r="K542" s="691" t="str">
        <f>VLOOKUP($C527,'2025年度(助産後期)'!$B$5:$N$207,COLUMN('2025年度(助産後期)'!$G$5)+1,0)&amp;""</f>
        <v/>
      </c>
      <c r="L542" s="691"/>
      <c r="M542" s="688" t="str">
        <f>VLOOKUP($C527,'2025年度(M1後期)'!$B$5:$N$207,COLUMN('2025年度(M1後期)'!$G$5)+1,0)&amp;""</f>
        <v>別途指定</v>
      </c>
      <c r="N542" s="689"/>
      <c r="O542" s="691" t="str">
        <f>VLOOKUP($C527,'2025年度(M2後期)'!$B$5:$N$207,COLUMN('2025年度(M2後期)'!$G$5)+1,0)&amp;""</f>
        <v/>
      </c>
      <c r="P542" s="689"/>
      <c r="Q542" s="691" t="str">
        <f>VLOOKUP($C527,'2025年度(D1後期)'!$B$5:$N$207,COLUMN('2025年度(D1後期)'!$G$5)+1,0)&amp;""</f>
        <v/>
      </c>
      <c r="R542" s="689"/>
      <c r="S542" s="691" t="str">
        <f>VLOOKUP($C527,'2025年度(D23後期)'!$B$5:$N$207,COLUMN('2025年度(D23後期)'!$G$5)+1,0)&amp;""</f>
        <v/>
      </c>
      <c r="T542" s="689"/>
      <c r="U542" s="25"/>
      <c r="Z542" s="696"/>
      <c r="AA542" s="681"/>
      <c r="AB542" s="681"/>
      <c r="AC542" s="681"/>
      <c r="AD542" s="681"/>
      <c r="AE542" s="681"/>
      <c r="AF542" s="681"/>
      <c r="AG542" s="681"/>
      <c r="AH542" s="681"/>
      <c r="AI542" s="681"/>
      <c r="AJ542" s="681"/>
      <c r="AK542" s="681"/>
      <c r="AL542" s="681"/>
      <c r="AM542" s="681"/>
      <c r="AN542" s="681"/>
      <c r="AO542" s="681"/>
      <c r="AP542" s="681"/>
      <c r="AQ542" s="681"/>
      <c r="AR542" s="681"/>
      <c r="AS542" s="681"/>
      <c r="AT542" s="681"/>
      <c r="AU542" s="681"/>
      <c r="AV542" s="681"/>
      <c r="AW542" s="681"/>
      <c r="AX542" s="681"/>
      <c r="AY542" s="681"/>
      <c r="AZ542" s="681"/>
      <c r="BA542" s="681"/>
      <c r="BB542" s="681"/>
      <c r="BC542" s="681"/>
      <c r="BD542" s="681"/>
      <c r="BE542" s="681"/>
      <c r="BF542" s="681"/>
      <c r="BG542" s="681"/>
      <c r="BH542" s="681"/>
      <c r="BI542" s="681"/>
      <c r="BJ542" s="681"/>
      <c r="BK542" s="675"/>
      <c r="BL542" s="675"/>
      <c r="BM542" s="675"/>
      <c r="BN542" s="681"/>
      <c r="BO542" s="681"/>
      <c r="BP542" s="681"/>
      <c r="BQ542" s="681"/>
      <c r="BR542" s="681"/>
      <c r="BS542" s="681"/>
      <c r="BT542" s="681"/>
      <c r="BU542" s="681"/>
      <c r="BV542" s="681"/>
      <c r="BW542" s="681"/>
    </row>
    <row r="543" spans="1:75" ht="13.5" customHeight="1">
      <c r="A543" s="712"/>
      <c r="B543" s="16" t="s">
        <v>62</v>
      </c>
      <c r="C543" s="687"/>
      <c r="D543" s="685"/>
      <c r="E543" s="684"/>
      <c r="F543" s="685"/>
      <c r="G543" s="684"/>
      <c r="H543" s="685"/>
      <c r="I543" s="684"/>
      <c r="J543" s="685"/>
      <c r="K543" s="686"/>
      <c r="L543" s="686"/>
      <c r="M543" s="687"/>
      <c r="N543" s="685"/>
      <c r="O543" s="686"/>
      <c r="P543" s="685"/>
      <c r="Q543" s="686"/>
      <c r="R543" s="685"/>
      <c r="S543" s="686"/>
      <c r="T543" s="685"/>
      <c r="U543" s="25"/>
      <c r="Z543" s="697"/>
      <c r="AA543" s="682"/>
      <c r="AB543" s="682"/>
      <c r="AC543" s="682"/>
      <c r="AD543" s="682"/>
      <c r="AE543" s="682"/>
      <c r="AF543" s="682"/>
      <c r="AG543" s="682"/>
      <c r="AH543" s="682"/>
      <c r="AI543" s="682"/>
      <c r="AJ543" s="682"/>
      <c r="AK543" s="682"/>
      <c r="AL543" s="682"/>
      <c r="AM543" s="682"/>
      <c r="AN543" s="682"/>
      <c r="AO543" s="682"/>
      <c r="AP543" s="682"/>
      <c r="AQ543" s="682"/>
      <c r="AR543" s="682"/>
      <c r="AS543" s="682"/>
      <c r="AT543" s="682"/>
      <c r="AU543" s="682"/>
      <c r="AV543" s="682"/>
      <c r="AW543" s="682"/>
      <c r="AX543" s="682"/>
      <c r="AY543" s="682"/>
      <c r="AZ543" s="682"/>
      <c r="BA543" s="682"/>
      <c r="BB543" s="682"/>
      <c r="BC543" s="682"/>
      <c r="BD543" s="682"/>
      <c r="BE543" s="682"/>
      <c r="BF543" s="682"/>
      <c r="BG543" s="682"/>
      <c r="BH543" s="682"/>
      <c r="BI543" s="682"/>
      <c r="BJ543" s="682"/>
      <c r="BK543" s="676"/>
      <c r="BL543" s="676"/>
      <c r="BM543" s="676"/>
      <c r="BN543" s="682"/>
      <c r="BO543" s="682"/>
      <c r="BP543" s="682"/>
      <c r="BQ543" s="682"/>
      <c r="BR543" s="682"/>
      <c r="BS543" s="682"/>
      <c r="BT543" s="682"/>
      <c r="BU543" s="682"/>
      <c r="BV543" s="682"/>
      <c r="BW543" s="682"/>
    </row>
    <row r="544" spans="1:75" ht="13.5" customHeight="1">
      <c r="A544" s="696" t="s">
        <v>80</v>
      </c>
      <c r="B544" s="15" t="s">
        <v>55</v>
      </c>
      <c r="C544" s="692" t="str">
        <f>VLOOKUP($C527,'2025年度(1年後期)'!$B$5:$N$207,COLUMN('2025年度(1年後期)'!$I$5),0)&amp;""</f>
        <v>人体の構造と機能Ⅲ</v>
      </c>
      <c r="D544" s="693"/>
      <c r="E544" s="698" t="str">
        <f>VLOOKUP($C527,'2025年度(2年後期)'!$B$5:$N$207,COLUMN('2025年度(2年後期)'!$I$5),0)&amp;""</f>
        <v>成人看護援助論Ⅱ</v>
      </c>
      <c r="F544" s="693"/>
      <c r="G544" s="698" t="str">
        <f>VLOOKUP($C527,'2025年度(3年後期)'!$B$5:$N$207,COLUMN('2025年度(3年後期)'!$I$5),0)&amp;""</f>
        <v>領域別実習</v>
      </c>
      <c r="H544" s="693"/>
      <c r="I544" s="698" t="str">
        <f>VLOOKUP($C527,'2025年度(4年後期)'!$B$5:$N$206,COLUMN('2025年度(4年後期)'!$I$5),0)&amp;""</f>
        <v/>
      </c>
      <c r="J544" s="693"/>
      <c r="K544" s="694" t="str">
        <f>VLOOKUP($C527,'2025年度(助産後期)'!$B$5:$N$207,COLUMN('2025年度(助産後期)'!$I$5),0)&amp;""</f>
        <v>助産学実習Ⅰ</v>
      </c>
      <c r="L544" s="694"/>
      <c r="M544" s="692" t="str">
        <f>VLOOKUP($C527,'2025年度(M1後期)'!$B$5:$N$207,COLUMN('2025年度(M1後期)'!$I$5),0)&amp;""</f>
        <v>成人看護学演習Ａ－Ⅰ</v>
      </c>
      <c r="N544" s="693"/>
      <c r="O544" s="694" t="str">
        <f>VLOOKUP($C527,'2025年度(M2後期)'!$B$5:$N$207,COLUMN('2025年度(M2後期)'!$I$5),0)&amp;""</f>
        <v>特別研究</v>
      </c>
      <c r="P544" s="693"/>
      <c r="Q544" s="694" t="str">
        <f>VLOOKUP($C527,'2025年度(D1後期)'!$B$5:$N$207,COLUMN('2025年度(D1後期)'!$I$5),0)&amp;""</f>
        <v/>
      </c>
      <c r="R544" s="693"/>
      <c r="S544" s="694" t="str">
        <f>VLOOKUP($C527,'2025年度(D23後期)'!$B$5:$N$207,COLUMN('2025年度(D23後期)'!$I$5),0)&amp;""</f>
        <v>特別研究</v>
      </c>
      <c r="T544" s="693"/>
      <c r="U544" s="25"/>
      <c r="Z544" s="696" t="str">
        <f>A544</f>
        <v>４時限（15：10～16：40）</v>
      </c>
      <c r="AA544" s="680" t="s">
        <v>75</v>
      </c>
      <c r="AB544" s="680"/>
      <c r="AC544" s="680"/>
      <c r="AD544" s="680"/>
      <c r="AE544" s="680"/>
      <c r="AF544" s="680"/>
      <c r="AG544" s="680" t="s">
        <v>76</v>
      </c>
      <c r="AH544" s="680"/>
      <c r="AI544" s="680"/>
      <c r="AJ544" s="680"/>
      <c r="AK544" s="680"/>
      <c r="AL544" s="680"/>
      <c r="AM544" s="680" t="s">
        <v>164</v>
      </c>
      <c r="AN544" s="680"/>
      <c r="AO544" s="680"/>
      <c r="AP544" s="680"/>
      <c r="AQ544" s="680"/>
      <c r="AR544" s="680"/>
      <c r="AS544" s="680"/>
      <c r="AT544" s="680"/>
      <c r="AU544" s="680"/>
      <c r="AV544" s="680"/>
      <c r="AW544" s="680"/>
      <c r="AX544" s="680"/>
      <c r="AY544" s="680"/>
      <c r="AZ544" s="680"/>
      <c r="BA544" s="680"/>
      <c r="BB544" s="680"/>
      <c r="BC544" s="680"/>
      <c r="BD544" s="680"/>
      <c r="BE544" s="680"/>
      <c r="BF544" s="680"/>
      <c r="BG544" s="680"/>
      <c r="BH544" s="680"/>
      <c r="BI544" s="680"/>
      <c r="BJ544" s="680"/>
      <c r="BK544" s="674"/>
      <c r="BL544" s="674"/>
      <c r="BM544" s="674"/>
      <c r="BN544" s="680"/>
      <c r="BO544" s="680"/>
      <c r="BP544" s="680"/>
      <c r="BQ544" s="680"/>
      <c r="BR544" s="680"/>
      <c r="BS544" s="680"/>
      <c r="BT544" s="680"/>
      <c r="BU544" s="680"/>
      <c r="BV544" s="680"/>
      <c r="BW544" s="680"/>
    </row>
    <row r="545" spans="1:75" ht="13.5" customHeight="1">
      <c r="A545" s="696"/>
      <c r="B545" s="15" t="s">
        <v>58</v>
      </c>
      <c r="C545" s="688" t="str">
        <f>IFERROR(VLOOKUP(C544,科目・教員!$A$2:$B$349,2,0),"")</f>
        <v>本間　典子</v>
      </c>
      <c r="D545" s="689"/>
      <c r="E545" s="690" t="str">
        <f>IFERROR(VLOOKUP(E544,科目・教員!$A$2:$B$349,2,0),"")</f>
        <v>藤澤　雄太</v>
      </c>
      <c r="F545" s="689"/>
      <c r="G545" s="690" t="str">
        <f>IFERROR(VLOOKUP(G544,科目・教員!$A$2:$B$349,2,0),"")</f>
        <v/>
      </c>
      <c r="H545" s="689"/>
      <c r="I545" s="690" t="str">
        <f>IFERROR(VLOOKUP(I544,科目・教員!$A$2:$B$349,2,0),"")</f>
        <v/>
      </c>
      <c r="J545" s="689"/>
      <c r="K545" s="691" t="str">
        <f>IFERROR(VLOOKUP(K544,科目・教員!$A$2:$B$349,2,0),"")</f>
        <v>池田　真弓</v>
      </c>
      <c r="L545" s="691"/>
      <c r="M545" s="688" t="str">
        <f>IFERROR(VLOOKUP(M544,科目・教員!$A$2:$B$349,2,0),"")</f>
        <v/>
      </c>
      <c r="N545" s="689"/>
      <c r="O545" s="691" t="str">
        <f>IFERROR(VLOOKUP(O544,科目・教員!$A$2:$B$349,2,0),"")</f>
        <v/>
      </c>
      <c r="P545" s="689"/>
      <c r="Q545" s="691" t="str">
        <f>IFERROR(VLOOKUP(Q544,科目・教員!$A$2:$B$349,2,0),"")</f>
        <v/>
      </c>
      <c r="R545" s="689"/>
      <c r="S545" s="691" t="str">
        <f>IFERROR(VLOOKUP(S544,科目・教員!$A$2:$B$349,2,0),"")</f>
        <v/>
      </c>
      <c r="T545" s="689"/>
      <c r="U545" s="25"/>
      <c r="Z545" s="696"/>
      <c r="AA545" s="681"/>
      <c r="AB545" s="681"/>
      <c r="AC545" s="681"/>
      <c r="AD545" s="681"/>
      <c r="AE545" s="681"/>
      <c r="AF545" s="681"/>
      <c r="AG545" s="681"/>
      <c r="AH545" s="681"/>
      <c r="AI545" s="681"/>
      <c r="AJ545" s="681"/>
      <c r="AK545" s="681"/>
      <c r="AL545" s="681"/>
      <c r="AM545" s="681"/>
      <c r="AN545" s="681"/>
      <c r="AO545" s="681"/>
      <c r="AP545" s="681"/>
      <c r="AQ545" s="681"/>
      <c r="AR545" s="681"/>
      <c r="AS545" s="681"/>
      <c r="AT545" s="681"/>
      <c r="AU545" s="681"/>
      <c r="AV545" s="681"/>
      <c r="AW545" s="681"/>
      <c r="AX545" s="681"/>
      <c r="AY545" s="681"/>
      <c r="AZ545" s="681"/>
      <c r="BA545" s="681"/>
      <c r="BB545" s="681"/>
      <c r="BC545" s="681"/>
      <c r="BD545" s="681"/>
      <c r="BE545" s="681"/>
      <c r="BF545" s="681"/>
      <c r="BG545" s="681"/>
      <c r="BH545" s="681"/>
      <c r="BI545" s="681"/>
      <c r="BJ545" s="681"/>
      <c r="BK545" s="675"/>
      <c r="BL545" s="675"/>
      <c r="BM545" s="675"/>
      <c r="BN545" s="681"/>
      <c r="BO545" s="681"/>
      <c r="BP545" s="681"/>
      <c r="BQ545" s="681"/>
      <c r="BR545" s="681"/>
      <c r="BS545" s="681"/>
      <c r="BT545" s="681"/>
      <c r="BU545" s="681"/>
      <c r="BV545" s="681"/>
      <c r="BW545" s="681"/>
    </row>
    <row r="546" spans="1:75" ht="13.5" customHeight="1">
      <c r="A546" s="696"/>
      <c r="B546" s="15" t="s">
        <v>60</v>
      </c>
      <c r="C546" s="688" t="str">
        <f>VLOOKUP($C527,'2025年度(1年後期)'!$B$5:$N$207,COLUMN('2025年度(1年後期)'!$I$5)+1,0)&amp;""</f>
        <v>101</v>
      </c>
      <c r="D546" s="689"/>
      <c r="E546" s="690" t="str">
        <f>VLOOKUP($C527,'2025年度(2年後期)'!$B$5:$N$207,COLUMN('2025年度(2年後期)'!$I$5)+1,0)&amp;""</f>
        <v>201</v>
      </c>
      <c r="F546" s="689"/>
      <c r="G546" s="690" t="str">
        <f>VLOOKUP($C527,'2025年度(3年後期)'!$B$5:$N$207,COLUMN('2025年度(3年後期)'!$I$5)+1,0)&amp;""</f>
        <v/>
      </c>
      <c r="H546" s="689"/>
      <c r="I546" s="690" t="str">
        <f>VLOOKUP($C527,'2025年度(4年後期)'!$B$5:$N$206,COLUMN('2025年度(4年後期)'!$I$5)+1,0)&amp;""</f>
        <v/>
      </c>
      <c r="J546" s="689"/>
      <c r="K546" s="691" t="str">
        <f>VLOOKUP($C527,'2025年度(助産後期)'!$B$5:$N$207,COLUMN('2025年度(助産後期)'!$I$5)+1,0)&amp;""</f>
        <v/>
      </c>
      <c r="L546" s="691"/>
      <c r="M546" s="688" t="str">
        <f>VLOOKUP($C527,'2025年度(M1後期)'!$B$5:$N$207,COLUMN('2025年度(M1後期)'!$I$5)+1,0)&amp;""</f>
        <v>別途指定</v>
      </c>
      <c r="N546" s="689"/>
      <c r="O546" s="691" t="str">
        <f>VLOOKUP($C527,'2025年度(M2後期)'!$B$5:$N$207,COLUMN('2025年度(M2後期)'!$I$5)+1,0)&amp;""</f>
        <v/>
      </c>
      <c r="P546" s="689"/>
      <c r="Q546" s="691" t="str">
        <f>VLOOKUP($C527,'2025年度(D1後期)'!$B$5:$N$207,COLUMN('2025年度(D1後期)'!$I$5)+1,0)&amp;""</f>
        <v/>
      </c>
      <c r="R546" s="689"/>
      <c r="S546" s="691" t="str">
        <f>VLOOKUP($C527,'2025年度(D23後期)'!$B$5:$N$207,COLUMN('2025年度(D23後期)'!$I$5)+1,0)&amp;""</f>
        <v/>
      </c>
      <c r="T546" s="689"/>
      <c r="U546" s="25"/>
      <c r="Z546" s="696"/>
      <c r="AA546" s="681"/>
      <c r="AB546" s="681"/>
      <c r="AC546" s="681"/>
      <c r="AD546" s="681"/>
      <c r="AE546" s="681"/>
      <c r="AF546" s="681"/>
      <c r="AG546" s="681"/>
      <c r="AH546" s="681"/>
      <c r="AI546" s="681"/>
      <c r="AJ546" s="681"/>
      <c r="AK546" s="681"/>
      <c r="AL546" s="681"/>
      <c r="AM546" s="681"/>
      <c r="AN546" s="681"/>
      <c r="AO546" s="681"/>
      <c r="AP546" s="681"/>
      <c r="AQ546" s="681"/>
      <c r="AR546" s="681"/>
      <c r="AS546" s="681"/>
      <c r="AT546" s="681"/>
      <c r="AU546" s="681"/>
      <c r="AV546" s="681"/>
      <c r="AW546" s="681"/>
      <c r="AX546" s="681"/>
      <c r="AY546" s="681"/>
      <c r="AZ546" s="681"/>
      <c r="BA546" s="681"/>
      <c r="BB546" s="681"/>
      <c r="BC546" s="681"/>
      <c r="BD546" s="681"/>
      <c r="BE546" s="681"/>
      <c r="BF546" s="681"/>
      <c r="BG546" s="681"/>
      <c r="BH546" s="681"/>
      <c r="BI546" s="681"/>
      <c r="BJ546" s="681"/>
      <c r="BK546" s="675"/>
      <c r="BL546" s="675"/>
      <c r="BM546" s="675"/>
      <c r="BN546" s="681"/>
      <c r="BO546" s="681"/>
      <c r="BP546" s="681"/>
      <c r="BQ546" s="681"/>
      <c r="BR546" s="681"/>
      <c r="BS546" s="681"/>
      <c r="BT546" s="681"/>
      <c r="BU546" s="681"/>
      <c r="BV546" s="681"/>
      <c r="BW546" s="681"/>
    </row>
    <row r="547" spans="1:75" ht="13.5" customHeight="1">
      <c r="A547" s="697"/>
      <c r="B547" s="16" t="s">
        <v>62</v>
      </c>
      <c r="C547" s="687"/>
      <c r="D547" s="685"/>
      <c r="E547" s="684"/>
      <c r="F547" s="685"/>
      <c r="G547" s="684"/>
      <c r="H547" s="685"/>
      <c r="I547" s="684"/>
      <c r="J547" s="685"/>
      <c r="K547" s="686"/>
      <c r="L547" s="686"/>
      <c r="M547" s="687"/>
      <c r="N547" s="685"/>
      <c r="O547" s="686"/>
      <c r="P547" s="685"/>
      <c r="Q547" s="686"/>
      <c r="R547" s="685"/>
      <c r="S547" s="686"/>
      <c r="T547" s="685"/>
      <c r="U547" s="25"/>
      <c r="Z547" s="697"/>
      <c r="AA547" s="682"/>
      <c r="AB547" s="682"/>
      <c r="AC547" s="682"/>
      <c r="AD547" s="682"/>
      <c r="AE547" s="682"/>
      <c r="AF547" s="682"/>
      <c r="AG547" s="682"/>
      <c r="AH547" s="682"/>
      <c r="AI547" s="682"/>
      <c r="AJ547" s="682"/>
      <c r="AK547" s="682"/>
      <c r="AL547" s="682"/>
      <c r="AM547" s="682"/>
      <c r="AN547" s="682"/>
      <c r="AO547" s="682"/>
      <c r="AP547" s="682"/>
      <c r="AQ547" s="682"/>
      <c r="AR547" s="682"/>
      <c r="AS547" s="682"/>
      <c r="AT547" s="682"/>
      <c r="AU547" s="682"/>
      <c r="AV547" s="682"/>
      <c r="AW547" s="682"/>
      <c r="AX547" s="682"/>
      <c r="AY547" s="682"/>
      <c r="AZ547" s="682"/>
      <c r="BA547" s="682"/>
      <c r="BB547" s="682"/>
      <c r="BC547" s="682"/>
      <c r="BD547" s="682"/>
      <c r="BE547" s="682"/>
      <c r="BF547" s="682"/>
      <c r="BG547" s="682"/>
      <c r="BH547" s="682"/>
      <c r="BI547" s="682"/>
      <c r="BJ547" s="682"/>
      <c r="BK547" s="676"/>
      <c r="BL547" s="676"/>
      <c r="BM547" s="676"/>
      <c r="BN547" s="682"/>
      <c r="BO547" s="682"/>
      <c r="BP547" s="682"/>
      <c r="BQ547" s="682"/>
      <c r="BR547" s="682"/>
      <c r="BS547" s="682"/>
      <c r="BT547" s="682"/>
      <c r="BU547" s="682"/>
      <c r="BV547" s="682"/>
      <c r="BW547" s="682"/>
    </row>
    <row r="548" spans="1:75" ht="13.5" customHeight="1">
      <c r="A548" s="696" t="s">
        <v>87</v>
      </c>
      <c r="B548" s="15" t="s">
        <v>55</v>
      </c>
      <c r="C548" s="692" t="str">
        <f>VLOOKUP($C527,'2025年度(1年後期)'!$B$5:$N$207,COLUMN('2025年度(1年後期)'!$K$5),0)&amp;""</f>
        <v>　</v>
      </c>
      <c r="D548" s="693"/>
      <c r="E548" s="698" t="str">
        <f>VLOOKUP($C527,'2025年度(2年後期)'!$B$5:$N$207,COLUMN('2025年度(2年後期)'!$K$5),0)&amp;""</f>
        <v/>
      </c>
      <c r="F548" s="693"/>
      <c r="G548" s="698" t="str">
        <f>VLOOKUP($C527,'2025年度(3年後期)'!$B$5:$N$207,COLUMN('2025年度(3年後期)'!$K$5),0)&amp;""</f>
        <v/>
      </c>
      <c r="H548" s="693"/>
      <c r="I548" s="698" t="str">
        <f>VLOOKUP($C527,'2025年度(4年後期)'!$B$5:$N$206,COLUMN('2025年度(4年後期)'!$K$5),0)&amp;""</f>
        <v/>
      </c>
      <c r="J548" s="693"/>
      <c r="K548" s="694" t="str">
        <f>VLOOKUP($C527,'2025年度(助産後期)'!$B$5:$N$207,COLUMN('2025年度(助産後期)'!$K$5),0)&amp;""</f>
        <v>助産学実習Ⅰ</v>
      </c>
      <c r="L548" s="694"/>
      <c r="M548" s="692" t="str">
        <f>VLOOKUP($C527,'2025年度(M1後期)'!$B$5:$N$207,COLUMN('2025年度(M1後期)'!$K$5),0)&amp;""</f>
        <v/>
      </c>
      <c r="N548" s="693"/>
      <c r="O548" s="694" t="str">
        <f>VLOOKUP($C527,'2025年度(M2後期)'!$B$5:$N$207,COLUMN('2025年度(M2後期)'!$K$5),0)&amp;""</f>
        <v/>
      </c>
      <c r="P548" s="693"/>
      <c r="Q548" s="694" t="str">
        <f>VLOOKUP($C527,'2025年度(D1後期)'!$B$5:$N$207,COLUMN('2025年度(D1後期)'!$K$5),0)&amp;""</f>
        <v/>
      </c>
      <c r="R548" s="693"/>
      <c r="S548" s="694" t="str">
        <f>VLOOKUP($C527,'2025年度(D23後期)'!$B$5:$N$207,COLUMN('2025年度(D23後期)'!$K$5),0)&amp;""</f>
        <v/>
      </c>
      <c r="T548" s="693"/>
      <c r="U548" s="25"/>
      <c r="Z548" s="696" t="str">
        <f>A548</f>
        <v>５時限（16：50～18：20）</v>
      </c>
      <c r="AA548" s="680"/>
      <c r="AB548" s="680"/>
      <c r="AC548" s="680"/>
      <c r="AD548" s="680"/>
      <c r="AE548" s="680"/>
      <c r="AF548" s="680"/>
      <c r="AG548" s="680"/>
      <c r="AH548" s="680"/>
      <c r="AI548" s="680"/>
      <c r="AJ548" s="680"/>
      <c r="AK548" s="680"/>
      <c r="AL548" s="680"/>
      <c r="AM548" s="680" t="s">
        <v>164</v>
      </c>
      <c r="AN548" s="680"/>
      <c r="AO548" s="680"/>
      <c r="AP548" s="680"/>
      <c r="AQ548" s="680"/>
      <c r="AR548" s="680"/>
      <c r="AS548" s="680"/>
      <c r="AT548" s="680"/>
      <c r="AU548" s="680"/>
      <c r="AV548" s="680"/>
      <c r="AW548" s="680"/>
      <c r="AX548" s="680"/>
      <c r="AY548" s="680"/>
      <c r="AZ548" s="680"/>
      <c r="BA548" s="680"/>
      <c r="BB548" s="680"/>
      <c r="BC548" s="680"/>
      <c r="BD548" s="680"/>
      <c r="BE548" s="680"/>
      <c r="BF548" s="680"/>
      <c r="BG548" s="680"/>
      <c r="BH548" s="680"/>
      <c r="BI548" s="680"/>
      <c r="BJ548" s="680"/>
      <c r="BK548" s="674"/>
      <c r="BL548" s="674"/>
      <c r="BM548" s="674"/>
      <c r="BN548" s="680"/>
      <c r="BO548" s="680"/>
      <c r="BP548" s="680"/>
      <c r="BQ548" s="680"/>
      <c r="BR548" s="680"/>
      <c r="BS548" s="680"/>
      <c r="BT548" s="680"/>
      <c r="BU548" s="680"/>
      <c r="BV548" s="680"/>
      <c r="BW548" s="680"/>
    </row>
    <row r="549" spans="1:75" ht="13.5" customHeight="1">
      <c r="A549" s="696"/>
      <c r="B549" s="15" t="s">
        <v>58</v>
      </c>
      <c r="C549" s="688" t="str">
        <f>IFERROR(VLOOKUP(C548,科目・教員!$A$2:$B$349,2,0),"")</f>
        <v/>
      </c>
      <c r="D549" s="689"/>
      <c r="E549" s="690" t="str">
        <f>IFERROR(VLOOKUP(E548,科目・教員!$A$2:$B$349,2,0),"")</f>
        <v/>
      </c>
      <c r="F549" s="689"/>
      <c r="G549" s="690" t="str">
        <f>IFERROR(VLOOKUP(G548,科目・教員!$A$2:$B$349,2,0),"")</f>
        <v/>
      </c>
      <c r="H549" s="689"/>
      <c r="I549" s="690" t="str">
        <f>IFERROR(VLOOKUP(I548,科目・教員!$A$2:$B$349,2,0),"")</f>
        <v/>
      </c>
      <c r="J549" s="689"/>
      <c r="K549" s="691" t="str">
        <f>IFERROR(VLOOKUP(K548,科目・教員!$A$2:$B$349,2,0),"")</f>
        <v>池田　真弓</v>
      </c>
      <c r="L549" s="691"/>
      <c r="M549" s="688" t="str">
        <f>IFERROR(VLOOKUP(M548,科目・教員!$A$2:$B$349,2,0),"")</f>
        <v/>
      </c>
      <c r="N549" s="689"/>
      <c r="O549" s="691" t="str">
        <f>IFERROR(VLOOKUP(O548,科目・教員!$A$2:$B$349,2,0),"")</f>
        <v/>
      </c>
      <c r="P549" s="689"/>
      <c r="Q549" s="691" t="str">
        <f>IFERROR(VLOOKUP(Q548,科目・教員!$A$2:$B$349,2,0),"")</f>
        <v/>
      </c>
      <c r="R549" s="689"/>
      <c r="S549" s="691" t="str">
        <f>IFERROR(VLOOKUP(S548,科目・教員!$A$2:$B$349,2,0),"")</f>
        <v/>
      </c>
      <c r="T549" s="689"/>
      <c r="U549" s="25"/>
      <c r="Z549" s="696"/>
      <c r="AA549" s="681"/>
      <c r="AB549" s="681"/>
      <c r="AC549" s="681"/>
      <c r="AD549" s="681"/>
      <c r="AE549" s="681"/>
      <c r="AF549" s="681"/>
      <c r="AG549" s="681"/>
      <c r="AH549" s="681"/>
      <c r="AI549" s="681"/>
      <c r="AJ549" s="681"/>
      <c r="AK549" s="681"/>
      <c r="AL549" s="681"/>
      <c r="AM549" s="681"/>
      <c r="AN549" s="681"/>
      <c r="AO549" s="681"/>
      <c r="AP549" s="681"/>
      <c r="AQ549" s="681"/>
      <c r="AR549" s="681"/>
      <c r="AS549" s="681"/>
      <c r="AT549" s="681"/>
      <c r="AU549" s="681"/>
      <c r="AV549" s="681"/>
      <c r="AW549" s="681"/>
      <c r="AX549" s="681"/>
      <c r="AY549" s="681"/>
      <c r="AZ549" s="681"/>
      <c r="BA549" s="681"/>
      <c r="BB549" s="681"/>
      <c r="BC549" s="681"/>
      <c r="BD549" s="681"/>
      <c r="BE549" s="681"/>
      <c r="BF549" s="681"/>
      <c r="BG549" s="681"/>
      <c r="BH549" s="681"/>
      <c r="BI549" s="681"/>
      <c r="BJ549" s="681"/>
      <c r="BK549" s="675"/>
      <c r="BL549" s="675"/>
      <c r="BM549" s="675"/>
      <c r="BN549" s="681"/>
      <c r="BO549" s="681"/>
      <c r="BP549" s="681"/>
      <c r="BQ549" s="681"/>
      <c r="BR549" s="681"/>
      <c r="BS549" s="681"/>
      <c r="BT549" s="681"/>
      <c r="BU549" s="681"/>
      <c r="BV549" s="681"/>
      <c r="BW549" s="681"/>
    </row>
    <row r="550" spans="1:75" ht="13.5" customHeight="1">
      <c r="A550" s="696"/>
      <c r="B550" s="15" t="s">
        <v>60</v>
      </c>
      <c r="C550" s="688" t="str">
        <f>VLOOKUP($C527,'2025年度(1年後期)'!$B$5:$N$207,COLUMN('2025年度(1年後期)'!$K$5)+1,0)&amp;""</f>
        <v>　</v>
      </c>
      <c r="D550" s="689"/>
      <c r="E550" s="690" t="str">
        <f>VLOOKUP($C527,'2025年度(2年後期)'!$B$5:$N$207,COLUMN('2025年度(2年後期)'!$K$5)+1,0)&amp;""</f>
        <v/>
      </c>
      <c r="F550" s="689"/>
      <c r="G550" s="690" t="str">
        <f>VLOOKUP($C527,'2025年度(3年後期)'!$B$5:$N$207,COLUMN('2025年度(3年後期)'!$K$5)+1,0)&amp;""</f>
        <v/>
      </c>
      <c r="H550" s="689"/>
      <c r="I550" s="690" t="str">
        <f>VLOOKUP($C527,'2025年度(4年後期)'!$B$5:$N$206,COLUMN('2025年度(4年後期)'!$K$5)+1,0)&amp;""</f>
        <v/>
      </c>
      <c r="J550" s="689"/>
      <c r="K550" s="691" t="str">
        <f>VLOOKUP($C527,'2025年度(助産後期)'!$B$5:$N$207,COLUMN('2025年度(助産後期)'!$K$5)+1,0)&amp;""</f>
        <v/>
      </c>
      <c r="L550" s="691"/>
      <c r="M550" s="688" t="str">
        <f>VLOOKUP($C527,'2025年度(M1後期)'!$B$5:$N$207,COLUMN('2025年度(M1後期)'!$K$5)+1,0)&amp;""</f>
        <v/>
      </c>
      <c r="N550" s="689"/>
      <c r="O550" s="691" t="str">
        <f>VLOOKUP($C527,'2025年度(M1後期)'!$B$5:$N$207,COLUMN('2025年度(M1後期)'!$K$5)+1,0)&amp;""</f>
        <v/>
      </c>
      <c r="P550" s="689"/>
      <c r="Q550" s="691" t="str">
        <f>VLOOKUP($C527,'2025年度(D1後期)'!$B$5:$N$207,COLUMN('2025年度(D1後期)'!$K$5)+1,0)&amp;""</f>
        <v/>
      </c>
      <c r="R550" s="689"/>
      <c r="S550" s="691" t="str">
        <f>VLOOKUP($C527,'2025年度(D23後期)'!$B$5:$N$207,COLUMN('2025年度(D23後期)'!$K$5)+1,0)&amp;""</f>
        <v/>
      </c>
      <c r="T550" s="689"/>
      <c r="U550" s="25"/>
      <c r="Z550" s="696"/>
      <c r="AA550" s="681"/>
      <c r="AB550" s="681"/>
      <c r="AC550" s="681"/>
      <c r="AD550" s="681"/>
      <c r="AE550" s="681"/>
      <c r="AF550" s="681"/>
      <c r="AG550" s="681"/>
      <c r="AH550" s="681"/>
      <c r="AI550" s="681"/>
      <c r="AJ550" s="681"/>
      <c r="AK550" s="681"/>
      <c r="AL550" s="681"/>
      <c r="AM550" s="681"/>
      <c r="AN550" s="681"/>
      <c r="AO550" s="681"/>
      <c r="AP550" s="681"/>
      <c r="AQ550" s="681"/>
      <c r="AR550" s="681"/>
      <c r="AS550" s="681"/>
      <c r="AT550" s="681"/>
      <c r="AU550" s="681"/>
      <c r="AV550" s="681"/>
      <c r="AW550" s="681"/>
      <c r="AX550" s="681"/>
      <c r="AY550" s="681"/>
      <c r="AZ550" s="681"/>
      <c r="BA550" s="681"/>
      <c r="BB550" s="681"/>
      <c r="BC550" s="681"/>
      <c r="BD550" s="681"/>
      <c r="BE550" s="681"/>
      <c r="BF550" s="681"/>
      <c r="BG550" s="681"/>
      <c r="BH550" s="681"/>
      <c r="BI550" s="681"/>
      <c r="BJ550" s="681"/>
      <c r="BK550" s="675"/>
      <c r="BL550" s="675"/>
      <c r="BM550" s="675"/>
      <c r="BN550" s="681"/>
      <c r="BO550" s="681"/>
      <c r="BP550" s="681"/>
      <c r="BQ550" s="681"/>
      <c r="BR550" s="681"/>
      <c r="BS550" s="681"/>
      <c r="BT550" s="681"/>
      <c r="BU550" s="681"/>
      <c r="BV550" s="681"/>
      <c r="BW550" s="681"/>
    </row>
    <row r="551" spans="1:75" ht="13.5" customHeight="1">
      <c r="A551" s="697"/>
      <c r="B551" s="16" t="s">
        <v>62</v>
      </c>
      <c r="C551" s="687"/>
      <c r="D551" s="685"/>
      <c r="E551" s="684"/>
      <c r="F551" s="685"/>
      <c r="G551" s="684"/>
      <c r="H551" s="685"/>
      <c r="I551" s="684"/>
      <c r="J551" s="685"/>
      <c r="K551" s="686"/>
      <c r="L551" s="686"/>
      <c r="M551" s="687"/>
      <c r="N551" s="685"/>
      <c r="O551" s="686"/>
      <c r="P551" s="685"/>
      <c r="Q551" s="686"/>
      <c r="R551" s="685"/>
      <c r="S551" s="686"/>
      <c r="T551" s="685"/>
      <c r="U551" s="37"/>
      <c r="V551" s="19"/>
      <c r="W551" s="19"/>
      <c r="X551" s="19"/>
      <c r="Y551" s="19"/>
      <c r="Z551" s="697"/>
      <c r="AA551" s="682"/>
      <c r="AB551" s="682"/>
      <c r="AC551" s="682"/>
      <c r="AD551" s="682"/>
      <c r="AE551" s="682"/>
      <c r="AF551" s="682"/>
      <c r="AG551" s="682"/>
      <c r="AH551" s="682"/>
      <c r="AI551" s="682"/>
      <c r="AJ551" s="682"/>
      <c r="AK551" s="682"/>
      <c r="AL551" s="682"/>
      <c r="AM551" s="682"/>
      <c r="AN551" s="682"/>
      <c r="AO551" s="682"/>
      <c r="AP551" s="682"/>
      <c r="AQ551" s="682"/>
      <c r="AR551" s="682"/>
      <c r="AS551" s="682"/>
      <c r="AT551" s="682"/>
      <c r="AU551" s="682"/>
      <c r="AV551" s="682"/>
      <c r="AW551" s="682"/>
      <c r="AX551" s="682"/>
      <c r="AY551" s="682"/>
      <c r="AZ551" s="682"/>
      <c r="BA551" s="682"/>
      <c r="BB551" s="682"/>
      <c r="BC551" s="682"/>
      <c r="BD551" s="682"/>
      <c r="BE551" s="682"/>
      <c r="BF551" s="682"/>
      <c r="BG551" s="682"/>
      <c r="BH551" s="682"/>
      <c r="BI551" s="682"/>
      <c r="BJ551" s="682"/>
      <c r="BK551" s="676"/>
      <c r="BL551" s="676"/>
      <c r="BM551" s="676"/>
      <c r="BN551" s="682"/>
      <c r="BO551" s="682"/>
      <c r="BP551" s="682"/>
      <c r="BQ551" s="682"/>
      <c r="BR551" s="682"/>
      <c r="BS551" s="682"/>
      <c r="BT551" s="682"/>
      <c r="BU551" s="682"/>
      <c r="BV551" s="682"/>
      <c r="BW551" s="682"/>
    </row>
    <row r="552" spans="1:75" ht="21.75">
      <c r="A552" s="5"/>
      <c r="B552" s="6"/>
      <c r="C552" s="722">
        <f>C527+1</f>
        <v>45953</v>
      </c>
      <c r="D552" s="722"/>
      <c r="E552" s="722"/>
      <c r="F552" s="722"/>
      <c r="G552" s="722"/>
      <c r="H552" s="722"/>
      <c r="I552" s="722"/>
      <c r="J552" s="722"/>
      <c r="K552" s="722"/>
      <c r="L552" s="722"/>
      <c r="M552" s="722"/>
      <c r="N552" s="722"/>
      <c r="O552" s="722"/>
      <c r="P552" s="722"/>
      <c r="Q552" s="722"/>
      <c r="R552" s="722"/>
      <c r="S552" s="722"/>
      <c r="T552" s="722"/>
      <c r="U552" s="781">
        <f>C552</f>
        <v>45953</v>
      </c>
      <c r="V552" s="782"/>
      <c r="W552" s="782"/>
      <c r="X552" s="782"/>
      <c r="Y552" s="782"/>
      <c r="Z552" s="783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96" t="s">
        <v>54</v>
      </c>
      <c r="B553" s="12" t="s">
        <v>55</v>
      </c>
      <c r="C553" s="705" t="str">
        <f>VLOOKUP($C552,'2025年度(1年後期)'!$B$5:$N$207,COLUMN('2025年度(1年後期)'!$C$5),0)&amp;""</f>
        <v>法と社会</v>
      </c>
      <c r="D553" s="706"/>
      <c r="E553" s="737" t="str">
        <f>VLOOKUP($C552,'2025年度(2年後期)'!$B$5:$N$207,COLUMN('2025年度(2年後期)'!$C$5),0)&amp;""</f>
        <v>英語S</v>
      </c>
      <c r="F553" s="729"/>
      <c r="G553" s="713" t="str">
        <f>VLOOKUP($C552,'2025年度(3年後期)'!$B$5:$N$207,COLUMN('2025年度(3年後期)'!$C$5),0)&amp;""</f>
        <v>領域別実習</v>
      </c>
      <c r="H553" s="706"/>
      <c r="I553" s="713" t="str">
        <f>VLOOKUP($C552,'2025年度(4年後期)'!$B$5:$N$206,COLUMN('2025年度(4年後期)'!$C$5),0)&amp;""</f>
        <v>卒業研究Ⅱ</v>
      </c>
      <c r="J553" s="706"/>
      <c r="K553" s="693" t="str">
        <f>VLOOKUP($C552,'2025年度(助産後期)'!$B$5:$N$207,COLUMN('2025年度(助産後期)'!$C$5),0)&amp;""</f>
        <v>助産学実習Ⅰ</v>
      </c>
      <c r="L553" s="709"/>
      <c r="M553" s="723" t="str">
        <f>VLOOKUP($C552,'2025年度(M1後期)'!$B$5:$N$207,COLUMN('2025年度(M1後期)'!$C$5),0)&amp;""</f>
        <v>がん看護学演習Ａ－Ⅰ
感染症学特論
感染症学演習</v>
      </c>
      <c r="N553" s="709"/>
      <c r="O553" s="713" t="str">
        <f>VLOOKUP($C552,'2025年度(M2後期)'!$B$5:$N$207,COLUMN('2025年度(M2後期)'!$C$5),0)&amp;""</f>
        <v>特別研究</v>
      </c>
      <c r="P553" s="706"/>
      <c r="Q553" s="713" t="str">
        <f>VLOOKUP($C552,'2025年度(D1後期)'!$B$5:$N$207,COLUMN('2025年度(D1後期)'!$C$5),0)&amp;""</f>
        <v>看護情報・管理学演習Ｂ
長寿看護学演習Ｂ</v>
      </c>
      <c r="R553" s="706"/>
      <c r="S553" s="693" t="str">
        <f>VLOOKUP($C552,'2025年度(D23後期)'!$B$5:$N$207,COLUMN('2025年度(D23後期)'!$C$5),0)&amp;""</f>
        <v>特別研究</v>
      </c>
      <c r="T553" s="706"/>
      <c r="U553" s="600" t="s">
        <v>99</v>
      </c>
      <c r="V553" s="648" t="s">
        <v>161</v>
      </c>
      <c r="Z553" s="695" t="str">
        <f>A553</f>
        <v xml:space="preserve">１時限（09：20～10：50） </v>
      </c>
      <c r="AA553" s="680" t="s">
        <v>137</v>
      </c>
      <c r="AB553" s="680"/>
      <c r="AC553" s="680"/>
      <c r="AD553" s="680" t="s">
        <v>104</v>
      </c>
      <c r="AE553" s="680"/>
      <c r="AF553" s="680"/>
      <c r="AG553" s="680"/>
      <c r="AH553" s="680"/>
      <c r="AI553" s="680"/>
      <c r="AJ553" s="680"/>
      <c r="AK553" s="680"/>
      <c r="AL553" s="680"/>
      <c r="AM553" s="680" t="s">
        <v>164</v>
      </c>
      <c r="AN553" s="680"/>
      <c r="AO553" s="680"/>
      <c r="AP553" s="680"/>
      <c r="AQ553" s="680"/>
      <c r="AR553" s="680"/>
      <c r="AS553" s="680"/>
      <c r="AT553" s="680"/>
      <c r="AU553" s="680"/>
      <c r="AV553" s="680"/>
      <c r="AW553" s="680"/>
      <c r="AX553" s="680"/>
      <c r="AY553" s="680" t="s">
        <v>165</v>
      </c>
      <c r="AZ553" s="680" t="s">
        <v>105</v>
      </c>
      <c r="BA553" s="680"/>
      <c r="BB553" s="680"/>
      <c r="BC553" s="680"/>
      <c r="BD553" s="680"/>
      <c r="BE553" s="680"/>
      <c r="BF553" s="680"/>
      <c r="BG553" s="680"/>
      <c r="BH553" s="680"/>
      <c r="BI553" s="680"/>
      <c r="BJ553" s="680"/>
      <c r="BK553" s="674"/>
      <c r="BL553" s="674"/>
      <c r="BM553" s="674"/>
      <c r="BN553" s="680"/>
      <c r="BO553" s="680"/>
      <c r="BP553" s="680"/>
      <c r="BQ553" s="680"/>
      <c r="BR553" s="680"/>
      <c r="BS553" s="680"/>
      <c r="BT553" s="680"/>
      <c r="BU553" s="680"/>
      <c r="BV553" s="680"/>
      <c r="BW553" s="680"/>
    </row>
    <row r="554" spans="1:75" ht="13.5" customHeight="1">
      <c r="A554" s="696"/>
      <c r="B554" s="15" t="s">
        <v>58</v>
      </c>
      <c r="C554" s="708" t="str">
        <f>IFERROR(VLOOKUP(C553,科目・教員!$A$2:$B$349,2,0),"")</f>
        <v>渡辺　幹司</v>
      </c>
      <c r="D554" s="707"/>
      <c r="E554" s="736" t="str">
        <f>IFERROR(VLOOKUP(E553,科目・教員!$A$2:$B$349,2,0),"")</f>
        <v>ﾊﾟｳﾗ･ﾍﾞﾙｳﾞｧﾝｹﾞﾙ</v>
      </c>
      <c r="F554" s="727"/>
      <c r="G554" s="716" t="str">
        <f>IFERROR(VLOOKUP(G553,科目・教員!$A$2:$B$349,2,0),"")</f>
        <v/>
      </c>
      <c r="H554" s="707"/>
      <c r="I554" s="716" t="str">
        <f>IFERROR(VLOOKUP(I553,科目・教員!$A$2:$B$349,2,0),"")</f>
        <v>各担当教員</v>
      </c>
      <c r="J554" s="707"/>
      <c r="K554" s="689" t="str">
        <f>IFERROR(VLOOKUP(K553,科目・教員!$A$2:$B$349,2,0),"")</f>
        <v>池田　真弓</v>
      </c>
      <c r="L554" s="717"/>
      <c r="M554" s="718" t="str">
        <f>IFERROR(VLOOKUP(M553,科目・教員!$A$2:$B$349,2,0),"")</f>
        <v/>
      </c>
      <c r="N554" s="707"/>
      <c r="O554" s="716" t="str">
        <f>IFERROR(VLOOKUP(O553,科目・教員!$A$2:$B$349,2,0),"")</f>
        <v/>
      </c>
      <c r="P554" s="707"/>
      <c r="Q554" s="716" t="str">
        <f>IFERROR(VLOOKUP(Q553,科目・教員!$A$2:$B$349,2,0),"")</f>
        <v/>
      </c>
      <c r="R554" s="707"/>
      <c r="S554" s="689" t="str">
        <f>IFERROR(VLOOKUP(S553,科目・教員!$A$2:$B$349,2,0),"")</f>
        <v/>
      </c>
      <c r="T554" s="707"/>
      <c r="U554" s="600" t="s">
        <v>59</v>
      </c>
      <c r="V554" s="649" t="s">
        <v>169</v>
      </c>
      <c r="Z554" s="696"/>
      <c r="AA554" s="681"/>
      <c r="AB554" s="681"/>
      <c r="AC554" s="681"/>
      <c r="AD554" s="681"/>
      <c r="AE554" s="681"/>
      <c r="AF554" s="681"/>
      <c r="AG554" s="681"/>
      <c r="AH554" s="681"/>
      <c r="AI554" s="681"/>
      <c r="AJ554" s="681"/>
      <c r="AK554" s="681"/>
      <c r="AL554" s="681"/>
      <c r="AM554" s="681"/>
      <c r="AN554" s="681"/>
      <c r="AO554" s="681"/>
      <c r="AP554" s="681"/>
      <c r="AQ554" s="681"/>
      <c r="AR554" s="681"/>
      <c r="AS554" s="681"/>
      <c r="AT554" s="681"/>
      <c r="AU554" s="681"/>
      <c r="AV554" s="681"/>
      <c r="AW554" s="681"/>
      <c r="AX554" s="681"/>
      <c r="AY554" s="681"/>
      <c r="AZ554" s="681"/>
      <c r="BA554" s="681"/>
      <c r="BB554" s="681"/>
      <c r="BC554" s="681"/>
      <c r="BD554" s="681"/>
      <c r="BE554" s="681"/>
      <c r="BF554" s="681"/>
      <c r="BG554" s="681"/>
      <c r="BH554" s="681"/>
      <c r="BI554" s="681"/>
      <c r="BJ554" s="681"/>
      <c r="BK554" s="675"/>
      <c r="BL554" s="675"/>
      <c r="BM554" s="675"/>
      <c r="BN554" s="681"/>
      <c r="BO554" s="681"/>
      <c r="BP554" s="681"/>
      <c r="BQ554" s="681"/>
      <c r="BR554" s="681"/>
      <c r="BS554" s="681"/>
      <c r="BT554" s="681"/>
      <c r="BU554" s="681"/>
      <c r="BV554" s="681"/>
      <c r="BW554" s="681"/>
    </row>
    <row r="555" spans="1:75" ht="13.5" customHeight="1">
      <c r="A555" s="696"/>
      <c r="B555" s="15" t="s">
        <v>60</v>
      </c>
      <c r="C555" s="708" t="str">
        <f>VLOOKUP($C552,'2025年度(1年後期)'!$B$5:$N$207,COLUMN('2025年度(1年後期)'!$C$5)+1,0)&amp;""</f>
        <v>101</v>
      </c>
      <c r="D555" s="707"/>
      <c r="E555" s="736" t="str">
        <f>VLOOKUP($C552,'2025年度(2年後期)'!$B$5:$N$207,COLUMN('2025年度(2年後期)'!$C$5)+1,0)&amp;""</f>
        <v>304</v>
      </c>
      <c r="F555" s="727"/>
      <c r="G555" s="716" t="str">
        <f>VLOOKUP($C552,'2025年度(3年後期)'!$B$5:$N$207,COLUMN('2025年度(3年後期)'!$C$5)+1,0)&amp;""</f>
        <v>在宅:在宅実</v>
      </c>
      <c r="H555" s="707"/>
      <c r="I555" s="716" t="str">
        <f>VLOOKUP($C552,'2025年度(4年後期)'!$B$5:$N$206,COLUMN('2025年度(4年後期)'!$C$5)+1,0)&amp;""</f>
        <v/>
      </c>
      <c r="J555" s="707"/>
      <c r="K555" s="689" t="str">
        <f>VLOOKUP($C552,'2025年度(助産後期)'!$B$5:$N$207,COLUMN('2025年度(助産後期)'!$C$5)+1,0)&amp;""</f>
        <v/>
      </c>
      <c r="L555" s="717"/>
      <c r="M555" s="718" t="str">
        <f>VLOOKUP($C552,'2025年度(M1後期)'!$B$5:$N$207,COLUMN('2025年度(M1後期)'!$C$5)+1,0)&amp;""</f>
        <v>がん:別途指定
感染特論:別途指定
感染演習:別途指定</v>
      </c>
      <c r="N555" s="707"/>
      <c r="O555" s="716" t="str">
        <f>VLOOKUP($C552,'2025年度(M2後期)'!$B$5:$N$207,COLUMN('2025年度(M2後期)'!$C$5)+1,0)&amp;""</f>
        <v/>
      </c>
      <c r="P555" s="707"/>
      <c r="Q555" s="716" t="str">
        <f>VLOOKUP($C552,'2025年度(D1後期)'!$B$5:$N$207,COLUMN('2025年度(D1後期)'!$C$5)+1,0)&amp;""</f>
        <v>情報:別途指定
長寿:別途指定</v>
      </c>
      <c r="R555" s="707"/>
      <c r="S555" s="689" t="str">
        <f>VLOOKUP($C552,'2025年度(D23後期)'!$B$5:$N$207,COLUMN('2025年度(D23後期)'!$C$5)+1,0)&amp;""</f>
        <v/>
      </c>
      <c r="T555" s="707"/>
      <c r="U555" s="600" t="s">
        <v>112</v>
      </c>
      <c r="V555" s="649" t="s">
        <v>172</v>
      </c>
      <c r="Z555" s="696"/>
      <c r="AA555" s="681"/>
      <c r="AB555" s="681"/>
      <c r="AC555" s="681"/>
      <c r="AD555" s="681"/>
      <c r="AE555" s="681"/>
      <c r="AF555" s="681"/>
      <c r="AG555" s="681"/>
      <c r="AH555" s="681"/>
      <c r="AI555" s="681"/>
      <c r="AJ555" s="681"/>
      <c r="AK555" s="681"/>
      <c r="AL555" s="681"/>
      <c r="AM555" s="681"/>
      <c r="AN555" s="681"/>
      <c r="AO555" s="681"/>
      <c r="AP555" s="681"/>
      <c r="AQ555" s="681"/>
      <c r="AR555" s="681"/>
      <c r="AS555" s="681"/>
      <c r="AT555" s="681"/>
      <c r="AU555" s="681"/>
      <c r="AV555" s="681"/>
      <c r="AW555" s="681"/>
      <c r="AX555" s="681"/>
      <c r="AY555" s="681"/>
      <c r="AZ555" s="681"/>
      <c r="BA555" s="681"/>
      <c r="BB555" s="681"/>
      <c r="BC555" s="681"/>
      <c r="BD555" s="681"/>
      <c r="BE555" s="681"/>
      <c r="BF555" s="681"/>
      <c r="BG555" s="681"/>
      <c r="BH555" s="681"/>
      <c r="BI555" s="681"/>
      <c r="BJ555" s="681"/>
      <c r="BK555" s="675"/>
      <c r="BL555" s="675"/>
      <c r="BM555" s="675"/>
      <c r="BN555" s="681"/>
      <c r="BO555" s="681"/>
      <c r="BP555" s="681"/>
      <c r="BQ555" s="681"/>
      <c r="BR555" s="681"/>
      <c r="BS555" s="681"/>
      <c r="BT555" s="681"/>
      <c r="BU555" s="681"/>
      <c r="BV555" s="681"/>
      <c r="BW555" s="681"/>
    </row>
    <row r="556" spans="1:75" ht="13.5" customHeight="1">
      <c r="A556" s="697"/>
      <c r="B556" s="16" t="s">
        <v>62</v>
      </c>
      <c r="C556" s="687"/>
      <c r="D556" s="719"/>
      <c r="E556" s="699" t="s">
        <v>116</v>
      </c>
      <c r="F556" s="700"/>
      <c r="G556" s="684"/>
      <c r="H556" s="719"/>
      <c r="I556" s="684"/>
      <c r="J556" s="719"/>
      <c r="K556" s="686"/>
      <c r="L556" s="720"/>
      <c r="M556" s="721"/>
      <c r="N556" s="719"/>
      <c r="O556" s="684"/>
      <c r="P556" s="719"/>
      <c r="Q556" s="684"/>
      <c r="R556" s="719"/>
      <c r="S556" s="686"/>
      <c r="T556" s="719"/>
      <c r="U556" s="600" t="s">
        <v>120</v>
      </c>
      <c r="V556" s="649" t="s">
        <v>173</v>
      </c>
      <c r="Z556" s="697"/>
      <c r="AA556" s="682"/>
      <c r="AB556" s="682"/>
      <c r="AC556" s="682"/>
      <c r="AD556" s="682"/>
      <c r="AE556" s="682"/>
      <c r="AF556" s="682"/>
      <c r="AG556" s="682"/>
      <c r="AH556" s="682"/>
      <c r="AI556" s="682"/>
      <c r="AJ556" s="682"/>
      <c r="AK556" s="682"/>
      <c r="AL556" s="682"/>
      <c r="AM556" s="682"/>
      <c r="AN556" s="682"/>
      <c r="AO556" s="682"/>
      <c r="AP556" s="682"/>
      <c r="AQ556" s="682"/>
      <c r="AR556" s="682"/>
      <c r="AS556" s="682"/>
      <c r="AT556" s="682"/>
      <c r="AU556" s="682"/>
      <c r="AV556" s="682"/>
      <c r="AW556" s="682"/>
      <c r="AX556" s="682"/>
      <c r="AY556" s="682"/>
      <c r="AZ556" s="682"/>
      <c r="BA556" s="682"/>
      <c r="BB556" s="682"/>
      <c r="BC556" s="682"/>
      <c r="BD556" s="682"/>
      <c r="BE556" s="682"/>
      <c r="BF556" s="682"/>
      <c r="BG556" s="682"/>
      <c r="BH556" s="682"/>
      <c r="BI556" s="682"/>
      <c r="BJ556" s="682"/>
      <c r="BK556" s="676"/>
      <c r="BL556" s="676"/>
      <c r="BM556" s="676"/>
      <c r="BN556" s="682"/>
      <c r="BO556" s="682"/>
      <c r="BP556" s="682"/>
      <c r="BQ556" s="682"/>
      <c r="BR556" s="682"/>
      <c r="BS556" s="682"/>
      <c r="BT556" s="682"/>
      <c r="BU556" s="682"/>
      <c r="BV556" s="682"/>
      <c r="BW556" s="682"/>
    </row>
    <row r="557" spans="1:75" ht="13.5" customHeight="1">
      <c r="A557" s="696" t="s">
        <v>64</v>
      </c>
      <c r="B557" s="15" t="s">
        <v>55</v>
      </c>
      <c r="C557" s="728" t="str">
        <f>VLOOKUP($C552,'2025年度(1年後期)'!$B$5:$N$207,COLUMN('2025年度(1年後期)'!$E$5),0)&amp;""</f>
        <v>英語Ⅰ(BD)</v>
      </c>
      <c r="D557" s="729"/>
      <c r="E557" s="713" t="str">
        <f>VLOOKUP($C552,'2025年度(2年後期)'!$B$5:$N$207,COLUMN('2025年度(2年後期)'!$E$5),0)&amp;""</f>
        <v>生活援助論Ⅳ(ABCD:統合)</v>
      </c>
      <c r="F557" s="706"/>
      <c r="G557" s="713" t="str">
        <f>VLOOKUP($C552,'2025年度(3年後期)'!$B$5:$N$207,COLUMN('2025年度(3年後期)'!$E$5),0)&amp;""</f>
        <v>領域別実習</v>
      </c>
      <c r="H557" s="706"/>
      <c r="I557" s="713" t="str">
        <f>VLOOKUP($C552,'2025年度(4年後期)'!$B$5:$N$206,COLUMN('2025年度(4年後期)'!$E$5),0)&amp;""</f>
        <v/>
      </c>
      <c r="J557" s="706"/>
      <c r="K557" s="693" t="str">
        <f>VLOOKUP($C552,'2025年度(助産後期)'!$B$5:$N$207,COLUMN('2025年度(助産後期)'!$E$5),0)&amp;""</f>
        <v>助産学実習Ⅰ</v>
      </c>
      <c r="L557" s="709"/>
      <c r="M557" s="705" t="str">
        <f>VLOOKUP($C552,'2025年度(M1後期)'!$B$5:$N$207,COLUMN('2025年度(M1後期)'!$E$5),0)&amp;""</f>
        <v>がん看護学演習Ａ－Ⅰ
感染症学特論
感染症学演習</v>
      </c>
      <c r="N557" s="706"/>
      <c r="O557" s="693" t="str">
        <f>VLOOKUP($C552,'2025年度(M2後期)'!$B$5:$N$207,COLUMN('2025年度(M2後期)'!$E$5),0)&amp;""</f>
        <v>特別研究</v>
      </c>
      <c r="P557" s="706"/>
      <c r="Q557" s="693" t="str">
        <f>VLOOKUP($C552,'2025年度(D1後期)'!$B$5:$N$207,COLUMN('2025年度(D1後期)'!$E$5),0)&amp;""</f>
        <v>看護情報・管理学演習Ｂ
長寿看護学演習Ｂ</v>
      </c>
      <c r="R557" s="706"/>
      <c r="S557" s="693" t="str">
        <f>VLOOKUP($C552,'2025年度(D23後期)'!$B$5:$N$207,COLUMN('2025年度(D23後期)'!$E$5),0)&amp;""</f>
        <v>特別研究</v>
      </c>
      <c r="T557" s="706"/>
      <c r="U557" s="601"/>
      <c r="Z557" s="696" t="str">
        <f>A557</f>
        <v>２時限（11：00～12：30）</v>
      </c>
      <c r="AA557" s="680" t="s">
        <v>209</v>
      </c>
      <c r="AB557" s="680"/>
      <c r="AC557" s="680"/>
      <c r="AD557" s="680" t="s">
        <v>104</v>
      </c>
      <c r="AE557" s="680"/>
      <c r="AF557" s="680"/>
      <c r="AG557" s="680" t="s">
        <v>210</v>
      </c>
      <c r="AH557" s="680" t="s">
        <v>210</v>
      </c>
      <c r="AI557" s="680"/>
      <c r="AJ557" s="680"/>
      <c r="AK557" s="680"/>
      <c r="AL557" s="680" t="s">
        <v>210</v>
      </c>
      <c r="AM557" s="680" t="s">
        <v>164</v>
      </c>
      <c r="AN557" s="680"/>
      <c r="AO557" s="680"/>
      <c r="AP557" s="680"/>
      <c r="AQ557" s="680"/>
      <c r="AR557" s="680"/>
      <c r="AS557" s="680"/>
      <c r="AT557" s="680"/>
      <c r="AU557" s="680"/>
      <c r="AV557" s="680"/>
      <c r="AW557" s="680"/>
      <c r="AX557" s="680"/>
      <c r="AY557" s="674" t="s">
        <v>165</v>
      </c>
      <c r="AZ557" s="680"/>
      <c r="BA557" s="680"/>
      <c r="BB557" s="680"/>
      <c r="BC557" s="680"/>
      <c r="BD557" s="680"/>
      <c r="BE557" s="680"/>
      <c r="BF557" s="680"/>
      <c r="BG557" s="680"/>
      <c r="BH557" s="680"/>
      <c r="BI557" s="680"/>
      <c r="BJ557" s="680"/>
      <c r="BK557" s="674"/>
      <c r="BL557" s="674"/>
      <c r="BM557" s="674"/>
      <c r="BN557" s="680"/>
      <c r="BO557" s="680"/>
      <c r="BP557" s="680"/>
      <c r="BQ557" s="680"/>
      <c r="BR557" s="680"/>
      <c r="BS557" s="680"/>
      <c r="BT557" s="680"/>
      <c r="BU557" s="680"/>
      <c r="BV557" s="680"/>
      <c r="BW557" s="680"/>
    </row>
    <row r="558" spans="1:75" ht="13.5" customHeight="1">
      <c r="A558" s="696"/>
      <c r="B558" s="15" t="s">
        <v>58</v>
      </c>
      <c r="C558" s="726" t="str">
        <f>IFERROR(VLOOKUP(C557,科目・教員!$A$2:$B$349,2,0),"")</f>
        <v>ﾊﾟｳﾗ･ﾍﾞﾙｳﾞｧﾝｹﾞﾙ</v>
      </c>
      <c r="D558" s="727"/>
      <c r="E558" s="716" t="str">
        <f>IFERROR(VLOOKUP(E557,科目・教員!$A$2:$B$349,2,0),"")</f>
        <v/>
      </c>
      <c r="F558" s="707"/>
      <c r="G558" s="716" t="str">
        <f>IFERROR(VLOOKUP(G557,科目・教員!$A$2:$B$349,2,0),"")</f>
        <v/>
      </c>
      <c r="H558" s="707"/>
      <c r="I558" s="716" t="str">
        <f>IFERROR(VLOOKUP(I557,科目・教員!$A$2:$B$349,2,0),"")</f>
        <v/>
      </c>
      <c r="J558" s="707"/>
      <c r="K558" s="689" t="str">
        <f>IFERROR(VLOOKUP(K557,科目・教員!$A$2:$B$349,2,0),"")</f>
        <v>池田　真弓</v>
      </c>
      <c r="L558" s="717"/>
      <c r="M558" s="708" t="str">
        <f>IFERROR(VLOOKUP(M557,科目・教員!$A$2:$B$349,2,0),"")</f>
        <v/>
      </c>
      <c r="N558" s="707"/>
      <c r="O558" s="689" t="str">
        <f>IFERROR(VLOOKUP(O557,科目・教員!$A$2:$B$349,2,0),"")</f>
        <v/>
      </c>
      <c r="P558" s="707"/>
      <c r="Q558" s="689" t="str">
        <f>IFERROR(VLOOKUP(Q557,科目・教員!$A$2:$B$349,2,0),"")</f>
        <v/>
      </c>
      <c r="R558" s="707"/>
      <c r="S558" s="689" t="str">
        <f>IFERROR(VLOOKUP(S557,科目・教員!$A$2:$B$349,2,0),"")</f>
        <v/>
      </c>
      <c r="T558" s="707"/>
      <c r="U558" s="601"/>
      <c r="Z558" s="696"/>
      <c r="AA558" s="681"/>
      <c r="AB558" s="681"/>
      <c r="AC558" s="681"/>
      <c r="AD558" s="681"/>
      <c r="AE558" s="681"/>
      <c r="AF558" s="681"/>
      <c r="AG558" s="681"/>
      <c r="AH558" s="681"/>
      <c r="AI558" s="681"/>
      <c r="AJ558" s="681"/>
      <c r="AK558" s="681"/>
      <c r="AL558" s="681"/>
      <c r="AM558" s="681"/>
      <c r="AN558" s="681"/>
      <c r="AO558" s="681"/>
      <c r="AP558" s="681"/>
      <c r="AQ558" s="681"/>
      <c r="AR558" s="681"/>
      <c r="AS558" s="681"/>
      <c r="AT558" s="681"/>
      <c r="AU558" s="681"/>
      <c r="AV558" s="681"/>
      <c r="AW558" s="681"/>
      <c r="AX558" s="681"/>
      <c r="AY558" s="675"/>
      <c r="AZ558" s="681"/>
      <c r="BA558" s="681"/>
      <c r="BB558" s="681"/>
      <c r="BC558" s="681"/>
      <c r="BD558" s="681"/>
      <c r="BE558" s="681"/>
      <c r="BF558" s="681"/>
      <c r="BG558" s="681"/>
      <c r="BH558" s="681"/>
      <c r="BI558" s="681"/>
      <c r="BJ558" s="681"/>
      <c r="BK558" s="675"/>
      <c r="BL558" s="675"/>
      <c r="BM558" s="675"/>
      <c r="BN558" s="681"/>
      <c r="BO558" s="681"/>
      <c r="BP558" s="681"/>
      <c r="BQ558" s="681"/>
      <c r="BR558" s="681"/>
      <c r="BS558" s="681"/>
      <c r="BT558" s="681"/>
      <c r="BU558" s="681"/>
      <c r="BV558" s="681"/>
      <c r="BW558" s="681"/>
    </row>
    <row r="559" spans="1:75" ht="13.5" customHeight="1">
      <c r="A559" s="696"/>
      <c r="B559" s="15" t="s">
        <v>60</v>
      </c>
      <c r="C559" s="726" t="str">
        <f>VLOOKUP($C552,'2025年度(1年後期)'!$B$5:$N$207,COLUMN('2025年度(1年後期)'!$E$5)+1,0)&amp;""</f>
        <v>101</v>
      </c>
      <c r="D559" s="727"/>
      <c r="E559" s="716" t="str">
        <f>VLOOKUP($C552,'2025年度(2年後期)'!$B$5:$N$207,COLUMN('2025年度(2年後期)'!$E$5)+1,0)&amp;""</f>
        <v>201･202･基礎実</v>
      </c>
      <c r="F559" s="707"/>
      <c r="G559" s="716" t="str">
        <f>VLOOKUP($C552,'2025年度(3年後期)'!$B$5:$N$207,COLUMN('2025年度(3年後期)'!$E$5)+1,0)&amp;""</f>
        <v>在宅:在宅実</v>
      </c>
      <c r="H559" s="707"/>
      <c r="I559" s="716" t="str">
        <f>VLOOKUP($C552,'2025年度(4年後期)'!$B$5:$N$206,COLUMN('2025年度(4年後期)'!$E$5)+1,0)&amp;""</f>
        <v/>
      </c>
      <c r="J559" s="707"/>
      <c r="K559" s="689" t="str">
        <f>VLOOKUP($C552,'2025年度(助産後期)'!$B$5:$N$207,COLUMN('2025年度(助産後期)'!$E$5)+1,0)&amp;""</f>
        <v/>
      </c>
      <c r="L559" s="717"/>
      <c r="M559" s="708" t="str">
        <f>VLOOKUP($C552,'2025年度(M1後期)'!$B$5:$N$207,COLUMN('2025年度(M1後期)'!$E$5)+1,0)&amp;""</f>
        <v>がん:別途指定
感染特論:別途指定
感染演習:別途指定</v>
      </c>
      <c r="N559" s="707"/>
      <c r="O559" s="689" t="str">
        <f>VLOOKUP($C552,'2025年度(M2後期)'!$B$5:$N$207,COLUMN('2025年度(M2後期)'!$E$5)+1,0)&amp;""</f>
        <v/>
      </c>
      <c r="P559" s="707"/>
      <c r="Q559" s="689" t="str">
        <f>VLOOKUP($C552,'2025年度(D1後期)'!$B$5:$N$207,COLUMN('2025年度(D1後期)'!$E$5)+1,0)&amp;""</f>
        <v>情報:別途指定
長寿:別途指定</v>
      </c>
      <c r="R559" s="707"/>
      <c r="S559" s="689" t="str">
        <f>VLOOKUP($C552,'2025年度(D23後期)'!$B$5:$N$207,COLUMN('2025年度(D23後期)'!$E$5)+1,0)&amp;""</f>
        <v/>
      </c>
      <c r="T559" s="707"/>
      <c r="U559" s="601"/>
      <c r="Z559" s="696"/>
      <c r="AA559" s="681"/>
      <c r="AB559" s="681"/>
      <c r="AC559" s="681"/>
      <c r="AD559" s="681"/>
      <c r="AE559" s="681"/>
      <c r="AF559" s="681"/>
      <c r="AG559" s="681"/>
      <c r="AH559" s="681"/>
      <c r="AI559" s="681"/>
      <c r="AJ559" s="681"/>
      <c r="AK559" s="681"/>
      <c r="AL559" s="681"/>
      <c r="AM559" s="681"/>
      <c r="AN559" s="681"/>
      <c r="AO559" s="681"/>
      <c r="AP559" s="681"/>
      <c r="AQ559" s="681"/>
      <c r="AR559" s="681"/>
      <c r="AS559" s="681"/>
      <c r="AT559" s="681"/>
      <c r="AU559" s="681"/>
      <c r="AV559" s="681"/>
      <c r="AW559" s="681"/>
      <c r="AX559" s="681"/>
      <c r="AY559" s="675"/>
      <c r="AZ559" s="681"/>
      <c r="BA559" s="681"/>
      <c r="BB559" s="681"/>
      <c r="BC559" s="681"/>
      <c r="BD559" s="681"/>
      <c r="BE559" s="681"/>
      <c r="BF559" s="681"/>
      <c r="BG559" s="681"/>
      <c r="BH559" s="681"/>
      <c r="BI559" s="681"/>
      <c r="BJ559" s="681"/>
      <c r="BK559" s="675"/>
      <c r="BL559" s="675"/>
      <c r="BM559" s="675"/>
      <c r="BN559" s="681"/>
      <c r="BO559" s="681"/>
      <c r="BP559" s="681"/>
      <c r="BQ559" s="681"/>
      <c r="BR559" s="681"/>
      <c r="BS559" s="681"/>
      <c r="BT559" s="681"/>
      <c r="BU559" s="681"/>
      <c r="BV559" s="681"/>
      <c r="BW559" s="681"/>
    </row>
    <row r="560" spans="1:75" ht="13.5" customHeight="1">
      <c r="A560" s="712"/>
      <c r="B560" s="16" t="s">
        <v>62</v>
      </c>
      <c r="C560" s="699" t="s">
        <v>116</v>
      </c>
      <c r="D560" s="700"/>
      <c r="E560" s="684"/>
      <c r="F560" s="685"/>
      <c r="G560" s="684"/>
      <c r="H560" s="685"/>
      <c r="I560" s="684"/>
      <c r="J560" s="685"/>
      <c r="K560" s="686"/>
      <c r="L560" s="686"/>
      <c r="M560" s="687"/>
      <c r="N560" s="685"/>
      <c r="O560" s="686"/>
      <c r="P560" s="685"/>
      <c r="Q560" s="686"/>
      <c r="R560" s="685"/>
      <c r="S560" s="686"/>
      <c r="T560" s="685"/>
      <c r="U560" s="601"/>
      <c r="Z560" s="697"/>
      <c r="AA560" s="682"/>
      <c r="AB560" s="682"/>
      <c r="AC560" s="682"/>
      <c r="AD560" s="682"/>
      <c r="AE560" s="682"/>
      <c r="AF560" s="682"/>
      <c r="AG560" s="682"/>
      <c r="AH560" s="682"/>
      <c r="AI560" s="682"/>
      <c r="AJ560" s="682"/>
      <c r="AK560" s="682"/>
      <c r="AL560" s="682"/>
      <c r="AM560" s="682"/>
      <c r="AN560" s="682"/>
      <c r="AO560" s="682"/>
      <c r="AP560" s="682"/>
      <c r="AQ560" s="682"/>
      <c r="AR560" s="682"/>
      <c r="AS560" s="682"/>
      <c r="AT560" s="682"/>
      <c r="AU560" s="682"/>
      <c r="AV560" s="682"/>
      <c r="AW560" s="682"/>
      <c r="AX560" s="682"/>
      <c r="AY560" s="676"/>
      <c r="AZ560" s="682"/>
      <c r="BA560" s="682"/>
      <c r="BB560" s="682"/>
      <c r="BC560" s="682"/>
      <c r="BD560" s="682"/>
      <c r="BE560" s="682"/>
      <c r="BF560" s="682"/>
      <c r="BG560" s="682"/>
      <c r="BH560" s="682"/>
      <c r="BI560" s="682"/>
      <c r="BJ560" s="682"/>
      <c r="BK560" s="676"/>
      <c r="BL560" s="676"/>
      <c r="BM560" s="676"/>
      <c r="BN560" s="682"/>
      <c r="BO560" s="682"/>
      <c r="BP560" s="682"/>
      <c r="BQ560" s="682"/>
      <c r="BR560" s="682"/>
      <c r="BS560" s="682"/>
      <c r="BT560" s="682"/>
      <c r="BU560" s="682"/>
      <c r="BV560" s="682"/>
      <c r="BW560" s="682"/>
    </row>
    <row r="561" spans="1:75" ht="13.5" customHeight="1">
      <c r="A561" s="695" t="s">
        <v>70</v>
      </c>
      <c r="B561" s="17" t="s">
        <v>71</v>
      </c>
      <c r="C561" s="705"/>
      <c r="D561" s="706"/>
      <c r="E561" s="713"/>
      <c r="F561" s="706"/>
      <c r="G561" s="713"/>
      <c r="H561" s="706"/>
      <c r="I561" s="713"/>
      <c r="J561" s="706"/>
      <c r="K561" s="693"/>
      <c r="L561" s="709"/>
      <c r="M561" s="705"/>
      <c r="N561" s="706"/>
      <c r="O561" s="693"/>
      <c r="P561" s="706"/>
      <c r="Q561" s="693"/>
      <c r="R561" s="706"/>
      <c r="S561" s="693"/>
      <c r="T561" s="706"/>
      <c r="U561" s="25"/>
      <c r="Z561" s="696" t="str">
        <f>A561</f>
        <v>昼休み（12：30～13：30）</v>
      </c>
      <c r="AA561" s="680"/>
      <c r="AB561" s="680"/>
      <c r="AC561" s="680"/>
      <c r="AD561" s="680"/>
      <c r="AE561" s="680"/>
      <c r="AF561" s="680"/>
      <c r="AG561" s="680"/>
      <c r="AH561" s="680"/>
      <c r="AI561" s="680"/>
      <c r="AJ561" s="680"/>
      <c r="AK561" s="680"/>
      <c r="AL561" s="680"/>
      <c r="AM561" s="680"/>
      <c r="AN561" s="680"/>
      <c r="AO561" s="680"/>
      <c r="AP561" s="680"/>
      <c r="AQ561" s="680"/>
      <c r="AR561" s="680"/>
      <c r="AS561" s="680"/>
      <c r="AT561" s="680"/>
      <c r="AU561" s="680"/>
      <c r="AV561" s="680"/>
      <c r="AW561" s="680"/>
      <c r="AX561" s="680"/>
      <c r="AY561" s="680"/>
      <c r="AZ561" s="680"/>
      <c r="BA561" s="680"/>
      <c r="BB561" s="680"/>
      <c r="BC561" s="680"/>
      <c r="BD561" s="680"/>
      <c r="BE561" s="680"/>
      <c r="BF561" s="680"/>
      <c r="BG561" s="680"/>
      <c r="BH561" s="680"/>
      <c r="BI561" s="680"/>
      <c r="BJ561" s="680"/>
      <c r="BK561" s="674"/>
      <c r="BL561" s="674"/>
      <c r="BM561" s="674"/>
      <c r="BN561" s="680"/>
      <c r="BO561" s="680"/>
      <c r="BP561" s="680"/>
      <c r="BQ561" s="680"/>
      <c r="BR561" s="680"/>
      <c r="BS561" s="680"/>
      <c r="BT561" s="680"/>
      <c r="BU561" s="680"/>
      <c r="BV561" s="680"/>
      <c r="BW561" s="680"/>
    </row>
    <row r="562" spans="1:75" ht="13.5" customHeight="1">
      <c r="A562" s="696"/>
      <c r="B562" s="17" t="s">
        <v>73</v>
      </c>
      <c r="C562" s="708"/>
      <c r="D562" s="707"/>
      <c r="E562" s="716"/>
      <c r="F562" s="707"/>
      <c r="G562" s="716"/>
      <c r="H562" s="707"/>
      <c r="I562" s="716"/>
      <c r="J562" s="707"/>
      <c r="K562" s="689"/>
      <c r="L562" s="717"/>
      <c r="M562" s="708"/>
      <c r="N562" s="707"/>
      <c r="O562" s="689"/>
      <c r="P562" s="707"/>
      <c r="Q562" s="689"/>
      <c r="R562" s="707"/>
      <c r="S562" s="689"/>
      <c r="T562" s="707"/>
      <c r="U562" s="25"/>
      <c r="Z562" s="696"/>
      <c r="AA562" s="681"/>
      <c r="AB562" s="681"/>
      <c r="AC562" s="681"/>
      <c r="AD562" s="681"/>
      <c r="AE562" s="681"/>
      <c r="AF562" s="681"/>
      <c r="AG562" s="681"/>
      <c r="AH562" s="681"/>
      <c r="AI562" s="681"/>
      <c r="AJ562" s="681"/>
      <c r="AK562" s="681"/>
      <c r="AL562" s="681"/>
      <c r="AM562" s="681"/>
      <c r="AN562" s="681"/>
      <c r="AO562" s="681"/>
      <c r="AP562" s="681"/>
      <c r="AQ562" s="681"/>
      <c r="AR562" s="681"/>
      <c r="AS562" s="681"/>
      <c r="AT562" s="681"/>
      <c r="AU562" s="681"/>
      <c r="AV562" s="681"/>
      <c r="AW562" s="681"/>
      <c r="AX562" s="681"/>
      <c r="AY562" s="681"/>
      <c r="AZ562" s="681"/>
      <c r="BA562" s="681"/>
      <c r="BB562" s="681"/>
      <c r="BC562" s="681"/>
      <c r="BD562" s="681"/>
      <c r="BE562" s="681"/>
      <c r="BF562" s="681"/>
      <c r="BG562" s="681"/>
      <c r="BH562" s="681"/>
      <c r="BI562" s="681"/>
      <c r="BJ562" s="681"/>
      <c r="BK562" s="675"/>
      <c r="BL562" s="675"/>
      <c r="BM562" s="675"/>
      <c r="BN562" s="681"/>
      <c r="BO562" s="681"/>
      <c r="BP562" s="681"/>
      <c r="BQ562" s="681"/>
      <c r="BR562" s="681"/>
      <c r="BS562" s="681"/>
      <c r="BT562" s="681"/>
      <c r="BU562" s="681"/>
      <c r="BV562" s="681"/>
      <c r="BW562" s="681"/>
    </row>
    <row r="563" spans="1:75" ht="13.5" customHeight="1">
      <c r="A563" s="696"/>
      <c r="B563" s="17" t="s">
        <v>60</v>
      </c>
      <c r="C563" s="708"/>
      <c r="D563" s="707"/>
      <c r="E563" s="716"/>
      <c r="F563" s="707"/>
      <c r="G563" s="716"/>
      <c r="H563" s="707"/>
      <c r="I563" s="716"/>
      <c r="J563" s="707"/>
      <c r="K563" s="689"/>
      <c r="L563" s="717"/>
      <c r="M563" s="708"/>
      <c r="N563" s="707"/>
      <c r="O563" s="689"/>
      <c r="P563" s="707"/>
      <c r="Q563" s="689"/>
      <c r="R563" s="707"/>
      <c r="S563" s="689"/>
      <c r="T563" s="707"/>
      <c r="U563" s="25"/>
      <c r="Z563" s="696"/>
      <c r="AA563" s="681"/>
      <c r="AB563" s="681"/>
      <c r="AC563" s="681"/>
      <c r="AD563" s="681"/>
      <c r="AE563" s="681"/>
      <c r="AF563" s="681"/>
      <c r="AG563" s="681"/>
      <c r="AH563" s="681"/>
      <c r="AI563" s="681"/>
      <c r="AJ563" s="681"/>
      <c r="AK563" s="681"/>
      <c r="AL563" s="681"/>
      <c r="AM563" s="681"/>
      <c r="AN563" s="681"/>
      <c r="AO563" s="681"/>
      <c r="AP563" s="681"/>
      <c r="AQ563" s="681"/>
      <c r="AR563" s="681"/>
      <c r="AS563" s="681"/>
      <c r="AT563" s="681"/>
      <c r="AU563" s="681"/>
      <c r="AV563" s="681"/>
      <c r="AW563" s="681"/>
      <c r="AX563" s="681"/>
      <c r="AY563" s="681"/>
      <c r="AZ563" s="681"/>
      <c r="BA563" s="681"/>
      <c r="BB563" s="681"/>
      <c r="BC563" s="681"/>
      <c r="BD563" s="681"/>
      <c r="BE563" s="681"/>
      <c r="BF563" s="681"/>
      <c r="BG563" s="681"/>
      <c r="BH563" s="681"/>
      <c r="BI563" s="681"/>
      <c r="BJ563" s="681"/>
      <c r="BK563" s="675"/>
      <c r="BL563" s="675"/>
      <c r="BM563" s="675"/>
      <c r="BN563" s="681"/>
      <c r="BO563" s="681"/>
      <c r="BP563" s="681"/>
      <c r="BQ563" s="681"/>
      <c r="BR563" s="681"/>
      <c r="BS563" s="681"/>
      <c r="BT563" s="681"/>
      <c r="BU563" s="681"/>
      <c r="BV563" s="681"/>
      <c r="BW563" s="681"/>
    </row>
    <row r="564" spans="1:75" ht="13.5" customHeight="1">
      <c r="A564" s="697"/>
      <c r="B564" s="18" t="s">
        <v>62</v>
      </c>
      <c r="C564" s="714"/>
      <c r="D564" s="711"/>
      <c r="E564" s="715"/>
      <c r="F564" s="711"/>
      <c r="G564" s="715"/>
      <c r="H564" s="711"/>
      <c r="I564" s="715"/>
      <c r="J564" s="711"/>
      <c r="K564" s="710"/>
      <c r="L564" s="710"/>
      <c r="M564" s="714"/>
      <c r="N564" s="711"/>
      <c r="O564" s="710"/>
      <c r="P564" s="711"/>
      <c r="Q564" s="710"/>
      <c r="R564" s="711"/>
      <c r="S564" s="710"/>
      <c r="T564" s="711"/>
      <c r="U564" s="25"/>
      <c r="Z564" s="697"/>
      <c r="AA564" s="682"/>
      <c r="AB564" s="682"/>
      <c r="AC564" s="682"/>
      <c r="AD564" s="682"/>
      <c r="AE564" s="682"/>
      <c r="AF564" s="682"/>
      <c r="AG564" s="682"/>
      <c r="AH564" s="682"/>
      <c r="AI564" s="682"/>
      <c r="AJ564" s="682"/>
      <c r="AK564" s="682"/>
      <c r="AL564" s="682"/>
      <c r="AM564" s="682"/>
      <c r="AN564" s="682"/>
      <c r="AO564" s="682"/>
      <c r="AP564" s="682"/>
      <c r="AQ564" s="682"/>
      <c r="AR564" s="682"/>
      <c r="AS564" s="682"/>
      <c r="AT564" s="682"/>
      <c r="AU564" s="682"/>
      <c r="AV564" s="682"/>
      <c r="AW564" s="682"/>
      <c r="AX564" s="682"/>
      <c r="AY564" s="682"/>
      <c r="AZ564" s="682"/>
      <c r="BA564" s="682"/>
      <c r="BB564" s="682"/>
      <c r="BC564" s="682"/>
      <c r="BD564" s="682"/>
      <c r="BE564" s="682"/>
      <c r="BF564" s="682"/>
      <c r="BG564" s="682"/>
      <c r="BH564" s="682"/>
      <c r="BI564" s="682"/>
      <c r="BJ564" s="682"/>
      <c r="BK564" s="676"/>
      <c r="BL564" s="676"/>
      <c r="BM564" s="676"/>
      <c r="BN564" s="682"/>
      <c r="BO564" s="682"/>
      <c r="BP564" s="682"/>
      <c r="BQ564" s="682"/>
      <c r="BR564" s="682"/>
      <c r="BS564" s="682"/>
      <c r="BT564" s="682"/>
      <c r="BU564" s="682"/>
      <c r="BV564" s="682"/>
      <c r="BW564" s="682"/>
    </row>
    <row r="565" spans="1:75" ht="13.5" customHeight="1">
      <c r="A565" s="696" t="s">
        <v>74</v>
      </c>
      <c r="B565" s="15" t="s">
        <v>55</v>
      </c>
      <c r="C565" s="703" t="str">
        <f>VLOOKUP($C552,'2025年度(1年後期)'!$B$5:$N$207,COLUMN('2025年度(1年後期)'!$G$5),0)&amp;""</f>
        <v>英語Ⅰ(AC)</v>
      </c>
      <c r="D565" s="704"/>
      <c r="E565" s="698" t="str">
        <f>VLOOKUP($C552,'2025年度(2年後期)'!$B$5:$N$207,COLUMN('2025年度(2年後期)'!$G$5),0)&amp;""</f>
        <v>生活援助論Ⅳ(ABCD)</v>
      </c>
      <c r="F565" s="693"/>
      <c r="G565" s="698" t="str">
        <f>VLOOKUP($C552,'2025年度(3年後期)'!$B$5:$N$207,COLUMN('2025年度(3年後期)'!$G$5),0)&amp;""</f>
        <v>領域別実習</v>
      </c>
      <c r="H565" s="693"/>
      <c r="I565" s="698" t="str">
        <f>VLOOKUP($C552,'2025年度(4年後期)'!$B$5:$N$206,COLUMN('2025年度(4年後期)'!$G$5),0)&amp;""</f>
        <v/>
      </c>
      <c r="J565" s="693"/>
      <c r="K565" s="694" t="str">
        <f>VLOOKUP($C552,'2025年度(助産後期)'!$B$5:$N$207,COLUMN('2025年度(助産後期)'!$G$5),0)&amp;""</f>
        <v>助産学実習Ⅰ</v>
      </c>
      <c r="L565" s="694"/>
      <c r="M565" s="692" t="str">
        <f>VLOOKUP($C552,'2025年度(M1後期)'!$B$5:$N$207,COLUMN('2025年度(M1後期)'!$G$5),0)&amp;""</f>
        <v>感染症学特論
感染症学演習
成育看護学特論Ａ－Ⅲ</v>
      </c>
      <c r="N565" s="693"/>
      <c r="O565" s="694" t="str">
        <f>VLOOKUP($C552,'2025年度(M2後期)'!$B$5:$N$207,COLUMN('2025年度(M2後期)'!$G$5),0)&amp;""</f>
        <v>特別研究</v>
      </c>
      <c r="P565" s="693"/>
      <c r="Q565" s="694" t="str">
        <f>VLOOKUP($C552,'2025年度(D1後期)'!$B$5:$N$207,COLUMN('2025年度(D1後期)'!$G$5),0)&amp;""</f>
        <v/>
      </c>
      <c r="R565" s="693"/>
      <c r="S565" s="694" t="str">
        <f>VLOOKUP($C552,'2025年度(D23後期)'!$B$5:$N$207,COLUMN('2025年度(D23後期)'!$G$5),0)&amp;""</f>
        <v>特別研究</v>
      </c>
      <c r="T565" s="693"/>
      <c r="U565" s="635" t="s">
        <v>129</v>
      </c>
      <c r="Z565" s="696" t="str">
        <f>A565</f>
        <v>３時限（13：30～15：00）</v>
      </c>
      <c r="AA565" s="680" t="s">
        <v>131</v>
      </c>
      <c r="AB565" s="680"/>
      <c r="AC565" s="680"/>
      <c r="AD565" s="680" t="s">
        <v>104</v>
      </c>
      <c r="AE565" s="680"/>
      <c r="AF565" s="680"/>
      <c r="AG565" s="680" t="s">
        <v>210</v>
      </c>
      <c r="AH565" s="680" t="s">
        <v>210</v>
      </c>
      <c r="AI565" s="680"/>
      <c r="AJ565" s="680"/>
      <c r="AK565" s="680"/>
      <c r="AL565" s="680" t="s">
        <v>210</v>
      </c>
      <c r="AM565" s="680" t="s">
        <v>164</v>
      </c>
      <c r="AN565" s="680"/>
      <c r="AO565" s="680"/>
      <c r="AP565" s="680"/>
      <c r="AQ565" s="680"/>
      <c r="AR565" s="680"/>
      <c r="AS565" s="680"/>
      <c r="AT565" s="680"/>
      <c r="AU565" s="680"/>
      <c r="AV565" s="680"/>
      <c r="AW565" s="680" t="s">
        <v>138</v>
      </c>
      <c r="AX565" s="680"/>
      <c r="AY565" s="680"/>
      <c r="AZ565" s="680"/>
      <c r="BA565" s="680"/>
      <c r="BB565" s="680"/>
      <c r="BC565" s="680"/>
      <c r="BD565" s="680"/>
      <c r="BE565" s="680"/>
      <c r="BF565" s="680"/>
      <c r="BG565" s="680"/>
      <c r="BH565" s="680"/>
      <c r="BI565" s="680"/>
      <c r="BJ565" s="680"/>
      <c r="BK565" s="674"/>
      <c r="BL565" s="674"/>
      <c r="BM565" s="674"/>
      <c r="BN565" s="680"/>
      <c r="BO565" s="680"/>
      <c r="BP565" s="680"/>
      <c r="BQ565" s="680"/>
      <c r="BR565" s="680"/>
      <c r="BS565" s="680"/>
      <c r="BT565" s="680"/>
      <c r="BU565" s="680"/>
      <c r="BV565" s="680"/>
      <c r="BW565" s="680"/>
    </row>
    <row r="566" spans="1:75" ht="13.5" customHeight="1">
      <c r="A566" s="696"/>
      <c r="B566" s="15" t="s">
        <v>58</v>
      </c>
      <c r="C566" s="701" t="str">
        <f>IFERROR(VLOOKUP(C565,科目・教員!$A$2:$B$349,2,0),"")</f>
        <v>ﾊﾟｳﾗ･ﾍﾞﾙｳﾞｧﾝｹﾞﾙ</v>
      </c>
      <c r="D566" s="702"/>
      <c r="E566" s="690" t="str">
        <f>IFERROR(VLOOKUP(E565,科目・教員!$A$2:$B$349,2,0),"")</f>
        <v>矢富　有見子</v>
      </c>
      <c r="F566" s="689"/>
      <c r="G566" s="690" t="str">
        <f>IFERROR(VLOOKUP(G565,科目・教員!$A$2:$B$349,2,0),"")</f>
        <v/>
      </c>
      <c r="H566" s="689"/>
      <c r="I566" s="690" t="str">
        <f>IFERROR(VLOOKUP(I565,科目・教員!$A$2:$B$349,2,0),"")</f>
        <v/>
      </c>
      <c r="J566" s="689"/>
      <c r="K566" s="691" t="str">
        <f>IFERROR(VLOOKUP(K565,科目・教員!$A$2:$B$349,2,0),"")</f>
        <v>池田　真弓</v>
      </c>
      <c r="L566" s="691"/>
      <c r="M566" s="688" t="str">
        <f>IFERROR(VLOOKUP(M565,科目・教員!$A$2:$B$349,2,0),"")</f>
        <v/>
      </c>
      <c r="N566" s="689"/>
      <c r="O566" s="691" t="str">
        <f>IFERROR(VLOOKUP(O565,科目・教員!$A$2:$B$349,2,0),"")</f>
        <v/>
      </c>
      <c r="P566" s="689"/>
      <c r="Q566" s="691" t="str">
        <f>IFERROR(VLOOKUP(Q565,科目・教員!$A$2:$B$349,2,0),"")</f>
        <v/>
      </c>
      <c r="R566" s="689"/>
      <c r="S566" s="691" t="str">
        <f>IFERROR(VLOOKUP(S565,科目・教員!$A$2:$B$349,2,0),"")</f>
        <v/>
      </c>
      <c r="T566" s="689"/>
      <c r="U566" s="635" t="s">
        <v>140</v>
      </c>
      <c r="Z566" s="696"/>
      <c r="AA566" s="681"/>
      <c r="AB566" s="681"/>
      <c r="AC566" s="681"/>
      <c r="AD566" s="681"/>
      <c r="AE566" s="681"/>
      <c r="AF566" s="681"/>
      <c r="AG566" s="681"/>
      <c r="AH566" s="681"/>
      <c r="AI566" s="681"/>
      <c r="AJ566" s="681"/>
      <c r="AK566" s="681"/>
      <c r="AL566" s="681"/>
      <c r="AM566" s="681"/>
      <c r="AN566" s="681"/>
      <c r="AO566" s="681"/>
      <c r="AP566" s="681"/>
      <c r="AQ566" s="681"/>
      <c r="AR566" s="681"/>
      <c r="AS566" s="681"/>
      <c r="AT566" s="681"/>
      <c r="AU566" s="681"/>
      <c r="AV566" s="681"/>
      <c r="AW566" s="681"/>
      <c r="AX566" s="681"/>
      <c r="AY566" s="681"/>
      <c r="AZ566" s="681"/>
      <c r="BA566" s="681"/>
      <c r="BB566" s="681"/>
      <c r="BC566" s="681"/>
      <c r="BD566" s="681"/>
      <c r="BE566" s="681"/>
      <c r="BF566" s="681"/>
      <c r="BG566" s="681"/>
      <c r="BH566" s="681"/>
      <c r="BI566" s="681"/>
      <c r="BJ566" s="681"/>
      <c r="BK566" s="675"/>
      <c r="BL566" s="675"/>
      <c r="BM566" s="675"/>
      <c r="BN566" s="681"/>
      <c r="BO566" s="681"/>
      <c r="BP566" s="681"/>
      <c r="BQ566" s="681"/>
      <c r="BR566" s="681"/>
      <c r="BS566" s="681"/>
      <c r="BT566" s="681"/>
      <c r="BU566" s="681"/>
      <c r="BV566" s="681"/>
      <c r="BW566" s="681"/>
    </row>
    <row r="567" spans="1:75" ht="13.5" customHeight="1">
      <c r="A567" s="696"/>
      <c r="B567" s="15" t="s">
        <v>60</v>
      </c>
      <c r="C567" s="701" t="str">
        <f>VLOOKUP($C552,'2025年度(1年後期)'!$B$5:$N$207,COLUMN('2025年度(1年後期)'!$G$5)+1,0)&amp;""</f>
        <v>101</v>
      </c>
      <c r="D567" s="702"/>
      <c r="E567" s="690" t="str">
        <f>VLOOKUP($C552,'2025年度(2年後期)'!$B$5:$N$207,COLUMN('2025年度(2年後期)'!$G$5)+1,0)&amp;""</f>
        <v>201･202･基礎実</v>
      </c>
      <c r="F567" s="689"/>
      <c r="G567" s="690" t="str">
        <f>VLOOKUP($C552,'2025年度(3年後期)'!$B$5:$N$207,COLUMN('2025年度(3年後期)'!$G$5)+1,0)&amp;""</f>
        <v>在宅:在宅実</v>
      </c>
      <c r="H567" s="689"/>
      <c r="I567" s="690" t="str">
        <f>VLOOKUP($C552,'2025年度(4年後期)'!$B$5:$N$206,COLUMN('2025年度(4年後期)'!$G$5)+1,0)&amp;""</f>
        <v/>
      </c>
      <c r="J567" s="689"/>
      <c r="K567" s="691" t="str">
        <f>VLOOKUP($C552,'2025年度(助産後期)'!$B$5:$N$207,COLUMN('2025年度(助産後期)'!$G$5)+1,0)&amp;""</f>
        <v/>
      </c>
      <c r="L567" s="691"/>
      <c r="M567" s="688" t="str">
        <f>VLOOKUP($C552,'2025年度(M1後期)'!$B$5:$N$207,COLUMN('2025年度(M1後期)'!$G$5)+1,0)&amp;""</f>
        <v>感染特論:別途指定
感染演習:別途指定
成育:別途指定</v>
      </c>
      <c r="N567" s="689"/>
      <c r="O567" s="691" t="str">
        <f>VLOOKUP($C552,'2025年度(M2後期)'!$B$5:$N$207,COLUMN('2025年度(M2後期)'!$G$5)+1,0)&amp;""</f>
        <v/>
      </c>
      <c r="P567" s="689"/>
      <c r="Q567" s="691" t="str">
        <f>VLOOKUP($C552,'2025年度(D1後期)'!$B$5:$N$207,COLUMN('2025年度(D1後期)'!$G$5)+1,0)&amp;""</f>
        <v/>
      </c>
      <c r="R567" s="689"/>
      <c r="S567" s="691" t="str">
        <f>VLOOKUP($C552,'2025年度(D23後期)'!$B$5:$N$207,COLUMN('2025年度(D23後期)'!$G$5)+1,0)&amp;""</f>
        <v/>
      </c>
      <c r="T567" s="689"/>
      <c r="U567" s="635" t="s">
        <v>142</v>
      </c>
      <c r="Z567" s="696"/>
      <c r="AA567" s="681"/>
      <c r="AB567" s="681"/>
      <c r="AC567" s="681"/>
      <c r="AD567" s="681"/>
      <c r="AE567" s="681"/>
      <c r="AF567" s="681"/>
      <c r="AG567" s="681"/>
      <c r="AH567" s="681"/>
      <c r="AI567" s="681"/>
      <c r="AJ567" s="681"/>
      <c r="AK567" s="681"/>
      <c r="AL567" s="681"/>
      <c r="AM567" s="681"/>
      <c r="AN567" s="681"/>
      <c r="AO567" s="681"/>
      <c r="AP567" s="681"/>
      <c r="AQ567" s="681"/>
      <c r="AR567" s="681"/>
      <c r="AS567" s="681"/>
      <c r="AT567" s="681"/>
      <c r="AU567" s="681"/>
      <c r="AV567" s="681"/>
      <c r="AW567" s="681"/>
      <c r="AX567" s="681"/>
      <c r="AY567" s="681"/>
      <c r="AZ567" s="681"/>
      <c r="BA567" s="681"/>
      <c r="BB567" s="681"/>
      <c r="BC567" s="681"/>
      <c r="BD567" s="681"/>
      <c r="BE567" s="681"/>
      <c r="BF567" s="681"/>
      <c r="BG567" s="681"/>
      <c r="BH567" s="681"/>
      <c r="BI567" s="681"/>
      <c r="BJ567" s="681"/>
      <c r="BK567" s="675"/>
      <c r="BL567" s="675"/>
      <c r="BM567" s="675"/>
      <c r="BN567" s="681"/>
      <c r="BO567" s="681"/>
      <c r="BP567" s="681"/>
      <c r="BQ567" s="681"/>
      <c r="BR567" s="681"/>
      <c r="BS567" s="681"/>
      <c r="BT567" s="681"/>
      <c r="BU567" s="681"/>
      <c r="BV567" s="681"/>
      <c r="BW567" s="681"/>
    </row>
    <row r="568" spans="1:75" ht="13.5" customHeight="1">
      <c r="A568" s="712"/>
      <c r="B568" s="16" t="s">
        <v>62</v>
      </c>
      <c r="C568" s="699" t="s">
        <v>116</v>
      </c>
      <c r="D568" s="700"/>
      <c r="E568" s="684"/>
      <c r="F568" s="685"/>
      <c r="G568" s="684"/>
      <c r="H568" s="685"/>
      <c r="I568" s="684"/>
      <c r="J568" s="685"/>
      <c r="K568" s="686"/>
      <c r="L568" s="686"/>
      <c r="M568" s="687"/>
      <c r="N568" s="685"/>
      <c r="O568" s="686"/>
      <c r="P568" s="685"/>
      <c r="Q568" s="686"/>
      <c r="R568" s="685"/>
      <c r="S568" s="686"/>
      <c r="T568" s="685"/>
      <c r="U568" s="635" t="s">
        <v>113</v>
      </c>
      <c r="Z568" s="697"/>
      <c r="AA568" s="682"/>
      <c r="AB568" s="682"/>
      <c r="AC568" s="682"/>
      <c r="AD568" s="682"/>
      <c r="AE568" s="682"/>
      <c r="AF568" s="682"/>
      <c r="AG568" s="682"/>
      <c r="AH568" s="682"/>
      <c r="AI568" s="682"/>
      <c r="AJ568" s="682"/>
      <c r="AK568" s="682"/>
      <c r="AL568" s="682"/>
      <c r="AM568" s="682"/>
      <c r="AN568" s="682"/>
      <c r="AO568" s="682"/>
      <c r="AP568" s="682"/>
      <c r="AQ568" s="682"/>
      <c r="AR568" s="682"/>
      <c r="AS568" s="682"/>
      <c r="AT568" s="682"/>
      <c r="AU568" s="682"/>
      <c r="AV568" s="682"/>
      <c r="AW568" s="682"/>
      <c r="AX568" s="682"/>
      <c r="AY568" s="682"/>
      <c r="AZ568" s="682"/>
      <c r="BA568" s="682"/>
      <c r="BB568" s="682"/>
      <c r="BC568" s="682"/>
      <c r="BD568" s="682"/>
      <c r="BE568" s="682"/>
      <c r="BF568" s="682"/>
      <c r="BG568" s="682"/>
      <c r="BH568" s="682"/>
      <c r="BI568" s="682"/>
      <c r="BJ568" s="682"/>
      <c r="BK568" s="676"/>
      <c r="BL568" s="676"/>
      <c r="BM568" s="676"/>
      <c r="BN568" s="682"/>
      <c r="BO568" s="682"/>
      <c r="BP568" s="682"/>
      <c r="BQ568" s="682"/>
      <c r="BR568" s="682"/>
      <c r="BS568" s="682"/>
      <c r="BT568" s="682"/>
      <c r="BU568" s="682"/>
      <c r="BV568" s="682"/>
      <c r="BW568" s="682"/>
    </row>
    <row r="569" spans="1:75" ht="13.5" customHeight="1">
      <c r="A569" s="696" t="s">
        <v>80</v>
      </c>
      <c r="B569" s="15" t="s">
        <v>55</v>
      </c>
      <c r="C569" s="692" t="str">
        <f>VLOOKUP($C552,'2025年度(1年後期)'!$B$5:$N$207,COLUMN('2025年度(1年後期)'!$I$5),0)&amp;""</f>
        <v>加齢と健康</v>
      </c>
      <c r="D569" s="693"/>
      <c r="E569" s="698" t="str">
        <f>VLOOKUP($C552,'2025年度(2年後期)'!$B$5:$N$207,COLUMN('2025年度(2年後期)'!$I$5),0)&amp;""</f>
        <v>生活援助論Ⅳ(ABCD)</v>
      </c>
      <c r="F569" s="693"/>
      <c r="G569" s="698" t="str">
        <f>VLOOKUP($C552,'2025年度(3年後期)'!$B$5:$N$207,COLUMN('2025年度(3年後期)'!$I$5),0)&amp;""</f>
        <v>領域別実習</v>
      </c>
      <c r="H569" s="693"/>
      <c r="I569" s="698" t="str">
        <f>VLOOKUP($C552,'2025年度(4年後期)'!$B$5:$N$206,COLUMN('2025年度(4年後期)'!$I$5),0)&amp;""</f>
        <v/>
      </c>
      <c r="J569" s="693"/>
      <c r="K569" s="694" t="str">
        <f>VLOOKUP($C552,'2025年度(助産後期)'!$B$5:$N$207,COLUMN('2025年度(助産後期)'!$I$5),0)&amp;""</f>
        <v>助産学実習Ⅰ</v>
      </c>
      <c r="L569" s="694"/>
      <c r="M569" s="692" t="str">
        <f>VLOOKUP($C552,'2025年度(M1後期)'!$B$5:$N$207,COLUMN('2025年度(M1後期)'!$I$5),0)&amp;""</f>
        <v>感染症学特論
感染症学演習
成育看護学特論Ａ－Ⅲ</v>
      </c>
      <c r="N569" s="693"/>
      <c r="O569" s="694" t="str">
        <f>VLOOKUP($C552,'2025年度(M2後期)'!$B$5:$N$207,COLUMN('2025年度(M2後期)'!$I$5),0)&amp;""</f>
        <v>特別研究</v>
      </c>
      <c r="P569" s="693"/>
      <c r="Q569" s="694" t="str">
        <f>VLOOKUP($C552,'2025年度(D1後期)'!$B$5:$N$207,COLUMN('2025年度(D1後期)'!$I$5),0)&amp;""</f>
        <v/>
      </c>
      <c r="R569" s="693"/>
      <c r="S569" s="694" t="str">
        <f>VLOOKUP($C552,'2025年度(D23後期)'!$B$5:$N$207,COLUMN('2025年度(D23後期)'!$I$5),0)&amp;""</f>
        <v>特別研究</v>
      </c>
      <c r="T569" s="693"/>
      <c r="U569" s="651" t="s">
        <v>252</v>
      </c>
      <c r="Z569" s="696" t="str">
        <f>A569</f>
        <v>４時限（15：10～16：40）</v>
      </c>
      <c r="AA569" s="680" t="s">
        <v>174</v>
      </c>
      <c r="AB569" s="680"/>
      <c r="AC569" s="680"/>
      <c r="AD569" s="680" t="s">
        <v>104</v>
      </c>
      <c r="AE569" s="680"/>
      <c r="AF569" s="680"/>
      <c r="AG569" s="680" t="s">
        <v>210</v>
      </c>
      <c r="AH569" s="680" t="s">
        <v>210</v>
      </c>
      <c r="AI569" s="680"/>
      <c r="AJ569" s="680"/>
      <c r="AK569" s="680"/>
      <c r="AL569" s="680" t="s">
        <v>210</v>
      </c>
      <c r="AM569" s="680" t="s">
        <v>164</v>
      </c>
      <c r="AN569" s="680"/>
      <c r="AO569" s="680"/>
      <c r="AP569" s="680"/>
      <c r="AQ569" s="680"/>
      <c r="AR569" s="680"/>
      <c r="AS569" s="680"/>
      <c r="AT569" s="680"/>
      <c r="AU569" s="680"/>
      <c r="AV569" s="680"/>
      <c r="AW569" s="680" t="s">
        <v>234</v>
      </c>
      <c r="AX569" s="680"/>
      <c r="AY569" s="680"/>
      <c r="AZ569" s="680"/>
      <c r="BA569" s="680"/>
      <c r="BB569" s="680"/>
      <c r="BC569" s="680"/>
      <c r="BD569" s="680"/>
      <c r="BE569" s="680"/>
      <c r="BF569" s="680"/>
      <c r="BG569" s="680"/>
      <c r="BH569" s="680"/>
      <c r="BI569" s="680"/>
      <c r="BJ569" s="680"/>
      <c r="BK569" s="674"/>
      <c r="BL569" s="674"/>
      <c r="BM569" s="674"/>
      <c r="BN569" s="680"/>
      <c r="BO569" s="680"/>
      <c r="BP569" s="680"/>
      <c r="BQ569" s="680"/>
      <c r="BR569" s="680"/>
      <c r="BS569" s="680"/>
      <c r="BT569" s="680"/>
      <c r="BU569" s="680"/>
      <c r="BV569" s="680"/>
      <c r="BW569" s="680"/>
    </row>
    <row r="570" spans="1:75" ht="13.5" customHeight="1">
      <c r="A570" s="696"/>
      <c r="B570" s="15" t="s">
        <v>58</v>
      </c>
      <c r="C570" s="688" t="str">
        <f>IFERROR(VLOOKUP(C569,科目・教員!$A$2:$B$349,2,0),"")</f>
        <v>綿貫　成明</v>
      </c>
      <c r="D570" s="689"/>
      <c r="E570" s="690" t="str">
        <f>IFERROR(VLOOKUP(E569,科目・教員!$A$2:$B$349,2,0),"")</f>
        <v>矢富　有見子</v>
      </c>
      <c r="F570" s="689"/>
      <c r="G570" s="690" t="str">
        <f>IFERROR(VLOOKUP(G569,科目・教員!$A$2:$B$349,2,0),"")</f>
        <v/>
      </c>
      <c r="H570" s="689"/>
      <c r="I570" s="690" t="str">
        <f>IFERROR(VLOOKUP(I569,科目・教員!$A$2:$B$349,2,0),"")</f>
        <v/>
      </c>
      <c r="J570" s="689"/>
      <c r="K570" s="691" t="str">
        <f>IFERROR(VLOOKUP(K569,科目・教員!$A$2:$B$349,2,0),"")</f>
        <v>池田　真弓</v>
      </c>
      <c r="L570" s="691"/>
      <c r="M570" s="688" t="str">
        <f>IFERROR(VLOOKUP(M569,科目・教員!$A$2:$B$349,2,0),"")</f>
        <v/>
      </c>
      <c r="N570" s="689"/>
      <c r="O570" s="691" t="str">
        <f>IFERROR(VLOOKUP(O569,科目・教員!$A$2:$B$349,2,0),"")</f>
        <v/>
      </c>
      <c r="P570" s="689"/>
      <c r="Q570" s="691" t="str">
        <f>IFERROR(VLOOKUP(Q569,科目・教員!$A$2:$B$349,2,0),"")</f>
        <v/>
      </c>
      <c r="R570" s="689"/>
      <c r="S570" s="691" t="str">
        <f>IFERROR(VLOOKUP(S569,科目・教員!$A$2:$B$349,2,0),"")</f>
        <v/>
      </c>
      <c r="T570" s="689"/>
      <c r="U570" s="651" t="s">
        <v>59</v>
      </c>
      <c r="Z570" s="696"/>
      <c r="AA570" s="681"/>
      <c r="AB570" s="681"/>
      <c r="AC570" s="681"/>
      <c r="AD570" s="681"/>
      <c r="AE570" s="681"/>
      <c r="AF570" s="681"/>
      <c r="AG570" s="681"/>
      <c r="AH570" s="681"/>
      <c r="AI570" s="681"/>
      <c r="AJ570" s="681"/>
      <c r="AK570" s="681"/>
      <c r="AL570" s="681"/>
      <c r="AM570" s="681"/>
      <c r="AN570" s="681"/>
      <c r="AO570" s="681"/>
      <c r="AP570" s="681"/>
      <c r="AQ570" s="681"/>
      <c r="AR570" s="681"/>
      <c r="AS570" s="681"/>
      <c r="AT570" s="681"/>
      <c r="AU570" s="681"/>
      <c r="AV570" s="681"/>
      <c r="AW570" s="681"/>
      <c r="AX570" s="681"/>
      <c r="AY570" s="681"/>
      <c r="AZ570" s="681"/>
      <c r="BA570" s="681"/>
      <c r="BB570" s="681"/>
      <c r="BC570" s="681"/>
      <c r="BD570" s="681"/>
      <c r="BE570" s="681"/>
      <c r="BF570" s="681"/>
      <c r="BG570" s="681"/>
      <c r="BH570" s="681"/>
      <c r="BI570" s="681"/>
      <c r="BJ570" s="681"/>
      <c r="BK570" s="675"/>
      <c r="BL570" s="675"/>
      <c r="BM570" s="675"/>
      <c r="BN570" s="681"/>
      <c r="BO570" s="681"/>
      <c r="BP570" s="681"/>
      <c r="BQ570" s="681"/>
      <c r="BR570" s="681"/>
      <c r="BS570" s="681"/>
      <c r="BT570" s="681"/>
      <c r="BU570" s="681"/>
      <c r="BV570" s="681"/>
      <c r="BW570" s="681"/>
    </row>
    <row r="571" spans="1:75" ht="13.5" customHeight="1">
      <c r="A571" s="696"/>
      <c r="B571" s="15" t="s">
        <v>60</v>
      </c>
      <c r="C571" s="688" t="str">
        <f>VLOOKUP($C552,'2025年度(1年後期)'!$B$5:$N$207,COLUMN('2025年度(1年後期)'!$I$5)+1,0)&amp;""</f>
        <v>101</v>
      </c>
      <c r="D571" s="689"/>
      <c r="E571" s="690" t="str">
        <f>VLOOKUP($C552,'2025年度(2年後期)'!$B$5:$N$207,COLUMN('2025年度(2年後期)'!$I$5)+1,0)&amp;""</f>
        <v>201･202･基礎実</v>
      </c>
      <c r="F571" s="689"/>
      <c r="G571" s="690" t="str">
        <f>VLOOKUP($C552,'2025年度(3年後期)'!$B$5:$N$207,COLUMN('2025年度(3年後期)'!$I$5)+1,0)&amp;""</f>
        <v>在宅:在宅実</v>
      </c>
      <c r="H571" s="689"/>
      <c r="I571" s="690" t="str">
        <f>VLOOKUP($C552,'2025年度(4年後期)'!$B$5:$N$206,COLUMN('2025年度(4年後期)'!$I$5)+1,0)&amp;""</f>
        <v/>
      </c>
      <c r="J571" s="689"/>
      <c r="K571" s="691" t="str">
        <f>VLOOKUP($C552,'2025年度(助産後期)'!$B$5:$N$207,COLUMN('2025年度(助産後期)'!$I$5)+1,0)&amp;""</f>
        <v/>
      </c>
      <c r="L571" s="691"/>
      <c r="M571" s="688" t="str">
        <f>VLOOKUP($C552,'2025年度(M1後期)'!$B$5:$N$207,COLUMN('2025年度(M1後期)'!$I$5)+1,0)&amp;""</f>
        <v>感染特論:別途指定
感染演習:別途指定
成育:別途指定</v>
      </c>
      <c r="N571" s="689"/>
      <c r="O571" s="691" t="str">
        <f>VLOOKUP($C552,'2025年度(M2後期)'!$B$5:$N$207,COLUMN('2025年度(M2後期)'!$I$5)+1,0)&amp;""</f>
        <v/>
      </c>
      <c r="P571" s="689"/>
      <c r="Q571" s="691" t="str">
        <f>VLOOKUP($C552,'2025年度(D1後期)'!$B$5:$N$207,COLUMN('2025年度(D1後期)'!$I$5)+1,0)&amp;""</f>
        <v/>
      </c>
      <c r="R571" s="689"/>
      <c r="S571" s="691" t="str">
        <f>VLOOKUP($C552,'2025年度(D23後期)'!$B$5:$N$207,COLUMN('2025年度(D23後期)'!$I$5)+1,0)&amp;""</f>
        <v/>
      </c>
      <c r="T571" s="689"/>
      <c r="U571" s="651" t="s">
        <v>168</v>
      </c>
      <c r="Z571" s="696"/>
      <c r="AA571" s="681"/>
      <c r="AB571" s="681"/>
      <c r="AC571" s="681"/>
      <c r="AD571" s="681"/>
      <c r="AE571" s="681"/>
      <c r="AF571" s="681"/>
      <c r="AG571" s="681"/>
      <c r="AH571" s="681"/>
      <c r="AI571" s="681"/>
      <c r="AJ571" s="681"/>
      <c r="AK571" s="681"/>
      <c r="AL571" s="681"/>
      <c r="AM571" s="681"/>
      <c r="AN571" s="681"/>
      <c r="AO571" s="681"/>
      <c r="AP571" s="681"/>
      <c r="AQ571" s="681"/>
      <c r="AR571" s="681"/>
      <c r="AS571" s="681"/>
      <c r="AT571" s="681"/>
      <c r="AU571" s="681"/>
      <c r="AV571" s="681"/>
      <c r="AW571" s="681"/>
      <c r="AX571" s="681"/>
      <c r="AY571" s="681"/>
      <c r="AZ571" s="681"/>
      <c r="BA571" s="681"/>
      <c r="BB571" s="681"/>
      <c r="BC571" s="681"/>
      <c r="BD571" s="681"/>
      <c r="BE571" s="681"/>
      <c r="BF571" s="681"/>
      <c r="BG571" s="681"/>
      <c r="BH571" s="681"/>
      <c r="BI571" s="681"/>
      <c r="BJ571" s="681"/>
      <c r="BK571" s="675"/>
      <c r="BL571" s="675"/>
      <c r="BM571" s="675"/>
      <c r="BN571" s="681"/>
      <c r="BO571" s="681"/>
      <c r="BP571" s="681"/>
      <c r="BQ571" s="681"/>
      <c r="BR571" s="681"/>
      <c r="BS571" s="681"/>
      <c r="BT571" s="681"/>
      <c r="BU571" s="681"/>
      <c r="BV571" s="681"/>
      <c r="BW571" s="681"/>
    </row>
    <row r="572" spans="1:75" ht="13.5" customHeight="1">
      <c r="A572" s="697"/>
      <c r="B572" s="16" t="s">
        <v>62</v>
      </c>
      <c r="C572" s="724"/>
      <c r="D572" s="725"/>
      <c r="E572" s="684"/>
      <c r="F572" s="685"/>
      <c r="G572" s="684"/>
      <c r="H572" s="685"/>
      <c r="I572" s="684"/>
      <c r="J572" s="685"/>
      <c r="K572" s="686"/>
      <c r="L572" s="686"/>
      <c r="M572" s="687"/>
      <c r="N572" s="685"/>
      <c r="O572" s="686"/>
      <c r="P572" s="685"/>
      <c r="Q572" s="686"/>
      <c r="R572" s="685"/>
      <c r="S572" s="686"/>
      <c r="T572" s="685"/>
      <c r="U572" s="651" t="s">
        <v>113</v>
      </c>
      <c r="Z572" s="697"/>
      <c r="AA572" s="682"/>
      <c r="AB572" s="682"/>
      <c r="AC572" s="682"/>
      <c r="AD572" s="682"/>
      <c r="AE572" s="682"/>
      <c r="AF572" s="682"/>
      <c r="AG572" s="682"/>
      <c r="AH572" s="682"/>
      <c r="AI572" s="682"/>
      <c r="AJ572" s="682"/>
      <c r="AK572" s="682"/>
      <c r="AL572" s="682"/>
      <c r="AM572" s="682"/>
      <c r="AN572" s="682"/>
      <c r="AO572" s="682"/>
      <c r="AP572" s="682"/>
      <c r="AQ572" s="682"/>
      <c r="AR572" s="682"/>
      <c r="AS572" s="682"/>
      <c r="AT572" s="682"/>
      <c r="AU572" s="682"/>
      <c r="AV572" s="682"/>
      <c r="AW572" s="682"/>
      <c r="AX572" s="682"/>
      <c r="AY572" s="682"/>
      <c r="AZ572" s="682"/>
      <c r="BA572" s="682"/>
      <c r="BB572" s="682"/>
      <c r="BC572" s="682"/>
      <c r="BD572" s="682"/>
      <c r="BE572" s="682"/>
      <c r="BF572" s="682"/>
      <c r="BG572" s="682"/>
      <c r="BH572" s="682"/>
      <c r="BI572" s="682"/>
      <c r="BJ572" s="682"/>
      <c r="BK572" s="676"/>
      <c r="BL572" s="676"/>
      <c r="BM572" s="676"/>
      <c r="BN572" s="682"/>
      <c r="BO572" s="682"/>
      <c r="BP572" s="682"/>
      <c r="BQ572" s="682"/>
      <c r="BR572" s="682"/>
      <c r="BS572" s="682"/>
      <c r="BT572" s="682"/>
      <c r="BU572" s="682"/>
      <c r="BV572" s="682"/>
      <c r="BW572" s="682"/>
    </row>
    <row r="573" spans="1:75" ht="13.5" customHeight="1">
      <c r="A573" s="696" t="s">
        <v>87</v>
      </c>
      <c r="B573" s="15" t="s">
        <v>55</v>
      </c>
      <c r="C573" s="692" t="str">
        <f>VLOOKUP($C552,'2025年度(1年後期)'!$B$5:$N$207,COLUMN('2025年度(1年後期)'!$K$5),0)&amp;""</f>
        <v>　</v>
      </c>
      <c r="D573" s="693"/>
      <c r="E573" s="698" t="str">
        <f>VLOOKUP($C552,'2025年度(2年後期)'!$B$5:$N$207,COLUMN('2025年度(2年後期)'!$K$5),0)&amp;""</f>
        <v/>
      </c>
      <c r="F573" s="693"/>
      <c r="G573" s="698" t="str">
        <f>VLOOKUP($C552,'2025年度(3年後期)'!$B$5:$N$207,COLUMN('2025年度(3年後期)'!$K$5),0)&amp;""</f>
        <v/>
      </c>
      <c r="H573" s="693"/>
      <c r="I573" s="698" t="str">
        <f>VLOOKUP($C552,'2025年度(4年後期)'!$B$5:$N$206,COLUMN('2025年度(4年後期)'!$K$5),0)&amp;""</f>
        <v/>
      </c>
      <c r="J573" s="693"/>
      <c r="K573" s="694" t="str">
        <f>VLOOKUP($C552,'2025年度(助産後期)'!$B$5:$N$207,COLUMN('2025年度(助産後期)'!$K$5),0)&amp;""</f>
        <v>助産学実習Ⅰ</v>
      </c>
      <c r="L573" s="694"/>
      <c r="M573" s="692" t="str">
        <f>VLOOKUP($C552,'2025年度(M1後期)'!$B$5:$N$207,COLUMN('2025年度(M1後期)'!$K$5),0)&amp;""</f>
        <v>感染症学特論
感染症学演習</v>
      </c>
      <c r="N573" s="693"/>
      <c r="O573" s="694" t="str">
        <f>VLOOKUP($C552,'2025年度(M2後期)'!$B$5:$N$207,COLUMN('2025年度(M2後期)'!$K$5),0)&amp;""</f>
        <v/>
      </c>
      <c r="P573" s="693"/>
      <c r="Q573" s="694" t="str">
        <f>VLOOKUP($C552,'2025年度(D1後期)'!$B$5:$N$207,COLUMN('2025年度(D1後期)'!$K$5),0)&amp;""</f>
        <v/>
      </c>
      <c r="R573" s="693"/>
      <c r="S573" s="694" t="str">
        <f>VLOOKUP($C552,'2025年度(D23後期)'!$B$5:$N$207,COLUMN('2025年度(D23後期)'!$K$5),0)&amp;""</f>
        <v/>
      </c>
      <c r="T573" s="693"/>
      <c r="U573" s="651"/>
      <c r="Z573" s="696" t="str">
        <f>A573</f>
        <v>５時限（16：50～18：20）</v>
      </c>
      <c r="AA573" s="680"/>
      <c r="AB573" s="680"/>
      <c r="AC573" s="680"/>
      <c r="AD573" s="680"/>
      <c r="AE573" s="680"/>
      <c r="AF573" s="680"/>
      <c r="AG573" s="680"/>
      <c r="AH573" s="680"/>
      <c r="AI573" s="680"/>
      <c r="AJ573" s="680"/>
      <c r="AK573" s="680"/>
      <c r="AL573" s="680"/>
      <c r="AM573" s="680" t="s">
        <v>164</v>
      </c>
      <c r="AN573" s="680"/>
      <c r="AO573" s="680"/>
      <c r="AP573" s="680"/>
      <c r="AQ573" s="680"/>
      <c r="AR573" s="680"/>
      <c r="AS573" s="680"/>
      <c r="AT573" s="680"/>
      <c r="AU573" s="680"/>
      <c r="AV573" s="680"/>
      <c r="AW573" s="680" t="s">
        <v>234</v>
      </c>
      <c r="AX573" s="680"/>
      <c r="AY573" s="680"/>
      <c r="AZ573" s="680"/>
      <c r="BA573" s="680"/>
      <c r="BB573" s="680"/>
      <c r="BC573" s="680"/>
      <c r="BD573" s="680"/>
      <c r="BE573" s="680"/>
      <c r="BF573" s="680"/>
      <c r="BG573" s="680"/>
      <c r="BH573" s="680"/>
      <c r="BI573" s="680"/>
      <c r="BJ573" s="680"/>
      <c r="BK573" s="674"/>
      <c r="BL573" s="674"/>
      <c r="BM573" s="674"/>
      <c r="BN573" s="680"/>
      <c r="BO573" s="680"/>
      <c r="BP573" s="680"/>
      <c r="BQ573" s="680"/>
      <c r="BR573" s="680"/>
      <c r="BS573" s="680"/>
      <c r="BT573" s="680"/>
      <c r="BU573" s="680"/>
      <c r="BV573" s="680"/>
      <c r="BW573" s="680"/>
    </row>
    <row r="574" spans="1:75" ht="13.5" customHeight="1">
      <c r="A574" s="696"/>
      <c r="B574" s="15" t="s">
        <v>58</v>
      </c>
      <c r="C574" s="688" t="str">
        <f>IFERROR(VLOOKUP(C573,科目・教員!$A$2:$B$349,2,0),"")</f>
        <v/>
      </c>
      <c r="D574" s="689"/>
      <c r="E574" s="690" t="str">
        <f>IFERROR(VLOOKUP(E573,科目・教員!$A$2:$B$349,2,0),"")</f>
        <v/>
      </c>
      <c r="F574" s="689"/>
      <c r="G574" s="690" t="str">
        <f>IFERROR(VLOOKUP(G573,科目・教員!$A$2:$B$349,2,0),"")</f>
        <v/>
      </c>
      <c r="H574" s="689"/>
      <c r="I574" s="690" t="str">
        <f>IFERROR(VLOOKUP(I573,科目・教員!$A$2:$B$349,2,0),"")</f>
        <v/>
      </c>
      <c r="J574" s="689"/>
      <c r="K574" s="691" t="str">
        <f>IFERROR(VLOOKUP(K573,科目・教員!$A$2:$B$349,2,0),"")</f>
        <v>池田　真弓</v>
      </c>
      <c r="L574" s="691"/>
      <c r="M574" s="688" t="str">
        <f>IFERROR(VLOOKUP(M573,科目・教員!$A$2:$B$349,2,0),"")</f>
        <v/>
      </c>
      <c r="N574" s="689"/>
      <c r="O574" s="691" t="str">
        <f>IFERROR(VLOOKUP(O573,科目・教員!$A$2:$B$349,2,0),"")</f>
        <v/>
      </c>
      <c r="P574" s="689"/>
      <c r="Q574" s="691" t="str">
        <f>IFERROR(VLOOKUP(Q573,科目・教員!$A$2:$B$349,2,0),"")</f>
        <v/>
      </c>
      <c r="R574" s="689"/>
      <c r="S574" s="691" t="str">
        <f>IFERROR(VLOOKUP(S573,科目・教員!$A$2:$B$349,2,0),"")</f>
        <v/>
      </c>
      <c r="T574" s="689"/>
      <c r="U574" s="651"/>
      <c r="Z574" s="696"/>
      <c r="AA574" s="681"/>
      <c r="AB574" s="681"/>
      <c r="AC574" s="681"/>
      <c r="AD574" s="681"/>
      <c r="AE574" s="681"/>
      <c r="AF574" s="681"/>
      <c r="AG574" s="681"/>
      <c r="AH574" s="681"/>
      <c r="AI574" s="681"/>
      <c r="AJ574" s="681"/>
      <c r="AK574" s="681"/>
      <c r="AL574" s="681"/>
      <c r="AM574" s="681"/>
      <c r="AN574" s="681"/>
      <c r="AO574" s="681"/>
      <c r="AP574" s="681"/>
      <c r="AQ574" s="681"/>
      <c r="AR574" s="681"/>
      <c r="AS574" s="681"/>
      <c r="AT574" s="681"/>
      <c r="AU574" s="681"/>
      <c r="AV574" s="681"/>
      <c r="AW574" s="681"/>
      <c r="AX574" s="681"/>
      <c r="AY574" s="681"/>
      <c r="AZ574" s="681"/>
      <c r="BA574" s="681"/>
      <c r="BB574" s="681"/>
      <c r="BC574" s="681"/>
      <c r="BD574" s="681"/>
      <c r="BE574" s="681"/>
      <c r="BF574" s="681"/>
      <c r="BG574" s="681"/>
      <c r="BH574" s="681"/>
      <c r="BI574" s="681"/>
      <c r="BJ574" s="681"/>
      <c r="BK574" s="675"/>
      <c r="BL574" s="675"/>
      <c r="BM574" s="675"/>
      <c r="BN574" s="681"/>
      <c r="BO574" s="681"/>
      <c r="BP574" s="681"/>
      <c r="BQ574" s="681"/>
      <c r="BR574" s="681"/>
      <c r="BS574" s="681"/>
      <c r="BT574" s="681"/>
      <c r="BU574" s="681"/>
      <c r="BV574" s="681"/>
      <c r="BW574" s="681"/>
    </row>
    <row r="575" spans="1:75" ht="13.5" customHeight="1">
      <c r="A575" s="696"/>
      <c r="B575" s="15" t="s">
        <v>60</v>
      </c>
      <c r="C575" s="688" t="str">
        <f>VLOOKUP($C552,'2025年度(1年後期)'!$B$5:$N$207,COLUMN('2025年度(1年後期)'!$K$5)+1,0)&amp;""</f>
        <v>　</v>
      </c>
      <c r="D575" s="689"/>
      <c r="E575" s="690" t="str">
        <f>VLOOKUP($C552,'2025年度(2年後期)'!$B$5:$N$207,COLUMN('2025年度(2年後期)'!$K$5)+1,0)&amp;""</f>
        <v/>
      </c>
      <c r="F575" s="689"/>
      <c r="G575" s="690" t="str">
        <f>VLOOKUP($C552,'2025年度(3年後期)'!$B$5:$N$207,COLUMN('2025年度(3年後期)'!$K$5)+1,0)&amp;""</f>
        <v/>
      </c>
      <c r="H575" s="689"/>
      <c r="I575" s="690" t="str">
        <f>VLOOKUP($C552,'2025年度(4年後期)'!$B$5:$N$206,COLUMN('2025年度(4年後期)'!$K$5)+1,0)&amp;""</f>
        <v/>
      </c>
      <c r="J575" s="689"/>
      <c r="K575" s="691" t="str">
        <f>VLOOKUP($C552,'2025年度(助産後期)'!$B$5:$N$207,COLUMN('2025年度(助産後期)'!$K$5)+1,0)&amp;""</f>
        <v/>
      </c>
      <c r="L575" s="691"/>
      <c r="M575" s="688" t="str">
        <f>VLOOKUP($C552,'2025年度(M1後期)'!$B$5:$N$207,COLUMN('2025年度(M1後期)'!$K$5)+1,0)&amp;""</f>
        <v>感染特論:別途指定
感染演習:別途指定</v>
      </c>
      <c r="N575" s="689"/>
      <c r="O575" s="691" t="str">
        <f>VLOOKUP($C552,'2025年度(M1後期)'!$B$5:$N$207,COLUMN('2025年度(M1後期)'!$K$5)+1,0)&amp;""</f>
        <v>感染特論:別途指定
感染演習:別途指定</v>
      </c>
      <c r="P575" s="689"/>
      <c r="Q575" s="691" t="str">
        <f>VLOOKUP($C552,'2025年度(D1後期)'!$B$5:$N$207,COLUMN('2025年度(D1後期)'!$K$5)+1,0)&amp;""</f>
        <v/>
      </c>
      <c r="R575" s="689"/>
      <c r="S575" s="691" t="str">
        <f>VLOOKUP($C552,'2025年度(D23後期)'!$B$5:$N$207,COLUMN('2025年度(D23後期)'!$K$5)+1,0)&amp;""</f>
        <v/>
      </c>
      <c r="T575" s="689"/>
      <c r="U575" s="651"/>
      <c r="Z575" s="696"/>
      <c r="AA575" s="681"/>
      <c r="AB575" s="681"/>
      <c r="AC575" s="681"/>
      <c r="AD575" s="681"/>
      <c r="AE575" s="681"/>
      <c r="AF575" s="681"/>
      <c r="AG575" s="681"/>
      <c r="AH575" s="681"/>
      <c r="AI575" s="681"/>
      <c r="AJ575" s="681"/>
      <c r="AK575" s="681"/>
      <c r="AL575" s="681"/>
      <c r="AM575" s="681"/>
      <c r="AN575" s="681"/>
      <c r="AO575" s="681"/>
      <c r="AP575" s="681"/>
      <c r="AQ575" s="681"/>
      <c r="AR575" s="681"/>
      <c r="AS575" s="681"/>
      <c r="AT575" s="681"/>
      <c r="AU575" s="681"/>
      <c r="AV575" s="681"/>
      <c r="AW575" s="681"/>
      <c r="AX575" s="681"/>
      <c r="AY575" s="681"/>
      <c r="AZ575" s="681"/>
      <c r="BA575" s="681"/>
      <c r="BB575" s="681"/>
      <c r="BC575" s="681"/>
      <c r="BD575" s="681"/>
      <c r="BE575" s="681"/>
      <c r="BF575" s="681"/>
      <c r="BG575" s="681"/>
      <c r="BH575" s="681"/>
      <c r="BI575" s="681"/>
      <c r="BJ575" s="681"/>
      <c r="BK575" s="675"/>
      <c r="BL575" s="675"/>
      <c r="BM575" s="675"/>
      <c r="BN575" s="681"/>
      <c r="BO575" s="681"/>
      <c r="BP575" s="681"/>
      <c r="BQ575" s="681"/>
      <c r="BR575" s="681"/>
      <c r="BS575" s="681"/>
      <c r="BT575" s="681"/>
      <c r="BU575" s="681"/>
      <c r="BV575" s="681"/>
      <c r="BW575" s="681"/>
    </row>
    <row r="576" spans="1:75" ht="13.5" customHeight="1">
      <c r="A576" s="697"/>
      <c r="B576" s="16" t="s">
        <v>62</v>
      </c>
      <c r="C576" s="687"/>
      <c r="D576" s="685"/>
      <c r="E576" s="684"/>
      <c r="F576" s="685"/>
      <c r="G576" s="684"/>
      <c r="H576" s="685"/>
      <c r="I576" s="684"/>
      <c r="J576" s="685"/>
      <c r="K576" s="686"/>
      <c r="L576" s="686"/>
      <c r="M576" s="687"/>
      <c r="N576" s="685"/>
      <c r="O576" s="686"/>
      <c r="P576" s="685"/>
      <c r="Q576" s="686"/>
      <c r="R576" s="685"/>
      <c r="S576" s="686"/>
      <c r="T576" s="685"/>
      <c r="U576" s="652"/>
      <c r="V576" s="19"/>
      <c r="W576" s="19"/>
      <c r="X576" s="19"/>
      <c r="Y576" s="19"/>
      <c r="Z576" s="697"/>
      <c r="AA576" s="682"/>
      <c r="AB576" s="682"/>
      <c r="AC576" s="682"/>
      <c r="AD576" s="682"/>
      <c r="AE576" s="682"/>
      <c r="AF576" s="682"/>
      <c r="AG576" s="682"/>
      <c r="AH576" s="682"/>
      <c r="AI576" s="682"/>
      <c r="AJ576" s="682"/>
      <c r="AK576" s="682"/>
      <c r="AL576" s="682"/>
      <c r="AM576" s="682"/>
      <c r="AN576" s="682"/>
      <c r="AO576" s="682"/>
      <c r="AP576" s="682"/>
      <c r="AQ576" s="682"/>
      <c r="AR576" s="682"/>
      <c r="AS576" s="682"/>
      <c r="AT576" s="682"/>
      <c r="AU576" s="682"/>
      <c r="AV576" s="682"/>
      <c r="AW576" s="682"/>
      <c r="AX576" s="682"/>
      <c r="AY576" s="682"/>
      <c r="AZ576" s="682"/>
      <c r="BA576" s="682"/>
      <c r="BB576" s="682"/>
      <c r="BC576" s="682"/>
      <c r="BD576" s="682"/>
      <c r="BE576" s="682"/>
      <c r="BF576" s="682"/>
      <c r="BG576" s="682"/>
      <c r="BH576" s="682"/>
      <c r="BI576" s="682"/>
      <c r="BJ576" s="682"/>
      <c r="BK576" s="676"/>
      <c r="BL576" s="676"/>
      <c r="BM576" s="676"/>
      <c r="BN576" s="682"/>
      <c r="BO576" s="682"/>
      <c r="BP576" s="682"/>
      <c r="BQ576" s="682"/>
      <c r="BR576" s="682"/>
      <c r="BS576" s="682"/>
      <c r="BT576" s="682"/>
      <c r="BU576" s="682"/>
      <c r="BV576" s="682"/>
      <c r="BW576" s="682"/>
    </row>
    <row r="577" spans="1:75" ht="21.75">
      <c r="A577" s="5"/>
      <c r="B577" s="6"/>
      <c r="C577" s="722">
        <f>C552+1</f>
        <v>45954</v>
      </c>
      <c r="D577" s="722"/>
      <c r="E577" s="722"/>
      <c r="F577" s="722"/>
      <c r="G577" s="722"/>
      <c r="H577" s="722"/>
      <c r="I577" s="722"/>
      <c r="J577" s="722"/>
      <c r="K577" s="722"/>
      <c r="L577" s="722"/>
      <c r="M577" s="722"/>
      <c r="N577" s="722"/>
      <c r="O577" s="722"/>
      <c r="P577" s="722"/>
      <c r="Q577" s="722"/>
      <c r="R577" s="722"/>
      <c r="S577" s="722"/>
      <c r="T577" s="722"/>
      <c r="U577" s="781">
        <f>C577</f>
        <v>45954</v>
      </c>
      <c r="V577" s="782"/>
      <c r="W577" s="782"/>
      <c r="X577" s="782"/>
      <c r="Y577" s="782"/>
      <c r="Z577" s="783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96" t="s">
        <v>54</v>
      </c>
      <c r="B578" s="12" t="s">
        <v>55</v>
      </c>
      <c r="C578" s="705" t="str">
        <f>VLOOKUP($C577,'2025年度(1年後期)'!$B$5:$N$207,COLUMN('2025年度(1年後期)'!$C$5),0)&amp;""</f>
        <v>人体の構造と機能Ⅳ</v>
      </c>
      <c r="D578" s="706"/>
      <c r="E578" s="737" t="str">
        <f>VLOOKUP($C577,'2025年度(2年後期)'!$B$5:$N$207,COLUMN('2025年度(2年後期)'!$C$5),0)&amp;""</f>
        <v>英語Ⅳ(CD)</v>
      </c>
      <c r="F578" s="729"/>
      <c r="G578" s="713" t="str">
        <f>VLOOKUP($C577,'2025年度(3年後期)'!$B$5:$N$207,COLUMN('2025年度(3年後期)'!$C$5),0)&amp;""</f>
        <v>領域別実習</v>
      </c>
      <c r="H578" s="706"/>
      <c r="I578" s="713" t="str">
        <f>VLOOKUP($C577,'2025年度(4年後期)'!$B$5:$N$206,COLUMN('2025年度(4年後期)'!$C$5),0)&amp;""</f>
        <v>卒業研究Ⅱ</v>
      </c>
      <c r="J578" s="706"/>
      <c r="K578" s="693" t="str">
        <f>VLOOKUP($C577,'2025年度(助産後期)'!$B$5:$N$207,COLUMN('2025年度(助産後期)'!$C$5),0)&amp;""</f>
        <v>助産学実習Ⅰ</v>
      </c>
      <c r="L578" s="709"/>
      <c r="M578" s="723" t="str">
        <f>VLOOKUP($C577,'2025年度(M1後期)'!$B$5:$N$207,COLUMN('2025年度(M1後期)'!$C$5),0)&amp;""</f>
        <v>看護継続教育
長寿看護学演習Ａ－Ⅰ</v>
      </c>
      <c r="N578" s="709"/>
      <c r="O578" s="713" t="str">
        <f>VLOOKUP($C577,'2025年度(M2後期)'!$B$5:$N$207,COLUMN('2025年度(M2後期)'!$C$5),0)&amp;""</f>
        <v>感染管理看護学演習Ａ－Ⅱ
特別研究</v>
      </c>
      <c r="P578" s="706"/>
      <c r="Q578" s="713" t="str">
        <f>VLOOKUP($C577,'2025年度(D1後期)'!$B$5:$N$207,COLUMN('2025年度(D1後期)'!$C$5),0)&amp;""</f>
        <v>精神看護学演習Ｂ</v>
      </c>
      <c r="R578" s="706"/>
      <c r="S578" s="693" t="str">
        <f>VLOOKUP($C577,'2025年度(D23後期)'!$B$5:$N$207,COLUMN('2025年度(D23後期)'!$C$5),0)&amp;""</f>
        <v>特別研究</v>
      </c>
      <c r="T578" s="706"/>
      <c r="U578" s="648" t="s">
        <v>161</v>
      </c>
      <c r="V578" s="583" t="s">
        <v>253</v>
      </c>
      <c r="W578" s="639" t="s">
        <v>254</v>
      </c>
      <c r="Z578" s="695" t="str">
        <f>A578</f>
        <v xml:space="preserve">１時限（09：20～10：50） </v>
      </c>
      <c r="AA578" s="680" t="s">
        <v>103</v>
      </c>
      <c r="AB578" s="680"/>
      <c r="AC578" s="680"/>
      <c r="AD578" s="680"/>
      <c r="AE578" s="680"/>
      <c r="AF578" s="680"/>
      <c r="AG578" s="680" t="s">
        <v>235</v>
      </c>
      <c r="AH578" s="680" t="s">
        <v>255</v>
      </c>
      <c r="AI578" s="680"/>
      <c r="AJ578" s="680"/>
      <c r="AK578" s="680"/>
      <c r="AL578" s="680"/>
      <c r="AM578" s="680" t="s">
        <v>164</v>
      </c>
      <c r="AN578" s="680"/>
      <c r="AO578" s="680"/>
      <c r="AP578" s="680"/>
      <c r="AQ578" s="680"/>
      <c r="AR578" s="680"/>
      <c r="AS578" s="680"/>
      <c r="AT578" s="680"/>
      <c r="AU578" s="680"/>
      <c r="AV578" s="680"/>
      <c r="AW578" s="680" t="s">
        <v>256</v>
      </c>
      <c r="AX578" s="680"/>
      <c r="AY578" s="680"/>
      <c r="AZ578" s="680"/>
      <c r="BA578" s="680" t="s">
        <v>148</v>
      </c>
      <c r="BB578" s="680"/>
      <c r="BC578" s="680"/>
      <c r="BD578" s="680"/>
      <c r="BE578" s="680"/>
      <c r="BF578" s="680"/>
      <c r="BG578" s="680"/>
      <c r="BH578" s="680"/>
      <c r="BI578" s="680"/>
      <c r="BJ578" s="680"/>
      <c r="BK578" s="674"/>
      <c r="BL578" s="674"/>
      <c r="BM578" s="674"/>
      <c r="BN578" s="680"/>
      <c r="BO578" s="680"/>
      <c r="BP578" s="680"/>
      <c r="BQ578" s="680"/>
      <c r="BR578" s="680"/>
      <c r="BS578" s="680"/>
      <c r="BT578" s="680"/>
      <c r="BU578" s="680"/>
      <c r="BV578" s="680"/>
      <c r="BW578" s="680"/>
    </row>
    <row r="579" spans="1:75" ht="13.5" customHeight="1">
      <c r="A579" s="696"/>
      <c r="B579" s="15" t="s">
        <v>58</v>
      </c>
      <c r="C579" s="708" t="str">
        <f>IFERROR(VLOOKUP(C578,科目・教員!$A$2:$B$349,2,0),"")</f>
        <v>本間　典子</v>
      </c>
      <c r="D579" s="707"/>
      <c r="E579" s="736" t="str">
        <f>IFERROR(VLOOKUP(E578,科目・教員!$A$2:$B$349,2,0),"")</f>
        <v>ﾊﾟｳﾗ･ﾍﾞﾙｳﾞｧﾝｹﾞﾙ</v>
      </c>
      <c r="F579" s="727"/>
      <c r="G579" s="716" t="str">
        <f>IFERROR(VLOOKUP(G578,科目・教員!$A$2:$B$349,2,0),"")</f>
        <v/>
      </c>
      <c r="H579" s="707"/>
      <c r="I579" s="716" t="str">
        <f>IFERROR(VLOOKUP(I578,科目・教員!$A$2:$B$349,2,0),"")</f>
        <v>各担当教員</v>
      </c>
      <c r="J579" s="707"/>
      <c r="K579" s="689" t="str">
        <f>IFERROR(VLOOKUP(K578,科目・教員!$A$2:$B$349,2,0),"")</f>
        <v>池田　真弓</v>
      </c>
      <c r="L579" s="717"/>
      <c r="M579" s="718" t="str">
        <f>IFERROR(VLOOKUP(M578,科目・教員!$A$2:$B$349,2,0),"")</f>
        <v/>
      </c>
      <c r="N579" s="707"/>
      <c r="O579" s="716" t="str">
        <f>IFERROR(VLOOKUP(O578,科目・教員!$A$2:$B$349,2,0),"")</f>
        <v/>
      </c>
      <c r="P579" s="707"/>
      <c r="Q579" s="716" t="str">
        <f>IFERROR(VLOOKUP(Q578,科目・教員!$A$2:$B$349,2,0),"")</f>
        <v/>
      </c>
      <c r="R579" s="707"/>
      <c r="S579" s="689" t="str">
        <f>IFERROR(VLOOKUP(S578,科目・教員!$A$2:$B$349,2,0),"")</f>
        <v/>
      </c>
      <c r="T579" s="707"/>
      <c r="U579" s="649" t="s">
        <v>169</v>
      </c>
      <c r="V579" s="583" t="s">
        <v>257</v>
      </c>
      <c r="W579" s="639" t="s">
        <v>59</v>
      </c>
      <c r="Z579" s="696"/>
      <c r="AA579" s="681"/>
      <c r="AB579" s="681"/>
      <c r="AC579" s="681"/>
      <c r="AD579" s="681"/>
      <c r="AE579" s="681"/>
      <c r="AF579" s="681"/>
      <c r="AG579" s="681"/>
      <c r="AH579" s="681"/>
      <c r="AI579" s="681"/>
      <c r="AJ579" s="681"/>
      <c r="AK579" s="681"/>
      <c r="AL579" s="681"/>
      <c r="AM579" s="681"/>
      <c r="AN579" s="681"/>
      <c r="AO579" s="681"/>
      <c r="AP579" s="681"/>
      <c r="AQ579" s="681"/>
      <c r="AR579" s="681"/>
      <c r="AS579" s="681"/>
      <c r="AT579" s="681"/>
      <c r="AU579" s="681"/>
      <c r="AV579" s="681"/>
      <c r="AW579" s="681"/>
      <c r="AX579" s="681"/>
      <c r="AY579" s="681"/>
      <c r="AZ579" s="681"/>
      <c r="BA579" s="681"/>
      <c r="BB579" s="681"/>
      <c r="BC579" s="681"/>
      <c r="BD579" s="681"/>
      <c r="BE579" s="681"/>
      <c r="BF579" s="681"/>
      <c r="BG579" s="681"/>
      <c r="BH579" s="681"/>
      <c r="BI579" s="681"/>
      <c r="BJ579" s="681"/>
      <c r="BK579" s="675"/>
      <c r="BL579" s="675"/>
      <c r="BM579" s="675"/>
      <c r="BN579" s="681"/>
      <c r="BO579" s="681"/>
      <c r="BP579" s="681"/>
      <c r="BQ579" s="681"/>
      <c r="BR579" s="681"/>
      <c r="BS579" s="681"/>
      <c r="BT579" s="681"/>
      <c r="BU579" s="681"/>
      <c r="BV579" s="681"/>
      <c r="BW579" s="681"/>
    </row>
    <row r="580" spans="1:75" ht="13.5" customHeight="1">
      <c r="A580" s="696"/>
      <c r="B580" s="15" t="s">
        <v>60</v>
      </c>
      <c r="C580" s="708" t="str">
        <f>VLOOKUP($C577,'2025年度(1年後期)'!$B$5:$N$207,COLUMN('2025年度(1年後期)'!$C$5)+1,0)&amp;""</f>
        <v>101</v>
      </c>
      <c r="D580" s="707"/>
      <c r="E580" s="736" t="str">
        <f>VLOOKUP($C577,'2025年度(2年後期)'!$B$5:$N$207,COLUMN('2025年度(2年後期)'!$C$5)+1,0)&amp;""</f>
        <v>201</v>
      </c>
      <c r="F580" s="727"/>
      <c r="G580" s="716" t="str">
        <f>VLOOKUP($C577,'2025年度(3年後期)'!$B$5:$N$207,COLUMN('2025年度(3年後期)'!$C$5)+1,0)&amp;""</f>
        <v/>
      </c>
      <c r="H580" s="707"/>
      <c r="I580" s="716" t="str">
        <f>VLOOKUP($C577,'2025年度(4年後期)'!$B$5:$N$206,COLUMN('2025年度(4年後期)'!$C$5)+1,0)&amp;""</f>
        <v/>
      </c>
      <c r="J580" s="707"/>
      <c r="K580" s="689" t="str">
        <f>VLOOKUP($C577,'2025年度(助産後期)'!$B$5:$N$207,COLUMN('2025年度(助産後期)'!$C$5)+1,0)&amp;""</f>
        <v/>
      </c>
      <c r="L580" s="717"/>
      <c r="M580" s="718" t="str">
        <f>VLOOKUP($C577,'2025年度(M1後期)'!$B$5:$N$207,COLUMN('2025年度(M1後期)'!$C$5)+1,0)&amp;""</f>
        <v>教育:臨床講義室1
長寿:別途指定</v>
      </c>
      <c r="N580" s="707"/>
      <c r="O580" s="716" t="str">
        <f>VLOOKUP($C577,'2025年度(M2後期)'!$B$5:$N$207,COLUMN('2025年度(M2後期)'!$C$5)+1,0)&amp;""</f>
        <v>感染:別途指定</v>
      </c>
      <c r="P580" s="707"/>
      <c r="Q580" s="716" t="str">
        <f>VLOOKUP($C577,'2025年度(D1後期)'!$B$5:$N$207,COLUMN('2025年度(D1後期)'!$C$5)+1,0)&amp;""</f>
        <v>別途指定</v>
      </c>
      <c r="R580" s="707"/>
      <c r="S580" s="689" t="str">
        <f>VLOOKUP($C577,'2025年度(D23後期)'!$B$5:$N$207,COLUMN('2025年度(D23後期)'!$C$5)+1,0)&amp;""</f>
        <v/>
      </c>
      <c r="T580" s="707"/>
      <c r="U580" s="649" t="s">
        <v>172</v>
      </c>
      <c r="V580" s="583" t="s">
        <v>204</v>
      </c>
      <c r="W580" s="639" t="s">
        <v>258</v>
      </c>
      <c r="Z580" s="696"/>
      <c r="AA580" s="681"/>
      <c r="AB580" s="681"/>
      <c r="AC580" s="681"/>
      <c r="AD580" s="681"/>
      <c r="AE580" s="681"/>
      <c r="AF580" s="681"/>
      <c r="AG580" s="681"/>
      <c r="AH580" s="681"/>
      <c r="AI580" s="681"/>
      <c r="AJ580" s="681"/>
      <c r="AK580" s="681"/>
      <c r="AL580" s="681"/>
      <c r="AM580" s="681"/>
      <c r="AN580" s="681"/>
      <c r="AO580" s="681"/>
      <c r="AP580" s="681"/>
      <c r="AQ580" s="681"/>
      <c r="AR580" s="681"/>
      <c r="AS580" s="681"/>
      <c r="AT580" s="681"/>
      <c r="AU580" s="681"/>
      <c r="AV580" s="681"/>
      <c r="AW580" s="681"/>
      <c r="AX580" s="681"/>
      <c r="AY580" s="681"/>
      <c r="AZ580" s="681"/>
      <c r="BA580" s="681"/>
      <c r="BB580" s="681"/>
      <c r="BC580" s="681"/>
      <c r="BD580" s="681"/>
      <c r="BE580" s="681"/>
      <c r="BF580" s="681"/>
      <c r="BG580" s="681"/>
      <c r="BH580" s="681"/>
      <c r="BI580" s="681"/>
      <c r="BJ580" s="681"/>
      <c r="BK580" s="675"/>
      <c r="BL580" s="675"/>
      <c r="BM580" s="675"/>
      <c r="BN580" s="681"/>
      <c r="BO580" s="681"/>
      <c r="BP580" s="681"/>
      <c r="BQ580" s="681"/>
      <c r="BR580" s="681"/>
      <c r="BS580" s="681"/>
      <c r="BT580" s="681"/>
      <c r="BU580" s="681"/>
      <c r="BV580" s="681"/>
      <c r="BW580" s="681"/>
    </row>
    <row r="581" spans="1:75" ht="13.5" customHeight="1">
      <c r="A581" s="697"/>
      <c r="B581" s="16" t="s">
        <v>62</v>
      </c>
      <c r="C581" s="687"/>
      <c r="D581" s="719"/>
      <c r="E581" s="734" t="s">
        <v>116</v>
      </c>
      <c r="F581" s="735"/>
      <c r="G581" s="684"/>
      <c r="H581" s="719"/>
      <c r="I581" s="684"/>
      <c r="J581" s="719"/>
      <c r="K581" s="686"/>
      <c r="L581" s="720"/>
      <c r="M581" s="721"/>
      <c r="N581" s="719"/>
      <c r="O581" s="684"/>
      <c r="P581" s="719"/>
      <c r="Q581" s="684"/>
      <c r="R581" s="719"/>
      <c r="S581" s="686"/>
      <c r="T581" s="719"/>
      <c r="U581" s="649" t="s">
        <v>173</v>
      </c>
      <c r="V581" s="583"/>
      <c r="W581" s="639" t="s">
        <v>259</v>
      </c>
      <c r="Z581" s="697"/>
      <c r="AA581" s="682"/>
      <c r="AB581" s="682"/>
      <c r="AC581" s="682"/>
      <c r="AD581" s="682"/>
      <c r="AE581" s="682"/>
      <c r="AF581" s="682"/>
      <c r="AG581" s="682"/>
      <c r="AH581" s="682"/>
      <c r="AI581" s="682"/>
      <c r="AJ581" s="682"/>
      <c r="AK581" s="682"/>
      <c r="AL581" s="682"/>
      <c r="AM581" s="682"/>
      <c r="AN581" s="682"/>
      <c r="AO581" s="682"/>
      <c r="AP581" s="682"/>
      <c r="AQ581" s="682"/>
      <c r="AR581" s="682"/>
      <c r="AS581" s="682"/>
      <c r="AT581" s="682"/>
      <c r="AU581" s="682"/>
      <c r="AV581" s="682"/>
      <c r="AW581" s="682"/>
      <c r="AX581" s="682"/>
      <c r="AY581" s="682"/>
      <c r="AZ581" s="682"/>
      <c r="BA581" s="682"/>
      <c r="BB581" s="682"/>
      <c r="BC581" s="682"/>
      <c r="BD581" s="682"/>
      <c r="BE581" s="682"/>
      <c r="BF581" s="682"/>
      <c r="BG581" s="682"/>
      <c r="BH581" s="682"/>
      <c r="BI581" s="682"/>
      <c r="BJ581" s="682"/>
      <c r="BK581" s="676"/>
      <c r="BL581" s="676"/>
      <c r="BM581" s="676"/>
      <c r="BN581" s="682"/>
      <c r="BO581" s="682"/>
      <c r="BP581" s="682"/>
      <c r="BQ581" s="682"/>
      <c r="BR581" s="682"/>
      <c r="BS581" s="682"/>
      <c r="BT581" s="682"/>
      <c r="BU581" s="682"/>
      <c r="BV581" s="682"/>
      <c r="BW581" s="682"/>
    </row>
    <row r="582" spans="1:75" ht="13.5" customHeight="1">
      <c r="A582" s="696" t="s">
        <v>64</v>
      </c>
      <c r="B582" s="15" t="s">
        <v>55</v>
      </c>
      <c r="C582" s="705" t="str">
        <f>VLOOKUP($C577,'2025年度(1年後期)'!$B$5:$N$207,COLUMN('2025年度(1年後期)'!$E$5),0)&amp;""</f>
        <v>人体の構造と機能Ⅲ</v>
      </c>
      <c r="D582" s="706"/>
      <c r="E582" s="737" t="str">
        <f>VLOOKUP($C577,'2025年度(2年後期)'!$B$5:$N$207,COLUMN('2025年度(2年後期)'!$E$5),0)&amp;""</f>
        <v>英語Ⅳ(CD)</v>
      </c>
      <c r="F582" s="729"/>
      <c r="G582" s="713" t="str">
        <f>VLOOKUP($C577,'2025年度(3年後期)'!$B$5:$N$207,COLUMN('2025年度(3年後期)'!$E$5),0)&amp;""</f>
        <v>領域別実習</v>
      </c>
      <c r="H582" s="706"/>
      <c r="I582" s="713" t="str">
        <f>VLOOKUP($C577,'2025年度(4年後期)'!$B$5:$N$206,COLUMN('2025年度(4年後期)'!$E$5),0)&amp;""</f>
        <v/>
      </c>
      <c r="J582" s="706"/>
      <c r="K582" s="693" t="str">
        <f>VLOOKUP($C577,'2025年度(助産後期)'!$B$5:$N$207,COLUMN('2025年度(助産後期)'!$E$5),0)&amp;""</f>
        <v>助産学実習Ⅰ</v>
      </c>
      <c r="L582" s="709"/>
      <c r="M582" s="705" t="str">
        <f>VLOOKUP($C577,'2025年度(M1後期)'!$B$5:$N$207,COLUMN('2025年度(M1後期)'!$E$5),0)&amp;""</f>
        <v>看護継続教育
長寿看護学演習Ａ－Ⅰ</v>
      </c>
      <c r="N582" s="706"/>
      <c r="O582" s="693" t="str">
        <f>VLOOKUP($C577,'2025年度(M2後期)'!$B$5:$N$207,COLUMN('2025年度(M2後期)'!$E$5),0)&amp;""</f>
        <v>感染管理看護学演習Ａ－Ⅱ
特別研究</v>
      </c>
      <c r="P582" s="706"/>
      <c r="Q582" s="693" t="str">
        <f>VLOOKUP($C577,'2025年度(D1後期)'!$B$5:$N$207,COLUMN('2025年度(D1後期)'!$E$5),0)&amp;""</f>
        <v>精神看護学演習Ｂ</v>
      </c>
      <c r="R582" s="706"/>
      <c r="S582" s="693" t="str">
        <f>VLOOKUP($C577,'2025年度(D23後期)'!$B$5:$N$207,COLUMN('2025年度(D23後期)'!$E$5),0)&amp;""</f>
        <v>特別研究</v>
      </c>
      <c r="T582" s="706"/>
      <c r="U582" s="25"/>
      <c r="W582" s="639"/>
      <c r="Z582" s="696" t="str">
        <f>A582</f>
        <v>２時限（11：00～12：30）</v>
      </c>
      <c r="AA582" s="680" t="s">
        <v>75</v>
      </c>
      <c r="AB582" s="680"/>
      <c r="AC582" s="680"/>
      <c r="AD582" s="680"/>
      <c r="AE582" s="680"/>
      <c r="AF582" s="680"/>
      <c r="AG582" s="680" t="s">
        <v>235</v>
      </c>
      <c r="AH582" s="680"/>
      <c r="AI582" s="680"/>
      <c r="AJ582" s="680"/>
      <c r="AK582" s="680"/>
      <c r="AL582" s="680"/>
      <c r="AM582" s="680" t="s">
        <v>164</v>
      </c>
      <c r="AN582" s="680"/>
      <c r="AO582" s="680"/>
      <c r="AP582" s="680"/>
      <c r="AQ582" s="680"/>
      <c r="AR582" s="680"/>
      <c r="AS582" s="680"/>
      <c r="AT582" s="680"/>
      <c r="AU582" s="680"/>
      <c r="AV582" s="680"/>
      <c r="AW582" s="680" t="s">
        <v>256</v>
      </c>
      <c r="AX582" s="680"/>
      <c r="AY582" s="680"/>
      <c r="AZ582" s="680"/>
      <c r="BA582" s="680" t="s">
        <v>148</v>
      </c>
      <c r="BB582" s="680"/>
      <c r="BC582" s="680"/>
      <c r="BD582" s="680"/>
      <c r="BE582" s="680"/>
      <c r="BF582" s="680"/>
      <c r="BG582" s="680"/>
      <c r="BH582" s="680"/>
      <c r="BI582" s="680"/>
      <c r="BJ582" s="680"/>
      <c r="BK582" s="674"/>
      <c r="BL582" s="674"/>
      <c r="BM582" s="674"/>
      <c r="BN582" s="680"/>
      <c r="BO582" s="680"/>
      <c r="BP582" s="680"/>
      <c r="BQ582" s="680"/>
      <c r="BR582" s="680"/>
      <c r="BS582" s="680"/>
      <c r="BT582" s="680"/>
      <c r="BU582" s="680"/>
      <c r="BV582" s="680"/>
      <c r="BW582" s="680"/>
    </row>
    <row r="583" spans="1:75" ht="13.5" customHeight="1">
      <c r="A583" s="696"/>
      <c r="B583" s="15" t="s">
        <v>58</v>
      </c>
      <c r="C583" s="708" t="str">
        <f>IFERROR(VLOOKUP(C582,科目・教員!$A$2:$B$349,2,0),"")</f>
        <v>本間　典子</v>
      </c>
      <c r="D583" s="707"/>
      <c r="E583" s="736" t="str">
        <f>IFERROR(VLOOKUP(E582,科目・教員!$A$2:$B$349,2,0),"")</f>
        <v>ﾊﾟｳﾗ･ﾍﾞﾙｳﾞｧﾝｹﾞﾙ</v>
      </c>
      <c r="F583" s="727"/>
      <c r="G583" s="716" t="str">
        <f>IFERROR(VLOOKUP(G582,科目・教員!$A$2:$B$349,2,0),"")</f>
        <v/>
      </c>
      <c r="H583" s="707"/>
      <c r="I583" s="716" t="str">
        <f>IFERROR(VLOOKUP(I582,科目・教員!$A$2:$B$349,2,0),"")</f>
        <v/>
      </c>
      <c r="J583" s="707"/>
      <c r="K583" s="689" t="str">
        <f>IFERROR(VLOOKUP(K582,科目・教員!$A$2:$B$349,2,0),"")</f>
        <v>池田　真弓</v>
      </c>
      <c r="L583" s="717"/>
      <c r="M583" s="708" t="str">
        <f>IFERROR(VLOOKUP(M582,科目・教員!$A$2:$B$349,2,0),"")</f>
        <v/>
      </c>
      <c r="N583" s="707"/>
      <c r="O583" s="689" t="str">
        <f>IFERROR(VLOOKUP(O582,科目・教員!$A$2:$B$349,2,0),"")</f>
        <v/>
      </c>
      <c r="P583" s="707"/>
      <c r="Q583" s="689" t="str">
        <f>IFERROR(VLOOKUP(Q582,科目・教員!$A$2:$B$349,2,0),"")</f>
        <v/>
      </c>
      <c r="R583" s="707"/>
      <c r="S583" s="689" t="str">
        <f>IFERROR(VLOOKUP(S582,科目・教員!$A$2:$B$349,2,0),"")</f>
        <v/>
      </c>
      <c r="T583" s="707"/>
      <c r="U583" s="25"/>
      <c r="W583" s="639"/>
      <c r="Z583" s="696"/>
      <c r="AA583" s="681"/>
      <c r="AB583" s="681"/>
      <c r="AC583" s="681"/>
      <c r="AD583" s="681"/>
      <c r="AE583" s="681"/>
      <c r="AF583" s="681"/>
      <c r="AG583" s="681"/>
      <c r="AH583" s="681"/>
      <c r="AI583" s="681"/>
      <c r="AJ583" s="681"/>
      <c r="AK583" s="681"/>
      <c r="AL583" s="681"/>
      <c r="AM583" s="681"/>
      <c r="AN583" s="681"/>
      <c r="AO583" s="681"/>
      <c r="AP583" s="681"/>
      <c r="AQ583" s="681"/>
      <c r="AR583" s="681"/>
      <c r="AS583" s="681"/>
      <c r="AT583" s="681"/>
      <c r="AU583" s="681"/>
      <c r="AV583" s="681"/>
      <c r="AW583" s="681"/>
      <c r="AX583" s="681"/>
      <c r="AY583" s="681"/>
      <c r="AZ583" s="681"/>
      <c r="BA583" s="681"/>
      <c r="BB583" s="681"/>
      <c r="BC583" s="681"/>
      <c r="BD583" s="681"/>
      <c r="BE583" s="681"/>
      <c r="BF583" s="681"/>
      <c r="BG583" s="681"/>
      <c r="BH583" s="681"/>
      <c r="BI583" s="681"/>
      <c r="BJ583" s="681"/>
      <c r="BK583" s="675"/>
      <c r="BL583" s="675"/>
      <c r="BM583" s="675"/>
      <c r="BN583" s="681"/>
      <c r="BO583" s="681"/>
      <c r="BP583" s="681"/>
      <c r="BQ583" s="681"/>
      <c r="BR583" s="681"/>
      <c r="BS583" s="681"/>
      <c r="BT583" s="681"/>
      <c r="BU583" s="681"/>
      <c r="BV583" s="681"/>
      <c r="BW583" s="681"/>
    </row>
    <row r="584" spans="1:75" ht="13.5" customHeight="1">
      <c r="A584" s="696"/>
      <c r="B584" s="15" t="s">
        <v>60</v>
      </c>
      <c r="C584" s="708" t="str">
        <f>VLOOKUP($C577,'2025年度(1年後期)'!$B$5:$N$207,COLUMN('2025年度(1年後期)'!$E$5)+1,0)&amp;""</f>
        <v>101</v>
      </c>
      <c r="D584" s="707"/>
      <c r="E584" s="736" t="str">
        <f>VLOOKUP($C577,'2025年度(2年後期)'!$B$5:$N$207,COLUMN('2025年度(2年後期)'!$E$5)+1,0)&amp;""</f>
        <v>201</v>
      </c>
      <c r="F584" s="727"/>
      <c r="G584" s="716" t="str">
        <f>VLOOKUP($C577,'2025年度(3年後期)'!$B$5:$N$207,COLUMN('2025年度(3年後期)'!$E$5)+1,0)&amp;""</f>
        <v/>
      </c>
      <c r="H584" s="707"/>
      <c r="I584" s="716" t="str">
        <f>VLOOKUP($C577,'2025年度(4年後期)'!$B$5:$N$206,COLUMN('2025年度(4年後期)'!$E$5)+1,0)&amp;""</f>
        <v/>
      </c>
      <c r="J584" s="707"/>
      <c r="K584" s="689" t="str">
        <f>VLOOKUP($C577,'2025年度(助産後期)'!$B$5:$N$207,COLUMN('2025年度(助産後期)'!$E$5)+1,0)&amp;""</f>
        <v/>
      </c>
      <c r="L584" s="717"/>
      <c r="M584" s="708" t="str">
        <f>VLOOKUP($C577,'2025年度(M1後期)'!$B$5:$N$207,COLUMN('2025年度(M1後期)'!$E$5)+1,0)&amp;""</f>
        <v>教育:臨床講義室1
長寿:別途指定</v>
      </c>
      <c r="N584" s="707"/>
      <c r="O584" s="689" t="str">
        <f>VLOOKUP($C577,'2025年度(M2後期)'!$B$5:$N$207,COLUMN('2025年度(M2後期)'!$E$5)+1,0)&amp;""</f>
        <v>感染:別途指定</v>
      </c>
      <c r="P584" s="707"/>
      <c r="Q584" s="689" t="str">
        <f>VLOOKUP($C577,'2025年度(D1後期)'!$B$5:$N$207,COLUMN('2025年度(D1後期)'!$E$5)+1,0)&amp;""</f>
        <v>別途指定</v>
      </c>
      <c r="R584" s="707"/>
      <c r="S584" s="689" t="str">
        <f>VLOOKUP($C577,'2025年度(D23後期)'!$B$5:$N$207,COLUMN('2025年度(D23後期)'!$E$5)+1,0)&amp;""</f>
        <v/>
      </c>
      <c r="T584" s="707"/>
      <c r="U584" s="25"/>
      <c r="W584" s="639"/>
      <c r="Z584" s="696"/>
      <c r="AA584" s="681"/>
      <c r="AB584" s="681"/>
      <c r="AC584" s="681"/>
      <c r="AD584" s="681"/>
      <c r="AE584" s="681"/>
      <c r="AF584" s="681"/>
      <c r="AG584" s="681"/>
      <c r="AH584" s="681"/>
      <c r="AI584" s="681"/>
      <c r="AJ584" s="681"/>
      <c r="AK584" s="681"/>
      <c r="AL584" s="681"/>
      <c r="AM584" s="681"/>
      <c r="AN584" s="681"/>
      <c r="AO584" s="681"/>
      <c r="AP584" s="681"/>
      <c r="AQ584" s="681"/>
      <c r="AR584" s="681"/>
      <c r="AS584" s="681"/>
      <c r="AT584" s="681"/>
      <c r="AU584" s="681"/>
      <c r="AV584" s="681"/>
      <c r="AW584" s="681"/>
      <c r="AX584" s="681"/>
      <c r="AY584" s="681"/>
      <c r="AZ584" s="681"/>
      <c r="BA584" s="681"/>
      <c r="BB584" s="681"/>
      <c r="BC584" s="681"/>
      <c r="BD584" s="681"/>
      <c r="BE584" s="681"/>
      <c r="BF584" s="681"/>
      <c r="BG584" s="681"/>
      <c r="BH584" s="681"/>
      <c r="BI584" s="681"/>
      <c r="BJ584" s="681"/>
      <c r="BK584" s="675"/>
      <c r="BL584" s="675"/>
      <c r="BM584" s="675"/>
      <c r="BN584" s="681"/>
      <c r="BO584" s="681"/>
      <c r="BP584" s="681"/>
      <c r="BQ584" s="681"/>
      <c r="BR584" s="681"/>
      <c r="BS584" s="681"/>
      <c r="BT584" s="681"/>
      <c r="BU584" s="681"/>
      <c r="BV584" s="681"/>
      <c r="BW584" s="681"/>
    </row>
    <row r="585" spans="1:75" ht="13.5" customHeight="1">
      <c r="A585" s="712"/>
      <c r="B585" s="16" t="s">
        <v>62</v>
      </c>
      <c r="C585" s="687"/>
      <c r="D585" s="685"/>
      <c r="E585" s="734" t="s">
        <v>116</v>
      </c>
      <c r="F585" s="735"/>
      <c r="G585" s="684"/>
      <c r="H585" s="685"/>
      <c r="I585" s="684"/>
      <c r="J585" s="685"/>
      <c r="K585" s="686"/>
      <c r="L585" s="686"/>
      <c r="M585" s="687"/>
      <c r="N585" s="685"/>
      <c r="O585" s="686"/>
      <c r="P585" s="685"/>
      <c r="Q585" s="686"/>
      <c r="R585" s="685"/>
      <c r="S585" s="686"/>
      <c r="T585" s="685"/>
      <c r="U585" s="25"/>
      <c r="W585" s="639"/>
      <c r="Z585" s="697"/>
      <c r="AA585" s="682"/>
      <c r="AB585" s="682"/>
      <c r="AC585" s="682"/>
      <c r="AD585" s="682"/>
      <c r="AE585" s="682"/>
      <c r="AF585" s="682"/>
      <c r="AG585" s="682"/>
      <c r="AH585" s="682"/>
      <c r="AI585" s="682"/>
      <c r="AJ585" s="682"/>
      <c r="AK585" s="682"/>
      <c r="AL585" s="682"/>
      <c r="AM585" s="682"/>
      <c r="AN585" s="682"/>
      <c r="AO585" s="682"/>
      <c r="AP585" s="682"/>
      <c r="AQ585" s="682"/>
      <c r="AR585" s="682"/>
      <c r="AS585" s="682"/>
      <c r="AT585" s="682"/>
      <c r="AU585" s="682"/>
      <c r="AV585" s="682"/>
      <c r="AW585" s="682"/>
      <c r="AX585" s="682"/>
      <c r="AY585" s="682"/>
      <c r="AZ585" s="682"/>
      <c r="BA585" s="682"/>
      <c r="BB585" s="682"/>
      <c r="BC585" s="682"/>
      <c r="BD585" s="682"/>
      <c r="BE585" s="682"/>
      <c r="BF585" s="682"/>
      <c r="BG585" s="682"/>
      <c r="BH585" s="682"/>
      <c r="BI585" s="682"/>
      <c r="BJ585" s="682"/>
      <c r="BK585" s="676"/>
      <c r="BL585" s="676"/>
      <c r="BM585" s="676"/>
      <c r="BN585" s="682"/>
      <c r="BO585" s="682"/>
      <c r="BP585" s="682"/>
      <c r="BQ585" s="682"/>
      <c r="BR585" s="682"/>
      <c r="BS585" s="682"/>
      <c r="BT585" s="682"/>
      <c r="BU585" s="682"/>
      <c r="BV585" s="682"/>
      <c r="BW585" s="682"/>
    </row>
    <row r="586" spans="1:75" ht="13.5" customHeight="1">
      <c r="A586" s="695" t="s">
        <v>70</v>
      </c>
      <c r="B586" s="17" t="s">
        <v>71</v>
      </c>
      <c r="C586" s="705"/>
      <c r="D586" s="706"/>
      <c r="E586" s="713"/>
      <c r="F586" s="706"/>
      <c r="G586" s="713"/>
      <c r="H586" s="706"/>
      <c r="I586" s="713"/>
      <c r="J586" s="706"/>
      <c r="K586" s="693"/>
      <c r="L586" s="709"/>
      <c r="M586" s="705"/>
      <c r="N586" s="706"/>
      <c r="O586" s="693"/>
      <c r="P586" s="706"/>
      <c r="Q586" s="693"/>
      <c r="R586" s="706"/>
      <c r="S586" s="693"/>
      <c r="T586" s="706"/>
      <c r="U586" s="25"/>
      <c r="Z586" s="696" t="str">
        <f>A586</f>
        <v>昼休み（12：30～13：30）</v>
      </c>
      <c r="AA586" s="680"/>
      <c r="AB586" s="680"/>
      <c r="AC586" s="680"/>
      <c r="AD586" s="680"/>
      <c r="AE586" s="680"/>
      <c r="AF586" s="680"/>
      <c r="AG586" s="680"/>
      <c r="AH586" s="680"/>
      <c r="AI586" s="680"/>
      <c r="AJ586" s="680"/>
      <c r="AK586" s="680"/>
      <c r="AL586" s="680"/>
      <c r="AM586" s="680"/>
      <c r="AN586" s="680"/>
      <c r="AO586" s="680"/>
      <c r="AP586" s="680"/>
      <c r="AQ586" s="680"/>
      <c r="AR586" s="680"/>
      <c r="AS586" s="680"/>
      <c r="AT586" s="680"/>
      <c r="AU586" s="680"/>
      <c r="AV586" s="680"/>
      <c r="AW586" s="680"/>
      <c r="AX586" s="680"/>
      <c r="AY586" s="680"/>
      <c r="AZ586" s="680"/>
      <c r="BA586" s="680"/>
      <c r="BB586" s="680"/>
      <c r="BC586" s="680"/>
      <c r="BD586" s="680"/>
      <c r="BE586" s="680"/>
      <c r="BF586" s="680"/>
      <c r="BG586" s="680"/>
      <c r="BH586" s="680"/>
      <c r="BI586" s="680"/>
      <c r="BJ586" s="680"/>
      <c r="BK586" s="674"/>
      <c r="BL586" s="674"/>
      <c r="BM586" s="674"/>
      <c r="BN586" s="680"/>
      <c r="BO586" s="680"/>
      <c r="BP586" s="680"/>
      <c r="BQ586" s="680"/>
      <c r="BR586" s="680"/>
      <c r="BS586" s="680"/>
      <c r="BT586" s="680"/>
      <c r="BU586" s="680"/>
      <c r="BV586" s="680"/>
      <c r="BW586" s="680"/>
    </row>
    <row r="587" spans="1:75" ht="13.5" customHeight="1">
      <c r="A587" s="696"/>
      <c r="B587" s="17" t="s">
        <v>73</v>
      </c>
      <c r="C587" s="708"/>
      <c r="D587" s="707"/>
      <c r="E587" s="716"/>
      <c r="F587" s="707"/>
      <c r="G587" s="716"/>
      <c r="H587" s="707"/>
      <c r="I587" s="716"/>
      <c r="J587" s="707"/>
      <c r="K587" s="689"/>
      <c r="L587" s="717"/>
      <c r="M587" s="708"/>
      <c r="N587" s="707"/>
      <c r="O587" s="689"/>
      <c r="P587" s="707"/>
      <c r="Q587" s="689"/>
      <c r="R587" s="707"/>
      <c r="S587" s="689"/>
      <c r="T587" s="707"/>
      <c r="U587" s="25"/>
      <c r="Z587" s="696"/>
      <c r="AA587" s="681"/>
      <c r="AB587" s="681"/>
      <c r="AC587" s="681"/>
      <c r="AD587" s="681"/>
      <c r="AE587" s="681"/>
      <c r="AF587" s="681"/>
      <c r="AG587" s="681"/>
      <c r="AH587" s="681"/>
      <c r="AI587" s="681"/>
      <c r="AJ587" s="681"/>
      <c r="AK587" s="681"/>
      <c r="AL587" s="681"/>
      <c r="AM587" s="681"/>
      <c r="AN587" s="681"/>
      <c r="AO587" s="681"/>
      <c r="AP587" s="681"/>
      <c r="AQ587" s="681"/>
      <c r="AR587" s="681"/>
      <c r="AS587" s="681"/>
      <c r="AT587" s="681"/>
      <c r="AU587" s="681"/>
      <c r="AV587" s="681"/>
      <c r="AW587" s="681"/>
      <c r="AX587" s="681"/>
      <c r="AY587" s="681"/>
      <c r="AZ587" s="681"/>
      <c r="BA587" s="681"/>
      <c r="BB587" s="681"/>
      <c r="BC587" s="681"/>
      <c r="BD587" s="681"/>
      <c r="BE587" s="681"/>
      <c r="BF587" s="681"/>
      <c r="BG587" s="681"/>
      <c r="BH587" s="681"/>
      <c r="BI587" s="681"/>
      <c r="BJ587" s="681"/>
      <c r="BK587" s="675"/>
      <c r="BL587" s="675"/>
      <c r="BM587" s="675"/>
      <c r="BN587" s="681"/>
      <c r="BO587" s="681"/>
      <c r="BP587" s="681"/>
      <c r="BQ587" s="681"/>
      <c r="BR587" s="681"/>
      <c r="BS587" s="681"/>
      <c r="BT587" s="681"/>
      <c r="BU587" s="681"/>
      <c r="BV587" s="681"/>
      <c r="BW587" s="681"/>
    </row>
    <row r="588" spans="1:75" ht="13.5" customHeight="1">
      <c r="A588" s="696"/>
      <c r="B588" s="17" t="s">
        <v>60</v>
      </c>
      <c r="C588" s="708"/>
      <c r="D588" s="707"/>
      <c r="E588" s="716"/>
      <c r="F588" s="707"/>
      <c r="G588" s="716"/>
      <c r="H588" s="707"/>
      <c r="I588" s="716"/>
      <c r="J588" s="707"/>
      <c r="K588" s="689"/>
      <c r="L588" s="717"/>
      <c r="M588" s="708"/>
      <c r="N588" s="707"/>
      <c r="O588" s="689"/>
      <c r="P588" s="707"/>
      <c r="Q588" s="689"/>
      <c r="R588" s="707"/>
      <c r="S588" s="689"/>
      <c r="T588" s="707"/>
      <c r="U588" s="25"/>
      <c r="Z588" s="696"/>
      <c r="AA588" s="681"/>
      <c r="AB588" s="681"/>
      <c r="AC588" s="681"/>
      <c r="AD588" s="681"/>
      <c r="AE588" s="681"/>
      <c r="AF588" s="681"/>
      <c r="AG588" s="681"/>
      <c r="AH588" s="681"/>
      <c r="AI588" s="681"/>
      <c r="AJ588" s="681"/>
      <c r="AK588" s="681"/>
      <c r="AL588" s="681"/>
      <c r="AM588" s="681"/>
      <c r="AN588" s="681"/>
      <c r="AO588" s="681"/>
      <c r="AP588" s="681"/>
      <c r="AQ588" s="681"/>
      <c r="AR588" s="681"/>
      <c r="AS588" s="681"/>
      <c r="AT588" s="681"/>
      <c r="AU588" s="681"/>
      <c r="AV588" s="681"/>
      <c r="AW588" s="681"/>
      <c r="AX588" s="681"/>
      <c r="AY588" s="681"/>
      <c r="AZ588" s="681"/>
      <c r="BA588" s="681"/>
      <c r="BB588" s="681"/>
      <c r="BC588" s="681"/>
      <c r="BD588" s="681"/>
      <c r="BE588" s="681"/>
      <c r="BF588" s="681"/>
      <c r="BG588" s="681"/>
      <c r="BH588" s="681"/>
      <c r="BI588" s="681"/>
      <c r="BJ588" s="681"/>
      <c r="BK588" s="675"/>
      <c r="BL588" s="675"/>
      <c r="BM588" s="675"/>
      <c r="BN588" s="681"/>
      <c r="BO588" s="681"/>
      <c r="BP588" s="681"/>
      <c r="BQ588" s="681"/>
      <c r="BR588" s="681"/>
      <c r="BS588" s="681"/>
      <c r="BT588" s="681"/>
      <c r="BU588" s="681"/>
      <c r="BV588" s="681"/>
      <c r="BW588" s="681"/>
    </row>
    <row r="589" spans="1:75" ht="13.5" customHeight="1">
      <c r="A589" s="697"/>
      <c r="B589" s="18" t="s">
        <v>62</v>
      </c>
      <c r="C589" s="714"/>
      <c r="D589" s="711"/>
      <c r="E589" s="715"/>
      <c r="F589" s="711"/>
      <c r="G589" s="715"/>
      <c r="H589" s="711"/>
      <c r="I589" s="715"/>
      <c r="J589" s="711"/>
      <c r="K589" s="710"/>
      <c r="L589" s="710"/>
      <c r="M589" s="714"/>
      <c r="N589" s="711"/>
      <c r="O589" s="710"/>
      <c r="P589" s="711"/>
      <c r="Q589" s="710"/>
      <c r="R589" s="711"/>
      <c r="S589" s="710"/>
      <c r="T589" s="711"/>
      <c r="U589" s="25"/>
      <c r="Z589" s="697"/>
      <c r="AA589" s="682"/>
      <c r="AB589" s="682"/>
      <c r="AC589" s="682"/>
      <c r="AD589" s="682"/>
      <c r="AE589" s="682"/>
      <c r="AF589" s="682"/>
      <c r="AG589" s="682"/>
      <c r="AH589" s="682"/>
      <c r="AI589" s="682"/>
      <c r="AJ589" s="682"/>
      <c r="AK589" s="682"/>
      <c r="AL589" s="682"/>
      <c r="AM589" s="682"/>
      <c r="AN589" s="682"/>
      <c r="AO589" s="682"/>
      <c r="AP589" s="682"/>
      <c r="AQ589" s="682"/>
      <c r="AR589" s="682"/>
      <c r="AS589" s="682"/>
      <c r="AT589" s="682"/>
      <c r="AU589" s="682"/>
      <c r="AV589" s="682"/>
      <c r="AW589" s="682"/>
      <c r="AX589" s="682"/>
      <c r="AY589" s="682"/>
      <c r="AZ589" s="682"/>
      <c r="BA589" s="682"/>
      <c r="BB589" s="682"/>
      <c r="BC589" s="682"/>
      <c r="BD589" s="682"/>
      <c r="BE589" s="682"/>
      <c r="BF589" s="682"/>
      <c r="BG589" s="682"/>
      <c r="BH589" s="682"/>
      <c r="BI589" s="682"/>
      <c r="BJ589" s="682"/>
      <c r="BK589" s="676"/>
      <c r="BL589" s="676"/>
      <c r="BM589" s="676"/>
      <c r="BN589" s="682"/>
      <c r="BO589" s="682"/>
      <c r="BP589" s="682"/>
      <c r="BQ589" s="682"/>
      <c r="BR589" s="682"/>
      <c r="BS589" s="682"/>
      <c r="BT589" s="682"/>
      <c r="BU589" s="682"/>
      <c r="BV589" s="682"/>
      <c r="BW589" s="682"/>
    </row>
    <row r="590" spans="1:75" ht="13.5" customHeight="1">
      <c r="A590" s="696" t="s">
        <v>74</v>
      </c>
      <c r="B590" s="15" t="s">
        <v>55</v>
      </c>
      <c r="C590" s="692" t="str">
        <f>VLOOKUP($C577,'2025年度(1年後期)'!$B$5:$N$207,COLUMN('2025年度(1年後期)'!$G$5),0)&amp;""</f>
        <v>疾病･病態論Ⅰ</v>
      </c>
      <c r="D590" s="693"/>
      <c r="E590" s="698" t="str">
        <f>VLOOKUP($C577,'2025年度(2年後期)'!$B$5:$N$207,COLUMN('2025年度(2年後期)'!$G$5),0)&amp;""</f>
        <v>感染防止技術論</v>
      </c>
      <c r="F590" s="693"/>
      <c r="G590" s="698" t="str">
        <f>VLOOKUP($C577,'2025年度(3年後期)'!$B$5:$N$207,COLUMN('2025年度(3年後期)'!$G$5),0)&amp;""</f>
        <v>領域別実習</v>
      </c>
      <c r="H590" s="693"/>
      <c r="I590" s="698" t="str">
        <f>VLOOKUP($C577,'2025年度(4年後期)'!$B$5:$N$206,COLUMN('2025年度(4年後期)'!$G$5),0)&amp;""</f>
        <v/>
      </c>
      <c r="J590" s="693"/>
      <c r="K590" s="694" t="str">
        <f>VLOOKUP($C577,'2025年度(助産後期)'!$B$5:$N$207,COLUMN('2025年度(助産後期)'!$G$5),0)&amp;""</f>
        <v>助産学実習Ⅰ</v>
      </c>
      <c r="L590" s="694"/>
      <c r="M590" s="692" t="str">
        <f>VLOOKUP($C577,'2025年度(M1後期)'!$B$5:$N$207,COLUMN('2025年度(M1後期)'!$G$5),0)&amp;""</f>
        <v>看護統計学</v>
      </c>
      <c r="N590" s="693"/>
      <c r="O590" s="694" t="str">
        <f>VLOOKUP($C577,'2025年度(M2後期)'!$B$5:$N$207,COLUMN('2025年度(M2後期)'!$G$5),0)&amp;""</f>
        <v>特別研究</v>
      </c>
      <c r="P590" s="693"/>
      <c r="Q590" s="694" t="str">
        <f>VLOOKUP($C577,'2025年度(D1後期)'!$B$5:$N$207,COLUMN('2025年度(D1後期)'!$G$5),0)&amp;""</f>
        <v/>
      </c>
      <c r="R590" s="693"/>
      <c r="S590" s="694" t="str">
        <f>VLOOKUP($C577,'2025年度(D23後期)'!$B$5:$N$207,COLUMN('2025年度(D23後期)'!$G$5),0)&amp;""</f>
        <v>特別研究</v>
      </c>
      <c r="T590" s="693"/>
      <c r="U590" s="635" t="s">
        <v>217</v>
      </c>
      <c r="W590" s="640" t="s">
        <v>260</v>
      </c>
      <c r="Z590" s="696" t="str">
        <f>A590</f>
        <v>３時限（13：30～15：00）</v>
      </c>
      <c r="AA590" s="680" t="s">
        <v>183</v>
      </c>
      <c r="AB590" s="680"/>
      <c r="AC590" s="680"/>
      <c r="AD590" s="680"/>
      <c r="AE590" s="680"/>
      <c r="AF590" s="680"/>
      <c r="AG590" s="680" t="s">
        <v>175</v>
      </c>
      <c r="AH590" s="680" t="s">
        <v>239</v>
      </c>
      <c r="AI590" s="680"/>
      <c r="AJ590" s="680"/>
      <c r="AK590" s="680"/>
      <c r="AL590" s="680"/>
      <c r="AM590" s="680" t="s">
        <v>164</v>
      </c>
      <c r="AN590" s="680"/>
      <c r="AO590" s="680"/>
      <c r="AP590" s="680"/>
      <c r="AQ590" s="680"/>
      <c r="AR590" s="680"/>
      <c r="AS590" s="680"/>
      <c r="AT590" s="680"/>
      <c r="AU590" s="680"/>
      <c r="AV590" s="680"/>
      <c r="AW590" s="680" t="s">
        <v>261</v>
      </c>
      <c r="AX590" s="680"/>
      <c r="AY590" s="680"/>
      <c r="AZ590" s="680"/>
      <c r="BA590" s="680"/>
      <c r="BB590" s="680"/>
      <c r="BC590" s="680"/>
      <c r="BD590" s="680"/>
      <c r="BE590" s="680"/>
      <c r="BF590" s="680" t="s">
        <v>155</v>
      </c>
      <c r="BG590" s="680"/>
      <c r="BH590" s="680"/>
      <c r="BI590" s="680"/>
      <c r="BJ590" s="680"/>
      <c r="BK590" s="674"/>
      <c r="BL590" s="674"/>
      <c r="BM590" s="674"/>
      <c r="BN590" s="680"/>
      <c r="BO590" s="680"/>
      <c r="BP590" s="680"/>
      <c r="BQ590" s="680"/>
      <c r="BR590" s="680"/>
      <c r="BS590" s="680"/>
      <c r="BT590" s="680"/>
      <c r="BU590" s="680"/>
      <c r="BV590" s="680"/>
      <c r="BW590" s="680"/>
    </row>
    <row r="591" spans="1:75" ht="13.5" customHeight="1">
      <c r="A591" s="696"/>
      <c r="B591" s="15" t="s">
        <v>58</v>
      </c>
      <c r="C591" s="688" t="str">
        <f>IFERROR(VLOOKUP(C590,科目・教員!$A$2:$B$349,2,0),"")</f>
        <v>水野　正之</v>
      </c>
      <c r="D591" s="689"/>
      <c r="E591" s="690" t="str">
        <f>IFERROR(VLOOKUP(E590,科目・教員!$A$2:$B$349,2,0),"")</f>
        <v>網中　眞由美</v>
      </c>
      <c r="F591" s="689"/>
      <c r="G591" s="690" t="str">
        <f>IFERROR(VLOOKUP(G590,科目・教員!$A$2:$B$349,2,0),"")</f>
        <v/>
      </c>
      <c r="H591" s="689"/>
      <c r="I591" s="690" t="str">
        <f>IFERROR(VLOOKUP(I590,科目・教員!$A$2:$B$349,2,0),"")</f>
        <v/>
      </c>
      <c r="J591" s="689"/>
      <c r="K591" s="691" t="str">
        <f>IFERROR(VLOOKUP(K590,科目・教員!$A$2:$B$349,2,0),"")</f>
        <v>池田　真弓</v>
      </c>
      <c r="L591" s="691"/>
      <c r="M591" s="688" t="str">
        <f>IFERROR(VLOOKUP(M590,科目・教員!$A$2:$B$349,2,0),"")</f>
        <v>柏木　公一</v>
      </c>
      <c r="N591" s="689"/>
      <c r="O591" s="691" t="str">
        <f>IFERROR(VLOOKUP(O590,科目・教員!$A$2:$B$349,2,0),"")</f>
        <v/>
      </c>
      <c r="P591" s="689"/>
      <c r="Q591" s="691" t="str">
        <f>IFERROR(VLOOKUP(Q590,科目・教員!$A$2:$B$349,2,0),"")</f>
        <v/>
      </c>
      <c r="R591" s="689"/>
      <c r="S591" s="691" t="str">
        <f>IFERROR(VLOOKUP(S590,科目・教員!$A$2:$B$349,2,0),"")</f>
        <v/>
      </c>
      <c r="T591" s="689"/>
      <c r="U591" s="635" t="s">
        <v>59</v>
      </c>
      <c r="W591" s="640" t="s">
        <v>59</v>
      </c>
      <c r="Z591" s="696"/>
      <c r="AA591" s="681"/>
      <c r="AB591" s="681"/>
      <c r="AC591" s="681"/>
      <c r="AD591" s="681"/>
      <c r="AE591" s="681"/>
      <c r="AF591" s="681"/>
      <c r="AG591" s="681"/>
      <c r="AH591" s="681"/>
      <c r="AI591" s="681"/>
      <c r="AJ591" s="681"/>
      <c r="AK591" s="681"/>
      <c r="AL591" s="681"/>
      <c r="AM591" s="681"/>
      <c r="AN591" s="681"/>
      <c r="AO591" s="681"/>
      <c r="AP591" s="681"/>
      <c r="AQ591" s="681"/>
      <c r="AR591" s="681"/>
      <c r="AS591" s="681"/>
      <c r="AT591" s="681"/>
      <c r="AU591" s="681"/>
      <c r="AV591" s="681"/>
      <c r="AW591" s="681"/>
      <c r="AX591" s="681"/>
      <c r="AY591" s="681"/>
      <c r="AZ591" s="681"/>
      <c r="BA591" s="681"/>
      <c r="BB591" s="681"/>
      <c r="BC591" s="681"/>
      <c r="BD591" s="681"/>
      <c r="BE591" s="681"/>
      <c r="BF591" s="681"/>
      <c r="BG591" s="681"/>
      <c r="BH591" s="681"/>
      <c r="BI591" s="681"/>
      <c r="BJ591" s="681"/>
      <c r="BK591" s="675"/>
      <c r="BL591" s="675"/>
      <c r="BM591" s="675"/>
      <c r="BN591" s="681"/>
      <c r="BO591" s="681"/>
      <c r="BP591" s="681"/>
      <c r="BQ591" s="681"/>
      <c r="BR591" s="681"/>
      <c r="BS591" s="681"/>
      <c r="BT591" s="681"/>
      <c r="BU591" s="681"/>
      <c r="BV591" s="681"/>
      <c r="BW591" s="681"/>
    </row>
    <row r="592" spans="1:75" ht="13.5" customHeight="1">
      <c r="A592" s="696"/>
      <c r="B592" s="15" t="s">
        <v>60</v>
      </c>
      <c r="C592" s="688" t="str">
        <f>VLOOKUP($C577,'2025年度(1年後期)'!$B$5:$N$207,COLUMN('2025年度(1年後期)'!$G$5)+1,0)&amp;""</f>
        <v>101</v>
      </c>
      <c r="D592" s="689"/>
      <c r="E592" s="690" t="str">
        <f>VLOOKUP($C577,'2025年度(2年後期)'!$B$5:$N$207,COLUMN('2025年度(2年後期)'!$G$5)+1,0)&amp;""</f>
        <v>201</v>
      </c>
      <c r="F592" s="689"/>
      <c r="G592" s="690" t="str">
        <f>VLOOKUP($C577,'2025年度(3年後期)'!$B$5:$N$207,COLUMN('2025年度(3年後期)'!$G$5)+1,0)&amp;""</f>
        <v/>
      </c>
      <c r="H592" s="689"/>
      <c r="I592" s="690" t="str">
        <f>VLOOKUP($C577,'2025年度(4年後期)'!$B$5:$N$206,COLUMN('2025年度(4年後期)'!$G$5)+1,0)&amp;""</f>
        <v/>
      </c>
      <c r="J592" s="689"/>
      <c r="K592" s="691" t="str">
        <f>VLOOKUP($C577,'2025年度(助産後期)'!$B$5:$N$207,COLUMN('2025年度(助産後期)'!$G$5)+1,0)&amp;""</f>
        <v/>
      </c>
      <c r="L592" s="691"/>
      <c r="M592" s="688" t="str">
        <f>VLOOKUP($C577,'2025年度(M1後期)'!$B$5:$N$207,COLUMN('2025年度(M1後期)'!$G$5)+1,0)&amp;""</f>
        <v>情報処理室</v>
      </c>
      <c r="N592" s="689"/>
      <c r="O592" s="691" t="str">
        <f>VLOOKUP($C577,'2025年度(M2後期)'!$B$5:$N$207,COLUMN('2025年度(M2後期)'!$G$5)+1,0)&amp;""</f>
        <v/>
      </c>
      <c r="P592" s="689"/>
      <c r="Q592" s="691" t="str">
        <f>VLOOKUP($C577,'2025年度(D1後期)'!$B$5:$N$207,COLUMN('2025年度(D1後期)'!$G$5)+1,0)&amp;""</f>
        <v/>
      </c>
      <c r="R592" s="689"/>
      <c r="S592" s="691" t="str">
        <f>VLOOKUP($C577,'2025年度(D23後期)'!$B$5:$N$207,COLUMN('2025年度(D23後期)'!$G$5)+1,0)&amp;""</f>
        <v/>
      </c>
      <c r="T592" s="689"/>
      <c r="U592" s="635" t="s">
        <v>241</v>
      </c>
      <c r="W592" s="640" t="s">
        <v>262</v>
      </c>
      <c r="Z592" s="696"/>
      <c r="AA592" s="681"/>
      <c r="AB592" s="681"/>
      <c r="AC592" s="681"/>
      <c r="AD592" s="681"/>
      <c r="AE592" s="681"/>
      <c r="AF592" s="681"/>
      <c r="AG592" s="681"/>
      <c r="AH592" s="681"/>
      <c r="AI592" s="681"/>
      <c r="AJ592" s="681"/>
      <c r="AK592" s="681"/>
      <c r="AL592" s="681"/>
      <c r="AM592" s="681"/>
      <c r="AN592" s="681"/>
      <c r="AO592" s="681"/>
      <c r="AP592" s="681"/>
      <c r="AQ592" s="681"/>
      <c r="AR592" s="681"/>
      <c r="AS592" s="681"/>
      <c r="AT592" s="681"/>
      <c r="AU592" s="681"/>
      <c r="AV592" s="681"/>
      <c r="AW592" s="681"/>
      <c r="AX592" s="681"/>
      <c r="AY592" s="681"/>
      <c r="AZ592" s="681"/>
      <c r="BA592" s="681"/>
      <c r="BB592" s="681"/>
      <c r="BC592" s="681"/>
      <c r="BD592" s="681"/>
      <c r="BE592" s="681"/>
      <c r="BF592" s="681"/>
      <c r="BG592" s="681"/>
      <c r="BH592" s="681"/>
      <c r="BI592" s="681"/>
      <c r="BJ592" s="681"/>
      <c r="BK592" s="675"/>
      <c r="BL592" s="675"/>
      <c r="BM592" s="675"/>
      <c r="BN592" s="681"/>
      <c r="BO592" s="681"/>
      <c r="BP592" s="681"/>
      <c r="BQ592" s="681"/>
      <c r="BR592" s="681"/>
      <c r="BS592" s="681"/>
      <c r="BT592" s="681"/>
      <c r="BU592" s="681"/>
      <c r="BV592" s="681"/>
      <c r="BW592" s="681"/>
    </row>
    <row r="593" spans="1:75" ht="13.5" customHeight="1">
      <c r="A593" s="712"/>
      <c r="B593" s="16" t="s">
        <v>62</v>
      </c>
      <c r="C593" s="724"/>
      <c r="D593" s="725"/>
      <c r="E593" s="684"/>
      <c r="F593" s="685"/>
      <c r="G593" s="684"/>
      <c r="H593" s="685"/>
      <c r="I593" s="684"/>
      <c r="J593" s="685"/>
      <c r="K593" s="686"/>
      <c r="L593" s="686"/>
      <c r="M593" s="687"/>
      <c r="N593" s="685"/>
      <c r="O593" s="686"/>
      <c r="P593" s="685"/>
      <c r="Q593" s="686"/>
      <c r="R593" s="685"/>
      <c r="S593" s="686"/>
      <c r="T593" s="685"/>
      <c r="U593" s="635" t="s">
        <v>204</v>
      </c>
      <c r="W593" s="640" t="s">
        <v>259</v>
      </c>
      <c r="Z593" s="697"/>
      <c r="AA593" s="682"/>
      <c r="AB593" s="682"/>
      <c r="AC593" s="682"/>
      <c r="AD593" s="682"/>
      <c r="AE593" s="682"/>
      <c r="AF593" s="682"/>
      <c r="AG593" s="682"/>
      <c r="AH593" s="682"/>
      <c r="AI593" s="682"/>
      <c r="AJ593" s="682"/>
      <c r="AK593" s="682"/>
      <c r="AL593" s="682"/>
      <c r="AM593" s="682"/>
      <c r="AN593" s="682"/>
      <c r="AO593" s="682"/>
      <c r="AP593" s="682"/>
      <c r="AQ593" s="682"/>
      <c r="AR593" s="682"/>
      <c r="AS593" s="682"/>
      <c r="AT593" s="682"/>
      <c r="AU593" s="682"/>
      <c r="AV593" s="682"/>
      <c r="AW593" s="682"/>
      <c r="AX593" s="682"/>
      <c r="AY593" s="682"/>
      <c r="AZ593" s="682"/>
      <c r="BA593" s="682"/>
      <c r="BB593" s="682"/>
      <c r="BC593" s="682"/>
      <c r="BD593" s="682"/>
      <c r="BE593" s="682"/>
      <c r="BF593" s="682"/>
      <c r="BG593" s="682"/>
      <c r="BH593" s="682"/>
      <c r="BI593" s="682"/>
      <c r="BJ593" s="682"/>
      <c r="BK593" s="676"/>
      <c r="BL593" s="676"/>
      <c r="BM593" s="676"/>
      <c r="BN593" s="682"/>
      <c r="BO593" s="682"/>
      <c r="BP593" s="682"/>
      <c r="BQ593" s="682"/>
      <c r="BR593" s="682"/>
      <c r="BS593" s="682"/>
      <c r="BT593" s="682"/>
      <c r="BU593" s="682"/>
      <c r="BV593" s="682"/>
      <c r="BW593" s="682"/>
    </row>
    <row r="594" spans="1:75" ht="13.5" customHeight="1">
      <c r="A594" s="696" t="s">
        <v>80</v>
      </c>
      <c r="B594" s="15" t="s">
        <v>55</v>
      </c>
      <c r="C594" s="692" t="str">
        <f>VLOOKUP($C577,'2025年度(1年後期)'!$B$5:$N$207,COLUMN('2025年度(1年後期)'!$I$5),0)&amp;""</f>
        <v/>
      </c>
      <c r="D594" s="693"/>
      <c r="E594" s="698" t="str">
        <f>VLOOKUP($C577,'2025年度(2年後期)'!$B$5:$N$207,COLUMN('2025年度(2年後期)'!$I$5),0)&amp;""</f>
        <v>地域･在宅看護学概論</v>
      </c>
      <c r="F594" s="693"/>
      <c r="G594" s="698" t="str">
        <f>VLOOKUP($C577,'2025年度(3年後期)'!$B$5:$N$207,COLUMN('2025年度(3年後期)'!$I$5),0)&amp;""</f>
        <v>領域別実習</v>
      </c>
      <c r="H594" s="693"/>
      <c r="I594" s="698" t="str">
        <f>VLOOKUP($C577,'2025年度(4年後期)'!$B$5:$N$206,COLUMN('2025年度(4年後期)'!$I$5),0)&amp;""</f>
        <v/>
      </c>
      <c r="J594" s="693"/>
      <c r="K594" s="694" t="str">
        <f>VLOOKUP($C577,'2025年度(助産後期)'!$B$5:$N$207,COLUMN('2025年度(助産後期)'!$I$5),0)&amp;""</f>
        <v>助産学実習Ⅰ</v>
      </c>
      <c r="L594" s="694"/>
      <c r="M594" s="692" t="str">
        <f>VLOOKUP($C577,'2025年度(M1後期)'!$B$5:$N$207,COLUMN('2025年度(M1後期)'!$I$5),0)&amp;""</f>
        <v>看護統計学</v>
      </c>
      <c r="N594" s="693"/>
      <c r="O594" s="694" t="str">
        <f>VLOOKUP($C577,'2025年度(M2後期)'!$B$5:$N$207,COLUMN('2025年度(M2後期)'!$I$5),0)&amp;""</f>
        <v>特別研究</v>
      </c>
      <c r="P594" s="693"/>
      <c r="Q594" s="694" t="str">
        <f>VLOOKUP($C577,'2025年度(D1後期)'!$B$5:$N$207,COLUMN('2025年度(D1後期)'!$I$5),0)&amp;""</f>
        <v/>
      </c>
      <c r="R594" s="693"/>
      <c r="S594" s="694" t="str">
        <f>VLOOKUP($C577,'2025年度(D23後期)'!$B$5:$N$207,COLUMN('2025年度(D23後期)'!$I$5),0)&amp;""</f>
        <v>特別研究</v>
      </c>
      <c r="T594" s="693"/>
      <c r="U594" s="25"/>
      <c r="W594" s="640"/>
      <c r="Z594" s="696" t="str">
        <f>A594</f>
        <v>４時限（15：10～16：40）</v>
      </c>
      <c r="AA594" s="680"/>
      <c r="AB594" s="680"/>
      <c r="AC594" s="680"/>
      <c r="AD594" s="680"/>
      <c r="AE594" s="680"/>
      <c r="AF594" s="680"/>
      <c r="AG594" s="680" t="s">
        <v>263</v>
      </c>
      <c r="AH594" s="680" t="s">
        <v>239</v>
      </c>
      <c r="AI594" s="680"/>
      <c r="AJ594" s="680"/>
      <c r="AK594" s="680"/>
      <c r="AL594" s="680"/>
      <c r="AM594" s="680" t="s">
        <v>164</v>
      </c>
      <c r="AN594" s="680"/>
      <c r="AO594" s="680"/>
      <c r="AP594" s="680"/>
      <c r="AQ594" s="680"/>
      <c r="AR594" s="680"/>
      <c r="AS594" s="680"/>
      <c r="AT594" s="680"/>
      <c r="AU594" s="680"/>
      <c r="AV594" s="680"/>
      <c r="AW594" s="680" t="s">
        <v>261</v>
      </c>
      <c r="AX594" s="680"/>
      <c r="AY594" s="680"/>
      <c r="AZ594" s="680"/>
      <c r="BA594" s="680"/>
      <c r="BB594" s="680"/>
      <c r="BC594" s="680"/>
      <c r="BD594" s="680"/>
      <c r="BE594" s="680"/>
      <c r="BF594" s="680" t="s">
        <v>155</v>
      </c>
      <c r="BG594" s="680"/>
      <c r="BH594" s="680"/>
      <c r="BI594" s="680"/>
      <c r="BJ594" s="680"/>
      <c r="BK594" s="674"/>
      <c r="BL594" s="674"/>
      <c r="BM594" s="674"/>
      <c r="BN594" s="680"/>
      <c r="BO594" s="680"/>
      <c r="BP594" s="680"/>
      <c r="BQ594" s="680"/>
      <c r="BR594" s="680"/>
      <c r="BS594" s="680"/>
      <c r="BT594" s="680"/>
      <c r="BU594" s="680"/>
      <c r="BV594" s="680"/>
      <c r="BW594" s="680"/>
    </row>
    <row r="595" spans="1:75" ht="13.5" customHeight="1">
      <c r="A595" s="696"/>
      <c r="B595" s="15" t="s">
        <v>58</v>
      </c>
      <c r="C595" s="688" t="str">
        <f>IFERROR(VLOOKUP(C594,科目・教員!$A$2:$B$349,2,0),"")</f>
        <v/>
      </c>
      <c r="D595" s="689"/>
      <c r="E595" s="690" t="str">
        <f>IFERROR(VLOOKUP(E594,科目・教員!$A$2:$B$349,2,0),"")</f>
        <v>藤田　淳子</v>
      </c>
      <c r="F595" s="689"/>
      <c r="G595" s="690" t="str">
        <f>IFERROR(VLOOKUP(G594,科目・教員!$A$2:$B$349,2,0),"")</f>
        <v/>
      </c>
      <c r="H595" s="689"/>
      <c r="I595" s="690" t="str">
        <f>IFERROR(VLOOKUP(I594,科目・教員!$A$2:$B$349,2,0),"")</f>
        <v/>
      </c>
      <c r="J595" s="689"/>
      <c r="K595" s="691" t="str">
        <f>IFERROR(VLOOKUP(K594,科目・教員!$A$2:$B$349,2,0),"")</f>
        <v>池田　真弓</v>
      </c>
      <c r="L595" s="691"/>
      <c r="M595" s="688" t="str">
        <f>IFERROR(VLOOKUP(M594,科目・教員!$A$2:$B$349,2,0),"")</f>
        <v>柏木　公一</v>
      </c>
      <c r="N595" s="689"/>
      <c r="O595" s="691" t="str">
        <f>IFERROR(VLOOKUP(O594,科目・教員!$A$2:$B$349,2,0),"")</f>
        <v/>
      </c>
      <c r="P595" s="689"/>
      <c r="Q595" s="691" t="str">
        <f>IFERROR(VLOOKUP(Q594,科目・教員!$A$2:$B$349,2,0),"")</f>
        <v/>
      </c>
      <c r="R595" s="689"/>
      <c r="S595" s="691" t="str">
        <f>IFERROR(VLOOKUP(S594,科目・教員!$A$2:$B$349,2,0),"")</f>
        <v/>
      </c>
      <c r="T595" s="689"/>
      <c r="U595" s="25"/>
      <c r="W595" s="640"/>
      <c r="Z595" s="696"/>
      <c r="AA595" s="681"/>
      <c r="AB595" s="681"/>
      <c r="AC595" s="681"/>
      <c r="AD595" s="681"/>
      <c r="AE595" s="681"/>
      <c r="AF595" s="681"/>
      <c r="AG595" s="681"/>
      <c r="AH595" s="681"/>
      <c r="AI595" s="681"/>
      <c r="AJ595" s="681"/>
      <c r="AK595" s="681"/>
      <c r="AL595" s="681"/>
      <c r="AM595" s="681"/>
      <c r="AN595" s="681"/>
      <c r="AO595" s="681"/>
      <c r="AP595" s="681"/>
      <c r="AQ595" s="681"/>
      <c r="AR595" s="681"/>
      <c r="AS595" s="681"/>
      <c r="AT595" s="681"/>
      <c r="AU595" s="681"/>
      <c r="AV595" s="681"/>
      <c r="AW595" s="681"/>
      <c r="AX595" s="681"/>
      <c r="AY595" s="681"/>
      <c r="AZ595" s="681"/>
      <c r="BA595" s="681"/>
      <c r="BB595" s="681"/>
      <c r="BC595" s="681"/>
      <c r="BD595" s="681"/>
      <c r="BE595" s="681"/>
      <c r="BF595" s="681"/>
      <c r="BG595" s="681"/>
      <c r="BH595" s="681"/>
      <c r="BI595" s="681"/>
      <c r="BJ595" s="681"/>
      <c r="BK595" s="675"/>
      <c r="BL595" s="675"/>
      <c r="BM595" s="675"/>
      <c r="BN595" s="681"/>
      <c r="BO595" s="681"/>
      <c r="BP595" s="681"/>
      <c r="BQ595" s="681"/>
      <c r="BR595" s="681"/>
      <c r="BS595" s="681"/>
      <c r="BT595" s="681"/>
      <c r="BU595" s="681"/>
      <c r="BV595" s="681"/>
      <c r="BW595" s="681"/>
    </row>
    <row r="596" spans="1:75" ht="13.5" customHeight="1">
      <c r="A596" s="696"/>
      <c r="B596" s="15" t="s">
        <v>60</v>
      </c>
      <c r="C596" s="688" t="str">
        <f>VLOOKUP($C577,'2025年度(1年後期)'!$B$5:$N$207,COLUMN('2025年度(1年後期)'!$I$5)+1,0)&amp;""</f>
        <v/>
      </c>
      <c r="D596" s="689"/>
      <c r="E596" s="690" t="str">
        <f>VLOOKUP($C577,'2025年度(2年後期)'!$B$5:$N$207,COLUMN('2025年度(2年後期)'!$I$5)+1,0)&amp;""</f>
        <v>201</v>
      </c>
      <c r="F596" s="689"/>
      <c r="G596" s="690" t="str">
        <f>VLOOKUP($C577,'2025年度(3年後期)'!$B$5:$N$207,COLUMN('2025年度(3年後期)'!$I$5)+1,0)&amp;""</f>
        <v/>
      </c>
      <c r="H596" s="689"/>
      <c r="I596" s="690" t="str">
        <f>VLOOKUP($C577,'2025年度(4年後期)'!$B$5:$N$206,COLUMN('2025年度(4年後期)'!$I$5)+1,0)&amp;""</f>
        <v/>
      </c>
      <c r="J596" s="689"/>
      <c r="K596" s="691" t="str">
        <f>VLOOKUP($C577,'2025年度(助産後期)'!$B$5:$N$207,COLUMN('2025年度(助産後期)'!$I$5)+1,0)&amp;""</f>
        <v/>
      </c>
      <c r="L596" s="691"/>
      <c r="M596" s="688" t="str">
        <f>VLOOKUP($C577,'2025年度(M1後期)'!$B$5:$N$207,COLUMN('2025年度(M1後期)'!$I$5)+1,0)&amp;""</f>
        <v>情報処理室</v>
      </c>
      <c r="N596" s="689"/>
      <c r="O596" s="691" t="str">
        <f>VLOOKUP($C577,'2025年度(M2後期)'!$B$5:$N$207,COLUMN('2025年度(M2後期)'!$I$5)+1,0)&amp;""</f>
        <v/>
      </c>
      <c r="P596" s="689"/>
      <c r="Q596" s="691" t="str">
        <f>VLOOKUP($C577,'2025年度(D1後期)'!$B$5:$N$207,COLUMN('2025年度(D1後期)'!$I$5)+1,0)&amp;""</f>
        <v/>
      </c>
      <c r="R596" s="689"/>
      <c r="S596" s="691" t="str">
        <f>VLOOKUP($C577,'2025年度(D23後期)'!$B$5:$N$207,COLUMN('2025年度(D23後期)'!$I$5)+1,0)&amp;""</f>
        <v/>
      </c>
      <c r="T596" s="689"/>
      <c r="U596" s="25"/>
      <c r="W596" s="640"/>
      <c r="Z596" s="696"/>
      <c r="AA596" s="681"/>
      <c r="AB596" s="681"/>
      <c r="AC596" s="681"/>
      <c r="AD596" s="681"/>
      <c r="AE596" s="681"/>
      <c r="AF596" s="681"/>
      <c r="AG596" s="681"/>
      <c r="AH596" s="681"/>
      <c r="AI596" s="681"/>
      <c r="AJ596" s="681"/>
      <c r="AK596" s="681"/>
      <c r="AL596" s="681"/>
      <c r="AM596" s="681"/>
      <c r="AN596" s="681"/>
      <c r="AO596" s="681"/>
      <c r="AP596" s="681"/>
      <c r="AQ596" s="681"/>
      <c r="AR596" s="681"/>
      <c r="AS596" s="681"/>
      <c r="AT596" s="681"/>
      <c r="AU596" s="681"/>
      <c r="AV596" s="681"/>
      <c r="AW596" s="681"/>
      <c r="AX596" s="681"/>
      <c r="AY596" s="681"/>
      <c r="AZ596" s="681"/>
      <c r="BA596" s="681"/>
      <c r="BB596" s="681"/>
      <c r="BC596" s="681"/>
      <c r="BD596" s="681"/>
      <c r="BE596" s="681"/>
      <c r="BF596" s="681"/>
      <c r="BG596" s="681"/>
      <c r="BH596" s="681"/>
      <c r="BI596" s="681"/>
      <c r="BJ596" s="681"/>
      <c r="BK596" s="675"/>
      <c r="BL596" s="675"/>
      <c r="BM596" s="675"/>
      <c r="BN596" s="681"/>
      <c r="BO596" s="681"/>
      <c r="BP596" s="681"/>
      <c r="BQ596" s="681"/>
      <c r="BR596" s="681"/>
      <c r="BS596" s="681"/>
      <c r="BT596" s="681"/>
      <c r="BU596" s="681"/>
      <c r="BV596" s="681"/>
      <c r="BW596" s="681"/>
    </row>
    <row r="597" spans="1:75" ht="13.5" customHeight="1">
      <c r="A597" s="697"/>
      <c r="B597" s="16" t="s">
        <v>62</v>
      </c>
      <c r="C597" s="724"/>
      <c r="D597" s="725"/>
      <c r="E597" s="684"/>
      <c r="F597" s="685"/>
      <c r="G597" s="684"/>
      <c r="H597" s="685"/>
      <c r="I597" s="684"/>
      <c r="J597" s="685"/>
      <c r="K597" s="686"/>
      <c r="L597" s="686"/>
      <c r="M597" s="687"/>
      <c r="N597" s="685"/>
      <c r="O597" s="686"/>
      <c r="P597" s="685"/>
      <c r="Q597" s="686"/>
      <c r="R597" s="685"/>
      <c r="S597" s="686"/>
      <c r="T597" s="685"/>
      <c r="U597" s="25"/>
      <c r="W597" s="640"/>
      <c r="Z597" s="697"/>
      <c r="AA597" s="682"/>
      <c r="AB597" s="682"/>
      <c r="AC597" s="682"/>
      <c r="AD597" s="682"/>
      <c r="AE597" s="682"/>
      <c r="AF597" s="682"/>
      <c r="AG597" s="682"/>
      <c r="AH597" s="682"/>
      <c r="AI597" s="682"/>
      <c r="AJ597" s="682"/>
      <c r="AK597" s="682"/>
      <c r="AL597" s="682"/>
      <c r="AM597" s="682"/>
      <c r="AN597" s="682"/>
      <c r="AO597" s="682"/>
      <c r="AP597" s="682"/>
      <c r="AQ597" s="682"/>
      <c r="AR597" s="682"/>
      <c r="AS597" s="682"/>
      <c r="AT597" s="682"/>
      <c r="AU597" s="682"/>
      <c r="AV597" s="682"/>
      <c r="AW597" s="682"/>
      <c r="AX597" s="682"/>
      <c r="AY597" s="682"/>
      <c r="AZ597" s="682"/>
      <c r="BA597" s="682"/>
      <c r="BB597" s="682"/>
      <c r="BC597" s="682"/>
      <c r="BD597" s="682"/>
      <c r="BE597" s="682"/>
      <c r="BF597" s="682"/>
      <c r="BG597" s="682"/>
      <c r="BH597" s="682"/>
      <c r="BI597" s="682"/>
      <c r="BJ597" s="682"/>
      <c r="BK597" s="676"/>
      <c r="BL597" s="676"/>
      <c r="BM597" s="676"/>
      <c r="BN597" s="682"/>
      <c r="BO597" s="682"/>
      <c r="BP597" s="682"/>
      <c r="BQ597" s="682"/>
      <c r="BR597" s="682"/>
      <c r="BS597" s="682"/>
      <c r="BT597" s="682"/>
      <c r="BU597" s="682"/>
      <c r="BV597" s="682"/>
      <c r="BW597" s="682"/>
    </row>
    <row r="598" spans="1:75" ht="13.5" customHeight="1">
      <c r="A598" s="696" t="s">
        <v>87</v>
      </c>
      <c r="B598" s="15" t="s">
        <v>55</v>
      </c>
      <c r="C598" s="692" t="str">
        <f>VLOOKUP($C577,'2025年度(1年後期)'!$B$5:$N$207,COLUMN('2025年度(1年後期)'!$K$5),0)&amp;""</f>
        <v>　</v>
      </c>
      <c r="D598" s="693"/>
      <c r="E598" s="698" t="str">
        <f>VLOOKUP($C577,'2025年度(2年後期)'!$B$5:$N$207,COLUMN('2025年度(2年後期)'!$K$5),0)&amp;""</f>
        <v/>
      </c>
      <c r="F598" s="693"/>
      <c r="G598" s="698" t="str">
        <f>VLOOKUP($C577,'2025年度(3年後期)'!$B$5:$N$207,COLUMN('2025年度(3年後期)'!$K$5),0)&amp;""</f>
        <v/>
      </c>
      <c r="H598" s="693"/>
      <c r="I598" s="698" t="str">
        <f>VLOOKUP($C577,'2025年度(4年後期)'!$B$5:$N$206,COLUMN('2025年度(4年後期)'!$K$5),0)&amp;""</f>
        <v/>
      </c>
      <c r="J598" s="693"/>
      <c r="K598" s="694" t="str">
        <f>VLOOKUP($C577,'2025年度(助産後期)'!$B$5:$N$207,COLUMN('2025年度(助産後期)'!$K$5),0)&amp;""</f>
        <v>助産学実習Ⅰ</v>
      </c>
      <c r="L598" s="694"/>
      <c r="M598" s="692" t="str">
        <f>VLOOKUP($C577,'2025年度(M1後期)'!$B$5:$N$207,COLUMN('2025年度(M1後期)'!$K$5),0)&amp;""</f>
        <v/>
      </c>
      <c r="N598" s="693"/>
      <c r="O598" s="694" t="str">
        <f>VLOOKUP($C577,'2025年度(M2後期)'!$B$5:$N$207,COLUMN('2025年度(M2後期)'!$K$5),0)&amp;""</f>
        <v/>
      </c>
      <c r="P598" s="693"/>
      <c r="Q598" s="694" t="str">
        <f>VLOOKUP($C577,'2025年度(D1後期)'!$B$5:$N$207,COLUMN('2025年度(D1後期)'!$K$5),0)&amp;""</f>
        <v/>
      </c>
      <c r="R598" s="693"/>
      <c r="S598" s="694" t="str">
        <f>VLOOKUP($C577,'2025年度(D23後期)'!$B$5:$N$207,COLUMN('2025年度(D23後期)'!$K$5),0)&amp;""</f>
        <v/>
      </c>
      <c r="T598" s="693"/>
      <c r="U598" s="608" t="s">
        <v>94</v>
      </c>
      <c r="Z598" s="696" t="str">
        <f>A598</f>
        <v>５時限（16：50～18：20）</v>
      </c>
      <c r="AA598" s="680"/>
      <c r="AB598" s="680"/>
      <c r="AC598" s="680"/>
      <c r="AD598" s="680"/>
      <c r="AE598" s="680"/>
      <c r="AF598" s="680"/>
      <c r="AG598" s="680"/>
      <c r="AH598" s="680"/>
      <c r="AI598" s="680"/>
      <c r="AJ598" s="680"/>
      <c r="AK598" s="680"/>
      <c r="AL598" s="680"/>
      <c r="AM598" s="680" t="s">
        <v>164</v>
      </c>
      <c r="AN598" s="680"/>
      <c r="AO598" s="680"/>
      <c r="AP598" s="680"/>
      <c r="AQ598" s="680"/>
      <c r="AR598" s="680"/>
      <c r="AS598" s="680"/>
      <c r="AT598" s="680"/>
      <c r="AU598" s="680"/>
      <c r="AV598" s="680"/>
      <c r="AW598" s="680"/>
      <c r="AX598" s="680"/>
      <c r="AY598" s="680"/>
      <c r="AZ598" s="680"/>
      <c r="BA598" s="680"/>
      <c r="BB598" s="680"/>
      <c r="BC598" s="680"/>
      <c r="BD598" s="680"/>
      <c r="BE598" s="680"/>
      <c r="BF598" s="680"/>
      <c r="BG598" s="680"/>
      <c r="BH598" s="680"/>
      <c r="BI598" s="680"/>
      <c r="BJ598" s="680" t="s">
        <v>139</v>
      </c>
      <c r="BK598" s="674"/>
      <c r="BL598" s="674"/>
      <c r="BM598" s="674"/>
      <c r="BN598" s="680"/>
      <c r="BO598" s="680"/>
      <c r="BP598" s="680"/>
      <c r="BQ598" s="680"/>
      <c r="BR598" s="680"/>
      <c r="BS598" s="680"/>
      <c r="BT598" s="680"/>
      <c r="BU598" s="680"/>
      <c r="BV598" s="680"/>
      <c r="BW598" s="680"/>
    </row>
    <row r="599" spans="1:75" ht="13.5" customHeight="1">
      <c r="A599" s="696"/>
      <c r="B599" s="15" t="s">
        <v>58</v>
      </c>
      <c r="C599" s="688" t="str">
        <f>IFERROR(VLOOKUP(C598,科目・教員!$A$2:$B$349,2,0),"")</f>
        <v/>
      </c>
      <c r="D599" s="689"/>
      <c r="E599" s="690" t="str">
        <f>IFERROR(VLOOKUP(E598,科目・教員!$A$2:$B$349,2,0),"")</f>
        <v/>
      </c>
      <c r="F599" s="689"/>
      <c r="G599" s="690" t="str">
        <f>IFERROR(VLOOKUP(G598,科目・教員!$A$2:$B$349,2,0),"")</f>
        <v/>
      </c>
      <c r="H599" s="689"/>
      <c r="I599" s="690" t="str">
        <f>IFERROR(VLOOKUP(I598,科目・教員!$A$2:$B$349,2,0),"")</f>
        <v/>
      </c>
      <c r="J599" s="689"/>
      <c r="K599" s="691" t="str">
        <f>IFERROR(VLOOKUP(K598,科目・教員!$A$2:$B$349,2,0),"")</f>
        <v>池田　真弓</v>
      </c>
      <c r="L599" s="691"/>
      <c r="M599" s="688" t="str">
        <f>IFERROR(VLOOKUP(M598,科目・教員!$A$2:$B$349,2,0),"")</f>
        <v/>
      </c>
      <c r="N599" s="689"/>
      <c r="O599" s="691" t="str">
        <f>IFERROR(VLOOKUP(O598,科目・教員!$A$2:$B$349,2,0),"")</f>
        <v/>
      </c>
      <c r="P599" s="689"/>
      <c r="Q599" s="691" t="str">
        <f>IFERROR(VLOOKUP(Q598,科目・教員!$A$2:$B$349,2,0),"")</f>
        <v/>
      </c>
      <c r="R599" s="689"/>
      <c r="S599" s="691" t="str">
        <f>IFERROR(VLOOKUP(S598,科目・教員!$A$2:$B$349,2,0),"")</f>
        <v/>
      </c>
      <c r="T599" s="689"/>
      <c r="U599" s="608" t="s">
        <v>141</v>
      </c>
      <c r="Z599" s="696"/>
      <c r="AA599" s="681"/>
      <c r="AB599" s="681"/>
      <c r="AC599" s="681"/>
      <c r="AD599" s="681"/>
      <c r="AE599" s="681"/>
      <c r="AF599" s="681"/>
      <c r="AG599" s="681"/>
      <c r="AH599" s="681"/>
      <c r="AI599" s="681"/>
      <c r="AJ599" s="681"/>
      <c r="AK599" s="681"/>
      <c r="AL599" s="681"/>
      <c r="AM599" s="681"/>
      <c r="AN599" s="681"/>
      <c r="AO599" s="681"/>
      <c r="AP599" s="681"/>
      <c r="AQ599" s="681"/>
      <c r="AR599" s="681"/>
      <c r="AS599" s="681"/>
      <c r="AT599" s="681"/>
      <c r="AU599" s="681"/>
      <c r="AV599" s="681"/>
      <c r="AW599" s="681"/>
      <c r="AX599" s="681"/>
      <c r="AY599" s="681"/>
      <c r="AZ599" s="681"/>
      <c r="BA599" s="681"/>
      <c r="BB599" s="681"/>
      <c r="BC599" s="681"/>
      <c r="BD599" s="681"/>
      <c r="BE599" s="681"/>
      <c r="BF599" s="681"/>
      <c r="BG599" s="681"/>
      <c r="BH599" s="681"/>
      <c r="BI599" s="681"/>
      <c r="BJ599" s="681"/>
      <c r="BK599" s="675"/>
      <c r="BL599" s="675"/>
      <c r="BM599" s="675"/>
      <c r="BN599" s="681"/>
      <c r="BO599" s="681"/>
      <c r="BP599" s="681"/>
      <c r="BQ599" s="681"/>
      <c r="BR599" s="681"/>
      <c r="BS599" s="681"/>
      <c r="BT599" s="681"/>
      <c r="BU599" s="681"/>
      <c r="BV599" s="681"/>
      <c r="BW599" s="681"/>
    </row>
    <row r="600" spans="1:75" ht="13.5" customHeight="1">
      <c r="A600" s="696"/>
      <c r="B600" s="15" t="s">
        <v>60</v>
      </c>
      <c r="C600" s="688" t="str">
        <f>VLOOKUP($C577,'2025年度(1年後期)'!$B$5:$N$207,COLUMN('2025年度(1年後期)'!$K$5)+1,0)&amp;""</f>
        <v>　</v>
      </c>
      <c r="D600" s="689"/>
      <c r="E600" s="690" t="str">
        <f>VLOOKUP($C577,'2025年度(2年後期)'!$B$5:$N$207,COLUMN('2025年度(2年後期)'!$K$5)+1,0)&amp;""</f>
        <v/>
      </c>
      <c r="F600" s="689"/>
      <c r="G600" s="690" t="str">
        <f>VLOOKUP($C577,'2025年度(3年後期)'!$B$5:$N$207,COLUMN('2025年度(3年後期)'!$K$5)+1,0)&amp;""</f>
        <v/>
      </c>
      <c r="H600" s="689"/>
      <c r="I600" s="690" t="str">
        <f>VLOOKUP($C577,'2025年度(4年後期)'!$B$5:$N$206,COLUMN('2025年度(4年後期)'!$K$5)+1,0)&amp;""</f>
        <v/>
      </c>
      <c r="J600" s="689"/>
      <c r="K600" s="691" t="str">
        <f>VLOOKUP($C577,'2025年度(助産後期)'!$B$5:$N$207,COLUMN('2025年度(助産後期)'!$K$5)+1,0)&amp;""</f>
        <v/>
      </c>
      <c r="L600" s="691"/>
      <c r="M600" s="688" t="str">
        <f>VLOOKUP($C577,'2025年度(M1後期)'!$B$5:$N$207,COLUMN('2025年度(M1後期)'!$K$5)+1,0)&amp;""</f>
        <v/>
      </c>
      <c r="N600" s="689"/>
      <c r="O600" s="691" t="str">
        <f>VLOOKUP($C577,'2025年度(M1後期)'!$B$5:$N$207,COLUMN('2025年度(M1後期)'!$K$5)+1,0)&amp;""</f>
        <v/>
      </c>
      <c r="P600" s="689"/>
      <c r="Q600" s="691" t="str">
        <f>VLOOKUP($C577,'2025年度(D1後期)'!$B$5:$N$207,COLUMN('2025年度(D1後期)'!$K$5)+1,0)&amp;""</f>
        <v/>
      </c>
      <c r="R600" s="689"/>
      <c r="S600" s="691" t="str">
        <f>VLOOKUP($C577,'2025年度(D23後期)'!$B$5:$N$207,COLUMN('2025年度(D23後期)'!$K$5)+1,0)&amp;""</f>
        <v/>
      </c>
      <c r="T600" s="689"/>
      <c r="U600" s="608" t="s">
        <v>139</v>
      </c>
      <c r="Z600" s="696"/>
      <c r="AA600" s="681"/>
      <c r="AB600" s="681"/>
      <c r="AC600" s="681"/>
      <c r="AD600" s="681"/>
      <c r="AE600" s="681"/>
      <c r="AF600" s="681"/>
      <c r="AG600" s="681"/>
      <c r="AH600" s="681"/>
      <c r="AI600" s="681"/>
      <c r="AJ600" s="681"/>
      <c r="AK600" s="681"/>
      <c r="AL600" s="681"/>
      <c r="AM600" s="681"/>
      <c r="AN600" s="681"/>
      <c r="AO600" s="681"/>
      <c r="AP600" s="681"/>
      <c r="AQ600" s="681"/>
      <c r="AR600" s="681"/>
      <c r="AS600" s="681"/>
      <c r="AT600" s="681"/>
      <c r="AU600" s="681"/>
      <c r="AV600" s="681"/>
      <c r="AW600" s="681"/>
      <c r="AX600" s="681"/>
      <c r="AY600" s="681"/>
      <c r="AZ600" s="681"/>
      <c r="BA600" s="681"/>
      <c r="BB600" s="681"/>
      <c r="BC600" s="681"/>
      <c r="BD600" s="681"/>
      <c r="BE600" s="681"/>
      <c r="BF600" s="681"/>
      <c r="BG600" s="681"/>
      <c r="BH600" s="681"/>
      <c r="BI600" s="681"/>
      <c r="BJ600" s="681"/>
      <c r="BK600" s="675"/>
      <c r="BL600" s="675"/>
      <c r="BM600" s="675"/>
      <c r="BN600" s="681"/>
      <c r="BO600" s="681"/>
      <c r="BP600" s="681"/>
      <c r="BQ600" s="681"/>
      <c r="BR600" s="681"/>
      <c r="BS600" s="681"/>
      <c r="BT600" s="681"/>
      <c r="BU600" s="681"/>
      <c r="BV600" s="681"/>
      <c r="BW600" s="681"/>
    </row>
    <row r="601" spans="1:75" ht="13.5" customHeight="1">
      <c r="A601" s="697"/>
      <c r="B601" s="16" t="s">
        <v>62</v>
      </c>
      <c r="C601" s="687"/>
      <c r="D601" s="685"/>
      <c r="E601" s="684"/>
      <c r="F601" s="685"/>
      <c r="G601" s="684"/>
      <c r="H601" s="685"/>
      <c r="I601" s="684"/>
      <c r="J601" s="685"/>
      <c r="K601" s="686"/>
      <c r="L601" s="686"/>
      <c r="M601" s="687"/>
      <c r="N601" s="685"/>
      <c r="O601" s="686"/>
      <c r="P601" s="685"/>
      <c r="Q601" s="686"/>
      <c r="R601" s="685"/>
      <c r="S601" s="686"/>
      <c r="T601" s="685"/>
      <c r="U601" s="609" t="s">
        <v>69</v>
      </c>
      <c r="V601" s="19"/>
      <c r="W601" s="19"/>
      <c r="X601" s="19"/>
      <c r="Y601" s="19"/>
      <c r="Z601" s="697"/>
      <c r="AA601" s="682"/>
      <c r="AB601" s="682"/>
      <c r="AC601" s="682"/>
      <c r="AD601" s="682"/>
      <c r="AE601" s="682"/>
      <c r="AF601" s="682"/>
      <c r="AG601" s="682"/>
      <c r="AH601" s="682"/>
      <c r="AI601" s="682"/>
      <c r="AJ601" s="682"/>
      <c r="AK601" s="682"/>
      <c r="AL601" s="682"/>
      <c r="AM601" s="682"/>
      <c r="AN601" s="682"/>
      <c r="AO601" s="682"/>
      <c r="AP601" s="682"/>
      <c r="AQ601" s="682"/>
      <c r="AR601" s="682"/>
      <c r="AS601" s="682"/>
      <c r="AT601" s="682"/>
      <c r="AU601" s="682"/>
      <c r="AV601" s="682"/>
      <c r="AW601" s="682"/>
      <c r="AX601" s="682"/>
      <c r="AY601" s="682"/>
      <c r="AZ601" s="682"/>
      <c r="BA601" s="682"/>
      <c r="BB601" s="682"/>
      <c r="BC601" s="682"/>
      <c r="BD601" s="682"/>
      <c r="BE601" s="682"/>
      <c r="BF601" s="682"/>
      <c r="BG601" s="682"/>
      <c r="BH601" s="682"/>
      <c r="BI601" s="682"/>
      <c r="BJ601" s="682"/>
      <c r="BK601" s="676"/>
      <c r="BL601" s="676"/>
      <c r="BM601" s="676"/>
      <c r="BN601" s="682"/>
      <c r="BO601" s="682"/>
      <c r="BP601" s="682"/>
      <c r="BQ601" s="682"/>
      <c r="BR601" s="682"/>
      <c r="BS601" s="682"/>
      <c r="BT601" s="682"/>
      <c r="BU601" s="682"/>
      <c r="BV601" s="682"/>
      <c r="BW601" s="682"/>
    </row>
    <row r="602" spans="1:75" ht="21.75">
      <c r="A602" s="23"/>
      <c r="B602" s="24"/>
      <c r="C602" s="747">
        <f>C577+1</f>
        <v>45955</v>
      </c>
      <c r="D602" s="747"/>
      <c r="E602" s="747"/>
      <c r="F602" s="747"/>
      <c r="G602" s="747"/>
      <c r="H602" s="747"/>
      <c r="I602" s="747"/>
      <c r="J602" s="747"/>
      <c r="K602" s="747"/>
      <c r="L602" s="747"/>
      <c r="M602" s="747"/>
      <c r="N602" s="747"/>
      <c r="O602" s="747"/>
      <c r="P602" s="747"/>
      <c r="Q602" s="747"/>
      <c r="R602" s="747"/>
      <c r="S602" s="747"/>
      <c r="T602" s="747"/>
      <c r="U602" s="787">
        <f>C602</f>
        <v>45955</v>
      </c>
      <c r="V602" s="788"/>
      <c r="W602" s="788"/>
      <c r="X602" s="788"/>
      <c r="Y602" s="788"/>
      <c r="Z602" s="789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96" t="s">
        <v>54</v>
      </c>
      <c r="B603" s="12" t="s">
        <v>55</v>
      </c>
      <c r="C603" s="705" t="str">
        <f>VLOOKUP($C602,'2025年度(1年後期)'!$B$5:$N$207,COLUMN('2025年度(1年後期)'!$C$5),0)&amp;""</f>
        <v>　</v>
      </c>
      <c r="D603" s="706"/>
      <c r="E603" s="713" t="str">
        <f>VLOOKUP($C602,'2025年度(2年後期)'!$B$5:$N$207,COLUMN('2025年度(2年後期)'!$C$5),0)&amp;""</f>
        <v/>
      </c>
      <c r="F603" s="706"/>
      <c r="G603" s="713" t="str">
        <f>VLOOKUP($C602,'2025年度(3年後期)'!$B$5:$N$207,COLUMN('2025年度(3年後期)'!$C$5),0)&amp;""</f>
        <v/>
      </c>
      <c r="H603" s="706"/>
      <c r="I603" s="713" t="str">
        <f>VLOOKUP($C602,'2025年度(4年後期)'!$B$5:$N$206,COLUMN('2025年度(4年後期)'!$C$5),0)&amp;""</f>
        <v/>
      </c>
      <c r="J603" s="706"/>
      <c r="K603" s="693" t="str">
        <f>VLOOKUP($C602,'2025年度(助産後期)'!$B$5:$N$207,COLUMN('2025年度(助産後期)'!$C$5),0)&amp;""</f>
        <v/>
      </c>
      <c r="L603" s="709"/>
      <c r="M603" s="723" t="str">
        <f>VLOOKUP($C602,'2025年度(M1後期)'!$B$5:$N$207,COLUMN('2025年度(M1後期)'!$C$5),0)&amp;""</f>
        <v/>
      </c>
      <c r="N603" s="709"/>
      <c r="O603" s="713" t="str">
        <f>VLOOKUP($C602,'2025年度(M2後期)'!$B$5:$N$207,COLUMN('2025年度(M2後期)'!$C$5),0)&amp;""</f>
        <v/>
      </c>
      <c r="P603" s="706"/>
      <c r="Q603" s="713" t="str">
        <f>VLOOKUP($C602,'2025年度(D1後期)'!$B$5:$N$207,COLUMN('2025年度(D1後期)'!$C$5),0)&amp;""</f>
        <v/>
      </c>
      <c r="R603" s="706"/>
      <c r="S603" s="693" t="str">
        <f>VLOOKUP($C602,'2025年度(D23後期)'!$B$5:$N$207,COLUMN('2025年度(D23後期)'!$C$5),0)&amp;""</f>
        <v/>
      </c>
      <c r="T603" s="706"/>
      <c r="U603" s="25"/>
      <c r="Z603" s="695" t="str">
        <f>A603</f>
        <v xml:space="preserve">１時限（09：20～10：50） </v>
      </c>
      <c r="AA603" s="680"/>
      <c r="AB603" s="680"/>
      <c r="AC603" s="680"/>
      <c r="AD603" s="680"/>
      <c r="AE603" s="680"/>
      <c r="AF603" s="680"/>
      <c r="AG603" s="680"/>
      <c r="AH603" s="680"/>
      <c r="AI603" s="680"/>
      <c r="AJ603" s="680"/>
      <c r="AK603" s="680"/>
      <c r="AL603" s="680"/>
      <c r="AM603" s="680"/>
      <c r="AN603" s="680"/>
      <c r="AO603" s="680"/>
      <c r="AP603" s="680"/>
      <c r="AQ603" s="680"/>
      <c r="AR603" s="680"/>
      <c r="AS603" s="680"/>
      <c r="AT603" s="680"/>
      <c r="AU603" s="680"/>
      <c r="AV603" s="680"/>
      <c r="AW603" s="680"/>
      <c r="AX603" s="680"/>
      <c r="AY603" s="680"/>
      <c r="AZ603" s="680"/>
      <c r="BA603" s="680"/>
      <c r="BB603" s="680"/>
      <c r="BC603" s="680"/>
      <c r="BD603" s="680"/>
      <c r="BE603" s="680"/>
      <c r="BF603" s="680"/>
      <c r="BG603" s="680"/>
      <c r="BH603" s="680"/>
      <c r="BI603" s="680"/>
      <c r="BJ603" s="680"/>
      <c r="BK603" s="674"/>
      <c r="BL603" s="674"/>
      <c r="BM603" s="674"/>
      <c r="BN603" s="680"/>
      <c r="BO603" s="680"/>
      <c r="BP603" s="680"/>
      <c r="BQ603" s="680"/>
      <c r="BR603" s="680"/>
      <c r="BS603" s="680"/>
      <c r="BT603" s="680"/>
      <c r="BU603" s="680"/>
      <c r="BV603" s="680"/>
      <c r="BW603" s="680"/>
    </row>
    <row r="604" spans="1:75" ht="13.5" customHeight="1">
      <c r="A604" s="696"/>
      <c r="B604" s="15" t="s">
        <v>58</v>
      </c>
      <c r="C604" s="708" t="str">
        <f>IFERROR(VLOOKUP(C603,科目・教員!$A$2:$B$349,2,0),"")</f>
        <v/>
      </c>
      <c r="D604" s="707"/>
      <c r="E604" s="716" t="str">
        <f>IFERROR(VLOOKUP(E603,科目・教員!$A$2:$B$349,2,0),"")</f>
        <v/>
      </c>
      <c r="F604" s="707"/>
      <c r="G604" s="716" t="str">
        <f>IFERROR(VLOOKUP(G603,科目・教員!$A$2:$B$349,2,0),"")</f>
        <v/>
      </c>
      <c r="H604" s="707"/>
      <c r="I604" s="716" t="str">
        <f>IFERROR(VLOOKUP(I603,科目・教員!$A$2:$B$349,2,0),"")</f>
        <v/>
      </c>
      <c r="J604" s="707"/>
      <c r="K604" s="689" t="str">
        <f>IFERROR(VLOOKUP(K603,科目・教員!$A$2:$B$349,2,0),"")</f>
        <v/>
      </c>
      <c r="L604" s="717"/>
      <c r="M604" s="718" t="str">
        <f>IFERROR(VLOOKUP(M603,科目・教員!$A$2:$B$349,2,0),"")</f>
        <v/>
      </c>
      <c r="N604" s="707"/>
      <c r="O604" s="716" t="str">
        <f>IFERROR(VLOOKUP(O603,科目・教員!$A$2:$B$349,2,0),"")</f>
        <v/>
      </c>
      <c r="P604" s="707"/>
      <c r="Q604" s="716" t="str">
        <f>IFERROR(VLOOKUP(Q603,科目・教員!$A$2:$B$349,2,0),"")</f>
        <v/>
      </c>
      <c r="R604" s="707"/>
      <c r="S604" s="689" t="str">
        <f>IFERROR(VLOOKUP(S603,科目・教員!$A$2:$B$349,2,0),"")</f>
        <v/>
      </c>
      <c r="T604" s="707"/>
      <c r="U604" s="25"/>
      <c r="Z604" s="696"/>
      <c r="AA604" s="681"/>
      <c r="AB604" s="681"/>
      <c r="AC604" s="681"/>
      <c r="AD604" s="681"/>
      <c r="AE604" s="681"/>
      <c r="AF604" s="681"/>
      <c r="AG604" s="681"/>
      <c r="AH604" s="681"/>
      <c r="AI604" s="681"/>
      <c r="AJ604" s="681"/>
      <c r="AK604" s="681"/>
      <c r="AL604" s="681"/>
      <c r="AM604" s="681"/>
      <c r="AN604" s="681"/>
      <c r="AO604" s="681"/>
      <c r="AP604" s="681"/>
      <c r="AQ604" s="681"/>
      <c r="AR604" s="681"/>
      <c r="AS604" s="681"/>
      <c r="AT604" s="681"/>
      <c r="AU604" s="681"/>
      <c r="AV604" s="681"/>
      <c r="AW604" s="681"/>
      <c r="AX604" s="681"/>
      <c r="AY604" s="681"/>
      <c r="AZ604" s="681"/>
      <c r="BA604" s="681"/>
      <c r="BB604" s="681"/>
      <c r="BC604" s="681"/>
      <c r="BD604" s="681"/>
      <c r="BE604" s="681"/>
      <c r="BF604" s="681"/>
      <c r="BG604" s="681"/>
      <c r="BH604" s="681"/>
      <c r="BI604" s="681"/>
      <c r="BJ604" s="681"/>
      <c r="BK604" s="675"/>
      <c r="BL604" s="675"/>
      <c r="BM604" s="675"/>
      <c r="BN604" s="681"/>
      <c r="BO604" s="681"/>
      <c r="BP604" s="681"/>
      <c r="BQ604" s="681"/>
      <c r="BR604" s="681"/>
      <c r="BS604" s="681"/>
      <c r="BT604" s="681"/>
      <c r="BU604" s="681"/>
      <c r="BV604" s="681"/>
      <c r="BW604" s="681"/>
    </row>
    <row r="605" spans="1:75" ht="13.5" customHeight="1">
      <c r="A605" s="696"/>
      <c r="B605" s="15" t="s">
        <v>60</v>
      </c>
      <c r="C605" s="708" t="str">
        <f>VLOOKUP($C602,'2025年度(1年後期)'!$B$5:$N$207,COLUMN('2025年度(1年後期)'!$C$5)+1,0)&amp;""</f>
        <v>　</v>
      </c>
      <c r="D605" s="707"/>
      <c r="E605" s="716" t="str">
        <f>VLOOKUP($C602,'2025年度(2年後期)'!$B$5:$N$207,COLUMN('2025年度(2年後期)'!$C$5)+1,0)&amp;""</f>
        <v/>
      </c>
      <c r="F605" s="707"/>
      <c r="G605" s="716" t="str">
        <f>VLOOKUP($C602,'2025年度(3年後期)'!$B$5:$N$207,COLUMN('2025年度(3年後期)'!$C$5)+1,0)&amp;""</f>
        <v/>
      </c>
      <c r="H605" s="707"/>
      <c r="I605" s="716" t="str">
        <f>VLOOKUP($C602,'2025年度(4年後期)'!$B$5:$N$206,COLUMN('2025年度(4年後期)'!$C$5)+1,0)&amp;""</f>
        <v/>
      </c>
      <c r="J605" s="707"/>
      <c r="K605" s="689" t="str">
        <f>VLOOKUP($C602,'2025年度(助産後期)'!$B$5:$N$207,COLUMN('2025年度(助産後期)'!$C$5)+1,0)&amp;""</f>
        <v/>
      </c>
      <c r="L605" s="717"/>
      <c r="M605" s="718" t="str">
        <f>VLOOKUP($C602,'2025年度(M1後期)'!$B$5:$N$207,COLUMN('2025年度(M1後期)'!$C$5)+1,0)&amp;""</f>
        <v/>
      </c>
      <c r="N605" s="707"/>
      <c r="O605" s="716" t="str">
        <f>VLOOKUP($C602,'2025年度(M2後期)'!$B$5:$N$207,COLUMN('2025年度(M2後期)'!$C$5)+1,0)&amp;""</f>
        <v/>
      </c>
      <c r="P605" s="707"/>
      <c r="Q605" s="716" t="str">
        <f>VLOOKUP($C602,'2025年度(D1後期)'!$B$5:$N$207,COLUMN('2025年度(D1後期)'!$C$5)+1,0)&amp;""</f>
        <v/>
      </c>
      <c r="R605" s="707"/>
      <c r="S605" s="689" t="str">
        <f>VLOOKUP($C602,'2025年度(D23後期)'!$B$5:$N$207,COLUMN('2025年度(D23後期)'!$C$5)+1,0)&amp;""</f>
        <v/>
      </c>
      <c r="T605" s="707"/>
      <c r="U605" s="25"/>
      <c r="Z605" s="696"/>
      <c r="AA605" s="681"/>
      <c r="AB605" s="681"/>
      <c r="AC605" s="681"/>
      <c r="AD605" s="681"/>
      <c r="AE605" s="681"/>
      <c r="AF605" s="681"/>
      <c r="AG605" s="681"/>
      <c r="AH605" s="681"/>
      <c r="AI605" s="681"/>
      <c r="AJ605" s="681"/>
      <c r="AK605" s="681"/>
      <c r="AL605" s="681"/>
      <c r="AM605" s="681"/>
      <c r="AN605" s="681"/>
      <c r="AO605" s="681"/>
      <c r="AP605" s="681"/>
      <c r="AQ605" s="681"/>
      <c r="AR605" s="681"/>
      <c r="AS605" s="681"/>
      <c r="AT605" s="681"/>
      <c r="AU605" s="681"/>
      <c r="AV605" s="681"/>
      <c r="AW605" s="681"/>
      <c r="AX605" s="681"/>
      <c r="AY605" s="681"/>
      <c r="AZ605" s="681"/>
      <c r="BA605" s="681"/>
      <c r="BB605" s="681"/>
      <c r="BC605" s="681"/>
      <c r="BD605" s="681"/>
      <c r="BE605" s="681"/>
      <c r="BF605" s="681"/>
      <c r="BG605" s="681"/>
      <c r="BH605" s="681"/>
      <c r="BI605" s="681"/>
      <c r="BJ605" s="681"/>
      <c r="BK605" s="675"/>
      <c r="BL605" s="675"/>
      <c r="BM605" s="675"/>
      <c r="BN605" s="681"/>
      <c r="BO605" s="681"/>
      <c r="BP605" s="681"/>
      <c r="BQ605" s="681"/>
      <c r="BR605" s="681"/>
      <c r="BS605" s="681"/>
      <c r="BT605" s="681"/>
      <c r="BU605" s="681"/>
      <c r="BV605" s="681"/>
      <c r="BW605" s="681"/>
    </row>
    <row r="606" spans="1:75" ht="13.5" customHeight="1">
      <c r="A606" s="697"/>
      <c r="B606" s="16" t="s">
        <v>62</v>
      </c>
      <c r="C606" s="687"/>
      <c r="D606" s="719"/>
      <c r="E606" s="684"/>
      <c r="F606" s="719"/>
      <c r="G606" s="684"/>
      <c r="H606" s="719"/>
      <c r="I606" s="684"/>
      <c r="J606" s="719"/>
      <c r="K606" s="686"/>
      <c r="L606" s="720"/>
      <c r="M606" s="721"/>
      <c r="N606" s="719"/>
      <c r="O606" s="684"/>
      <c r="P606" s="719"/>
      <c r="Q606" s="684"/>
      <c r="R606" s="719"/>
      <c r="S606" s="686"/>
      <c r="T606" s="719"/>
      <c r="U606" s="25"/>
      <c r="Z606" s="697"/>
      <c r="AA606" s="682"/>
      <c r="AB606" s="682"/>
      <c r="AC606" s="682"/>
      <c r="AD606" s="682"/>
      <c r="AE606" s="682"/>
      <c r="AF606" s="682"/>
      <c r="AG606" s="682"/>
      <c r="AH606" s="682"/>
      <c r="AI606" s="682"/>
      <c r="AJ606" s="682"/>
      <c r="AK606" s="682"/>
      <c r="AL606" s="682"/>
      <c r="AM606" s="682"/>
      <c r="AN606" s="682"/>
      <c r="AO606" s="682"/>
      <c r="AP606" s="682"/>
      <c r="AQ606" s="682"/>
      <c r="AR606" s="682"/>
      <c r="AS606" s="682"/>
      <c r="AT606" s="682"/>
      <c r="AU606" s="682"/>
      <c r="AV606" s="682"/>
      <c r="AW606" s="682"/>
      <c r="AX606" s="682"/>
      <c r="AY606" s="682"/>
      <c r="AZ606" s="682"/>
      <c r="BA606" s="682"/>
      <c r="BB606" s="682"/>
      <c r="BC606" s="682"/>
      <c r="BD606" s="682"/>
      <c r="BE606" s="682"/>
      <c r="BF606" s="682"/>
      <c r="BG606" s="682"/>
      <c r="BH606" s="682"/>
      <c r="BI606" s="682"/>
      <c r="BJ606" s="682"/>
      <c r="BK606" s="676"/>
      <c r="BL606" s="676"/>
      <c r="BM606" s="676"/>
      <c r="BN606" s="682"/>
      <c r="BO606" s="682"/>
      <c r="BP606" s="682"/>
      <c r="BQ606" s="682"/>
      <c r="BR606" s="682"/>
      <c r="BS606" s="682"/>
      <c r="BT606" s="682"/>
      <c r="BU606" s="682"/>
      <c r="BV606" s="682"/>
      <c r="BW606" s="682"/>
    </row>
    <row r="607" spans="1:75" ht="13.5" customHeight="1">
      <c r="A607" s="696" t="s">
        <v>64</v>
      </c>
      <c r="B607" s="15" t="s">
        <v>55</v>
      </c>
      <c r="C607" s="705" t="str">
        <f>VLOOKUP($C602,'2025年度(1年後期)'!$B$5:$N$207,COLUMN('2025年度(1年後期)'!$E$5),0)&amp;""</f>
        <v>　</v>
      </c>
      <c r="D607" s="706"/>
      <c r="E607" s="713" t="str">
        <f>VLOOKUP($C602,'2025年度(2年後期)'!$B$5:$N$207,COLUMN('2025年度(2年後期)'!$E$5),0)&amp;""</f>
        <v/>
      </c>
      <c r="F607" s="706"/>
      <c r="G607" s="713" t="str">
        <f>VLOOKUP($C602,'2025年度(3年後期)'!$B$5:$N$207,COLUMN('2025年度(3年後期)'!$E$5),0)&amp;""</f>
        <v/>
      </c>
      <c r="H607" s="706"/>
      <c r="I607" s="713" t="str">
        <f>VLOOKUP($C602,'2025年度(4年後期)'!$B$5:$N$206,COLUMN('2025年度(4年後期)'!$E$5),0)&amp;""</f>
        <v/>
      </c>
      <c r="J607" s="706"/>
      <c r="K607" s="693" t="str">
        <f>VLOOKUP($C602,'2025年度(助産後期)'!$B$5:$N$207,COLUMN('2025年度(助産後期)'!$E$5),0)&amp;""</f>
        <v/>
      </c>
      <c r="L607" s="709"/>
      <c r="M607" s="705" t="str">
        <f>VLOOKUP($C602,'2025年度(M1後期)'!$B$5:$N$207,COLUMN('2025年度(M1後期)'!$E$5),0)&amp;""</f>
        <v/>
      </c>
      <c r="N607" s="706"/>
      <c r="O607" s="693" t="str">
        <f>VLOOKUP($C602,'2025年度(M2後期)'!$B$5:$N$207,COLUMN('2025年度(M2後期)'!$E$5),0)&amp;""</f>
        <v/>
      </c>
      <c r="P607" s="706"/>
      <c r="Q607" s="693" t="str">
        <f>VLOOKUP($C602,'2025年度(D1後期)'!$B$5:$N$207,COLUMN('2025年度(D1後期)'!$E$5),0)&amp;""</f>
        <v/>
      </c>
      <c r="R607" s="706"/>
      <c r="S607" s="693" t="str">
        <f>VLOOKUP($C602,'2025年度(D23後期)'!$B$5:$N$207,COLUMN('2025年度(D23後期)'!$E$5),0)&amp;""</f>
        <v/>
      </c>
      <c r="T607" s="706"/>
      <c r="U607" s="21"/>
      <c r="Z607" s="696" t="str">
        <f>A607</f>
        <v>２時限（11：00～12：30）</v>
      </c>
      <c r="AA607" s="680"/>
      <c r="AB607" s="680"/>
      <c r="AC607" s="680"/>
      <c r="AD607" s="680"/>
      <c r="AE607" s="680"/>
      <c r="AF607" s="680"/>
      <c r="AG607" s="680"/>
      <c r="AH607" s="680"/>
      <c r="AI607" s="680"/>
      <c r="AJ607" s="680"/>
      <c r="AK607" s="680"/>
      <c r="AL607" s="680"/>
      <c r="AM607" s="680"/>
      <c r="AN607" s="680"/>
      <c r="AO607" s="680"/>
      <c r="AP607" s="680"/>
      <c r="AQ607" s="680"/>
      <c r="AR607" s="680"/>
      <c r="AS607" s="680"/>
      <c r="AT607" s="680"/>
      <c r="AU607" s="680"/>
      <c r="AV607" s="680"/>
      <c r="AW607" s="680"/>
      <c r="AX607" s="680"/>
      <c r="AY607" s="680"/>
      <c r="AZ607" s="680"/>
      <c r="BA607" s="680"/>
      <c r="BB607" s="680"/>
      <c r="BC607" s="680"/>
      <c r="BD607" s="680"/>
      <c r="BE607" s="680"/>
      <c r="BF607" s="680"/>
      <c r="BG607" s="680"/>
      <c r="BH607" s="680"/>
      <c r="BI607" s="680"/>
      <c r="BJ607" s="680"/>
      <c r="BK607" s="674"/>
      <c r="BL607" s="674"/>
      <c r="BM607" s="674"/>
      <c r="BN607" s="680"/>
      <c r="BO607" s="680"/>
      <c r="BP607" s="680"/>
      <c r="BQ607" s="680"/>
      <c r="BR607" s="680"/>
      <c r="BS607" s="680"/>
      <c r="BT607" s="680"/>
      <c r="BU607" s="680"/>
      <c r="BV607" s="680"/>
      <c r="BW607" s="680"/>
    </row>
    <row r="608" spans="1:75" ht="13.5" customHeight="1">
      <c r="A608" s="696"/>
      <c r="B608" s="15" t="s">
        <v>58</v>
      </c>
      <c r="C608" s="708" t="str">
        <f>IFERROR(VLOOKUP(C607,科目・教員!$A$2:$B$349,2,0),"")</f>
        <v/>
      </c>
      <c r="D608" s="707"/>
      <c r="E608" s="716" t="str">
        <f>IFERROR(VLOOKUP(E607,科目・教員!$A$2:$B$349,2,0),"")</f>
        <v/>
      </c>
      <c r="F608" s="707"/>
      <c r="G608" s="716" t="str">
        <f>IFERROR(VLOOKUP(G607,科目・教員!$A$2:$B$349,2,0),"")</f>
        <v/>
      </c>
      <c r="H608" s="707"/>
      <c r="I608" s="716" t="str">
        <f>IFERROR(VLOOKUP(I607,科目・教員!$A$2:$B$349,2,0),"")</f>
        <v/>
      </c>
      <c r="J608" s="707"/>
      <c r="K608" s="689" t="str">
        <f>IFERROR(VLOOKUP(K607,科目・教員!$A$2:$B$349,2,0),"")</f>
        <v/>
      </c>
      <c r="L608" s="717"/>
      <c r="M608" s="708" t="str">
        <f>IFERROR(VLOOKUP(M607,科目・教員!$A$2:$B$349,2,0),"")</f>
        <v/>
      </c>
      <c r="N608" s="707"/>
      <c r="O608" s="689" t="str">
        <f>IFERROR(VLOOKUP(O607,科目・教員!$A$2:$B$349,2,0),"")</f>
        <v/>
      </c>
      <c r="P608" s="707"/>
      <c r="Q608" s="689" t="str">
        <f>IFERROR(VLOOKUP(Q607,科目・教員!$A$2:$B$349,2,0),"")</f>
        <v/>
      </c>
      <c r="R608" s="707"/>
      <c r="S608" s="689" t="str">
        <f>IFERROR(VLOOKUP(S607,科目・教員!$A$2:$B$349,2,0),"")</f>
        <v/>
      </c>
      <c r="T608" s="707"/>
      <c r="U608" s="21"/>
      <c r="Z608" s="696"/>
      <c r="AA608" s="681"/>
      <c r="AB608" s="681"/>
      <c r="AC608" s="681"/>
      <c r="AD608" s="681"/>
      <c r="AE608" s="681"/>
      <c r="AF608" s="681"/>
      <c r="AG608" s="681"/>
      <c r="AH608" s="681"/>
      <c r="AI608" s="681"/>
      <c r="AJ608" s="681"/>
      <c r="AK608" s="681"/>
      <c r="AL608" s="681"/>
      <c r="AM608" s="681"/>
      <c r="AN608" s="681"/>
      <c r="AO608" s="681"/>
      <c r="AP608" s="681"/>
      <c r="AQ608" s="681"/>
      <c r="AR608" s="681"/>
      <c r="AS608" s="681"/>
      <c r="AT608" s="681"/>
      <c r="AU608" s="681"/>
      <c r="AV608" s="681"/>
      <c r="AW608" s="681"/>
      <c r="AX608" s="681"/>
      <c r="AY608" s="681"/>
      <c r="AZ608" s="681"/>
      <c r="BA608" s="681"/>
      <c r="BB608" s="681"/>
      <c r="BC608" s="681"/>
      <c r="BD608" s="681"/>
      <c r="BE608" s="681"/>
      <c r="BF608" s="681"/>
      <c r="BG608" s="681"/>
      <c r="BH608" s="681"/>
      <c r="BI608" s="681"/>
      <c r="BJ608" s="681"/>
      <c r="BK608" s="675"/>
      <c r="BL608" s="675"/>
      <c r="BM608" s="675"/>
      <c r="BN608" s="681"/>
      <c r="BO608" s="681"/>
      <c r="BP608" s="681"/>
      <c r="BQ608" s="681"/>
      <c r="BR608" s="681"/>
      <c r="BS608" s="681"/>
      <c r="BT608" s="681"/>
      <c r="BU608" s="681"/>
      <c r="BV608" s="681"/>
      <c r="BW608" s="681"/>
    </row>
    <row r="609" spans="1:75" ht="13.5" customHeight="1">
      <c r="A609" s="696"/>
      <c r="B609" s="15" t="s">
        <v>60</v>
      </c>
      <c r="C609" s="708" t="str">
        <f>VLOOKUP($C602,'2025年度(1年後期)'!$B$5:$N$207,COLUMN('2025年度(1年後期)'!$E$5)+1,0)&amp;""</f>
        <v>　</v>
      </c>
      <c r="D609" s="707"/>
      <c r="E609" s="716" t="str">
        <f>VLOOKUP($C602,'2025年度(2年後期)'!$B$5:$N$207,COLUMN('2025年度(2年後期)'!$E$5)+1,0)&amp;""</f>
        <v/>
      </c>
      <c r="F609" s="707"/>
      <c r="G609" s="716" t="str">
        <f>VLOOKUP($C602,'2025年度(3年後期)'!$B$5:$N$207,COLUMN('2025年度(3年後期)'!$E$5)+1,0)&amp;""</f>
        <v/>
      </c>
      <c r="H609" s="707"/>
      <c r="I609" s="716" t="str">
        <f>VLOOKUP($C602,'2025年度(4年後期)'!$B$5:$N$206,COLUMN('2025年度(4年後期)'!$E$5)+1,0)&amp;""</f>
        <v/>
      </c>
      <c r="J609" s="707"/>
      <c r="K609" s="689" t="str">
        <f>VLOOKUP($C602,'2025年度(助産後期)'!$B$5:$N$207,COLUMN('2025年度(助産後期)'!$E$5)+1,0)&amp;""</f>
        <v/>
      </c>
      <c r="L609" s="717"/>
      <c r="M609" s="708" t="str">
        <f>VLOOKUP($C602,'2025年度(M1後期)'!$B$5:$N$207,COLUMN('2025年度(M1後期)'!$E$5)+1,0)&amp;""</f>
        <v/>
      </c>
      <c r="N609" s="707"/>
      <c r="O609" s="689" t="str">
        <f>VLOOKUP($C602,'2025年度(M2後期)'!$B$5:$N$207,COLUMN('2025年度(M2後期)'!$E$5)+1,0)&amp;""</f>
        <v/>
      </c>
      <c r="P609" s="707"/>
      <c r="Q609" s="689" t="str">
        <f>VLOOKUP($C602,'2025年度(D1後期)'!$B$5:$N$207,COLUMN('2025年度(D1後期)'!$E$5)+1,0)&amp;""</f>
        <v/>
      </c>
      <c r="R609" s="707"/>
      <c r="S609" s="689" t="str">
        <f>VLOOKUP($C602,'2025年度(D23後期)'!$B$5:$N$207,COLUMN('2025年度(D23後期)'!$E$5)+1,0)&amp;""</f>
        <v/>
      </c>
      <c r="T609" s="707"/>
      <c r="U609" s="21"/>
      <c r="Z609" s="696"/>
      <c r="AA609" s="681"/>
      <c r="AB609" s="681"/>
      <c r="AC609" s="681"/>
      <c r="AD609" s="681"/>
      <c r="AE609" s="681"/>
      <c r="AF609" s="681"/>
      <c r="AG609" s="681"/>
      <c r="AH609" s="681"/>
      <c r="AI609" s="681"/>
      <c r="AJ609" s="681"/>
      <c r="AK609" s="681"/>
      <c r="AL609" s="681"/>
      <c r="AM609" s="681"/>
      <c r="AN609" s="681"/>
      <c r="AO609" s="681"/>
      <c r="AP609" s="681"/>
      <c r="AQ609" s="681"/>
      <c r="AR609" s="681"/>
      <c r="AS609" s="681"/>
      <c r="AT609" s="681"/>
      <c r="AU609" s="681"/>
      <c r="AV609" s="681"/>
      <c r="AW609" s="681"/>
      <c r="AX609" s="681"/>
      <c r="AY609" s="681"/>
      <c r="AZ609" s="681"/>
      <c r="BA609" s="681"/>
      <c r="BB609" s="681"/>
      <c r="BC609" s="681"/>
      <c r="BD609" s="681"/>
      <c r="BE609" s="681"/>
      <c r="BF609" s="681"/>
      <c r="BG609" s="681"/>
      <c r="BH609" s="681"/>
      <c r="BI609" s="681"/>
      <c r="BJ609" s="681"/>
      <c r="BK609" s="675"/>
      <c r="BL609" s="675"/>
      <c r="BM609" s="675"/>
      <c r="BN609" s="681"/>
      <c r="BO609" s="681"/>
      <c r="BP609" s="681"/>
      <c r="BQ609" s="681"/>
      <c r="BR609" s="681"/>
      <c r="BS609" s="681"/>
      <c r="BT609" s="681"/>
      <c r="BU609" s="681"/>
      <c r="BV609" s="681"/>
      <c r="BW609" s="681"/>
    </row>
    <row r="610" spans="1:75" ht="13.5" customHeight="1">
      <c r="A610" s="712"/>
      <c r="B610" s="16" t="s">
        <v>62</v>
      </c>
      <c r="C610" s="687"/>
      <c r="D610" s="685"/>
      <c r="E610" s="684"/>
      <c r="F610" s="685"/>
      <c r="G610" s="684"/>
      <c r="H610" s="685"/>
      <c r="I610" s="684"/>
      <c r="J610" s="685"/>
      <c r="K610" s="686"/>
      <c r="L610" s="686"/>
      <c r="M610" s="687"/>
      <c r="N610" s="685"/>
      <c r="O610" s="686"/>
      <c r="P610" s="685"/>
      <c r="Q610" s="686"/>
      <c r="R610" s="685"/>
      <c r="S610" s="686"/>
      <c r="T610" s="685"/>
      <c r="U610" s="21"/>
      <c r="Z610" s="697"/>
      <c r="AA610" s="682"/>
      <c r="AB610" s="682"/>
      <c r="AC610" s="682"/>
      <c r="AD610" s="682"/>
      <c r="AE610" s="682"/>
      <c r="AF610" s="682"/>
      <c r="AG610" s="682"/>
      <c r="AH610" s="682"/>
      <c r="AI610" s="682"/>
      <c r="AJ610" s="682"/>
      <c r="AK610" s="682"/>
      <c r="AL610" s="682"/>
      <c r="AM610" s="682"/>
      <c r="AN610" s="682"/>
      <c r="AO610" s="682"/>
      <c r="AP610" s="682"/>
      <c r="AQ610" s="682"/>
      <c r="AR610" s="682"/>
      <c r="AS610" s="682"/>
      <c r="AT610" s="682"/>
      <c r="AU610" s="682"/>
      <c r="AV610" s="682"/>
      <c r="AW610" s="682"/>
      <c r="AX610" s="682"/>
      <c r="AY610" s="682"/>
      <c r="AZ610" s="682"/>
      <c r="BA610" s="682"/>
      <c r="BB610" s="682"/>
      <c r="BC610" s="682"/>
      <c r="BD610" s="682"/>
      <c r="BE610" s="682"/>
      <c r="BF610" s="682"/>
      <c r="BG610" s="682"/>
      <c r="BH610" s="682"/>
      <c r="BI610" s="682"/>
      <c r="BJ610" s="682"/>
      <c r="BK610" s="676"/>
      <c r="BL610" s="676"/>
      <c r="BM610" s="676"/>
      <c r="BN610" s="682"/>
      <c r="BO610" s="682"/>
      <c r="BP610" s="682"/>
      <c r="BQ610" s="682"/>
      <c r="BR610" s="682"/>
      <c r="BS610" s="682"/>
      <c r="BT610" s="682"/>
      <c r="BU610" s="682"/>
      <c r="BV610" s="682"/>
      <c r="BW610" s="682"/>
    </row>
    <row r="611" spans="1:75" ht="13.5" customHeight="1">
      <c r="A611" s="695" t="s">
        <v>70</v>
      </c>
      <c r="B611" s="17" t="s">
        <v>71</v>
      </c>
      <c r="C611" s="705"/>
      <c r="D611" s="706"/>
      <c r="E611" s="713"/>
      <c r="F611" s="706"/>
      <c r="G611" s="713"/>
      <c r="H611" s="706"/>
      <c r="I611" s="713"/>
      <c r="J611" s="706"/>
      <c r="K611" s="693"/>
      <c r="L611" s="709"/>
      <c r="M611" s="705"/>
      <c r="N611" s="706"/>
      <c r="O611" s="693"/>
      <c r="P611" s="706"/>
      <c r="Q611" s="693"/>
      <c r="R611" s="706"/>
      <c r="S611" s="693"/>
      <c r="T611" s="706"/>
      <c r="U611" s="21"/>
      <c r="Z611" s="696" t="str">
        <f>A611</f>
        <v>昼休み（12：30～13：30）</v>
      </c>
      <c r="AA611" s="680"/>
      <c r="AB611" s="680"/>
      <c r="AC611" s="680"/>
      <c r="AD611" s="680"/>
      <c r="AE611" s="680"/>
      <c r="AF611" s="680"/>
      <c r="AG611" s="680"/>
      <c r="AH611" s="680"/>
      <c r="AI611" s="680"/>
      <c r="AJ611" s="680"/>
      <c r="AK611" s="680"/>
      <c r="AL611" s="680"/>
      <c r="AM611" s="680"/>
      <c r="AN611" s="680"/>
      <c r="AO611" s="680"/>
      <c r="AP611" s="680"/>
      <c r="AQ611" s="680"/>
      <c r="AR611" s="680"/>
      <c r="AS611" s="680"/>
      <c r="AT611" s="680"/>
      <c r="AU611" s="680"/>
      <c r="AV611" s="680"/>
      <c r="AW611" s="680"/>
      <c r="AX611" s="680"/>
      <c r="AY611" s="680"/>
      <c r="AZ611" s="680"/>
      <c r="BA611" s="680"/>
      <c r="BB611" s="680"/>
      <c r="BC611" s="680"/>
      <c r="BD611" s="680"/>
      <c r="BE611" s="680"/>
      <c r="BF611" s="680"/>
      <c r="BG611" s="680"/>
      <c r="BH611" s="680"/>
      <c r="BI611" s="680"/>
      <c r="BJ611" s="680"/>
      <c r="BK611" s="674"/>
      <c r="BL611" s="674"/>
      <c r="BM611" s="674"/>
      <c r="BN611" s="680"/>
      <c r="BO611" s="680"/>
      <c r="BP611" s="680"/>
      <c r="BQ611" s="680"/>
      <c r="BR611" s="680"/>
      <c r="BS611" s="680"/>
      <c r="BT611" s="680"/>
      <c r="BU611" s="680"/>
      <c r="BV611" s="680"/>
      <c r="BW611" s="680"/>
    </row>
    <row r="612" spans="1:75" ht="13.5" customHeight="1">
      <c r="A612" s="696"/>
      <c r="B612" s="17" t="s">
        <v>73</v>
      </c>
      <c r="C612" s="708"/>
      <c r="D612" s="707"/>
      <c r="E612" s="716"/>
      <c r="F612" s="707"/>
      <c r="G612" s="716"/>
      <c r="H612" s="707"/>
      <c r="I612" s="716"/>
      <c r="J612" s="707"/>
      <c r="K612" s="689"/>
      <c r="L612" s="717"/>
      <c r="M612" s="708"/>
      <c r="N612" s="707"/>
      <c r="O612" s="689"/>
      <c r="P612" s="707"/>
      <c r="Q612" s="689"/>
      <c r="R612" s="707"/>
      <c r="S612" s="689"/>
      <c r="T612" s="707"/>
      <c r="U612" s="21"/>
      <c r="Z612" s="696"/>
      <c r="AA612" s="681"/>
      <c r="AB612" s="681"/>
      <c r="AC612" s="681"/>
      <c r="AD612" s="681"/>
      <c r="AE612" s="681"/>
      <c r="AF612" s="681"/>
      <c r="AG612" s="681"/>
      <c r="AH612" s="681"/>
      <c r="AI612" s="681"/>
      <c r="AJ612" s="681"/>
      <c r="AK612" s="681"/>
      <c r="AL612" s="681"/>
      <c r="AM612" s="681"/>
      <c r="AN612" s="681"/>
      <c r="AO612" s="681"/>
      <c r="AP612" s="681"/>
      <c r="AQ612" s="681"/>
      <c r="AR612" s="681"/>
      <c r="AS612" s="681"/>
      <c r="AT612" s="681"/>
      <c r="AU612" s="681"/>
      <c r="AV612" s="681"/>
      <c r="AW612" s="681"/>
      <c r="AX612" s="681"/>
      <c r="AY612" s="681"/>
      <c r="AZ612" s="681"/>
      <c r="BA612" s="681"/>
      <c r="BB612" s="681"/>
      <c r="BC612" s="681"/>
      <c r="BD612" s="681"/>
      <c r="BE612" s="681"/>
      <c r="BF612" s="681"/>
      <c r="BG612" s="681"/>
      <c r="BH612" s="681"/>
      <c r="BI612" s="681"/>
      <c r="BJ612" s="681"/>
      <c r="BK612" s="675"/>
      <c r="BL612" s="675"/>
      <c r="BM612" s="675"/>
      <c r="BN612" s="681"/>
      <c r="BO612" s="681"/>
      <c r="BP612" s="681"/>
      <c r="BQ612" s="681"/>
      <c r="BR612" s="681"/>
      <c r="BS612" s="681"/>
      <c r="BT612" s="681"/>
      <c r="BU612" s="681"/>
      <c r="BV612" s="681"/>
      <c r="BW612" s="681"/>
    </row>
    <row r="613" spans="1:75" ht="13.5" customHeight="1">
      <c r="A613" s="696"/>
      <c r="B613" s="17" t="s">
        <v>60</v>
      </c>
      <c r="C613" s="708"/>
      <c r="D613" s="707"/>
      <c r="E613" s="716"/>
      <c r="F613" s="707"/>
      <c r="G613" s="716"/>
      <c r="H613" s="707"/>
      <c r="I613" s="716"/>
      <c r="J613" s="707"/>
      <c r="K613" s="689"/>
      <c r="L613" s="717"/>
      <c r="M613" s="708"/>
      <c r="N613" s="707"/>
      <c r="O613" s="689"/>
      <c r="P613" s="707"/>
      <c r="Q613" s="689"/>
      <c r="R613" s="707"/>
      <c r="S613" s="689"/>
      <c r="T613" s="707"/>
      <c r="U613" s="21"/>
      <c r="Z613" s="696"/>
      <c r="AA613" s="681"/>
      <c r="AB613" s="681"/>
      <c r="AC613" s="681"/>
      <c r="AD613" s="681"/>
      <c r="AE613" s="681"/>
      <c r="AF613" s="681"/>
      <c r="AG613" s="681"/>
      <c r="AH613" s="681"/>
      <c r="AI613" s="681"/>
      <c r="AJ613" s="681"/>
      <c r="AK613" s="681"/>
      <c r="AL613" s="681"/>
      <c r="AM613" s="681"/>
      <c r="AN613" s="681"/>
      <c r="AO613" s="681"/>
      <c r="AP613" s="681"/>
      <c r="AQ613" s="681"/>
      <c r="AR613" s="681"/>
      <c r="AS613" s="681"/>
      <c r="AT613" s="681"/>
      <c r="AU613" s="681"/>
      <c r="AV613" s="681"/>
      <c r="AW613" s="681"/>
      <c r="AX613" s="681"/>
      <c r="AY613" s="681"/>
      <c r="AZ613" s="681"/>
      <c r="BA613" s="681"/>
      <c r="BB613" s="681"/>
      <c r="BC613" s="681"/>
      <c r="BD613" s="681"/>
      <c r="BE613" s="681"/>
      <c r="BF613" s="681"/>
      <c r="BG613" s="681"/>
      <c r="BH613" s="681"/>
      <c r="BI613" s="681"/>
      <c r="BJ613" s="681"/>
      <c r="BK613" s="675"/>
      <c r="BL613" s="675"/>
      <c r="BM613" s="675"/>
      <c r="BN613" s="681"/>
      <c r="BO613" s="681"/>
      <c r="BP613" s="681"/>
      <c r="BQ613" s="681"/>
      <c r="BR613" s="681"/>
      <c r="BS613" s="681"/>
      <c r="BT613" s="681"/>
      <c r="BU613" s="681"/>
      <c r="BV613" s="681"/>
      <c r="BW613" s="681"/>
    </row>
    <row r="614" spans="1:75" ht="13.5" customHeight="1">
      <c r="A614" s="697"/>
      <c r="B614" s="18" t="s">
        <v>62</v>
      </c>
      <c r="C614" s="714"/>
      <c r="D614" s="711"/>
      <c r="E614" s="715"/>
      <c r="F614" s="711"/>
      <c r="G614" s="715"/>
      <c r="H614" s="711"/>
      <c r="I614" s="715"/>
      <c r="J614" s="711"/>
      <c r="K614" s="710"/>
      <c r="L614" s="710"/>
      <c r="M614" s="714"/>
      <c r="N614" s="711"/>
      <c r="O614" s="710"/>
      <c r="P614" s="711"/>
      <c r="Q614" s="710"/>
      <c r="R614" s="711"/>
      <c r="S614" s="710"/>
      <c r="T614" s="711"/>
      <c r="U614" s="21"/>
      <c r="Z614" s="697"/>
      <c r="AA614" s="682"/>
      <c r="AB614" s="682"/>
      <c r="AC614" s="682"/>
      <c r="AD614" s="682"/>
      <c r="AE614" s="682"/>
      <c r="AF614" s="682"/>
      <c r="AG614" s="682"/>
      <c r="AH614" s="682"/>
      <c r="AI614" s="682"/>
      <c r="AJ614" s="682"/>
      <c r="AK614" s="682"/>
      <c r="AL614" s="682"/>
      <c r="AM614" s="682"/>
      <c r="AN614" s="682"/>
      <c r="AO614" s="682"/>
      <c r="AP614" s="682"/>
      <c r="AQ614" s="682"/>
      <c r="AR614" s="682"/>
      <c r="AS614" s="682"/>
      <c r="AT614" s="682"/>
      <c r="AU614" s="682"/>
      <c r="AV614" s="682"/>
      <c r="AW614" s="682"/>
      <c r="AX614" s="682"/>
      <c r="AY614" s="682"/>
      <c r="AZ614" s="682"/>
      <c r="BA614" s="682"/>
      <c r="BB614" s="682"/>
      <c r="BC614" s="682"/>
      <c r="BD614" s="682"/>
      <c r="BE614" s="682"/>
      <c r="BF614" s="682"/>
      <c r="BG614" s="682"/>
      <c r="BH614" s="682"/>
      <c r="BI614" s="682"/>
      <c r="BJ614" s="682"/>
      <c r="BK614" s="676"/>
      <c r="BL614" s="676"/>
      <c r="BM614" s="676"/>
      <c r="BN614" s="682"/>
      <c r="BO614" s="682"/>
      <c r="BP614" s="682"/>
      <c r="BQ614" s="682"/>
      <c r="BR614" s="682"/>
      <c r="BS614" s="682"/>
      <c r="BT614" s="682"/>
      <c r="BU614" s="682"/>
      <c r="BV614" s="682"/>
      <c r="BW614" s="682"/>
    </row>
    <row r="615" spans="1:75" ht="13.5" customHeight="1">
      <c r="A615" s="696" t="s">
        <v>74</v>
      </c>
      <c r="B615" s="15" t="s">
        <v>55</v>
      </c>
      <c r="C615" s="692" t="str">
        <f>VLOOKUP($C602,'2025年度(1年後期)'!$B$5:$N$207,COLUMN('2025年度(1年後期)'!$G$5),0)&amp;""</f>
        <v>　</v>
      </c>
      <c r="D615" s="693"/>
      <c r="E615" s="698" t="str">
        <f>VLOOKUP($C602,'2025年度(2年後期)'!$B$5:$N$207,COLUMN('2025年度(2年後期)'!$G$5),0)&amp;""</f>
        <v/>
      </c>
      <c r="F615" s="693"/>
      <c r="G615" s="698" t="str">
        <f>VLOOKUP($C602,'2025年度(3年後期)'!$B$5:$N$207,COLUMN('2025年度(3年後期)'!$G$5),0)&amp;""</f>
        <v/>
      </c>
      <c r="H615" s="693"/>
      <c r="I615" s="698" t="str">
        <f>VLOOKUP($C602,'2025年度(4年後期)'!$B$5:$N$206,COLUMN('2025年度(4年後期)'!$G$5),0)&amp;""</f>
        <v/>
      </c>
      <c r="J615" s="693"/>
      <c r="K615" s="694" t="str">
        <f>VLOOKUP($C602,'2025年度(助産後期)'!$B$5:$N$207,COLUMN('2025年度(助産後期)'!$G$5),0)&amp;""</f>
        <v/>
      </c>
      <c r="L615" s="694"/>
      <c r="M615" s="692" t="str">
        <f>VLOOKUP($C602,'2025年度(M1後期)'!$B$5:$N$207,COLUMN('2025年度(M1後期)'!$G$5),0)&amp;""</f>
        <v/>
      </c>
      <c r="N615" s="693"/>
      <c r="O615" s="694" t="str">
        <f>VLOOKUP($C602,'2025年度(M2後期)'!$B$5:$N$207,COLUMN('2025年度(M2後期)'!$G$5),0)&amp;""</f>
        <v/>
      </c>
      <c r="P615" s="693"/>
      <c r="Q615" s="694" t="str">
        <f>VLOOKUP($C602,'2025年度(D1後期)'!$B$5:$N$207,COLUMN('2025年度(D1後期)'!$G$5),0)&amp;""</f>
        <v/>
      </c>
      <c r="R615" s="693"/>
      <c r="S615" s="694" t="str">
        <f>VLOOKUP($C602,'2025年度(D23後期)'!$B$5:$N$207,COLUMN('2025年度(D23後期)'!$G$5),0)&amp;""</f>
        <v/>
      </c>
      <c r="T615" s="693"/>
      <c r="Z615" s="696" t="str">
        <f>A615</f>
        <v>３時限（13：30～15：00）</v>
      </c>
      <c r="AA615" s="680"/>
      <c r="AB615" s="680"/>
      <c r="AC615" s="680"/>
      <c r="AD615" s="680"/>
      <c r="AE615" s="680"/>
      <c r="AF615" s="680"/>
      <c r="AG615" s="680"/>
      <c r="AH615" s="680"/>
      <c r="AI615" s="680"/>
      <c r="AJ615" s="680"/>
      <c r="AK615" s="680"/>
      <c r="AL615" s="680"/>
      <c r="AM615" s="680"/>
      <c r="AN615" s="680"/>
      <c r="AO615" s="680"/>
      <c r="AP615" s="680"/>
      <c r="AQ615" s="680"/>
      <c r="AR615" s="680"/>
      <c r="AS615" s="680"/>
      <c r="AT615" s="680"/>
      <c r="AU615" s="680"/>
      <c r="AV615" s="680"/>
      <c r="AW615" s="680"/>
      <c r="AX615" s="680"/>
      <c r="AY615" s="680"/>
      <c r="AZ615" s="680"/>
      <c r="BA615" s="680"/>
      <c r="BB615" s="680"/>
      <c r="BC615" s="680"/>
      <c r="BD615" s="680"/>
      <c r="BE615" s="680"/>
      <c r="BF615" s="680"/>
      <c r="BG615" s="680"/>
      <c r="BH615" s="680"/>
      <c r="BI615" s="680"/>
      <c r="BJ615" s="680"/>
      <c r="BK615" s="674"/>
      <c r="BL615" s="674"/>
      <c r="BM615" s="674"/>
      <c r="BN615" s="680"/>
      <c r="BO615" s="680"/>
      <c r="BP615" s="680"/>
      <c r="BQ615" s="680"/>
      <c r="BR615" s="680"/>
      <c r="BS615" s="680"/>
      <c r="BT615" s="680"/>
      <c r="BU615" s="680"/>
      <c r="BV615" s="680"/>
      <c r="BW615" s="680"/>
    </row>
    <row r="616" spans="1:75" ht="13.5" customHeight="1">
      <c r="A616" s="696"/>
      <c r="B616" s="15" t="s">
        <v>58</v>
      </c>
      <c r="C616" s="688" t="str">
        <f>IFERROR(VLOOKUP(C615,科目・教員!$A$2:$B$349,2,0),"")</f>
        <v/>
      </c>
      <c r="D616" s="689"/>
      <c r="E616" s="690" t="str">
        <f>IFERROR(VLOOKUP(E615,科目・教員!$A$2:$B$349,2,0),"")</f>
        <v/>
      </c>
      <c r="F616" s="689"/>
      <c r="G616" s="690" t="str">
        <f>IFERROR(VLOOKUP(G615,科目・教員!$A$2:$B$349,2,0),"")</f>
        <v/>
      </c>
      <c r="H616" s="689"/>
      <c r="I616" s="690" t="str">
        <f>IFERROR(VLOOKUP(I615,科目・教員!$A$2:$B$349,2,0),"")</f>
        <v/>
      </c>
      <c r="J616" s="689"/>
      <c r="K616" s="691" t="str">
        <f>IFERROR(VLOOKUP(K615,科目・教員!$A$2:$B$349,2,0),"")</f>
        <v/>
      </c>
      <c r="L616" s="691"/>
      <c r="M616" s="688" t="str">
        <f>IFERROR(VLOOKUP(M615,科目・教員!$A$2:$B$349,2,0),"")</f>
        <v/>
      </c>
      <c r="N616" s="689"/>
      <c r="O616" s="691" t="str">
        <f>IFERROR(VLOOKUP(O615,科目・教員!$A$2:$B$349,2,0),"")</f>
        <v/>
      </c>
      <c r="P616" s="689"/>
      <c r="Q616" s="691" t="str">
        <f>IFERROR(VLOOKUP(Q615,科目・教員!$A$2:$B$349,2,0),"")</f>
        <v/>
      </c>
      <c r="R616" s="689"/>
      <c r="S616" s="691" t="str">
        <f>IFERROR(VLOOKUP(S615,科目・教員!$A$2:$B$349,2,0),"")</f>
        <v/>
      </c>
      <c r="T616" s="689"/>
      <c r="Z616" s="696"/>
      <c r="AA616" s="681"/>
      <c r="AB616" s="681"/>
      <c r="AC616" s="681"/>
      <c r="AD616" s="681"/>
      <c r="AE616" s="681"/>
      <c r="AF616" s="681"/>
      <c r="AG616" s="681"/>
      <c r="AH616" s="681"/>
      <c r="AI616" s="681"/>
      <c r="AJ616" s="681"/>
      <c r="AK616" s="681"/>
      <c r="AL616" s="681"/>
      <c r="AM616" s="681"/>
      <c r="AN616" s="681"/>
      <c r="AO616" s="681"/>
      <c r="AP616" s="681"/>
      <c r="AQ616" s="681"/>
      <c r="AR616" s="681"/>
      <c r="AS616" s="681"/>
      <c r="AT616" s="681"/>
      <c r="AU616" s="681"/>
      <c r="AV616" s="681"/>
      <c r="AW616" s="681"/>
      <c r="AX616" s="681"/>
      <c r="AY616" s="681"/>
      <c r="AZ616" s="681"/>
      <c r="BA616" s="681"/>
      <c r="BB616" s="681"/>
      <c r="BC616" s="681"/>
      <c r="BD616" s="681"/>
      <c r="BE616" s="681"/>
      <c r="BF616" s="681"/>
      <c r="BG616" s="681"/>
      <c r="BH616" s="681"/>
      <c r="BI616" s="681"/>
      <c r="BJ616" s="681"/>
      <c r="BK616" s="675"/>
      <c r="BL616" s="675"/>
      <c r="BM616" s="675"/>
      <c r="BN616" s="681"/>
      <c r="BO616" s="681"/>
      <c r="BP616" s="681"/>
      <c r="BQ616" s="681"/>
      <c r="BR616" s="681"/>
      <c r="BS616" s="681"/>
      <c r="BT616" s="681"/>
      <c r="BU616" s="681"/>
      <c r="BV616" s="681"/>
      <c r="BW616" s="681"/>
    </row>
    <row r="617" spans="1:75" ht="13.5" customHeight="1">
      <c r="A617" s="696"/>
      <c r="B617" s="15" t="s">
        <v>60</v>
      </c>
      <c r="C617" s="688" t="str">
        <f>VLOOKUP($C602,'2025年度(1年後期)'!$B$5:$N$207,COLUMN('2025年度(1年後期)'!$G$5)+1,0)&amp;""</f>
        <v>　</v>
      </c>
      <c r="D617" s="689"/>
      <c r="E617" s="690" t="str">
        <f>VLOOKUP($C602,'2025年度(2年後期)'!$B$5:$N$207,COLUMN('2025年度(2年後期)'!$G$5)+1,0)&amp;""</f>
        <v/>
      </c>
      <c r="F617" s="689"/>
      <c r="G617" s="690" t="str">
        <f>VLOOKUP($C602,'2025年度(3年後期)'!$B$5:$N$207,COLUMN('2025年度(3年後期)'!$G$5)+1,0)&amp;""</f>
        <v/>
      </c>
      <c r="H617" s="689"/>
      <c r="I617" s="690" t="str">
        <f>VLOOKUP($C602,'2025年度(4年後期)'!$B$5:$N$206,COLUMN('2025年度(4年後期)'!$G$5)+1,0)&amp;""</f>
        <v/>
      </c>
      <c r="J617" s="689"/>
      <c r="K617" s="691" t="str">
        <f>VLOOKUP($C602,'2025年度(助産後期)'!$B$5:$N$207,COLUMN('2025年度(助産後期)'!$G$5)+1,0)&amp;""</f>
        <v/>
      </c>
      <c r="L617" s="691"/>
      <c r="M617" s="688" t="str">
        <f>VLOOKUP($C602,'2025年度(M1後期)'!$B$5:$N$207,COLUMN('2025年度(M1後期)'!$G$5)+1,0)&amp;""</f>
        <v/>
      </c>
      <c r="N617" s="689"/>
      <c r="O617" s="691" t="str">
        <f>VLOOKUP($C602,'2025年度(M2後期)'!$B$5:$N$207,COLUMN('2025年度(M2後期)'!$G$5)+1,0)&amp;""</f>
        <v/>
      </c>
      <c r="P617" s="689"/>
      <c r="Q617" s="691" t="str">
        <f>VLOOKUP($C602,'2025年度(D1後期)'!$B$5:$N$207,COLUMN('2025年度(D1後期)'!$G$5)+1,0)&amp;""</f>
        <v/>
      </c>
      <c r="R617" s="689"/>
      <c r="S617" s="691" t="str">
        <f>VLOOKUP($C602,'2025年度(D23後期)'!$B$5:$N$207,COLUMN('2025年度(D23後期)'!$G$5)+1,0)&amp;""</f>
        <v/>
      </c>
      <c r="T617" s="689"/>
      <c r="Z617" s="696"/>
      <c r="AA617" s="681"/>
      <c r="AB617" s="681"/>
      <c r="AC617" s="681"/>
      <c r="AD617" s="681"/>
      <c r="AE617" s="681"/>
      <c r="AF617" s="681"/>
      <c r="AG617" s="681"/>
      <c r="AH617" s="681"/>
      <c r="AI617" s="681"/>
      <c r="AJ617" s="681"/>
      <c r="AK617" s="681"/>
      <c r="AL617" s="681"/>
      <c r="AM617" s="681"/>
      <c r="AN617" s="681"/>
      <c r="AO617" s="681"/>
      <c r="AP617" s="681"/>
      <c r="AQ617" s="681"/>
      <c r="AR617" s="681"/>
      <c r="AS617" s="681"/>
      <c r="AT617" s="681"/>
      <c r="AU617" s="681"/>
      <c r="AV617" s="681"/>
      <c r="AW617" s="681"/>
      <c r="AX617" s="681"/>
      <c r="AY617" s="681"/>
      <c r="AZ617" s="681"/>
      <c r="BA617" s="681"/>
      <c r="BB617" s="681"/>
      <c r="BC617" s="681"/>
      <c r="BD617" s="681"/>
      <c r="BE617" s="681"/>
      <c r="BF617" s="681"/>
      <c r="BG617" s="681"/>
      <c r="BH617" s="681"/>
      <c r="BI617" s="681"/>
      <c r="BJ617" s="681"/>
      <c r="BK617" s="675"/>
      <c r="BL617" s="675"/>
      <c r="BM617" s="675"/>
      <c r="BN617" s="681"/>
      <c r="BO617" s="681"/>
      <c r="BP617" s="681"/>
      <c r="BQ617" s="681"/>
      <c r="BR617" s="681"/>
      <c r="BS617" s="681"/>
      <c r="BT617" s="681"/>
      <c r="BU617" s="681"/>
      <c r="BV617" s="681"/>
      <c r="BW617" s="681"/>
    </row>
    <row r="618" spans="1:75" ht="13.5" customHeight="1">
      <c r="A618" s="712"/>
      <c r="B618" s="16" t="s">
        <v>62</v>
      </c>
      <c r="C618" s="738"/>
      <c r="D618" s="739"/>
      <c r="E618" s="684"/>
      <c r="F618" s="685"/>
      <c r="G618" s="684"/>
      <c r="H618" s="685"/>
      <c r="I618" s="684"/>
      <c r="J618" s="685"/>
      <c r="K618" s="686"/>
      <c r="L618" s="686"/>
      <c r="M618" s="687"/>
      <c r="N618" s="685"/>
      <c r="O618" s="686"/>
      <c r="P618" s="685"/>
      <c r="Q618" s="686"/>
      <c r="R618" s="685"/>
      <c r="S618" s="686"/>
      <c r="T618" s="685"/>
      <c r="Z618" s="697"/>
      <c r="AA618" s="682"/>
      <c r="AB618" s="682"/>
      <c r="AC618" s="682"/>
      <c r="AD618" s="682"/>
      <c r="AE618" s="682"/>
      <c r="AF618" s="682"/>
      <c r="AG618" s="682"/>
      <c r="AH618" s="682"/>
      <c r="AI618" s="682"/>
      <c r="AJ618" s="682"/>
      <c r="AK618" s="682"/>
      <c r="AL618" s="682"/>
      <c r="AM618" s="682"/>
      <c r="AN618" s="682"/>
      <c r="AO618" s="682"/>
      <c r="AP618" s="682"/>
      <c r="AQ618" s="682"/>
      <c r="AR618" s="682"/>
      <c r="AS618" s="682"/>
      <c r="AT618" s="682"/>
      <c r="AU618" s="682"/>
      <c r="AV618" s="682"/>
      <c r="AW618" s="682"/>
      <c r="AX618" s="682"/>
      <c r="AY618" s="682"/>
      <c r="AZ618" s="682"/>
      <c r="BA618" s="682"/>
      <c r="BB618" s="682"/>
      <c r="BC618" s="682"/>
      <c r="BD618" s="682"/>
      <c r="BE618" s="682"/>
      <c r="BF618" s="682"/>
      <c r="BG618" s="682"/>
      <c r="BH618" s="682"/>
      <c r="BI618" s="682"/>
      <c r="BJ618" s="682"/>
      <c r="BK618" s="676"/>
      <c r="BL618" s="676"/>
      <c r="BM618" s="676"/>
      <c r="BN618" s="682"/>
      <c r="BO618" s="682"/>
      <c r="BP618" s="682"/>
      <c r="BQ618" s="682"/>
      <c r="BR618" s="682"/>
      <c r="BS618" s="682"/>
      <c r="BT618" s="682"/>
      <c r="BU618" s="682"/>
      <c r="BV618" s="682"/>
      <c r="BW618" s="682"/>
    </row>
    <row r="619" spans="1:75" ht="13.5" customHeight="1">
      <c r="A619" s="696" t="s">
        <v>80</v>
      </c>
      <c r="B619" s="15" t="s">
        <v>55</v>
      </c>
      <c r="C619" s="692" t="str">
        <f>VLOOKUP($C602,'2025年度(1年後期)'!$B$5:$N$207,COLUMN('2025年度(1年後期)'!$I$5),0)&amp;""</f>
        <v>　</v>
      </c>
      <c r="D619" s="693"/>
      <c r="E619" s="698" t="str">
        <f>VLOOKUP($C602,'2025年度(2年後期)'!$B$5:$N$207,COLUMN('2025年度(2年後期)'!$I$5),0)&amp;""</f>
        <v/>
      </c>
      <c r="F619" s="693"/>
      <c r="G619" s="698" t="str">
        <f>VLOOKUP($C602,'2025年度(3年後期)'!$B$5:$N$207,COLUMN('2025年度(3年後期)'!$I$5),0)&amp;""</f>
        <v/>
      </c>
      <c r="H619" s="693"/>
      <c r="I619" s="698" t="str">
        <f>VLOOKUP($C602,'2025年度(4年後期)'!$B$5:$N$206,COLUMN('2025年度(4年後期)'!$I$5),0)&amp;""</f>
        <v/>
      </c>
      <c r="J619" s="693"/>
      <c r="K619" s="694" t="str">
        <f>VLOOKUP($C602,'2025年度(助産後期)'!$B$5:$N$207,COLUMN('2025年度(助産後期)'!$I$5),0)&amp;""</f>
        <v/>
      </c>
      <c r="L619" s="694"/>
      <c r="M619" s="692" t="str">
        <f>VLOOKUP($C602,'2025年度(M1後期)'!$B$5:$N$207,COLUMN('2025年度(M1後期)'!$I$5),0)&amp;""</f>
        <v/>
      </c>
      <c r="N619" s="693"/>
      <c r="O619" s="694" t="str">
        <f>VLOOKUP($C602,'2025年度(M2後期)'!$B$5:$N$207,COLUMN('2025年度(M2後期)'!$I$5),0)&amp;""</f>
        <v/>
      </c>
      <c r="P619" s="693"/>
      <c r="Q619" s="694" t="str">
        <f>VLOOKUP($C602,'2025年度(D1後期)'!$B$5:$N$207,COLUMN('2025年度(D1後期)'!$I$5),0)&amp;""</f>
        <v/>
      </c>
      <c r="R619" s="693"/>
      <c r="S619" s="694" t="str">
        <f>VLOOKUP($C602,'2025年度(D23後期)'!$B$5:$N$207,COLUMN('2025年度(D23後期)'!$I$5),0)&amp;""</f>
        <v/>
      </c>
      <c r="T619" s="693"/>
      <c r="U619" s="21"/>
      <c r="Z619" s="696" t="str">
        <f>A619</f>
        <v>４時限（15：10～16：40）</v>
      </c>
      <c r="AA619" s="680"/>
      <c r="AB619" s="680"/>
      <c r="AC619" s="680"/>
      <c r="AD619" s="680"/>
      <c r="AE619" s="680"/>
      <c r="AF619" s="680"/>
      <c r="AG619" s="680"/>
      <c r="AH619" s="680"/>
      <c r="AI619" s="680"/>
      <c r="AJ619" s="680"/>
      <c r="AK619" s="680"/>
      <c r="AL619" s="680"/>
      <c r="AM619" s="680"/>
      <c r="AN619" s="680"/>
      <c r="AO619" s="680"/>
      <c r="AP619" s="680"/>
      <c r="AQ619" s="680"/>
      <c r="AR619" s="680"/>
      <c r="AS619" s="680"/>
      <c r="AT619" s="680"/>
      <c r="AU619" s="680"/>
      <c r="AV619" s="680"/>
      <c r="AW619" s="680"/>
      <c r="AX619" s="680"/>
      <c r="AY619" s="680"/>
      <c r="AZ619" s="680"/>
      <c r="BA619" s="680"/>
      <c r="BB619" s="680"/>
      <c r="BC619" s="680"/>
      <c r="BD619" s="680"/>
      <c r="BE619" s="680"/>
      <c r="BF619" s="680"/>
      <c r="BG619" s="680"/>
      <c r="BH619" s="680"/>
      <c r="BI619" s="680"/>
      <c r="BJ619" s="680"/>
      <c r="BK619" s="674"/>
      <c r="BL619" s="674"/>
      <c r="BM619" s="674"/>
      <c r="BN619" s="680"/>
      <c r="BO619" s="680"/>
      <c r="BP619" s="680"/>
      <c r="BQ619" s="680"/>
      <c r="BR619" s="680"/>
      <c r="BS619" s="680"/>
      <c r="BT619" s="680"/>
      <c r="BU619" s="680"/>
      <c r="BV619" s="680"/>
      <c r="BW619" s="680"/>
    </row>
    <row r="620" spans="1:75" ht="13.5" customHeight="1">
      <c r="A620" s="696"/>
      <c r="B620" s="15" t="s">
        <v>58</v>
      </c>
      <c r="C620" s="688" t="str">
        <f>IFERROR(VLOOKUP(C619,科目・教員!$A$2:$B$349,2,0),"")</f>
        <v/>
      </c>
      <c r="D620" s="689"/>
      <c r="E620" s="690" t="str">
        <f>IFERROR(VLOOKUP(E619,科目・教員!$A$2:$B$349,2,0),"")</f>
        <v/>
      </c>
      <c r="F620" s="689"/>
      <c r="G620" s="690" t="str">
        <f>IFERROR(VLOOKUP(G619,科目・教員!$A$2:$B$349,2,0),"")</f>
        <v/>
      </c>
      <c r="H620" s="689"/>
      <c r="I620" s="690" t="str">
        <f>IFERROR(VLOOKUP(I619,科目・教員!$A$2:$B$349,2,0),"")</f>
        <v/>
      </c>
      <c r="J620" s="689"/>
      <c r="K620" s="691" t="str">
        <f>IFERROR(VLOOKUP(K619,科目・教員!$A$2:$B$349,2,0),"")</f>
        <v/>
      </c>
      <c r="L620" s="691"/>
      <c r="M620" s="688" t="str">
        <f>IFERROR(VLOOKUP(M619,科目・教員!$A$2:$B$349,2,0),"")</f>
        <v/>
      </c>
      <c r="N620" s="689"/>
      <c r="O620" s="691" t="str">
        <f>IFERROR(VLOOKUP(O619,科目・教員!$A$2:$B$349,2,0),"")</f>
        <v/>
      </c>
      <c r="P620" s="689"/>
      <c r="Q620" s="691" t="str">
        <f>IFERROR(VLOOKUP(Q619,科目・教員!$A$2:$B$349,2,0),"")</f>
        <v/>
      </c>
      <c r="R620" s="689"/>
      <c r="S620" s="691" t="str">
        <f>IFERROR(VLOOKUP(S619,科目・教員!$A$2:$B$349,2,0),"")</f>
        <v/>
      </c>
      <c r="T620" s="689"/>
      <c r="U620" s="21"/>
      <c r="Z620" s="696"/>
      <c r="AA620" s="681"/>
      <c r="AB620" s="681"/>
      <c r="AC620" s="681"/>
      <c r="AD620" s="681"/>
      <c r="AE620" s="681"/>
      <c r="AF620" s="681"/>
      <c r="AG620" s="681"/>
      <c r="AH620" s="681"/>
      <c r="AI620" s="681"/>
      <c r="AJ620" s="681"/>
      <c r="AK620" s="681"/>
      <c r="AL620" s="681"/>
      <c r="AM620" s="681"/>
      <c r="AN620" s="681"/>
      <c r="AO620" s="681"/>
      <c r="AP620" s="681"/>
      <c r="AQ620" s="681"/>
      <c r="AR620" s="681"/>
      <c r="AS620" s="681"/>
      <c r="AT620" s="681"/>
      <c r="AU620" s="681"/>
      <c r="AV620" s="681"/>
      <c r="AW620" s="681"/>
      <c r="AX620" s="681"/>
      <c r="AY620" s="681"/>
      <c r="AZ620" s="681"/>
      <c r="BA620" s="681"/>
      <c r="BB620" s="681"/>
      <c r="BC620" s="681"/>
      <c r="BD620" s="681"/>
      <c r="BE620" s="681"/>
      <c r="BF620" s="681"/>
      <c r="BG620" s="681"/>
      <c r="BH620" s="681"/>
      <c r="BI620" s="681"/>
      <c r="BJ620" s="681"/>
      <c r="BK620" s="675"/>
      <c r="BL620" s="675"/>
      <c r="BM620" s="675"/>
      <c r="BN620" s="681"/>
      <c r="BO620" s="681"/>
      <c r="BP620" s="681"/>
      <c r="BQ620" s="681"/>
      <c r="BR620" s="681"/>
      <c r="BS620" s="681"/>
      <c r="BT620" s="681"/>
      <c r="BU620" s="681"/>
      <c r="BV620" s="681"/>
      <c r="BW620" s="681"/>
    </row>
    <row r="621" spans="1:75" ht="13.5" customHeight="1">
      <c r="A621" s="696"/>
      <c r="B621" s="15" t="s">
        <v>60</v>
      </c>
      <c r="C621" s="688" t="str">
        <f>VLOOKUP($C602,'2025年度(1年後期)'!$B$5:$N$207,COLUMN('2025年度(1年後期)'!$I$5)+1,0)&amp;""</f>
        <v>　</v>
      </c>
      <c r="D621" s="689"/>
      <c r="E621" s="690" t="str">
        <f>VLOOKUP($C602,'2025年度(2年後期)'!$B$5:$N$207,COLUMN('2025年度(2年後期)'!$I$5)+1,0)&amp;""</f>
        <v/>
      </c>
      <c r="F621" s="689"/>
      <c r="G621" s="690" t="str">
        <f>VLOOKUP($C602,'2025年度(3年後期)'!$B$5:$N$207,COLUMN('2025年度(3年後期)'!$I$5)+1,0)&amp;""</f>
        <v/>
      </c>
      <c r="H621" s="689"/>
      <c r="I621" s="690" t="str">
        <f>VLOOKUP($C602,'2025年度(4年後期)'!$B$5:$N$206,COLUMN('2025年度(4年後期)'!$I$5)+1,0)&amp;""</f>
        <v/>
      </c>
      <c r="J621" s="689"/>
      <c r="K621" s="691" t="str">
        <f>VLOOKUP($C602,'2025年度(助産後期)'!$B$5:$N$207,COLUMN('2025年度(助産後期)'!$I$5)+1,0)&amp;""</f>
        <v/>
      </c>
      <c r="L621" s="691"/>
      <c r="M621" s="688" t="str">
        <f>VLOOKUP($C602,'2025年度(M1後期)'!$B$5:$N$207,COLUMN('2025年度(M1後期)'!$I$5)+1,0)&amp;""</f>
        <v/>
      </c>
      <c r="N621" s="689"/>
      <c r="O621" s="691" t="str">
        <f>VLOOKUP($C602,'2025年度(M2後期)'!$B$5:$N$207,COLUMN('2025年度(M2後期)'!$I$5)+1,0)&amp;""</f>
        <v/>
      </c>
      <c r="P621" s="689"/>
      <c r="Q621" s="691" t="str">
        <f>VLOOKUP($C602,'2025年度(D1後期)'!$B$5:$N$207,COLUMN('2025年度(D1後期)'!$I$5)+1,0)&amp;""</f>
        <v/>
      </c>
      <c r="R621" s="689"/>
      <c r="S621" s="691" t="str">
        <f>VLOOKUP($C602,'2025年度(D23後期)'!$B$5:$N$207,COLUMN('2025年度(D23後期)'!$I$5)+1,0)&amp;""</f>
        <v/>
      </c>
      <c r="T621" s="689"/>
      <c r="U621" s="21"/>
      <c r="Z621" s="696"/>
      <c r="AA621" s="681"/>
      <c r="AB621" s="681"/>
      <c r="AC621" s="681"/>
      <c r="AD621" s="681"/>
      <c r="AE621" s="681"/>
      <c r="AF621" s="681"/>
      <c r="AG621" s="681"/>
      <c r="AH621" s="681"/>
      <c r="AI621" s="681"/>
      <c r="AJ621" s="681"/>
      <c r="AK621" s="681"/>
      <c r="AL621" s="681"/>
      <c r="AM621" s="681"/>
      <c r="AN621" s="681"/>
      <c r="AO621" s="681"/>
      <c r="AP621" s="681"/>
      <c r="AQ621" s="681"/>
      <c r="AR621" s="681"/>
      <c r="AS621" s="681"/>
      <c r="AT621" s="681"/>
      <c r="AU621" s="681"/>
      <c r="AV621" s="681"/>
      <c r="AW621" s="681"/>
      <c r="AX621" s="681"/>
      <c r="AY621" s="681"/>
      <c r="AZ621" s="681"/>
      <c r="BA621" s="681"/>
      <c r="BB621" s="681"/>
      <c r="BC621" s="681"/>
      <c r="BD621" s="681"/>
      <c r="BE621" s="681"/>
      <c r="BF621" s="681"/>
      <c r="BG621" s="681"/>
      <c r="BH621" s="681"/>
      <c r="BI621" s="681"/>
      <c r="BJ621" s="681"/>
      <c r="BK621" s="675"/>
      <c r="BL621" s="675"/>
      <c r="BM621" s="675"/>
      <c r="BN621" s="681"/>
      <c r="BO621" s="681"/>
      <c r="BP621" s="681"/>
      <c r="BQ621" s="681"/>
      <c r="BR621" s="681"/>
      <c r="BS621" s="681"/>
      <c r="BT621" s="681"/>
      <c r="BU621" s="681"/>
      <c r="BV621" s="681"/>
      <c r="BW621" s="681"/>
    </row>
    <row r="622" spans="1:75" ht="13.5" customHeight="1">
      <c r="A622" s="697"/>
      <c r="B622" s="16" t="s">
        <v>62</v>
      </c>
      <c r="C622" s="738"/>
      <c r="D622" s="739"/>
      <c r="E622" s="684"/>
      <c r="F622" s="685"/>
      <c r="G622" s="684"/>
      <c r="H622" s="685"/>
      <c r="I622" s="684"/>
      <c r="J622" s="685"/>
      <c r="K622" s="686"/>
      <c r="L622" s="686"/>
      <c r="M622" s="687"/>
      <c r="N622" s="685"/>
      <c r="O622" s="686"/>
      <c r="P622" s="685"/>
      <c r="Q622" s="686"/>
      <c r="R622" s="685"/>
      <c r="S622" s="686"/>
      <c r="T622" s="685"/>
      <c r="U622" s="21"/>
      <c r="Z622" s="697"/>
      <c r="AA622" s="682"/>
      <c r="AB622" s="682"/>
      <c r="AC622" s="682"/>
      <c r="AD622" s="682"/>
      <c r="AE622" s="682"/>
      <c r="AF622" s="682"/>
      <c r="AG622" s="682"/>
      <c r="AH622" s="682"/>
      <c r="AI622" s="682"/>
      <c r="AJ622" s="682"/>
      <c r="AK622" s="682"/>
      <c r="AL622" s="682"/>
      <c r="AM622" s="682"/>
      <c r="AN622" s="682"/>
      <c r="AO622" s="682"/>
      <c r="AP622" s="682"/>
      <c r="AQ622" s="682"/>
      <c r="AR622" s="682"/>
      <c r="AS622" s="682"/>
      <c r="AT622" s="682"/>
      <c r="AU622" s="682"/>
      <c r="AV622" s="682"/>
      <c r="AW622" s="682"/>
      <c r="AX622" s="682"/>
      <c r="AY622" s="682"/>
      <c r="AZ622" s="682"/>
      <c r="BA622" s="682"/>
      <c r="BB622" s="682"/>
      <c r="BC622" s="682"/>
      <c r="BD622" s="682"/>
      <c r="BE622" s="682"/>
      <c r="BF622" s="682"/>
      <c r="BG622" s="682"/>
      <c r="BH622" s="682"/>
      <c r="BI622" s="682"/>
      <c r="BJ622" s="682"/>
      <c r="BK622" s="676"/>
      <c r="BL622" s="676"/>
      <c r="BM622" s="676"/>
      <c r="BN622" s="682"/>
      <c r="BO622" s="682"/>
      <c r="BP622" s="682"/>
      <c r="BQ622" s="682"/>
      <c r="BR622" s="682"/>
      <c r="BS622" s="682"/>
      <c r="BT622" s="682"/>
      <c r="BU622" s="682"/>
      <c r="BV622" s="682"/>
      <c r="BW622" s="682"/>
    </row>
    <row r="623" spans="1:75" ht="13.5" customHeight="1">
      <c r="A623" s="696" t="s">
        <v>87</v>
      </c>
      <c r="B623" s="15" t="s">
        <v>55</v>
      </c>
      <c r="C623" s="692" t="str">
        <f>VLOOKUP($C602,'2025年度(1年後期)'!$B$5:$N$207,COLUMN('2025年度(1年後期)'!$K$5),0)&amp;""</f>
        <v>　</v>
      </c>
      <c r="D623" s="693"/>
      <c r="E623" s="698" t="str">
        <f>VLOOKUP($C602,'2025年度(2年後期)'!$B$5:$N$207,COLUMN('2025年度(2年後期)'!$K$5),0)&amp;""</f>
        <v/>
      </c>
      <c r="F623" s="693"/>
      <c r="G623" s="698" t="str">
        <f>VLOOKUP($C602,'2025年度(3年後期)'!$B$5:$N$207,COLUMN('2025年度(3年後期)'!$K$5),0)&amp;""</f>
        <v/>
      </c>
      <c r="H623" s="693"/>
      <c r="I623" s="698" t="str">
        <f>VLOOKUP($C602,'2025年度(4年後期)'!$B$5:$N$206,COLUMN('2025年度(4年後期)'!$K$5),0)&amp;""</f>
        <v/>
      </c>
      <c r="J623" s="693"/>
      <c r="K623" s="694" t="str">
        <f>VLOOKUP($C602,'2025年度(助産後期)'!$B$5:$N$207,COLUMN('2025年度(助産後期)'!$K$5),0)&amp;""</f>
        <v/>
      </c>
      <c r="L623" s="694"/>
      <c r="M623" s="692" t="str">
        <f>VLOOKUP($C602,'2025年度(M1後期)'!$B$5:$N$207,COLUMN('2025年度(M1後期)'!$K$5),0)&amp;""</f>
        <v/>
      </c>
      <c r="N623" s="693"/>
      <c r="O623" s="694" t="str">
        <f>VLOOKUP($C602,'2025年度(M2後期)'!$B$5:$N$207,COLUMN('2025年度(M2後期)'!$K$5),0)&amp;""</f>
        <v/>
      </c>
      <c r="P623" s="693"/>
      <c r="Q623" s="694" t="str">
        <f>VLOOKUP($C602,'2025年度(D1後期)'!$B$5:$N$207,COLUMN('2025年度(D1後期)'!$K$5),0)&amp;""</f>
        <v/>
      </c>
      <c r="R623" s="693"/>
      <c r="S623" s="694" t="str">
        <f>VLOOKUP($C602,'2025年度(D23後期)'!$B$5:$N$207,COLUMN('2025年度(D23後期)'!$K$5),0)&amp;""</f>
        <v/>
      </c>
      <c r="T623" s="693"/>
      <c r="U623" s="21"/>
      <c r="Z623" s="696" t="str">
        <f>A623</f>
        <v>５時限（16：50～18：20）</v>
      </c>
      <c r="AA623" s="680"/>
      <c r="AB623" s="680"/>
      <c r="AC623" s="680"/>
      <c r="AD623" s="680"/>
      <c r="AE623" s="680"/>
      <c r="AF623" s="680"/>
      <c r="AG623" s="680"/>
      <c r="AH623" s="680"/>
      <c r="AI623" s="680"/>
      <c r="AJ623" s="680"/>
      <c r="AK623" s="680"/>
      <c r="AL623" s="680"/>
      <c r="AM623" s="680"/>
      <c r="AN623" s="680"/>
      <c r="AO623" s="680"/>
      <c r="AP623" s="680"/>
      <c r="AQ623" s="680"/>
      <c r="AR623" s="680"/>
      <c r="AS623" s="680"/>
      <c r="AT623" s="680"/>
      <c r="AU623" s="680"/>
      <c r="AV623" s="680"/>
      <c r="AW623" s="680"/>
      <c r="AX623" s="680"/>
      <c r="AY623" s="680"/>
      <c r="AZ623" s="680"/>
      <c r="BA623" s="680"/>
      <c r="BB623" s="680"/>
      <c r="BC623" s="680"/>
      <c r="BD623" s="680"/>
      <c r="BE623" s="680"/>
      <c r="BF623" s="680"/>
      <c r="BG623" s="680"/>
      <c r="BH623" s="680"/>
      <c r="BI623" s="680"/>
      <c r="BJ623" s="680"/>
      <c r="BK623" s="674"/>
      <c r="BL623" s="674"/>
      <c r="BM623" s="674"/>
      <c r="BN623" s="680"/>
      <c r="BO623" s="680"/>
      <c r="BP623" s="680"/>
      <c r="BQ623" s="680"/>
      <c r="BR623" s="680"/>
      <c r="BS623" s="680"/>
      <c r="BT623" s="680"/>
      <c r="BU623" s="680"/>
      <c r="BV623" s="680"/>
      <c r="BW623" s="680"/>
    </row>
    <row r="624" spans="1:75" ht="13.5" customHeight="1">
      <c r="A624" s="696"/>
      <c r="B624" s="15" t="s">
        <v>58</v>
      </c>
      <c r="C624" s="688" t="str">
        <f>IFERROR(VLOOKUP(C623,科目・教員!$A$2:$B$349,2,0),"")</f>
        <v/>
      </c>
      <c r="D624" s="689"/>
      <c r="E624" s="690" t="str">
        <f>IFERROR(VLOOKUP(E623,科目・教員!$A$2:$B$349,2,0),"")</f>
        <v/>
      </c>
      <c r="F624" s="689"/>
      <c r="G624" s="690" t="str">
        <f>IFERROR(VLOOKUP(G623,科目・教員!$A$2:$B$349,2,0),"")</f>
        <v/>
      </c>
      <c r="H624" s="689"/>
      <c r="I624" s="690" t="str">
        <f>IFERROR(VLOOKUP(I623,科目・教員!$A$2:$B$349,2,0),"")</f>
        <v/>
      </c>
      <c r="J624" s="689"/>
      <c r="K624" s="691" t="str">
        <f>IFERROR(VLOOKUP(K623,科目・教員!$A$2:$B$349,2,0),"")</f>
        <v/>
      </c>
      <c r="L624" s="691"/>
      <c r="M624" s="688" t="str">
        <f>IFERROR(VLOOKUP(M623,科目・教員!$A$2:$B$349,2,0),"")</f>
        <v/>
      </c>
      <c r="N624" s="689"/>
      <c r="O624" s="691" t="str">
        <f>IFERROR(VLOOKUP(O623,科目・教員!$A$2:$B$349,2,0),"")</f>
        <v/>
      </c>
      <c r="P624" s="689"/>
      <c r="Q624" s="691" t="str">
        <f>IFERROR(VLOOKUP(Q623,科目・教員!$A$2:$B$349,2,0),"")</f>
        <v/>
      </c>
      <c r="R624" s="689"/>
      <c r="S624" s="691" t="str">
        <f>IFERROR(VLOOKUP(S623,科目・教員!$A$2:$B$349,2,0),"")</f>
        <v/>
      </c>
      <c r="T624" s="689"/>
      <c r="U624" s="21"/>
      <c r="Z624" s="696"/>
      <c r="AA624" s="681"/>
      <c r="AB624" s="681"/>
      <c r="AC624" s="681"/>
      <c r="AD624" s="681"/>
      <c r="AE624" s="681"/>
      <c r="AF624" s="681"/>
      <c r="AG624" s="681"/>
      <c r="AH624" s="681"/>
      <c r="AI624" s="681"/>
      <c r="AJ624" s="681"/>
      <c r="AK624" s="681"/>
      <c r="AL624" s="681"/>
      <c r="AM624" s="681"/>
      <c r="AN624" s="681"/>
      <c r="AO624" s="681"/>
      <c r="AP624" s="681"/>
      <c r="AQ624" s="681"/>
      <c r="AR624" s="681"/>
      <c r="AS624" s="681"/>
      <c r="AT624" s="681"/>
      <c r="AU624" s="681"/>
      <c r="AV624" s="681"/>
      <c r="AW624" s="681"/>
      <c r="AX624" s="681"/>
      <c r="AY624" s="681"/>
      <c r="AZ624" s="681"/>
      <c r="BA624" s="681"/>
      <c r="BB624" s="681"/>
      <c r="BC624" s="681"/>
      <c r="BD624" s="681"/>
      <c r="BE624" s="681"/>
      <c r="BF624" s="681"/>
      <c r="BG624" s="681"/>
      <c r="BH624" s="681"/>
      <c r="BI624" s="681"/>
      <c r="BJ624" s="681"/>
      <c r="BK624" s="675"/>
      <c r="BL624" s="675"/>
      <c r="BM624" s="675"/>
      <c r="BN624" s="681"/>
      <c r="BO624" s="681"/>
      <c r="BP624" s="681"/>
      <c r="BQ624" s="681"/>
      <c r="BR624" s="681"/>
      <c r="BS624" s="681"/>
      <c r="BT624" s="681"/>
      <c r="BU624" s="681"/>
      <c r="BV624" s="681"/>
      <c r="BW624" s="681"/>
    </row>
    <row r="625" spans="1:75" ht="13.5" customHeight="1">
      <c r="A625" s="696"/>
      <c r="B625" s="15" t="s">
        <v>60</v>
      </c>
      <c r="C625" s="688" t="str">
        <f>VLOOKUP($C602,'2025年度(1年後期)'!$B$5:$N$207,COLUMN('2025年度(1年後期)'!$K$5)+1,0)&amp;""</f>
        <v>　</v>
      </c>
      <c r="D625" s="689"/>
      <c r="E625" s="690" t="str">
        <f>VLOOKUP($C602,'2025年度(2年後期)'!$B$5:$N$207,COLUMN('2025年度(2年後期)'!$K$5)+1,0)&amp;""</f>
        <v/>
      </c>
      <c r="F625" s="689"/>
      <c r="G625" s="690" t="str">
        <f>VLOOKUP($C602,'2025年度(3年後期)'!$B$5:$N$207,COLUMN('2025年度(3年後期)'!$K$5)+1,0)&amp;""</f>
        <v/>
      </c>
      <c r="H625" s="689"/>
      <c r="I625" s="690" t="str">
        <f>VLOOKUP($C602,'2025年度(4年後期)'!$B$5:$N$206,COLUMN('2025年度(4年後期)'!$K$5)+1,0)&amp;""</f>
        <v/>
      </c>
      <c r="J625" s="689"/>
      <c r="K625" s="691" t="str">
        <f>VLOOKUP($C602,'2025年度(助産後期)'!$B$5:$N$207,COLUMN('2025年度(助産後期)'!$K$5)+1,0)&amp;""</f>
        <v/>
      </c>
      <c r="L625" s="691"/>
      <c r="M625" s="688" t="str">
        <f>VLOOKUP($C602,'2025年度(M1後期)'!$B$5:$N$207,COLUMN('2025年度(M1後期)'!$K$5)+1,0)&amp;""</f>
        <v/>
      </c>
      <c r="N625" s="689"/>
      <c r="O625" s="691" t="str">
        <f>VLOOKUP($C602,'2025年度(M1後期)'!$B$5:$N$207,COLUMN('2025年度(M1後期)'!$K$5)+1,0)&amp;""</f>
        <v/>
      </c>
      <c r="P625" s="689"/>
      <c r="Q625" s="691" t="str">
        <f>VLOOKUP($C602,'2025年度(D1後期)'!$B$5:$N$207,COLUMN('2025年度(D1後期)'!$K$5)+1,0)&amp;""</f>
        <v/>
      </c>
      <c r="R625" s="689"/>
      <c r="S625" s="691" t="str">
        <f>VLOOKUP($C602,'2025年度(D23後期)'!$B$5:$N$207,COLUMN('2025年度(D23後期)'!$K$5)+1,0)&amp;""</f>
        <v/>
      </c>
      <c r="T625" s="689"/>
      <c r="U625" s="21"/>
      <c r="Z625" s="696"/>
      <c r="AA625" s="681"/>
      <c r="AB625" s="681"/>
      <c r="AC625" s="681"/>
      <c r="AD625" s="681"/>
      <c r="AE625" s="681"/>
      <c r="AF625" s="681"/>
      <c r="AG625" s="681"/>
      <c r="AH625" s="681"/>
      <c r="AI625" s="681"/>
      <c r="AJ625" s="681"/>
      <c r="AK625" s="681"/>
      <c r="AL625" s="681"/>
      <c r="AM625" s="681"/>
      <c r="AN625" s="681"/>
      <c r="AO625" s="681"/>
      <c r="AP625" s="681"/>
      <c r="AQ625" s="681"/>
      <c r="AR625" s="681"/>
      <c r="AS625" s="681"/>
      <c r="AT625" s="681"/>
      <c r="AU625" s="681"/>
      <c r="AV625" s="681"/>
      <c r="AW625" s="681"/>
      <c r="AX625" s="681"/>
      <c r="AY625" s="681"/>
      <c r="AZ625" s="681"/>
      <c r="BA625" s="681"/>
      <c r="BB625" s="681"/>
      <c r="BC625" s="681"/>
      <c r="BD625" s="681"/>
      <c r="BE625" s="681"/>
      <c r="BF625" s="681"/>
      <c r="BG625" s="681"/>
      <c r="BH625" s="681"/>
      <c r="BI625" s="681"/>
      <c r="BJ625" s="681"/>
      <c r="BK625" s="675"/>
      <c r="BL625" s="675"/>
      <c r="BM625" s="675"/>
      <c r="BN625" s="681"/>
      <c r="BO625" s="681"/>
      <c r="BP625" s="681"/>
      <c r="BQ625" s="681"/>
      <c r="BR625" s="681"/>
      <c r="BS625" s="681"/>
      <c r="BT625" s="681"/>
      <c r="BU625" s="681"/>
      <c r="BV625" s="681"/>
      <c r="BW625" s="681"/>
    </row>
    <row r="626" spans="1:75" ht="13.5" customHeight="1">
      <c r="A626" s="697"/>
      <c r="B626" s="16" t="s">
        <v>62</v>
      </c>
      <c r="C626" s="687"/>
      <c r="D626" s="685"/>
      <c r="E626" s="684"/>
      <c r="F626" s="685"/>
      <c r="G626" s="684"/>
      <c r="H626" s="685"/>
      <c r="I626" s="684"/>
      <c r="J626" s="685"/>
      <c r="K626" s="686"/>
      <c r="L626" s="686"/>
      <c r="M626" s="687"/>
      <c r="N626" s="685"/>
      <c r="O626" s="686"/>
      <c r="P626" s="685"/>
      <c r="Q626" s="686"/>
      <c r="R626" s="685"/>
      <c r="S626" s="686"/>
      <c r="T626" s="685"/>
      <c r="U626" s="22"/>
      <c r="V626" s="19"/>
      <c r="W626" s="19"/>
      <c r="X626" s="19"/>
      <c r="Y626" s="19"/>
      <c r="Z626" s="697"/>
      <c r="AA626" s="682"/>
      <c r="AB626" s="682"/>
      <c r="AC626" s="682"/>
      <c r="AD626" s="682"/>
      <c r="AE626" s="682"/>
      <c r="AF626" s="682"/>
      <c r="AG626" s="682"/>
      <c r="AH626" s="682"/>
      <c r="AI626" s="682"/>
      <c r="AJ626" s="682"/>
      <c r="AK626" s="682"/>
      <c r="AL626" s="682"/>
      <c r="AM626" s="682"/>
      <c r="AN626" s="682"/>
      <c r="AO626" s="682"/>
      <c r="AP626" s="682"/>
      <c r="AQ626" s="682"/>
      <c r="AR626" s="682"/>
      <c r="AS626" s="682"/>
      <c r="AT626" s="682"/>
      <c r="AU626" s="682"/>
      <c r="AV626" s="682"/>
      <c r="AW626" s="682"/>
      <c r="AX626" s="682"/>
      <c r="AY626" s="682"/>
      <c r="AZ626" s="682"/>
      <c r="BA626" s="682"/>
      <c r="BB626" s="682"/>
      <c r="BC626" s="682"/>
      <c r="BD626" s="682"/>
      <c r="BE626" s="682"/>
      <c r="BF626" s="682"/>
      <c r="BG626" s="682"/>
      <c r="BH626" s="682"/>
      <c r="BI626" s="682"/>
      <c r="BJ626" s="682"/>
      <c r="BK626" s="676"/>
      <c r="BL626" s="676"/>
      <c r="BM626" s="676"/>
      <c r="BN626" s="682"/>
      <c r="BO626" s="682"/>
      <c r="BP626" s="682"/>
      <c r="BQ626" s="682"/>
      <c r="BR626" s="682"/>
      <c r="BS626" s="682"/>
      <c r="BT626" s="682"/>
      <c r="BU626" s="682"/>
      <c r="BV626" s="682"/>
      <c r="BW626" s="682"/>
    </row>
    <row r="627" spans="1:75" ht="21.75">
      <c r="A627" s="23"/>
      <c r="B627" s="24"/>
      <c r="C627" s="747">
        <f>C602+1</f>
        <v>45956</v>
      </c>
      <c r="D627" s="747"/>
      <c r="E627" s="747"/>
      <c r="F627" s="747"/>
      <c r="G627" s="747"/>
      <c r="H627" s="747"/>
      <c r="I627" s="747"/>
      <c r="J627" s="747"/>
      <c r="K627" s="747"/>
      <c r="L627" s="747"/>
      <c r="M627" s="747"/>
      <c r="N627" s="747"/>
      <c r="O627" s="747"/>
      <c r="P627" s="747"/>
      <c r="Q627" s="747"/>
      <c r="R627" s="747"/>
      <c r="S627" s="747"/>
      <c r="T627" s="747"/>
      <c r="U627" s="787">
        <f>C627</f>
        <v>45956</v>
      </c>
      <c r="V627" s="788"/>
      <c r="W627" s="788"/>
      <c r="X627" s="788"/>
      <c r="Y627" s="788"/>
      <c r="Z627" s="789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96" t="s">
        <v>54</v>
      </c>
      <c r="B628" s="12" t="s">
        <v>55</v>
      </c>
      <c r="C628" s="705" t="str">
        <f>VLOOKUP($C627,'2025年度(1年後期)'!$B$5:$N$207,COLUMN('2025年度(1年後期)'!$C$5),0)&amp;""</f>
        <v>　</v>
      </c>
      <c r="D628" s="706"/>
      <c r="E628" s="713" t="str">
        <f>VLOOKUP($C627,'2025年度(2年後期)'!$B$5:$N$207,COLUMN('2025年度(2年後期)'!$C$5),0)&amp;""</f>
        <v/>
      </c>
      <c r="F628" s="706"/>
      <c r="G628" s="713" t="str">
        <f>VLOOKUP($C627,'2025年度(3年後期)'!$B$5:$N$207,COLUMN('2025年度(3年後期)'!$C$5),0)&amp;""</f>
        <v/>
      </c>
      <c r="H628" s="706"/>
      <c r="I628" s="713" t="str">
        <f>VLOOKUP($C627,'2025年度(4年後期)'!$B$5:$N$206,COLUMN('2025年度(4年後期)'!$C$5),0)&amp;""</f>
        <v/>
      </c>
      <c r="J628" s="706"/>
      <c r="K628" s="693" t="str">
        <f>VLOOKUP($C627,'2025年度(助産後期)'!$B$5:$N$207,COLUMN('2025年度(助産後期)'!$C$5),0)&amp;""</f>
        <v/>
      </c>
      <c r="L628" s="709"/>
      <c r="M628" s="723" t="str">
        <f>VLOOKUP($C627,'2025年度(M1後期)'!$B$5:$N$207,COLUMN('2025年度(M1後期)'!$C$5),0)&amp;""</f>
        <v/>
      </c>
      <c r="N628" s="709"/>
      <c r="O628" s="713" t="str">
        <f>VLOOKUP($C627,'2025年度(M2後期)'!$B$5:$N$207,COLUMN('2025年度(M2後期)'!$C$5),0)&amp;""</f>
        <v/>
      </c>
      <c r="P628" s="706"/>
      <c r="Q628" s="713" t="str">
        <f>VLOOKUP($C627,'2025年度(D1後期)'!$B$5:$N$207,COLUMN('2025年度(D1後期)'!$C$5),0)&amp;""</f>
        <v/>
      </c>
      <c r="R628" s="706"/>
      <c r="S628" s="693" t="str">
        <f>VLOOKUP($C627,'2025年度(D23後期)'!$B$5:$N$207,COLUMN('2025年度(D23後期)'!$C$5),0)&amp;""</f>
        <v/>
      </c>
      <c r="T628" s="706"/>
      <c r="U628" s="25"/>
      <c r="Z628" s="695" t="str">
        <f>A628</f>
        <v xml:space="preserve">１時限（09：20～10：50） </v>
      </c>
      <c r="AA628" s="680"/>
      <c r="AB628" s="680"/>
      <c r="AC628" s="680"/>
      <c r="AD628" s="680"/>
      <c r="AE628" s="680"/>
      <c r="AF628" s="680"/>
      <c r="AG628" s="680"/>
      <c r="AH628" s="680"/>
      <c r="AI628" s="680"/>
      <c r="AJ628" s="680"/>
      <c r="AK628" s="680"/>
      <c r="AL628" s="680"/>
      <c r="AM628" s="680"/>
      <c r="AN628" s="680"/>
      <c r="AO628" s="680"/>
      <c r="AP628" s="680"/>
      <c r="AQ628" s="680"/>
      <c r="AR628" s="680"/>
      <c r="AS628" s="680"/>
      <c r="AT628" s="680"/>
      <c r="AU628" s="680"/>
      <c r="AV628" s="680"/>
      <c r="AW628" s="680"/>
      <c r="AX628" s="680"/>
      <c r="AY628" s="680"/>
      <c r="AZ628" s="680"/>
      <c r="BA628" s="680"/>
      <c r="BB628" s="680"/>
      <c r="BC628" s="680"/>
      <c r="BD628" s="680"/>
      <c r="BE628" s="680"/>
      <c r="BF628" s="680"/>
      <c r="BG628" s="680"/>
      <c r="BH628" s="680"/>
      <c r="BI628" s="680"/>
      <c r="BJ628" s="680"/>
      <c r="BK628" s="674"/>
      <c r="BL628" s="674"/>
      <c r="BM628" s="674"/>
      <c r="BN628" s="680"/>
      <c r="BO628" s="680"/>
      <c r="BP628" s="680"/>
      <c r="BQ628" s="680"/>
      <c r="BR628" s="680"/>
      <c r="BS628" s="680"/>
      <c r="BT628" s="680"/>
      <c r="BU628" s="680"/>
      <c r="BV628" s="680"/>
      <c r="BW628" s="680"/>
    </row>
    <row r="629" spans="1:75" ht="13.5" customHeight="1">
      <c r="A629" s="696"/>
      <c r="B629" s="15" t="s">
        <v>58</v>
      </c>
      <c r="C629" s="708" t="str">
        <f>IFERROR(VLOOKUP(C628,科目・教員!$A$2:$B$349,2,0),"")</f>
        <v/>
      </c>
      <c r="D629" s="707"/>
      <c r="E629" s="716" t="str">
        <f>IFERROR(VLOOKUP(E628,科目・教員!$A$2:$B$349,2,0),"")</f>
        <v/>
      </c>
      <c r="F629" s="707"/>
      <c r="G629" s="716" t="str">
        <f>IFERROR(VLOOKUP(G628,科目・教員!$A$2:$B$349,2,0),"")</f>
        <v/>
      </c>
      <c r="H629" s="707"/>
      <c r="I629" s="716" t="str">
        <f>IFERROR(VLOOKUP(I628,科目・教員!$A$2:$B$349,2,0),"")</f>
        <v/>
      </c>
      <c r="J629" s="707"/>
      <c r="K629" s="689" t="str">
        <f>IFERROR(VLOOKUP(K628,科目・教員!$A$2:$B$349,2,0),"")</f>
        <v/>
      </c>
      <c r="L629" s="717"/>
      <c r="M629" s="718" t="str">
        <f>IFERROR(VLOOKUP(M628,科目・教員!$A$2:$B$349,2,0),"")</f>
        <v/>
      </c>
      <c r="N629" s="707"/>
      <c r="O629" s="716" t="str">
        <f>IFERROR(VLOOKUP(O628,科目・教員!$A$2:$B$349,2,0),"")</f>
        <v/>
      </c>
      <c r="P629" s="707"/>
      <c r="Q629" s="716" t="str">
        <f>IFERROR(VLOOKUP(Q628,科目・教員!$A$2:$B$349,2,0),"")</f>
        <v/>
      </c>
      <c r="R629" s="707"/>
      <c r="S629" s="689" t="str">
        <f>IFERROR(VLOOKUP(S628,科目・教員!$A$2:$B$349,2,0),"")</f>
        <v/>
      </c>
      <c r="T629" s="707"/>
      <c r="U629" s="25"/>
      <c r="Z629" s="696"/>
      <c r="AA629" s="681"/>
      <c r="AB629" s="681"/>
      <c r="AC629" s="681"/>
      <c r="AD629" s="681"/>
      <c r="AE629" s="681"/>
      <c r="AF629" s="681"/>
      <c r="AG629" s="681"/>
      <c r="AH629" s="681"/>
      <c r="AI629" s="681"/>
      <c r="AJ629" s="681"/>
      <c r="AK629" s="681"/>
      <c r="AL629" s="681"/>
      <c r="AM629" s="681"/>
      <c r="AN629" s="681"/>
      <c r="AO629" s="681"/>
      <c r="AP629" s="681"/>
      <c r="AQ629" s="681"/>
      <c r="AR629" s="681"/>
      <c r="AS629" s="681"/>
      <c r="AT629" s="681"/>
      <c r="AU629" s="681"/>
      <c r="AV629" s="681"/>
      <c r="AW629" s="681"/>
      <c r="AX629" s="681"/>
      <c r="AY629" s="681"/>
      <c r="AZ629" s="681"/>
      <c r="BA629" s="681"/>
      <c r="BB629" s="681"/>
      <c r="BC629" s="681"/>
      <c r="BD629" s="681"/>
      <c r="BE629" s="681"/>
      <c r="BF629" s="681"/>
      <c r="BG629" s="681"/>
      <c r="BH629" s="681"/>
      <c r="BI629" s="681"/>
      <c r="BJ629" s="681"/>
      <c r="BK629" s="675"/>
      <c r="BL629" s="675"/>
      <c r="BM629" s="675"/>
      <c r="BN629" s="681"/>
      <c r="BO629" s="681"/>
      <c r="BP629" s="681"/>
      <c r="BQ629" s="681"/>
      <c r="BR629" s="681"/>
      <c r="BS629" s="681"/>
      <c r="BT629" s="681"/>
      <c r="BU629" s="681"/>
      <c r="BV629" s="681"/>
      <c r="BW629" s="681"/>
    </row>
    <row r="630" spans="1:75" ht="13.5" customHeight="1">
      <c r="A630" s="696"/>
      <c r="B630" s="15" t="s">
        <v>60</v>
      </c>
      <c r="C630" s="708" t="str">
        <f>VLOOKUP($C627,'2025年度(1年後期)'!$B$5:$N$207,COLUMN('2025年度(1年後期)'!$C$5)+1,0)&amp;""</f>
        <v>　</v>
      </c>
      <c r="D630" s="707"/>
      <c r="E630" s="716" t="str">
        <f>VLOOKUP($C627,'2025年度(2年後期)'!$B$5:$N$207,COLUMN('2025年度(2年後期)'!$C$5)+1,0)&amp;""</f>
        <v/>
      </c>
      <c r="F630" s="707"/>
      <c r="G630" s="716" t="str">
        <f>VLOOKUP($C627,'2025年度(3年後期)'!$B$5:$N$207,COLUMN('2025年度(3年後期)'!$C$5)+1,0)&amp;""</f>
        <v/>
      </c>
      <c r="H630" s="707"/>
      <c r="I630" s="716" t="str">
        <f>VLOOKUP($C627,'2025年度(4年後期)'!$B$5:$N$206,COLUMN('2025年度(4年後期)'!$C$5)+1,0)&amp;""</f>
        <v/>
      </c>
      <c r="J630" s="707"/>
      <c r="K630" s="689" t="str">
        <f>VLOOKUP($C627,'2025年度(助産後期)'!$B$5:$N$207,COLUMN('2025年度(助産後期)'!$C$5)+1,0)&amp;""</f>
        <v/>
      </c>
      <c r="L630" s="717"/>
      <c r="M630" s="718" t="str">
        <f>VLOOKUP($C627,'2025年度(M1後期)'!$B$5:$N$207,COLUMN('2025年度(M1後期)'!$C$5)+1,0)&amp;""</f>
        <v/>
      </c>
      <c r="N630" s="707"/>
      <c r="O630" s="716" t="str">
        <f>VLOOKUP($C627,'2025年度(M2後期)'!$B$5:$N$207,COLUMN('2025年度(M2後期)'!$C$5)+1,0)&amp;""</f>
        <v/>
      </c>
      <c r="P630" s="707"/>
      <c r="Q630" s="716" t="str">
        <f>VLOOKUP($C627,'2025年度(D1後期)'!$B$5:$N$207,COLUMN('2025年度(D1後期)'!$C$5)+1,0)&amp;""</f>
        <v/>
      </c>
      <c r="R630" s="707"/>
      <c r="S630" s="689" t="str">
        <f>VLOOKUP($C627,'2025年度(D23後期)'!$B$5:$N$207,COLUMN('2025年度(D23後期)'!$C$5)+1,0)&amp;""</f>
        <v/>
      </c>
      <c r="T630" s="707"/>
      <c r="U630" s="25"/>
      <c r="Z630" s="696"/>
      <c r="AA630" s="681"/>
      <c r="AB630" s="681"/>
      <c r="AC630" s="681"/>
      <c r="AD630" s="681"/>
      <c r="AE630" s="681"/>
      <c r="AF630" s="681"/>
      <c r="AG630" s="681"/>
      <c r="AH630" s="681"/>
      <c r="AI630" s="681"/>
      <c r="AJ630" s="681"/>
      <c r="AK630" s="681"/>
      <c r="AL630" s="681"/>
      <c r="AM630" s="681"/>
      <c r="AN630" s="681"/>
      <c r="AO630" s="681"/>
      <c r="AP630" s="681"/>
      <c r="AQ630" s="681"/>
      <c r="AR630" s="681"/>
      <c r="AS630" s="681"/>
      <c r="AT630" s="681"/>
      <c r="AU630" s="681"/>
      <c r="AV630" s="681"/>
      <c r="AW630" s="681"/>
      <c r="AX630" s="681"/>
      <c r="AY630" s="681"/>
      <c r="AZ630" s="681"/>
      <c r="BA630" s="681"/>
      <c r="BB630" s="681"/>
      <c r="BC630" s="681"/>
      <c r="BD630" s="681"/>
      <c r="BE630" s="681"/>
      <c r="BF630" s="681"/>
      <c r="BG630" s="681"/>
      <c r="BH630" s="681"/>
      <c r="BI630" s="681"/>
      <c r="BJ630" s="681"/>
      <c r="BK630" s="675"/>
      <c r="BL630" s="675"/>
      <c r="BM630" s="675"/>
      <c r="BN630" s="681"/>
      <c r="BO630" s="681"/>
      <c r="BP630" s="681"/>
      <c r="BQ630" s="681"/>
      <c r="BR630" s="681"/>
      <c r="BS630" s="681"/>
      <c r="BT630" s="681"/>
      <c r="BU630" s="681"/>
      <c r="BV630" s="681"/>
      <c r="BW630" s="681"/>
    </row>
    <row r="631" spans="1:75" ht="13.5" customHeight="1">
      <c r="A631" s="697"/>
      <c r="B631" s="16" t="s">
        <v>62</v>
      </c>
      <c r="C631" s="687"/>
      <c r="D631" s="719"/>
      <c r="E631" s="684"/>
      <c r="F631" s="719"/>
      <c r="G631" s="684"/>
      <c r="H631" s="719"/>
      <c r="I631" s="684"/>
      <c r="J631" s="719"/>
      <c r="K631" s="686"/>
      <c r="L631" s="720"/>
      <c r="M631" s="721"/>
      <c r="N631" s="719"/>
      <c r="O631" s="684"/>
      <c r="P631" s="719"/>
      <c r="Q631" s="684"/>
      <c r="R631" s="719"/>
      <c r="S631" s="686"/>
      <c r="T631" s="719"/>
      <c r="U631" s="25"/>
      <c r="Z631" s="697"/>
      <c r="AA631" s="682"/>
      <c r="AB631" s="682"/>
      <c r="AC631" s="682"/>
      <c r="AD631" s="682"/>
      <c r="AE631" s="682"/>
      <c r="AF631" s="682"/>
      <c r="AG631" s="682"/>
      <c r="AH631" s="682"/>
      <c r="AI631" s="682"/>
      <c r="AJ631" s="682"/>
      <c r="AK631" s="682"/>
      <c r="AL631" s="682"/>
      <c r="AM631" s="682"/>
      <c r="AN631" s="682"/>
      <c r="AO631" s="682"/>
      <c r="AP631" s="682"/>
      <c r="AQ631" s="682"/>
      <c r="AR631" s="682"/>
      <c r="AS631" s="682"/>
      <c r="AT631" s="682"/>
      <c r="AU631" s="682"/>
      <c r="AV631" s="682"/>
      <c r="AW631" s="682"/>
      <c r="AX631" s="682"/>
      <c r="AY631" s="682"/>
      <c r="AZ631" s="682"/>
      <c r="BA631" s="682"/>
      <c r="BB631" s="682"/>
      <c r="BC631" s="682"/>
      <c r="BD631" s="682"/>
      <c r="BE631" s="682"/>
      <c r="BF631" s="682"/>
      <c r="BG631" s="682"/>
      <c r="BH631" s="682"/>
      <c r="BI631" s="682"/>
      <c r="BJ631" s="682"/>
      <c r="BK631" s="676"/>
      <c r="BL631" s="676"/>
      <c r="BM631" s="676"/>
      <c r="BN631" s="682"/>
      <c r="BO631" s="682"/>
      <c r="BP631" s="682"/>
      <c r="BQ631" s="682"/>
      <c r="BR631" s="682"/>
      <c r="BS631" s="682"/>
      <c r="BT631" s="682"/>
      <c r="BU631" s="682"/>
      <c r="BV631" s="682"/>
      <c r="BW631" s="682"/>
    </row>
    <row r="632" spans="1:75" ht="13.5" customHeight="1">
      <c r="A632" s="696" t="s">
        <v>64</v>
      </c>
      <c r="B632" s="15" t="s">
        <v>55</v>
      </c>
      <c r="C632" s="705" t="str">
        <f>VLOOKUP($C627,'2025年度(1年後期)'!$B$5:$N$207,COLUMN('2025年度(1年後期)'!$E$5),0)&amp;""</f>
        <v>　</v>
      </c>
      <c r="D632" s="706"/>
      <c r="E632" s="713" t="str">
        <f>VLOOKUP($C627,'2025年度(2年後期)'!$B$5:$N$207,COLUMN('2025年度(2年後期)'!$E$5),0)&amp;""</f>
        <v/>
      </c>
      <c r="F632" s="706"/>
      <c r="G632" s="713" t="str">
        <f>VLOOKUP($C627,'2025年度(3年後期)'!$B$5:$N$207,COLUMN('2025年度(3年後期)'!$E$5),0)&amp;""</f>
        <v/>
      </c>
      <c r="H632" s="706"/>
      <c r="I632" s="713" t="str">
        <f>VLOOKUP($C627,'2025年度(4年後期)'!$B$5:$N$206,COLUMN('2025年度(4年後期)'!$E$5),0)&amp;""</f>
        <v/>
      </c>
      <c r="J632" s="706"/>
      <c r="K632" s="693" t="str">
        <f>VLOOKUP($C627,'2025年度(助産後期)'!$B$5:$N$207,COLUMN('2025年度(助産後期)'!$E$5),0)&amp;""</f>
        <v/>
      </c>
      <c r="L632" s="709"/>
      <c r="M632" s="705" t="str">
        <f>VLOOKUP($C627,'2025年度(M1後期)'!$B$5:$N$207,COLUMN('2025年度(M1後期)'!$E$5),0)&amp;""</f>
        <v/>
      </c>
      <c r="N632" s="706"/>
      <c r="O632" s="693" t="str">
        <f>VLOOKUP($C627,'2025年度(M2後期)'!$B$5:$N$207,COLUMN('2025年度(M2後期)'!$E$5),0)&amp;""</f>
        <v/>
      </c>
      <c r="P632" s="706"/>
      <c r="Q632" s="693" t="str">
        <f>VLOOKUP($C627,'2025年度(D1後期)'!$B$5:$N$207,COLUMN('2025年度(D1後期)'!$E$5),0)&amp;""</f>
        <v/>
      </c>
      <c r="R632" s="706"/>
      <c r="S632" s="693" t="str">
        <f>VLOOKUP($C627,'2025年度(D23後期)'!$B$5:$N$207,COLUMN('2025年度(D23後期)'!$E$5),0)&amp;""</f>
        <v/>
      </c>
      <c r="T632" s="706"/>
      <c r="U632" s="21"/>
      <c r="Z632" s="696" t="str">
        <f>A632</f>
        <v>２時限（11：00～12：30）</v>
      </c>
      <c r="AA632" s="680"/>
      <c r="AB632" s="680"/>
      <c r="AC632" s="680"/>
      <c r="AD632" s="680"/>
      <c r="AE632" s="680"/>
      <c r="AF632" s="680"/>
      <c r="AG632" s="680"/>
      <c r="AH632" s="680"/>
      <c r="AI632" s="680"/>
      <c r="AJ632" s="680"/>
      <c r="AK632" s="680"/>
      <c r="AL632" s="680"/>
      <c r="AM632" s="680"/>
      <c r="AN632" s="680"/>
      <c r="AO632" s="680"/>
      <c r="AP632" s="680"/>
      <c r="AQ632" s="680"/>
      <c r="AR632" s="680"/>
      <c r="AS632" s="680"/>
      <c r="AT632" s="680"/>
      <c r="AU632" s="680"/>
      <c r="AV632" s="680"/>
      <c r="AW632" s="680"/>
      <c r="AX632" s="680"/>
      <c r="AY632" s="680"/>
      <c r="AZ632" s="680"/>
      <c r="BA632" s="680"/>
      <c r="BB632" s="680"/>
      <c r="BC632" s="680"/>
      <c r="BD632" s="680"/>
      <c r="BE632" s="680"/>
      <c r="BF632" s="680"/>
      <c r="BG632" s="680"/>
      <c r="BH632" s="680"/>
      <c r="BI632" s="680"/>
      <c r="BJ632" s="680"/>
      <c r="BK632" s="674"/>
      <c r="BL632" s="674"/>
      <c r="BM632" s="674"/>
      <c r="BN632" s="680"/>
      <c r="BO632" s="680"/>
      <c r="BP632" s="680"/>
      <c r="BQ632" s="680"/>
      <c r="BR632" s="680"/>
      <c r="BS632" s="680"/>
      <c r="BT632" s="680"/>
      <c r="BU632" s="680"/>
      <c r="BV632" s="680"/>
      <c r="BW632" s="680"/>
    </row>
    <row r="633" spans="1:75" ht="13.5" customHeight="1">
      <c r="A633" s="696"/>
      <c r="B633" s="15" t="s">
        <v>58</v>
      </c>
      <c r="C633" s="708" t="str">
        <f>IFERROR(VLOOKUP(C632,科目・教員!$A$2:$B$349,2,0),"")</f>
        <v/>
      </c>
      <c r="D633" s="707"/>
      <c r="E633" s="716" t="str">
        <f>IFERROR(VLOOKUP(E632,科目・教員!$A$2:$B$349,2,0),"")</f>
        <v/>
      </c>
      <c r="F633" s="707"/>
      <c r="G633" s="716" t="str">
        <f>IFERROR(VLOOKUP(G632,科目・教員!$A$2:$B$349,2,0),"")</f>
        <v/>
      </c>
      <c r="H633" s="707"/>
      <c r="I633" s="716" t="str">
        <f>IFERROR(VLOOKUP(I632,科目・教員!$A$2:$B$349,2,0),"")</f>
        <v/>
      </c>
      <c r="J633" s="707"/>
      <c r="K633" s="689" t="str">
        <f>IFERROR(VLOOKUP(K632,科目・教員!$A$2:$B$349,2,0),"")</f>
        <v/>
      </c>
      <c r="L633" s="717"/>
      <c r="M633" s="708" t="str">
        <f>IFERROR(VLOOKUP(M632,科目・教員!$A$2:$B$349,2,0),"")</f>
        <v/>
      </c>
      <c r="N633" s="707"/>
      <c r="O633" s="689" t="str">
        <f>IFERROR(VLOOKUP(O632,科目・教員!$A$2:$B$349,2,0),"")</f>
        <v/>
      </c>
      <c r="P633" s="707"/>
      <c r="Q633" s="689" t="str">
        <f>IFERROR(VLOOKUP(Q632,科目・教員!$A$2:$B$349,2,0),"")</f>
        <v/>
      </c>
      <c r="R633" s="707"/>
      <c r="S633" s="689" t="str">
        <f>IFERROR(VLOOKUP(S632,科目・教員!$A$2:$B$349,2,0),"")</f>
        <v/>
      </c>
      <c r="T633" s="707"/>
      <c r="U633" s="21"/>
      <c r="Z633" s="696"/>
      <c r="AA633" s="681"/>
      <c r="AB633" s="681"/>
      <c r="AC633" s="681"/>
      <c r="AD633" s="681"/>
      <c r="AE633" s="681"/>
      <c r="AF633" s="681"/>
      <c r="AG633" s="681"/>
      <c r="AH633" s="681"/>
      <c r="AI633" s="681"/>
      <c r="AJ633" s="681"/>
      <c r="AK633" s="681"/>
      <c r="AL633" s="681"/>
      <c r="AM633" s="681"/>
      <c r="AN633" s="681"/>
      <c r="AO633" s="681"/>
      <c r="AP633" s="681"/>
      <c r="AQ633" s="681"/>
      <c r="AR633" s="681"/>
      <c r="AS633" s="681"/>
      <c r="AT633" s="681"/>
      <c r="AU633" s="681"/>
      <c r="AV633" s="681"/>
      <c r="AW633" s="681"/>
      <c r="AX633" s="681"/>
      <c r="AY633" s="681"/>
      <c r="AZ633" s="681"/>
      <c r="BA633" s="681"/>
      <c r="BB633" s="681"/>
      <c r="BC633" s="681"/>
      <c r="BD633" s="681"/>
      <c r="BE633" s="681"/>
      <c r="BF633" s="681"/>
      <c r="BG633" s="681"/>
      <c r="BH633" s="681"/>
      <c r="BI633" s="681"/>
      <c r="BJ633" s="681"/>
      <c r="BK633" s="675"/>
      <c r="BL633" s="675"/>
      <c r="BM633" s="675"/>
      <c r="BN633" s="681"/>
      <c r="BO633" s="681"/>
      <c r="BP633" s="681"/>
      <c r="BQ633" s="681"/>
      <c r="BR633" s="681"/>
      <c r="BS633" s="681"/>
      <c r="BT633" s="681"/>
      <c r="BU633" s="681"/>
      <c r="BV633" s="681"/>
      <c r="BW633" s="681"/>
    </row>
    <row r="634" spans="1:75" ht="13.5" customHeight="1">
      <c r="A634" s="696"/>
      <c r="B634" s="15" t="s">
        <v>60</v>
      </c>
      <c r="C634" s="708" t="str">
        <f>VLOOKUP($C627,'2025年度(1年後期)'!$B$5:$N$207,COLUMN('2025年度(1年後期)'!$E$5)+1,0)&amp;""</f>
        <v>　</v>
      </c>
      <c r="D634" s="707"/>
      <c r="E634" s="716" t="str">
        <f>VLOOKUP($C627,'2025年度(2年後期)'!$B$5:$N$207,COLUMN('2025年度(2年後期)'!$E$5)+1,0)&amp;""</f>
        <v/>
      </c>
      <c r="F634" s="707"/>
      <c r="G634" s="716" t="str">
        <f>VLOOKUP($C627,'2025年度(3年後期)'!$B$5:$N$207,COLUMN('2025年度(3年後期)'!$E$5)+1,0)&amp;""</f>
        <v/>
      </c>
      <c r="H634" s="707"/>
      <c r="I634" s="716" t="str">
        <f>VLOOKUP($C627,'2025年度(4年後期)'!$B$5:$N$206,COLUMN('2025年度(4年後期)'!$E$5)+1,0)&amp;""</f>
        <v/>
      </c>
      <c r="J634" s="707"/>
      <c r="K634" s="689" t="str">
        <f>VLOOKUP($C627,'2025年度(助産後期)'!$B$5:$N$207,COLUMN('2025年度(助産後期)'!$E$5)+1,0)&amp;""</f>
        <v/>
      </c>
      <c r="L634" s="717"/>
      <c r="M634" s="708" t="str">
        <f>VLOOKUP($C627,'2025年度(M1後期)'!$B$5:$N$207,COLUMN('2025年度(M1後期)'!$E$5)+1,0)&amp;""</f>
        <v/>
      </c>
      <c r="N634" s="707"/>
      <c r="O634" s="689" t="str">
        <f>VLOOKUP($C627,'2025年度(M2後期)'!$B$5:$N$207,COLUMN('2025年度(M2後期)'!$E$5)+1,0)&amp;""</f>
        <v/>
      </c>
      <c r="P634" s="707"/>
      <c r="Q634" s="689" t="str">
        <f>VLOOKUP($C627,'2025年度(D1後期)'!$B$5:$N$207,COLUMN('2025年度(D1後期)'!$E$5)+1,0)&amp;""</f>
        <v/>
      </c>
      <c r="R634" s="707"/>
      <c r="S634" s="689" t="str">
        <f>VLOOKUP($C627,'2025年度(D23後期)'!$B$5:$N$207,COLUMN('2025年度(D23後期)'!$E$5)+1,0)&amp;""</f>
        <v/>
      </c>
      <c r="T634" s="707"/>
      <c r="U634" s="21"/>
      <c r="Z634" s="696"/>
      <c r="AA634" s="681"/>
      <c r="AB634" s="681"/>
      <c r="AC634" s="681"/>
      <c r="AD634" s="681"/>
      <c r="AE634" s="681"/>
      <c r="AF634" s="681"/>
      <c r="AG634" s="681"/>
      <c r="AH634" s="681"/>
      <c r="AI634" s="681"/>
      <c r="AJ634" s="681"/>
      <c r="AK634" s="681"/>
      <c r="AL634" s="681"/>
      <c r="AM634" s="681"/>
      <c r="AN634" s="681"/>
      <c r="AO634" s="681"/>
      <c r="AP634" s="681"/>
      <c r="AQ634" s="681"/>
      <c r="AR634" s="681"/>
      <c r="AS634" s="681"/>
      <c r="AT634" s="681"/>
      <c r="AU634" s="681"/>
      <c r="AV634" s="681"/>
      <c r="AW634" s="681"/>
      <c r="AX634" s="681"/>
      <c r="AY634" s="681"/>
      <c r="AZ634" s="681"/>
      <c r="BA634" s="681"/>
      <c r="BB634" s="681"/>
      <c r="BC634" s="681"/>
      <c r="BD634" s="681"/>
      <c r="BE634" s="681"/>
      <c r="BF634" s="681"/>
      <c r="BG634" s="681"/>
      <c r="BH634" s="681"/>
      <c r="BI634" s="681"/>
      <c r="BJ634" s="681"/>
      <c r="BK634" s="675"/>
      <c r="BL634" s="675"/>
      <c r="BM634" s="675"/>
      <c r="BN634" s="681"/>
      <c r="BO634" s="681"/>
      <c r="BP634" s="681"/>
      <c r="BQ634" s="681"/>
      <c r="BR634" s="681"/>
      <c r="BS634" s="681"/>
      <c r="BT634" s="681"/>
      <c r="BU634" s="681"/>
      <c r="BV634" s="681"/>
      <c r="BW634" s="681"/>
    </row>
    <row r="635" spans="1:75" ht="13.5" customHeight="1">
      <c r="A635" s="712"/>
      <c r="B635" s="16" t="s">
        <v>62</v>
      </c>
      <c r="C635" s="687"/>
      <c r="D635" s="685"/>
      <c r="E635" s="684"/>
      <c r="F635" s="685"/>
      <c r="G635" s="684"/>
      <c r="H635" s="685"/>
      <c r="I635" s="684"/>
      <c r="J635" s="685"/>
      <c r="K635" s="686"/>
      <c r="L635" s="686"/>
      <c r="M635" s="687"/>
      <c r="N635" s="685"/>
      <c r="O635" s="686"/>
      <c r="P635" s="685"/>
      <c r="Q635" s="686"/>
      <c r="R635" s="685"/>
      <c r="S635" s="686"/>
      <c r="T635" s="685"/>
      <c r="U635" s="21"/>
      <c r="Z635" s="697"/>
      <c r="AA635" s="682"/>
      <c r="AB635" s="682"/>
      <c r="AC635" s="682"/>
      <c r="AD635" s="682"/>
      <c r="AE635" s="682"/>
      <c r="AF635" s="682"/>
      <c r="AG635" s="682"/>
      <c r="AH635" s="682"/>
      <c r="AI635" s="682"/>
      <c r="AJ635" s="682"/>
      <c r="AK635" s="682"/>
      <c r="AL635" s="682"/>
      <c r="AM635" s="682"/>
      <c r="AN635" s="682"/>
      <c r="AO635" s="682"/>
      <c r="AP635" s="682"/>
      <c r="AQ635" s="682"/>
      <c r="AR635" s="682"/>
      <c r="AS635" s="682"/>
      <c r="AT635" s="682"/>
      <c r="AU635" s="682"/>
      <c r="AV635" s="682"/>
      <c r="AW635" s="682"/>
      <c r="AX635" s="682"/>
      <c r="AY635" s="682"/>
      <c r="AZ635" s="682"/>
      <c r="BA635" s="682"/>
      <c r="BB635" s="682"/>
      <c r="BC635" s="682"/>
      <c r="BD635" s="682"/>
      <c r="BE635" s="682"/>
      <c r="BF635" s="682"/>
      <c r="BG635" s="682"/>
      <c r="BH635" s="682"/>
      <c r="BI635" s="682"/>
      <c r="BJ635" s="682"/>
      <c r="BK635" s="676"/>
      <c r="BL635" s="676"/>
      <c r="BM635" s="676"/>
      <c r="BN635" s="682"/>
      <c r="BO635" s="682"/>
      <c r="BP635" s="682"/>
      <c r="BQ635" s="682"/>
      <c r="BR635" s="682"/>
      <c r="BS635" s="682"/>
      <c r="BT635" s="682"/>
      <c r="BU635" s="682"/>
      <c r="BV635" s="682"/>
      <c r="BW635" s="682"/>
    </row>
    <row r="636" spans="1:75" ht="13.5" customHeight="1">
      <c r="A636" s="695" t="s">
        <v>70</v>
      </c>
      <c r="B636" s="17" t="s">
        <v>71</v>
      </c>
      <c r="C636" s="705"/>
      <c r="D636" s="706"/>
      <c r="E636" s="713"/>
      <c r="F636" s="706"/>
      <c r="G636" s="713"/>
      <c r="H636" s="706"/>
      <c r="I636" s="713"/>
      <c r="J636" s="706"/>
      <c r="K636" s="693"/>
      <c r="L636" s="709"/>
      <c r="M636" s="705"/>
      <c r="N636" s="706"/>
      <c r="O636" s="693"/>
      <c r="P636" s="706"/>
      <c r="Q636" s="693"/>
      <c r="R636" s="706"/>
      <c r="S636" s="693"/>
      <c r="T636" s="706"/>
      <c r="U636" s="21"/>
      <c r="Z636" s="696" t="str">
        <f>A636</f>
        <v>昼休み（12：30～13：30）</v>
      </c>
      <c r="AA636" s="680"/>
      <c r="AB636" s="680"/>
      <c r="AC636" s="680"/>
      <c r="AD636" s="680"/>
      <c r="AE636" s="680"/>
      <c r="AF636" s="680"/>
      <c r="AG636" s="680"/>
      <c r="AH636" s="680"/>
      <c r="AI636" s="680"/>
      <c r="AJ636" s="680"/>
      <c r="AK636" s="680"/>
      <c r="AL636" s="680"/>
      <c r="AM636" s="680"/>
      <c r="AN636" s="680"/>
      <c r="AO636" s="680"/>
      <c r="AP636" s="680"/>
      <c r="AQ636" s="680"/>
      <c r="AR636" s="680"/>
      <c r="AS636" s="680"/>
      <c r="AT636" s="680"/>
      <c r="AU636" s="680"/>
      <c r="AV636" s="680"/>
      <c r="AW636" s="680"/>
      <c r="AX636" s="680"/>
      <c r="AY636" s="680"/>
      <c r="AZ636" s="680"/>
      <c r="BA636" s="680"/>
      <c r="BB636" s="680"/>
      <c r="BC636" s="680"/>
      <c r="BD636" s="680"/>
      <c r="BE636" s="680"/>
      <c r="BF636" s="680"/>
      <c r="BG636" s="680"/>
      <c r="BH636" s="680"/>
      <c r="BI636" s="680"/>
      <c r="BJ636" s="680"/>
      <c r="BK636" s="674"/>
      <c r="BL636" s="674"/>
      <c r="BM636" s="674"/>
      <c r="BN636" s="680"/>
      <c r="BO636" s="680"/>
      <c r="BP636" s="680"/>
      <c r="BQ636" s="680"/>
      <c r="BR636" s="680"/>
      <c r="BS636" s="680"/>
      <c r="BT636" s="680"/>
      <c r="BU636" s="680"/>
      <c r="BV636" s="680"/>
      <c r="BW636" s="680"/>
    </row>
    <row r="637" spans="1:75" ht="13.5" customHeight="1">
      <c r="A637" s="696"/>
      <c r="B637" s="17" t="s">
        <v>73</v>
      </c>
      <c r="C637" s="708"/>
      <c r="D637" s="707"/>
      <c r="E637" s="716"/>
      <c r="F637" s="707"/>
      <c r="G637" s="716"/>
      <c r="H637" s="707"/>
      <c r="I637" s="716"/>
      <c r="J637" s="707"/>
      <c r="K637" s="689"/>
      <c r="L637" s="717"/>
      <c r="M637" s="708"/>
      <c r="N637" s="707"/>
      <c r="O637" s="689"/>
      <c r="P637" s="707"/>
      <c r="Q637" s="689"/>
      <c r="R637" s="707"/>
      <c r="S637" s="689"/>
      <c r="T637" s="707"/>
      <c r="U637" s="21"/>
      <c r="Z637" s="696"/>
      <c r="AA637" s="681"/>
      <c r="AB637" s="681"/>
      <c r="AC637" s="681"/>
      <c r="AD637" s="681"/>
      <c r="AE637" s="681"/>
      <c r="AF637" s="681"/>
      <c r="AG637" s="681"/>
      <c r="AH637" s="681"/>
      <c r="AI637" s="681"/>
      <c r="AJ637" s="681"/>
      <c r="AK637" s="681"/>
      <c r="AL637" s="681"/>
      <c r="AM637" s="681"/>
      <c r="AN637" s="681"/>
      <c r="AO637" s="681"/>
      <c r="AP637" s="681"/>
      <c r="AQ637" s="681"/>
      <c r="AR637" s="681"/>
      <c r="AS637" s="681"/>
      <c r="AT637" s="681"/>
      <c r="AU637" s="681"/>
      <c r="AV637" s="681"/>
      <c r="AW637" s="681"/>
      <c r="AX637" s="681"/>
      <c r="AY637" s="681"/>
      <c r="AZ637" s="681"/>
      <c r="BA637" s="681"/>
      <c r="BB637" s="681"/>
      <c r="BC637" s="681"/>
      <c r="BD637" s="681"/>
      <c r="BE637" s="681"/>
      <c r="BF637" s="681"/>
      <c r="BG637" s="681"/>
      <c r="BH637" s="681"/>
      <c r="BI637" s="681"/>
      <c r="BJ637" s="681"/>
      <c r="BK637" s="675"/>
      <c r="BL637" s="675"/>
      <c r="BM637" s="675"/>
      <c r="BN637" s="681"/>
      <c r="BO637" s="681"/>
      <c r="BP637" s="681"/>
      <c r="BQ637" s="681"/>
      <c r="BR637" s="681"/>
      <c r="BS637" s="681"/>
      <c r="BT637" s="681"/>
      <c r="BU637" s="681"/>
      <c r="BV637" s="681"/>
      <c r="BW637" s="681"/>
    </row>
    <row r="638" spans="1:75" ht="13.5" customHeight="1">
      <c r="A638" s="696"/>
      <c r="B638" s="17" t="s">
        <v>60</v>
      </c>
      <c r="C638" s="708"/>
      <c r="D638" s="707"/>
      <c r="E638" s="716"/>
      <c r="F638" s="707"/>
      <c r="G638" s="716"/>
      <c r="H638" s="707"/>
      <c r="I638" s="716"/>
      <c r="J638" s="707"/>
      <c r="K638" s="689"/>
      <c r="L638" s="717"/>
      <c r="M638" s="708"/>
      <c r="N638" s="707"/>
      <c r="O638" s="689"/>
      <c r="P638" s="707"/>
      <c r="Q638" s="689"/>
      <c r="R638" s="707"/>
      <c r="S638" s="689"/>
      <c r="T638" s="707"/>
      <c r="U638" s="21"/>
      <c r="Z638" s="696"/>
      <c r="AA638" s="681"/>
      <c r="AB638" s="681"/>
      <c r="AC638" s="681"/>
      <c r="AD638" s="681"/>
      <c r="AE638" s="681"/>
      <c r="AF638" s="681"/>
      <c r="AG638" s="681"/>
      <c r="AH638" s="681"/>
      <c r="AI638" s="681"/>
      <c r="AJ638" s="681"/>
      <c r="AK638" s="681"/>
      <c r="AL638" s="681"/>
      <c r="AM638" s="681"/>
      <c r="AN638" s="681"/>
      <c r="AO638" s="681"/>
      <c r="AP638" s="681"/>
      <c r="AQ638" s="681"/>
      <c r="AR638" s="681"/>
      <c r="AS638" s="681"/>
      <c r="AT638" s="681"/>
      <c r="AU638" s="681"/>
      <c r="AV638" s="681"/>
      <c r="AW638" s="681"/>
      <c r="AX638" s="681"/>
      <c r="AY638" s="681"/>
      <c r="AZ638" s="681"/>
      <c r="BA638" s="681"/>
      <c r="BB638" s="681"/>
      <c r="BC638" s="681"/>
      <c r="BD638" s="681"/>
      <c r="BE638" s="681"/>
      <c r="BF638" s="681"/>
      <c r="BG638" s="681"/>
      <c r="BH638" s="681"/>
      <c r="BI638" s="681"/>
      <c r="BJ638" s="681"/>
      <c r="BK638" s="675"/>
      <c r="BL638" s="675"/>
      <c r="BM638" s="675"/>
      <c r="BN638" s="681"/>
      <c r="BO638" s="681"/>
      <c r="BP638" s="681"/>
      <c r="BQ638" s="681"/>
      <c r="BR638" s="681"/>
      <c r="BS638" s="681"/>
      <c r="BT638" s="681"/>
      <c r="BU638" s="681"/>
      <c r="BV638" s="681"/>
      <c r="BW638" s="681"/>
    </row>
    <row r="639" spans="1:75" ht="13.5" customHeight="1">
      <c r="A639" s="697"/>
      <c r="B639" s="18" t="s">
        <v>62</v>
      </c>
      <c r="C639" s="714"/>
      <c r="D639" s="711"/>
      <c r="E639" s="715"/>
      <c r="F639" s="711"/>
      <c r="G639" s="715"/>
      <c r="H639" s="711"/>
      <c r="I639" s="715"/>
      <c r="J639" s="711"/>
      <c r="K639" s="710"/>
      <c r="L639" s="710"/>
      <c r="M639" s="714"/>
      <c r="N639" s="711"/>
      <c r="O639" s="710"/>
      <c r="P639" s="711"/>
      <c r="Q639" s="710"/>
      <c r="R639" s="711"/>
      <c r="S639" s="710"/>
      <c r="T639" s="711"/>
      <c r="U639" s="21"/>
      <c r="Z639" s="697"/>
      <c r="AA639" s="682"/>
      <c r="AB639" s="682"/>
      <c r="AC639" s="682"/>
      <c r="AD639" s="682"/>
      <c r="AE639" s="682"/>
      <c r="AF639" s="682"/>
      <c r="AG639" s="682"/>
      <c r="AH639" s="682"/>
      <c r="AI639" s="682"/>
      <c r="AJ639" s="682"/>
      <c r="AK639" s="682"/>
      <c r="AL639" s="682"/>
      <c r="AM639" s="682"/>
      <c r="AN639" s="682"/>
      <c r="AO639" s="682"/>
      <c r="AP639" s="682"/>
      <c r="AQ639" s="682"/>
      <c r="AR639" s="682"/>
      <c r="AS639" s="682"/>
      <c r="AT639" s="682"/>
      <c r="AU639" s="682"/>
      <c r="AV639" s="682"/>
      <c r="AW639" s="682"/>
      <c r="AX639" s="682"/>
      <c r="AY639" s="682"/>
      <c r="AZ639" s="682"/>
      <c r="BA639" s="682"/>
      <c r="BB639" s="682"/>
      <c r="BC639" s="682"/>
      <c r="BD639" s="682"/>
      <c r="BE639" s="682"/>
      <c r="BF639" s="682"/>
      <c r="BG639" s="682"/>
      <c r="BH639" s="682"/>
      <c r="BI639" s="682"/>
      <c r="BJ639" s="682"/>
      <c r="BK639" s="676"/>
      <c r="BL639" s="676"/>
      <c r="BM639" s="676"/>
      <c r="BN639" s="682"/>
      <c r="BO639" s="682"/>
      <c r="BP639" s="682"/>
      <c r="BQ639" s="682"/>
      <c r="BR639" s="682"/>
      <c r="BS639" s="682"/>
      <c r="BT639" s="682"/>
      <c r="BU639" s="682"/>
      <c r="BV639" s="682"/>
      <c r="BW639" s="682"/>
    </row>
    <row r="640" spans="1:75" ht="13.5" customHeight="1">
      <c r="A640" s="696" t="s">
        <v>74</v>
      </c>
      <c r="B640" s="15" t="s">
        <v>55</v>
      </c>
      <c r="C640" s="692" t="str">
        <f>VLOOKUP($C627,'2025年度(1年後期)'!$B$5:$N$207,COLUMN('2025年度(1年後期)'!$G$5),0)&amp;""</f>
        <v>　</v>
      </c>
      <c r="D640" s="693"/>
      <c r="E640" s="698" t="str">
        <f>VLOOKUP($C627,'2025年度(2年後期)'!$B$5:$N$207,COLUMN('2025年度(2年後期)'!$G$5),0)&amp;""</f>
        <v/>
      </c>
      <c r="F640" s="693"/>
      <c r="G640" s="698" t="str">
        <f>VLOOKUP($C627,'2025年度(3年後期)'!$B$5:$N$207,COLUMN('2025年度(3年後期)'!$G$5),0)&amp;""</f>
        <v/>
      </c>
      <c r="H640" s="693"/>
      <c r="I640" s="698" t="str">
        <f>VLOOKUP($C627,'2025年度(4年後期)'!$B$5:$N$206,COLUMN('2025年度(4年後期)'!$G$5),0)&amp;""</f>
        <v/>
      </c>
      <c r="J640" s="693"/>
      <c r="K640" s="694" t="str">
        <f>VLOOKUP($C627,'2025年度(助産後期)'!$B$5:$N$207,COLUMN('2025年度(助産後期)'!$G$5),0)&amp;""</f>
        <v/>
      </c>
      <c r="L640" s="694"/>
      <c r="M640" s="692" t="str">
        <f>VLOOKUP($C627,'2025年度(M1後期)'!$B$5:$N$207,COLUMN('2025年度(M1後期)'!$G$5),0)&amp;""</f>
        <v/>
      </c>
      <c r="N640" s="693"/>
      <c r="O640" s="694" t="str">
        <f>VLOOKUP($C627,'2025年度(M2後期)'!$B$5:$N$207,COLUMN('2025年度(M2後期)'!$G$5),0)&amp;""</f>
        <v/>
      </c>
      <c r="P640" s="693"/>
      <c r="Q640" s="694" t="str">
        <f>VLOOKUP($C627,'2025年度(D1後期)'!$B$5:$N$207,COLUMN('2025年度(D1後期)'!$G$5),0)&amp;""</f>
        <v/>
      </c>
      <c r="R640" s="693"/>
      <c r="S640" s="694" t="str">
        <f>VLOOKUP($C627,'2025年度(D23後期)'!$B$5:$N$207,COLUMN('2025年度(D23後期)'!$G$5),0)&amp;""</f>
        <v/>
      </c>
      <c r="T640" s="693"/>
      <c r="U640" s="21"/>
      <c r="Z640" s="696" t="str">
        <f>A640</f>
        <v>３時限（13：30～15：00）</v>
      </c>
      <c r="AA640" s="680"/>
      <c r="AB640" s="680"/>
      <c r="AC640" s="680"/>
      <c r="AD640" s="680"/>
      <c r="AE640" s="680"/>
      <c r="AF640" s="680"/>
      <c r="AG640" s="680"/>
      <c r="AH640" s="680"/>
      <c r="AI640" s="680"/>
      <c r="AJ640" s="680"/>
      <c r="AK640" s="680"/>
      <c r="AL640" s="680"/>
      <c r="AM640" s="680"/>
      <c r="AN640" s="680"/>
      <c r="AO640" s="680"/>
      <c r="AP640" s="680"/>
      <c r="AQ640" s="680"/>
      <c r="AR640" s="680"/>
      <c r="AS640" s="680"/>
      <c r="AT640" s="680"/>
      <c r="AU640" s="680"/>
      <c r="AV640" s="680"/>
      <c r="AW640" s="680"/>
      <c r="AX640" s="680"/>
      <c r="AY640" s="680"/>
      <c r="AZ640" s="680"/>
      <c r="BA640" s="680"/>
      <c r="BB640" s="680"/>
      <c r="BC640" s="680"/>
      <c r="BD640" s="680"/>
      <c r="BE640" s="680"/>
      <c r="BF640" s="680"/>
      <c r="BG640" s="680"/>
      <c r="BH640" s="680"/>
      <c r="BI640" s="680"/>
      <c r="BJ640" s="680"/>
      <c r="BK640" s="674"/>
      <c r="BL640" s="674"/>
      <c r="BM640" s="674"/>
      <c r="BN640" s="680"/>
      <c r="BO640" s="680"/>
      <c r="BP640" s="680"/>
      <c r="BQ640" s="680"/>
      <c r="BR640" s="680"/>
      <c r="BS640" s="680"/>
      <c r="BT640" s="680"/>
      <c r="BU640" s="680"/>
      <c r="BV640" s="680"/>
      <c r="BW640" s="680"/>
    </row>
    <row r="641" spans="1:75" ht="13.5" customHeight="1">
      <c r="A641" s="696"/>
      <c r="B641" s="15" t="s">
        <v>58</v>
      </c>
      <c r="C641" s="688" t="str">
        <f>IFERROR(VLOOKUP(C640,科目・教員!$A$2:$B$349,2,0),"")</f>
        <v/>
      </c>
      <c r="D641" s="689"/>
      <c r="E641" s="690" t="str">
        <f>IFERROR(VLOOKUP(E640,科目・教員!$A$2:$B$349,2,0),"")</f>
        <v/>
      </c>
      <c r="F641" s="689"/>
      <c r="G641" s="690" t="str">
        <f>IFERROR(VLOOKUP(G640,科目・教員!$A$2:$B$349,2,0),"")</f>
        <v/>
      </c>
      <c r="H641" s="689"/>
      <c r="I641" s="690" t="str">
        <f>IFERROR(VLOOKUP(I640,科目・教員!$A$2:$B$349,2,0),"")</f>
        <v/>
      </c>
      <c r="J641" s="689"/>
      <c r="K641" s="691" t="str">
        <f>IFERROR(VLOOKUP(K640,科目・教員!$A$2:$B$349,2,0),"")</f>
        <v/>
      </c>
      <c r="L641" s="691"/>
      <c r="M641" s="688" t="str">
        <f>IFERROR(VLOOKUP(M640,科目・教員!$A$2:$B$349,2,0),"")</f>
        <v/>
      </c>
      <c r="N641" s="689"/>
      <c r="O641" s="691" t="str">
        <f>IFERROR(VLOOKUP(O640,科目・教員!$A$2:$B$349,2,0),"")</f>
        <v/>
      </c>
      <c r="P641" s="689"/>
      <c r="Q641" s="691" t="str">
        <f>IFERROR(VLOOKUP(Q640,科目・教員!$A$2:$B$349,2,0),"")</f>
        <v/>
      </c>
      <c r="R641" s="689"/>
      <c r="S641" s="691" t="str">
        <f>IFERROR(VLOOKUP(S640,科目・教員!$A$2:$B$349,2,0),"")</f>
        <v/>
      </c>
      <c r="T641" s="689"/>
      <c r="U641" s="21"/>
      <c r="Z641" s="696"/>
      <c r="AA641" s="681"/>
      <c r="AB641" s="681"/>
      <c r="AC641" s="681"/>
      <c r="AD641" s="681"/>
      <c r="AE641" s="681"/>
      <c r="AF641" s="681"/>
      <c r="AG641" s="681"/>
      <c r="AH641" s="681"/>
      <c r="AI641" s="681"/>
      <c r="AJ641" s="681"/>
      <c r="AK641" s="681"/>
      <c r="AL641" s="681"/>
      <c r="AM641" s="681"/>
      <c r="AN641" s="681"/>
      <c r="AO641" s="681"/>
      <c r="AP641" s="681"/>
      <c r="AQ641" s="681"/>
      <c r="AR641" s="681"/>
      <c r="AS641" s="681"/>
      <c r="AT641" s="681"/>
      <c r="AU641" s="681"/>
      <c r="AV641" s="681"/>
      <c r="AW641" s="681"/>
      <c r="AX641" s="681"/>
      <c r="AY641" s="681"/>
      <c r="AZ641" s="681"/>
      <c r="BA641" s="681"/>
      <c r="BB641" s="681"/>
      <c r="BC641" s="681"/>
      <c r="BD641" s="681"/>
      <c r="BE641" s="681"/>
      <c r="BF641" s="681"/>
      <c r="BG641" s="681"/>
      <c r="BH641" s="681"/>
      <c r="BI641" s="681"/>
      <c r="BJ641" s="681"/>
      <c r="BK641" s="675"/>
      <c r="BL641" s="675"/>
      <c r="BM641" s="675"/>
      <c r="BN641" s="681"/>
      <c r="BO641" s="681"/>
      <c r="BP641" s="681"/>
      <c r="BQ641" s="681"/>
      <c r="BR641" s="681"/>
      <c r="BS641" s="681"/>
      <c r="BT641" s="681"/>
      <c r="BU641" s="681"/>
      <c r="BV641" s="681"/>
      <c r="BW641" s="681"/>
    </row>
    <row r="642" spans="1:75" ht="13.5" customHeight="1">
      <c r="A642" s="696"/>
      <c r="B642" s="15" t="s">
        <v>60</v>
      </c>
      <c r="C642" s="688" t="str">
        <f>VLOOKUP($C627,'2025年度(1年後期)'!$B$5:$N$207,COLUMN('2025年度(1年後期)'!$G$5)+1,0)&amp;""</f>
        <v>　</v>
      </c>
      <c r="D642" s="689"/>
      <c r="E642" s="690" t="str">
        <f>VLOOKUP($C627,'2025年度(2年後期)'!$B$5:$N$207,COLUMN('2025年度(2年後期)'!$G$5)+1,0)&amp;""</f>
        <v/>
      </c>
      <c r="F642" s="689"/>
      <c r="G642" s="690" t="str">
        <f>VLOOKUP($C627,'2025年度(3年後期)'!$B$5:$N$207,COLUMN('2025年度(3年後期)'!$G$5)+1,0)&amp;""</f>
        <v/>
      </c>
      <c r="H642" s="689"/>
      <c r="I642" s="690" t="str">
        <f>VLOOKUP($C627,'2025年度(4年後期)'!$B$5:$N$206,COLUMN('2025年度(4年後期)'!$G$5)+1,0)&amp;""</f>
        <v/>
      </c>
      <c r="J642" s="689"/>
      <c r="K642" s="691" t="str">
        <f>VLOOKUP($C627,'2025年度(助産後期)'!$B$5:$N$207,COLUMN('2025年度(助産後期)'!$G$5)+1,0)&amp;""</f>
        <v/>
      </c>
      <c r="L642" s="691"/>
      <c r="M642" s="688" t="str">
        <f>VLOOKUP($C627,'2025年度(M1後期)'!$B$5:$N$207,COLUMN('2025年度(M1後期)'!$G$5)+1,0)&amp;""</f>
        <v/>
      </c>
      <c r="N642" s="689"/>
      <c r="O642" s="691" t="str">
        <f>VLOOKUP($C627,'2025年度(M2後期)'!$B$5:$N$207,COLUMN('2025年度(M2後期)'!$G$5)+1,0)&amp;""</f>
        <v/>
      </c>
      <c r="P642" s="689"/>
      <c r="Q642" s="691" t="str">
        <f>VLOOKUP($C627,'2025年度(D1後期)'!$B$5:$N$207,COLUMN('2025年度(D1後期)'!$G$5)+1,0)&amp;""</f>
        <v/>
      </c>
      <c r="R642" s="689"/>
      <c r="S642" s="691" t="str">
        <f>VLOOKUP($C627,'2025年度(D23後期)'!$B$5:$N$207,COLUMN('2025年度(D23後期)'!$G$5)+1,0)&amp;""</f>
        <v/>
      </c>
      <c r="T642" s="689"/>
      <c r="U642" s="21"/>
      <c r="Z642" s="696"/>
      <c r="AA642" s="681"/>
      <c r="AB642" s="681"/>
      <c r="AC642" s="681"/>
      <c r="AD642" s="681"/>
      <c r="AE642" s="681"/>
      <c r="AF642" s="681"/>
      <c r="AG642" s="681"/>
      <c r="AH642" s="681"/>
      <c r="AI642" s="681"/>
      <c r="AJ642" s="681"/>
      <c r="AK642" s="681"/>
      <c r="AL642" s="681"/>
      <c r="AM642" s="681"/>
      <c r="AN642" s="681"/>
      <c r="AO642" s="681"/>
      <c r="AP642" s="681"/>
      <c r="AQ642" s="681"/>
      <c r="AR642" s="681"/>
      <c r="AS642" s="681"/>
      <c r="AT642" s="681"/>
      <c r="AU642" s="681"/>
      <c r="AV642" s="681"/>
      <c r="AW642" s="681"/>
      <c r="AX642" s="681"/>
      <c r="AY642" s="681"/>
      <c r="AZ642" s="681"/>
      <c r="BA642" s="681"/>
      <c r="BB642" s="681"/>
      <c r="BC642" s="681"/>
      <c r="BD642" s="681"/>
      <c r="BE642" s="681"/>
      <c r="BF642" s="681"/>
      <c r="BG642" s="681"/>
      <c r="BH642" s="681"/>
      <c r="BI642" s="681"/>
      <c r="BJ642" s="681"/>
      <c r="BK642" s="675"/>
      <c r="BL642" s="675"/>
      <c r="BM642" s="675"/>
      <c r="BN642" s="681"/>
      <c r="BO642" s="681"/>
      <c r="BP642" s="681"/>
      <c r="BQ642" s="681"/>
      <c r="BR642" s="681"/>
      <c r="BS642" s="681"/>
      <c r="BT642" s="681"/>
      <c r="BU642" s="681"/>
      <c r="BV642" s="681"/>
      <c r="BW642" s="681"/>
    </row>
    <row r="643" spans="1:75" ht="13.5" customHeight="1">
      <c r="A643" s="712"/>
      <c r="B643" s="16" t="s">
        <v>62</v>
      </c>
      <c r="C643" s="687"/>
      <c r="D643" s="685"/>
      <c r="E643" s="684"/>
      <c r="F643" s="685"/>
      <c r="G643" s="684"/>
      <c r="H643" s="685"/>
      <c r="I643" s="684"/>
      <c r="J643" s="685"/>
      <c r="K643" s="686"/>
      <c r="L643" s="686"/>
      <c r="M643" s="687"/>
      <c r="N643" s="685"/>
      <c r="O643" s="686"/>
      <c r="P643" s="685"/>
      <c r="Q643" s="686"/>
      <c r="R643" s="685"/>
      <c r="S643" s="686"/>
      <c r="T643" s="685"/>
      <c r="U643" s="21"/>
      <c r="Z643" s="697"/>
      <c r="AA643" s="682"/>
      <c r="AB643" s="682"/>
      <c r="AC643" s="682"/>
      <c r="AD643" s="682"/>
      <c r="AE643" s="682"/>
      <c r="AF643" s="682"/>
      <c r="AG643" s="682"/>
      <c r="AH643" s="682"/>
      <c r="AI643" s="682"/>
      <c r="AJ643" s="682"/>
      <c r="AK643" s="682"/>
      <c r="AL643" s="682"/>
      <c r="AM643" s="682"/>
      <c r="AN643" s="682"/>
      <c r="AO643" s="682"/>
      <c r="AP643" s="682"/>
      <c r="AQ643" s="682"/>
      <c r="AR643" s="682"/>
      <c r="AS643" s="682"/>
      <c r="AT643" s="682"/>
      <c r="AU643" s="682"/>
      <c r="AV643" s="682"/>
      <c r="AW643" s="682"/>
      <c r="AX643" s="682"/>
      <c r="AY643" s="682"/>
      <c r="AZ643" s="682"/>
      <c r="BA643" s="682"/>
      <c r="BB643" s="682"/>
      <c r="BC643" s="682"/>
      <c r="BD643" s="682"/>
      <c r="BE643" s="682"/>
      <c r="BF643" s="682"/>
      <c r="BG643" s="682"/>
      <c r="BH643" s="682"/>
      <c r="BI643" s="682"/>
      <c r="BJ643" s="682"/>
      <c r="BK643" s="676"/>
      <c r="BL643" s="676"/>
      <c r="BM643" s="676"/>
      <c r="BN643" s="682"/>
      <c r="BO643" s="682"/>
      <c r="BP643" s="682"/>
      <c r="BQ643" s="682"/>
      <c r="BR643" s="682"/>
      <c r="BS643" s="682"/>
      <c r="BT643" s="682"/>
      <c r="BU643" s="682"/>
      <c r="BV643" s="682"/>
      <c r="BW643" s="682"/>
    </row>
    <row r="644" spans="1:75" ht="13.5" customHeight="1">
      <c r="A644" s="696" t="s">
        <v>80</v>
      </c>
      <c r="B644" s="15" t="s">
        <v>55</v>
      </c>
      <c r="C644" s="692" t="str">
        <f>VLOOKUP($C627,'2025年度(1年後期)'!$B$5:$N$207,COLUMN('2025年度(1年後期)'!$I$5),0)&amp;""</f>
        <v>　</v>
      </c>
      <c r="D644" s="693"/>
      <c r="E644" s="698" t="str">
        <f>VLOOKUP($C627,'2025年度(2年後期)'!$B$5:$N$207,COLUMN('2025年度(2年後期)'!$I$5),0)&amp;""</f>
        <v/>
      </c>
      <c r="F644" s="693"/>
      <c r="G644" s="698" t="str">
        <f>VLOOKUP($C627,'2025年度(3年後期)'!$B$5:$N$207,COLUMN('2025年度(3年後期)'!$I$5),0)&amp;""</f>
        <v/>
      </c>
      <c r="H644" s="693"/>
      <c r="I644" s="698" t="str">
        <f>VLOOKUP($C627,'2025年度(4年後期)'!$B$5:$N$206,COLUMN('2025年度(4年後期)'!$I$5),0)&amp;""</f>
        <v/>
      </c>
      <c r="J644" s="693"/>
      <c r="K644" s="694" t="str">
        <f>VLOOKUP($C627,'2025年度(助産後期)'!$B$5:$N$207,COLUMN('2025年度(助産後期)'!$I$5),0)&amp;""</f>
        <v/>
      </c>
      <c r="L644" s="694"/>
      <c r="M644" s="692" t="str">
        <f>VLOOKUP($C627,'2025年度(M1後期)'!$B$5:$N$207,COLUMN('2025年度(M1後期)'!$I$5),0)&amp;""</f>
        <v/>
      </c>
      <c r="N644" s="693"/>
      <c r="O644" s="694" t="str">
        <f>VLOOKUP($C627,'2025年度(M2後期)'!$B$5:$N$207,COLUMN('2025年度(M2後期)'!$I$5),0)&amp;""</f>
        <v/>
      </c>
      <c r="P644" s="693"/>
      <c r="Q644" s="694" t="str">
        <f>VLOOKUP($C627,'2025年度(D1後期)'!$B$5:$N$207,COLUMN('2025年度(D1後期)'!$I$5),0)&amp;""</f>
        <v/>
      </c>
      <c r="R644" s="693"/>
      <c r="S644" s="694" t="str">
        <f>VLOOKUP($C627,'2025年度(D23後期)'!$B$5:$N$207,COLUMN('2025年度(D23後期)'!$I$5),0)&amp;""</f>
        <v/>
      </c>
      <c r="T644" s="693"/>
      <c r="U644" s="21"/>
      <c r="Z644" s="696" t="str">
        <f>A644</f>
        <v>４時限（15：10～16：40）</v>
      </c>
      <c r="AA644" s="680"/>
      <c r="AB644" s="680"/>
      <c r="AC644" s="680"/>
      <c r="AD644" s="680"/>
      <c r="AE644" s="680"/>
      <c r="AF644" s="680"/>
      <c r="AG644" s="680"/>
      <c r="AH644" s="680"/>
      <c r="AI644" s="680"/>
      <c r="AJ644" s="680"/>
      <c r="AK644" s="680"/>
      <c r="AL644" s="680"/>
      <c r="AM644" s="680"/>
      <c r="AN644" s="680"/>
      <c r="AO644" s="680"/>
      <c r="AP644" s="680"/>
      <c r="AQ644" s="680"/>
      <c r="AR644" s="680"/>
      <c r="AS644" s="680"/>
      <c r="AT644" s="680"/>
      <c r="AU644" s="680"/>
      <c r="AV644" s="680"/>
      <c r="AW644" s="680"/>
      <c r="AX644" s="680"/>
      <c r="AY644" s="680"/>
      <c r="AZ644" s="680"/>
      <c r="BA644" s="680"/>
      <c r="BB644" s="680"/>
      <c r="BC644" s="680"/>
      <c r="BD644" s="680"/>
      <c r="BE644" s="680"/>
      <c r="BF644" s="680"/>
      <c r="BG644" s="680"/>
      <c r="BH644" s="680"/>
      <c r="BI644" s="680"/>
      <c r="BJ644" s="680"/>
      <c r="BK644" s="674"/>
      <c r="BL644" s="674"/>
      <c r="BM644" s="674"/>
      <c r="BN644" s="680"/>
      <c r="BO644" s="680"/>
      <c r="BP644" s="680"/>
      <c r="BQ644" s="680"/>
      <c r="BR644" s="680"/>
      <c r="BS644" s="680"/>
      <c r="BT644" s="680"/>
      <c r="BU644" s="680"/>
      <c r="BV644" s="680"/>
      <c r="BW644" s="680"/>
    </row>
    <row r="645" spans="1:75" ht="13.5" customHeight="1">
      <c r="A645" s="696"/>
      <c r="B645" s="15" t="s">
        <v>58</v>
      </c>
      <c r="C645" s="688" t="str">
        <f>IFERROR(VLOOKUP(C644,科目・教員!$A$2:$B$349,2,0),"")</f>
        <v/>
      </c>
      <c r="D645" s="689"/>
      <c r="E645" s="690" t="str">
        <f>IFERROR(VLOOKUP(E644,科目・教員!$A$2:$B$349,2,0),"")</f>
        <v/>
      </c>
      <c r="F645" s="689"/>
      <c r="G645" s="690" t="str">
        <f>IFERROR(VLOOKUP(G644,科目・教員!$A$2:$B$349,2,0),"")</f>
        <v/>
      </c>
      <c r="H645" s="689"/>
      <c r="I645" s="690" t="str">
        <f>IFERROR(VLOOKUP(I644,科目・教員!$A$2:$B$349,2,0),"")</f>
        <v/>
      </c>
      <c r="J645" s="689"/>
      <c r="K645" s="691" t="str">
        <f>IFERROR(VLOOKUP(K644,科目・教員!$A$2:$B$349,2,0),"")</f>
        <v/>
      </c>
      <c r="L645" s="691"/>
      <c r="M645" s="688" t="str">
        <f>IFERROR(VLOOKUP(M644,科目・教員!$A$2:$B$349,2,0),"")</f>
        <v/>
      </c>
      <c r="N645" s="689"/>
      <c r="O645" s="691" t="str">
        <f>IFERROR(VLOOKUP(O644,科目・教員!$A$2:$B$349,2,0),"")</f>
        <v/>
      </c>
      <c r="P645" s="689"/>
      <c r="Q645" s="691" t="str">
        <f>IFERROR(VLOOKUP(Q644,科目・教員!$A$2:$B$349,2,0),"")</f>
        <v/>
      </c>
      <c r="R645" s="689"/>
      <c r="S645" s="691" t="str">
        <f>IFERROR(VLOOKUP(S644,科目・教員!$A$2:$B$349,2,0),"")</f>
        <v/>
      </c>
      <c r="T645" s="689"/>
      <c r="U645" s="21"/>
      <c r="Z645" s="696"/>
      <c r="AA645" s="681"/>
      <c r="AB645" s="681"/>
      <c r="AC645" s="681"/>
      <c r="AD645" s="681"/>
      <c r="AE645" s="681"/>
      <c r="AF645" s="681"/>
      <c r="AG645" s="681"/>
      <c r="AH645" s="681"/>
      <c r="AI645" s="681"/>
      <c r="AJ645" s="681"/>
      <c r="AK645" s="681"/>
      <c r="AL645" s="681"/>
      <c r="AM645" s="681"/>
      <c r="AN645" s="681"/>
      <c r="AO645" s="681"/>
      <c r="AP645" s="681"/>
      <c r="AQ645" s="681"/>
      <c r="AR645" s="681"/>
      <c r="AS645" s="681"/>
      <c r="AT645" s="681"/>
      <c r="AU645" s="681"/>
      <c r="AV645" s="681"/>
      <c r="AW645" s="681"/>
      <c r="AX645" s="681"/>
      <c r="AY645" s="681"/>
      <c r="AZ645" s="681"/>
      <c r="BA645" s="681"/>
      <c r="BB645" s="681"/>
      <c r="BC645" s="681"/>
      <c r="BD645" s="681"/>
      <c r="BE645" s="681"/>
      <c r="BF645" s="681"/>
      <c r="BG645" s="681"/>
      <c r="BH645" s="681"/>
      <c r="BI645" s="681"/>
      <c r="BJ645" s="681"/>
      <c r="BK645" s="675"/>
      <c r="BL645" s="675"/>
      <c r="BM645" s="675"/>
      <c r="BN645" s="681"/>
      <c r="BO645" s="681"/>
      <c r="BP645" s="681"/>
      <c r="BQ645" s="681"/>
      <c r="BR645" s="681"/>
      <c r="BS645" s="681"/>
      <c r="BT645" s="681"/>
      <c r="BU645" s="681"/>
      <c r="BV645" s="681"/>
      <c r="BW645" s="681"/>
    </row>
    <row r="646" spans="1:75" ht="13.5" customHeight="1">
      <c r="A646" s="696"/>
      <c r="B646" s="15" t="s">
        <v>60</v>
      </c>
      <c r="C646" s="688" t="str">
        <f>VLOOKUP($C627,'2025年度(1年後期)'!$B$5:$N$207,COLUMN('2025年度(1年後期)'!$I$5)+1,0)&amp;""</f>
        <v>　</v>
      </c>
      <c r="D646" s="689"/>
      <c r="E646" s="690" t="str">
        <f>VLOOKUP($C627,'2025年度(2年後期)'!$B$5:$N$207,COLUMN('2025年度(2年後期)'!$I$5)+1,0)&amp;""</f>
        <v/>
      </c>
      <c r="F646" s="689"/>
      <c r="G646" s="690" t="str">
        <f>VLOOKUP($C627,'2025年度(3年後期)'!$B$5:$N$207,COLUMN('2025年度(3年後期)'!$I$5)+1,0)&amp;""</f>
        <v/>
      </c>
      <c r="H646" s="689"/>
      <c r="I646" s="690" t="str">
        <f>VLOOKUP($C627,'2025年度(4年後期)'!$B$5:$N$206,COLUMN('2025年度(4年後期)'!$I$5)+1,0)&amp;""</f>
        <v/>
      </c>
      <c r="J646" s="689"/>
      <c r="K646" s="691" t="str">
        <f>VLOOKUP($C627,'2025年度(助産後期)'!$B$5:$N$207,COLUMN('2025年度(助産後期)'!$I$5)+1,0)&amp;""</f>
        <v/>
      </c>
      <c r="L646" s="691"/>
      <c r="M646" s="688" t="str">
        <f>VLOOKUP($C627,'2025年度(M1後期)'!$B$5:$N$207,COLUMN('2025年度(M1後期)'!$I$5)+1,0)&amp;""</f>
        <v/>
      </c>
      <c r="N646" s="689"/>
      <c r="O646" s="691" t="str">
        <f>VLOOKUP($C627,'2025年度(M2後期)'!$B$5:$N$207,COLUMN('2025年度(M2後期)'!$I$5)+1,0)&amp;""</f>
        <v/>
      </c>
      <c r="P646" s="689"/>
      <c r="Q646" s="691" t="str">
        <f>VLOOKUP($C627,'2025年度(D1後期)'!$B$5:$N$207,COLUMN('2025年度(D1後期)'!$I$5)+1,0)&amp;""</f>
        <v/>
      </c>
      <c r="R646" s="689"/>
      <c r="S646" s="691" t="str">
        <f>VLOOKUP($C627,'2025年度(D23後期)'!$B$5:$N$207,COLUMN('2025年度(D23後期)'!$I$5)+1,0)&amp;""</f>
        <v/>
      </c>
      <c r="T646" s="689"/>
      <c r="U646" s="21"/>
      <c r="Z646" s="696"/>
      <c r="AA646" s="681"/>
      <c r="AB646" s="681"/>
      <c r="AC646" s="681"/>
      <c r="AD646" s="681"/>
      <c r="AE646" s="681"/>
      <c r="AF646" s="681"/>
      <c r="AG646" s="681"/>
      <c r="AH646" s="681"/>
      <c r="AI646" s="681"/>
      <c r="AJ646" s="681"/>
      <c r="AK646" s="681"/>
      <c r="AL646" s="681"/>
      <c r="AM646" s="681"/>
      <c r="AN646" s="681"/>
      <c r="AO646" s="681"/>
      <c r="AP646" s="681"/>
      <c r="AQ646" s="681"/>
      <c r="AR646" s="681"/>
      <c r="AS646" s="681"/>
      <c r="AT646" s="681"/>
      <c r="AU646" s="681"/>
      <c r="AV646" s="681"/>
      <c r="AW646" s="681"/>
      <c r="AX646" s="681"/>
      <c r="AY646" s="681"/>
      <c r="AZ646" s="681"/>
      <c r="BA646" s="681"/>
      <c r="BB646" s="681"/>
      <c r="BC646" s="681"/>
      <c r="BD646" s="681"/>
      <c r="BE646" s="681"/>
      <c r="BF646" s="681"/>
      <c r="BG646" s="681"/>
      <c r="BH646" s="681"/>
      <c r="BI646" s="681"/>
      <c r="BJ646" s="681"/>
      <c r="BK646" s="675"/>
      <c r="BL646" s="675"/>
      <c r="BM646" s="675"/>
      <c r="BN646" s="681"/>
      <c r="BO646" s="681"/>
      <c r="BP646" s="681"/>
      <c r="BQ646" s="681"/>
      <c r="BR646" s="681"/>
      <c r="BS646" s="681"/>
      <c r="BT646" s="681"/>
      <c r="BU646" s="681"/>
      <c r="BV646" s="681"/>
      <c r="BW646" s="681"/>
    </row>
    <row r="647" spans="1:75" ht="13.5" customHeight="1">
      <c r="A647" s="697"/>
      <c r="B647" s="16" t="s">
        <v>62</v>
      </c>
      <c r="C647" s="687"/>
      <c r="D647" s="685"/>
      <c r="E647" s="684"/>
      <c r="F647" s="685"/>
      <c r="G647" s="684"/>
      <c r="H647" s="685"/>
      <c r="I647" s="684"/>
      <c r="J647" s="685"/>
      <c r="K647" s="686"/>
      <c r="L647" s="686"/>
      <c r="M647" s="687"/>
      <c r="N647" s="685"/>
      <c r="O647" s="686"/>
      <c r="P647" s="685"/>
      <c r="Q647" s="686"/>
      <c r="R647" s="685"/>
      <c r="S647" s="686"/>
      <c r="T647" s="685"/>
      <c r="U647" s="21"/>
      <c r="Z647" s="697"/>
      <c r="AA647" s="682"/>
      <c r="AB647" s="682"/>
      <c r="AC647" s="682"/>
      <c r="AD647" s="682"/>
      <c r="AE647" s="682"/>
      <c r="AF647" s="682"/>
      <c r="AG647" s="682"/>
      <c r="AH647" s="682"/>
      <c r="AI647" s="682"/>
      <c r="AJ647" s="682"/>
      <c r="AK647" s="682"/>
      <c r="AL647" s="682"/>
      <c r="AM647" s="682"/>
      <c r="AN647" s="682"/>
      <c r="AO647" s="682"/>
      <c r="AP647" s="682"/>
      <c r="AQ647" s="682"/>
      <c r="AR647" s="682"/>
      <c r="AS647" s="682"/>
      <c r="AT647" s="682"/>
      <c r="AU647" s="682"/>
      <c r="AV647" s="682"/>
      <c r="AW647" s="682"/>
      <c r="AX647" s="682"/>
      <c r="AY647" s="682"/>
      <c r="AZ647" s="682"/>
      <c r="BA647" s="682"/>
      <c r="BB647" s="682"/>
      <c r="BC647" s="682"/>
      <c r="BD647" s="682"/>
      <c r="BE647" s="682"/>
      <c r="BF647" s="682"/>
      <c r="BG647" s="682"/>
      <c r="BH647" s="682"/>
      <c r="BI647" s="682"/>
      <c r="BJ647" s="682"/>
      <c r="BK647" s="676"/>
      <c r="BL647" s="676"/>
      <c r="BM647" s="676"/>
      <c r="BN647" s="682"/>
      <c r="BO647" s="682"/>
      <c r="BP647" s="682"/>
      <c r="BQ647" s="682"/>
      <c r="BR647" s="682"/>
      <c r="BS647" s="682"/>
      <c r="BT647" s="682"/>
      <c r="BU647" s="682"/>
      <c r="BV647" s="682"/>
      <c r="BW647" s="682"/>
    </row>
    <row r="648" spans="1:75" ht="13.5" customHeight="1">
      <c r="A648" s="696" t="s">
        <v>87</v>
      </c>
      <c r="B648" s="15" t="s">
        <v>55</v>
      </c>
      <c r="C648" s="692" t="str">
        <f>VLOOKUP($C627,'2025年度(1年後期)'!$B$5:$N$207,COLUMN('2025年度(1年後期)'!$K$5),0)&amp;""</f>
        <v>　</v>
      </c>
      <c r="D648" s="693"/>
      <c r="E648" s="698" t="str">
        <f>VLOOKUP($C627,'2025年度(2年後期)'!$B$5:$N$207,COLUMN('2025年度(2年後期)'!$K$5),0)&amp;""</f>
        <v/>
      </c>
      <c r="F648" s="693"/>
      <c r="G648" s="698" t="str">
        <f>VLOOKUP($C627,'2025年度(3年後期)'!$B$5:$N$207,COLUMN('2025年度(3年後期)'!$K$5),0)&amp;""</f>
        <v/>
      </c>
      <c r="H648" s="693"/>
      <c r="I648" s="698" t="str">
        <f>VLOOKUP($C627,'2025年度(4年後期)'!$B$5:$N$206,COLUMN('2025年度(4年後期)'!$K$5),0)&amp;""</f>
        <v/>
      </c>
      <c r="J648" s="693"/>
      <c r="K648" s="694" t="str">
        <f>VLOOKUP($C627,'2025年度(助産後期)'!$B$5:$N$207,COLUMN('2025年度(助産後期)'!$K$5),0)&amp;""</f>
        <v/>
      </c>
      <c r="L648" s="694"/>
      <c r="M648" s="692" t="str">
        <f>VLOOKUP($C627,'2025年度(M1後期)'!$B$5:$N$207,COLUMN('2025年度(M1後期)'!$K$5),0)&amp;""</f>
        <v/>
      </c>
      <c r="N648" s="693"/>
      <c r="O648" s="694" t="str">
        <f>VLOOKUP($C627,'2025年度(M2後期)'!$B$5:$N$207,COLUMN('2025年度(M2後期)'!$K$5),0)&amp;""</f>
        <v/>
      </c>
      <c r="P648" s="693"/>
      <c r="Q648" s="694" t="str">
        <f>VLOOKUP($C627,'2025年度(D1後期)'!$B$5:$N$207,COLUMN('2025年度(D1後期)'!$K$5),0)&amp;""</f>
        <v/>
      </c>
      <c r="R648" s="693"/>
      <c r="S648" s="694" t="str">
        <f>VLOOKUP($C627,'2025年度(D23後期)'!$B$5:$N$207,COLUMN('2025年度(D23後期)'!$K$5),0)&amp;""</f>
        <v/>
      </c>
      <c r="T648" s="693"/>
      <c r="U648" s="21"/>
      <c r="Z648" s="696" t="str">
        <f>A648</f>
        <v>５時限（16：50～18：20）</v>
      </c>
      <c r="AA648" s="680"/>
      <c r="AB648" s="680"/>
      <c r="AC648" s="680"/>
      <c r="AD648" s="680"/>
      <c r="AE648" s="680"/>
      <c r="AF648" s="680"/>
      <c r="AG648" s="680"/>
      <c r="AH648" s="680"/>
      <c r="AI648" s="680"/>
      <c r="AJ648" s="680"/>
      <c r="AK648" s="680"/>
      <c r="AL648" s="680"/>
      <c r="AM648" s="680"/>
      <c r="AN648" s="680"/>
      <c r="AO648" s="680"/>
      <c r="AP648" s="680"/>
      <c r="AQ648" s="680"/>
      <c r="AR648" s="680"/>
      <c r="AS648" s="680"/>
      <c r="AT648" s="680"/>
      <c r="AU648" s="680"/>
      <c r="AV648" s="680"/>
      <c r="AW648" s="680"/>
      <c r="AX648" s="680"/>
      <c r="AY648" s="680"/>
      <c r="AZ648" s="680"/>
      <c r="BA648" s="680"/>
      <c r="BB648" s="680"/>
      <c r="BC648" s="680"/>
      <c r="BD648" s="680"/>
      <c r="BE648" s="680"/>
      <c r="BF648" s="680"/>
      <c r="BG648" s="680"/>
      <c r="BH648" s="680"/>
      <c r="BI648" s="680"/>
      <c r="BJ648" s="680"/>
      <c r="BK648" s="674"/>
      <c r="BL648" s="674"/>
      <c r="BM648" s="674"/>
      <c r="BN648" s="680"/>
      <c r="BO648" s="680"/>
      <c r="BP648" s="680"/>
      <c r="BQ648" s="680"/>
      <c r="BR648" s="680"/>
      <c r="BS648" s="680"/>
      <c r="BT648" s="680"/>
      <c r="BU648" s="680"/>
      <c r="BV648" s="680"/>
      <c r="BW648" s="680"/>
    </row>
    <row r="649" spans="1:75" ht="13.5" customHeight="1">
      <c r="A649" s="696"/>
      <c r="B649" s="15" t="s">
        <v>58</v>
      </c>
      <c r="C649" s="688" t="str">
        <f>IFERROR(VLOOKUP(C648,科目・教員!$A$2:$B$349,2,0),"")</f>
        <v/>
      </c>
      <c r="D649" s="689"/>
      <c r="E649" s="690" t="str">
        <f>IFERROR(VLOOKUP(E648,科目・教員!$A$2:$B$349,2,0),"")</f>
        <v/>
      </c>
      <c r="F649" s="689"/>
      <c r="G649" s="690" t="str">
        <f>IFERROR(VLOOKUP(G648,科目・教員!$A$2:$B$349,2,0),"")</f>
        <v/>
      </c>
      <c r="H649" s="689"/>
      <c r="I649" s="690" t="str">
        <f>IFERROR(VLOOKUP(I648,科目・教員!$A$2:$B$349,2,0),"")</f>
        <v/>
      </c>
      <c r="J649" s="689"/>
      <c r="K649" s="691" t="str">
        <f>IFERROR(VLOOKUP(K648,科目・教員!$A$2:$B$349,2,0),"")</f>
        <v/>
      </c>
      <c r="L649" s="691"/>
      <c r="M649" s="688" t="str">
        <f>IFERROR(VLOOKUP(M648,科目・教員!$A$2:$B$349,2,0),"")</f>
        <v/>
      </c>
      <c r="N649" s="689"/>
      <c r="O649" s="691" t="str">
        <f>IFERROR(VLOOKUP(O648,科目・教員!$A$2:$B$349,2,0),"")</f>
        <v/>
      </c>
      <c r="P649" s="689"/>
      <c r="Q649" s="691" t="str">
        <f>IFERROR(VLOOKUP(Q648,科目・教員!$A$2:$B$349,2,0),"")</f>
        <v/>
      </c>
      <c r="R649" s="689"/>
      <c r="S649" s="691" t="str">
        <f>IFERROR(VLOOKUP(S648,科目・教員!$A$2:$B$349,2,0),"")</f>
        <v/>
      </c>
      <c r="T649" s="689"/>
      <c r="U649" s="21"/>
      <c r="Z649" s="696"/>
      <c r="AA649" s="681"/>
      <c r="AB649" s="681"/>
      <c r="AC649" s="681"/>
      <c r="AD649" s="681"/>
      <c r="AE649" s="681"/>
      <c r="AF649" s="681"/>
      <c r="AG649" s="681"/>
      <c r="AH649" s="681"/>
      <c r="AI649" s="681"/>
      <c r="AJ649" s="681"/>
      <c r="AK649" s="681"/>
      <c r="AL649" s="681"/>
      <c r="AM649" s="681"/>
      <c r="AN649" s="681"/>
      <c r="AO649" s="681"/>
      <c r="AP649" s="681"/>
      <c r="AQ649" s="681"/>
      <c r="AR649" s="681"/>
      <c r="AS649" s="681"/>
      <c r="AT649" s="681"/>
      <c r="AU649" s="681"/>
      <c r="AV649" s="681"/>
      <c r="AW649" s="681"/>
      <c r="AX649" s="681"/>
      <c r="AY649" s="681"/>
      <c r="AZ649" s="681"/>
      <c r="BA649" s="681"/>
      <c r="BB649" s="681"/>
      <c r="BC649" s="681"/>
      <c r="BD649" s="681"/>
      <c r="BE649" s="681"/>
      <c r="BF649" s="681"/>
      <c r="BG649" s="681"/>
      <c r="BH649" s="681"/>
      <c r="BI649" s="681"/>
      <c r="BJ649" s="681"/>
      <c r="BK649" s="675"/>
      <c r="BL649" s="675"/>
      <c r="BM649" s="675"/>
      <c r="BN649" s="681"/>
      <c r="BO649" s="681"/>
      <c r="BP649" s="681"/>
      <c r="BQ649" s="681"/>
      <c r="BR649" s="681"/>
      <c r="BS649" s="681"/>
      <c r="BT649" s="681"/>
      <c r="BU649" s="681"/>
      <c r="BV649" s="681"/>
      <c r="BW649" s="681"/>
    </row>
    <row r="650" spans="1:75" ht="13.5" customHeight="1">
      <c r="A650" s="696"/>
      <c r="B650" s="15" t="s">
        <v>60</v>
      </c>
      <c r="C650" s="688" t="str">
        <f>VLOOKUP($C627,'2025年度(1年後期)'!$B$5:$N$207,COLUMN('2025年度(1年後期)'!$K$5)+1,0)&amp;""</f>
        <v>　</v>
      </c>
      <c r="D650" s="689"/>
      <c r="E650" s="690" t="str">
        <f>VLOOKUP($C627,'2025年度(2年後期)'!$B$5:$N$207,COLUMN('2025年度(2年後期)'!$K$5)+1,0)&amp;""</f>
        <v/>
      </c>
      <c r="F650" s="689"/>
      <c r="G650" s="690" t="str">
        <f>VLOOKUP($C627,'2025年度(3年後期)'!$B$5:$N$207,COLUMN('2025年度(3年後期)'!$K$5)+1,0)&amp;""</f>
        <v/>
      </c>
      <c r="H650" s="689"/>
      <c r="I650" s="690" t="str">
        <f>VLOOKUP($C627,'2025年度(4年後期)'!$B$5:$N$206,COLUMN('2025年度(4年後期)'!$K$5)+1,0)&amp;""</f>
        <v/>
      </c>
      <c r="J650" s="689"/>
      <c r="K650" s="691" t="str">
        <f>VLOOKUP($C627,'2025年度(助産後期)'!$B$5:$N$207,COLUMN('2025年度(助産後期)'!$K$5)+1,0)&amp;""</f>
        <v/>
      </c>
      <c r="L650" s="691"/>
      <c r="M650" s="688" t="str">
        <f>VLOOKUP($C627,'2025年度(M1後期)'!$B$5:$N$207,COLUMN('2025年度(M1後期)'!$K$5)+1,0)&amp;""</f>
        <v/>
      </c>
      <c r="N650" s="689"/>
      <c r="O650" s="691" t="str">
        <f>VLOOKUP($C627,'2025年度(M1後期)'!$B$5:$N$207,COLUMN('2025年度(M1後期)'!$K$5)+1,0)&amp;""</f>
        <v/>
      </c>
      <c r="P650" s="689"/>
      <c r="Q650" s="691" t="str">
        <f>VLOOKUP($C627,'2025年度(D1後期)'!$B$5:$N$207,COLUMN('2025年度(D1後期)'!$K$5)+1,0)&amp;""</f>
        <v/>
      </c>
      <c r="R650" s="689"/>
      <c r="S650" s="691" t="str">
        <f>VLOOKUP($C627,'2025年度(D23後期)'!$B$5:$N$207,COLUMN('2025年度(D23後期)'!$K$5)+1,0)&amp;""</f>
        <v/>
      </c>
      <c r="T650" s="689"/>
      <c r="U650" s="21"/>
      <c r="Z650" s="696"/>
      <c r="AA650" s="681"/>
      <c r="AB650" s="681"/>
      <c r="AC650" s="681"/>
      <c r="AD650" s="681"/>
      <c r="AE650" s="681"/>
      <c r="AF650" s="681"/>
      <c r="AG650" s="681"/>
      <c r="AH650" s="681"/>
      <c r="AI650" s="681"/>
      <c r="AJ650" s="681"/>
      <c r="AK650" s="681"/>
      <c r="AL650" s="681"/>
      <c r="AM650" s="681"/>
      <c r="AN650" s="681"/>
      <c r="AO650" s="681"/>
      <c r="AP650" s="681"/>
      <c r="AQ650" s="681"/>
      <c r="AR650" s="681"/>
      <c r="AS650" s="681"/>
      <c r="AT650" s="681"/>
      <c r="AU650" s="681"/>
      <c r="AV650" s="681"/>
      <c r="AW650" s="681"/>
      <c r="AX650" s="681"/>
      <c r="AY650" s="681"/>
      <c r="AZ650" s="681"/>
      <c r="BA650" s="681"/>
      <c r="BB650" s="681"/>
      <c r="BC650" s="681"/>
      <c r="BD650" s="681"/>
      <c r="BE650" s="681"/>
      <c r="BF650" s="681"/>
      <c r="BG650" s="681"/>
      <c r="BH650" s="681"/>
      <c r="BI650" s="681"/>
      <c r="BJ650" s="681"/>
      <c r="BK650" s="675"/>
      <c r="BL650" s="675"/>
      <c r="BM650" s="675"/>
      <c r="BN650" s="681"/>
      <c r="BO650" s="681"/>
      <c r="BP650" s="681"/>
      <c r="BQ650" s="681"/>
      <c r="BR650" s="681"/>
      <c r="BS650" s="681"/>
      <c r="BT650" s="681"/>
      <c r="BU650" s="681"/>
      <c r="BV650" s="681"/>
      <c r="BW650" s="681"/>
    </row>
    <row r="651" spans="1:75" ht="13.5" customHeight="1">
      <c r="A651" s="697"/>
      <c r="B651" s="16" t="s">
        <v>62</v>
      </c>
      <c r="C651" s="687"/>
      <c r="D651" s="685"/>
      <c r="E651" s="684"/>
      <c r="F651" s="685"/>
      <c r="G651" s="684"/>
      <c r="H651" s="685"/>
      <c r="I651" s="684"/>
      <c r="J651" s="685"/>
      <c r="K651" s="686"/>
      <c r="L651" s="686"/>
      <c r="M651" s="687"/>
      <c r="N651" s="685"/>
      <c r="O651" s="686"/>
      <c r="P651" s="685"/>
      <c r="Q651" s="686"/>
      <c r="R651" s="685"/>
      <c r="S651" s="686"/>
      <c r="T651" s="685"/>
      <c r="U651" s="22"/>
      <c r="V651" s="19"/>
      <c r="W651" s="19"/>
      <c r="X651" s="19"/>
      <c r="Y651" s="19"/>
      <c r="Z651" s="697"/>
      <c r="AA651" s="682"/>
      <c r="AB651" s="682"/>
      <c r="AC651" s="682"/>
      <c r="AD651" s="682"/>
      <c r="AE651" s="682"/>
      <c r="AF651" s="682"/>
      <c r="AG651" s="682"/>
      <c r="AH651" s="682"/>
      <c r="AI651" s="682"/>
      <c r="AJ651" s="682"/>
      <c r="AK651" s="682"/>
      <c r="AL651" s="682"/>
      <c r="AM651" s="682"/>
      <c r="AN651" s="682"/>
      <c r="AO651" s="682"/>
      <c r="AP651" s="682"/>
      <c r="AQ651" s="682"/>
      <c r="AR651" s="682"/>
      <c r="AS651" s="682"/>
      <c r="AT651" s="682"/>
      <c r="AU651" s="682"/>
      <c r="AV651" s="682"/>
      <c r="AW651" s="682"/>
      <c r="AX651" s="682"/>
      <c r="AY651" s="682"/>
      <c r="AZ651" s="682"/>
      <c r="BA651" s="682"/>
      <c r="BB651" s="682"/>
      <c r="BC651" s="682"/>
      <c r="BD651" s="682"/>
      <c r="BE651" s="682"/>
      <c r="BF651" s="682"/>
      <c r="BG651" s="682"/>
      <c r="BH651" s="682"/>
      <c r="BI651" s="682"/>
      <c r="BJ651" s="682"/>
      <c r="BK651" s="676"/>
      <c r="BL651" s="676"/>
      <c r="BM651" s="676"/>
      <c r="BN651" s="682"/>
      <c r="BO651" s="682"/>
      <c r="BP651" s="682"/>
      <c r="BQ651" s="682"/>
      <c r="BR651" s="682"/>
      <c r="BS651" s="682"/>
      <c r="BT651" s="682"/>
      <c r="BU651" s="682"/>
      <c r="BV651" s="682"/>
      <c r="BW651" s="682"/>
    </row>
    <row r="652" spans="1:75" ht="21.75">
      <c r="A652" s="5"/>
      <c r="B652" s="6"/>
      <c r="C652" s="722">
        <f>C627+1</f>
        <v>45957</v>
      </c>
      <c r="D652" s="722"/>
      <c r="E652" s="722"/>
      <c r="F652" s="722"/>
      <c r="G652" s="722"/>
      <c r="H652" s="722"/>
      <c r="I652" s="722"/>
      <c r="J652" s="722"/>
      <c r="K652" s="722"/>
      <c r="L652" s="722"/>
      <c r="M652" s="722"/>
      <c r="N652" s="722"/>
      <c r="O652" s="722"/>
      <c r="P652" s="722"/>
      <c r="Q652" s="722"/>
      <c r="R652" s="722"/>
      <c r="S652" s="722"/>
      <c r="T652" s="722"/>
      <c r="U652" s="781">
        <f>C652</f>
        <v>45957</v>
      </c>
      <c r="V652" s="782"/>
      <c r="W652" s="782"/>
      <c r="X652" s="782"/>
      <c r="Y652" s="782"/>
      <c r="Z652" s="783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96" t="s">
        <v>54</v>
      </c>
      <c r="B653" s="12" t="s">
        <v>55</v>
      </c>
      <c r="C653" s="728" t="str">
        <f>VLOOKUP($C652,'2025年度(1年後期)'!$B$5:$N$207,COLUMN('2025年度(1年後期)'!$C$5),0)&amp;""</f>
        <v>心と発達</v>
      </c>
      <c r="D653" s="729"/>
      <c r="E653" s="713" t="str">
        <f>VLOOKUP($C652,'2025年度(2年後期)'!$B$5:$N$207,COLUMN('2025年度(2年後期)'!$C$5),0)&amp;""</f>
        <v>母性看護援助論Ⅰ</v>
      </c>
      <c r="F653" s="706"/>
      <c r="G653" s="713" t="str">
        <f>VLOOKUP($C652,'2025年度(3年後期)'!$B$5:$N$207,COLUMN('2025年度(3年後期)'!$C$5),0)&amp;""</f>
        <v>領域別実習</v>
      </c>
      <c r="H653" s="706"/>
      <c r="I653" s="713" t="str">
        <f>VLOOKUP($C652,'2025年度(4年後期)'!$B$5:$N$206,COLUMN('2025年度(4年後期)'!$C$5),0)&amp;""</f>
        <v>卒業研究Ⅱ</v>
      </c>
      <c r="J653" s="706"/>
      <c r="K653" s="693" t="str">
        <f>VLOOKUP($C652,'2025年度(助産後期)'!$B$5:$N$207,COLUMN('2025年度(助産後期)'!$C$5),0)&amp;""</f>
        <v>助産学実習Ⅰ</v>
      </c>
      <c r="L653" s="709"/>
      <c r="M653" s="723" t="str">
        <f>VLOOKUP($C652,'2025年度(M1後期)'!$B$5:$N$207,COLUMN('2025年度(M1後期)'!$C$5),0)&amp;""</f>
        <v>政策医療看護倫理</v>
      </c>
      <c r="N653" s="709"/>
      <c r="O653" s="713" t="str">
        <f>VLOOKUP($C652,'2025年度(M2後期)'!$B$5:$N$207,COLUMN('2025年度(M2後期)'!$C$5),0)&amp;""</f>
        <v>特別研究</v>
      </c>
      <c r="P653" s="706"/>
      <c r="Q653" s="713" t="str">
        <f>VLOOKUP($C652,'2025年度(D1後期)'!$B$5:$N$207,COLUMN('2025年度(D1後期)'!$C$5),0)&amp;""</f>
        <v/>
      </c>
      <c r="R653" s="706"/>
      <c r="S653" s="693" t="str">
        <f>VLOOKUP($C652,'2025年度(D23後期)'!$B$5:$N$207,COLUMN('2025年度(D23後期)'!$C$5),0)&amp;""</f>
        <v>特別研究</v>
      </c>
      <c r="T653" s="706"/>
      <c r="U653" s="637" t="s">
        <v>99</v>
      </c>
      <c r="V653" s="648" t="s">
        <v>161</v>
      </c>
      <c r="Z653" s="695" t="str">
        <f>A653</f>
        <v xml:space="preserve">１時限（09：20～10：50） </v>
      </c>
      <c r="AA653" s="680" t="s">
        <v>162</v>
      </c>
      <c r="AB653" s="680"/>
      <c r="AC653" s="680"/>
      <c r="AD653" s="680"/>
      <c r="AE653" s="680"/>
      <c r="AF653" s="680"/>
      <c r="AG653" s="680" t="s">
        <v>182</v>
      </c>
      <c r="AH653" s="680" t="s">
        <v>264</v>
      </c>
      <c r="AI653" s="680"/>
      <c r="AJ653" s="680"/>
      <c r="AK653" s="680"/>
      <c r="AL653" s="680"/>
      <c r="AM653" s="680" t="s">
        <v>164</v>
      </c>
      <c r="AN653" s="680"/>
      <c r="AO653" s="680"/>
      <c r="AP653" s="680"/>
      <c r="AQ653" s="680"/>
      <c r="AR653" s="680"/>
      <c r="AS653" s="680"/>
      <c r="AT653" s="680"/>
      <c r="AU653" s="680"/>
      <c r="AV653" s="680"/>
      <c r="AW653" s="680" t="s">
        <v>216</v>
      </c>
      <c r="AX653" s="680" t="s">
        <v>216</v>
      </c>
      <c r="AY653" s="680" t="s">
        <v>216</v>
      </c>
      <c r="AZ653" s="680"/>
      <c r="BA653" s="680" t="s">
        <v>166</v>
      </c>
      <c r="BB653" s="680"/>
      <c r="BC653" s="680"/>
      <c r="BD653" s="680"/>
      <c r="BE653" s="680"/>
      <c r="BF653" s="680"/>
      <c r="BG653" s="680"/>
      <c r="BH653" s="680"/>
      <c r="BI653" s="680"/>
      <c r="BJ653" s="680"/>
      <c r="BK653" s="674"/>
      <c r="BL653" s="674"/>
      <c r="BM653" s="674"/>
      <c r="BN653" s="680"/>
      <c r="BO653" s="680"/>
      <c r="BP653" s="680"/>
      <c r="BQ653" s="680"/>
      <c r="BR653" s="680"/>
      <c r="BS653" s="680"/>
      <c r="BT653" s="680"/>
      <c r="BU653" s="680"/>
      <c r="BV653" s="680"/>
      <c r="BW653" s="680"/>
    </row>
    <row r="654" spans="1:75" ht="13.5" customHeight="1">
      <c r="A654" s="696"/>
      <c r="B654" s="15" t="s">
        <v>58</v>
      </c>
      <c r="C654" s="726" t="str">
        <f>IFERROR(VLOOKUP(C653,科目・教員!$A$2:$B$349,2,0),"")</f>
        <v>松本　聡子</v>
      </c>
      <c r="D654" s="727"/>
      <c r="E654" s="716" t="str">
        <f>IFERROR(VLOOKUP(E653,科目・教員!$A$2:$B$349,2,0),"")</f>
        <v>日置　智華子</v>
      </c>
      <c r="F654" s="707"/>
      <c r="G654" s="716" t="str">
        <f>IFERROR(VLOOKUP(G653,科目・教員!$A$2:$B$349,2,0),"")</f>
        <v/>
      </c>
      <c r="H654" s="707"/>
      <c r="I654" s="716" t="str">
        <f>IFERROR(VLOOKUP(I653,科目・教員!$A$2:$B$349,2,0),"")</f>
        <v>各担当教員</v>
      </c>
      <c r="J654" s="707"/>
      <c r="K654" s="689" t="str">
        <f>IFERROR(VLOOKUP(K653,科目・教員!$A$2:$B$349,2,0),"")</f>
        <v>池田　真弓</v>
      </c>
      <c r="L654" s="717"/>
      <c r="M654" s="718" t="str">
        <f>IFERROR(VLOOKUP(M653,科目・教員!$A$2:$B$349,2,0),"")</f>
        <v>来生　奈巳子</v>
      </c>
      <c r="N654" s="707"/>
      <c r="O654" s="716" t="str">
        <f>IFERROR(VLOOKUP(O653,科目・教員!$A$2:$B$349,2,0),"")</f>
        <v/>
      </c>
      <c r="P654" s="707"/>
      <c r="Q654" s="716" t="str">
        <f>IFERROR(VLOOKUP(Q653,科目・教員!$A$2:$B$349,2,0),"")</f>
        <v/>
      </c>
      <c r="R654" s="707"/>
      <c r="S654" s="689" t="str">
        <f>IFERROR(VLOOKUP(S653,科目・教員!$A$2:$B$349,2,0),"")</f>
        <v/>
      </c>
      <c r="T654" s="707"/>
      <c r="U654" s="637" t="s">
        <v>265</v>
      </c>
      <c r="V654" s="649" t="s">
        <v>169</v>
      </c>
      <c r="Z654" s="696"/>
      <c r="AA654" s="681"/>
      <c r="AB654" s="681"/>
      <c r="AC654" s="681"/>
      <c r="AD654" s="681"/>
      <c r="AE654" s="681"/>
      <c r="AF654" s="681"/>
      <c r="AG654" s="681"/>
      <c r="AH654" s="681"/>
      <c r="AI654" s="681"/>
      <c r="AJ654" s="681"/>
      <c r="AK654" s="681"/>
      <c r="AL654" s="681"/>
      <c r="AM654" s="681"/>
      <c r="AN654" s="681"/>
      <c r="AO654" s="681"/>
      <c r="AP654" s="681"/>
      <c r="AQ654" s="681"/>
      <c r="AR654" s="681"/>
      <c r="AS654" s="681"/>
      <c r="AT654" s="681"/>
      <c r="AU654" s="681"/>
      <c r="AV654" s="681"/>
      <c r="AW654" s="681"/>
      <c r="AX654" s="681"/>
      <c r="AY654" s="681"/>
      <c r="AZ654" s="681"/>
      <c r="BA654" s="681"/>
      <c r="BB654" s="681"/>
      <c r="BC654" s="681"/>
      <c r="BD654" s="681"/>
      <c r="BE654" s="681"/>
      <c r="BF654" s="681"/>
      <c r="BG654" s="681"/>
      <c r="BH654" s="681"/>
      <c r="BI654" s="681"/>
      <c r="BJ654" s="681"/>
      <c r="BK654" s="675"/>
      <c r="BL654" s="675"/>
      <c r="BM654" s="675"/>
      <c r="BN654" s="681"/>
      <c r="BO654" s="681"/>
      <c r="BP654" s="681"/>
      <c r="BQ654" s="681"/>
      <c r="BR654" s="681"/>
      <c r="BS654" s="681"/>
      <c r="BT654" s="681"/>
      <c r="BU654" s="681"/>
      <c r="BV654" s="681"/>
      <c r="BW654" s="681"/>
    </row>
    <row r="655" spans="1:75" ht="13.5" customHeight="1">
      <c r="A655" s="696"/>
      <c r="B655" s="15" t="s">
        <v>60</v>
      </c>
      <c r="C655" s="726" t="str">
        <f>VLOOKUP($C652,'2025年度(1年後期)'!$B$5:$N$207,COLUMN('2025年度(1年後期)'!$C$5)+1,0)&amp;""</f>
        <v>101</v>
      </c>
      <c r="D655" s="727"/>
      <c r="E655" s="716" t="str">
        <f>VLOOKUP($C652,'2025年度(2年後期)'!$B$5:$N$207,COLUMN('2025年度(2年後期)'!$C$5)+1,0)&amp;""</f>
        <v>201</v>
      </c>
      <c r="F655" s="707"/>
      <c r="G655" s="716" t="str">
        <f>VLOOKUP($C652,'2025年度(3年後期)'!$B$5:$N$207,COLUMN('2025年度(3年後期)'!$C$5)+1,0)&amp;""</f>
        <v>成人：301，302，303</v>
      </c>
      <c r="H655" s="707"/>
      <c r="I655" s="716" t="str">
        <f>VLOOKUP($C652,'2025年度(4年後期)'!$B$5:$N$206,COLUMN('2025年度(4年後期)'!$C$5)+1,0)&amp;""</f>
        <v/>
      </c>
      <c r="J655" s="707"/>
      <c r="K655" s="689" t="str">
        <f>VLOOKUP($C652,'2025年度(助産後期)'!$B$5:$N$207,COLUMN('2025年度(助産後期)'!$C$5)+1,0)&amp;""</f>
        <v/>
      </c>
      <c r="L655" s="717"/>
      <c r="M655" s="718" t="str">
        <f>VLOOKUP($C652,'2025年度(M1後期)'!$B$5:$N$207,COLUMN('2025年度(M1後期)'!$C$5)+1,0)&amp;""</f>
        <v>臨床講義室1</v>
      </c>
      <c r="N655" s="707"/>
      <c r="O655" s="716" t="str">
        <f>VLOOKUP($C652,'2025年度(M2後期)'!$B$5:$N$207,COLUMN('2025年度(M2後期)'!$C$5)+1,0)&amp;""</f>
        <v/>
      </c>
      <c r="P655" s="707"/>
      <c r="Q655" s="716" t="str">
        <f>VLOOKUP($C652,'2025年度(D1後期)'!$B$5:$N$207,COLUMN('2025年度(D1後期)'!$C$5)+1,0)&amp;""</f>
        <v/>
      </c>
      <c r="R655" s="707"/>
      <c r="S655" s="689" t="str">
        <f>VLOOKUP($C652,'2025年度(D23後期)'!$B$5:$N$207,COLUMN('2025年度(D23後期)'!$C$5)+1,0)&amp;""</f>
        <v/>
      </c>
      <c r="T655" s="707"/>
      <c r="U655" s="637" t="s">
        <v>266</v>
      </c>
      <c r="V655" s="649" t="s">
        <v>172</v>
      </c>
      <c r="Z655" s="696"/>
      <c r="AA655" s="681"/>
      <c r="AB655" s="681"/>
      <c r="AC655" s="681"/>
      <c r="AD655" s="681"/>
      <c r="AE655" s="681"/>
      <c r="AF655" s="681"/>
      <c r="AG655" s="681"/>
      <c r="AH655" s="681"/>
      <c r="AI655" s="681"/>
      <c r="AJ655" s="681"/>
      <c r="AK655" s="681"/>
      <c r="AL655" s="681"/>
      <c r="AM655" s="681"/>
      <c r="AN655" s="681"/>
      <c r="AO655" s="681"/>
      <c r="AP655" s="681"/>
      <c r="AQ655" s="681"/>
      <c r="AR655" s="681"/>
      <c r="AS655" s="681"/>
      <c r="AT655" s="681"/>
      <c r="AU655" s="681"/>
      <c r="AV655" s="681"/>
      <c r="AW655" s="681"/>
      <c r="AX655" s="681"/>
      <c r="AY655" s="681"/>
      <c r="AZ655" s="681"/>
      <c r="BA655" s="681"/>
      <c r="BB655" s="681"/>
      <c r="BC655" s="681"/>
      <c r="BD655" s="681"/>
      <c r="BE655" s="681"/>
      <c r="BF655" s="681"/>
      <c r="BG655" s="681"/>
      <c r="BH655" s="681"/>
      <c r="BI655" s="681"/>
      <c r="BJ655" s="681"/>
      <c r="BK655" s="675"/>
      <c r="BL655" s="675"/>
      <c r="BM655" s="675"/>
      <c r="BN655" s="681"/>
      <c r="BO655" s="681"/>
      <c r="BP655" s="681"/>
      <c r="BQ655" s="681"/>
      <c r="BR655" s="681"/>
      <c r="BS655" s="681"/>
      <c r="BT655" s="681"/>
      <c r="BU655" s="681"/>
      <c r="BV655" s="681"/>
      <c r="BW655" s="681"/>
    </row>
    <row r="656" spans="1:75" ht="13.5" customHeight="1">
      <c r="A656" s="697"/>
      <c r="B656" s="16" t="s">
        <v>62</v>
      </c>
      <c r="C656" s="699" t="s">
        <v>116</v>
      </c>
      <c r="D656" s="735"/>
      <c r="E656" s="684"/>
      <c r="F656" s="719"/>
      <c r="G656" s="684"/>
      <c r="H656" s="719"/>
      <c r="I656" s="684"/>
      <c r="J656" s="719"/>
      <c r="K656" s="686"/>
      <c r="L656" s="720"/>
      <c r="M656" s="721"/>
      <c r="N656" s="719"/>
      <c r="O656" s="684"/>
      <c r="P656" s="719"/>
      <c r="Q656" s="684"/>
      <c r="R656" s="719"/>
      <c r="S656" s="686"/>
      <c r="T656" s="719"/>
      <c r="U656" s="637" t="s">
        <v>264</v>
      </c>
      <c r="V656" s="649" t="s">
        <v>173</v>
      </c>
      <c r="Z656" s="697"/>
      <c r="AA656" s="682"/>
      <c r="AB656" s="682"/>
      <c r="AC656" s="682"/>
      <c r="AD656" s="682"/>
      <c r="AE656" s="682"/>
      <c r="AF656" s="682"/>
      <c r="AG656" s="682"/>
      <c r="AH656" s="682"/>
      <c r="AI656" s="682"/>
      <c r="AJ656" s="682"/>
      <c r="AK656" s="682"/>
      <c r="AL656" s="682"/>
      <c r="AM656" s="682"/>
      <c r="AN656" s="682"/>
      <c r="AO656" s="682"/>
      <c r="AP656" s="682"/>
      <c r="AQ656" s="682"/>
      <c r="AR656" s="682"/>
      <c r="AS656" s="682"/>
      <c r="AT656" s="682"/>
      <c r="AU656" s="682"/>
      <c r="AV656" s="682"/>
      <c r="AW656" s="682"/>
      <c r="AX656" s="682"/>
      <c r="AY656" s="682"/>
      <c r="AZ656" s="682"/>
      <c r="BA656" s="682"/>
      <c r="BB656" s="682"/>
      <c r="BC656" s="682"/>
      <c r="BD656" s="682"/>
      <c r="BE656" s="682"/>
      <c r="BF656" s="682"/>
      <c r="BG656" s="682"/>
      <c r="BH656" s="682"/>
      <c r="BI656" s="682"/>
      <c r="BJ656" s="682"/>
      <c r="BK656" s="676"/>
      <c r="BL656" s="676"/>
      <c r="BM656" s="676"/>
      <c r="BN656" s="682"/>
      <c r="BO656" s="682"/>
      <c r="BP656" s="682"/>
      <c r="BQ656" s="682"/>
      <c r="BR656" s="682"/>
      <c r="BS656" s="682"/>
      <c r="BT656" s="682"/>
      <c r="BU656" s="682"/>
      <c r="BV656" s="682"/>
      <c r="BW656" s="682"/>
    </row>
    <row r="657" spans="1:75" ht="13.5" customHeight="1">
      <c r="A657" s="696" t="s">
        <v>64</v>
      </c>
      <c r="B657" s="15" t="s">
        <v>55</v>
      </c>
      <c r="C657" s="705" t="str">
        <f>VLOOKUP($C652,'2025年度(1年後期)'!$B$5:$N$207,COLUMN('2025年度(1年後期)'!$E$5),0)&amp;""</f>
        <v>微生物と人間</v>
      </c>
      <c r="D657" s="706"/>
      <c r="E657" s="713" t="str">
        <f>VLOOKUP($C652,'2025年度(2年後期)'!$B$5:$N$207,COLUMN('2025年度(2年後期)'!$E$5),0)&amp;""</f>
        <v>薬物療法と看護</v>
      </c>
      <c r="F657" s="706"/>
      <c r="G657" s="713" t="str">
        <f>VLOOKUP($C652,'2025年度(3年後期)'!$B$5:$N$207,COLUMN('2025年度(3年後期)'!$E$5),0)&amp;""</f>
        <v>領域別実習</v>
      </c>
      <c r="H657" s="706"/>
      <c r="I657" s="713" t="str">
        <f>VLOOKUP($C652,'2025年度(4年後期)'!$B$5:$N$206,COLUMN('2025年度(4年後期)'!$E$5),0)&amp;""</f>
        <v>卒業研究Ⅱ</v>
      </c>
      <c r="J657" s="706"/>
      <c r="K657" s="693" t="str">
        <f>VLOOKUP($C652,'2025年度(助産後期)'!$B$5:$N$207,COLUMN('2025年度(助産後期)'!$E$5),0)&amp;""</f>
        <v>助産学実習Ⅰ</v>
      </c>
      <c r="L657" s="709"/>
      <c r="M657" s="705" t="str">
        <f>VLOOKUP($C652,'2025年度(M1後期)'!$B$5:$N$207,COLUMN('2025年度(M1後期)'!$E$5),0)&amp;""</f>
        <v>政策医療看護倫理</v>
      </c>
      <c r="N657" s="706"/>
      <c r="O657" s="693" t="str">
        <f>VLOOKUP($C652,'2025年度(M2後期)'!$B$5:$N$207,COLUMN('2025年度(M2後期)'!$E$5),0)&amp;""</f>
        <v>特別研究</v>
      </c>
      <c r="P657" s="706"/>
      <c r="Q657" s="693" t="str">
        <f>VLOOKUP($C652,'2025年度(D1後期)'!$B$5:$N$207,COLUMN('2025年度(D1後期)'!$E$5),0)&amp;""</f>
        <v/>
      </c>
      <c r="R657" s="706"/>
      <c r="S657" s="693" t="str">
        <f>VLOOKUP($C652,'2025年度(D23後期)'!$B$5:$N$207,COLUMN('2025年度(D23後期)'!$E$5),0)&amp;""</f>
        <v>特別研究</v>
      </c>
      <c r="T657" s="706"/>
      <c r="U657" s="638" t="s">
        <v>204</v>
      </c>
      <c r="Z657" s="696" t="str">
        <f>A657</f>
        <v>２時限（11：00～12：30）</v>
      </c>
      <c r="AA657" s="680" t="s">
        <v>146</v>
      </c>
      <c r="AB657" s="680"/>
      <c r="AC657" s="680"/>
      <c r="AD657" s="680"/>
      <c r="AE657" s="680"/>
      <c r="AF657" s="680"/>
      <c r="AG657" s="680" t="s">
        <v>214</v>
      </c>
      <c r="AH657" s="680" t="s">
        <v>264</v>
      </c>
      <c r="AI657" s="680"/>
      <c r="AJ657" s="680"/>
      <c r="AK657" s="680"/>
      <c r="AL657" s="680"/>
      <c r="AM657" s="680" t="s">
        <v>164</v>
      </c>
      <c r="AN657" s="680"/>
      <c r="AO657" s="680"/>
      <c r="AP657" s="680"/>
      <c r="AQ657" s="680"/>
      <c r="AR657" s="680"/>
      <c r="AS657" s="680"/>
      <c r="AT657" s="680"/>
      <c r="AU657" s="680"/>
      <c r="AV657" s="680"/>
      <c r="AW657" s="680" t="s">
        <v>216</v>
      </c>
      <c r="AX657" s="680" t="s">
        <v>216</v>
      </c>
      <c r="AY657" s="680" t="s">
        <v>216</v>
      </c>
      <c r="AZ657" s="680"/>
      <c r="BA657" s="680" t="s">
        <v>166</v>
      </c>
      <c r="BB657" s="680"/>
      <c r="BC657" s="680"/>
      <c r="BD657" s="680"/>
      <c r="BE657" s="680"/>
      <c r="BF657" s="680"/>
      <c r="BG657" s="680"/>
      <c r="BH657" s="680"/>
      <c r="BI657" s="680"/>
      <c r="BJ657" s="680"/>
      <c r="BK657" s="674"/>
      <c r="BL657" s="674"/>
      <c r="BM657" s="674"/>
      <c r="BN657" s="680"/>
      <c r="BO657" s="680"/>
      <c r="BP657" s="680"/>
      <c r="BQ657" s="680"/>
      <c r="BR657" s="680"/>
      <c r="BS657" s="680"/>
      <c r="BT657" s="680"/>
      <c r="BU657" s="680"/>
      <c r="BV657" s="680"/>
      <c r="BW657" s="680"/>
    </row>
    <row r="658" spans="1:75" ht="13.5" customHeight="1">
      <c r="A658" s="696"/>
      <c r="B658" s="15" t="s">
        <v>58</v>
      </c>
      <c r="C658" s="708" t="str">
        <f>IFERROR(VLOOKUP(C657,科目・教員!$A$2:$B$349,2,0),"")</f>
        <v>森　那美子</v>
      </c>
      <c r="D658" s="707"/>
      <c r="E658" s="716" t="str">
        <f>IFERROR(VLOOKUP(E657,科目・教員!$A$2:$B$349,2,0),"")</f>
        <v>本間　典子</v>
      </c>
      <c r="F658" s="707"/>
      <c r="G658" s="716" t="str">
        <f>IFERROR(VLOOKUP(G657,科目・教員!$A$2:$B$349,2,0),"")</f>
        <v/>
      </c>
      <c r="H658" s="707"/>
      <c r="I658" s="716" t="str">
        <f>IFERROR(VLOOKUP(I657,科目・教員!$A$2:$B$349,2,0),"")</f>
        <v>各担当教員</v>
      </c>
      <c r="J658" s="707"/>
      <c r="K658" s="689" t="str">
        <f>IFERROR(VLOOKUP(K657,科目・教員!$A$2:$B$349,2,0),"")</f>
        <v>池田　真弓</v>
      </c>
      <c r="L658" s="717"/>
      <c r="M658" s="708" t="str">
        <f>IFERROR(VLOOKUP(M657,科目・教員!$A$2:$B$349,2,0),"")</f>
        <v>来生　奈巳子</v>
      </c>
      <c r="N658" s="707"/>
      <c r="O658" s="689" t="str">
        <f>IFERROR(VLOOKUP(O657,科目・教員!$A$2:$B$349,2,0),"")</f>
        <v/>
      </c>
      <c r="P658" s="707"/>
      <c r="Q658" s="689" t="str">
        <f>IFERROR(VLOOKUP(Q657,科目・教員!$A$2:$B$349,2,0),"")</f>
        <v/>
      </c>
      <c r="R658" s="707"/>
      <c r="S658" s="689" t="str">
        <f>IFERROR(VLOOKUP(S657,科目・教員!$A$2:$B$349,2,0),"")</f>
        <v/>
      </c>
      <c r="T658" s="707"/>
      <c r="U658" s="21"/>
      <c r="Z658" s="696"/>
      <c r="AA658" s="681"/>
      <c r="AB658" s="681"/>
      <c r="AC658" s="681"/>
      <c r="AD658" s="681"/>
      <c r="AE658" s="681"/>
      <c r="AF658" s="681"/>
      <c r="AG658" s="681"/>
      <c r="AH658" s="681"/>
      <c r="AI658" s="681"/>
      <c r="AJ658" s="681"/>
      <c r="AK658" s="681"/>
      <c r="AL658" s="681"/>
      <c r="AM658" s="681"/>
      <c r="AN658" s="681"/>
      <c r="AO658" s="681"/>
      <c r="AP658" s="681"/>
      <c r="AQ658" s="681"/>
      <c r="AR658" s="681"/>
      <c r="AS658" s="681"/>
      <c r="AT658" s="681"/>
      <c r="AU658" s="681"/>
      <c r="AV658" s="681"/>
      <c r="AW658" s="681"/>
      <c r="AX658" s="681"/>
      <c r="AY658" s="681"/>
      <c r="AZ658" s="681"/>
      <c r="BA658" s="681"/>
      <c r="BB658" s="681"/>
      <c r="BC658" s="681"/>
      <c r="BD658" s="681"/>
      <c r="BE658" s="681"/>
      <c r="BF658" s="681"/>
      <c r="BG658" s="681"/>
      <c r="BH658" s="681"/>
      <c r="BI658" s="681"/>
      <c r="BJ658" s="681"/>
      <c r="BK658" s="675"/>
      <c r="BL658" s="675"/>
      <c r="BM658" s="675"/>
      <c r="BN658" s="681"/>
      <c r="BO658" s="681"/>
      <c r="BP658" s="681"/>
      <c r="BQ658" s="681"/>
      <c r="BR658" s="681"/>
      <c r="BS658" s="681"/>
      <c r="BT658" s="681"/>
      <c r="BU658" s="681"/>
      <c r="BV658" s="681"/>
      <c r="BW658" s="681"/>
    </row>
    <row r="659" spans="1:75" ht="13.5" customHeight="1">
      <c r="A659" s="696"/>
      <c r="B659" s="15" t="s">
        <v>60</v>
      </c>
      <c r="C659" s="708" t="str">
        <f>VLOOKUP($C652,'2025年度(1年後期)'!$B$5:$N$207,COLUMN('2025年度(1年後期)'!$E$5)+1,0)&amp;""</f>
        <v>101</v>
      </c>
      <c r="D659" s="707"/>
      <c r="E659" s="716" t="str">
        <f>VLOOKUP($C652,'2025年度(2年後期)'!$B$5:$N$207,COLUMN('2025年度(2年後期)'!$E$5)+1,0)&amp;""</f>
        <v>201</v>
      </c>
      <c r="F659" s="707"/>
      <c r="G659" s="716" t="str">
        <f>VLOOKUP($C652,'2025年度(3年後期)'!$B$5:$N$207,COLUMN('2025年度(3年後期)'!$E$5)+1,0)&amp;""</f>
        <v>成人：301，302，303</v>
      </c>
      <c r="H659" s="707"/>
      <c r="I659" s="716" t="str">
        <f>VLOOKUP($C652,'2025年度(4年後期)'!$B$5:$N$206,COLUMN('2025年度(4年後期)'!$E$5)+1,0)&amp;""</f>
        <v/>
      </c>
      <c r="J659" s="707"/>
      <c r="K659" s="689" t="str">
        <f>VLOOKUP($C652,'2025年度(助産後期)'!$B$5:$N$207,COLUMN('2025年度(助産後期)'!$E$5)+1,0)&amp;""</f>
        <v/>
      </c>
      <c r="L659" s="717"/>
      <c r="M659" s="708" t="str">
        <f>VLOOKUP($C652,'2025年度(M1後期)'!$B$5:$N$207,COLUMN('2025年度(M1後期)'!$E$5)+1,0)&amp;""</f>
        <v>臨床講義室1</v>
      </c>
      <c r="N659" s="707"/>
      <c r="O659" s="689" t="str">
        <f>VLOOKUP($C652,'2025年度(M2後期)'!$B$5:$N$207,COLUMN('2025年度(M2後期)'!$E$5)+1,0)&amp;""</f>
        <v/>
      </c>
      <c r="P659" s="707"/>
      <c r="Q659" s="689" t="str">
        <f>VLOOKUP($C652,'2025年度(D1後期)'!$B$5:$N$207,COLUMN('2025年度(D1後期)'!$E$5)+1,0)&amp;""</f>
        <v/>
      </c>
      <c r="R659" s="707"/>
      <c r="S659" s="689" t="str">
        <f>VLOOKUP($C652,'2025年度(D23後期)'!$B$5:$N$207,COLUMN('2025年度(D23後期)'!$E$5)+1,0)&amp;""</f>
        <v/>
      </c>
      <c r="T659" s="707"/>
      <c r="U659" s="21"/>
      <c r="Z659" s="696"/>
      <c r="AA659" s="681"/>
      <c r="AB659" s="681"/>
      <c r="AC659" s="681"/>
      <c r="AD659" s="681"/>
      <c r="AE659" s="681"/>
      <c r="AF659" s="681"/>
      <c r="AG659" s="681"/>
      <c r="AH659" s="681"/>
      <c r="AI659" s="681"/>
      <c r="AJ659" s="681"/>
      <c r="AK659" s="681"/>
      <c r="AL659" s="681"/>
      <c r="AM659" s="681"/>
      <c r="AN659" s="681"/>
      <c r="AO659" s="681"/>
      <c r="AP659" s="681"/>
      <c r="AQ659" s="681"/>
      <c r="AR659" s="681"/>
      <c r="AS659" s="681"/>
      <c r="AT659" s="681"/>
      <c r="AU659" s="681"/>
      <c r="AV659" s="681"/>
      <c r="AW659" s="681"/>
      <c r="AX659" s="681"/>
      <c r="AY659" s="681"/>
      <c r="AZ659" s="681"/>
      <c r="BA659" s="681"/>
      <c r="BB659" s="681"/>
      <c r="BC659" s="681"/>
      <c r="BD659" s="681"/>
      <c r="BE659" s="681"/>
      <c r="BF659" s="681"/>
      <c r="BG659" s="681"/>
      <c r="BH659" s="681"/>
      <c r="BI659" s="681"/>
      <c r="BJ659" s="681"/>
      <c r="BK659" s="675"/>
      <c r="BL659" s="675"/>
      <c r="BM659" s="675"/>
      <c r="BN659" s="681"/>
      <c r="BO659" s="681"/>
      <c r="BP659" s="681"/>
      <c r="BQ659" s="681"/>
      <c r="BR659" s="681"/>
      <c r="BS659" s="681"/>
      <c r="BT659" s="681"/>
      <c r="BU659" s="681"/>
      <c r="BV659" s="681"/>
      <c r="BW659" s="681"/>
    </row>
    <row r="660" spans="1:75" ht="13.5" customHeight="1">
      <c r="A660" s="712"/>
      <c r="B660" s="16" t="s">
        <v>62</v>
      </c>
      <c r="C660" s="687"/>
      <c r="D660" s="685"/>
      <c r="E660" s="684"/>
      <c r="F660" s="685"/>
      <c r="G660" s="684"/>
      <c r="H660" s="685"/>
      <c r="I660" s="684"/>
      <c r="J660" s="685"/>
      <c r="K660" s="686"/>
      <c r="L660" s="686"/>
      <c r="M660" s="687"/>
      <c r="N660" s="685"/>
      <c r="O660" s="686"/>
      <c r="P660" s="685"/>
      <c r="Q660" s="686"/>
      <c r="R660" s="685"/>
      <c r="S660" s="686"/>
      <c r="T660" s="685"/>
      <c r="U660" s="21"/>
      <c r="Z660" s="697"/>
      <c r="AA660" s="682"/>
      <c r="AB660" s="682"/>
      <c r="AC660" s="682"/>
      <c r="AD660" s="682"/>
      <c r="AE660" s="682"/>
      <c r="AF660" s="682"/>
      <c r="AG660" s="682"/>
      <c r="AH660" s="682"/>
      <c r="AI660" s="682"/>
      <c r="AJ660" s="682"/>
      <c r="AK660" s="682"/>
      <c r="AL660" s="682"/>
      <c r="AM660" s="682"/>
      <c r="AN660" s="682"/>
      <c r="AO660" s="682"/>
      <c r="AP660" s="682"/>
      <c r="AQ660" s="682"/>
      <c r="AR660" s="682"/>
      <c r="AS660" s="682"/>
      <c r="AT660" s="682"/>
      <c r="AU660" s="682"/>
      <c r="AV660" s="682"/>
      <c r="AW660" s="682"/>
      <c r="AX660" s="682"/>
      <c r="AY660" s="682"/>
      <c r="AZ660" s="682"/>
      <c r="BA660" s="682"/>
      <c r="BB660" s="682"/>
      <c r="BC660" s="682"/>
      <c r="BD660" s="682"/>
      <c r="BE660" s="682"/>
      <c r="BF660" s="682"/>
      <c r="BG660" s="682"/>
      <c r="BH660" s="682"/>
      <c r="BI660" s="682"/>
      <c r="BJ660" s="682"/>
      <c r="BK660" s="676"/>
      <c r="BL660" s="676"/>
      <c r="BM660" s="676"/>
      <c r="BN660" s="682"/>
      <c r="BO660" s="682"/>
      <c r="BP660" s="682"/>
      <c r="BQ660" s="682"/>
      <c r="BR660" s="682"/>
      <c r="BS660" s="682"/>
      <c r="BT660" s="682"/>
      <c r="BU660" s="682"/>
      <c r="BV660" s="682"/>
      <c r="BW660" s="682"/>
    </row>
    <row r="661" spans="1:75" ht="13.5" customHeight="1">
      <c r="A661" s="695" t="s">
        <v>70</v>
      </c>
      <c r="B661" s="17" t="s">
        <v>71</v>
      </c>
      <c r="C661" s="743" t="s">
        <v>267</v>
      </c>
      <c r="D661" s="744"/>
      <c r="E661" s="713"/>
      <c r="F661" s="706"/>
      <c r="G661" s="713"/>
      <c r="H661" s="706"/>
      <c r="I661" s="743" t="s">
        <v>267</v>
      </c>
      <c r="J661" s="744"/>
      <c r="K661" s="693"/>
      <c r="L661" s="709"/>
      <c r="M661" s="705"/>
      <c r="N661" s="706"/>
      <c r="O661" s="693"/>
      <c r="P661" s="706"/>
      <c r="Q661" s="693"/>
      <c r="R661" s="706"/>
      <c r="S661" s="693"/>
      <c r="T661" s="706"/>
      <c r="U661" s="21"/>
      <c r="Z661" s="696" t="str">
        <f>A661</f>
        <v>昼休み（12：30～13：30）</v>
      </c>
      <c r="AA661" s="680"/>
      <c r="AB661" s="680"/>
      <c r="AC661" s="680"/>
      <c r="AD661" s="680"/>
      <c r="AE661" s="680"/>
      <c r="AF661" s="680"/>
      <c r="AG661" s="680"/>
      <c r="AH661" s="680"/>
      <c r="AI661" s="680"/>
      <c r="AJ661" s="680"/>
      <c r="AK661" s="680"/>
      <c r="AL661" s="680"/>
      <c r="AM661" s="680"/>
      <c r="AN661" s="680"/>
      <c r="AO661" s="680"/>
      <c r="AP661" s="680"/>
      <c r="AQ661" s="680"/>
      <c r="AR661" s="680"/>
      <c r="AS661" s="680"/>
      <c r="AT661" s="680"/>
      <c r="AU661" s="680"/>
      <c r="AV661" s="680"/>
      <c r="AW661" s="680"/>
      <c r="AX661" s="680"/>
      <c r="AY661" s="680"/>
      <c r="AZ661" s="680"/>
      <c r="BA661" s="680"/>
      <c r="BB661" s="680"/>
      <c r="BC661" s="680"/>
      <c r="BD661" s="680"/>
      <c r="BE661" s="680"/>
      <c r="BF661" s="680"/>
      <c r="BG661" s="680"/>
      <c r="BH661" s="680"/>
      <c r="BI661" s="680"/>
      <c r="BJ661" s="680"/>
      <c r="BK661" s="674"/>
      <c r="BL661" s="674"/>
      <c r="BM661" s="674"/>
      <c r="BN661" s="680"/>
      <c r="BO661" s="680"/>
      <c r="BP661" s="680"/>
      <c r="BQ661" s="680"/>
      <c r="BR661" s="680"/>
      <c r="BS661" s="680"/>
      <c r="BT661" s="680"/>
      <c r="BU661" s="680"/>
      <c r="BV661" s="680"/>
      <c r="BW661" s="680"/>
    </row>
    <row r="662" spans="1:75" ht="13.5" customHeight="1">
      <c r="A662" s="696"/>
      <c r="B662" s="17" t="s">
        <v>73</v>
      </c>
      <c r="C662" s="741"/>
      <c r="D662" s="742"/>
      <c r="E662" s="716"/>
      <c r="F662" s="707"/>
      <c r="G662" s="716"/>
      <c r="H662" s="707"/>
      <c r="I662" s="741"/>
      <c r="J662" s="742"/>
      <c r="K662" s="689"/>
      <c r="L662" s="717"/>
      <c r="M662" s="708"/>
      <c r="N662" s="707"/>
      <c r="O662" s="689"/>
      <c r="P662" s="707"/>
      <c r="Q662" s="689"/>
      <c r="R662" s="707"/>
      <c r="S662" s="689"/>
      <c r="T662" s="707"/>
      <c r="U662" s="21"/>
      <c r="Z662" s="696"/>
      <c r="AA662" s="681"/>
      <c r="AB662" s="681"/>
      <c r="AC662" s="681"/>
      <c r="AD662" s="681"/>
      <c r="AE662" s="681"/>
      <c r="AF662" s="681"/>
      <c r="AG662" s="681"/>
      <c r="AH662" s="681"/>
      <c r="AI662" s="681"/>
      <c r="AJ662" s="681"/>
      <c r="AK662" s="681"/>
      <c r="AL662" s="681"/>
      <c r="AM662" s="681"/>
      <c r="AN662" s="681"/>
      <c r="AO662" s="681"/>
      <c r="AP662" s="681"/>
      <c r="AQ662" s="681"/>
      <c r="AR662" s="681"/>
      <c r="AS662" s="681"/>
      <c r="AT662" s="681"/>
      <c r="AU662" s="681"/>
      <c r="AV662" s="681"/>
      <c r="AW662" s="681"/>
      <c r="AX662" s="681"/>
      <c r="AY662" s="681"/>
      <c r="AZ662" s="681"/>
      <c r="BA662" s="681"/>
      <c r="BB662" s="681"/>
      <c r="BC662" s="681"/>
      <c r="BD662" s="681"/>
      <c r="BE662" s="681"/>
      <c r="BF662" s="681"/>
      <c r="BG662" s="681"/>
      <c r="BH662" s="681"/>
      <c r="BI662" s="681"/>
      <c r="BJ662" s="681"/>
      <c r="BK662" s="675"/>
      <c r="BL662" s="675"/>
      <c r="BM662" s="675"/>
      <c r="BN662" s="681"/>
      <c r="BO662" s="681"/>
      <c r="BP662" s="681"/>
      <c r="BQ662" s="681"/>
      <c r="BR662" s="681"/>
      <c r="BS662" s="681"/>
      <c r="BT662" s="681"/>
      <c r="BU662" s="681"/>
      <c r="BV662" s="681"/>
      <c r="BW662" s="681"/>
    </row>
    <row r="663" spans="1:75" ht="13.5" customHeight="1">
      <c r="A663" s="696"/>
      <c r="B663" s="17" t="s">
        <v>60</v>
      </c>
      <c r="C663" s="741" t="s">
        <v>128</v>
      </c>
      <c r="D663" s="742"/>
      <c r="E663" s="716"/>
      <c r="F663" s="707"/>
      <c r="G663" s="716"/>
      <c r="H663" s="707"/>
      <c r="I663" s="741" t="s">
        <v>128</v>
      </c>
      <c r="J663" s="742"/>
      <c r="K663" s="689"/>
      <c r="L663" s="717"/>
      <c r="M663" s="708"/>
      <c r="N663" s="707"/>
      <c r="O663" s="689"/>
      <c r="P663" s="707"/>
      <c r="Q663" s="689"/>
      <c r="R663" s="707"/>
      <c r="S663" s="689"/>
      <c r="T663" s="707"/>
      <c r="U663" s="21"/>
      <c r="Z663" s="696"/>
      <c r="AA663" s="681"/>
      <c r="AB663" s="681"/>
      <c r="AC663" s="681"/>
      <c r="AD663" s="681"/>
      <c r="AE663" s="681"/>
      <c r="AF663" s="681"/>
      <c r="AG663" s="681"/>
      <c r="AH663" s="681"/>
      <c r="AI663" s="681"/>
      <c r="AJ663" s="681"/>
      <c r="AK663" s="681"/>
      <c r="AL663" s="681"/>
      <c r="AM663" s="681"/>
      <c r="AN663" s="681"/>
      <c r="AO663" s="681"/>
      <c r="AP663" s="681"/>
      <c r="AQ663" s="681"/>
      <c r="AR663" s="681"/>
      <c r="AS663" s="681"/>
      <c r="AT663" s="681"/>
      <c r="AU663" s="681"/>
      <c r="AV663" s="681"/>
      <c r="AW663" s="681"/>
      <c r="AX663" s="681"/>
      <c r="AY663" s="681"/>
      <c r="AZ663" s="681"/>
      <c r="BA663" s="681"/>
      <c r="BB663" s="681"/>
      <c r="BC663" s="681"/>
      <c r="BD663" s="681"/>
      <c r="BE663" s="681"/>
      <c r="BF663" s="681"/>
      <c r="BG663" s="681"/>
      <c r="BH663" s="681"/>
      <c r="BI663" s="681"/>
      <c r="BJ663" s="681"/>
      <c r="BK663" s="675"/>
      <c r="BL663" s="675"/>
      <c r="BM663" s="675"/>
      <c r="BN663" s="681"/>
      <c r="BO663" s="681"/>
      <c r="BP663" s="681"/>
      <c r="BQ663" s="681"/>
      <c r="BR663" s="681"/>
      <c r="BS663" s="681"/>
      <c r="BT663" s="681"/>
      <c r="BU663" s="681"/>
      <c r="BV663" s="681"/>
      <c r="BW663" s="681"/>
    </row>
    <row r="664" spans="1:75" ht="13.5" customHeight="1">
      <c r="A664" s="697"/>
      <c r="B664" s="18" t="s">
        <v>62</v>
      </c>
      <c r="C664" s="745"/>
      <c r="D664" s="746"/>
      <c r="E664" s="715"/>
      <c r="F664" s="711"/>
      <c r="G664" s="715"/>
      <c r="H664" s="711"/>
      <c r="I664" s="745"/>
      <c r="J664" s="746"/>
      <c r="K664" s="710"/>
      <c r="L664" s="710"/>
      <c r="M664" s="714"/>
      <c r="N664" s="711"/>
      <c r="O664" s="710"/>
      <c r="P664" s="711"/>
      <c r="Q664" s="710"/>
      <c r="R664" s="711"/>
      <c r="S664" s="710"/>
      <c r="T664" s="711"/>
      <c r="U664" s="21"/>
      <c r="Z664" s="697"/>
      <c r="AA664" s="682"/>
      <c r="AB664" s="682"/>
      <c r="AC664" s="682"/>
      <c r="AD664" s="682"/>
      <c r="AE664" s="682"/>
      <c r="AF664" s="682"/>
      <c r="AG664" s="682"/>
      <c r="AH664" s="682"/>
      <c r="AI664" s="682"/>
      <c r="AJ664" s="682"/>
      <c r="AK664" s="682"/>
      <c r="AL664" s="682"/>
      <c r="AM664" s="682"/>
      <c r="AN664" s="682"/>
      <c r="AO664" s="682"/>
      <c r="AP664" s="682"/>
      <c r="AQ664" s="682"/>
      <c r="AR664" s="682"/>
      <c r="AS664" s="682"/>
      <c r="AT664" s="682"/>
      <c r="AU664" s="682"/>
      <c r="AV664" s="682"/>
      <c r="AW664" s="682"/>
      <c r="AX664" s="682"/>
      <c r="AY664" s="682"/>
      <c r="AZ664" s="682"/>
      <c r="BA664" s="682"/>
      <c r="BB664" s="682"/>
      <c r="BC664" s="682"/>
      <c r="BD664" s="682"/>
      <c r="BE664" s="682"/>
      <c r="BF664" s="682"/>
      <c r="BG664" s="682"/>
      <c r="BH664" s="682"/>
      <c r="BI664" s="682"/>
      <c r="BJ664" s="682"/>
      <c r="BK664" s="676"/>
      <c r="BL664" s="676"/>
      <c r="BM664" s="676"/>
      <c r="BN664" s="682"/>
      <c r="BO664" s="682"/>
      <c r="BP664" s="682"/>
      <c r="BQ664" s="682"/>
      <c r="BR664" s="682"/>
      <c r="BS664" s="682"/>
      <c r="BT664" s="682"/>
      <c r="BU664" s="682"/>
      <c r="BV664" s="682"/>
      <c r="BW664" s="682"/>
    </row>
    <row r="665" spans="1:75" ht="13.5" customHeight="1">
      <c r="A665" s="696" t="s">
        <v>74</v>
      </c>
      <c r="B665" s="15" t="s">
        <v>55</v>
      </c>
      <c r="C665" s="692" t="str">
        <f>VLOOKUP($C652,'2025年度(1年後期)'!$B$5:$N$207,COLUMN('2025年度(1年後期)'!$G$5),0)&amp;""</f>
        <v>B型肝炎③
14:00～15:00</v>
      </c>
      <c r="D665" s="693"/>
      <c r="E665" s="698" t="str">
        <f>VLOOKUP($C652,'2025年度(2年後期)'!$B$5:$N$207,COLUMN('2025年度(2年後期)'!$G$5),0)&amp;""</f>
        <v>小児看護学概論</v>
      </c>
      <c r="F665" s="693"/>
      <c r="G665" s="698" t="str">
        <f>VLOOKUP($C652,'2025年度(3年後期)'!$B$5:$N$207,COLUMN('2025年度(3年後期)'!$G$5),0)&amp;""</f>
        <v>領域別実習</v>
      </c>
      <c r="H665" s="693"/>
      <c r="I665" s="698" t="str">
        <f>VLOOKUP($C652,'2025年度(4年後期)'!$B$5:$N$206,COLUMN('2025年度(4年後期)'!$G$5),0)&amp;""</f>
        <v/>
      </c>
      <c r="J665" s="693"/>
      <c r="K665" s="694" t="str">
        <f>VLOOKUP($C652,'2025年度(助産後期)'!$B$5:$N$207,COLUMN('2025年度(助産後期)'!$G$5),0)&amp;""</f>
        <v>助産学実習Ⅰ</v>
      </c>
      <c r="L665" s="694"/>
      <c r="M665" s="692" t="str">
        <f>VLOOKUP($C652,'2025年度(M1後期)'!$B$5:$N$207,COLUMN('2025年度(M1後期)'!$G$5),0)&amp;""</f>
        <v>看護理論</v>
      </c>
      <c r="N665" s="693"/>
      <c r="O665" s="694" t="str">
        <f>VLOOKUP($C652,'2025年度(M2後期)'!$B$5:$N$207,COLUMN('2025年度(M2後期)'!$G$5),0)&amp;""</f>
        <v>特別研究</v>
      </c>
      <c r="P665" s="693"/>
      <c r="Q665" s="694" t="str">
        <f>VLOOKUP($C652,'2025年度(D1後期)'!$B$5:$N$207,COLUMN('2025年度(D1後期)'!$G$5),0)&amp;""</f>
        <v/>
      </c>
      <c r="R665" s="693"/>
      <c r="S665" s="694" t="str">
        <f>VLOOKUP($C652,'2025年度(D23後期)'!$B$5:$N$207,COLUMN('2025年度(D23後期)'!$G$5),0)&amp;""</f>
        <v>特別研究</v>
      </c>
      <c r="T665" s="693"/>
      <c r="U665" s="658" t="s">
        <v>129</v>
      </c>
      <c r="Z665" s="696" t="str">
        <f>A665</f>
        <v>３時限（13：30～15：00）</v>
      </c>
      <c r="AA665" s="680"/>
      <c r="AB665" s="680"/>
      <c r="AC665" s="680"/>
      <c r="AD665" s="680"/>
      <c r="AE665" s="680"/>
      <c r="AF665" s="680"/>
      <c r="AG665" s="680" t="s">
        <v>186</v>
      </c>
      <c r="AH665" s="680"/>
      <c r="AI665" s="680"/>
      <c r="AJ665" s="680"/>
      <c r="AK665" s="680"/>
      <c r="AL665" s="680"/>
      <c r="AM665" s="680" t="s">
        <v>164</v>
      </c>
      <c r="AN665" s="680"/>
      <c r="AO665" s="680"/>
      <c r="AP665" s="680"/>
      <c r="AQ665" s="680"/>
      <c r="AR665" s="680"/>
      <c r="AS665" s="680"/>
      <c r="AT665" s="680"/>
      <c r="AU665" s="680"/>
      <c r="AV665" s="680"/>
      <c r="AW665" s="680" t="s">
        <v>216</v>
      </c>
      <c r="AX665" s="680" t="s">
        <v>216</v>
      </c>
      <c r="AY665" s="680" t="s">
        <v>216</v>
      </c>
      <c r="AZ665" s="680"/>
      <c r="BA665" s="680" t="s">
        <v>176</v>
      </c>
      <c r="BB665" s="680"/>
      <c r="BC665" s="680"/>
      <c r="BD665" s="680"/>
      <c r="BE665" s="680"/>
      <c r="BF665" s="680"/>
      <c r="BG665" s="680"/>
      <c r="BH665" s="680"/>
      <c r="BI665" s="680"/>
      <c r="BJ665" s="680" t="s">
        <v>124</v>
      </c>
      <c r="BK665" s="674"/>
      <c r="BL665" s="674"/>
      <c r="BM665" s="674"/>
      <c r="BN665" s="680"/>
      <c r="BO665" s="680"/>
      <c r="BP665" s="680"/>
      <c r="BQ665" s="680"/>
      <c r="BR665" s="680"/>
      <c r="BS665" s="680"/>
      <c r="BT665" s="680"/>
      <c r="BU665" s="680"/>
      <c r="BV665" s="680"/>
      <c r="BW665" s="680"/>
    </row>
    <row r="666" spans="1:75" ht="13.5" customHeight="1">
      <c r="A666" s="696"/>
      <c r="B666" s="15" t="s">
        <v>58</v>
      </c>
      <c r="C666" s="688" t="str">
        <f>IFERROR(VLOOKUP(C665,科目・教員!$A$2:$B$349,2,0),"")</f>
        <v/>
      </c>
      <c r="D666" s="689"/>
      <c r="E666" s="690" t="str">
        <f>IFERROR(VLOOKUP(E665,科目・教員!$A$2:$B$349,2,0),"")</f>
        <v>来生　奈巳子</v>
      </c>
      <c r="F666" s="689"/>
      <c r="G666" s="690" t="str">
        <f>IFERROR(VLOOKUP(G665,科目・教員!$A$2:$B$349,2,0),"")</f>
        <v/>
      </c>
      <c r="H666" s="689"/>
      <c r="I666" s="690" t="str">
        <f>IFERROR(VLOOKUP(I665,科目・教員!$A$2:$B$349,2,0),"")</f>
        <v/>
      </c>
      <c r="J666" s="689"/>
      <c r="K666" s="691" t="str">
        <f>IFERROR(VLOOKUP(K665,科目・教員!$A$2:$B$349,2,0),"")</f>
        <v>池田　真弓</v>
      </c>
      <c r="L666" s="691"/>
      <c r="M666" s="688" t="str">
        <f>IFERROR(VLOOKUP(M665,科目・教員!$A$2:$B$349,2,0),"")</f>
        <v>亀岡　智美</v>
      </c>
      <c r="N666" s="689"/>
      <c r="O666" s="691" t="str">
        <f>IFERROR(VLOOKUP(O665,科目・教員!$A$2:$B$349,2,0),"")</f>
        <v/>
      </c>
      <c r="P666" s="689"/>
      <c r="Q666" s="691" t="str">
        <f>IFERROR(VLOOKUP(Q665,科目・教員!$A$2:$B$349,2,0),"")</f>
        <v/>
      </c>
      <c r="R666" s="689"/>
      <c r="S666" s="691" t="str">
        <f>IFERROR(VLOOKUP(S665,科目・教員!$A$2:$B$349,2,0),"")</f>
        <v/>
      </c>
      <c r="T666" s="689"/>
      <c r="U666" s="658" t="s">
        <v>125</v>
      </c>
      <c r="Z666" s="696"/>
      <c r="AA666" s="681"/>
      <c r="AB666" s="681"/>
      <c r="AC666" s="681"/>
      <c r="AD666" s="681"/>
      <c r="AE666" s="681"/>
      <c r="AF666" s="681"/>
      <c r="AG666" s="681"/>
      <c r="AH666" s="681"/>
      <c r="AI666" s="681"/>
      <c r="AJ666" s="681"/>
      <c r="AK666" s="681"/>
      <c r="AL666" s="681"/>
      <c r="AM666" s="681"/>
      <c r="AN666" s="681"/>
      <c r="AO666" s="681"/>
      <c r="AP666" s="681"/>
      <c r="AQ666" s="681"/>
      <c r="AR666" s="681"/>
      <c r="AS666" s="681"/>
      <c r="AT666" s="681"/>
      <c r="AU666" s="681"/>
      <c r="AV666" s="681"/>
      <c r="AW666" s="681"/>
      <c r="AX666" s="681"/>
      <c r="AY666" s="681"/>
      <c r="AZ666" s="681"/>
      <c r="BA666" s="681"/>
      <c r="BB666" s="681"/>
      <c r="BC666" s="681"/>
      <c r="BD666" s="681"/>
      <c r="BE666" s="681"/>
      <c r="BF666" s="681"/>
      <c r="BG666" s="681"/>
      <c r="BH666" s="681"/>
      <c r="BI666" s="681"/>
      <c r="BJ666" s="681"/>
      <c r="BK666" s="675"/>
      <c r="BL666" s="675"/>
      <c r="BM666" s="675"/>
      <c r="BN666" s="681"/>
      <c r="BO666" s="681"/>
      <c r="BP666" s="681"/>
      <c r="BQ666" s="681"/>
      <c r="BR666" s="681"/>
      <c r="BS666" s="681"/>
      <c r="BT666" s="681"/>
      <c r="BU666" s="681"/>
      <c r="BV666" s="681"/>
      <c r="BW666" s="681"/>
    </row>
    <row r="667" spans="1:75" ht="13.5" customHeight="1">
      <c r="A667" s="696"/>
      <c r="B667" s="15" t="s">
        <v>60</v>
      </c>
      <c r="C667" s="688" t="str">
        <f>VLOOKUP($C652,'2025年度(1年後期)'!$B$5:$N$207,COLUMN('2025年度(1年後期)'!$G$5)+1,0)&amp;""</f>
        <v>　</v>
      </c>
      <c r="D667" s="689"/>
      <c r="E667" s="690" t="str">
        <f>VLOOKUP($C652,'2025年度(2年後期)'!$B$5:$N$207,COLUMN('2025年度(2年後期)'!$G$5)+1,0)&amp;""</f>
        <v>201</v>
      </c>
      <c r="F667" s="689"/>
      <c r="G667" s="690" t="str">
        <f>VLOOKUP($C652,'2025年度(3年後期)'!$B$5:$N$207,COLUMN('2025年度(3年後期)'!$G$5)+1,0)&amp;""</f>
        <v>成人：301，302，303</v>
      </c>
      <c r="H667" s="689"/>
      <c r="I667" s="690" t="str">
        <f>VLOOKUP($C652,'2025年度(4年後期)'!$B$5:$N$206,COLUMN('2025年度(4年後期)'!$G$5)+1,0)&amp;""</f>
        <v/>
      </c>
      <c r="J667" s="689"/>
      <c r="K667" s="691" t="str">
        <f>VLOOKUP($C652,'2025年度(助産後期)'!$B$5:$N$207,COLUMN('2025年度(助産後期)'!$G$5)+1,0)&amp;""</f>
        <v/>
      </c>
      <c r="L667" s="691"/>
      <c r="M667" s="688" t="str">
        <f>VLOOKUP($C652,'2025年度(M1後期)'!$B$5:$N$207,COLUMN('2025年度(M1後期)'!$G$5)+1,0)&amp;""</f>
        <v>臨床講義室1</v>
      </c>
      <c r="N667" s="689"/>
      <c r="O667" s="691" t="str">
        <f>VLOOKUP($C652,'2025年度(M2後期)'!$B$5:$N$207,COLUMN('2025年度(M2後期)'!$G$5)+1,0)&amp;""</f>
        <v/>
      </c>
      <c r="P667" s="689"/>
      <c r="Q667" s="691" t="str">
        <f>VLOOKUP($C652,'2025年度(D1後期)'!$B$5:$N$207,COLUMN('2025年度(D1後期)'!$G$5)+1,0)&amp;""</f>
        <v/>
      </c>
      <c r="R667" s="689"/>
      <c r="S667" s="691" t="str">
        <f>VLOOKUP($C652,'2025年度(D23後期)'!$B$5:$N$207,COLUMN('2025年度(D23後期)'!$G$5)+1,0)&amp;""</f>
        <v/>
      </c>
      <c r="T667" s="689"/>
      <c r="U667" s="658" t="s">
        <v>124</v>
      </c>
      <c r="Z667" s="696"/>
      <c r="AA667" s="681"/>
      <c r="AB667" s="681"/>
      <c r="AC667" s="681"/>
      <c r="AD667" s="681"/>
      <c r="AE667" s="681"/>
      <c r="AF667" s="681"/>
      <c r="AG667" s="681"/>
      <c r="AH667" s="681"/>
      <c r="AI667" s="681"/>
      <c r="AJ667" s="681"/>
      <c r="AK667" s="681"/>
      <c r="AL667" s="681"/>
      <c r="AM667" s="681"/>
      <c r="AN667" s="681"/>
      <c r="AO667" s="681"/>
      <c r="AP667" s="681"/>
      <c r="AQ667" s="681"/>
      <c r="AR667" s="681"/>
      <c r="AS667" s="681"/>
      <c r="AT667" s="681"/>
      <c r="AU667" s="681"/>
      <c r="AV667" s="681"/>
      <c r="AW667" s="681"/>
      <c r="AX667" s="681"/>
      <c r="AY667" s="681"/>
      <c r="AZ667" s="681"/>
      <c r="BA667" s="681"/>
      <c r="BB667" s="681"/>
      <c r="BC667" s="681"/>
      <c r="BD667" s="681"/>
      <c r="BE667" s="681"/>
      <c r="BF667" s="681"/>
      <c r="BG667" s="681"/>
      <c r="BH667" s="681"/>
      <c r="BI667" s="681"/>
      <c r="BJ667" s="681"/>
      <c r="BK667" s="675"/>
      <c r="BL667" s="675"/>
      <c r="BM667" s="675"/>
      <c r="BN667" s="681"/>
      <c r="BO667" s="681"/>
      <c r="BP667" s="681"/>
      <c r="BQ667" s="681"/>
      <c r="BR667" s="681"/>
      <c r="BS667" s="681"/>
      <c r="BT667" s="681"/>
      <c r="BU667" s="681"/>
      <c r="BV667" s="681"/>
      <c r="BW667" s="681"/>
    </row>
    <row r="668" spans="1:75" ht="13.5" customHeight="1">
      <c r="A668" s="712"/>
      <c r="B668" s="16" t="s">
        <v>62</v>
      </c>
      <c r="C668" s="724"/>
      <c r="D668" s="725"/>
      <c r="E668" s="684"/>
      <c r="F668" s="685"/>
      <c r="G668" s="684"/>
      <c r="H668" s="685"/>
      <c r="I668" s="740"/>
      <c r="J668" s="725"/>
      <c r="K668" s="686"/>
      <c r="L668" s="686"/>
      <c r="M668" s="687"/>
      <c r="N668" s="685"/>
      <c r="O668" s="686"/>
      <c r="P668" s="685"/>
      <c r="Q668" s="686"/>
      <c r="R668" s="685"/>
      <c r="S668" s="686"/>
      <c r="T668" s="685"/>
      <c r="U668" s="658" t="s">
        <v>69</v>
      </c>
      <c r="Z668" s="697"/>
      <c r="AA668" s="682"/>
      <c r="AB668" s="682"/>
      <c r="AC668" s="682"/>
      <c r="AD668" s="682"/>
      <c r="AE668" s="682"/>
      <c r="AF668" s="682"/>
      <c r="AG668" s="682"/>
      <c r="AH668" s="682"/>
      <c r="AI668" s="682"/>
      <c r="AJ668" s="682"/>
      <c r="AK668" s="682"/>
      <c r="AL668" s="682"/>
      <c r="AM668" s="682"/>
      <c r="AN668" s="682"/>
      <c r="AO668" s="682"/>
      <c r="AP668" s="682"/>
      <c r="AQ668" s="682"/>
      <c r="AR668" s="682"/>
      <c r="AS668" s="682"/>
      <c r="AT668" s="682"/>
      <c r="AU668" s="682"/>
      <c r="AV668" s="682"/>
      <c r="AW668" s="682"/>
      <c r="AX668" s="682"/>
      <c r="AY668" s="682"/>
      <c r="AZ668" s="682"/>
      <c r="BA668" s="682"/>
      <c r="BB668" s="682"/>
      <c r="BC668" s="682"/>
      <c r="BD668" s="682"/>
      <c r="BE668" s="682"/>
      <c r="BF668" s="682"/>
      <c r="BG668" s="682"/>
      <c r="BH668" s="682"/>
      <c r="BI668" s="682"/>
      <c r="BJ668" s="682"/>
      <c r="BK668" s="676"/>
      <c r="BL668" s="676"/>
      <c r="BM668" s="676"/>
      <c r="BN668" s="682"/>
      <c r="BO668" s="682"/>
      <c r="BP668" s="682"/>
      <c r="BQ668" s="682"/>
      <c r="BR668" s="682"/>
      <c r="BS668" s="682"/>
      <c r="BT668" s="682"/>
      <c r="BU668" s="682"/>
      <c r="BV668" s="682"/>
      <c r="BW668" s="682"/>
    </row>
    <row r="669" spans="1:75" ht="13.5" customHeight="1">
      <c r="A669" s="696" t="s">
        <v>80</v>
      </c>
      <c r="B669" s="15" t="s">
        <v>55</v>
      </c>
      <c r="C669" s="692" t="str">
        <f>VLOOKUP($C652,'2025年度(1年後期)'!$B$5:$N$207,COLUMN('2025年度(1年後期)'!$I$5),0)&amp;""</f>
        <v/>
      </c>
      <c r="D669" s="693"/>
      <c r="E669" s="698" t="str">
        <f>VLOOKUP($C652,'2025年度(2年後期)'!$B$5:$N$207,COLUMN('2025年度(2年後期)'!$I$5),0)&amp;""</f>
        <v>小児看護援助論Ⅰ</v>
      </c>
      <c r="F669" s="693"/>
      <c r="G669" s="698" t="str">
        <f>VLOOKUP($C652,'2025年度(3年後期)'!$B$5:$N$207,COLUMN('2025年度(3年後期)'!$I$5),0)&amp;""</f>
        <v>領域別実習</v>
      </c>
      <c r="H669" s="693"/>
      <c r="I669" s="698" t="str">
        <f>VLOOKUP($C652,'2025年度(4年後期)'!$B$5:$N$206,COLUMN('2025年度(4年後期)'!$I$5),0)&amp;""</f>
        <v/>
      </c>
      <c r="J669" s="693"/>
      <c r="K669" s="694" t="str">
        <f>VLOOKUP($C652,'2025年度(助産後期)'!$B$5:$N$207,COLUMN('2025年度(助産後期)'!$I$5),0)&amp;""</f>
        <v>助産学実習Ⅰ</v>
      </c>
      <c r="L669" s="694"/>
      <c r="M669" s="692" t="str">
        <f>VLOOKUP($C652,'2025年度(M1後期)'!$B$5:$N$207,COLUMN('2025年度(M1後期)'!$I$5),0)&amp;""</f>
        <v>看護理論</v>
      </c>
      <c r="N669" s="693"/>
      <c r="O669" s="694" t="str">
        <f>VLOOKUP($C652,'2025年度(M2後期)'!$B$5:$N$207,COLUMN('2025年度(M2後期)'!$I$5),0)&amp;""</f>
        <v>特別研究</v>
      </c>
      <c r="P669" s="693"/>
      <c r="Q669" s="694" t="str">
        <f>VLOOKUP($C652,'2025年度(D1後期)'!$B$5:$N$207,COLUMN('2025年度(D1後期)'!$I$5),0)&amp;""</f>
        <v/>
      </c>
      <c r="R669" s="693"/>
      <c r="S669" s="694" t="str">
        <f>VLOOKUP($C652,'2025年度(D23後期)'!$B$5:$N$207,COLUMN('2025年度(D23後期)'!$I$5),0)&amp;""</f>
        <v>特別研究</v>
      </c>
      <c r="T669" s="693"/>
      <c r="U669" s="21"/>
      <c r="Z669" s="696" t="str">
        <f>A669</f>
        <v>４時限（15：10～16：40）</v>
      </c>
      <c r="AA669" s="680"/>
      <c r="AB669" s="680"/>
      <c r="AC669" s="680"/>
      <c r="AD669" s="680"/>
      <c r="AE669" s="680"/>
      <c r="AF669" s="680"/>
      <c r="AG669" s="680" t="s">
        <v>268</v>
      </c>
      <c r="AH669" s="680"/>
      <c r="AI669" s="680"/>
      <c r="AJ669" s="680"/>
      <c r="AK669" s="680"/>
      <c r="AL669" s="680"/>
      <c r="AM669" s="680" t="s">
        <v>164</v>
      </c>
      <c r="AN669" s="680"/>
      <c r="AO669" s="680"/>
      <c r="AP669" s="680"/>
      <c r="AQ669" s="680"/>
      <c r="AR669" s="680"/>
      <c r="AS669" s="680"/>
      <c r="AT669" s="680"/>
      <c r="AU669" s="680"/>
      <c r="AV669" s="680"/>
      <c r="AW669" s="680" t="s">
        <v>216</v>
      </c>
      <c r="AX669" s="680" t="s">
        <v>216</v>
      </c>
      <c r="AY669" s="680" t="s">
        <v>216</v>
      </c>
      <c r="AZ669" s="680"/>
      <c r="BA669" s="680" t="s">
        <v>176</v>
      </c>
      <c r="BB669" s="680"/>
      <c r="BC669" s="680"/>
      <c r="BD669" s="680"/>
      <c r="BE669" s="680"/>
      <c r="BF669" s="680"/>
      <c r="BG669" s="680"/>
      <c r="BH669" s="680"/>
      <c r="BI669" s="680"/>
      <c r="BJ669" s="680"/>
      <c r="BK669" s="674"/>
      <c r="BL669" s="674"/>
      <c r="BM669" s="674"/>
      <c r="BN669" s="680"/>
      <c r="BO669" s="680"/>
      <c r="BP669" s="680"/>
      <c r="BQ669" s="680"/>
      <c r="BR669" s="680"/>
      <c r="BS669" s="680"/>
      <c r="BT669" s="680"/>
      <c r="BU669" s="680"/>
      <c r="BV669" s="680"/>
      <c r="BW669" s="680"/>
    </row>
    <row r="670" spans="1:75" ht="13.5" customHeight="1">
      <c r="A670" s="696"/>
      <c r="B670" s="15" t="s">
        <v>58</v>
      </c>
      <c r="C670" s="688" t="str">
        <f>IFERROR(VLOOKUP(C669,科目・教員!$A$2:$B$349,2,0),"")</f>
        <v/>
      </c>
      <c r="D670" s="689"/>
      <c r="E670" s="690" t="str">
        <f>IFERROR(VLOOKUP(E669,科目・教員!$A$2:$B$349,2,0),"")</f>
        <v>遠藤　数江</v>
      </c>
      <c r="F670" s="689"/>
      <c r="G670" s="690" t="str">
        <f>IFERROR(VLOOKUP(G669,科目・教員!$A$2:$B$349,2,0),"")</f>
        <v/>
      </c>
      <c r="H670" s="689"/>
      <c r="I670" s="690" t="str">
        <f>IFERROR(VLOOKUP(I669,科目・教員!$A$2:$B$349,2,0),"")</f>
        <v/>
      </c>
      <c r="J670" s="689"/>
      <c r="K670" s="691" t="str">
        <f>IFERROR(VLOOKUP(K669,科目・教員!$A$2:$B$349,2,0),"")</f>
        <v>池田　真弓</v>
      </c>
      <c r="L670" s="691"/>
      <c r="M670" s="688" t="str">
        <f>IFERROR(VLOOKUP(M669,科目・教員!$A$2:$B$349,2,0),"")</f>
        <v>亀岡　智美</v>
      </c>
      <c r="N670" s="689"/>
      <c r="O670" s="691" t="str">
        <f>IFERROR(VLOOKUP(O669,科目・教員!$A$2:$B$349,2,0),"")</f>
        <v/>
      </c>
      <c r="P670" s="689"/>
      <c r="Q670" s="691" t="str">
        <f>IFERROR(VLOOKUP(Q669,科目・教員!$A$2:$B$349,2,0),"")</f>
        <v/>
      </c>
      <c r="R670" s="689"/>
      <c r="S670" s="691" t="str">
        <f>IFERROR(VLOOKUP(S669,科目・教員!$A$2:$B$349,2,0),"")</f>
        <v/>
      </c>
      <c r="T670" s="689"/>
      <c r="U670" s="21"/>
      <c r="Z670" s="696"/>
      <c r="AA670" s="681"/>
      <c r="AB670" s="681"/>
      <c r="AC670" s="681"/>
      <c r="AD670" s="681"/>
      <c r="AE670" s="681"/>
      <c r="AF670" s="681"/>
      <c r="AG670" s="681"/>
      <c r="AH670" s="681"/>
      <c r="AI670" s="681"/>
      <c r="AJ670" s="681"/>
      <c r="AK670" s="681"/>
      <c r="AL670" s="681"/>
      <c r="AM670" s="681"/>
      <c r="AN670" s="681"/>
      <c r="AO670" s="681"/>
      <c r="AP670" s="681"/>
      <c r="AQ670" s="681"/>
      <c r="AR670" s="681"/>
      <c r="AS670" s="681"/>
      <c r="AT670" s="681"/>
      <c r="AU670" s="681"/>
      <c r="AV670" s="681"/>
      <c r="AW670" s="681"/>
      <c r="AX670" s="681"/>
      <c r="AY670" s="681"/>
      <c r="AZ670" s="681"/>
      <c r="BA670" s="681"/>
      <c r="BB670" s="681"/>
      <c r="BC670" s="681"/>
      <c r="BD670" s="681"/>
      <c r="BE670" s="681"/>
      <c r="BF670" s="681"/>
      <c r="BG670" s="681"/>
      <c r="BH670" s="681"/>
      <c r="BI670" s="681"/>
      <c r="BJ670" s="681"/>
      <c r="BK670" s="675"/>
      <c r="BL670" s="675"/>
      <c r="BM670" s="675"/>
      <c r="BN670" s="681"/>
      <c r="BO670" s="681"/>
      <c r="BP670" s="681"/>
      <c r="BQ670" s="681"/>
      <c r="BR670" s="681"/>
      <c r="BS670" s="681"/>
      <c r="BT670" s="681"/>
      <c r="BU670" s="681"/>
      <c r="BV670" s="681"/>
      <c r="BW670" s="681"/>
    </row>
    <row r="671" spans="1:75" ht="13.5" customHeight="1">
      <c r="A671" s="696"/>
      <c r="B671" s="15" t="s">
        <v>60</v>
      </c>
      <c r="C671" s="688" t="str">
        <f>VLOOKUP($C652,'2025年度(1年後期)'!$B$5:$N$207,COLUMN('2025年度(1年後期)'!$I$5)+1,0)&amp;""</f>
        <v>　</v>
      </c>
      <c r="D671" s="689"/>
      <c r="E671" s="690" t="str">
        <f>VLOOKUP($C652,'2025年度(2年後期)'!$B$5:$N$207,COLUMN('2025年度(2年後期)'!$I$5)+1,0)&amp;""</f>
        <v>201</v>
      </c>
      <c r="F671" s="689"/>
      <c r="G671" s="690" t="str">
        <f>VLOOKUP($C652,'2025年度(3年後期)'!$B$5:$N$207,COLUMN('2025年度(3年後期)'!$I$5)+1,0)&amp;""</f>
        <v>成人：301，302，303</v>
      </c>
      <c r="H671" s="689"/>
      <c r="I671" s="690" t="str">
        <f>VLOOKUP($C652,'2025年度(4年後期)'!$B$5:$N$206,COLUMN('2025年度(4年後期)'!$I$5)+1,0)&amp;""</f>
        <v/>
      </c>
      <c r="J671" s="689"/>
      <c r="K671" s="691" t="str">
        <f>VLOOKUP($C652,'2025年度(助産後期)'!$B$5:$N$207,COLUMN('2025年度(助産後期)'!$I$5)+1,0)&amp;""</f>
        <v/>
      </c>
      <c r="L671" s="691"/>
      <c r="M671" s="688" t="str">
        <f>VLOOKUP($C652,'2025年度(M1後期)'!$B$5:$N$207,COLUMN('2025年度(M1後期)'!$I$5)+1,0)&amp;""</f>
        <v>臨床講義室1</v>
      </c>
      <c r="N671" s="689"/>
      <c r="O671" s="691" t="str">
        <f>VLOOKUP($C652,'2025年度(M2後期)'!$B$5:$N$207,COLUMN('2025年度(M2後期)'!$I$5)+1,0)&amp;""</f>
        <v/>
      </c>
      <c r="P671" s="689"/>
      <c r="Q671" s="691" t="str">
        <f>VLOOKUP($C652,'2025年度(D1後期)'!$B$5:$N$207,COLUMN('2025年度(D1後期)'!$I$5)+1,0)&amp;""</f>
        <v/>
      </c>
      <c r="R671" s="689"/>
      <c r="S671" s="691" t="str">
        <f>VLOOKUP($C652,'2025年度(D23後期)'!$B$5:$N$207,COLUMN('2025年度(D23後期)'!$I$5)+1,0)&amp;""</f>
        <v/>
      </c>
      <c r="T671" s="689"/>
      <c r="U671" s="21"/>
      <c r="Z671" s="696"/>
      <c r="AA671" s="681"/>
      <c r="AB671" s="681"/>
      <c r="AC671" s="681"/>
      <c r="AD671" s="681"/>
      <c r="AE671" s="681"/>
      <c r="AF671" s="681"/>
      <c r="AG671" s="681"/>
      <c r="AH671" s="681"/>
      <c r="AI671" s="681"/>
      <c r="AJ671" s="681"/>
      <c r="AK671" s="681"/>
      <c r="AL671" s="681"/>
      <c r="AM671" s="681"/>
      <c r="AN671" s="681"/>
      <c r="AO671" s="681"/>
      <c r="AP671" s="681"/>
      <c r="AQ671" s="681"/>
      <c r="AR671" s="681"/>
      <c r="AS671" s="681"/>
      <c r="AT671" s="681"/>
      <c r="AU671" s="681"/>
      <c r="AV671" s="681"/>
      <c r="AW671" s="681"/>
      <c r="AX671" s="681"/>
      <c r="AY671" s="681"/>
      <c r="AZ671" s="681"/>
      <c r="BA671" s="681"/>
      <c r="BB671" s="681"/>
      <c r="BC671" s="681"/>
      <c r="BD671" s="681"/>
      <c r="BE671" s="681"/>
      <c r="BF671" s="681"/>
      <c r="BG671" s="681"/>
      <c r="BH671" s="681"/>
      <c r="BI671" s="681"/>
      <c r="BJ671" s="681"/>
      <c r="BK671" s="675"/>
      <c r="BL671" s="675"/>
      <c r="BM671" s="675"/>
      <c r="BN671" s="681"/>
      <c r="BO671" s="681"/>
      <c r="BP671" s="681"/>
      <c r="BQ671" s="681"/>
      <c r="BR671" s="681"/>
      <c r="BS671" s="681"/>
      <c r="BT671" s="681"/>
      <c r="BU671" s="681"/>
      <c r="BV671" s="681"/>
      <c r="BW671" s="681"/>
    </row>
    <row r="672" spans="1:75" ht="13.5" customHeight="1">
      <c r="A672" s="697"/>
      <c r="B672" s="16" t="s">
        <v>62</v>
      </c>
      <c r="C672" s="724"/>
      <c r="D672" s="725"/>
      <c r="E672" s="684"/>
      <c r="F672" s="685"/>
      <c r="G672" s="684"/>
      <c r="H672" s="685"/>
      <c r="I672" s="684"/>
      <c r="J672" s="685"/>
      <c r="K672" s="686"/>
      <c r="L672" s="686"/>
      <c r="M672" s="687"/>
      <c r="N672" s="685"/>
      <c r="O672" s="686"/>
      <c r="P672" s="685"/>
      <c r="Q672" s="686"/>
      <c r="R672" s="685"/>
      <c r="S672" s="686"/>
      <c r="T672" s="685"/>
      <c r="U672" s="21"/>
      <c r="Z672" s="697"/>
      <c r="AA672" s="682"/>
      <c r="AB672" s="682"/>
      <c r="AC672" s="682"/>
      <c r="AD672" s="682"/>
      <c r="AE672" s="682"/>
      <c r="AF672" s="682"/>
      <c r="AG672" s="682"/>
      <c r="AH672" s="682"/>
      <c r="AI672" s="682"/>
      <c r="AJ672" s="682"/>
      <c r="AK672" s="682"/>
      <c r="AL672" s="682"/>
      <c r="AM672" s="682"/>
      <c r="AN672" s="682"/>
      <c r="AO672" s="682"/>
      <c r="AP672" s="682"/>
      <c r="AQ672" s="682"/>
      <c r="AR672" s="682"/>
      <c r="AS672" s="682"/>
      <c r="AT672" s="682"/>
      <c r="AU672" s="682"/>
      <c r="AV672" s="682"/>
      <c r="AW672" s="682"/>
      <c r="AX672" s="682"/>
      <c r="AY672" s="682"/>
      <c r="AZ672" s="682"/>
      <c r="BA672" s="682"/>
      <c r="BB672" s="682"/>
      <c r="BC672" s="682"/>
      <c r="BD672" s="682"/>
      <c r="BE672" s="682"/>
      <c r="BF672" s="682"/>
      <c r="BG672" s="682"/>
      <c r="BH672" s="682"/>
      <c r="BI672" s="682"/>
      <c r="BJ672" s="682"/>
      <c r="BK672" s="676"/>
      <c r="BL672" s="676"/>
      <c r="BM672" s="676"/>
      <c r="BN672" s="682"/>
      <c r="BO672" s="682"/>
      <c r="BP672" s="682"/>
      <c r="BQ672" s="682"/>
      <c r="BR672" s="682"/>
      <c r="BS672" s="682"/>
      <c r="BT672" s="682"/>
      <c r="BU672" s="682"/>
      <c r="BV672" s="682"/>
      <c r="BW672" s="682"/>
    </row>
    <row r="673" spans="1:75" ht="13.5" customHeight="1">
      <c r="A673" s="696" t="s">
        <v>87</v>
      </c>
      <c r="B673" s="15" t="s">
        <v>55</v>
      </c>
      <c r="C673" s="692" t="str">
        <f>VLOOKUP($C652,'2025年度(1年後期)'!$B$5:$N$207,COLUMN('2025年度(1年後期)'!$K$5),0)&amp;""</f>
        <v>　</v>
      </c>
      <c r="D673" s="693"/>
      <c r="E673" s="698" t="str">
        <f>VLOOKUP($C652,'2025年度(2年後期)'!$B$5:$N$207,COLUMN('2025年度(2年後期)'!$K$5),0)&amp;""</f>
        <v/>
      </c>
      <c r="F673" s="693"/>
      <c r="G673" s="698" t="str">
        <f>VLOOKUP($C652,'2025年度(3年後期)'!$B$5:$N$207,COLUMN('2025年度(3年後期)'!$K$5),0)&amp;""</f>
        <v/>
      </c>
      <c r="H673" s="693"/>
      <c r="I673" s="698" t="str">
        <f>VLOOKUP($C652,'2025年度(4年後期)'!$B$5:$N$206,COLUMN('2025年度(4年後期)'!$K$5),0)&amp;""</f>
        <v/>
      </c>
      <c r="J673" s="693"/>
      <c r="K673" s="694" t="str">
        <f>VLOOKUP($C652,'2025年度(助産後期)'!$B$5:$N$207,COLUMN('2025年度(助産後期)'!$K$5),0)&amp;""</f>
        <v>助産学実習Ⅰ</v>
      </c>
      <c r="L673" s="694"/>
      <c r="M673" s="692" t="str">
        <f>VLOOKUP($C652,'2025年度(M1後期)'!$B$5:$N$207,COLUMN('2025年度(M1後期)'!$K$5),0)&amp;""</f>
        <v/>
      </c>
      <c r="N673" s="693"/>
      <c r="O673" s="694" t="str">
        <f>VLOOKUP($C652,'2025年度(M2後期)'!$B$5:$N$207,COLUMN('2025年度(M2後期)'!$K$5),0)&amp;""</f>
        <v/>
      </c>
      <c r="P673" s="693"/>
      <c r="Q673" s="694" t="str">
        <f>VLOOKUP($C652,'2025年度(D1後期)'!$B$5:$N$207,COLUMN('2025年度(D1後期)'!$K$5),0)&amp;""</f>
        <v/>
      </c>
      <c r="R673" s="693"/>
      <c r="S673" s="694" t="str">
        <f>VLOOKUP($C652,'2025年度(D23後期)'!$B$5:$N$207,COLUMN('2025年度(D23後期)'!$K$5),0)&amp;""</f>
        <v/>
      </c>
      <c r="T673" s="693"/>
      <c r="U673" s="21"/>
      <c r="Z673" s="696" t="str">
        <f>A673</f>
        <v>５時限（16：50～18：20）</v>
      </c>
      <c r="AA673" s="680"/>
      <c r="AB673" s="680"/>
      <c r="AC673" s="680"/>
      <c r="AD673" s="680"/>
      <c r="AE673" s="680"/>
      <c r="AF673" s="680"/>
      <c r="AG673" s="680"/>
      <c r="AH673" s="680"/>
      <c r="AI673" s="680"/>
      <c r="AJ673" s="680"/>
      <c r="AK673" s="680"/>
      <c r="AL673" s="680"/>
      <c r="AM673" s="680" t="s">
        <v>164</v>
      </c>
      <c r="AN673" s="680"/>
      <c r="AO673" s="680"/>
      <c r="AP673" s="680"/>
      <c r="AQ673" s="680"/>
      <c r="AR673" s="680"/>
      <c r="AS673" s="680"/>
      <c r="AT673" s="680"/>
      <c r="AU673" s="680"/>
      <c r="AV673" s="680"/>
      <c r="AW673" s="680"/>
      <c r="AX673" s="680"/>
      <c r="AY673" s="680"/>
      <c r="AZ673" s="680"/>
      <c r="BA673" s="680"/>
      <c r="BB673" s="680"/>
      <c r="BC673" s="680"/>
      <c r="BD673" s="680"/>
      <c r="BE673" s="680"/>
      <c r="BF673" s="680"/>
      <c r="BG673" s="680"/>
      <c r="BH673" s="680"/>
      <c r="BI673" s="680"/>
      <c r="BJ673" s="680"/>
      <c r="BK673" s="674"/>
      <c r="BL673" s="674"/>
      <c r="BM673" s="674"/>
      <c r="BN673" s="680"/>
      <c r="BO673" s="680"/>
      <c r="BP673" s="680"/>
      <c r="BQ673" s="680"/>
      <c r="BR673" s="680"/>
      <c r="BS673" s="680"/>
      <c r="BT673" s="680"/>
      <c r="BU673" s="680"/>
      <c r="BV673" s="680"/>
      <c r="BW673" s="680"/>
    </row>
    <row r="674" spans="1:75" ht="13.5" customHeight="1">
      <c r="A674" s="696"/>
      <c r="B674" s="15" t="s">
        <v>58</v>
      </c>
      <c r="C674" s="688" t="str">
        <f>IFERROR(VLOOKUP(C673,科目・教員!$A$2:$B$349,2,0),"")</f>
        <v/>
      </c>
      <c r="D674" s="689"/>
      <c r="E674" s="690" t="str">
        <f>IFERROR(VLOOKUP(E673,科目・教員!$A$2:$B$349,2,0),"")</f>
        <v/>
      </c>
      <c r="F674" s="689"/>
      <c r="G674" s="690" t="str">
        <f>IFERROR(VLOOKUP(G673,科目・教員!$A$2:$B$349,2,0),"")</f>
        <v/>
      </c>
      <c r="H674" s="689"/>
      <c r="I674" s="690" t="str">
        <f>IFERROR(VLOOKUP(I673,科目・教員!$A$2:$B$349,2,0),"")</f>
        <v/>
      </c>
      <c r="J674" s="689"/>
      <c r="K674" s="691" t="str">
        <f>IFERROR(VLOOKUP(K673,科目・教員!$A$2:$B$349,2,0),"")</f>
        <v>池田　真弓</v>
      </c>
      <c r="L674" s="691"/>
      <c r="M674" s="688" t="str">
        <f>IFERROR(VLOOKUP(M673,科目・教員!$A$2:$B$349,2,0),"")</f>
        <v/>
      </c>
      <c r="N674" s="689"/>
      <c r="O674" s="691" t="str">
        <f>IFERROR(VLOOKUP(O673,科目・教員!$A$2:$B$349,2,0),"")</f>
        <v/>
      </c>
      <c r="P674" s="689"/>
      <c r="Q674" s="691" t="str">
        <f>IFERROR(VLOOKUP(Q673,科目・教員!$A$2:$B$349,2,0),"")</f>
        <v/>
      </c>
      <c r="R674" s="689"/>
      <c r="S674" s="691" t="str">
        <f>IFERROR(VLOOKUP(S673,科目・教員!$A$2:$B$349,2,0),"")</f>
        <v/>
      </c>
      <c r="T674" s="689"/>
      <c r="U674" s="21"/>
      <c r="Z674" s="696"/>
      <c r="AA674" s="681"/>
      <c r="AB674" s="681"/>
      <c r="AC674" s="681"/>
      <c r="AD674" s="681"/>
      <c r="AE674" s="681"/>
      <c r="AF674" s="681"/>
      <c r="AG674" s="681"/>
      <c r="AH674" s="681"/>
      <c r="AI674" s="681"/>
      <c r="AJ674" s="681"/>
      <c r="AK674" s="681"/>
      <c r="AL674" s="681"/>
      <c r="AM674" s="681"/>
      <c r="AN674" s="681"/>
      <c r="AO674" s="681"/>
      <c r="AP674" s="681"/>
      <c r="AQ674" s="681"/>
      <c r="AR674" s="681"/>
      <c r="AS674" s="681"/>
      <c r="AT674" s="681"/>
      <c r="AU674" s="681"/>
      <c r="AV674" s="681"/>
      <c r="AW674" s="681"/>
      <c r="AX674" s="681"/>
      <c r="AY674" s="681"/>
      <c r="AZ674" s="681"/>
      <c r="BA674" s="681"/>
      <c r="BB674" s="681"/>
      <c r="BC674" s="681"/>
      <c r="BD674" s="681"/>
      <c r="BE674" s="681"/>
      <c r="BF674" s="681"/>
      <c r="BG674" s="681"/>
      <c r="BH674" s="681"/>
      <c r="BI674" s="681"/>
      <c r="BJ674" s="681"/>
      <c r="BK674" s="675"/>
      <c r="BL674" s="675"/>
      <c r="BM674" s="675"/>
      <c r="BN674" s="681"/>
      <c r="BO674" s="681"/>
      <c r="BP674" s="681"/>
      <c r="BQ674" s="681"/>
      <c r="BR674" s="681"/>
      <c r="BS674" s="681"/>
      <c r="BT674" s="681"/>
      <c r="BU674" s="681"/>
      <c r="BV674" s="681"/>
      <c r="BW674" s="681"/>
    </row>
    <row r="675" spans="1:75" ht="13.5" customHeight="1">
      <c r="A675" s="696"/>
      <c r="B675" s="15" t="s">
        <v>60</v>
      </c>
      <c r="C675" s="688" t="str">
        <f>VLOOKUP($C652,'2025年度(1年後期)'!$B$5:$N$207,COLUMN('2025年度(1年後期)'!$K$5)+1,0)&amp;""</f>
        <v>　</v>
      </c>
      <c r="D675" s="689"/>
      <c r="E675" s="690" t="str">
        <f>VLOOKUP($C652,'2025年度(2年後期)'!$B$5:$N$207,COLUMN('2025年度(2年後期)'!$K$5)+1,0)&amp;""</f>
        <v/>
      </c>
      <c r="F675" s="689"/>
      <c r="G675" s="690" t="str">
        <f>VLOOKUP($C652,'2025年度(3年後期)'!$B$5:$N$207,COLUMN('2025年度(3年後期)'!$K$5)+1,0)&amp;""</f>
        <v/>
      </c>
      <c r="H675" s="689"/>
      <c r="I675" s="690" t="str">
        <f>VLOOKUP($C652,'2025年度(4年後期)'!$B$5:$N$206,COLUMN('2025年度(4年後期)'!$K$5)+1,0)&amp;""</f>
        <v/>
      </c>
      <c r="J675" s="689"/>
      <c r="K675" s="691" t="str">
        <f>VLOOKUP($C652,'2025年度(助産後期)'!$B$5:$N$207,COLUMN('2025年度(助産後期)'!$K$5)+1,0)&amp;""</f>
        <v/>
      </c>
      <c r="L675" s="691"/>
      <c r="M675" s="688" t="str">
        <f>VLOOKUP($C652,'2025年度(M1後期)'!$B$5:$N$207,COLUMN('2025年度(M1後期)'!$K$5)+1,0)&amp;""</f>
        <v/>
      </c>
      <c r="N675" s="689"/>
      <c r="O675" s="691" t="str">
        <f>VLOOKUP($C652,'2025年度(M1後期)'!$B$5:$N$207,COLUMN('2025年度(M1後期)'!$K$5)+1,0)&amp;""</f>
        <v/>
      </c>
      <c r="P675" s="689"/>
      <c r="Q675" s="691" t="str">
        <f>VLOOKUP($C652,'2025年度(D1後期)'!$B$5:$N$207,COLUMN('2025年度(D1後期)'!$K$5)+1,0)&amp;""</f>
        <v/>
      </c>
      <c r="R675" s="689"/>
      <c r="S675" s="691" t="str">
        <f>VLOOKUP($C652,'2025年度(D23後期)'!$B$5:$N$207,COLUMN('2025年度(D23後期)'!$K$5)+1,0)&amp;""</f>
        <v/>
      </c>
      <c r="T675" s="689"/>
      <c r="U675" s="21"/>
      <c r="Z675" s="696"/>
      <c r="AA675" s="681"/>
      <c r="AB675" s="681"/>
      <c r="AC675" s="681"/>
      <c r="AD675" s="681"/>
      <c r="AE675" s="681"/>
      <c r="AF675" s="681"/>
      <c r="AG675" s="681"/>
      <c r="AH675" s="681"/>
      <c r="AI675" s="681"/>
      <c r="AJ675" s="681"/>
      <c r="AK675" s="681"/>
      <c r="AL675" s="681"/>
      <c r="AM675" s="681"/>
      <c r="AN675" s="681"/>
      <c r="AO675" s="681"/>
      <c r="AP675" s="681"/>
      <c r="AQ675" s="681"/>
      <c r="AR675" s="681"/>
      <c r="AS675" s="681"/>
      <c r="AT675" s="681"/>
      <c r="AU675" s="681"/>
      <c r="AV675" s="681"/>
      <c r="AW675" s="681"/>
      <c r="AX675" s="681"/>
      <c r="AY675" s="681"/>
      <c r="AZ675" s="681"/>
      <c r="BA675" s="681"/>
      <c r="BB675" s="681"/>
      <c r="BC675" s="681"/>
      <c r="BD675" s="681"/>
      <c r="BE675" s="681"/>
      <c r="BF675" s="681"/>
      <c r="BG675" s="681"/>
      <c r="BH675" s="681"/>
      <c r="BI675" s="681"/>
      <c r="BJ675" s="681"/>
      <c r="BK675" s="675"/>
      <c r="BL675" s="675"/>
      <c r="BM675" s="675"/>
      <c r="BN675" s="681"/>
      <c r="BO675" s="681"/>
      <c r="BP675" s="681"/>
      <c r="BQ675" s="681"/>
      <c r="BR675" s="681"/>
      <c r="BS675" s="681"/>
      <c r="BT675" s="681"/>
      <c r="BU675" s="681"/>
      <c r="BV675" s="681"/>
      <c r="BW675" s="681"/>
    </row>
    <row r="676" spans="1:75" ht="13.5" customHeight="1">
      <c r="A676" s="697"/>
      <c r="B676" s="16" t="s">
        <v>62</v>
      </c>
      <c r="C676" s="687"/>
      <c r="D676" s="685"/>
      <c r="E676" s="684"/>
      <c r="F676" s="685"/>
      <c r="G676" s="684"/>
      <c r="H676" s="685"/>
      <c r="I676" s="684"/>
      <c r="J676" s="685"/>
      <c r="K676" s="686"/>
      <c r="L676" s="686"/>
      <c r="M676" s="687"/>
      <c r="N676" s="685"/>
      <c r="O676" s="686"/>
      <c r="P676" s="685"/>
      <c r="Q676" s="686"/>
      <c r="R676" s="685"/>
      <c r="S676" s="686"/>
      <c r="T676" s="685"/>
      <c r="U676" s="22"/>
      <c r="V676" s="19"/>
      <c r="W676" s="19"/>
      <c r="X676" s="19"/>
      <c r="Y676" s="19"/>
      <c r="Z676" s="697"/>
      <c r="AA676" s="682"/>
      <c r="AB676" s="682"/>
      <c r="AC676" s="682"/>
      <c r="AD676" s="682"/>
      <c r="AE676" s="682"/>
      <c r="AF676" s="682"/>
      <c r="AG676" s="682"/>
      <c r="AH676" s="682"/>
      <c r="AI676" s="682"/>
      <c r="AJ676" s="682"/>
      <c r="AK676" s="682"/>
      <c r="AL676" s="682"/>
      <c r="AM676" s="682"/>
      <c r="AN676" s="682"/>
      <c r="AO676" s="682"/>
      <c r="AP676" s="682"/>
      <c r="AQ676" s="682"/>
      <c r="AR676" s="682"/>
      <c r="AS676" s="682"/>
      <c r="AT676" s="682"/>
      <c r="AU676" s="682"/>
      <c r="AV676" s="682"/>
      <c r="AW676" s="682"/>
      <c r="AX676" s="682"/>
      <c r="AY676" s="682"/>
      <c r="AZ676" s="682"/>
      <c r="BA676" s="682"/>
      <c r="BB676" s="682"/>
      <c r="BC676" s="682"/>
      <c r="BD676" s="682"/>
      <c r="BE676" s="682"/>
      <c r="BF676" s="682"/>
      <c r="BG676" s="682"/>
      <c r="BH676" s="682"/>
      <c r="BI676" s="682"/>
      <c r="BJ676" s="682"/>
      <c r="BK676" s="676"/>
      <c r="BL676" s="676"/>
      <c r="BM676" s="676"/>
      <c r="BN676" s="682"/>
      <c r="BO676" s="682"/>
      <c r="BP676" s="682"/>
      <c r="BQ676" s="682"/>
      <c r="BR676" s="682"/>
      <c r="BS676" s="682"/>
      <c r="BT676" s="682"/>
      <c r="BU676" s="682"/>
      <c r="BV676" s="682"/>
      <c r="BW676" s="682"/>
    </row>
    <row r="677" spans="1:75" ht="21.75">
      <c r="A677" s="5"/>
      <c r="B677" s="6"/>
      <c r="C677" s="722">
        <f>C652+1</f>
        <v>45958</v>
      </c>
      <c r="D677" s="722"/>
      <c r="E677" s="722"/>
      <c r="F677" s="722"/>
      <c r="G677" s="722"/>
      <c r="H677" s="722"/>
      <c r="I677" s="722"/>
      <c r="J677" s="722"/>
      <c r="K677" s="722"/>
      <c r="L677" s="722"/>
      <c r="M677" s="722"/>
      <c r="N677" s="722"/>
      <c r="O677" s="722"/>
      <c r="P677" s="722"/>
      <c r="Q677" s="722"/>
      <c r="R677" s="722"/>
      <c r="S677" s="722"/>
      <c r="T677" s="722"/>
      <c r="U677" s="781">
        <f>C677</f>
        <v>45958</v>
      </c>
      <c r="V677" s="782"/>
      <c r="W677" s="782"/>
      <c r="X677" s="782"/>
      <c r="Y677" s="782"/>
      <c r="Z677" s="783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96" t="s">
        <v>54</v>
      </c>
      <c r="B678" s="12" t="s">
        <v>55</v>
      </c>
      <c r="C678" s="705" t="str">
        <f>VLOOKUP($C677,'2025年度(1年後期)'!$B$5:$N$207,COLUMN('2025年度(1年後期)'!$C$5),0)&amp;""</f>
        <v>人体の構造と機能Ⅳ</v>
      </c>
      <c r="D678" s="706"/>
      <c r="E678" s="713" t="str">
        <f>VLOOKUP($C677,'2025年度(2年後期)'!$B$5:$N$207,COLUMN('2025年度(2年後期)'!$C$5),0)&amp;""</f>
        <v/>
      </c>
      <c r="F678" s="706"/>
      <c r="G678" s="713" t="str">
        <f>VLOOKUP($C677,'2025年度(3年後期)'!$B$5:$N$207,COLUMN('2025年度(3年後期)'!$C$5),0)&amp;""</f>
        <v>領域別実習</v>
      </c>
      <c r="H678" s="706"/>
      <c r="I678" s="713" t="str">
        <f>VLOOKUP($C677,'2025年度(4年後期)'!$B$5:$N$206,COLUMN('2025年度(4年後期)'!$C$5),0)&amp;""</f>
        <v>卒業研究Ⅱ</v>
      </c>
      <c r="J678" s="706"/>
      <c r="K678" s="693" t="str">
        <f>VLOOKUP($C677,'2025年度(助産後期)'!$B$5:$N$207,COLUMN('2025年度(助産後期)'!$C$5),0)&amp;""</f>
        <v>助産学実習Ⅰ</v>
      </c>
      <c r="L678" s="709"/>
      <c r="M678" s="723" t="str">
        <f>VLOOKUP($C677,'2025年度(M1後期)'!$B$5:$N$207,COLUMN('2025年度(M1後期)'!$C$5),0)&amp;""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678" s="709"/>
      <c r="O678" s="713" t="str">
        <f>VLOOKUP($C677,'2025年度(M2後期)'!$B$5:$N$207,COLUMN('2025年度(M2後期)'!$C$5),0)&amp;""</f>
        <v>特別研究</v>
      </c>
      <c r="P678" s="706"/>
      <c r="Q678" s="713" t="str">
        <f>VLOOKUP($C677,'2025年度(D1後期)'!$B$5:$N$207,COLUMN('2025年度(D1後期)'!$C$5),0)&amp;""</f>
        <v>成育看護学演習Ｂ
感染管理看護学演習Ｂ
成人看護学演習Ｂ</v>
      </c>
      <c r="R678" s="706"/>
      <c r="S678" s="693" t="str">
        <f>VLOOKUP($C677,'2025年度(D23後期)'!$B$5:$N$207,COLUMN('2025年度(D23後期)'!$C$5),0)&amp;""</f>
        <v>特別研究</v>
      </c>
      <c r="T678" s="706"/>
      <c r="U678" s="648" t="s">
        <v>161</v>
      </c>
      <c r="V678" s="635" t="s">
        <v>99</v>
      </c>
      <c r="W678" s="662" t="s">
        <v>100</v>
      </c>
      <c r="Z678" s="695" t="str">
        <f>A678</f>
        <v xml:space="preserve">１時限（09：20～10：50） </v>
      </c>
      <c r="AA678" s="680" t="s">
        <v>103</v>
      </c>
      <c r="AB678" s="680"/>
      <c r="AC678" s="680"/>
      <c r="AD678" s="680"/>
      <c r="AE678" s="680"/>
      <c r="AF678" s="680"/>
      <c r="AG678" s="680"/>
      <c r="AH678" s="680"/>
      <c r="AI678" s="680"/>
      <c r="AJ678" s="680"/>
      <c r="AK678" s="680"/>
      <c r="AL678" s="680"/>
      <c r="AM678" s="680" t="s">
        <v>164</v>
      </c>
      <c r="AN678" s="680"/>
      <c r="AO678" s="680"/>
      <c r="AP678" s="680"/>
      <c r="AQ678" s="680"/>
      <c r="AR678" s="680"/>
      <c r="AS678" s="680"/>
      <c r="AT678" s="680"/>
      <c r="AU678" s="680"/>
      <c r="AV678" s="680"/>
      <c r="AW678" s="680"/>
      <c r="AX678" s="680"/>
      <c r="AY678" s="680"/>
      <c r="AZ678" s="680"/>
      <c r="BA678" s="680" t="s">
        <v>227</v>
      </c>
      <c r="BB678" s="680"/>
      <c r="BC678" s="680"/>
      <c r="BD678" s="680"/>
      <c r="BE678" s="680"/>
      <c r="BF678" s="680"/>
      <c r="BG678" s="680"/>
      <c r="BH678" s="680"/>
      <c r="BI678" s="680"/>
      <c r="BJ678" s="680" t="s">
        <v>184</v>
      </c>
      <c r="BK678" s="674"/>
      <c r="BL678" s="674"/>
      <c r="BM678" s="674" t="s">
        <v>178</v>
      </c>
      <c r="BN678" s="680"/>
      <c r="BO678" s="680"/>
      <c r="BP678" s="680"/>
      <c r="BQ678" s="680"/>
      <c r="BR678" s="680"/>
      <c r="BS678" s="680"/>
      <c r="BT678" s="680"/>
      <c r="BU678" s="680"/>
      <c r="BV678" s="680"/>
      <c r="BW678" s="680"/>
    </row>
    <row r="679" spans="1:75" ht="13.5" customHeight="1">
      <c r="A679" s="696"/>
      <c r="B679" s="15" t="s">
        <v>58</v>
      </c>
      <c r="C679" s="708" t="str">
        <f>IFERROR(VLOOKUP(C678,科目・教員!$A$2:$B$349,2,0),"")</f>
        <v>本間　典子</v>
      </c>
      <c r="D679" s="707"/>
      <c r="E679" s="716" t="str">
        <f>IFERROR(VLOOKUP(E678,科目・教員!$A$2:$B$349,2,0),"")</f>
        <v/>
      </c>
      <c r="F679" s="707"/>
      <c r="G679" s="716" t="str">
        <f>IFERROR(VLOOKUP(G678,科目・教員!$A$2:$B$349,2,0),"")</f>
        <v/>
      </c>
      <c r="H679" s="707"/>
      <c r="I679" s="716" t="str">
        <f>IFERROR(VLOOKUP(I678,科目・教員!$A$2:$B$349,2,0),"")</f>
        <v>各担当教員</v>
      </c>
      <c r="J679" s="707"/>
      <c r="K679" s="689" t="str">
        <f>IFERROR(VLOOKUP(K678,科目・教員!$A$2:$B$349,2,0),"")</f>
        <v>池田　真弓</v>
      </c>
      <c r="L679" s="717"/>
      <c r="M679" s="718" t="str">
        <f>IFERROR(VLOOKUP(M678,科目・教員!$A$2:$B$349,2,0),"")</f>
        <v/>
      </c>
      <c r="N679" s="707"/>
      <c r="O679" s="716" t="str">
        <f>IFERROR(VLOOKUP(O678,科目・教員!$A$2:$B$349,2,0),"")</f>
        <v/>
      </c>
      <c r="P679" s="707"/>
      <c r="Q679" s="716" t="str">
        <f>IFERROR(VLOOKUP(Q678,科目・教員!$A$2:$B$349,2,0),"")</f>
        <v/>
      </c>
      <c r="R679" s="707"/>
      <c r="S679" s="689" t="str">
        <f>IFERROR(VLOOKUP(S678,科目・教員!$A$2:$B$349,2,0),"")</f>
        <v/>
      </c>
      <c r="T679" s="707"/>
      <c r="U679" s="649" t="s">
        <v>169</v>
      </c>
      <c r="V679" s="635" t="s">
        <v>185</v>
      </c>
      <c r="W679" s="662" t="s">
        <v>179</v>
      </c>
      <c r="Z679" s="696"/>
      <c r="AA679" s="681"/>
      <c r="AB679" s="681"/>
      <c r="AC679" s="681"/>
      <c r="AD679" s="681"/>
      <c r="AE679" s="681"/>
      <c r="AF679" s="681"/>
      <c r="AG679" s="681"/>
      <c r="AH679" s="681"/>
      <c r="AI679" s="681"/>
      <c r="AJ679" s="681"/>
      <c r="AK679" s="681"/>
      <c r="AL679" s="681"/>
      <c r="AM679" s="681"/>
      <c r="AN679" s="681"/>
      <c r="AO679" s="681"/>
      <c r="AP679" s="681"/>
      <c r="AQ679" s="681"/>
      <c r="AR679" s="681"/>
      <c r="AS679" s="681"/>
      <c r="AT679" s="681"/>
      <c r="AU679" s="681"/>
      <c r="AV679" s="681"/>
      <c r="AW679" s="681"/>
      <c r="AX679" s="681"/>
      <c r="AY679" s="681"/>
      <c r="AZ679" s="681"/>
      <c r="BA679" s="681"/>
      <c r="BB679" s="681"/>
      <c r="BC679" s="681"/>
      <c r="BD679" s="681"/>
      <c r="BE679" s="681"/>
      <c r="BF679" s="681"/>
      <c r="BG679" s="681"/>
      <c r="BH679" s="681"/>
      <c r="BI679" s="681"/>
      <c r="BJ679" s="681"/>
      <c r="BK679" s="675"/>
      <c r="BL679" s="675"/>
      <c r="BM679" s="675"/>
      <c r="BN679" s="681"/>
      <c r="BO679" s="681"/>
      <c r="BP679" s="681"/>
      <c r="BQ679" s="681"/>
      <c r="BR679" s="681"/>
      <c r="BS679" s="681"/>
      <c r="BT679" s="681"/>
      <c r="BU679" s="681"/>
      <c r="BV679" s="681"/>
      <c r="BW679" s="681"/>
    </row>
    <row r="680" spans="1:75" ht="13.5" customHeight="1">
      <c r="A680" s="696"/>
      <c r="B680" s="15" t="s">
        <v>60</v>
      </c>
      <c r="C680" s="708" t="str">
        <f>VLOOKUP($C677,'2025年度(1年後期)'!$B$5:$N$207,COLUMN('2025年度(1年後期)'!$C$5)+1,0)&amp;""</f>
        <v>101</v>
      </c>
      <c r="D680" s="707"/>
      <c r="E680" s="716" t="str">
        <f>VLOOKUP($C677,'2025年度(2年後期)'!$B$5:$N$207,COLUMN('2025年度(2年後期)'!$C$5)+1,0)&amp;""</f>
        <v/>
      </c>
      <c r="F680" s="707"/>
      <c r="G680" s="716" t="str">
        <f>VLOOKUP($C677,'2025年度(3年後期)'!$B$5:$N$207,COLUMN('2025年度(3年後期)'!$C$5)+1,0)&amp;""</f>
        <v/>
      </c>
      <c r="H680" s="707"/>
      <c r="I680" s="716" t="str">
        <f>VLOOKUP($C677,'2025年度(4年後期)'!$B$5:$N$206,COLUMN('2025年度(4年後期)'!$C$5)+1,0)&amp;""</f>
        <v/>
      </c>
      <c r="J680" s="707"/>
      <c r="K680" s="689" t="str">
        <f>VLOOKUP($C677,'2025年度(助産後期)'!$B$5:$N$207,COLUMN('2025年度(助産後期)'!$C$5)+1,0)&amp;""</f>
        <v/>
      </c>
      <c r="L680" s="717"/>
      <c r="M680" s="718" t="str">
        <f>VLOOKUP($C677,'2025年度(M1後期)'!$B$5:$N$207,COLUMN('2025年度(M1後期)'!$C$5)+1,0)&amp;""</f>
        <v>国際:別途指定
教育:別途指定
成育:別途指定
感染特論:別途指定
感染演習:別途指定
精神:臨床講義室1</v>
      </c>
      <c r="N680" s="707"/>
      <c r="O680" s="716" t="str">
        <f>VLOOKUP($C677,'2025年度(M2後期)'!$B$5:$N$207,COLUMN('2025年度(M2後期)'!$C$5)+1,0)&amp;""</f>
        <v/>
      </c>
      <c r="P680" s="707"/>
      <c r="Q680" s="716" t="str">
        <f>VLOOKUP($C677,'2025年度(D1後期)'!$B$5:$N$207,COLUMN('2025年度(D1後期)'!$C$5)+1,0)&amp;""</f>
        <v>成育:別途指定
感染:別途指定
成人:別途指定</v>
      </c>
      <c r="R680" s="707"/>
      <c r="S680" s="689" t="str">
        <f>VLOOKUP($C677,'2025年度(D23後期)'!$B$5:$N$207,COLUMN('2025年度(D23後期)'!$C$5)+1,0)&amp;""</f>
        <v/>
      </c>
      <c r="T680" s="707"/>
      <c r="U680" s="649" t="s">
        <v>172</v>
      </c>
      <c r="V680" s="635" t="s">
        <v>184</v>
      </c>
      <c r="W680" s="662" t="s">
        <v>180</v>
      </c>
      <c r="Z680" s="696"/>
      <c r="AA680" s="681"/>
      <c r="AB680" s="681"/>
      <c r="AC680" s="681"/>
      <c r="AD680" s="681"/>
      <c r="AE680" s="681"/>
      <c r="AF680" s="681"/>
      <c r="AG680" s="681"/>
      <c r="AH680" s="681"/>
      <c r="AI680" s="681"/>
      <c r="AJ680" s="681"/>
      <c r="AK680" s="681"/>
      <c r="AL680" s="681"/>
      <c r="AM680" s="681"/>
      <c r="AN680" s="681"/>
      <c r="AO680" s="681"/>
      <c r="AP680" s="681"/>
      <c r="AQ680" s="681"/>
      <c r="AR680" s="681"/>
      <c r="AS680" s="681"/>
      <c r="AT680" s="681"/>
      <c r="AU680" s="681"/>
      <c r="AV680" s="681"/>
      <c r="AW680" s="681"/>
      <c r="AX680" s="681"/>
      <c r="AY680" s="681"/>
      <c r="AZ680" s="681"/>
      <c r="BA680" s="681"/>
      <c r="BB680" s="681"/>
      <c r="BC680" s="681"/>
      <c r="BD680" s="681"/>
      <c r="BE680" s="681"/>
      <c r="BF680" s="681"/>
      <c r="BG680" s="681"/>
      <c r="BH680" s="681"/>
      <c r="BI680" s="681"/>
      <c r="BJ680" s="681"/>
      <c r="BK680" s="675"/>
      <c r="BL680" s="675"/>
      <c r="BM680" s="675"/>
      <c r="BN680" s="681"/>
      <c r="BO680" s="681"/>
      <c r="BP680" s="681"/>
      <c r="BQ680" s="681"/>
      <c r="BR680" s="681"/>
      <c r="BS680" s="681"/>
      <c r="BT680" s="681"/>
      <c r="BU680" s="681"/>
      <c r="BV680" s="681"/>
      <c r="BW680" s="681"/>
    </row>
    <row r="681" spans="1:75" ht="13.5" customHeight="1">
      <c r="A681" s="697"/>
      <c r="B681" s="16" t="s">
        <v>62</v>
      </c>
      <c r="C681" s="687"/>
      <c r="D681" s="719"/>
      <c r="E681" s="684"/>
      <c r="F681" s="719"/>
      <c r="G681" s="684"/>
      <c r="H681" s="719"/>
      <c r="I681" s="684"/>
      <c r="J681" s="719"/>
      <c r="K681" s="686"/>
      <c r="L681" s="720"/>
      <c r="M681" s="721"/>
      <c r="N681" s="719"/>
      <c r="O681" s="684"/>
      <c r="P681" s="719"/>
      <c r="Q681" s="684"/>
      <c r="R681" s="719"/>
      <c r="S681" s="686"/>
      <c r="T681" s="719"/>
      <c r="U681" s="649" t="s">
        <v>173</v>
      </c>
      <c r="V681" s="635" t="s">
        <v>69</v>
      </c>
      <c r="W681" s="662" t="s">
        <v>178</v>
      </c>
      <c r="Z681" s="697"/>
      <c r="AA681" s="682"/>
      <c r="AB681" s="682"/>
      <c r="AC681" s="682"/>
      <c r="AD681" s="682"/>
      <c r="AE681" s="682"/>
      <c r="AF681" s="682"/>
      <c r="AG681" s="682"/>
      <c r="AH681" s="682"/>
      <c r="AI681" s="682"/>
      <c r="AJ681" s="682"/>
      <c r="AK681" s="682"/>
      <c r="AL681" s="682"/>
      <c r="AM681" s="682"/>
      <c r="AN681" s="682"/>
      <c r="AO681" s="682"/>
      <c r="AP681" s="682"/>
      <c r="AQ681" s="682"/>
      <c r="AR681" s="682"/>
      <c r="AS681" s="682"/>
      <c r="AT681" s="682"/>
      <c r="AU681" s="682"/>
      <c r="AV681" s="682"/>
      <c r="AW681" s="682"/>
      <c r="AX681" s="682"/>
      <c r="AY681" s="682"/>
      <c r="AZ681" s="682"/>
      <c r="BA681" s="682"/>
      <c r="BB681" s="682"/>
      <c r="BC681" s="682"/>
      <c r="BD681" s="682"/>
      <c r="BE681" s="682"/>
      <c r="BF681" s="682"/>
      <c r="BG681" s="682"/>
      <c r="BH681" s="682"/>
      <c r="BI681" s="682"/>
      <c r="BJ681" s="682"/>
      <c r="BK681" s="676"/>
      <c r="BL681" s="676"/>
      <c r="BM681" s="676"/>
      <c r="BN681" s="682"/>
      <c r="BO681" s="682"/>
      <c r="BP681" s="682"/>
      <c r="BQ681" s="682"/>
      <c r="BR681" s="682"/>
      <c r="BS681" s="682"/>
      <c r="BT681" s="682"/>
      <c r="BU681" s="682"/>
      <c r="BV681" s="682"/>
      <c r="BW681" s="682"/>
    </row>
    <row r="682" spans="1:75" ht="13.5" customHeight="1">
      <c r="A682" s="696" t="s">
        <v>64</v>
      </c>
      <c r="B682" s="15" t="s">
        <v>55</v>
      </c>
      <c r="C682" s="728" t="str">
        <f>VLOOKUP($C677,'2025年度(1年後期)'!$B$5:$N$207,COLUMN('2025年度(1年後期)'!$E$5),0)&amp;""</f>
        <v>日本人論</v>
      </c>
      <c r="D682" s="729"/>
      <c r="E682" s="713" t="str">
        <f>VLOOKUP($C677,'2025年度(2年後期)'!$B$5:$N$207,COLUMN('2025年度(2年後期)'!$E$5),0)&amp;""</f>
        <v>老年看護学概論</v>
      </c>
      <c r="F682" s="706"/>
      <c r="G682" s="713" t="str">
        <f>VLOOKUP($C677,'2025年度(3年後期)'!$B$5:$N$207,COLUMN('2025年度(3年後期)'!$E$5),0)&amp;""</f>
        <v>領域別実習</v>
      </c>
      <c r="H682" s="706"/>
      <c r="I682" s="713" t="str">
        <f>VLOOKUP($C677,'2025年度(4年後期)'!$B$5:$N$206,COLUMN('2025年度(4年後期)'!$E$5),0)&amp;""</f>
        <v>卒業研究Ⅱ</v>
      </c>
      <c r="J682" s="706"/>
      <c r="K682" s="693" t="str">
        <f>VLOOKUP($C677,'2025年度(助産後期)'!$B$5:$N$207,COLUMN('2025年度(助産後期)'!$E$5),0)&amp;""</f>
        <v>助産学実習Ⅰ</v>
      </c>
      <c r="L682" s="709"/>
      <c r="M682" s="705" t="str">
        <f>VLOOKUP($C677,'2025年度(M1後期)'!$B$5:$N$207,COLUMN('2025年度(M1後期)'!$E$5),0)&amp;""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682" s="706"/>
      <c r="O682" s="693" t="str">
        <f>VLOOKUP($C677,'2025年度(M2後期)'!$B$5:$N$207,COLUMN('2025年度(M2後期)'!$E$5),0)&amp;""</f>
        <v>特別研究</v>
      </c>
      <c r="P682" s="706"/>
      <c r="Q682" s="693" t="str">
        <f>VLOOKUP($C677,'2025年度(D1後期)'!$B$5:$N$207,COLUMN('2025年度(D1後期)'!$E$5),0)&amp;""</f>
        <v>成育看護学演習Ｂ
感染管理看護学演習Ｂ
成人看護学演習Ｂ</v>
      </c>
      <c r="R682" s="706"/>
      <c r="S682" s="693" t="str">
        <f>VLOOKUP($C677,'2025年度(D23後期)'!$B$5:$N$207,COLUMN('2025年度(D23後期)'!$E$5),0)&amp;""</f>
        <v>特別研究</v>
      </c>
      <c r="T682" s="706"/>
      <c r="U682" s="600" t="s">
        <v>65</v>
      </c>
      <c r="Z682" s="696" t="str">
        <f>A682</f>
        <v>２時限（11：00～12：30）</v>
      </c>
      <c r="AA682" s="680" t="s">
        <v>250</v>
      </c>
      <c r="AB682" s="680"/>
      <c r="AC682" s="680"/>
      <c r="AD682" s="680"/>
      <c r="AE682" s="680"/>
      <c r="AF682" s="680"/>
      <c r="AG682" s="680" t="s">
        <v>193</v>
      </c>
      <c r="AH682" s="680"/>
      <c r="AI682" s="680"/>
      <c r="AJ682" s="680"/>
      <c r="AK682" s="680"/>
      <c r="AL682" s="680"/>
      <c r="AM682" s="680" t="s">
        <v>164</v>
      </c>
      <c r="AN682" s="680"/>
      <c r="AO682" s="680"/>
      <c r="AP682" s="680"/>
      <c r="AQ682" s="680"/>
      <c r="AR682" s="680"/>
      <c r="AS682" s="680"/>
      <c r="AT682" s="680"/>
      <c r="AU682" s="680"/>
      <c r="AV682" s="680"/>
      <c r="AW682" s="680"/>
      <c r="AX682" s="680"/>
      <c r="AY682" s="680" t="s">
        <v>165</v>
      </c>
      <c r="AZ682" s="680"/>
      <c r="BA682" s="680" t="s">
        <v>227</v>
      </c>
      <c r="BB682" s="680"/>
      <c r="BC682" s="680"/>
      <c r="BD682" s="680"/>
      <c r="BE682" s="680"/>
      <c r="BF682" s="680"/>
      <c r="BG682" s="680"/>
      <c r="BH682" s="680"/>
      <c r="BI682" s="680"/>
      <c r="BJ682" s="680" t="s">
        <v>184</v>
      </c>
      <c r="BK682" s="674"/>
      <c r="BL682" s="674"/>
      <c r="BM682" s="674"/>
      <c r="BN682" s="680"/>
      <c r="BO682" s="680"/>
      <c r="BP682" s="680"/>
      <c r="BQ682" s="680"/>
      <c r="BR682" s="680"/>
      <c r="BS682" s="680"/>
      <c r="BT682" s="680"/>
      <c r="BU682" s="680"/>
      <c r="BV682" s="680"/>
      <c r="BW682" s="680"/>
    </row>
    <row r="683" spans="1:75" ht="13.5" customHeight="1">
      <c r="A683" s="696"/>
      <c r="B683" s="15" t="s">
        <v>58</v>
      </c>
      <c r="C683" s="726" t="str">
        <f>IFERROR(VLOOKUP(C682,科目・教員!$A$2:$B$349,2,0),"")</f>
        <v>川出　龍一</v>
      </c>
      <c r="D683" s="727"/>
      <c r="E683" s="716" t="str">
        <f>IFERROR(VLOOKUP(E682,科目・教員!$A$2:$B$349,2,0),"")</f>
        <v>綿貫　成明</v>
      </c>
      <c r="F683" s="707"/>
      <c r="G683" s="716" t="str">
        <f>IFERROR(VLOOKUP(G682,科目・教員!$A$2:$B$349,2,0),"")</f>
        <v/>
      </c>
      <c r="H683" s="707"/>
      <c r="I683" s="716" t="str">
        <f>IFERROR(VLOOKUP(I682,科目・教員!$A$2:$B$349,2,0),"")</f>
        <v>各担当教員</v>
      </c>
      <c r="J683" s="707"/>
      <c r="K683" s="689" t="str">
        <f>IFERROR(VLOOKUP(K682,科目・教員!$A$2:$B$349,2,0),"")</f>
        <v>池田　真弓</v>
      </c>
      <c r="L683" s="717"/>
      <c r="M683" s="708" t="str">
        <f>IFERROR(VLOOKUP(M682,科目・教員!$A$2:$B$349,2,0),"")</f>
        <v/>
      </c>
      <c r="N683" s="707"/>
      <c r="O683" s="689" t="str">
        <f>IFERROR(VLOOKUP(O682,科目・教員!$A$2:$B$349,2,0),"")</f>
        <v/>
      </c>
      <c r="P683" s="707"/>
      <c r="Q683" s="689" t="str">
        <f>IFERROR(VLOOKUP(Q682,科目・教員!$A$2:$B$349,2,0),"")</f>
        <v/>
      </c>
      <c r="R683" s="707"/>
      <c r="S683" s="689" t="str">
        <f>IFERROR(VLOOKUP(S682,科目・教員!$A$2:$B$349,2,0),"")</f>
        <v/>
      </c>
      <c r="T683" s="707"/>
      <c r="U683" s="600" t="s">
        <v>59</v>
      </c>
      <c r="Z683" s="696"/>
      <c r="AA683" s="681"/>
      <c r="AB683" s="681"/>
      <c r="AC683" s="681"/>
      <c r="AD683" s="681"/>
      <c r="AE683" s="681"/>
      <c r="AF683" s="681"/>
      <c r="AG683" s="681"/>
      <c r="AH683" s="681"/>
      <c r="AI683" s="681"/>
      <c r="AJ683" s="681"/>
      <c r="AK683" s="681"/>
      <c r="AL683" s="681"/>
      <c r="AM683" s="681"/>
      <c r="AN683" s="681"/>
      <c r="AO683" s="681"/>
      <c r="AP683" s="681"/>
      <c r="AQ683" s="681"/>
      <c r="AR683" s="681"/>
      <c r="AS683" s="681"/>
      <c r="AT683" s="681"/>
      <c r="AU683" s="681"/>
      <c r="AV683" s="681"/>
      <c r="AW683" s="681"/>
      <c r="AX683" s="681"/>
      <c r="AY683" s="681"/>
      <c r="AZ683" s="681"/>
      <c r="BA683" s="681"/>
      <c r="BB683" s="681"/>
      <c r="BC683" s="681"/>
      <c r="BD683" s="681"/>
      <c r="BE683" s="681"/>
      <c r="BF683" s="681"/>
      <c r="BG683" s="681"/>
      <c r="BH683" s="681"/>
      <c r="BI683" s="681"/>
      <c r="BJ683" s="681"/>
      <c r="BK683" s="675"/>
      <c r="BL683" s="675"/>
      <c r="BM683" s="675"/>
      <c r="BN683" s="681"/>
      <c r="BO683" s="681"/>
      <c r="BP683" s="681"/>
      <c r="BQ683" s="681"/>
      <c r="BR683" s="681"/>
      <c r="BS683" s="681"/>
      <c r="BT683" s="681"/>
      <c r="BU683" s="681"/>
      <c r="BV683" s="681"/>
      <c r="BW683" s="681"/>
    </row>
    <row r="684" spans="1:75" ht="13.5" customHeight="1">
      <c r="A684" s="696"/>
      <c r="B684" s="15" t="s">
        <v>60</v>
      </c>
      <c r="C684" s="726" t="str">
        <f>VLOOKUP($C677,'2025年度(1年後期)'!$B$5:$N$207,COLUMN('2025年度(1年後期)'!$E$5)+1,0)&amp;""</f>
        <v>101</v>
      </c>
      <c r="D684" s="727"/>
      <c r="E684" s="716" t="str">
        <f>VLOOKUP($C677,'2025年度(2年後期)'!$B$5:$N$207,COLUMN('2025年度(2年後期)'!$E$5)+1,0)&amp;""</f>
        <v>201</v>
      </c>
      <c r="F684" s="707"/>
      <c r="G684" s="716" t="str">
        <f>VLOOKUP($C677,'2025年度(3年後期)'!$B$5:$N$207,COLUMN('2025年度(3年後期)'!$E$5)+1,0)&amp;""</f>
        <v/>
      </c>
      <c r="H684" s="707"/>
      <c r="I684" s="716" t="str">
        <f>VLOOKUP($C677,'2025年度(4年後期)'!$B$5:$N$206,COLUMN('2025年度(4年後期)'!$E$5)+1,0)&amp;""</f>
        <v/>
      </c>
      <c r="J684" s="707"/>
      <c r="K684" s="689" t="str">
        <f>VLOOKUP($C677,'2025年度(助産後期)'!$B$5:$N$207,COLUMN('2025年度(助産後期)'!$E$5)+1,0)&amp;""</f>
        <v/>
      </c>
      <c r="L684" s="717"/>
      <c r="M684" s="708" t="str">
        <f>VLOOKUP($C677,'2025年度(M1後期)'!$B$5:$N$207,COLUMN('2025年度(M1後期)'!$E$5)+1,0)&amp;""</f>
        <v>国際:別途指定
教育:別途指定
成育:別途指定
感染特論:別途指定
感染演習:別途指定
精神:臨床講義室1</v>
      </c>
      <c r="N684" s="707"/>
      <c r="O684" s="689" t="str">
        <f>VLOOKUP($C677,'2025年度(M2後期)'!$B$5:$N$207,COLUMN('2025年度(M2後期)'!$E$5)+1,0)&amp;""</f>
        <v/>
      </c>
      <c r="P684" s="707"/>
      <c r="Q684" s="689" t="str">
        <f>VLOOKUP($C677,'2025年度(D1後期)'!$B$5:$N$207,COLUMN('2025年度(D1後期)'!$E$5)+1,0)&amp;""</f>
        <v>成育:別途指定
感染:別途指定
成人:別途指定</v>
      </c>
      <c r="R684" s="707"/>
      <c r="S684" s="689" t="str">
        <f>VLOOKUP($C677,'2025年度(D23後期)'!$B$5:$N$207,COLUMN('2025年度(D23後期)'!$E$5)+1,0)&amp;""</f>
        <v/>
      </c>
      <c r="T684" s="707"/>
      <c r="U684" s="600" t="s">
        <v>112</v>
      </c>
      <c r="Z684" s="696"/>
      <c r="AA684" s="681"/>
      <c r="AB684" s="681"/>
      <c r="AC684" s="681"/>
      <c r="AD684" s="681"/>
      <c r="AE684" s="681"/>
      <c r="AF684" s="681"/>
      <c r="AG684" s="681"/>
      <c r="AH684" s="681"/>
      <c r="AI684" s="681"/>
      <c r="AJ684" s="681"/>
      <c r="AK684" s="681"/>
      <c r="AL684" s="681"/>
      <c r="AM684" s="681"/>
      <c r="AN684" s="681"/>
      <c r="AO684" s="681"/>
      <c r="AP684" s="681"/>
      <c r="AQ684" s="681"/>
      <c r="AR684" s="681"/>
      <c r="AS684" s="681"/>
      <c r="AT684" s="681"/>
      <c r="AU684" s="681"/>
      <c r="AV684" s="681"/>
      <c r="AW684" s="681"/>
      <c r="AX684" s="681"/>
      <c r="AY684" s="681"/>
      <c r="AZ684" s="681"/>
      <c r="BA684" s="681"/>
      <c r="BB684" s="681"/>
      <c r="BC684" s="681"/>
      <c r="BD684" s="681"/>
      <c r="BE684" s="681"/>
      <c r="BF684" s="681"/>
      <c r="BG684" s="681"/>
      <c r="BH684" s="681"/>
      <c r="BI684" s="681"/>
      <c r="BJ684" s="681"/>
      <c r="BK684" s="675"/>
      <c r="BL684" s="675"/>
      <c r="BM684" s="675"/>
      <c r="BN684" s="681"/>
      <c r="BO684" s="681"/>
      <c r="BP684" s="681"/>
      <c r="BQ684" s="681"/>
      <c r="BR684" s="681"/>
      <c r="BS684" s="681"/>
      <c r="BT684" s="681"/>
      <c r="BU684" s="681"/>
      <c r="BV684" s="681"/>
      <c r="BW684" s="681"/>
    </row>
    <row r="685" spans="1:75" ht="13.5" customHeight="1">
      <c r="A685" s="712"/>
      <c r="B685" s="16" t="s">
        <v>62</v>
      </c>
      <c r="C685" s="699" t="s">
        <v>116</v>
      </c>
      <c r="D685" s="700"/>
      <c r="E685" s="684"/>
      <c r="F685" s="685"/>
      <c r="G685" s="684"/>
      <c r="H685" s="685"/>
      <c r="I685" s="684"/>
      <c r="J685" s="685"/>
      <c r="K685" s="686"/>
      <c r="L685" s="686"/>
      <c r="M685" s="687"/>
      <c r="N685" s="685"/>
      <c r="O685" s="686"/>
      <c r="P685" s="685"/>
      <c r="Q685" s="686"/>
      <c r="R685" s="685"/>
      <c r="S685" s="686"/>
      <c r="T685" s="685"/>
      <c r="U685" s="600" t="s">
        <v>120</v>
      </c>
      <c r="Z685" s="697"/>
      <c r="AA685" s="682"/>
      <c r="AB685" s="682"/>
      <c r="AC685" s="682"/>
      <c r="AD685" s="682"/>
      <c r="AE685" s="682"/>
      <c r="AF685" s="682"/>
      <c r="AG685" s="682"/>
      <c r="AH685" s="682"/>
      <c r="AI685" s="682"/>
      <c r="AJ685" s="682"/>
      <c r="AK685" s="682"/>
      <c r="AL685" s="682"/>
      <c r="AM685" s="682"/>
      <c r="AN685" s="682"/>
      <c r="AO685" s="682"/>
      <c r="AP685" s="682"/>
      <c r="AQ685" s="682"/>
      <c r="AR685" s="682"/>
      <c r="AS685" s="682"/>
      <c r="AT685" s="682"/>
      <c r="AU685" s="682"/>
      <c r="AV685" s="682"/>
      <c r="AW685" s="682"/>
      <c r="AX685" s="682"/>
      <c r="AY685" s="682"/>
      <c r="AZ685" s="682"/>
      <c r="BA685" s="682"/>
      <c r="BB685" s="682"/>
      <c r="BC685" s="682"/>
      <c r="BD685" s="682"/>
      <c r="BE685" s="682"/>
      <c r="BF685" s="682"/>
      <c r="BG685" s="682"/>
      <c r="BH685" s="682"/>
      <c r="BI685" s="682"/>
      <c r="BJ685" s="682"/>
      <c r="BK685" s="676"/>
      <c r="BL685" s="676"/>
      <c r="BM685" s="676"/>
      <c r="BN685" s="682"/>
      <c r="BO685" s="682"/>
      <c r="BP685" s="682"/>
      <c r="BQ685" s="682"/>
      <c r="BR685" s="682"/>
      <c r="BS685" s="682"/>
      <c r="BT685" s="682"/>
      <c r="BU685" s="682"/>
      <c r="BV685" s="682"/>
      <c r="BW685" s="682"/>
    </row>
    <row r="686" spans="1:75" ht="13.5" customHeight="1">
      <c r="A686" s="695" t="s">
        <v>70</v>
      </c>
      <c r="B686" s="17" t="s">
        <v>71</v>
      </c>
      <c r="C686" s="705"/>
      <c r="D686" s="706"/>
      <c r="E686" s="713"/>
      <c r="F686" s="706"/>
      <c r="G686" s="713"/>
      <c r="H686" s="706"/>
      <c r="I686" s="713"/>
      <c r="J686" s="706"/>
      <c r="K686" s="693"/>
      <c r="L686" s="709"/>
      <c r="M686" s="705"/>
      <c r="N686" s="706"/>
      <c r="O686" s="693"/>
      <c r="P686" s="706"/>
      <c r="Q686" s="693"/>
      <c r="R686" s="706"/>
      <c r="S686" s="693"/>
      <c r="T686" s="706"/>
      <c r="U686" s="21"/>
      <c r="Z686" s="696" t="str">
        <f>A686</f>
        <v>昼休み（12：30～13：30）</v>
      </c>
      <c r="AA686" s="680"/>
      <c r="AB686" s="680"/>
      <c r="AC686" s="680"/>
      <c r="AD686" s="680"/>
      <c r="AE686" s="680"/>
      <c r="AF686" s="680"/>
      <c r="AG686" s="680"/>
      <c r="AH686" s="680"/>
      <c r="AI686" s="680"/>
      <c r="AJ686" s="680"/>
      <c r="AK686" s="680"/>
      <c r="AL686" s="680"/>
      <c r="AM686" s="680"/>
      <c r="AN686" s="680"/>
      <c r="AO686" s="680"/>
      <c r="AP686" s="680"/>
      <c r="AQ686" s="680"/>
      <c r="AR686" s="680"/>
      <c r="AS686" s="680"/>
      <c r="AT686" s="680"/>
      <c r="AU686" s="680"/>
      <c r="AV686" s="680"/>
      <c r="AW686" s="680"/>
      <c r="AX686" s="680"/>
      <c r="AY686" s="680"/>
      <c r="AZ686" s="680"/>
      <c r="BA686" s="680"/>
      <c r="BB686" s="680"/>
      <c r="BC686" s="680"/>
      <c r="BD686" s="680"/>
      <c r="BE686" s="680"/>
      <c r="BF686" s="680"/>
      <c r="BG686" s="680"/>
      <c r="BH686" s="680"/>
      <c r="BI686" s="680"/>
      <c r="BJ686" s="680"/>
      <c r="BK686" s="674"/>
      <c r="BL686" s="674"/>
      <c r="BM686" s="674"/>
      <c r="BN686" s="680"/>
      <c r="BO686" s="680"/>
      <c r="BP686" s="680"/>
      <c r="BQ686" s="680"/>
      <c r="BR686" s="680"/>
      <c r="BS686" s="680"/>
      <c r="BT686" s="680"/>
      <c r="BU686" s="680"/>
      <c r="BV686" s="680"/>
      <c r="BW686" s="680"/>
    </row>
    <row r="687" spans="1:75" ht="13.5" customHeight="1">
      <c r="A687" s="696"/>
      <c r="B687" s="17" t="s">
        <v>73</v>
      </c>
      <c r="C687" s="708"/>
      <c r="D687" s="707"/>
      <c r="E687" s="716"/>
      <c r="F687" s="707"/>
      <c r="G687" s="716"/>
      <c r="H687" s="707"/>
      <c r="I687" s="716"/>
      <c r="J687" s="707"/>
      <c r="K687" s="689"/>
      <c r="L687" s="717"/>
      <c r="M687" s="708"/>
      <c r="N687" s="707"/>
      <c r="O687" s="689"/>
      <c r="P687" s="707"/>
      <c r="Q687" s="689"/>
      <c r="R687" s="707"/>
      <c r="S687" s="689"/>
      <c r="T687" s="707"/>
      <c r="U687" s="21"/>
      <c r="Z687" s="696"/>
      <c r="AA687" s="681"/>
      <c r="AB687" s="681"/>
      <c r="AC687" s="681"/>
      <c r="AD687" s="681"/>
      <c r="AE687" s="681"/>
      <c r="AF687" s="681"/>
      <c r="AG687" s="681"/>
      <c r="AH687" s="681"/>
      <c r="AI687" s="681"/>
      <c r="AJ687" s="681"/>
      <c r="AK687" s="681"/>
      <c r="AL687" s="681"/>
      <c r="AM687" s="681"/>
      <c r="AN687" s="681"/>
      <c r="AO687" s="681"/>
      <c r="AP687" s="681"/>
      <c r="AQ687" s="681"/>
      <c r="AR687" s="681"/>
      <c r="AS687" s="681"/>
      <c r="AT687" s="681"/>
      <c r="AU687" s="681"/>
      <c r="AV687" s="681"/>
      <c r="AW687" s="681"/>
      <c r="AX687" s="681"/>
      <c r="AY687" s="681"/>
      <c r="AZ687" s="681"/>
      <c r="BA687" s="681"/>
      <c r="BB687" s="681"/>
      <c r="BC687" s="681"/>
      <c r="BD687" s="681"/>
      <c r="BE687" s="681"/>
      <c r="BF687" s="681"/>
      <c r="BG687" s="681"/>
      <c r="BH687" s="681"/>
      <c r="BI687" s="681"/>
      <c r="BJ687" s="681"/>
      <c r="BK687" s="675"/>
      <c r="BL687" s="675"/>
      <c r="BM687" s="675"/>
      <c r="BN687" s="681"/>
      <c r="BO687" s="681"/>
      <c r="BP687" s="681"/>
      <c r="BQ687" s="681"/>
      <c r="BR687" s="681"/>
      <c r="BS687" s="681"/>
      <c r="BT687" s="681"/>
      <c r="BU687" s="681"/>
      <c r="BV687" s="681"/>
      <c r="BW687" s="681"/>
    </row>
    <row r="688" spans="1:75" ht="13.5" customHeight="1">
      <c r="A688" s="696"/>
      <c r="B688" s="17" t="s">
        <v>60</v>
      </c>
      <c r="C688" s="708"/>
      <c r="D688" s="707"/>
      <c r="E688" s="716"/>
      <c r="F688" s="707"/>
      <c r="G688" s="716"/>
      <c r="H688" s="707"/>
      <c r="I688" s="716"/>
      <c r="J688" s="707"/>
      <c r="K688" s="689"/>
      <c r="L688" s="717"/>
      <c r="M688" s="708"/>
      <c r="N688" s="707"/>
      <c r="O688" s="689"/>
      <c r="P688" s="707"/>
      <c r="Q688" s="689"/>
      <c r="R688" s="707"/>
      <c r="S688" s="689"/>
      <c r="T688" s="707"/>
      <c r="U688" s="21"/>
      <c r="Z688" s="696"/>
      <c r="AA688" s="681"/>
      <c r="AB688" s="681"/>
      <c r="AC688" s="681"/>
      <c r="AD688" s="681"/>
      <c r="AE688" s="681"/>
      <c r="AF688" s="681"/>
      <c r="AG688" s="681"/>
      <c r="AH688" s="681"/>
      <c r="AI688" s="681"/>
      <c r="AJ688" s="681"/>
      <c r="AK688" s="681"/>
      <c r="AL688" s="681"/>
      <c r="AM688" s="681"/>
      <c r="AN688" s="681"/>
      <c r="AO688" s="681"/>
      <c r="AP688" s="681"/>
      <c r="AQ688" s="681"/>
      <c r="AR688" s="681"/>
      <c r="AS688" s="681"/>
      <c r="AT688" s="681"/>
      <c r="AU688" s="681"/>
      <c r="AV688" s="681"/>
      <c r="AW688" s="681"/>
      <c r="AX688" s="681"/>
      <c r="AY688" s="681"/>
      <c r="AZ688" s="681"/>
      <c r="BA688" s="681"/>
      <c r="BB688" s="681"/>
      <c r="BC688" s="681"/>
      <c r="BD688" s="681"/>
      <c r="BE688" s="681"/>
      <c r="BF688" s="681"/>
      <c r="BG688" s="681"/>
      <c r="BH688" s="681"/>
      <c r="BI688" s="681"/>
      <c r="BJ688" s="681"/>
      <c r="BK688" s="675"/>
      <c r="BL688" s="675"/>
      <c r="BM688" s="675"/>
      <c r="BN688" s="681"/>
      <c r="BO688" s="681"/>
      <c r="BP688" s="681"/>
      <c r="BQ688" s="681"/>
      <c r="BR688" s="681"/>
      <c r="BS688" s="681"/>
      <c r="BT688" s="681"/>
      <c r="BU688" s="681"/>
      <c r="BV688" s="681"/>
      <c r="BW688" s="681"/>
    </row>
    <row r="689" spans="1:75" ht="13.5" customHeight="1">
      <c r="A689" s="697"/>
      <c r="B689" s="18" t="s">
        <v>62</v>
      </c>
      <c r="C689" s="714"/>
      <c r="D689" s="711"/>
      <c r="E689" s="715"/>
      <c r="F689" s="711"/>
      <c r="G689" s="715"/>
      <c r="H689" s="711"/>
      <c r="I689" s="715"/>
      <c r="J689" s="711"/>
      <c r="K689" s="710"/>
      <c r="L689" s="710"/>
      <c r="M689" s="714"/>
      <c r="N689" s="711"/>
      <c r="O689" s="710"/>
      <c r="P689" s="711"/>
      <c r="Q689" s="710"/>
      <c r="R689" s="711"/>
      <c r="S689" s="710"/>
      <c r="T689" s="711"/>
      <c r="U689" s="21"/>
      <c r="Z689" s="697"/>
      <c r="AA689" s="682"/>
      <c r="AB689" s="682"/>
      <c r="AC689" s="682"/>
      <c r="AD689" s="682"/>
      <c r="AE689" s="682"/>
      <c r="AF689" s="682"/>
      <c r="AG689" s="682"/>
      <c r="AH689" s="682"/>
      <c r="AI689" s="682"/>
      <c r="AJ689" s="682"/>
      <c r="AK689" s="682"/>
      <c r="AL689" s="682"/>
      <c r="AM689" s="682"/>
      <c r="AN689" s="682"/>
      <c r="AO689" s="682"/>
      <c r="AP689" s="682"/>
      <c r="AQ689" s="682"/>
      <c r="AR689" s="682"/>
      <c r="AS689" s="682"/>
      <c r="AT689" s="682"/>
      <c r="AU689" s="682"/>
      <c r="AV689" s="682"/>
      <c r="AW689" s="682"/>
      <c r="AX689" s="682"/>
      <c r="AY689" s="682"/>
      <c r="AZ689" s="682"/>
      <c r="BA689" s="682"/>
      <c r="BB689" s="682"/>
      <c r="BC689" s="682"/>
      <c r="BD689" s="682"/>
      <c r="BE689" s="682"/>
      <c r="BF689" s="682"/>
      <c r="BG689" s="682"/>
      <c r="BH689" s="682"/>
      <c r="BI689" s="682"/>
      <c r="BJ689" s="682"/>
      <c r="BK689" s="676"/>
      <c r="BL689" s="676"/>
      <c r="BM689" s="676"/>
      <c r="BN689" s="682"/>
      <c r="BO689" s="682"/>
      <c r="BP689" s="682"/>
      <c r="BQ689" s="682"/>
      <c r="BR689" s="682"/>
      <c r="BS689" s="682"/>
      <c r="BT689" s="682"/>
      <c r="BU689" s="682"/>
      <c r="BV689" s="682"/>
      <c r="BW689" s="682"/>
    </row>
    <row r="690" spans="1:75" ht="13.5" customHeight="1">
      <c r="A690" s="696" t="s">
        <v>74</v>
      </c>
      <c r="B690" s="15" t="s">
        <v>55</v>
      </c>
      <c r="C690" s="692" t="str">
        <f>VLOOKUP($C677,'2025年度(1年後期)'!$B$5:$N$207,COLUMN('2025年度(1年後期)'!$G$5),0)&amp;""</f>
        <v>生命倫理</v>
      </c>
      <c r="D690" s="693"/>
      <c r="E690" s="698" t="str">
        <f>VLOOKUP($C677,'2025年度(2年後期)'!$B$5:$N$207,COLUMN('2025年度(2年後期)'!$G$5),0)&amp;""</f>
        <v>地域生活とヘルスプロモーション</v>
      </c>
      <c r="F690" s="693"/>
      <c r="G690" s="698" t="str">
        <f>VLOOKUP($C677,'2025年度(3年後期)'!$B$5:$N$207,COLUMN('2025年度(3年後期)'!$G$5),0)&amp;""</f>
        <v>領域別実習</v>
      </c>
      <c r="H690" s="693"/>
      <c r="I690" s="698" t="str">
        <f>VLOOKUP($C677,'2025年度(4年後期)'!$B$5:$N$206,COLUMN('2025年度(4年後期)'!$G$5),0)&amp;""</f>
        <v/>
      </c>
      <c r="J690" s="693"/>
      <c r="K690" s="694" t="str">
        <f>VLOOKUP($C677,'2025年度(助産後期)'!$B$5:$N$207,COLUMN('2025年度(助産後期)'!$G$5),0)&amp;""</f>
        <v>助産学実習Ⅰ</v>
      </c>
      <c r="L690" s="694"/>
      <c r="M690" s="692" t="str">
        <f>VLOOKUP($C677,'2025年度(M1後期)'!$B$5:$N$207,COLUMN('2025年度(M1後期)'!$G$5),0)&amp;""</f>
        <v>がん看護学演習Ａ－Ⅱ
成育看護学演習Ａ－Ⅰ
感染症学特論
感染症学演習</v>
      </c>
      <c r="N690" s="693"/>
      <c r="O690" s="694" t="str">
        <f>VLOOKUP($C677,'2025年度(M2後期)'!$B$5:$N$207,COLUMN('2025年度(M2後期)'!$G$5),0)&amp;""</f>
        <v>特別研究</v>
      </c>
      <c r="P690" s="693"/>
      <c r="Q690" s="694" t="str">
        <f>VLOOKUP($C677,'2025年度(D1後期)'!$B$5:$N$207,COLUMN('2025年度(D1後期)'!$G$5),0)&amp;""</f>
        <v>量的看護学研究法</v>
      </c>
      <c r="R690" s="693"/>
      <c r="S690" s="694" t="str">
        <f>VLOOKUP($C677,'2025年度(D23後期)'!$B$5:$N$207,COLUMN('2025年度(D23後期)'!$G$5),0)&amp;""</f>
        <v>特別研究</v>
      </c>
      <c r="T690" s="693"/>
      <c r="U690" s="583" t="s">
        <v>269</v>
      </c>
      <c r="V690" s="662" t="s">
        <v>129</v>
      </c>
      <c r="Z690" s="696" t="str">
        <f>A690</f>
        <v>３時限（13：30～15：00）</v>
      </c>
      <c r="AA690" s="680" t="s">
        <v>228</v>
      </c>
      <c r="AB690" s="680"/>
      <c r="AC690" s="680"/>
      <c r="AD690" s="680"/>
      <c r="AE690" s="680"/>
      <c r="AF690" s="680"/>
      <c r="AG690" s="680" t="s">
        <v>190</v>
      </c>
      <c r="AH690" s="680" t="s">
        <v>270</v>
      </c>
      <c r="AI690" s="680"/>
      <c r="AJ690" s="680"/>
      <c r="AK690" s="680"/>
      <c r="AL690" s="680"/>
      <c r="AM690" s="680" t="s">
        <v>164</v>
      </c>
      <c r="AN690" s="680"/>
      <c r="AO690" s="680"/>
      <c r="AP690" s="680"/>
      <c r="AQ690" s="680"/>
      <c r="AR690" s="680"/>
      <c r="AS690" s="680"/>
      <c r="AT690" s="680"/>
      <c r="AU690" s="680"/>
      <c r="AV690" s="680"/>
      <c r="AW690" s="680"/>
      <c r="AX690" s="680"/>
      <c r="AY690" s="680"/>
      <c r="AZ690" s="680"/>
      <c r="BA690" s="680" t="s">
        <v>192</v>
      </c>
      <c r="BB690" s="680"/>
      <c r="BC690" s="680"/>
      <c r="BD690" s="680"/>
      <c r="BE690" s="680"/>
      <c r="BF690" s="680"/>
      <c r="BG690" s="680"/>
      <c r="BH690" s="680"/>
      <c r="BI690" s="680" t="s">
        <v>207</v>
      </c>
      <c r="BJ690" s="680"/>
      <c r="BK690" s="674"/>
      <c r="BL690" s="674"/>
      <c r="BM690" s="674"/>
      <c r="BN690" s="680"/>
      <c r="BO690" s="680"/>
      <c r="BP690" s="680"/>
      <c r="BQ690" s="680"/>
      <c r="BR690" s="680"/>
      <c r="BS690" s="680"/>
      <c r="BT690" s="680"/>
      <c r="BU690" s="680"/>
      <c r="BV690" s="680"/>
      <c r="BW690" s="680"/>
    </row>
    <row r="691" spans="1:75" ht="13.5" customHeight="1">
      <c r="A691" s="696"/>
      <c r="B691" s="15" t="s">
        <v>58</v>
      </c>
      <c r="C691" s="688" t="str">
        <f>IFERROR(VLOOKUP(C690,科目・教員!$A$2:$B$349,2,0),"")</f>
        <v>小島　優子</v>
      </c>
      <c r="D691" s="689"/>
      <c r="E691" s="690" t="str">
        <f>IFERROR(VLOOKUP(E690,科目・教員!$A$2:$B$349,2,0),"")</f>
        <v>藤田　淳子</v>
      </c>
      <c r="F691" s="689"/>
      <c r="G691" s="690" t="str">
        <f>IFERROR(VLOOKUP(G690,科目・教員!$A$2:$B$349,2,0),"")</f>
        <v/>
      </c>
      <c r="H691" s="689"/>
      <c r="I691" s="690" t="str">
        <f>IFERROR(VLOOKUP(I690,科目・教員!$A$2:$B$349,2,0),"")</f>
        <v/>
      </c>
      <c r="J691" s="689"/>
      <c r="K691" s="691" t="str">
        <f>IFERROR(VLOOKUP(K690,科目・教員!$A$2:$B$349,2,0),"")</f>
        <v>池田　真弓</v>
      </c>
      <c r="L691" s="691"/>
      <c r="M691" s="688" t="str">
        <f>IFERROR(VLOOKUP(M690,科目・教員!$A$2:$B$349,2,0),"")</f>
        <v/>
      </c>
      <c r="N691" s="689"/>
      <c r="O691" s="691" t="str">
        <f>IFERROR(VLOOKUP(O690,科目・教員!$A$2:$B$349,2,0),"")</f>
        <v/>
      </c>
      <c r="P691" s="689"/>
      <c r="Q691" s="691" t="str">
        <f>IFERROR(VLOOKUP(Q690,科目・教員!$A$2:$B$349,2,0),"")</f>
        <v>柏木　公一</v>
      </c>
      <c r="R691" s="689"/>
      <c r="S691" s="691" t="str">
        <f>IFERROR(VLOOKUP(S690,科目・教員!$A$2:$B$349,2,0),"")</f>
        <v/>
      </c>
      <c r="T691" s="689"/>
      <c r="U691" s="583" t="s">
        <v>257</v>
      </c>
      <c r="V691" s="662" t="s">
        <v>208</v>
      </c>
      <c r="Z691" s="696"/>
      <c r="AA691" s="681"/>
      <c r="AB691" s="681"/>
      <c r="AC691" s="681"/>
      <c r="AD691" s="681"/>
      <c r="AE691" s="681"/>
      <c r="AF691" s="681"/>
      <c r="AG691" s="681"/>
      <c r="AH691" s="681"/>
      <c r="AI691" s="681"/>
      <c r="AJ691" s="681"/>
      <c r="AK691" s="681"/>
      <c r="AL691" s="681"/>
      <c r="AM691" s="681"/>
      <c r="AN691" s="681"/>
      <c r="AO691" s="681"/>
      <c r="AP691" s="681"/>
      <c r="AQ691" s="681"/>
      <c r="AR691" s="681"/>
      <c r="AS691" s="681"/>
      <c r="AT691" s="681"/>
      <c r="AU691" s="681"/>
      <c r="AV691" s="681"/>
      <c r="AW691" s="681"/>
      <c r="AX691" s="681"/>
      <c r="AY691" s="681"/>
      <c r="AZ691" s="681"/>
      <c r="BA691" s="681"/>
      <c r="BB691" s="681"/>
      <c r="BC691" s="681"/>
      <c r="BD691" s="681"/>
      <c r="BE691" s="681"/>
      <c r="BF691" s="681"/>
      <c r="BG691" s="681"/>
      <c r="BH691" s="681"/>
      <c r="BI691" s="681"/>
      <c r="BJ691" s="681"/>
      <c r="BK691" s="675"/>
      <c r="BL691" s="675"/>
      <c r="BM691" s="675"/>
      <c r="BN691" s="681"/>
      <c r="BO691" s="681"/>
      <c r="BP691" s="681"/>
      <c r="BQ691" s="681"/>
      <c r="BR691" s="681"/>
      <c r="BS691" s="681"/>
      <c r="BT691" s="681"/>
      <c r="BU691" s="681"/>
      <c r="BV691" s="681"/>
      <c r="BW691" s="681"/>
    </row>
    <row r="692" spans="1:75" ht="13.5" customHeight="1">
      <c r="A692" s="696"/>
      <c r="B692" s="15" t="s">
        <v>60</v>
      </c>
      <c r="C692" s="688" t="str">
        <f>VLOOKUP($C677,'2025年度(1年後期)'!$B$5:$N$207,COLUMN('2025年度(1年後期)'!$G$5)+1,0)&amp;""</f>
        <v>101</v>
      </c>
      <c r="D692" s="689"/>
      <c r="E692" s="690" t="str">
        <f>VLOOKUP($C677,'2025年度(2年後期)'!$B$5:$N$207,COLUMN('2025年度(2年後期)'!$G$5)+1,0)&amp;""</f>
        <v>201</v>
      </c>
      <c r="F692" s="689"/>
      <c r="G692" s="690" t="str">
        <f>VLOOKUP($C677,'2025年度(3年後期)'!$B$5:$N$207,COLUMN('2025年度(3年後期)'!$G$5)+1,0)&amp;""</f>
        <v/>
      </c>
      <c r="H692" s="689"/>
      <c r="I692" s="690" t="str">
        <f>VLOOKUP($C677,'2025年度(4年後期)'!$B$5:$N$206,COLUMN('2025年度(4年後期)'!$G$5)+1,0)&amp;""</f>
        <v/>
      </c>
      <c r="J692" s="689"/>
      <c r="K692" s="691" t="str">
        <f>VLOOKUP($C677,'2025年度(助産後期)'!$B$5:$N$207,COLUMN('2025年度(助産後期)'!$G$5)+1,0)&amp;""</f>
        <v/>
      </c>
      <c r="L692" s="691"/>
      <c r="M692" s="688" t="str">
        <f>VLOOKUP($C677,'2025年度(M1後期)'!$B$5:$N$207,COLUMN('2025年度(M1後期)'!$G$5)+1,0)&amp;""</f>
        <v>がん:別途指定
成育:別途指定
感染特論:別途指定
感染演習:別途指定</v>
      </c>
      <c r="N692" s="689"/>
      <c r="O692" s="691" t="str">
        <f>VLOOKUP($C677,'2025年度(M2後期)'!$B$5:$N$207,COLUMN('2025年度(M2後期)'!$G$5)+1,0)&amp;""</f>
        <v/>
      </c>
      <c r="P692" s="689"/>
      <c r="Q692" s="691" t="str">
        <f>VLOOKUP($C677,'2025年度(D1後期)'!$B$5:$N$207,COLUMN('2025年度(D1後期)'!$G$5)+1,0)&amp;""</f>
        <v>臨床講義室1</v>
      </c>
      <c r="R692" s="689"/>
      <c r="S692" s="691" t="str">
        <f>VLOOKUP($C677,'2025年度(D23後期)'!$B$5:$N$207,COLUMN('2025年度(D23後期)'!$G$5)+1,0)&amp;""</f>
        <v/>
      </c>
      <c r="T692" s="689"/>
      <c r="U692" s="583" t="s">
        <v>204</v>
      </c>
      <c r="V692" s="662" t="s">
        <v>86</v>
      </c>
      <c r="Z692" s="696"/>
      <c r="AA692" s="681"/>
      <c r="AB692" s="681"/>
      <c r="AC692" s="681"/>
      <c r="AD692" s="681"/>
      <c r="AE692" s="681"/>
      <c r="AF692" s="681"/>
      <c r="AG692" s="681"/>
      <c r="AH692" s="681"/>
      <c r="AI692" s="681"/>
      <c r="AJ692" s="681"/>
      <c r="AK692" s="681"/>
      <c r="AL692" s="681"/>
      <c r="AM692" s="681"/>
      <c r="AN692" s="681"/>
      <c r="AO692" s="681"/>
      <c r="AP692" s="681"/>
      <c r="AQ692" s="681"/>
      <c r="AR692" s="681"/>
      <c r="AS692" s="681"/>
      <c r="AT692" s="681"/>
      <c r="AU692" s="681"/>
      <c r="AV692" s="681"/>
      <c r="AW692" s="681"/>
      <c r="AX692" s="681"/>
      <c r="AY692" s="681"/>
      <c r="AZ692" s="681"/>
      <c r="BA692" s="681"/>
      <c r="BB692" s="681"/>
      <c r="BC692" s="681"/>
      <c r="BD692" s="681"/>
      <c r="BE692" s="681"/>
      <c r="BF692" s="681"/>
      <c r="BG692" s="681"/>
      <c r="BH692" s="681"/>
      <c r="BI692" s="681"/>
      <c r="BJ692" s="681"/>
      <c r="BK692" s="675"/>
      <c r="BL692" s="675"/>
      <c r="BM692" s="675"/>
      <c r="BN692" s="681"/>
      <c r="BO692" s="681"/>
      <c r="BP692" s="681"/>
      <c r="BQ692" s="681"/>
      <c r="BR692" s="681"/>
      <c r="BS692" s="681"/>
      <c r="BT692" s="681"/>
      <c r="BU692" s="681"/>
      <c r="BV692" s="681"/>
      <c r="BW692" s="681"/>
    </row>
    <row r="693" spans="1:75" ht="13.5" customHeight="1">
      <c r="A693" s="712"/>
      <c r="B693" s="16" t="s">
        <v>62</v>
      </c>
      <c r="C693" s="687"/>
      <c r="D693" s="685"/>
      <c r="E693" s="684"/>
      <c r="F693" s="685"/>
      <c r="G693" s="684"/>
      <c r="H693" s="685"/>
      <c r="I693" s="684"/>
      <c r="J693" s="685"/>
      <c r="K693" s="686"/>
      <c r="L693" s="686"/>
      <c r="M693" s="687"/>
      <c r="N693" s="685"/>
      <c r="O693" s="686"/>
      <c r="P693" s="685"/>
      <c r="Q693" s="686"/>
      <c r="R693" s="685"/>
      <c r="S693" s="686"/>
      <c r="T693" s="685"/>
      <c r="U693" s="583"/>
      <c r="V693" s="662" t="s">
        <v>207</v>
      </c>
      <c r="Z693" s="697"/>
      <c r="AA693" s="682"/>
      <c r="AB693" s="682"/>
      <c r="AC693" s="682"/>
      <c r="AD693" s="682"/>
      <c r="AE693" s="682"/>
      <c r="AF693" s="682"/>
      <c r="AG693" s="682"/>
      <c r="AH693" s="682"/>
      <c r="AI693" s="682"/>
      <c r="AJ693" s="682"/>
      <c r="AK693" s="682"/>
      <c r="AL693" s="682"/>
      <c r="AM693" s="682"/>
      <c r="AN693" s="682"/>
      <c r="AO693" s="682"/>
      <c r="AP693" s="682"/>
      <c r="AQ693" s="682"/>
      <c r="AR693" s="682"/>
      <c r="AS693" s="682"/>
      <c r="AT693" s="682"/>
      <c r="AU693" s="682"/>
      <c r="AV693" s="682"/>
      <c r="AW693" s="682"/>
      <c r="AX693" s="682"/>
      <c r="AY693" s="682"/>
      <c r="AZ693" s="682"/>
      <c r="BA693" s="682"/>
      <c r="BB693" s="682"/>
      <c r="BC693" s="682"/>
      <c r="BD693" s="682"/>
      <c r="BE693" s="682"/>
      <c r="BF693" s="682"/>
      <c r="BG693" s="682"/>
      <c r="BH693" s="682"/>
      <c r="BI693" s="682"/>
      <c r="BJ693" s="682"/>
      <c r="BK693" s="676"/>
      <c r="BL693" s="676"/>
      <c r="BM693" s="676"/>
      <c r="BN693" s="682"/>
      <c r="BO693" s="682"/>
      <c r="BP693" s="682"/>
      <c r="BQ693" s="682"/>
      <c r="BR693" s="682"/>
      <c r="BS693" s="682"/>
      <c r="BT693" s="682"/>
      <c r="BU693" s="682"/>
      <c r="BV693" s="682"/>
      <c r="BW693" s="682"/>
    </row>
    <row r="694" spans="1:75" ht="13.5" customHeight="1">
      <c r="A694" s="696" t="s">
        <v>80</v>
      </c>
      <c r="B694" s="15" t="s">
        <v>55</v>
      </c>
      <c r="C694" s="692" t="str">
        <f>VLOOKUP($C677,'2025年度(1年後期)'!$B$5:$N$207,COLUMN('2025年度(1年後期)'!$I$5),0)&amp;""</f>
        <v>インフルエンザ②
15:00～16:10</v>
      </c>
      <c r="D694" s="693"/>
      <c r="E694" s="698" t="str">
        <f>VLOOKUP($C677,'2025年度(2年後期)'!$B$5:$N$207,COLUMN('2025年度(2年後期)'!$I$5),0)&amp;""</f>
        <v>インフルエンザ②
15:00～16:10</v>
      </c>
      <c r="F694" s="693"/>
      <c r="G694" s="698" t="str">
        <f>VLOOKUP($C677,'2025年度(3年後期)'!$B$5:$N$207,COLUMN('2025年度(3年後期)'!$I$5),0)&amp;""</f>
        <v>領域別実習
(インフルエンザ②)</v>
      </c>
      <c r="H694" s="693"/>
      <c r="I694" s="698" t="str">
        <f>VLOOKUP($C677,'2025年度(4年後期)'!$B$5:$N$206,COLUMN('2025年度(4年後期)'!$I$5),0)&amp;""</f>
        <v>インフルエンザ②
15:00～16:10</v>
      </c>
      <c r="J694" s="693"/>
      <c r="K694" s="694" t="str">
        <f>VLOOKUP($C677,'2025年度(助産後期)'!$B$5:$N$207,COLUMN('2025年度(助産後期)'!$I$5),0)&amp;""</f>
        <v>助産学実習Ⅰ</v>
      </c>
      <c r="L694" s="694"/>
      <c r="M694" s="692" t="str">
        <f>VLOOKUP($C677,'2025年度(M1後期)'!$B$5:$N$207,COLUMN('2025年度(M1後期)'!$I$5),0)&amp;""</f>
        <v>がん看護学演習Ａ－Ⅱ
成育看護学演習Ａ－Ⅰ
感染症学特論
感染症学演習</v>
      </c>
      <c r="N694" s="693"/>
      <c r="O694" s="694" t="str">
        <f>VLOOKUP($C677,'2025年度(M2後期)'!$B$5:$N$207,COLUMN('2025年度(M2後期)'!$I$5),0)&amp;""</f>
        <v>特別研究</v>
      </c>
      <c r="P694" s="693"/>
      <c r="Q694" s="694" t="str">
        <f>VLOOKUP($C677,'2025年度(D1後期)'!$B$5:$N$207,COLUMN('2025年度(D1後期)'!$I$5),0)&amp;""</f>
        <v>量的看護学研究法</v>
      </c>
      <c r="R694" s="693"/>
      <c r="S694" s="694" t="str">
        <f>VLOOKUP($C677,'2025年度(D23後期)'!$B$5:$N$207,COLUMN('2025年度(D23後期)'!$I$5),0)&amp;""</f>
        <v>特別研究</v>
      </c>
      <c r="T694" s="693"/>
      <c r="U694" s="562"/>
      <c r="Z694" s="696" t="str">
        <f>A694</f>
        <v>４時限（15：10～16：40）</v>
      </c>
      <c r="AA694" s="680"/>
      <c r="AB694" s="680"/>
      <c r="AC694" s="680"/>
      <c r="AD694" s="680"/>
      <c r="AE694" s="680"/>
      <c r="AF694" s="680"/>
      <c r="AG694" s="680"/>
      <c r="AH694" s="680" t="s">
        <v>270</v>
      </c>
      <c r="AI694" s="680"/>
      <c r="AJ694" s="680"/>
      <c r="AK694" s="680"/>
      <c r="AL694" s="680"/>
      <c r="AM694" s="680" t="s">
        <v>164</v>
      </c>
      <c r="AN694" s="680"/>
      <c r="AO694" s="680"/>
      <c r="AP694" s="680"/>
      <c r="AQ694" s="680"/>
      <c r="AR694" s="680"/>
      <c r="AS694" s="680"/>
      <c r="AT694" s="680"/>
      <c r="AU694" s="680"/>
      <c r="AV694" s="680"/>
      <c r="AW694" s="680"/>
      <c r="AX694" s="680"/>
      <c r="AY694" s="680"/>
      <c r="AZ694" s="680"/>
      <c r="BA694" s="680" t="s">
        <v>192</v>
      </c>
      <c r="BB694" s="680"/>
      <c r="BC694" s="680"/>
      <c r="BD694" s="680"/>
      <c r="BE694" s="680"/>
      <c r="BF694" s="680"/>
      <c r="BG694" s="680"/>
      <c r="BH694" s="680"/>
      <c r="BI694" s="680"/>
      <c r="BJ694" s="680" t="s">
        <v>271</v>
      </c>
      <c r="BK694" s="674"/>
      <c r="BL694" s="674"/>
      <c r="BM694" s="674"/>
      <c r="BN694" s="680"/>
      <c r="BO694" s="680"/>
      <c r="BP694" s="680"/>
      <c r="BQ694" s="680"/>
      <c r="BR694" s="680"/>
      <c r="BS694" s="680"/>
      <c r="BT694" s="680"/>
      <c r="BU694" s="680"/>
      <c r="BV694" s="680"/>
      <c r="BW694" s="680"/>
    </row>
    <row r="695" spans="1:75" ht="13.5" customHeight="1">
      <c r="A695" s="696"/>
      <c r="B695" s="15" t="s">
        <v>58</v>
      </c>
      <c r="C695" s="688" t="str">
        <f>IFERROR(VLOOKUP(C694,科目・教員!$A$2:$B$349,2,0),"")</f>
        <v/>
      </c>
      <c r="D695" s="689"/>
      <c r="E695" s="690" t="str">
        <f>IFERROR(VLOOKUP(E694,科目・教員!$A$2:$B$349,2,0),"")</f>
        <v/>
      </c>
      <c r="F695" s="689"/>
      <c r="G695" s="690" t="str">
        <f>IFERROR(VLOOKUP(G694,科目・教員!$A$2:$B$349,2,0),"")</f>
        <v/>
      </c>
      <c r="H695" s="689"/>
      <c r="I695" s="690" t="str">
        <f>IFERROR(VLOOKUP(I694,科目・教員!$A$2:$B$349,2,0),"")</f>
        <v/>
      </c>
      <c r="J695" s="689"/>
      <c r="K695" s="691" t="str">
        <f>IFERROR(VLOOKUP(K694,科目・教員!$A$2:$B$349,2,0),"")</f>
        <v>池田　真弓</v>
      </c>
      <c r="L695" s="691"/>
      <c r="M695" s="688" t="str">
        <f>IFERROR(VLOOKUP(M694,科目・教員!$A$2:$B$349,2,0),"")</f>
        <v/>
      </c>
      <c r="N695" s="689"/>
      <c r="O695" s="691" t="str">
        <f>IFERROR(VLOOKUP(O694,科目・教員!$A$2:$B$349,2,0),"")</f>
        <v/>
      </c>
      <c r="P695" s="689"/>
      <c r="Q695" s="691" t="str">
        <f>IFERROR(VLOOKUP(Q694,科目・教員!$A$2:$B$349,2,0),"")</f>
        <v>柏木　公一</v>
      </c>
      <c r="R695" s="689"/>
      <c r="S695" s="691" t="str">
        <f>IFERROR(VLOOKUP(S694,科目・教員!$A$2:$B$349,2,0),"")</f>
        <v/>
      </c>
      <c r="T695" s="689"/>
      <c r="U695" s="562"/>
      <c r="Z695" s="696"/>
      <c r="AA695" s="681"/>
      <c r="AB695" s="681"/>
      <c r="AC695" s="681"/>
      <c r="AD695" s="681"/>
      <c r="AE695" s="681"/>
      <c r="AF695" s="681"/>
      <c r="AG695" s="681"/>
      <c r="AH695" s="681"/>
      <c r="AI695" s="681"/>
      <c r="AJ695" s="681"/>
      <c r="AK695" s="681"/>
      <c r="AL695" s="681"/>
      <c r="AM695" s="681"/>
      <c r="AN695" s="681"/>
      <c r="AO695" s="681"/>
      <c r="AP695" s="681"/>
      <c r="AQ695" s="681"/>
      <c r="AR695" s="681"/>
      <c r="AS695" s="681"/>
      <c r="AT695" s="681"/>
      <c r="AU695" s="681"/>
      <c r="AV695" s="681"/>
      <c r="AW695" s="681"/>
      <c r="AX695" s="681"/>
      <c r="AY695" s="681"/>
      <c r="AZ695" s="681"/>
      <c r="BA695" s="681"/>
      <c r="BB695" s="681"/>
      <c r="BC695" s="681"/>
      <c r="BD695" s="681"/>
      <c r="BE695" s="681"/>
      <c r="BF695" s="681"/>
      <c r="BG695" s="681"/>
      <c r="BH695" s="681"/>
      <c r="BI695" s="681"/>
      <c r="BJ695" s="681"/>
      <c r="BK695" s="675"/>
      <c r="BL695" s="675"/>
      <c r="BM695" s="675"/>
      <c r="BN695" s="681"/>
      <c r="BO695" s="681"/>
      <c r="BP695" s="681"/>
      <c r="BQ695" s="681"/>
      <c r="BR695" s="681"/>
      <c r="BS695" s="681"/>
      <c r="BT695" s="681"/>
      <c r="BU695" s="681"/>
      <c r="BV695" s="681"/>
      <c r="BW695" s="681"/>
    </row>
    <row r="696" spans="1:75" ht="13.5" customHeight="1">
      <c r="A696" s="696"/>
      <c r="B696" s="15" t="s">
        <v>60</v>
      </c>
      <c r="C696" s="688" t="str">
        <f>VLOOKUP($C677,'2025年度(1年後期)'!$B$5:$N$207,COLUMN('2025年度(1年後期)'!$I$5)+1,0)&amp;""</f>
        <v>　</v>
      </c>
      <c r="D696" s="689"/>
      <c r="E696" s="690" t="str">
        <f>VLOOKUP($C677,'2025年度(2年後期)'!$B$5:$N$207,COLUMN('2025年度(2年後期)'!$I$5)+1,0)&amp;""</f>
        <v/>
      </c>
      <c r="F696" s="689"/>
      <c r="G696" s="690" t="str">
        <f>VLOOKUP($C677,'2025年度(3年後期)'!$B$5:$N$207,COLUMN('2025年度(3年後期)'!$I$5)+1,0)&amp;""</f>
        <v/>
      </c>
      <c r="H696" s="689"/>
      <c r="I696" s="690" t="str">
        <f>VLOOKUP($C677,'2025年度(4年後期)'!$B$5:$N$206,COLUMN('2025年度(4年後期)'!$I$5)+1,0)&amp;""</f>
        <v/>
      </c>
      <c r="J696" s="689"/>
      <c r="K696" s="691" t="str">
        <f>VLOOKUP($C677,'2025年度(助産後期)'!$B$5:$N$207,COLUMN('2025年度(助産後期)'!$I$5)+1,0)&amp;""</f>
        <v/>
      </c>
      <c r="L696" s="691"/>
      <c r="M696" s="688" t="str">
        <f>VLOOKUP($C677,'2025年度(M1後期)'!$B$5:$N$207,COLUMN('2025年度(M1後期)'!$I$5)+1,0)&amp;""</f>
        <v>がん:別途指定
成育:別途指定
感染特論:別途指定
感染演習:別途指定</v>
      </c>
      <c r="N696" s="689"/>
      <c r="O696" s="691" t="str">
        <f>VLOOKUP($C677,'2025年度(M2後期)'!$B$5:$N$207,COLUMN('2025年度(M2後期)'!$I$5)+1,0)&amp;""</f>
        <v/>
      </c>
      <c r="P696" s="689"/>
      <c r="Q696" s="691" t="str">
        <f>VLOOKUP($C677,'2025年度(D1後期)'!$B$5:$N$207,COLUMN('2025年度(D1後期)'!$I$5)+1,0)&amp;""</f>
        <v>臨床講義室1</v>
      </c>
      <c r="R696" s="689"/>
      <c r="S696" s="691" t="str">
        <f>VLOOKUP($C677,'2025年度(D23後期)'!$B$5:$N$207,COLUMN('2025年度(D23後期)'!$I$5)+1,0)&amp;""</f>
        <v/>
      </c>
      <c r="T696" s="689"/>
      <c r="U696" s="21"/>
      <c r="V696" s="635" t="s">
        <v>272</v>
      </c>
      <c r="Z696" s="696"/>
      <c r="AA696" s="681"/>
      <c r="AB696" s="681"/>
      <c r="AC696" s="681"/>
      <c r="AD696" s="681"/>
      <c r="AE696" s="681"/>
      <c r="AF696" s="681"/>
      <c r="AG696" s="681"/>
      <c r="AH696" s="681"/>
      <c r="AI696" s="681"/>
      <c r="AJ696" s="681"/>
      <c r="AK696" s="681"/>
      <c r="AL696" s="681"/>
      <c r="AM696" s="681"/>
      <c r="AN696" s="681"/>
      <c r="AO696" s="681"/>
      <c r="AP696" s="681"/>
      <c r="AQ696" s="681"/>
      <c r="AR696" s="681"/>
      <c r="AS696" s="681"/>
      <c r="AT696" s="681"/>
      <c r="AU696" s="681"/>
      <c r="AV696" s="681"/>
      <c r="AW696" s="681"/>
      <c r="AX696" s="681"/>
      <c r="AY696" s="681"/>
      <c r="AZ696" s="681"/>
      <c r="BA696" s="681"/>
      <c r="BB696" s="681"/>
      <c r="BC696" s="681"/>
      <c r="BD696" s="681"/>
      <c r="BE696" s="681"/>
      <c r="BF696" s="681"/>
      <c r="BG696" s="681"/>
      <c r="BH696" s="681"/>
      <c r="BI696" s="681"/>
      <c r="BJ696" s="681"/>
      <c r="BK696" s="675"/>
      <c r="BL696" s="675"/>
      <c r="BM696" s="675"/>
      <c r="BN696" s="681"/>
      <c r="BO696" s="681"/>
      <c r="BP696" s="681"/>
      <c r="BQ696" s="681"/>
      <c r="BR696" s="681"/>
      <c r="BS696" s="681"/>
      <c r="BT696" s="681"/>
      <c r="BU696" s="681"/>
      <c r="BV696" s="681"/>
      <c r="BW696" s="681"/>
    </row>
    <row r="697" spans="1:75" ht="13.5" customHeight="1">
      <c r="A697" s="697"/>
      <c r="B697" s="16" t="s">
        <v>62</v>
      </c>
      <c r="C697" s="738"/>
      <c r="D697" s="739"/>
      <c r="E697" s="684"/>
      <c r="F697" s="685"/>
      <c r="G697" s="684"/>
      <c r="H697" s="685"/>
      <c r="I697" s="684"/>
      <c r="J697" s="685"/>
      <c r="K697" s="686"/>
      <c r="L697" s="686"/>
      <c r="M697" s="687"/>
      <c r="N697" s="685"/>
      <c r="O697" s="686"/>
      <c r="P697" s="685"/>
      <c r="Q697" s="686"/>
      <c r="R697" s="685"/>
      <c r="S697" s="686"/>
      <c r="T697" s="685"/>
      <c r="U697" s="21"/>
      <c r="V697" s="635" t="s">
        <v>68</v>
      </c>
      <c r="Z697" s="697"/>
      <c r="AA697" s="682"/>
      <c r="AB697" s="682"/>
      <c r="AC697" s="682"/>
      <c r="AD697" s="682"/>
      <c r="AE697" s="682"/>
      <c r="AF697" s="682"/>
      <c r="AG697" s="682"/>
      <c r="AH697" s="682"/>
      <c r="AI697" s="682"/>
      <c r="AJ697" s="682"/>
      <c r="AK697" s="682"/>
      <c r="AL697" s="682"/>
      <c r="AM697" s="682"/>
      <c r="AN697" s="682"/>
      <c r="AO697" s="682"/>
      <c r="AP697" s="682"/>
      <c r="AQ697" s="682"/>
      <c r="AR697" s="682"/>
      <c r="AS697" s="682"/>
      <c r="AT697" s="682"/>
      <c r="AU697" s="682"/>
      <c r="AV697" s="682"/>
      <c r="AW697" s="682"/>
      <c r="AX697" s="682"/>
      <c r="AY697" s="682"/>
      <c r="AZ697" s="682"/>
      <c r="BA697" s="682"/>
      <c r="BB697" s="682"/>
      <c r="BC697" s="682"/>
      <c r="BD697" s="682"/>
      <c r="BE697" s="682"/>
      <c r="BF697" s="682"/>
      <c r="BG697" s="682"/>
      <c r="BH697" s="682"/>
      <c r="BI697" s="682"/>
      <c r="BJ697" s="682"/>
      <c r="BK697" s="676"/>
      <c r="BL697" s="676"/>
      <c r="BM697" s="676"/>
      <c r="BN697" s="682"/>
      <c r="BO697" s="682"/>
      <c r="BP697" s="682"/>
      <c r="BQ697" s="682"/>
      <c r="BR697" s="682"/>
      <c r="BS697" s="682"/>
      <c r="BT697" s="682"/>
      <c r="BU697" s="682"/>
      <c r="BV697" s="682"/>
      <c r="BW697" s="682"/>
    </row>
    <row r="698" spans="1:75" ht="13.5" customHeight="1">
      <c r="A698" s="696" t="s">
        <v>87</v>
      </c>
      <c r="B698" s="15" t="s">
        <v>55</v>
      </c>
      <c r="C698" s="692" t="str">
        <f>VLOOKUP($C677,'2025年度(1年後期)'!$B$5:$N$207,COLUMN('2025年度(1年後期)'!$K$5),0)&amp;""</f>
        <v>　</v>
      </c>
      <c r="D698" s="693"/>
      <c r="E698" s="698" t="str">
        <f>VLOOKUP($C677,'2025年度(2年後期)'!$B$5:$N$207,COLUMN('2025年度(2年後期)'!$K$5),0)&amp;""</f>
        <v/>
      </c>
      <c r="F698" s="693"/>
      <c r="G698" s="698" t="str">
        <f>VLOOKUP($C677,'2025年度(3年後期)'!$B$5:$N$207,COLUMN('2025年度(3年後期)'!$K$5),0)&amp;""</f>
        <v/>
      </c>
      <c r="H698" s="693"/>
      <c r="I698" s="698" t="str">
        <f>VLOOKUP($C677,'2025年度(4年後期)'!$B$5:$N$206,COLUMN('2025年度(4年後期)'!$K$5),0)&amp;""</f>
        <v/>
      </c>
      <c r="J698" s="693"/>
      <c r="K698" s="694" t="str">
        <f>VLOOKUP($C677,'2025年度(助産後期)'!$B$5:$N$207,COLUMN('2025年度(助産後期)'!$K$5),0)&amp;""</f>
        <v>助産学実習Ⅰ</v>
      </c>
      <c r="L698" s="694"/>
      <c r="M698" s="692" t="str">
        <f>VLOOKUP($C677,'2025年度(M1後期)'!$B$5:$N$207,COLUMN('2025年度(M1後期)'!$K$5),0)&amp;""</f>
        <v>感染症学特論
感染症学演習</v>
      </c>
      <c r="N698" s="693"/>
      <c r="O698" s="694" t="str">
        <f>VLOOKUP($C677,'2025年度(M2後期)'!$B$5:$N$207,COLUMN('2025年度(M2後期)'!$K$5),0)&amp;""</f>
        <v/>
      </c>
      <c r="P698" s="693"/>
      <c r="Q698" s="694" t="str">
        <f>VLOOKUP($C677,'2025年度(D1後期)'!$B$5:$N$207,COLUMN('2025年度(D1後期)'!$K$5),0)&amp;""</f>
        <v/>
      </c>
      <c r="R698" s="693"/>
      <c r="S698" s="694" t="str">
        <f>VLOOKUP($C677,'2025年度(D23後期)'!$B$5:$N$207,COLUMN('2025年度(D23後期)'!$K$5),0)&amp;""</f>
        <v/>
      </c>
      <c r="T698" s="693"/>
      <c r="U698" s="21"/>
      <c r="V698" s="635" t="s">
        <v>271</v>
      </c>
      <c r="Z698" s="696" t="str">
        <f>A698</f>
        <v>５時限（16：50～18：20）</v>
      </c>
      <c r="AA698" s="680"/>
      <c r="AB698" s="680"/>
      <c r="AC698" s="680"/>
      <c r="AD698" s="680"/>
      <c r="AE698" s="680"/>
      <c r="AF698" s="680"/>
      <c r="AG698" s="680"/>
      <c r="AH698" s="680"/>
      <c r="AI698" s="680"/>
      <c r="AJ698" s="680"/>
      <c r="AK698" s="680"/>
      <c r="AL698" s="680"/>
      <c r="AM698" s="680" t="s">
        <v>164</v>
      </c>
      <c r="AN698" s="680"/>
      <c r="AO698" s="680"/>
      <c r="AP698" s="680"/>
      <c r="AQ698" s="680"/>
      <c r="AR698" s="680"/>
      <c r="AS698" s="680"/>
      <c r="AT698" s="680"/>
      <c r="AU698" s="680"/>
      <c r="AV698" s="680"/>
      <c r="AW698" s="680"/>
      <c r="AX698" s="680"/>
      <c r="AY698" s="680"/>
      <c r="AZ698" s="680"/>
      <c r="BA698" s="680"/>
      <c r="BB698" s="680"/>
      <c r="BC698" s="680"/>
      <c r="BD698" s="680"/>
      <c r="BE698" s="680"/>
      <c r="BF698" s="680"/>
      <c r="BG698" s="680"/>
      <c r="BH698" s="680"/>
      <c r="BI698" s="680"/>
      <c r="BJ698" s="680" t="s">
        <v>271</v>
      </c>
      <c r="BK698" s="674"/>
      <c r="BL698" s="674"/>
      <c r="BM698" s="674"/>
      <c r="BN698" s="680"/>
      <c r="BO698" s="680"/>
      <c r="BP698" s="680"/>
      <c r="BQ698" s="680"/>
      <c r="BR698" s="680"/>
      <c r="BS698" s="680"/>
      <c r="BT698" s="680"/>
      <c r="BU698" s="680"/>
      <c r="BV698" s="680"/>
      <c r="BW698" s="680"/>
    </row>
    <row r="699" spans="1:75" ht="13.5" customHeight="1">
      <c r="A699" s="696"/>
      <c r="B699" s="15" t="s">
        <v>58</v>
      </c>
      <c r="C699" s="688" t="str">
        <f>IFERROR(VLOOKUP(C698,科目・教員!$A$2:$B$349,2,0),"")</f>
        <v/>
      </c>
      <c r="D699" s="689"/>
      <c r="E699" s="690" t="str">
        <f>IFERROR(VLOOKUP(E698,科目・教員!$A$2:$B$349,2,0),"")</f>
        <v/>
      </c>
      <c r="F699" s="689"/>
      <c r="G699" s="690" t="str">
        <f>IFERROR(VLOOKUP(G698,科目・教員!$A$2:$B$349,2,0),"")</f>
        <v/>
      </c>
      <c r="H699" s="689"/>
      <c r="I699" s="690" t="str">
        <f>IFERROR(VLOOKUP(I698,科目・教員!$A$2:$B$349,2,0),"")</f>
        <v/>
      </c>
      <c r="J699" s="689"/>
      <c r="K699" s="691" t="str">
        <f>IFERROR(VLOOKUP(K698,科目・教員!$A$2:$B$349,2,0),"")</f>
        <v>池田　真弓</v>
      </c>
      <c r="L699" s="691"/>
      <c r="M699" s="688" t="str">
        <f>IFERROR(VLOOKUP(M698,科目・教員!$A$2:$B$349,2,0),"")</f>
        <v/>
      </c>
      <c r="N699" s="689"/>
      <c r="O699" s="691" t="str">
        <f>IFERROR(VLOOKUP(O698,科目・教員!$A$2:$B$349,2,0),"")</f>
        <v/>
      </c>
      <c r="P699" s="689"/>
      <c r="Q699" s="691" t="str">
        <f>IFERROR(VLOOKUP(Q698,科目・教員!$A$2:$B$349,2,0),"")</f>
        <v/>
      </c>
      <c r="R699" s="689"/>
      <c r="S699" s="691" t="str">
        <f>IFERROR(VLOOKUP(S698,科目・教員!$A$2:$B$349,2,0),"")</f>
        <v/>
      </c>
      <c r="T699" s="689"/>
      <c r="U699" s="21"/>
      <c r="V699" s="635" t="s">
        <v>69</v>
      </c>
      <c r="Z699" s="696"/>
      <c r="AA699" s="681"/>
      <c r="AB699" s="681"/>
      <c r="AC699" s="681"/>
      <c r="AD699" s="681"/>
      <c r="AE699" s="681"/>
      <c r="AF699" s="681"/>
      <c r="AG699" s="681"/>
      <c r="AH699" s="681"/>
      <c r="AI699" s="681"/>
      <c r="AJ699" s="681"/>
      <c r="AK699" s="681"/>
      <c r="AL699" s="681"/>
      <c r="AM699" s="681"/>
      <c r="AN699" s="681"/>
      <c r="AO699" s="681"/>
      <c r="AP699" s="681"/>
      <c r="AQ699" s="681"/>
      <c r="AR699" s="681"/>
      <c r="AS699" s="681"/>
      <c r="AT699" s="681"/>
      <c r="AU699" s="681"/>
      <c r="AV699" s="681"/>
      <c r="AW699" s="681"/>
      <c r="AX699" s="681"/>
      <c r="AY699" s="681"/>
      <c r="AZ699" s="681"/>
      <c r="BA699" s="681"/>
      <c r="BB699" s="681"/>
      <c r="BC699" s="681"/>
      <c r="BD699" s="681"/>
      <c r="BE699" s="681"/>
      <c r="BF699" s="681"/>
      <c r="BG699" s="681"/>
      <c r="BH699" s="681"/>
      <c r="BI699" s="681"/>
      <c r="BJ699" s="681"/>
      <c r="BK699" s="675"/>
      <c r="BL699" s="675"/>
      <c r="BM699" s="675"/>
      <c r="BN699" s="681"/>
      <c r="BO699" s="681"/>
      <c r="BP699" s="681"/>
      <c r="BQ699" s="681"/>
      <c r="BR699" s="681"/>
      <c r="BS699" s="681"/>
      <c r="BT699" s="681"/>
      <c r="BU699" s="681"/>
      <c r="BV699" s="681"/>
      <c r="BW699" s="681"/>
    </row>
    <row r="700" spans="1:75" ht="13.5" customHeight="1">
      <c r="A700" s="696"/>
      <c r="B700" s="15" t="s">
        <v>60</v>
      </c>
      <c r="C700" s="688" t="str">
        <f>VLOOKUP($C677,'2025年度(1年後期)'!$B$5:$N$207,COLUMN('2025年度(1年後期)'!$K$5)+1,0)&amp;""</f>
        <v>　</v>
      </c>
      <c r="D700" s="689"/>
      <c r="E700" s="690" t="str">
        <f>VLOOKUP($C677,'2025年度(2年後期)'!$B$5:$N$207,COLUMN('2025年度(2年後期)'!$K$5)+1,0)&amp;""</f>
        <v/>
      </c>
      <c r="F700" s="689"/>
      <c r="G700" s="690" t="str">
        <f>VLOOKUP($C677,'2025年度(3年後期)'!$B$5:$N$207,COLUMN('2025年度(3年後期)'!$K$5)+1,0)&amp;""</f>
        <v/>
      </c>
      <c r="H700" s="689"/>
      <c r="I700" s="690" t="str">
        <f>VLOOKUP($C677,'2025年度(4年後期)'!$B$5:$N$206,COLUMN('2025年度(4年後期)'!$K$5)+1,0)&amp;""</f>
        <v/>
      </c>
      <c r="J700" s="689"/>
      <c r="K700" s="691" t="str">
        <f>VLOOKUP($C677,'2025年度(助産後期)'!$B$5:$N$207,COLUMN('2025年度(助産後期)'!$K$5)+1,0)&amp;""</f>
        <v/>
      </c>
      <c r="L700" s="691"/>
      <c r="M700" s="688" t="str">
        <f>VLOOKUP($C677,'2025年度(M1後期)'!$B$5:$N$207,COLUMN('2025年度(M1後期)'!$K$5)+1,0)&amp;""</f>
        <v>感染特論:別途指定
感染演習:別途指定</v>
      </c>
      <c r="N700" s="689"/>
      <c r="O700" s="691" t="str">
        <f>VLOOKUP($C677,'2025年度(M1後期)'!$B$5:$N$207,COLUMN('2025年度(M1後期)'!$K$5)+1,0)&amp;""</f>
        <v>感染特論:別途指定
感染演習:別途指定</v>
      </c>
      <c r="P700" s="689"/>
      <c r="Q700" s="691" t="str">
        <f>VLOOKUP($C677,'2025年度(D1後期)'!$B$5:$N$207,COLUMN('2025年度(D1後期)'!$K$5)+1,0)&amp;""</f>
        <v/>
      </c>
      <c r="R700" s="689"/>
      <c r="S700" s="691" t="str">
        <f>VLOOKUP($C677,'2025年度(D23後期)'!$B$5:$N$207,COLUMN('2025年度(D23後期)'!$K$5)+1,0)&amp;""</f>
        <v/>
      </c>
      <c r="T700" s="689"/>
      <c r="U700" s="21"/>
      <c r="Z700" s="696"/>
      <c r="AA700" s="681"/>
      <c r="AB700" s="681"/>
      <c r="AC700" s="681"/>
      <c r="AD700" s="681"/>
      <c r="AE700" s="681"/>
      <c r="AF700" s="681"/>
      <c r="AG700" s="681"/>
      <c r="AH700" s="681"/>
      <c r="AI700" s="681"/>
      <c r="AJ700" s="681"/>
      <c r="AK700" s="681"/>
      <c r="AL700" s="681"/>
      <c r="AM700" s="681"/>
      <c r="AN700" s="681"/>
      <c r="AO700" s="681"/>
      <c r="AP700" s="681"/>
      <c r="AQ700" s="681"/>
      <c r="AR700" s="681"/>
      <c r="AS700" s="681"/>
      <c r="AT700" s="681"/>
      <c r="AU700" s="681"/>
      <c r="AV700" s="681"/>
      <c r="AW700" s="681"/>
      <c r="AX700" s="681"/>
      <c r="AY700" s="681"/>
      <c r="AZ700" s="681"/>
      <c r="BA700" s="681"/>
      <c r="BB700" s="681"/>
      <c r="BC700" s="681"/>
      <c r="BD700" s="681"/>
      <c r="BE700" s="681"/>
      <c r="BF700" s="681"/>
      <c r="BG700" s="681"/>
      <c r="BH700" s="681"/>
      <c r="BI700" s="681"/>
      <c r="BJ700" s="681"/>
      <c r="BK700" s="675"/>
      <c r="BL700" s="675"/>
      <c r="BM700" s="675"/>
      <c r="BN700" s="681"/>
      <c r="BO700" s="681"/>
      <c r="BP700" s="681"/>
      <c r="BQ700" s="681"/>
      <c r="BR700" s="681"/>
      <c r="BS700" s="681"/>
      <c r="BT700" s="681"/>
      <c r="BU700" s="681"/>
      <c r="BV700" s="681"/>
      <c r="BW700" s="681"/>
    </row>
    <row r="701" spans="1:75" ht="13.5" customHeight="1">
      <c r="A701" s="697"/>
      <c r="B701" s="16" t="s">
        <v>62</v>
      </c>
      <c r="C701" s="687"/>
      <c r="D701" s="685"/>
      <c r="E701" s="684"/>
      <c r="F701" s="685"/>
      <c r="G701" s="684"/>
      <c r="H701" s="685"/>
      <c r="I701" s="684"/>
      <c r="J701" s="685"/>
      <c r="K701" s="686"/>
      <c r="L701" s="686"/>
      <c r="M701" s="687"/>
      <c r="N701" s="685"/>
      <c r="O701" s="686"/>
      <c r="P701" s="685"/>
      <c r="Q701" s="686"/>
      <c r="R701" s="685"/>
      <c r="S701" s="686"/>
      <c r="T701" s="685"/>
      <c r="U701" s="22"/>
      <c r="V701" s="19"/>
      <c r="W701" s="19"/>
      <c r="X701" s="19"/>
      <c r="Y701" s="19"/>
      <c r="Z701" s="697"/>
      <c r="AA701" s="682"/>
      <c r="AB701" s="682"/>
      <c r="AC701" s="682"/>
      <c r="AD701" s="682"/>
      <c r="AE701" s="682"/>
      <c r="AF701" s="682"/>
      <c r="AG701" s="682"/>
      <c r="AH701" s="682"/>
      <c r="AI701" s="682"/>
      <c r="AJ701" s="682"/>
      <c r="AK701" s="682"/>
      <c r="AL701" s="682"/>
      <c r="AM701" s="682"/>
      <c r="AN701" s="682"/>
      <c r="AO701" s="682"/>
      <c r="AP701" s="682"/>
      <c r="AQ701" s="682"/>
      <c r="AR701" s="682"/>
      <c r="AS701" s="682"/>
      <c r="AT701" s="682"/>
      <c r="AU701" s="682"/>
      <c r="AV701" s="682"/>
      <c r="AW701" s="682"/>
      <c r="AX701" s="682"/>
      <c r="AY701" s="682"/>
      <c r="AZ701" s="682"/>
      <c r="BA701" s="682"/>
      <c r="BB701" s="682"/>
      <c r="BC701" s="682"/>
      <c r="BD701" s="682"/>
      <c r="BE701" s="682"/>
      <c r="BF701" s="682"/>
      <c r="BG701" s="682"/>
      <c r="BH701" s="682"/>
      <c r="BI701" s="682"/>
      <c r="BJ701" s="682"/>
      <c r="BK701" s="676"/>
      <c r="BL701" s="676"/>
      <c r="BM701" s="676"/>
      <c r="BN701" s="682"/>
      <c r="BO701" s="682"/>
      <c r="BP701" s="682"/>
      <c r="BQ701" s="682"/>
      <c r="BR701" s="682"/>
      <c r="BS701" s="682"/>
      <c r="BT701" s="682"/>
      <c r="BU701" s="682"/>
      <c r="BV701" s="682"/>
      <c r="BW701" s="682"/>
    </row>
    <row r="702" spans="1:75" ht="21.75">
      <c r="A702" s="5"/>
      <c r="B702" s="6"/>
      <c r="C702" s="722">
        <f>C677+1</f>
        <v>45959</v>
      </c>
      <c r="D702" s="722"/>
      <c r="E702" s="722"/>
      <c r="F702" s="722"/>
      <c r="G702" s="722"/>
      <c r="H702" s="722"/>
      <c r="I702" s="722"/>
      <c r="J702" s="722"/>
      <c r="K702" s="722"/>
      <c r="L702" s="722"/>
      <c r="M702" s="722"/>
      <c r="N702" s="722"/>
      <c r="O702" s="722"/>
      <c r="P702" s="722"/>
      <c r="Q702" s="722"/>
      <c r="R702" s="722"/>
      <c r="S702" s="722"/>
      <c r="T702" s="722"/>
      <c r="U702" s="781">
        <f>C702</f>
        <v>45959</v>
      </c>
      <c r="V702" s="782"/>
      <c r="W702" s="782"/>
      <c r="X702" s="782"/>
      <c r="Y702" s="782"/>
      <c r="Z702" s="783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96" t="s">
        <v>54</v>
      </c>
      <c r="B703" s="12" t="s">
        <v>55</v>
      </c>
      <c r="C703" s="705" t="str">
        <f>VLOOKUP($C702,'2025年度(1年後期)'!$B$5:$N$207,COLUMN('2025年度(1年後期)'!$C$5),0)&amp;""</f>
        <v>知の探究</v>
      </c>
      <c r="D703" s="706"/>
      <c r="E703" s="737" t="str">
        <f>VLOOKUP($C702,'2025年度(2年後期)'!$B$5:$N$207,COLUMN('2025年度(2年後期)'!$C$5),0)&amp;""</f>
        <v>英語Ⅳ(AB)</v>
      </c>
      <c r="F703" s="729"/>
      <c r="G703" s="713" t="str">
        <f>VLOOKUP($C702,'2025年度(3年後期)'!$B$5:$N$207,COLUMN('2025年度(3年後期)'!$C$5),0)&amp;""</f>
        <v>領域別実習</v>
      </c>
      <c r="H703" s="706"/>
      <c r="I703" s="713" t="str">
        <f>VLOOKUP($C702,'2025年度(4年後期)'!$B$5:$N$206,COLUMN('2025年度(4年後期)'!$C$5),0)&amp;""</f>
        <v>卒業研究Ⅱ</v>
      </c>
      <c r="J703" s="706"/>
      <c r="K703" s="693" t="str">
        <f>VLOOKUP($C702,'2025年度(助産後期)'!$B$5:$N$207,COLUMN('2025年度(助産後期)'!$C$5),0)&amp;""</f>
        <v>助産学実習Ⅰ</v>
      </c>
      <c r="L703" s="709"/>
      <c r="M703" s="723" t="str">
        <f>VLOOKUP($C702,'2025年度(M1後期)'!$B$5:$N$207,COLUMN('2025年度(M1後期)'!$C$5),0)&amp;""</f>
        <v>看護情報・管理学演習Ａ－Ⅰ
成育看護学演習Ａ－Ⅳ(母性)</v>
      </c>
      <c r="N703" s="709"/>
      <c r="O703" s="713" t="str">
        <f>VLOOKUP($C702,'2025年度(M2後期)'!$B$5:$N$207,COLUMN('2025年度(M2後期)'!$C$5),0)&amp;""</f>
        <v>特別研究</v>
      </c>
      <c r="P703" s="706"/>
      <c r="Q703" s="713" t="str">
        <f>VLOOKUP($C702,'2025年度(D1後期)'!$B$5:$N$207,COLUMN('2025年度(D1後期)'!$C$5),0)&amp;""</f>
        <v>看護教育学演習Ｂ</v>
      </c>
      <c r="R703" s="706"/>
      <c r="S703" s="693" t="str">
        <f>VLOOKUP($C702,'2025年度(D23後期)'!$B$5:$N$207,COLUMN('2025年度(D23後期)'!$C$5),0)&amp;""</f>
        <v>特別研究</v>
      </c>
      <c r="T703" s="706"/>
      <c r="U703" s="648" t="s">
        <v>161</v>
      </c>
      <c r="Z703" s="695" t="str">
        <f>A703</f>
        <v xml:space="preserve">１時限（09：20～10：50） </v>
      </c>
      <c r="AA703" s="680" t="s">
        <v>211</v>
      </c>
      <c r="AB703" s="680"/>
      <c r="AC703" s="680"/>
      <c r="AD703" s="680"/>
      <c r="AE703" s="680"/>
      <c r="AF703" s="680"/>
      <c r="AG703" s="680" t="s">
        <v>147</v>
      </c>
      <c r="AH703" s="680"/>
      <c r="AI703" s="680"/>
      <c r="AJ703" s="680"/>
      <c r="AK703" s="680"/>
      <c r="AL703" s="680"/>
      <c r="AM703" s="680" t="s">
        <v>164</v>
      </c>
      <c r="AN703" s="680"/>
      <c r="AO703" s="680"/>
      <c r="AP703" s="680"/>
      <c r="AQ703" s="680"/>
      <c r="AR703" s="680"/>
      <c r="AS703" s="680"/>
      <c r="AT703" s="680"/>
      <c r="AU703" s="680"/>
      <c r="AV703" s="680"/>
      <c r="AW703" s="680"/>
      <c r="AX703" s="680"/>
      <c r="AY703" s="680"/>
      <c r="AZ703" s="680"/>
      <c r="BA703" s="680"/>
      <c r="BB703" s="680"/>
      <c r="BC703" s="680"/>
      <c r="BD703" s="680"/>
      <c r="BE703" s="680"/>
      <c r="BF703" s="680"/>
      <c r="BG703" s="680"/>
      <c r="BH703" s="680"/>
      <c r="BI703" s="680"/>
      <c r="BJ703" s="680"/>
      <c r="BK703" s="674"/>
      <c r="BL703" s="674"/>
      <c r="BM703" s="674"/>
      <c r="BN703" s="680"/>
      <c r="BO703" s="680"/>
      <c r="BP703" s="680"/>
      <c r="BQ703" s="680"/>
      <c r="BR703" s="680"/>
      <c r="BS703" s="680"/>
      <c r="BT703" s="680"/>
      <c r="BU703" s="680"/>
      <c r="BV703" s="680"/>
      <c r="BW703" s="680"/>
    </row>
    <row r="704" spans="1:75" ht="13.5" customHeight="1">
      <c r="A704" s="696"/>
      <c r="B704" s="15" t="s">
        <v>58</v>
      </c>
      <c r="C704" s="708" t="str">
        <f>IFERROR(VLOOKUP(C703,科目・教員!$A$2:$B$349,2,0),"")</f>
        <v>飯野　京子</v>
      </c>
      <c r="D704" s="707"/>
      <c r="E704" s="736" t="str">
        <f>IFERROR(VLOOKUP(E703,科目・教員!$A$2:$B$349,2,0),"")</f>
        <v>ﾊﾟｳﾗ･ﾍﾞﾙｳﾞｧﾝｹﾞﾙ</v>
      </c>
      <c r="F704" s="727"/>
      <c r="G704" s="716" t="str">
        <f>IFERROR(VLOOKUP(G703,科目・教員!$A$2:$B$349,2,0),"")</f>
        <v/>
      </c>
      <c r="H704" s="707"/>
      <c r="I704" s="716" t="str">
        <f>IFERROR(VLOOKUP(I703,科目・教員!$A$2:$B$349,2,0),"")</f>
        <v>各担当教員</v>
      </c>
      <c r="J704" s="707"/>
      <c r="K704" s="689" t="str">
        <f>IFERROR(VLOOKUP(K703,科目・教員!$A$2:$B$349,2,0),"")</f>
        <v>池田　真弓</v>
      </c>
      <c r="L704" s="717"/>
      <c r="M704" s="718" t="str">
        <f>IFERROR(VLOOKUP(M703,科目・教員!$A$2:$B$349,2,0),"")</f>
        <v/>
      </c>
      <c r="N704" s="707"/>
      <c r="O704" s="716" t="str">
        <f>IFERROR(VLOOKUP(O703,科目・教員!$A$2:$B$349,2,0),"")</f>
        <v/>
      </c>
      <c r="P704" s="707"/>
      <c r="Q704" s="716" t="str">
        <f>IFERROR(VLOOKUP(Q703,科目・教員!$A$2:$B$349,2,0),"")</f>
        <v/>
      </c>
      <c r="R704" s="707"/>
      <c r="S704" s="689" t="str">
        <f>IFERROR(VLOOKUP(S703,科目・教員!$A$2:$B$349,2,0),"")</f>
        <v/>
      </c>
      <c r="T704" s="707"/>
      <c r="U704" s="649" t="s">
        <v>169</v>
      </c>
      <c r="Z704" s="696"/>
      <c r="AA704" s="681"/>
      <c r="AB704" s="681"/>
      <c r="AC704" s="681"/>
      <c r="AD704" s="681"/>
      <c r="AE704" s="681"/>
      <c r="AF704" s="681"/>
      <c r="AG704" s="681"/>
      <c r="AH704" s="681"/>
      <c r="AI704" s="681"/>
      <c r="AJ704" s="681"/>
      <c r="AK704" s="681"/>
      <c r="AL704" s="681"/>
      <c r="AM704" s="681"/>
      <c r="AN704" s="681"/>
      <c r="AO704" s="681"/>
      <c r="AP704" s="681"/>
      <c r="AQ704" s="681"/>
      <c r="AR704" s="681"/>
      <c r="AS704" s="681"/>
      <c r="AT704" s="681"/>
      <c r="AU704" s="681"/>
      <c r="AV704" s="681"/>
      <c r="AW704" s="681"/>
      <c r="AX704" s="681"/>
      <c r="AY704" s="681"/>
      <c r="AZ704" s="681"/>
      <c r="BA704" s="681"/>
      <c r="BB704" s="681"/>
      <c r="BC704" s="681"/>
      <c r="BD704" s="681"/>
      <c r="BE704" s="681"/>
      <c r="BF704" s="681"/>
      <c r="BG704" s="681"/>
      <c r="BH704" s="681"/>
      <c r="BI704" s="681"/>
      <c r="BJ704" s="681"/>
      <c r="BK704" s="675"/>
      <c r="BL704" s="675"/>
      <c r="BM704" s="675"/>
      <c r="BN704" s="681"/>
      <c r="BO704" s="681"/>
      <c r="BP704" s="681"/>
      <c r="BQ704" s="681"/>
      <c r="BR704" s="681"/>
      <c r="BS704" s="681"/>
      <c r="BT704" s="681"/>
      <c r="BU704" s="681"/>
      <c r="BV704" s="681"/>
      <c r="BW704" s="681"/>
    </row>
    <row r="705" spans="1:75" ht="13.5" customHeight="1">
      <c r="A705" s="696"/>
      <c r="B705" s="15" t="s">
        <v>60</v>
      </c>
      <c r="C705" s="708" t="str">
        <f>VLOOKUP($C702,'2025年度(1年後期)'!$B$5:$N$207,COLUMN('2025年度(1年後期)'!$C$5)+1,0)&amp;""</f>
        <v>101</v>
      </c>
      <c r="D705" s="707"/>
      <c r="E705" s="736" t="str">
        <f>VLOOKUP($C702,'2025年度(2年後期)'!$B$5:$N$207,COLUMN('2025年度(2年後期)'!$C$5)+1,0)&amp;""</f>
        <v>201</v>
      </c>
      <c r="F705" s="727"/>
      <c r="G705" s="716" t="str">
        <f>VLOOKUP($C702,'2025年度(3年後期)'!$B$5:$N$207,COLUMN('2025年度(3年後期)'!$C$5)+1,0)&amp;""</f>
        <v/>
      </c>
      <c r="H705" s="707"/>
      <c r="I705" s="716" t="str">
        <f>VLOOKUP($C702,'2025年度(4年後期)'!$B$5:$N$206,COLUMN('2025年度(4年後期)'!$C$5)+1,0)&amp;""</f>
        <v/>
      </c>
      <c r="J705" s="707"/>
      <c r="K705" s="689" t="str">
        <f>VLOOKUP($C702,'2025年度(助産後期)'!$B$5:$N$207,COLUMN('2025年度(助産後期)'!$C$5)+1,0)&amp;""</f>
        <v/>
      </c>
      <c r="L705" s="717"/>
      <c r="M705" s="718" t="str">
        <f>VLOOKUP($C702,'2025年度(M1後期)'!$B$5:$N$207,COLUMN('2025年度(M1後期)'!$C$5)+1,0)&amp;""</f>
        <v>情報:別途指定
成育:別途指定</v>
      </c>
      <c r="N705" s="707"/>
      <c r="O705" s="716" t="str">
        <f>VLOOKUP($C702,'2025年度(M2後期)'!$B$5:$N$207,COLUMN('2025年度(M2後期)'!$C$5)+1,0)&amp;""</f>
        <v/>
      </c>
      <c r="P705" s="707"/>
      <c r="Q705" s="716" t="str">
        <f>VLOOKUP($C702,'2025年度(D1後期)'!$B$5:$N$207,COLUMN('2025年度(D1後期)'!$C$5)+1,0)&amp;""</f>
        <v>別途指定</v>
      </c>
      <c r="R705" s="707"/>
      <c r="S705" s="689" t="str">
        <f>VLOOKUP($C702,'2025年度(D23後期)'!$B$5:$N$207,COLUMN('2025年度(D23後期)'!$C$5)+1,0)&amp;""</f>
        <v/>
      </c>
      <c r="T705" s="707"/>
      <c r="U705" s="649" t="s">
        <v>172</v>
      </c>
      <c r="Z705" s="696"/>
      <c r="AA705" s="681"/>
      <c r="AB705" s="681"/>
      <c r="AC705" s="681"/>
      <c r="AD705" s="681"/>
      <c r="AE705" s="681"/>
      <c r="AF705" s="681"/>
      <c r="AG705" s="681"/>
      <c r="AH705" s="681"/>
      <c r="AI705" s="681"/>
      <c r="AJ705" s="681"/>
      <c r="AK705" s="681"/>
      <c r="AL705" s="681"/>
      <c r="AM705" s="681"/>
      <c r="AN705" s="681"/>
      <c r="AO705" s="681"/>
      <c r="AP705" s="681"/>
      <c r="AQ705" s="681"/>
      <c r="AR705" s="681"/>
      <c r="AS705" s="681"/>
      <c r="AT705" s="681"/>
      <c r="AU705" s="681"/>
      <c r="AV705" s="681"/>
      <c r="AW705" s="681"/>
      <c r="AX705" s="681"/>
      <c r="AY705" s="681"/>
      <c r="AZ705" s="681"/>
      <c r="BA705" s="681"/>
      <c r="BB705" s="681"/>
      <c r="BC705" s="681"/>
      <c r="BD705" s="681"/>
      <c r="BE705" s="681"/>
      <c r="BF705" s="681"/>
      <c r="BG705" s="681"/>
      <c r="BH705" s="681"/>
      <c r="BI705" s="681"/>
      <c r="BJ705" s="681"/>
      <c r="BK705" s="675"/>
      <c r="BL705" s="675"/>
      <c r="BM705" s="675"/>
      <c r="BN705" s="681"/>
      <c r="BO705" s="681"/>
      <c r="BP705" s="681"/>
      <c r="BQ705" s="681"/>
      <c r="BR705" s="681"/>
      <c r="BS705" s="681"/>
      <c r="BT705" s="681"/>
      <c r="BU705" s="681"/>
      <c r="BV705" s="681"/>
      <c r="BW705" s="681"/>
    </row>
    <row r="706" spans="1:75" ht="13.5" customHeight="1">
      <c r="A706" s="697"/>
      <c r="B706" s="16" t="s">
        <v>62</v>
      </c>
      <c r="C706" s="687"/>
      <c r="D706" s="719"/>
      <c r="E706" s="734" t="s">
        <v>116</v>
      </c>
      <c r="F706" s="735"/>
      <c r="G706" s="684"/>
      <c r="H706" s="719"/>
      <c r="I706" s="684"/>
      <c r="J706" s="719"/>
      <c r="K706" s="686"/>
      <c r="L706" s="720"/>
      <c r="M706" s="721"/>
      <c r="N706" s="719"/>
      <c r="O706" s="684"/>
      <c r="P706" s="719"/>
      <c r="Q706" s="684"/>
      <c r="R706" s="719"/>
      <c r="S706" s="686"/>
      <c r="T706" s="719"/>
      <c r="U706" s="649" t="s">
        <v>173</v>
      </c>
      <c r="Z706" s="697"/>
      <c r="AA706" s="682"/>
      <c r="AB706" s="682"/>
      <c r="AC706" s="682"/>
      <c r="AD706" s="682"/>
      <c r="AE706" s="682"/>
      <c r="AF706" s="682"/>
      <c r="AG706" s="682"/>
      <c r="AH706" s="682"/>
      <c r="AI706" s="682"/>
      <c r="AJ706" s="682"/>
      <c r="AK706" s="682"/>
      <c r="AL706" s="682"/>
      <c r="AM706" s="682"/>
      <c r="AN706" s="682"/>
      <c r="AO706" s="682"/>
      <c r="AP706" s="682"/>
      <c r="AQ706" s="682"/>
      <c r="AR706" s="682"/>
      <c r="AS706" s="682"/>
      <c r="AT706" s="682"/>
      <c r="AU706" s="682"/>
      <c r="AV706" s="682"/>
      <c r="AW706" s="682"/>
      <c r="AX706" s="682"/>
      <c r="AY706" s="682"/>
      <c r="AZ706" s="682"/>
      <c r="BA706" s="682"/>
      <c r="BB706" s="682"/>
      <c r="BC706" s="682"/>
      <c r="BD706" s="682"/>
      <c r="BE706" s="682"/>
      <c r="BF706" s="682"/>
      <c r="BG706" s="682"/>
      <c r="BH706" s="682"/>
      <c r="BI706" s="682"/>
      <c r="BJ706" s="682"/>
      <c r="BK706" s="676"/>
      <c r="BL706" s="676"/>
      <c r="BM706" s="676"/>
      <c r="BN706" s="682"/>
      <c r="BO706" s="682"/>
      <c r="BP706" s="682"/>
      <c r="BQ706" s="682"/>
      <c r="BR706" s="682"/>
      <c r="BS706" s="682"/>
      <c r="BT706" s="682"/>
      <c r="BU706" s="682"/>
      <c r="BV706" s="682"/>
      <c r="BW706" s="682"/>
    </row>
    <row r="707" spans="1:75" ht="13.5" customHeight="1">
      <c r="A707" s="696" t="s">
        <v>64</v>
      </c>
      <c r="B707" s="15" t="s">
        <v>55</v>
      </c>
      <c r="C707" s="705" t="str">
        <f>VLOOKUP($C702,'2025年度(1年後期)'!$B$5:$N$207,COLUMN('2025年度(1年後期)'!$E$5),0)&amp;""</f>
        <v>食と健康</v>
      </c>
      <c r="D707" s="706"/>
      <c r="E707" s="737" t="str">
        <f>VLOOKUP($C702,'2025年度(2年後期)'!$B$5:$N$207,COLUMN('2025年度(2年後期)'!$E$5),0)&amp;""</f>
        <v>英語Ⅳ(AB)</v>
      </c>
      <c r="F707" s="729"/>
      <c r="G707" s="713" t="str">
        <f>VLOOKUP($C702,'2025年度(3年後期)'!$B$5:$N$207,COLUMN('2025年度(3年後期)'!$E$5),0)&amp;""</f>
        <v>領域別実習</v>
      </c>
      <c r="H707" s="706"/>
      <c r="I707" s="713" t="str">
        <f>VLOOKUP($C702,'2025年度(4年後期)'!$B$5:$N$206,COLUMN('2025年度(4年後期)'!$E$5),0)&amp;""</f>
        <v>卒業研究Ⅱ</v>
      </c>
      <c r="J707" s="706"/>
      <c r="K707" s="693" t="str">
        <f>VLOOKUP($C702,'2025年度(助産後期)'!$B$5:$N$207,COLUMN('2025年度(助産後期)'!$E$5),0)&amp;""</f>
        <v>助産学実習Ⅰ</v>
      </c>
      <c r="L707" s="709"/>
      <c r="M707" s="705" t="str">
        <f>VLOOKUP($C702,'2025年度(M1後期)'!$B$5:$N$207,COLUMN('2025年度(M1後期)'!$E$5),0)&amp;""</f>
        <v>看護情報・管理学演習Ａ－Ⅰ
成育看護学演習Ａ－Ⅳ(母性)</v>
      </c>
      <c r="N707" s="706"/>
      <c r="O707" s="693" t="str">
        <f>VLOOKUP($C702,'2025年度(M2後期)'!$B$5:$N$207,COLUMN('2025年度(M2後期)'!$E$5),0)&amp;""</f>
        <v>特別研究</v>
      </c>
      <c r="P707" s="706"/>
      <c r="Q707" s="693" t="str">
        <f>VLOOKUP($C702,'2025年度(D1後期)'!$B$5:$N$207,COLUMN('2025年度(D1後期)'!$E$5),0)&amp;""</f>
        <v>看護教育学演習Ｂ</v>
      </c>
      <c r="R707" s="706"/>
      <c r="S707" s="693" t="str">
        <f>VLOOKUP($C702,'2025年度(D23後期)'!$B$5:$N$207,COLUMN('2025年度(D23後期)'!$E$5),0)&amp;""</f>
        <v>特別研究</v>
      </c>
      <c r="T707" s="706"/>
      <c r="U707" s="21"/>
      <c r="Z707" s="696" t="str">
        <f>A707</f>
        <v>２時限（11：00～12：30）</v>
      </c>
      <c r="AA707" s="680" t="s">
        <v>121</v>
      </c>
      <c r="AB707" s="680"/>
      <c r="AC707" s="680"/>
      <c r="AD707" s="680"/>
      <c r="AE707" s="680"/>
      <c r="AF707" s="680"/>
      <c r="AG707" s="680" t="s">
        <v>147</v>
      </c>
      <c r="AH707" s="680"/>
      <c r="AI707" s="680"/>
      <c r="AJ707" s="680"/>
      <c r="AK707" s="680"/>
      <c r="AL707" s="680"/>
      <c r="AM707" s="680" t="s">
        <v>164</v>
      </c>
      <c r="AN707" s="680"/>
      <c r="AO707" s="680"/>
      <c r="AP707" s="680"/>
      <c r="AQ707" s="680"/>
      <c r="AR707" s="680"/>
      <c r="AS707" s="680"/>
      <c r="AT707" s="680"/>
      <c r="AU707" s="680"/>
      <c r="AV707" s="680"/>
      <c r="AW707" s="680"/>
      <c r="AX707" s="680"/>
      <c r="AY707" s="680"/>
      <c r="AZ707" s="680"/>
      <c r="BA707" s="680"/>
      <c r="BB707" s="680"/>
      <c r="BC707" s="680"/>
      <c r="BD707" s="680"/>
      <c r="BE707" s="680"/>
      <c r="BF707" s="680"/>
      <c r="BG707" s="680"/>
      <c r="BH707" s="680"/>
      <c r="BI707" s="680"/>
      <c r="BJ707" s="680"/>
      <c r="BK707" s="674"/>
      <c r="BL707" s="674"/>
      <c r="BM707" s="674"/>
      <c r="BN707" s="680"/>
      <c r="BO707" s="680"/>
      <c r="BP707" s="680"/>
      <c r="BQ707" s="680"/>
      <c r="BR707" s="680"/>
      <c r="BS707" s="680"/>
      <c r="BT707" s="680"/>
      <c r="BU707" s="680"/>
      <c r="BV707" s="680"/>
      <c r="BW707" s="680"/>
    </row>
    <row r="708" spans="1:75" ht="13.5" customHeight="1">
      <c r="A708" s="696"/>
      <c r="B708" s="15" t="s">
        <v>58</v>
      </c>
      <c r="C708" s="708" t="str">
        <f>IFERROR(VLOOKUP(C707,科目・教員!$A$2:$B$349,2,0),"")</f>
        <v>本間　典子</v>
      </c>
      <c r="D708" s="707"/>
      <c r="E708" s="736" t="str">
        <f>IFERROR(VLOOKUP(E707,科目・教員!$A$2:$B$349,2,0),"")</f>
        <v>ﾊﾟｳﾗ･ﾍﾞﾙｳﾞｧﾝｹﾞﾙ</v>
      </c>
      <c r="F708" s="727"/>
      <c r="G708" s="716" t="str">
        <f>IFERROR(VLOOKUP(G707,科目・教員!$A$2:$B$349,2,0),"")</f>
        <v/>
      </c>
      <c r="H708" s="707"/>
      <c r="I708" s="716" t="str">
        <f>IFERROR(VLOOKUP(I707,科目・教員!$A$2:$B$349,2,0),"")</f>
        <v>各担当教員</v>
      </c>
      <c r="J708" s="707"/>
      <c r="K708" s="689" t="str">
        <f>IFERROR(VLOOKUP(K707,科目・教員!$A$2:$B$349,2,0),"")</f>
        <v>池田　真弓</v>
      </c>
      <c r="L708" s="717"/>
      <c r="M708" s="708" t="str">
        <f>IFERROR(VLOOKUP(M707,科目・教員!$A$2:$B$349,2,0),"")</f>
        <v/>
      </c>
      <c r="N708" s="707"/>
      <c r="O708" s="689" t="str">
        <f>IFERROR(VLOOKUP(O707,科目・教員!$A$2:$B$349,2,0),"")</f>
        <v/>
      </c>
      <c r="P708" s="707"/>
      <c r="Q708" s="689" t="str">
        <f>IFERROR(VLOOKUP(Q707,科目・教員!$A$2:$B$349,2,0),"")</f>
        <v/>
      </c>
      <c r="R708" s="707"/>
      <c r="S708" s="689" t="str">
        <f>IFERROR(VLOOKUP(S707,科目・教員!$A$2:$B$349,2,0),"")</f>
        <v/>
      </c>
      <c r="T708" s="707"/>
      <c r="U708" s="21"/>
      <c r="Z708" s="696"/>
      <c r="AA708" s="681"/>
      <c r="AB708" s="681"/>
      <c r="AC708" s="681"/>
      <c r="AD708" s="681"/>
      <c r="AE708" s="681"/>
      <c r="AF708" s="681"/>
      <c r="AG708" s="681"/>
      <c r="AH708" s="681"/>
      <c r="AI708" s="681"/>
      <c r="AJ708" s="681"/>
      <c r="AK708" s="681"/>
      <c r="AL708" s="681"/>
      <c r="AM708" s="681"/>
      <c r="AN708" s="681"/>
      <c r="AO708" s="681"/>
      <c r="AP708" s="681"/>
      <c r="AQ708" s="681"/>
      <c r="AR708" s="681"/>
      <c r="AS708" s="681"/>
      <c r="AT708" s="681"/>
      <c r="AU708" s="681"/>
      <c r="AV708" s="681"/>
      <c r="AW708" s="681"/>
      <c r="AX708" s="681"/>
      <c r="AY708" s="681"/>
      <c r="AZ708" s="681"/>
      <c r="BA708" s="681"/>
      <c r="BB708" s="681"/>
      <c r="BC708" s="681"/>
      <c r="BD708" s="681"/>
      <c r="BE708" s="681"/>
      <c r="BF708" s="681"/>
      <c r="BG708" s="681"/>
      <c r="BH708" s="681"/>
      <c r="BI708" s="681"/>
      <c r="BJ708" s="681"/>
      <c r="BK708" s="675"/>
      <c r="BL708" s="675"/>
      <c r="BM708" s="675"/>
      <c r="BN708" s="681"/>
      <c r="BO708" s="681"/>
      <c r="BP708" s="681"/>
      <c r="BQ708" s="681"/>
      <c r="BR708" s="681"/>
      <c r="BS708" s="681"/>
      <c r="BT708" s="681"/>
      <c r="BU708" s="681"/>
      <c r="BV708" s="681"/>
      <c r="BW708" s="681"/>
    </row>
    <row r="709" spans="1:75" ht="13.5" customHeight="1">
      <c r="A709" s="696"/>
      <c r="B709" s="15" t="s">
        <v>60</v>
      </c>
      <c r="C709" s="708" t="str">
        <f>VLOOKUP($C702,'2025年度(1年後期)'!$B$5:$N$207,COLUMN('2025年度(1年後期)'!$E$5)+1,0)&amp;""</f>
        <v>101</v>
      </c>
      <c r="D709" s="707"/>
      <c r="E709" s="736" t="str">
        <f>VLOOKUP($C702,'2025年度(2年後期)'!$B$5:$N$207,COLUMN('2025年度(2年後期)'!$E$5)+1,0)&amp;""</f>
        <v>201</v>
      </c>
      <c r="F709" s="727"/>
      <c r="G709" s="716" t="str">
        <f>VLOOKUP($C702,'2025年度(3年後期)'!$B$5:$N$207,COLUMN('2025年度(3年後期)'!$E$5)+1,0)&amp;""</f>
        <v/>
      </c>
      <c r="H709" s="707"/>
      <c r="I709" s="716" t="str">
        <f>VLOOKUP($C702,'2025年度(4年後期)'!$B$5:$N$206,COLUMN('2025年度(4年後期)'!$E$5)+1,0)&amp;""</f>
        <v/>
      </c>
      <c r="J709" s="707"/>
      <c r="K709" s="689" t="str">
        <f>VLOOKUP($C702,'2025年度(助産後期)'!$B$5:$N$207,COLUMN('2025年度(助産後期)'!$E$5)+1,0)&amp;""</f>
        <v/>
      </c>
      <c r="L709" s="717"/>
      <c r="M709" s="708" t="str">
        <f>VLOOKUP($C702,'2025年度(M1後期)'!$B$5:$N$207,COLUMN('2025年度(M1後期)'!$E$5)+1,0)&amp;""</f>
        <v>情報:別途指定
成育:別途指定</v>
      </c>
      <c r="N709" s="707"/>
      <c r="O709" s="689" t="str">
        <f>VLOOKUP($C702,'2025年度(M2後期)'!$B$5:$N$207,COLUMN('2025年度(M2後期)'!$E$5)+1,0)&amp;""</f>
        <v/>
      </c>
      <c r="P709" s="707"/>
      <c r="Q709" s="689" t="str">
        <f>VLOOKUP($C702,'2025年度(D1後期)'!$B$5:$N$207,COLUMN('2025年度(D1後期)'!$E$5)+1,0)&amp;""</f>
        <v>別途指定</v>
      </c>
      <c r="R709" s="707"/>
      <c r="S709" s="689" t="str">
        <f>VLOOKUP($C702,'2025年度(D23後期)'!$B$5:$N$207,COLUMN('2025年度(D23後期)'!$E$5)+1,0)&amp;""</f>
        <v/>
      </c>
      <c r="T709" s="707"/>
      <c r="U709" s="21"/>
      <c r="Z709" s="696"/>
      <c r="AA709" s="681"/>
      <c r="AB709" s="681"/>
      <c r="AC709" s="681"/>
      <c r="AD709" s="681"/>
      <c r="AE709" s="681"/>
      <c r="AF709" s="681"/>
      <c r="AG709" s="681"/>
      <c r="AH709" s="681"/>
      <c r="AI709" s="681"/>
      <c r="AJ709" s="681"/>
      <c r="AK709" s="681"/>
      <c r="AL709" s="681"/>
      <c r="AM709" s="681"/>
      <c r="AN709" s="681"/>
      <c r="AO709" s="681"/>
      <c r="AP709" s="681"/>
      <c r="AQ709" s="681"/>
      <c r="AR709" s="681"/>
      <c r="AS709" s="681"/>
      <c r="AT709" s="681"/>
      <c r="AU709" s="681"/>
      <c r="AV709" s="681"/>
      <c r="AW709" s="681"/>
      <c r="AX709" s="681"/>
      <c r="AY709" s="681"/>
      <c r="AZ709" s="681"/>
      <c r="BA709" s="681"/>
      <c r="BB709" s="681"/>
      <c r="BC709" s="681"/>
      <c r="BD709" s="681"/>
      <c r="BE709" s="681"/>
      <c r="BF709" s="681"/>
      <c r="BG709" s="681"/>
      <c r="BH709" s="681"/>
      <c r="BI709" s="681"/>
      <c r="BJ709" s="681"/>
      <c r="BK709" s="675"/>
      <c r="BL709" s="675"/>
      <c r="BM709" s="675"/>
      <c r="BN709" s="681"/>
      <c r="BO709" s="681"/>
      <c r="BP709" s="681"/>
      <c r="BQ709" s="681"/>
      <c r="BR709" s="681"/>
      <c r="BS709" s="681"/>
      <c r="BT709" s="681"/>
      <c r="BU709" s="681"/>
      <c r="BV709" s="681"/>
      <c r="BW709" s="681"/>
    </row>
    <row r="710" spans="1:75" ht="13.5" customHeight="1">
      <c r="A710" s="712"/>
      <c r="B710" s="16" t="s">
        <v>62</v>
      </c>
      <c r="C710" s="687"/>
      <c r="D710" s="685"/>
      <c r="E710" s="734" t="s">
        <v>116</v>
      </c>
      <c r="F710" s="735"/>
      <c r="G710" s="684"/>
      <c r="H710" s="685"/>
      <c r="I710" s="684"/>
      <c r="J710" s="685"/>
      <c r="K710" s="686"/>
      <c r="L710" s="686"/>
      <c r="M710" s="687"/>
      <c r="N710" s="685"/>
      <c r="O710" s="686"/>
      <c r="P710" s="685"/>
      <c r="Q710" s="686"/>
      <c r="R710" s="685"/>
      <c r="S710" s="686"/>
      <c r="T710" s="685"/>
      <c r="U710" s="21"/>
      <c r="Z710" s="697"/>
      <c r="AA710" s="682"/>
      <c r="AB710" s="682"/>
      <c r="AC710" s="682"/>
      <c r="AD710" s="682"/>
      <c r="AE710" s="682"/>
      <c r="AF710" s="682"/>
      <c r="AG710" s="682"/>
      <c r="AH710" s="682"/>
      <c r="AI710" s="682"/>
      <c r="AJ710" s="682"/>
      <c r="AK710" s="682"/>
      <c r="AL710" s="682"/>
      <c r="AM710" s="682"/>
      <c r="AN710" s="682"/>
      <c r="AO710" s="682"/>
      <c r="AP710" s="682"/>
      <c r="AQ710" s="682"/>
      <c r="AR710" s="682"/>
      <c r="AS710" s="682"/>
      <c r="AT710" s="682"/>
      <c r="AU710" s="682"/>
      <c r="AV710" s="682"/>
      <c r="AW710" s="682"/>
      <c r="AX710" s="682"/>
      <c r="AY710" s="682"/>
      <c r="AZ710" s="682"/>
      <c r="BA710" s="682"/>
      <c r="BB710" s="682"/>
      <c r="BC710" s="682"/>
      <c r="BD710" s="682"/>
      <c r="BE710" s="682"/>
      <c r="BF710" s="682"/>
      <c r="BG710" s="682"/>
      <c r="BH710" s="682"/>
      <c r="BI710" s="682"/>
      <c r="BJ710" s="682"/>
      <c r="BK710" s="676"/>
      <c r="BL710" s="676"/>
      <c r="BM710" s="676"/>
      <c r="BN710" s="682"/>
      <c r="BO710" s="682"/>
      <c r="BP710" s="682"/>
      <c r="BQ710" s="682"/>
      <c r="BR710" s="682"/>
      <c r="BS710" s="682"/>
      <c r="BT710" s="682"/>
      <c r="BU710" s="682"/>
      <c r="BV710" s="682"/>
      <c r="BW710" s="682"/>
    </row>
    <row r="711" spans="1:75" ht="13.5" customHeight="1">
      <c r="A711" s="695" t="s">
        <v>70</v>
      </c>
      <c r="B711" s="17" t="s">
        <v>71</v>
      </c>
      <c r="C711" s="705"/>
      <c r="D711" s="706"/>
      <c r="E711" s="713"/>
      <c r="F711" s="706"/>
      <c r="G711" s="713"/>
      <c r="H711" s="706"/>
      <c r="I711" s="713"/>
      <c r="J711" s="706"/>
      <c r="K711" s="693"/>
      <c r="L711" s="709"/>
      <c r="M711" s="705"/>
      <c r="N711" s="706"/>
      <c r="O711" s="693"/>
      <c r="P711" s="706"/>
      <c r="Q711" s="693"/>
      <c r="R711" s="706"/>
      <c r="S711" s="693"/>
      <c r="T711" s="706"/>
      <c r="U711" s="21"/>
      <c r="Z711" s="696" t="str">
        <f>A711</f>
        <v>昼休み（12：30～13：30）</v>
      </c>
      <c r="AA711" s="680"/>
      <c r="AB711" s="680"/>
      <c r="AC711" s="680"/>
      <c r="AD711" s="680"/>
      <c r="AE711" s="680"/>
      <c r="AF711" s="680"/>
      <c r="AG711" s="680"/>
      <c r="AH711" s="680"/>
      <c r="AI711" s="680"/>
      <c r="AJ711" s="680"/>
      <c r="AK711" s="680"/>
      <c r="AL711" s="680"/>
      <c r="AM711" s="680"/>
      <c r="AN711" s="680"/>
      <c r="AO711" s="680"/>
      <c r="AP711" s="680"/>
      <c r="AQ711" s="680"/>
      <c r="AR711" s="680"/>
      <c r="AS711" s="680"/>
      <c r="AT711" s="680"/>
      <c r="AU711" s="680"/>
      <c r="AV711" s="680"/>
      <c r="AW711" s="680"/>
      <c r="AX711" s="680"/>
      <c r="AY711" s="680"/>
      <c r="AZ711" s="680"/>
      <c r="BA711" s="680"/>
      <c r="BB711" s="680"/>
      <c r="BC711" s="680"/>
      <c r="BD711" s="680"/>
      <c r="BE711" s="680"/>
      <c r="BF711" s="680"/>
      <c r="BG711" s="680"/>
      <c r="BH711" s="680"/>
      <c r="BI711" s="680"/>
      <c r="BJ711" s="680"/>
      <c r="BK711" s="674"/>
      <c r="BL711" s="674"/>
      <c r="BM711" s="674"/>
      <c r="BN711" s="680"/>
      <c r="BO711" s="680"/>
      <c r="BP711" s="680"/>
      <c r="BQ711" s="680"/>
      <c r="BR711" s="680"/>
      <c r="BS711" s="680"/>
      <c r="BT711" s="680"/>
      <c r="BU711" s="680"/>
      <c r="BV711" s="680"/>
      <c r="BW711" s="680"/>
    </row>
    <row r="712" spans="1:75" ht="13.5" customHeight="1">
      <c r="A712" s="696"/>
      <c r="B712" s="17" t="s">
        <v>73</v>
      </c>
      <c r="C712" s="708"/>
      <c r="D712" s="707"/>
      <c r="E712" s="716"/>
      <c r="F712" s="707"/>
      <c r="G712" s="716"/>
      <c r="H712" s="707"/>
      <c r="I712" s="716"/>
      <c r="J712" s="707"/>
      <c r="K712" s="689"/>
      <c r="L712" s="717"/>
      <c r="M712" s="708"/>
      <c r="N712" s="707"/>
      <c r="O712" s="689"/>
      <c r="P712" s="707"/>
      <c r="Q712" s="689"/>
      <c r="R712" s="707"/>
      <c r="S712" s="689"/>
      <c r="T712" s="707"/>
      <c r="U712" s="21"/>
      <c r="Z712" s="696"/>
      <c r="AA712" s="681"/>
      <c r="AB712" s="681"/>
      <c r="AC712" s="681"/>
      <c r="AD712" s="681"/>
      <c r="AE712" s="681"/>
      <c r="AF712" s="681"/>
      <c r="AG712" s="681"/>
      <c r="AH712" s="681"/>
      <c r="AI712" s="681"/>
      <c r="AJ712" s="681"/>
      <c r="AK712" s="681"/>
      <c r="AL712" s="681"/>
      <c r="AM712" s="681"/>
      <c r="AN712" s="681"/>
      <c r="AO712" s="681"/>
      <c r="AP712" s="681"/>
      <c r="AQ712" s="681"/>
      <c r="AR712" s="681"/>
      <c r="AS712" s="681"/>
      <c r="AT712" s="681"/>
      <c r="AU712" s="681"/>
      <c r="AV712" s="681"/>
      <c r="AW712" s="681"/>
      <c r="AX712" s="681"/>
      <c r="AY712" s="681"/>
      <c r="AZ712" s="681"/>
      <c r="BA712" s="681"/>
      <c r="BB712" s="681"/>
      <c r="BC712" s="681"/>
      <c r="BD712" s="681"/>
      <c r="BE712" s="681"/>
      <c r="BF712" s="681"/>
      <c r="BG712" s="681"/>
      <c r="BH712" s="681"/>
      <c r="BI712" s="681"/>
      <c r="BJ712" s="681"/>
      <c r="BK712" s="675"/>
      <c r="BL712" s="675"/>
      <c r="BM712" s="675"/>
      <c r="BN712" s="681"/>
      <c r="BO712" s="681"/>
      <c r="BP712" s="681"/>
      <c r="BQ712" s="681"/>
      <c r="BR712" s="681"/>
      <c r="BS712" s="681"/>
      <c r="BT712" s="681"/>
      <c r="BU712" s="681"/>
      <c r="BV712" s="681"/>
      <c r="BW712" s="681"/>
    </row>
    <row r="713" spans="1:75" ht="13.5" customHeight="1">
      <c r="A713" s="696"/>
      <c r="B713" s="17" t="s">
        <v>60</v>
      </c>
      <c r="C713" s="708"/>
      <c r="D713" s="707"/>
      <c r="E713" s="716"/>
      <c r="F713" s="707"/>
      <c r="G713" s="716"/>
      <c r="H713" s="707"/>
      <c r="I713" s="716"/>
      <c r="J713" s="707"/>
      <c r="K713" s="689"/>
      <c r="L713" s="717"/>
      <c r="M713" s="708"/>
      <c r="N713" s="707"/>
      <c r="O713" s="689"/>
      <c r="P713" s="707"/>
      <c r="Q713" s="689"/>
      <c r="R713" s="707"/>
      <c r="S713" s="689"/>
      <c r="T713" s="707"/>
      <c r="U713" s="21"/>
      <c r="Z713" s="696"/>
      <c r="AA713" s="681"/>
      <c r="AB713" s="681"/>
      <c r="AC713" s="681"/>
      <c r="AD713" s="681"/>
      <c r="AE713" s="681"/>
      <c r="AF713" s="681"/>
      <c r="AG713" s="681"/>
      <c r="AH713" s="681"/>
      <c r="AI713" s="681"/>
      <c r="AJ713" s="681"/>
      <c r="AK713" s="681"/>
      <c r="AL713" s="681"/>
      <c r="AM713" s="681"/>
      <c r="AN713" s="681"/>
      <c r="AO713" s="681"/>
      <c r="AP713" s="681"/>
      <c r="AQ713" s="681"/>
      <c r="AR713" s="681"/>
      <c r="AS713" s="681"/>
      <c r="AT713" s="681"/>
      <c r="AU713" s="681"/>
      <c r="AV713" s="681"/>
      <c r="AW713" s="681"/>
      <c r="AX713" s="681"/>
      <c r="AY713" s="681"/>
      <c r="AZ713" s="681"/>
      <c r="BA713" s="681"/>
      <c r="BB713" s="681"/>
      <c r="BC713" s="681"/>
      <c r="BD713" s="681"/>
      <c r="BE713" s="681"/>
      <c r="BF713" s="681"/>
      <c r="BG713" s="681"/>
      <c r="BH713" s="681"/>
      <c r="BI713" s="681"/>
      <c r="BJ713" s="681"/>
      <c r="BK713" s="675"/>
      <c r="BL713" s="675"/>
      <c r="BM713" s="675"/>
      <c r="BN713" s="681"/>
      <c r="BO713" s="681"/>
      <c r="BP713" s="681"/>
      <c r="BQ713" s="681"/>
      <c r="BR713" s="681"/>
      <c r="BS713" s="681"/>
      <c r="BT713" s="681"/>
      <c r="BU713" s="681"/>
      <c r="BV713" s="681"/>
      <c r="BW713" s="681"/>
    </row>
    <row r="714" spans="1:75" ht="13.5" customHeight="1">
      <c r="A714" s="697"/>
      <c r="B714" s="18" t="s">
        <v>62</v>
      </c>
      <c r="C714" s="714"/>
      <c r="D714" s="711"/>
      <c r="E714" s="715"/>
      <c r="F714" s="711"/>
      <c r="G714" s="715"/>
      <c r="H714" s="711"/>
      <c r="I714" s="715"/>
      <c r="J714" s="711"/>
      <c r="K714" s="710"/>
      <c r="L714" s="710"/>
      <c r="M714" s="714"/>
      <c r="N714" s="711"/>
      <c r="O714" s="710"/>
      <c r="P714" s="711"/>
      <c r="Q714" s="710"/>
      <c r="R714" s="711"/>
      <c r="S714" s="710"/>
      <c r="T714" s="711"/>
      <c r="U714" s="21"/>
      <c r="Z714" s="697"/>
      <c r="AA714" s="682"/>
      <c r="AB714" s="682"/>
      <c r="AC714" s="682"/>
      <c r="AD714" s="682"/>
      <c r="AE714" s="682"/>
      <c r="AF714" s="682"/>
      <c r="AG714" s="682"/>
      <c r="AH714" s="682"/>
      <c r="AI714" s="682"/>
      <c r="AJ714" s="682"/>
      <c r="AK714" s="682"/>
      <c r="AL714" s="682"/>
      <c r="AM714" s="682"/>
      <c r="AN714" s="682"/>
      <c r="AO714" s="682"/>
      <c r="AP714" s="682"/>
      <c r="AQ714" s="682"/>
      <c r="AR714" s="682"/>
      <c r="AS714" s="682"/>
      <c r="AT714" s="682"/>
      <c r="AU714" s="682"/>
      <c r="AV714" s="682"/>
      <c r="AW714" s="682"/>
      <c r="AX714" s="682"/>
      <c r="AY714" s="682"/>
      <c r="AZ714" s="682"/>
      <c r="BA714" s="682"/>
      <c r="BB714" s="682"/>
      <c r="BC714" s="682"/>
      <c r="BD714" s="682"/>
      <c r="BE714" s="682"/>
      <c r="BF714" s="682"/>
      <c r="BG714" s="682"/>
      <c r="BH714" s="682"/>
      <c r="BI714" s="682"/>
      <c r="BJ714" s="682"/>
      <c r="BK714" s="676"/>
      <c r="BL714" s="676"/>
      <c r="BM714" s="676"/>
      <c r="BN714" s="682"/>
      <c r="BO714" s="682"/>
      <c r="BP714" s="682"/>
      <c r="BQ714" s="682"/>
      <c r="BR714" s="682"/>
      <c r="BS714" s="682"/>
      <c r="BT714" s="682"/>
      <c r="BU714" s="682"/>
      <c r="BV714" s="682"/>
      <c r="BW714" s="682"/>
    </row>
    <row r="715" spans="1:75" ht="13.5" customHeight="1">
      <c r="A715" s="696" t="s">
        <v>74</v>
      </c>
      <c r="B715" s="15" t="s">
        <v>55</v>
      </c>
      <c r="C715" s="692" t="str">
        <f>VLOOKUP($C702,'2025年度(1年後期)'!$B$5:$N$207,COLUMN('2025年度(1年後期)'!$G$5),0)&amp;""</f>
        <v>疫学・保健統計学Ⅱ</v>
      </c>
      <c r="D715" s="693"/>
      <c r="E715" s="698" t="str">
        <f>VLOOKUP($C702,'2025年度(2年後期)'!$B$5:$N$207,COLUMN('2025年度(2年後期)'!$G$5),0)&amp;""</f>
        <v>薬物療法と看護</v>
      </c>
      <c r="F715" s="693"/>
      <c r="G715" s="698" t="str">
        <f>VLOOKUP($C702,'2025年度(3年後期)'!$B$5:$N$207,COLUMN('2025年度(3年後期)'!$G$5),0)&amp;""</f>
        <v>領域別実習</v>
      </c>
      <c r="H715" s="693"/>
      <c r="I715" s="698" t="str">
        <f>VLOOKUP($C702,'2025年度(4年後期)'!$B$5:$N$206,COLUMN('2025年度(4年後期)'!$G$5),0)&amp;""</f>
        <v/>
      </c>
      <c r="J715" s="693"/>
      <c r="K715" s="694" t="str">
        <f>VLOOKUP($C702,'2025年度(助産後期)'!$B$5:$N$207,COLUMN('2025年度(助産後期)'!$G$5),0)&amp;""</f>
        <v>助産学実習Ⅰ</v>
      </c>
      <c r="L715" s="694"/>
      <c r="M715" s="692" t="str">
        <f>VLOOKUP($C702,'2025年度(M1後期)'!$B$5:$N$207,COLUMN('2025年度(M1後期)'!$G$5),0)&amp;""</f>
        <v>成人看護学演習Ａ－Ⅰ</v>
      </c>
      <c r="N715" s="693"/>
      <c r="O715" s="694" t="str">
        <f>VLOOKUP($C702,'2025年度(M2後期)'!$B$5:$N$207,COLUMN('2025年度(M2後期)'!$G$5),0)&amp;""</f>
        <v>特別研究</v>
      </c>
      <c r="P715" s="693"/>
      <c r="Q715" s="694" t="str">
        <f>VLOOKUP($C702,'2025年度(D1後期)'!$B$5:$N$207,COLUMN('2025年度(D1後期)'!$G$5),0)&amp;""</f>
        <v/>
      </c>
      <c r="R715" s="693"/>
      <c r="S715" s="694" t="str">
        <f>VLOOKUP($C702,'2025年度(D23後期)'!$B$5:$N$207,COLUMN('2025年度(D23後期)'!$G$5),0)&amp;""</f>
        <v>特別研究</v>
      </c>
      <c r="T715" s="693"/>
      <c r="U715" s="562" t="s">
        <v>233</v>
      </c>
      <c r="Z715" s="696" t="str">
        <f>A715</f>
        <v>３時限（13：30～15：00）</v>
      </c>
      <c r="AA715" s="680" t="s">
        <v>205</v>
      </c>
      <c r="AB715" s="680"/>
      <c r="AC715" s="680"/>
      <c r="AD715" s="680"/>
      <c r="AE715" s="680"/>
      <c r="AF715" s="680"/>
      <c r="AG715" s="680" t="s">
        <v>214</v>
      </c>
      <c r="AH715" s="680" t="s">
        <v>273</v>
      </c>
      <c r="AI715" s="680"/>
      <c r="AJ715" s="680"/>
      <c r="AK715" s="680"/>
      <c r="AL715" s="680"/>
      <c r="AM715" s="680" t="s">
        <v>164</v>
      </c>
      <c r="AN715" s="680"/>
      <c r="AO715" s="680"/>
      <c r="AP715" s="680"/>
      <c r="AQ715" s="680"/>
      <c r="AR715" s="680"/>
      <c r="AS715" s="680"/>
      <c r="AT715" s="680"/>
      <c r="AU715" s="680"/>
      <c r="AV715" s="680"/>
      <c r="AW715" s="680" t="s">
        <v>273</v>
      </c>
      <c r="AX715" s="680"/>
      <c r="AY715" s="680"/>
      <c r="AZ715" s="680"/>
      <c r="BA715" s="680"/>
      <c r="BB715" s="680"/>
      <c r="BC715" s="680"/>
      <c r="BD715" s="680"/>
      <c r="BE715" s="680"/>
      <c r="BF715" s="680"/>
      <c r="BG715" s="680"/>
      <c r="BH715" s="680"/>
      <c r="BI715" s="680"/>
      <c r="BJ715" s="680"/>
      <c r="BK715" s="674"/>
      <c r="BL715" s="674"/>
      <c r="BM715" s="674"/>
      <c r="BN715" s="680"/>
      <c r="BO715" s="680"/>
      <c r="BP715" s="680"/>
      <c r="BQ715" s="680"/>
      <c r="BR715" s="680"/>
      <c r="BS715" s="680"/>
      <c r="BT715" s="680"/>
      <c r="BU715" s="680"/>
      <c r="BV715" s="680"/>
      <c r="BW715" s="680"/>
    </row>
    <row r="716" spans="1:75" ht="13.5" customHeight="1">
      <c r="A716" s="696"/>
      <c r="B716" s="15" t="s">
        <v>58</v>
      </c>
      <c r="C716" s="688" t="str">
        <f>IFERROR(VLOOKUP(C715,科目・教員!$A$2:$B$349,2,0),"")</f>
        <v>柏木　公一</v>
      </c>
      <c r="D716" s="689"/>
      <c r="E716" s="690" t="str">
        <f>IFERROR(VLOOKUP(E715,科目・教員!$A$2:$B$349,2,0),"")</f>
        <v>本間　典子</v>
      </c>
      <c r="F716" s="689"/>
      <c r="G716" s="690" t="str">
        <f>IFERROR(VLOOKUP(G715,科目・教員!$A$2:$B$349,2,0),"")</f>
        <v/>
      </c>
      <c r="H716" s="689"/>
      <c r="I716" s="690" t="str">
        <f>IFERROR(VLOOKUP(I715,科目・教員!$A$2:$B$349,2,0),"")</f>
        <v/>
      </c>
      <c r="J716" s="689"/>
      <c r="K716" s="691" t="str">
        <f>IFERROR(VLOOKUP(K715,科目・教員!$A$2:$B$349,2,0),"")</f>
        <v>池田　真弓</v>
      </c>
      <c r="L716" s="691"/>
      <c r="M716" s="688" t="str">
        <f>IFERROR(VLOOKUP(M715,科目・教員!$A$2:$B$349,2,0),"")</f>
        <v/>
      </c>
      <c r="N716" s="689"/>
      <c r="O716" s="691" t="str">
        <f>IFERROR(VLOOKUP(O715,科目・教員!$A$2:$B$349,2,0),"")</f>
        <v/>
      </c>
      <c r="P716" s="689"/>
      <c r="Q716" s="691" t="str">
        <f>IFERROR(VLOOKUP(Q715,科目・教員!$A$2:$B$349,2,0),"")</f>
        <v/>
      </c>
      <c r="R716" s="689"/>
      <c r="S716" s="691" t="str">
        <f>IFERROR(VLOOKUP(S715,科目・教員!$A$2:$B$349,2,0),"")</f>
        <v/>
      </c>
      <c r="T716" s="689"/>
      <c r="U716" s="562" t="s">
        <v>273</v>
      </c>
      <c r="Z716" s="696"/>
      <c r="AA716" s="681"/>
      <c r="AB716" s="681"/>
      <c r="AC716" s="681"/>
      <c r="AD716" s="681"/>
      <c r="AE716" s="681"/>
      <c r="AF716" s="681"/>
      <c r="AG716" s="681"/>
      <c r="AH716" s="681"/>
      <c r="AI716" s="681"/>
      <c r="AJ716" s="681"/>
      <c r="AK716" s="681"/>
      <c r="AL716" s="681"/>
      <c r="AM716" s="681"/>
      <c r="AN716" s="681"/>
      <c r="AO716" s="681"/>
      <c r="AP716" s="681"/>
      <c r="AQ716" s="681"/>
      <c r="AR716" s="681"/>
      <c r="AS716" s="681"/>
      <c r="AT716" s="681"/>
      <c r="AU716" s="681"/>
      <c r="AV716" s="681"/>
      <c r="AW716" s="681"/>
      <c r="AX716" s="681"/>
      <c r="AY716" s="681"/>
      <c r="AZ716" s="681"/>
      <c r="BA716" s="681"/>
      <c r="BB716" s="681"/>
      <c r="BC716" s="681"/>
      <c r="BD716" s="681"/>
      <c r="BE716" s="681"/>
      <c r="BF716" s="681"/>
      <c r="BG716" s="681"/>
      <c r="BH716" s="681"/>
      <c r="BI716" s="681"/>
      <c r="BJ716" s="681"/>
      <c r="BK716" s="675"/>
      <c r="BL716" s="675"/>
      <c r="BM716" s="675"/>
      <c r="BN716" s="681"/>
      <c r="BO716" s="681"/>
      <c r="BP716" s="681"/>
      <c r="BQ716" s="681"/>
      <c r="BR716" s="681"/>
      <c r="BS716" s="681"/>
      <c r="BT716" s="681"/>
      <c r="BU716" s="681"/>
      <c r="BV716" s="681"/>
      <c r="BW716" s="681"/>
    </row>
    <row r="717" spans="1:75" ht="13.5" customHeight="1">
      <c r="A717" s="696"/>
      <c r="B717" s="15" t="s">
        <v>60</v>
      </c>
      <c r="C717" s="688" t="str">
        <f>VLOOKUP($C702,'2025年度(1年後期)'!$B$5:$N$207,COLUMN('2025年度(1年後期)'!$G$5)+1,0)&amp;""</f>
        <v>101</v>
      </c>
      <c r="D717" s="689"/>
      <c r="E717" s="690" t="str">
        <f>VLOOKUP($C702,'2025年度(2年後期)'!$B$5:$N$207,COLUMN('2025年度(2年後期)'!$G$5)+1,0)&amp;""</f>
        <v>201</v>
      </c>
      <c r="F717" s="689"/>
      <c r="G717" s="690" t="str">
        <f>VLOOKUP($C702,'2025年度(3年後期)'!$B$5:$N$207,COLUMN('2025年度(3年後期)'!$G$5)+1,0)&amp;""</f>
        <v/>
      </c>
      <c r="H717" s="689"/>
      <c r="I717" s="690" t="str">
        <f>VLOOKUP($C702,'2025年度(4年後期)'!$B$5:$N$206,COLUMN('2025年度(4年後期)'!$G$5)+1,0)&amp;""</f>
        <v/>
      </c>
      <c r="J717" s="689"/>
      <c r="K717" s="691" t="str">
        <f>VLOOKUP($C702,'2025年度(助産後期)'!$B$5:$N$207,COLUMN('2025年度(助産後期)'!$G$5)+1,0)&amp;""</f>
        <v/>
      </c>
      <c r="L717" s="691"/>
      <c r="M717" s="688" t="str">
        <f>VLOOKUP($C702,'2025年度(M1後期)'!$B$5:$N$207,COLUMN('2025年度(M1後期)'!$G$5)+1,0)&amp;""</f>
        <v>別途指定</v>
      </c>
      <c r="N717" s="689"/>
      <c r="O717" s="691" t="str">
        <f>VLOOKUP($C702,'2025年度(M2後期)'!$B$5:$N$207,COLUMN('2025年度(M2後期)'!$G$5)+1,0)&amp;""</f>
        <v/>
      </c>
      <c r="P717" s="689"/>
      <c r="Q717" s="691" t="str">
        <f>VLOOKUP($C702,'2025年度(D1後期)'!$B$5:$N$207,COLUMN('2025年度(D1後期)'!$G$5)+1,0)&amp;""</f>
        <v/>
      </c>
      <c r="R717" s="689"/>
      <c r="S717" s="691" t="str">
        <f>VLOOKUP($C702,'2025年度(D23後期)'!$B$5:$N$207,COLUMN('2025年度(D23後期)'!$G$5)+1,0)&amp;""</f>
        <v/>
      </c>
      <c r="T717" s="689"/>
      <c r="U717" s="562"/>
      <c r="Z717" s="696"/>
      <c r="AA717" s="681"/>
      <c r="AB717" s="681"/>
      <c r="AC717" s="681"/>
      <c r="AD717" s="681"/>
      <c r="AE717" s="681"/>
      <c r="AF717" s="681"/>
      <c r="AG717" s="681"/>
      <c r="AH717" s="681"/>
      <c r="AI717" s="681"/>
      <c r="AJ717" s="681"/>
      <c r="AK717" s="681"/>
      <c r="AL717" s="681"/>
      <c r="AM717" s="681"/>
      <c r="AN717" s="681"/>
      <c r="AO717" s="681"/>
      <c r="AP717" s="681"/>
      <c r="AQ717" s="681"/>
      <c r="AR717" s="681"/>
      <c r="AS717" s="681"/>
      <c r="AT717" s="681"/>
      <c r="AU717" s="681"/>
      <c r="AV717" s="681"/>
      <c r="AW717" s="681"/>
      <c r="AX717" s="681"/>
      <c r="AY717" s="681"/>
      <c r="AZ717" s="681"/>
      <c r="BA717" s="681"/>
      <c r="BB717" s="681"/>
      <c r="BC717" s="681"/>
      <c r="BD717" s="681"/>
      <c r="BE717" s="681"/>
      <c r="BF717" s="681"/>
      <c r="BG717" s="681"/>
      <c r="BH717" s="681"/>
      <c r="BI717" s="681"/>
      <c r="BJ717" s="681"/>
      <c r="BK717" s="675"/>
      <c r="BL717" s="675"/>
      <c r="BM717" s="675"/>
      <c r="BN717" s="681"/>
      <c r="BO717" s="681"/>
      <c r="BP717" s="681"/>
      <c r="BQ717" s="681"/>
      <c r="BR717" s="681"/>
      <c r="BS717" s="681"/>
      <c r="BT717" s="681"/>
      <c r="BU717" s="681"/>
      <c r="BV717" s="681"/>
      <c r="BW717" s="681"/>
    </row>
    <row r="718" spans="1:75" ht="13.5" customHeight="1">
      <c r="A718" s="712"/>
      <c r="B718" s="16" t="s">
        <v>62</v>
      </c>
      <c r="C718" s="687"/>
      <c r="D718" s="685"/>
      <c r="E718" s="684"/>
      <c r="F718" s="685"/>
      <c r="G718" s="684"/>
      <c r="H718" s="685"/>
      <c r="I718" s="684"/>
      <c r="J718" s="685"/>
      <c r="K718" s="686"/>
      <c r="L718" s="686"/>
      <c r="M718" s="687"/>
      <c r="N718" s="685"/>
      <c r="O718" s="686"/>
      <c r="P718" s="685"/>
      <c r="Q718" s="686"/>
      <c r="R718" s="685"/>
      <c r="S718" s="686"/>
      <c r="T718" s="685"/>
      <c r="U718" s="562" t="s">
        <v>274</v>
      </c>
      <c r="Z718" s="697"/>
      <c r="AA718" s="682"/>
      <c r="AB718" s="682"/>
      <c r="AC718" s="682"/>
      <c r="AD718" s="682"/>
      <c r="AE718" s="682"/>
      <c r="AF718" s="682"/>
      <c r="AG718" s="682"/>
      <c r="AH718" s="682"/>
      <c r="AI718" s="682"/>
      <c r="AJ718" s="682"/>
      <c r="AK718" s="682"/>
      <c r="AL718" s="682"/>
      <c r="AM718" s="682"/>
      <c r="AN718" s="682"/>
      <c r="AO718" s="682"/>
      <c r="AP718" s="682"/>
      <c r="AQ718" s="682"/>
      <c r="AR718" s="682"/>
      <c r="AS718" s="682"/>
      <c r="AT718" s="682"/>
      <c r="AU718" s="682"/>
      <c r="AV718" s="682"/>
      <c r="AW718" s="682"/>
      <c r="AX718" s="682"/>
      <c r="AY718" s="682"/>
      <c r="AZ718" s="682"/>
      <c r="BA718" s="682"/>
      <c r="BB718" s="682"/>
      <c r="BC718" s="682"/>
      <c r="BD718" s="682"/>
      <c r="BE718" s="682"/>
      <c r="BF718" s="682"/>
      <c r="BG718" s="682"/>
      <c r="BH718" s="682"/>
      <c r="BI718" s="682"/>
      <c r="BJ718" s="682"/>
      <c r="BK718" s="676"/>
      <c r="BL718" s="676"/>
      <c r="BM718" s="676"/>
      <c r="BN718" s="682"/>
      <c r="BO718" s="682"/>
      <c r="BP718" s="682"/>
      <c r="BQ718" s="682"/>
      <c r="BR718" s="682"/>
      <c r="BS718" s="682"/>
      <c r="BT718" s="682"/>
      <c r="BU718" s="682"/>
      <c r="BV718" s="682"/>
      <c r="BW718" s="682"/>
    </row>
    <row r="719" spans="1:75" ht="13.5" customHeight="1">
      <c r="A719" s="696" t="s">
        <v>80</v>
      </c>
      <c r="B719" s="15" t="s">
        <v>55</v>
      </c>
      <c r="C719" s="692" t="str">
        <f>VLOOKUP($C702,'2025年度(1年後期)'!$B$5:$N$207,COLUMN('2025年度(1年後期)'!$I$5),0)&amp;""</f>
        <v>人間関係論</v>
      </c>
      <c r="D719" s="693"/>
      <c r="E719" s="731" t="str">
        <f>VLOOKUP($C702,'2025年度(2年後期)'!$B$5:$N$207,COLUMN('2025年度(2年後期)'!$I$5),0)&amp;""</f>
        <v>疾病・病態論Ⅱ（早乙女先生）</v>
      </c>
      <c r="F719" s="704"/>
      <c r="G719" s="698" t="str">
        <f>VLOOKUP($C702,'2025年度(3年後期)'!$B$5:$N$207,COLUMN('2025年度(3年後期)'!$I$5),0)&amp;""</f>
        <v>領域別実習</v>
      </c>
      <c r="H719" s="693"/>
      <c r="I719" s="698" t="str">
        <f>VLOOKUP($C702,'2025年度(4年後期)'!$B$5:$N$206,COLUMN('2025年度(4年後期)'!$I$5),0)&amp;""</f>
        <v/>
      </c>
      <c r="J719" s="693"/>
      <c r="K719" s="694" t="str">
        <f>VLOOKUP($C702,'2025年度(助産後期)'!$B$5:$N$207,COLUMN('2025年度(助産後期)'!$I$5),0)&amp;""</f>
        <v>助産学実習Ⅰ</v>
      </c>
      <c r="L719" s="694"/>
      <c r="M719" s="692" t="str">
        <f>VLOOKUP($C702,'2025年度(M1後期)'!$B$5:$N$207,COLUMN('2025年度(M1後期)'!$I$5),0)&amp;""</f>
        <v>成人看護学演習Ａ－Ⅰ</v>
      </c>
      <c r="N719" s="693"/>
      <c r="O719" s="694" t="str">
        <f>VLOOKUP($C702,'2025年度(M2後期)'!$B$5:$N$207,COLUMN('2025年度(M2後期)'!$I$5),0)&amp;""</f>
        <v>特別研究</v>
      </c>
      <c r="P719" s="693"/>
      <c r="Q719" s="694" t="str">
        <f>VLOOKUP($C702,'2025年度(D1後期)'!$B$5:$N$207,COLUMN('2025年度(D1後期)'!$I$5),0)&amp;""</f>
        <v/>
      </c>
      <c r="R719" s="693"/>
      <c r="S719" s="694" t="str">
        <f>VLOOKUP($C702,'2025年度(D23後期)'!$B$5:$N$207,COLUMN('2025年度(D23後期)'!$I$5),0)&amp;""</f>
        <v>特別研究</v>
      </c>
      <c r="T719" s="693"/>
      <c r="U719" s="562" t="s">
        <v>275</v>
      </c>
      <c r="Z719" s="696" t="str">
        <f>A719</f>
        <v>４時限（15：10～16：40）</v>
      </c>
      <c r="AA719" s="680" t="s">
        <v>191</v>
      </c>
      <c r="AB719" s="680"/>
      <c r="AC719" s="680"/>
      <c r="AD719" s="680"/>
      <c r="AE719" s="680"/>
      <c r="AF719" s="680"/>
      <c r="AG719" s="680" t="s">
        <v>276</v>
      </c>
      <c r="AH719" s="680" t="s">
        <v>273</v>
      </c>
      <c r="AI719" s="680"/>
      <c r="AJ719" s="680"/>
      <c r="AK719" s="680"/>
      <c r="AL719" s="680"/>
      <c r="AM719" s="680" t="s">
        <v>164</v>
      </c>
      <c r="AN719" s="680"/>
      <c r="AO719" s="680"/>
      <c r="AP719" s="680"/>
      <c r="AQ719" s="680"/>
      <c r="AR719" s="680"/>
      <c r="AS719" s="680"/>
      <c r="AT719" s="680"/>
      <c r="AU719" s="680"/>
      <c r="AV719" s="680"/>
      <c r="AW719" s="680" t="s">
        <v>273</v>
      </c>
      <c r="AX719" s="680"/>
      <c r="AY719" s="680"/>
      <c r="AZ719" s="680"/>
      <c r="BA719" s="680"/>
      <c r="BB719" s="680"/>
      <c r="BC719" s="680"/>
      <c r="BD719" s="680"/>
      <c r="BE719" s="680"/>
      <c r="BF719" s="680"/>
      <c r="BG719" s="680"/>
      <c r="BH719" s="680"/>
      <c r="BI719" s="680"/>
      <c r="BJ719" s="680"/>
      <c r="BK719" s="674"/>
      <c r="BL719" s="674"/>
      <c r="BM719" s="674"/>
      <c r="BN719" s="680"/>
      <c r="BO719" s="680"/>
      <c r="BP719" s="680"/>
      <c r="BQ719" s="680"/>
      <c r="BR719" s="680"/>
      <c r="BS719" s="680"/>
      <c r="BT719" s="680"/>
      <c r="BU719" s="680"/>
      <c r="BV719" s="680"/>
      <c r="BW719" s="680"/>
    </row>
    <row r="720" spans="1:75" ht="13.5" customHeight="1">
      <c r="A720" s="696"/>
      <c r="B720" s="15" t="s">
        <v>58</v>
      </c>
      <c r="C720" s="688" t="str">
        <f>IFERROR(VLOOKUP(C719,科目・教員!$A$2:$B$349,2,0),"")</f>
        <v>小島　優子</v>
      </c>
      <c r="D720" s="689"/>
      <c r="E720" s="730" t="str">
        <f>IFERROR(VLOOKUP(E719,科目・教員!$A$2:$B$349,2,0),"")</f>
        <v/>
      </c>
      <c r="F720" s="702"/>
      <c r="G720" s="690" t="str">
        <f>IFERROR(VLOOKUP(G719,科目・教員!$A$2:$B$349,2,0),"")</f>
        <v/>
      </c>
      <c r="H720" s="689"/>
      <c r="I720" s="690" t="str">
        <f>IFERROR(VLOOKUP(I719,科目・教員!$A$2:$B$349,2,0),"")</f>
        <v/>
      </c>
      <c r="J720" s="689"/>
      <c r="K720" s="691" t="str">
        <f>IFERROR(VLOOKUP(K719,科目・教員!$A$2:$B$349,2,0),"")</f>
        <v>池田　真弓</v>
      </c>
      <c r="L720" s="691"/>
      <c r="M720" s="688" t="str">
        <f>IFERROR(VLOOKUP(M719,科目・教員!$A$2:$B$349,2,0),"")</f>
        <v/>
      </c>
      <c r="N720" s="689"/>
      <c r="O720" s="691" t="str">
        <f>IFERROR(VLOOKUP(O719,科目・教員!$A$2:$B$349,2,0),"")</f>
        <v/>
      </c>
      <c r="P720" s="689"/>
      <c r="Q720" s="691" t="str">
        <f>IFERROR(VLOOKUP(Q719,科目・教員!$A$2:$B$349,2,0),"")</f>
        <v/>
      </c>
      <c r="R720" s="689"/>
      <c r="S720" s="691" t="str">
        <f>IFERROR(VLOOKUP(S719,科目・教員!$A$2:$B$349,2,0),"")</f>
        <v/>
      </c>
      <c r="T720" s="689"/>
      <c r="U720" s="562"/>
      <c r="Z720" s="696"/>
      <c r="AA720" s="681"/>
      <c r="AB720" s="681"/>
      <c r="AC720" s="681"/>
      <c r="AD720" s="681"/>
      <c r="AE720" s="681"/>
      <c r="AF720" s="681"/>
      <c r="AG720" s="681"/>
      <c r="AH720" s="681"/>
      <c r="AI720" s="681"/>
      <c r="AJ720" s="681"/>
      <c r="AK720" s="681"/>
      <c r="AL720" s="681"/>
      <c r="AM720" s="681"/>
      <c r="AN720" s="681"/>
      <c r="AO720" s="681"/>
      <c r="AP720" s="681"/>
      <c r="AQ720" s="681"/>
      <c r="AR720" s="681"/>
      <c r="AS720" s="681"/>
      <c r="AT720" s="681"/>
      <c r="AU720" s="681"/>
      <c r="AV720" s="681"/>
      <c r="AW720" s="681"/>
      <c r="AX720" s="681"/>
      <c r="AY720" s="681"/>
      <c r="AZ720" s="681"/>
      <c r="BA720" s="681"/>
      <c r="BB720" s="681"/>
      <c r="BC720" s="681"/>
      <c r="BD720" s="681"/>
      <c r="BE720" s="681"/>
      <c r="BF720" s="681"/>
      <c r="BG720" s="681"/>
      <c r="BH720" s="681"/>
      <c r="BI720" s="681"/>
      <c r="BJ720" s="681"/>
      <c r="BK720" s="675"/>
      <c r="BL720" s="675"/>
      <c r="BM720" s="675"/>
      <c r="BN720" s="681"/>
      <c r="BO720" s="681"/>
      <c r="BP720" s="681"/>
      <c r="BQ720" s="681"/>
      <c r="BR720" s="681"/>
      <c r="BS720" s="681"/>
      <c r="BT720" s="681"/>
      <c r="BU720" s="681"/>
      <c r="BV720" s="681"/>
      <c r="BW720" s="681"/>
    </row>
    <row r="721" spans="1:75" ht="13.5" customHeight="1">
      <c r="A721" s="696"/>
      <c r="B721" s="15" t="s">
        <v>60</v>
      </c>
      <c r="C721" s="688" t="str">
        <f>VLOOKUP($C702,'2025年度(1年後期)'!$B$5:$N$207,COLUMN('2025年度(1年後期)'!$I$5)+1,0)&amp;""</f>
        <v>101</v>
      </c>
      <c r="D721" s="689"/>
      <c r="E721" s="730" t="str">
        <f>VLOOKUP($C702,'2025年度(2年後期)'!$B$5:$N$207,COLUMN('2025年度(2年後期)'!$I$5)+1,0)&amp;""</f>
        <v>リアルタイム
(201)</v>
      </c>
      <c r="F721" s="702"/>
      <c r="G721" s="690" t="str">
        <f>VLOOKUP($C702,'2025年度(3年後期)'!$B$5:$N$207,COLUMN('2025年度(3年後期)'!$I$5)+1,0)&amp;""</f>
        <v/>
      </c>
      <c r="H721" s="689"/>
      <c r="I721" s="690" t="str">
        <f>VLOOKUP($C702,'2025年度(4年後期)'!$B$5:$N$206,COLUMN('2025年度(4年後期)'!$I$5)+1,0)&amp;""</f>
        <v/>
      </c>
      <c r="J721" s="689"/>
      <c r="K721" s="691" t="str">
        <f>VLOOKUP($C702,'2025年度(助産後期)'!$B$5:$N$207,COLUMN('2025年度(助産後期)'!$I$5)+1,0)&amp;""</f>
        <v/>
      </c>
      <c r="L721" s="691"/>
      <c r="M721" s="688" t="str">
        <f>VLOOKUP($C702,'2025年度(M1後期)'!$B$5:$N$207,COLUMN('2025年度(M1後期)'!$I$5)+1,0)&amp;""</f>
        <v>別途指定</v>
      </c>
      <c r="N721" s="689"/>
      <c r="O721" s="691" t="str">
        <f>VLOOKUP($C702,'2025年度(M2後期)'!$B$5:$N$207,COLUMN('2025年度(M2後期)'!$I$5)+1,0)&amp;""</f>
        <v/>
      </c>
      <c r="P721" s="689"/>
      <c r="Q721" s="691" t="str">
        <f>VLOOKUP($C702,'2025年度(D1後期)'!$B$5:$N$207,COLUMN('2025年度(D1後期)'!$I$5)+1,0)&amp;""</f>
        <v/>
      </c>
      <c r="R721" s="689"/>
      <c r="S721" s="691" t="str">
        <f>VLOOKUP($C702,'2025年度(D23後期)'!$B$5:$N$207,COLUMN('2025年度(D23後期)'!$I$5)+1,0)&amp;""</f>
        <v/>
      </c>
      <c r="T721" s="689"/>
      <c r="U721" s="562" t="s">
        <v>117</v>
      </c>
      <c r="Z721" s="696"/>
      <c r="AA721" s="681"/>
      <c r="AB721" s="681"/>
      <c r="AC721" s="681"/>
      <c r="AD721" s="681"/>
      <c r="AE721" s="681"/>
      <c r="AF721" s="681"/>
      <c r="AG721" s="681"/>
      <c r="AH721" s="681"/>
      <c r="AI721" s="681"/>
      <c r="AJ721" s="681"/>
      <c r="AK721" s="681"/>
      <c r="AL721" s="681"/>
      <c r="AM721" s="681"/>
      <c r="AN721" s="681"/>
      <c r="AO721" s="681"/>
      <c r="AP721" s="681"/>
      <c r="AQ721" s="681"/>
      <c r="AR721" s="681"/>
      <c r="AS721" s="681"/>
      <c r="AT721" s="681"/>
      <c r="AU721" s="681"/>
      <c r="AV721" s="681"/>
      <c r="AW721" s="681"/>
      <c r="AX721" s="681"/>
      <c r="AY721" s="681"/>
      <c r="AZ721" s="681"/>
      <c r="BA721" s="681"/>
      <c r="BB721" s="681"/>
      <c r="BC721" s="681"/>
      <c r="BD721" s="681"/>
      <c r="BE721" s="681"/>
      <c r="BF721" s="681"/>
      <c r="BG721" s="681"/>
      <c r="BH721" s="681"/>
      <c r="BI721" s="681"/>
      <c r="BJ721" s="681"/>
      <c r="BK721" s="675"/>
      <c r="BL721" s="675"/>
      <c r="BM721" s="675"/>
      <c r="BN721" s="681"/>
      <c r="BO721" s="681"/>
      <c r="BP721" s="681"/>
      <c r="BQ721" s="681"/>
      <c r="BR721" s="681"/>
      <c r="BS721" s="681"/>
      <c r="BT721" s="681"/>
      <c r="BU721" s="681"/>
      <c r="BV721" s="681"/>
      <c r="BW721" s="681"/>
    </row>
    <row r="722" spans="1:75" ht="13.5" customHeight="1">
      <c r="A722" s="697"/>
      <c r="B722" s="16" t="s">
        <v>62</v>
      </c>
      <c r="C722" s="687"/>
      <c r="D722" s="685"/>
      <c r="E722" s="732"/>
      <c r="F722" s="733"/>
      <c r="G722" s="684"/>
      <c r="H722" s="685"/>
      <c r="I722" s="684"/>
      <c r="J722" s="685"/>
      <c r="K722" s="686"/>
      <c r="L722" s="686"/>
      <c r="M722" s="687"/>
      <c r="N722" s="685"/>
      <c r="O722" s="686"/>
      <c r="P722" s="685"/>
      <c r="Q722" s="686"/>
      <c r="R722" s="685"/>
      <c r="S722" s="686"/>
      <c r="T722" s="685"/>
      <c r="U722" s="562"/>
      <c r="Z722" s="697"/>
      <c r="AA722" s="682"/>
      <c r="AB722" s="682"/>
      <c r="AC722" s="682"/>
      <c r="AD722" s="682"/>
      <c r="AE722" s="682"/>
      <c r="AF722" s="682"/>
      <c r="AG722" s="682"/>
      <c r="AH722" s="682"/>
      <c r="AI722" s="682"/>
      <c r="AJ722" s="682"/>
      <c r="AK722" s="682"/>
      <c r="AL722" s="682"/>
      <c r="AM722" s="682"/>
      <c r="AN722" s="682"/>
      <c r="AO722" s="682"/>
      <c r="AP722" s="682"/>
      <c r="AQ722" s="682"/>
      <c r="AR722" s="682"/>
      <c r="AS722" s="682"/>
      <c r="AT722" s="682"/>
      <c r="AU722" s="682"/>
      <c r="AV722" s="682"/>
      <c r="AW722" s="682"/>
      <c r="AX722" s="682"/>
      <c r="AY722" s="682"/>
      <c r="AZ722" s="682"/>
      <c r="BA722" s="682"/>
      <c r="BB722" s="682"/>
      <c r="BC722" s="682"/>
      <c r="BD722" s="682"/>
      <c r="BE722" s="682"/>
      <c r="BF722" s="682"/>
      <c r="BG722" s="682"/>
      <c r="BH722" s="682"/>
      <c r="BI722" s="682"/>
      <c r="BJ722" s="682"/>
      <c r="BK722" s="676"/>
      <c r="BL722" s="676"/>
      <c r="BM722" s="676"/>
      <c r="BN722" s="682"/>
      <c r="BO722" s="682"/>
      <c r="BP722" s="682"/>
      <c r="BQ722" s="682"/>
      <c r="BR722" s="682"/>
      <c r="BS722" s="682"/>
      <c r="BT722" s="682"/>
      <c r="BU722" s="682"/>
      <c r="BV722" s="682"/>
      <c r="BW722" s="682"/>
    </row>
    <row r="723" spans="1:75" ht="13.5" customHeight="1">
      <c r="A723" s="696" t="s">
        <v>87</v>
      </c>
      <c r="B723" s="15" t="s">
        <v>55</v>
      </c>
      <c r="C723" s="692" t="str">
        <f>VLOOKUP($C702,'2025年度(1年後期)'!$B$5:$N$207,COLUMN('2025年度(1年後期)'!$K$5),0)&amp;""</f>
        <v>　</v>
      </c>
      <c r="D723" s="693"/>
      <c r="E723" s="698" t="str">
        <f>VLOOKUP($C702,'2025年度(2年後期)'!$B$5:$N$207,COLUMN('2025年度(2年後期)'!$K$5),0)&amp;""</f>
        <v/>
      </c>
      <c r="F723" s="693"/>
      <c r="G723" s="698" t="str">
        <f>VLOOKUP($C702,'2025年度(3年後期)'!$B$5:$N$207,COLUMN('2025年度(3年後期)'!$K$5),0)&amp;""</f>
        <v/>
      </c>
      <c r="H723" s="693"/>
      <c r="I723" s="698" t="str">
        <f>VLOOKUP($C702,'2025年度(4年後期)'!$B$5:$N$206,COLUMN('2025年度(4年後期)'!$K$5),0)&amp;""</f>
        <v/>
      </c>
      <c r="J723" s="693"/>
      <c r="K723" s="694" t="str">
        <f>VLOOKUP($C702,'2025年度(助産後期)'!$B$5:$N$207,COLUMN('2025年度(助産後期)'!$K$5),0)&amp;""</f>
        <v>助産学実習Ⅰ</v>
      </c>
      <c r="L723" s="694"/>
      <c r="M723" s="692" t="str">
        <f>VLOOKUP($C702,'2025年度(M1後期)'!$B$5:$N$207,COLUMN('2025年度(M1後期)'!$K$5),0)&amp;""</f>
        <v/>
      </c>
      <c r="N723" s="693"/>
      <c r="O723" s="694" t="str">
        <f>VLOOKUP($C702,'2025年度(M2後期)'!$B$5:$N$207,COLUMN('2025年度(M2後期)'!$K$5),0)&amp;""</f>
        <v/>
      </c>
      <c r="P723" s="693"/>
      <c r="Q723" s="694" t="str">
        <f>VLOOKUP($C702,'2025年度(D1後期)'!$B$5:$N$207,COLUMN('2025年度(D1後期)'!$K$5),0)&amp;""</f>
        <v/>
      </c>
      <c r="R723" s="693"/>
      <c r="S723" s="694" t="str">
        <f>VLOOKUP($C702,'2025年度(D23後期)'!$B$5:$N$207,COLUMN('2025年度(D23後期)'!$K$5),0)&amp;""</f>
        <v/>
      </c>
      <c r="T723" s="693"/>
      <c r="U723" s="562"/>
      <c r="Z723" s="696" t="str">
        <f>A723</f>
        <v>５時限（16：50～18：20）</v>
      </c>
      <c r="AA723" s="680" t="s">
        <v>273</v>
      </c>
      <c r="AB723" s="680"/>
      <c r="AC723" s="680"/>
      <c r="AD723" s="680"/>
      <c r="AE723" s="680"/>
      <c r="AF723" s="680"/>
      <c r="AG723" s="680" t="s">
        <v>273</v>
      </c>
      <c r="AH723" s="680" t="s">
        <v>273</v>
      </c>
      <c r="AI723" s="680"/>
      <c r="AJ723" s="680"/>
      <c r="AK723" s="680"/>
      <c r="AL723" s="680"/>
      <c r="AM723" s="680" t="s">
        <v>164</v>
      </c>
      <c r="AN723" s="680"/>
      <c r="AO723" s="680"/>
      <c r="AP723" s="680"/>
      <c r="AQ723" s="680"/>
      <c r="AR723" s="680"/>
      <c r="AS723" s="680"/>
      <c r="AT723" s="680"/>
      <c r="AU723" s="680"/>
      <c r="AV723" s="680"/>
      <c r="AW723" s="680" t="s">
        <v>273</v>
      </c>
      <c r="AX723" s="680"/>
      <c r="AY723" s="680"/>
      <c r="AZ723" s="680"/>
      <c r="BA723" s="680"/>
      <c r="BB723" s="680"/>
      <c r="BC723" s="680"/>
      <c r="BD723" s="680"/>
      <c r="BE723" s="680"/>
      <c r="BF723" s="680"/>
      <c r="BG723" s="680"/>
      <c r="BH723" s="680"/>
      <c r="BI723" s="680"/>
      <c r="BJ723" s="680"/>
      <c r="BK723" s="674"/>
      <c r="BL723" s="674"/>
      <c r="BM723" s="674"/>
      <c r="BN723" s="680"/>
      <c r="BO723" s="680"/>
      <c r="BP723" s="680"/>
      <c r="BQ723" s="680"/>
      <c r="BR723" s="680"/>
      <c r="BS723" s="680"/>
      <c r="BT723" s="680"/>
      <c r="BU723" s="680"/>
      <c r="BV723" s="680"/>
      <c r="BW723" s="680"/>
    </row>
    <row r="724" spans="1:75" ht="13.5" customHeight="1">
      <c r="A724" s="696"/>
      <c r="B724" s="15" t="s">
        <v>58</v>
      </c>
      <c r="C724" s="688" t="str">
        <f>IFERROR(VLOOKUP(C723,科目・教員!$A$2:$B$349,2,0),"")</f>
        <v/>
      </c>
      <c r="D724" s="689"/>
      <c r="E724" s="690" t="str">
        <f>IFERROR(VLOOKUP(E723,科目・教員!$A$2:$B$349,2,0),"")</f>
        <v/>
      </c>
      <c r="F724" s="689"/>
      <c r="G724" s="690" t="str">
        <f>IFERROR(VLOOKUP(G723,科目・教員!$A$2:$B$349,2,0),"")</f>
        <v/>
      </c>
      <c r="H724" s="689"/>
      <c r="I724" s="690" t="str">
        <f>IFERROR(VLOOKUP(I723,科目・教員!$A$2:$B$349,2,0),"")</f>
        <v/>
      </c>
      <c r="J724" s="689"/>
      <c r="K724" s="691" t="str">
        <f>IFERROR(VLOOKUP(K723,科目・教員!$A$2:$B$349,2,0),"")</f>
        <v>池田　真弓</v>
      </c>
      <c r="L724" s="691"/>
      <c r="M724" s="688" t="str">
        <f>IFERROR(VLOOKUP(M723,科目・教員!$A$2:$B$349,2,0),"")</f>
        <v/>
      </c>
      <c r="N724" s="689"/>
      <c r="O724" s="691" t="str">
        <f>IFERROR(VLOOKUP(O723,科目・教員!$A$2:$B$349,2,0),"")</f>
        <v/>
      </c>
      <c r="P724" s="689"/>
      <c r="Q724" s="691" t="str">
        <f>IFERROR(VLOOKUP(Q723,科目・教員!$A$2:$B$349,2,0),"")</f>
        <v/>
      </c>
      <c r="R724" s="689"/>
      <c r="S724" s="691" t="str">
        <f>IFERROR(VLOOKUP(S723,科目・教員!$A$2:$B$349,2,0),"")</f>
        <v/>
      </c>
      <c r="T724" s="689"/>
      <c r="U724" s="562"/>
      <c r="Z724" s="696"/>
      <c r="AA724" s="681"/>
      <c r="AB724" s="681"/>
      <c r="AC724" s="681"/>
      <c r="AD724" s="681"/>
      <c r="AE724" s="681"/>
      <c r="AF724" s="681"/>
      <c r="AG724" s="681"/>
      <c r="AH724" s="681"/>
      <c r="AI724" s="681"/>
      <c r="AJ724" s="681"/>
      <c r="AK724" s="681"/>
      <c r="AL724" s="681"/>
      <c r="AM724" s="681"/>
      <c r="AN724" s="681"/>
      <c r="AO724" s="681"/>
      <c r="AP724" s="681"/>
      <c r="AQ724" s="681"/>
      <c r="AR724" s="681"/>
      <c r="AS724" s="681"/>
      <c r="AT724" s="681"/>
      <c r="AU724" s="681"/>
      <c r="AV724" s="681"/>
      <c r="AW724" s="681"/>
      <c r="AX724" s="681"/>
      <c r="AY724" s="681"/>
      <c r="AZ724" s="681"/>
      <c r="BA724" s="681"/>
      <c r="BB724" s="681"/>
      <c r="BC724" s="681"/>
      <c r="BD724" s="681"/>
      <c r="BE724" s="681"/>
      <c r="BF724" s="681"/>
      <c r="BG724" s="681"/>
      <c r="BH724" s="681"/>
      <c r="BI724" s="681"/>
      <c r="BJ724" s="681"/>
      <c r="BK724" s="675"/>
      <c r="BL724" s="675"/>
      <c r="BM724" s="675"/>
      <c r="BN724" s="681"/>
      <c r="BO724" s="681"/>
      <c r="BP724" s="681"/>
      <c r="BQ724" s="681"/>
      <c r="BR724" s="681"/>
      <c r="BS724" s="681"/>
      <c r="BT724" s="681"/>
      <c r="BU724" s="681"/>
      <c r="BV724" s="681"/>
      <c r="BW724" s="681"/>
    </row>
    <row r="725" spans="1:75" ht="13.5" customHeight="1">
      <c r="A725" s="696"/>
      <c r="B725" s="15" t="s">
        <v>60</v>
      </c>
      <c r="C725" s="688" t="str">
        <f>VLOOKUP($C702,'2025年度(1年後期)'!$B$5:$N$207,COLUMN('2025年度(1年後期)'!$K$5)+1,0)&amp;""</f>
        <v>　</v>
      </c>
      <c r="D725" s="689"/>
      <c r="E725" s="690" t="str">
        <f>VLOOKUP($C702,'2025年度(2年後期)'!$B$5:$N$207,COLUMN('2025年度(2年後期)'!$K$5)+1,0)&amp;""</f>
        <v/>
      </c>
      <c r="F725" s="689"/>
      <c r="G725" s="690" t="str">
        <f>VLOOKUP($C702,'2025年度(3年後期)'!$B$5:$N$207,COLUMN('2025年度(3年後期)'!$K$5)+1,0)&amp;""</f>
        <v/>
      </c>
      <c r="H725" s="689"/>
      <c r="I725" s="690" t="str">
        <f>VLOOKUP($C702,'2025年度(4年後期)'!$B$5:$N$206,COLUMN('2025年度(4年後期)'!$K$5)+1,0)&amp;""</f>
        <v/>
      </c>
      <c r="J725" s="689"/>
      <c r="K725" s="691" t="str">
        <f>VLOOKUP($C702,'2025年度(助産後期)'!$B$5:$N$207,COLUMN('2025年度(助産後期)'!$K$5)+1,0)&amp;""</f>
        <v/>
      </c>
      <c r="L725" s="691"/>
      <c r="M725" s="688" t="str">
        <f>VLOOKUP($C702,'2025年度(M1後期)'!$B$5:$N$207,COLUMN('2025年度(M1後期)'!$K$5)+1,0)&amp;""</f>
        <v/>
      </c>
      <c r="N725" s="689"/>
      <c r="O725" s="691" t="str">
        <f>VLOOKUP($C702,'2025年度(M1後期)'!$B$5:$N$207,COLUMN('2025年度(M1後期)'!$K$5)+1,0)&amp;""</f>
        <v/>
      </c>
      <c r="P725" s="689"/>
      <c r="Q725" s="691" t="str">
        <f>VLOOKUP($C702,'2025年度(D1後期)'!$B$5:$N$207,COLUMN('2025年度(D1後期)'!$K$5)+1,0)&amp;""</f>
        <v/>
      </c>
      <c r="R725" s="689"/>
      <c r="S725" s="691" t="str">
        <f>VLOOKUP($C702,'2025年度(D23後期)'!$B$5:$N$207,COLUMN('2025年度(D23後期)'!$K$5)+1,0)&amp;""</f>
        <v/>
      </c>
      <c r="T725" s="689"/>
      <c r="U725" s="562"/>
      <c r="Z725" s="696"/>
      <c r="AA725" s="681"/>
      <c r="AB725" s="681"/>
      <c r="AC725" s="681"/>
      <c r="AD725" s="681"/>
      <c r="AE725" s="681"/>
      <c r="AF725" s="681"/>
      <c r="AG725" s="681"/>
      <c r="AH725" s="681"/>
      <c r="AI725" s="681"/>
      <c r="AJ725" s="681"/>
      <c r="AK725" s="681"/>
      <c r="AL725" s="681"/>
      <c r="AM725" s="681"/>
      <c r="AN725" s="681"/>
      <c r="AO725" s="681"/>
      <c r="AP725" s="681"/>
      <c r="AQ725" s="681"/>
      <c r="AR725" s="681"/>
      <c r="AS725" s="681"/>
      <c r="AT725" s="681"/>
      <c r="AU725" s="681"/>
      <c r="AV725" s="681"/>
      <c r="AW725" s="681"/>
      <c r="AX725" s="681"/>
      <c r="AY725" s="681"/>
      <c r="AZ725" s="681"/>
      <c r="BA725" s="681"/>
      <c r="BB725" s="681"/>
      <c r="BC725" s="681"/>
      <c r="BD725" s="681"/>
      <c r="BE725" s="681"/>
      <c r="BF725" s="681"/>
      <c r="BG725" s="681"/>
      <c r="BH725" s="681"/>
      <c r="BI725" s="681"/>
      <c r="BJ725" s="681"/>
      <c r="BK725" s="675"/>
      <c r="BL725" s="675"/>
      <c r="BM725" s="675"/>
      <c r="BN725" s="681"/>
      <c r="BO725" s="681"/>
      <c r="BP725" s="681"/>
      <c r="BQ725" s="681"/>
      <c r="BR725" s="681"/>
      <c r="BS725" s="681"/>
      <c r="BT725" s="681"/>
      <c r="BU725" s="681"/>
      <c r="BV725" s="681"/>
      <c r="BW725" s="681"/>
    </row>
    <row r="726" spans="1:75" ht="13.5" customHeight="1">
      <c r="A726" s="697"/>
      <c r="B726" s="16" t="s">
        <v>62</v>
      </c>
      <c r="C726" s="687"/>
      <c r="D726" s="685"/>
      <c r="E726" s="684"/>
      <c r="F726" s="685"/>
      <c r="G726" s="684"/>
      <c r="H726" s="685"/>
      <c r="I726" s="684"/>
      <c r="J726" s="685"/>
      <c r="K726" s="686"/>
      <c r="L726" s="686"/>
      <c r="M726" s="687"/>
      <c r="N726" s="685"/>
      <c r="O726" s="686"/>
      <c r="P726" s="685"/>
      <c r="Q726" s="686"/>
      <c r="R726" s="685"/>
      <c r="S726" s="686"/>
      <c r="T726" s="685"/>
      <c r="U726" s="563"/>
      <c r="V726" s="19"/>
      <c r="W726" s="19"/>
      <c r="X726" s="19"/>
      <c r="Y726" s="19"/>
      <c r="Z726" s="697"/>
      <c r="AA726" s="682"/>
      <c r="AB726" s="682"/>
      <c r="AC726" s="682"/>
      <c r="AD726" s="682"/>
      <c r="AE726" s="682"/>
      <c r="AF726" s="682"/>
      <c r="AG726" s="682"/>
      <c r="AH726" s="682"/>
      <c r="AI726" s="682"/>
      <c r="AJ726" s="682"/>
      <c r="AK726" s="682"/>
      <c r="AL726" s="682"/>
      <c r="AM726" s="682"/>
      <c r="AN726" s="682"/>
      <c r="AO726" s="682"/>
      <c r="AP726" s="682"/>
      <c r="AQ726" s="682"/>
      <c r="AR726" s="682"/>
      <c r="AS726" s="682"/>
      <c r="AT726" s="682"/>
      <c r="AU726" s="682"/>
      <c r="AV726" s="682"/>
      <c r="AW726" s="682"/>
      <c r="AX726" s="682"/>
      <c r="AY726" s="682"/>
      <c r="AZ726" s="682"/>
      <c r="BA726" s="682"/>
      <c r="BB726" s="682"/>
      <c r="BC726" s="682"/>
      <c r="BD726" s="682"/>
      <c r="BE726" s="682"/>
      <c r="BF726" s="682"/>
      <c r="BG726" s="682"/>
      <c r="BH726" s="682"/>
      <c r="BI726" s="682"/>
      <c r="BJ726" s="682"/>
      <c r="BK726" s="676"/>
      <c r="BL726" s="676"/>
      <c r="BM726" s="676"/>
      <c r="BN726" s="682"/>
      <c r="BO726" s="682"/>
      <c r="BP726" s="682"/>
      <c r="BQ726" s="682"/>
      <c r="BR726" s="682"/>
      <c r="BS726" s="682"/>
      <c r="BT726" s="682"/>
      <c r="BU726" s="682"/>
      <c r="BV726" s="682"/>
      <c r="BW726" s="682"/>
    </row>
    <row r="727" spans="1:75" ht="21.75">
      <c r="A727" s="5"/>
      <c r="B727" s="6"/>
      <c r="C727" s="722">
        <f>C702+1</f>
        <v>45960</v>
      </c>
      <c r="D727" s="722"/>
      <c r="E727" s="722"/>
      <c r="F727" s="722"/>
      <c r="G727" s="722"/>
      <c r="H727" s="722"/>
      <c r="I727" s="722"/>
      <c r="J727" s="722"/>
      <c r="K727" s="722"/>
      <c r="L727" s="722"/>
      <c r="M727" s="722"/>
      <c r="N727" s="722"/>
      <c r="O727" s="722"/>
      <c r="P727" s="722"/>
      <c r="Q727" s="722"/>
      <c r="R727" s="722"/>
      <c r="S727" s="722"/>
      <c r="T727" s="722"/>
      <c r="U727" s="781">
        <f>C727</f>
        <v>45960</v>
      </c>
      <c r="V727" s="782"/>
      <c r="W727" s="782"/>
      <c r="X727" s="782"/>
      <c r="Y727" s="782"/>
      <c r="Z727" s="783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96" t="s">
        <v>54</v>
      </c>
      <c r="B728" s="12" t="s">
        <v>55</v>
      </c>
      <c r="C728" s="728" t="str">
        <f>VLOOKUP($C727,'2025年度(1年後期)'!$B$5:$N$207,COLUMN('2025年度(1年後期)'!$C$5),0)&amp;""</f>
        <v>英語Ⅰ(BD)</v>
      </c>
      <c r="D728" s="729"/>
      <c r="E728" s="713" t="str">
        <f>VLOOKUP($C727,'2025年度(2年後期)'!$B$5:$N$207,COLUMN('2025年度(2年後期)'!$C$5),0)&amp;""</f>
        <v>卒業研究発表会(聴講)</v>
      </c>
      <c r="F728" s="706"/>
      <c r="G728" s="713" t="str">
        <f>VLOOKUP($C727,'2025年度(3年後期)'!$B$5:$N$207,COLUMN('2025年度(3年後期)'!$C$5),0)&amp;""</f>
        <v>領域別実習</v>
      </c>
      <c r="H728" s="706"/>
      <c r="I728" s="713" t="str">
        <f>VLOOKUP($C727,'2025年度(4年後期)'!$B$5:$N$206,COLUMN('2025年度(4年後期)'!$C$5),0)&amp;""</f>
        <v>卒業研究発表会</v>
      </c>
      <c r="J728" s="706"/>
      <c r="K728" s="693" t="str">
        <f>VLOOKUP($C727,'2025年度(助産後期)'!$B$5:$N$207,COLUMN('2025年度(助産後期)'!$C$5),0)&amp;""</f>
        <v>助産学実習Ⅰ</v>
      </c>
      <c r="L728" s="709"/>
      <c r="M728" s="723" t="str">
        <f>VLOOKUP($C727,'2025年度(M1後期)'!$B$5:$N$207,COLUMN('2025年度(M1後期)'!$C$5),0)&amp;""</f>
        <v>がん看護学演習Ａ－Ⅰ
感染症学特論
感染症学演習</v>
      </c>
      <c r="N728" s="709"/>
      <c r="O728" s="713" t="str">
        <f>VLOOKUP($C727,'2025年度(M2後期)'!$B$5:$N$207,COLUMN('2025年度(M2後期)'!$C$5),0)&amp;""</f>
        <v>特別研究</v>
      </c>
      <c r="P728" s="706"/>
      <c r="Q728" s="713" t="str">
        <f>VLOOKUP($C727,'2025年度(D1後期)'!$B$5:$N$207,COLUMN('2025年度(D1後期)'!$C$5),0)&amp;""</f>
        <v>看護情報・管理学演習Ｂ
長寿看護学演習Ｂ</v>
      </c>
      <c r="R728" s="706"/>
      <c r="S728" s="693" t="str">
        <f>VLOOKUP($C727,'2025年度(D23後期)'!$B$5:$N$207,COLUMN('2025年度(D23後期)'!$C$5),0)&amp;""</f>
        <v>特別研究</v>
      </c>
      <c r="T728" s="706"/>
      <c r="U728" s="648" t="s">
        <v>161</v>
      </c>
      <c r="Z728" s="695" t="str">
        <f>A728</f>
        <v xml:space="preserve">１時限（09：20～10：50） </v>
      </c>
      <c r="AA728" s="680" t="s">
        <v>277</v>
      </c>
      <c r="AB728" s="680"/>
      <c r="AC728" s="680"/>
      <c r="AD728" s="680"/>
      <c r="AE728" s="680"/>
      <c r="AF728" s="680"/>
      <c r="AG728" s="680" t="s">
        <v>277</v>
      </c>
      <c r="AH728" s="680" t="s">
        <v>277</v>
      </c>
      <c r="AI728" s="680"/>
      <c r="AJ728" s="680"/>
      <c r="AK728" s="680"/>
      <c r="AL728" s="680"/>
      <c r="AM728" s="680" t="s">
        <v>164</v>
      </c>
      <c r="AN728" s="680"/>
      <c r="AO728" s="680"/>
      <c r="AP728" s="680"/>
      <c r="AQ728" s="680"/>
      <c r="AR728" s="680"/>
      <c r="AS728" s="680"/>
      <c r="AT728" s="680"/>
      <c r="AU728" s="680"/>
      <c r="AV728" s="680"/>
      <c r="AW728" s="680" t="s">
        <v>277</v>
      </c>
      <c r="AX728" s="680"/>
      <c r="AY728" s="680"/>
      <c r="AZ728" s="680"/>
      <c r="BA728" s="680"/>
      <c r="BB728" s="680"/>
      <c r="BC728" s="680"/>
      <c r="BD728" s="680"/>
      <c r="BE728" s="680"/>
      <c r="BF728" s="680"/>
      <c r="BG728" s="680"/>
      <c r="BH728" s="680"/>
      <c r="BI728" s="680"/>
      <c r="BJ728" s="680"/>
      <c r="BK728" s="674"/>
      <c r="BL728" s="674"/>
      <c r="BM728" s="674"/>
      <c r="BN728" s="680"/>
      <c r="BO728" s="680"/>
      <c r="BP728" s="680"/>
      <c r="BQ728" s="680"/>
      <c r="BR728" s="680"/>
      <c r="BS728" s="680"/>
      <c r="BT728" s="680"/>
      <c r="BU728" s="680"/>
      <c r="BV728" s="680" t="s">
        <v>209</v>
      </c>
      <c r="BW728" s="680"/>
    </row>
    <row r="729" spans="1:75" ht="13.5" customHeight="1">
      <c r="A729" s="696"/>
      <c r="B729" s="15" t="s">
        <v>58</v>
      </c>
      <c r="C729" s="726" t="str">
        <f>IFERROR(VLOOKUP(C728,科目・教員!$A$2:$B$349,2,0),"")</f>
        <v>ﾊﾟｳﾗ･ﾍﾞﾙｳﾞｧﾝｹﾞﾙ</v>
      </c>
      <c r="D729" s="727"/>
      <c r="E729" s="716" t="str">
        <f>IFERROR(VLOOKUP(E728,科目・教員!$A$2:$B$349,2,0),"")</f>
        <v/>
      </c>
      <c r="F729" s="707"/>
      <c r="G729" s="716" t="str">
        <f>IFERROR(VLOOKUP(G728,科目・教員!$A$2:$B$349,2,0),"")</f>
        <v/>
      </c>
      <c r="H729" s="707"/>
      <c r="I729" s="716" t="str">
        <f>IFERROR(VLOOKUP(I728,科目・教員!$A$2:$B$349,2,0),"")</f>
        <v/>
      </c>
      <c r="J729" s="707"/>
      <c r="K729" s="689" t="str">
        <f>IFERROR(VLOOKUP(K728,科目・教員!$A$2:$B$349,2,0),"")</f>
        <v>池田　真弓</v>
      </c>
      <c r="L729" s="717"/>
      <c r="M729" s="718" t="str">
        <f>IFERROR(VLOOKUP(M728,科目・教員!$A$2:$B$349,2,0),"")</f>
        <v/>
      </c>
      <c r="N729" s="707"/>
      <c r="O729" s="716" t="str">
        <f>IFERROR(VLOOKUP(O728,科目・教員!$A$2:$B$349,2,0),"")</f>
        <v/>
      </c>
      <c r="P729" s="707"/>
      <c r="Q729" s="716" t="str">
        <f>IFERROR(VLOOKUP(Q728,科目・教員!$A$2:$B$349,2,0),"")</f>
        <v/>
      </c>
      <c r="R729" s="707"/>
      <c r="S729" s="689" t="str">
        <f>IFERROR(VLOOKUP(S728,科目・教員!$A$2:$B$349,2,0),"")</f>
        <v/>
      </c>
      <c r="T729" s="707"/>
      <c r="U729" s="649" t="s">
        <v>169</v>
      </c>
      <c r="Z729" s="696"/>
      <c r="AA729" s="681"/>
      <c r="AB729" s="681"/>
      <c r="AC729" s="681"/>
      <c r="AD729" s="681"/>
      <c r="AE729" s="681"/>
      <c r="AF729" s="681"/>
      <c r="AG729" s="681"/>
      <c r="AH729" s="681"/>
      <c r="AI729" s="681"/>
      <c r="AJ729" s="681"/>
      <c r="AK729" s="681"/>
      <c r="AL729" s="681"/>
      <c r="AM729" s="681"/>
      <c r="AN729" s="681"/>
      <c r="AO729" s="681"/>
      <c r="AP729" s="681"/>
      <c r="AQ729" s="681"/>
      <c r="AR729" s="681"/>
      <c r="AS729" s="681"/>
      <c r="AT729" s="681"/>
      <c r="AU729" s="681"/>
      <c r="AV729" s="681"/>
      <c r="AW729" s="681"/>
      <c r="AX729" s="681"/>
      <c r="AY729" s="681"/>
      <c r="AZ729" s="681"/>
      <c r="BA729" s="681"/>
      <c r="BB729" s="681"/>
      <c r="BC729" s="681"/>
      <c r="BD729" s="681"/>
      <c r="BE729" s="681"/>
      <c r="BF729" s="681"/>
      <c r="BG729" s="681"/>
      <c r="BH729" s="681"/>
      <c r="BI729" s="681"/>
      <c r="BJ729" s="681"/>
      <c r="BK729" s="675"/>
      <c r="BL729" s="675"/>
      <c r="BM729" s="675"/>
      <c r="BN729" s="681"/>
      <c r="BO729" s="681"/>
      <c r="BP729" s="681"/>
      <c r="BQ729" s="681"/>
      <c r="BR729" s="681"/>
      <c r="BS729" s="681"/>
      <c r="BT729" s="681"/>
      <c r="BU729" s="681"/>
      <c r="BV729" s="681"/>
      <c r="BW729" s="681"/>
    </row>
    <row r="730" spans="1:75" ht="13.5" customHeight="1">
      <c r="A730" s="696"/>
      <c r="B730" s="15" t="s">
        <v>60</v>
      </c>
      <c r="C730" s="726" t="str">
        <f>VLOOKUP($C727,'2025年度(1年後期)'!$B$5:$N$207,COLUMN('2025年度(1年後期)'!$C$5)+1,0)&amp;""</f>
        <v>研修7</v>
      </c>
      <c r="D730" s="727"/>
      <c r="E730" s="716" t="str">
        <f>VLOOKUP($C727,'2025年度(2年後期)'!$B$5:$N$207,COLUMN('2025年度(2年後期)'!$C$5)+1,0)&amp;""</f>
        <v>101･201･202･301</v>
      </c>
      <c r="F730" s="707"/>
      <c r="G730" s="716" t="str">
        <f>VLOOKUP($C727,'2025年度(3年後期)'!$B$5:$N$207,COLUMN('2025年度(3年後期)'!$C$5)+1,0)&amp;""</f>
        <v/>
      </c>
      <c r="H730" s="707"/>
      <c r="I730" s="716" t="str">
        <f>VLOOKUP($C727,'2025年度(4年後期)'!$B$5:$N$206,COLUMN('2025年度(4年後期)'!$C$5)+1,0)&amp;""</f>
        <v>101･201･202･301</v>
      </c>
      <c r="J730" s="707"/>
      <c r="K730" s="689" t="str">
        <f>VLOOKUP($C727,'2025年度(助産後期)'!$B$5:$N$207,COLUMN('2025年度(助産後期)'!$C$5)+1,0)&amp;""</f>
        <v/>
      </c>
      <c r="L730" s="717"/>
      <c r="M730" s="718" t="str">
        <f>VLOOKUP($C727,'2025年度(M1後期)'!$B$5:$N$207,COLUMN('2025年度(M1後期)'!$C$5)+1,0)&amp;""</f>
        <v>がん:別途指定
感染特論:別途指定
感染演習:別途指定</v>
      </c>
      <c r="N730" s="707"/>
      <c r="O730" s="716" t="str">
        <f>VLOOKUP($C727,'2025年度(M2後期)'!$B$5:$N$207,COLUMN('2025年度(M2後期)'!$C$5)+1,0)&amp;""</f>
        <v/>
      </c>
      <c r="P730" s="707"/>
      <c r="Q730" s="716" t="str">
        <f>VLOOKUP($C727,'2025年度(D1後期)'!$B$5:$N$207,COLUMN('2025年度(D1後期)'!$C$5)+1,0)&amp;""</f>
        <v>情報:別途指定
長寿:別途指定</v>
      </c>
      <c r="R730" s="707"/>
      <c r="S730" s="689" t="str">
        <f>VLOOKUP($C727,'2025年度(D23後期)'!$B$5:$N$207,COLUMN('2025年度(D23後期)'!$C$5)+1,0)&amp;""</f>
        <v/>
      </c>
      <c r="T730" s="707"/>
      <c r="U730" s="649" t="s">
        <v>172</v>
      </c>
      <c r="Z730" s="696"/>
      <c r="AA730" s="681"/>
      <c r="AB730" s="681"/>
      <c r="AC730" s="681"/>
      <c r="AD730" s="681"/>
      <c r="AE730" s="681"/>
      <c r="AF730" s="681"/>
      <c r="AG730" s="681"/>
      <c r="AH730" s="681"/>
      <c r="AI730" s="681"/>
      <c r="AJ730" s="681"/>
      <c r="AK730" s="681"/>
      <c r="AL730" s="681"/>
      <c r="AM730" s="681"/>
      <c r="AN730" s="681"/>
      <c r="AO730" s="681"/>
      <c r="AP730" s="681"/>
      <c r="AQ730" s="681"/>
      <c r="AR730" s="681"/>
      <c r="AS730" s="681"/>
      <c r="AT730" s="681"/>
      <c r="AU730" s="681"/>
      <c r="AV730" s="681"/>
      <c r="AW730" s="681"/>
      <c r="AX730" s="681"/>
      <c r="AY730" s="681"/>
      <c r="AZ730" s="681"/>
      <c r="BA730" s="681"/>
      <c r="BB730" s="681"/>
      <c r="BC730" s="681"/>
      <c r="BD730" s="681"/>
      <c r="BE730" s="681"/>
      <c r="BF730" s="681"/>
      <c r="BG730" s="681"/>
      <c r="BH730" s="681"/>
      <c r="BI730" s="681"/>
      <c r="BJ730" s="681"/>
      <c r="BK730" s="675"/>
      <c r="BL730" s="675"/>
      <c r="BM730" s="675"/>
      <c r="BN730" s="681"/>
      <c r="BO730" s="681"/>
      <c r="BP730" s="681"/>
      <c r="BQ730" s="681"/>
      <c r="BR730" s="681"/>
      <c r="BS730" s="681"/>
      <c r="BT730" s="681"/>
      <c r="BU730" s="681"/>
      <c r="BV730" s="681"/>
      <c r="BW730" s="681"/>
    </row>
    <row r="731" spans="1:75" ht="13.5" customHeight="1">
      <c r="A731" s="697"/>
      <c r="B731" s="16" t="s">
        <v>62</v>
      </c>
      <c r="C731" s="699" t="s">
        <v>278</v>
      </c>
      <c r="D731" s="700"/>
      <c r="E731" s="684"/>
      <c r="F731" s="719"/>
      <c r="G731" s="684"/>
      <c r="H731" s="719"/>
      <c r="I731" s="684"/>
      <c r="J731" s="719"/>
      <c r="K731" s="686"/>
      <c r="L731" s="720"/>
      <c r="M731" s="721"/>
      <c r="N731" s="719"/>
      <c r="O731" s="684"/>
      <c r="P731" s="719"/>
      <c r="Q731" s="684"/>
      <c r="R731" s="719"/>
      <c r="S731" s="686"/>
      <c r="T731" s="719"/>
      <c r="U731" s="649" t="s">
        <v>173</v>
      </c>
      <c r="Z731" s="697"/>
      <c r="AA731" s="682"/>
      <c r="AB731" s="682"/>
      <c r="AC731" s="682"/>
      <c r="AD731" s="682"/>
      <c r="AE731" s="682"/>
      <c r="AF731" s="682"/>
      <c r="AG731" s="682"/>
      <c r="AH731" s="682"/>
      <c r="AI731" s="682"/>
      <c r="AJ731" s="682"/>
      <c r="AK731" s="682"/>
      <c r="AL731" s="682"/>
      <c r="AM731" s="682"/>
      <c r="AN731" s="682"/>
      <c r="AO731" s="682"/>
      <c r="AP731" s="682"/>
      <c r="AQ731" s="682"/>
      <c r="AR731" s="682"/>
      <c r="AS731" s="682"/>
      <c r="AT731" s="682"/>
      <c r="AU731" s="682"/>
      <c r="AV731" s="682"/>
      <c r="AW731" s="682"/>
      <c r="AX731" s="682"/>
      <c r="AY731" s="682"/>
      <c r="AZ731" s="682"/>
      <c r="BA731" s="682"/>
      <c r="BB731" s="682"/>
      <c r="BC731" s="682"/>
      <c r="BD731" s="682"/>
      <c r="BE731" s="682"/>
      <c r="BF731" s="682"/>
      <c r="BG731" s="682"/>
      <c r="BH731" s="682"/>
      <c r="BI731" s="682"/>
      <c r="BJ731" s="682"/>
      <c r="BK731" s="676"/>
      <c r="BL731" s="676"/>
      <c r="BM731" s="676"/>
      <c r="BN731" s="682"/>
      <c r="BO731" s="682"/>
      <c r="BP731" s="682"/>
      <c r="BQ731" s="682"/>
      <c r="BR731" s="682"/>
      <c r="BS731" s="682"/>
      <c r="BT731" s="682"/>
      <c r="BU731" s="682"/>
      <c r="BV731" s="682"/>
      <c r="BW731" s="682"/>
    </row>
    <row r="732" spans="1:75" ht="13.5" customHeight="1">
      <c r="A732" s="696" t="s">
        <v>64</v>
      </c>
      <c r="B732" s="15" t="s">
        <v>55</v>
      </c>
      <c r="C732" s="728" t="str">
        <f>VLOOKUP($C727,'2025年度(1年後期)'!$B$5:$N$207,COLUMN('2025年度(1年後期)'!$E$5),0)&amp;""</f>
        <v>英語Ⅰ(BD)</v>
      </c>
      <c r="D732" s="729"/>
      <c r="E732" s="713" t="str">
        <f>VLOOKUP($C727,'2025年度(2年後期)'!$B$5:$N$207,COLUMN('2025年度(2年後期)'!$E$5),0)&amp;""</f>
        <v>卒業研究発表会(聴講)</v>
      </c>
      <c r="F732" s="706"/>
      <c r="G732" s="713" t="str">
        <f>VLOOKUP($C727,'2025年度(3年後期)'!$B$5:$N$207,COLUMN('2025年度(3年後期)'!$E$5),0)&amp;""</f>
        <v>領域別実習</v>
      </c>
      <c r="H732" s="706"/>
      <c r="I732" s="713" t="str">
        <f>VLOOKUP($C727,'2025年度(4年後期)'!$B$5:$N$206,COLUMN('2025年度(4年後期)'!$E$5),0)&amp;""</f>
        <v>卒業研究発表会</v>
      </c>
      <c r="J732" s="706"/>
      <c r="K732" s="693" t="str">
        <f>VLOOKUP($C727,'2025年度(助産後期)'!$B$5:$N$207,COLUMN('2025年度(助産後期)'!$E$5),0)&amp;""</f>
        <v>助産学実習Ⅰ</v>
      </c>
      <c r="L732" s="709"/>
      <c r="M732" s="705" t="str">
        <f>VLOOKUP($C727,'2025年度(M1後期)'!$B$5:$N$207,COLUMN('2025年度(M1後期)'!$E$5),0)&amp;""</f>
        <v>がん看護学演習Ａ－Ⅰ
感染症学特論
感染症学演習</v>
      </c>
      <c r="N732" s="706"/>
      <c r="O732" s="693" t="str">
        <f>VLOOKUP($C727,'2025年度(M2後期)'!$B$5:$N$207,COLUMN('2025年度(M2後期)'!$E$5),0)&amp;""</f>
        <v>特別研究</v>
      </c>
      <c r="P732" s="706"/>
      <c r="Q732" s="693" t="str">
        <f>VLOOKUP($C727,'2025年度(D1後期)'!$B$5:$N$207,COLUMN('2025年度(D1後期)'!$E$5),0)&amp;""</f>
        <v>看護情報・管理学演習Ｂ
長寿看護学演習Ｂ</v>
      </c>
      <c r="R732" s="706"/>
      <c r="S732" s="693" t="str">
        <f>VLOOKUP($C727,'2025年度(D23後期)'!$B$5:$N$207,COLUMN('2025年度(D23後期)'!$E$5),0)&amp;""</f>
        <v>特別研究</v>
      </c>
      <c r="T732" s="706"/>
      <c r="U732" s="21"/>
      <c r="Z732" s="696" t="str">
        <f>A732</f>
        <v>２時限（11：00～12：30）</v>
      </c>
      <c r="AA732" s="680" t="s">
        <v>277</v>
      </c>
      <c r="AB732" s="680"/>
      <c r="AC732" s="680"/>
      <c r="AD732" s="680"/>
      <c r="AE732" s="680"/>
      <c r="AF732" s="680"/>
      <c r="AG732" s="680" t="s">
        <v>277</v>
      </c>
      <c r="AH732" s="680" t="s">
        <v>277</v>
      </c>
      <c r="AI732" s="680"/>
      <c r="AJ732" s="680"/>
      <c r="AK732" s="680"/>
      <c r="AL732" s="680"/>
      <c r="AM732" s="680" t="s">
        <v>164</v>
      </c>
      <c r="AN732" s="680"/>
      <c r="AO732" s="680"/>
      <c r="AP732" s="680"/>
      <c r="AQ732" s="680"/>
      <c r="AR732" s="680"/>
      <c r="AS732" s="680"/>
      <c r="AT732" s="680"/>
      <c r="AU732" s="680"/>
      <c r="AV732" s="680"/>
      <c r="AW732" s="680" t="s">
        <v>277</v>
      </c>
      <c r="AX732" s="680"/>
      <c r="AY732" s="680"/>
      <c r="AZ732" s="680"/>
      <c r="BA732" s="680"/>
      <c r="BB732" s="680"/>
      <c r="BC732" s="680"/>
      <c r="BD732" s="680"/>
      <c r="BE732" s="680"/>
      <c r="BF732" s="680"/>
      <c r="BG732" s="680"/>
      <c r="BH732" s="680"/>
      <c r="BI732" s="680"/>
      <c r="BJ732" s="680"/>
      <c r="BK732" s="674"/>
      <c r="BL732" s="674"/>
      <c r="BM732" s="674"/>
      <c r="BN732" s="680"/>
      <c r="BO732" s="680"/>
      <c r="BP732" s="680"/>
      <c r="BQ732" s="680"/>
      <c r="BR732" s="680"/>
      <c r="BS732" s="680"/>
      <c r="BT732" s="680"/>
      <c r="BU732" s="680"/>
      <c r="BV732" s="680" t="s">
        <v>209</v>
      </c>
      <c r="BW732" s="680"/>
    </row>
    <row r="733" spans="1:75" ht="13.5" customHeight="1">
      <c r="A733" s="696"/>
      <c r="B733" s="15" t="s">
        <v>58</v>
      </c>
      <c r="C733" s="726" t="str">
        <f>IFERROR(VLOOKUP(C732,科目・教員!$A$2:$B$349,2,0),"")</f>
        <v>ﾊﾟｳﾗ･ﾍﾞﾙｳﾞｧﾝｹﾞﾙ</v>
      </c>
      <c r="D733" s="727"/>
      <c r="E733" s="716" t="str">
        <f>IFERROR(VLOOKUP(E732,科目・教員!$A$2:$B$349,2,0),"")</f>
        <v/>
      </c>
      <c r="F733" s="707"/>
      <c r="G733" s="716" t="str">
        <f>IFERROR(VLOOKUP(G732,科目・教員!$A$2:$B$349,2,0),"")</f>
        <v/>
      </c>
      <c r="H733" s="707"/>
      <c r="I733" s="716" t="str">
        <f>IFERROR(VLOOKUP(I732,科目・教員!$A$2:$B$349,2,0),"")</f>
        <v/>
      </c>
      <c r="J733" s="707"/>
      <c r="K733" s="689" t="str">
        <f>IFERROR(VLOOKUP(K732,科目・教員!$A$2:$B$349,2,0),"")</f>
        <v>池田　真弓</v>
      </c>
      <c r="L733" s="717"/>
      <c r="M733" s="708" t="str">
        <f>IFERROR(VLOOKUP(M732,科目・教員!$A$2:$B$349,2,0),"")</f>
        <v/>
      </c>
      <c r="N733" s="707"/>
      <c r="O733" s="689" t="str">
        <f>IFERROR(VLOOKUP(O732,科目・教員!$A$2:$B$349,2,0),"")</f>
        <v/>
      </c>
      <c r="P733" s="707"/>
      <c r="Q733" s="689" t="str">
        <f>IFERROR(VLOOKUP(Q732,科目・教員!$A$2:$B$349,2,0),"")</f>
        <v/>
      </c>
      <c r="R733" s="707"/>
      <c r="S733" s="689" t="str">
        <f>IFERROR(VLOOKUP(S732,科目・教員!$A$2:$B$349,2,0),"")</f>
        <v/>
      </c>
      <c r="T733" s="707"/>
      <c r="U733" s="21"/>
      <c r="Z733" s="696"/>
      <c r="AA733" s="681"/>
      <c r="AB733" s="681"/>
      <c r="AC733" s="681"/>
      <c r="AD733" s="681"/>
      <c r="AE733" s="681"/>
      <c r="AF733" s="681"/>
      <c r="AG733" s="681"/>
      <c r="AH733" s="681"/>
      <c r="AI733" s="681"/>
      <c r="AJ733" s="681"/>
      <c r="AK733" s="681"/>
      <c r="AL733" s="681"/>
      <c r="AM733" s="681"/>
      <c r="AN733" s="681"/>
      <c r="AO733" s="681"/>
      <c r="AP733" s="681"/>
      <c r="AQ733" s="681"/>
      <c r="AR733" s="681"/>
      <c r="AS733" s="681"/>
      <c r="AT733" s="681"/>
      <c r="AU733" s="681"/>
      <c r="AV733" s="681"/>
      <c r="AW733" s="681"/>
      <c r="AX733" s="681"/>
      <c r="AY733" s="681"/>
      <c r="AZ733" s="681"/>
      <c r="BA733" s="681"/>
      <c r="BB733" s="681"/>
      <c r="BC733" s="681"/>
      <c r="BD733" s="681"/>
      <c r="BE733" s="681"/>
      <c r="BF733" s="681"/>
      <c r="BG733" s="681"/>
      <c r="BH733" s="681"/>
      <c r="BI733" s="681"/>
      <c r="BJ733" s="681"/>
      <c r="BK733" s="675"/>
      <c r="BL733" s="675"/>
      <c r="BM733" s="675"/>
      <c r="BN733" s="681"/>
      <c r="BO733" s="681"/>
      <c r="BP733" s="681"/>
      <c r="BQ733" s="681"/>
      <c r="BR733" s="681"/>
      <c r="BS733" s="681"/>
      <c r="BT733" s="681"/>
      <c r="BU733" s="681"/>
      <c r="BV733" s="681"/>
      <c r="BW733" s="681"/>
    </row>
    <row r="734" spans="1:75" ht="13.5" customHeight="1">
      <c r="A734" s="696"/>
      <c r="B734" s="15" t="s">
        <v>60</v>
      </c>
      <c r="C734" s="726" t="str">
        <f>VLOOKUP($C727,'2025年度(1年後期)'!$B$5:$N$207,COLUMN('2025年度(1年後期)'!$E$5)+1,0)&amp;""</f>
        <v>研修7</v>
      </c>
      <c r="D734" s="727"/>
      <c r="E734" s="716" t="str">
        <f>VLOOKUP($C727,'2025年度(2年後期)'!$B$5:$N$207,COLUMN('2025年度(2年後期)'!$E$5)+1,0)&amp;""</f>
        <v>101･201･202･301</v>
      </c>
      <c r="F734" s="707"/>
      <c r="G734" s="716" t="str">
        <f>VLOOKUP($C727,'2025年度(3年後期)'!$B$5:$N$207,COLUMN('2025年度(3年後期)'!$E$5)+1,0)&amp;""</f>
        <v/>
      </c>
      <c r="H734" s="707"/>
      <c r="I734" s="716" t="str">
        <f>VLOOKUP($C727,'2025年度(4年後期)'!$B$5:$N$206,COLUMN('2025年度(4年後期)'!$E$5)+1,0)&amp;""</f>
        <v>101･201･202･301</v>
      </c>
      <c r="J734" s="707"/>
      <c r="K734" s="689" t="str">
        <f>VLOOKUP($C727,'2025年度(助産後期)'!$B$5:$N$207,COLUMN('2025年度(助産後期)'!$E$5)+1,0)&amp;""</f>
        <v/>
      </c>
      <c r="L734" s="717"/>
      <c r="M734" s="708" t="str">
        <f>VLOOKUP($C727,'2025年度(M1後期)'!$B$5:$N$207,COLUMN('2025年度(M1後期)'!$E$5)+1,0)&amp;""</f>
        <v>がん:別途指定
感染特論:別途指定
感染演習:別途指定</v>
      </c>
      <c r="N734" s="707"/>
      <c r="O734" s="689" t="str">
        <f>VLOOKUP($C727,'2025年度(M2後期)'!$B$5:$N$207,COLUMN('2025年度(M2後期)'!$E$5)+1,0)&amp;""</f>
        <v/>
      </c>
      <c r="P734" s="707"/>
      <c r="Q734" s="689" t="str">
        <f>VLOOKUP($C727,'2025年度(D1後期)'!$B$5:$N$207,COLUMN('2025年度(D1後期)'!$E$5)+1,0)&amp;""</f>
        <v>情報:別途指定
長寿:別途指定</v>
      </c>
      <c r="R734" s="707"/>
      <c r="S734" s="689" t="str">
        <f>VLOOKUP($C727,'2025年度(D23後期)'!$B$5:$N$207,COLUMN('2025年度(D23後期)'!$E$5)+1,0)&amp;""</f>
        <v/>
      </c>
      <c r="T734" s="707"/>
      <c r="U734" s="21"/>
      <c r="Z734" s="696"/>
      <c r="AA734" s="681"/>
      <c r="AB734" s="681"/>
      <c r="AC734" s="681"/>
      <c r="AD734" s="681"/>
      <c r="AE734" s="681"/>
      <c r="AF734" s="681"/>
      <c r="AG734" s="681"/>
      <c r="AH734" s="681"/>
      <c r="AI734" s="681"/>
      <c r="AJ734" s="681"/>
      <c r="AK734" s="681"/>
      <c r="AL734" s="681"/>
      <c r="AM734" s="681"/>
      <c r="AN734" s="681"/>
      <c r="AO734" s="681"/>
      <c r="AP734" s="681"/>
      <c r="AQ734" s="681"/>
      <c r="AR734" s="681"/>
      <c r="AS734" s="681"/>
      <c r="AT734" s="681"/>
      <c r="AU734" s="681"/>
      <c r="AV734" s="681"/>
      <c r="AW734" s="681"/>
      <c r="AX734" s="681"/>
      <c r="AY734" s="681"/>
      <c r="AZ734" s="681"/>
      <c r="BA734" s="681"/>
      <c r="BB734" s="681"/>
      <c r="BC734" s="681"/>
      <c r="BD734" s="681"/>
      <c r="BE734" s="681"/>
      <c r="BF734" s="681"/>
      <c r="BG734" s="681"/>
      <c r="BH734" s="681"/>
      <c r="BI734" s="681"/>
      <c r="BJ734" s="681"/>
      <c r="BK734" s="675"/>
      <c r="BL734" s="675"/>
      <c r="BM734" s="675"/>
      <c r="BN734" s="681"/>
      <c r="BO734" s="681"/>
      <c r="BP734" s="681"/>
      <c r="BQ734" s="681"/>
      <c r="BR734" s="681"/>
      <c r="BS734" s="681"/>
      <c r="BT734" s="681"/>
      <c r="BU734" s="681"/>
      <c r="BV734" s="681"/>
      <c r="BW734" s="681"/>
    </row>
    <row r="735" spans="1:75" ht="13.5" customHeight="1">
      <c r="A735" s="712"/>
      <c r="B735" s="16" t="s">
        <v>62</v>
      </c>
      <c r="C735" s="699" t="s">
        <v>278</v>
      </c>
      <c r="D735" s="700"/>
      <c r="E735" s="684"/>
      <c r="F735" s="685"/>
      <c r="G735" s="684"/>
      <c r="H735" s="685"/>
      <c r="I735" s="684"/>
      <c r="J735" s="685"/>
      <c r="K735" s="686"/>
      <c r="L735" s="686"/>
      <c r="M735" s="687"/>
      <c r="N735" s="685"/>
      <c r="O735" s="686"/>
      <c r="P735" s="685"/>
      <c r="Q735" s="686"/>
      <c r="R735" s="685"/>
      <c r="S735" s="686"/>
      <c r="T735" s="685"/>
      <c r="U735" s="21"/>
      <c r="Z735" s="697"/>
      <c r="AA735" s="682"/>
      <c r="AB735" s="682"/>
      <c r="AC735" s="682"/>
      <c r="AD735" s="682"/>
      <c r="AE735" s="682"/>
      <c r="AF735" s="682"/>
      <c r="AG735" s="682"/>
      <c r="AH735" s="682"/>
      <c r="AI735" s="682"/>
      <c r="AJ735" s="682"/>
      <c r="AK735" s="682"/>
      <c r="AL735" s="682"/>
      <c r="AM735" s="682"/>
      <c r="AN735" s="682"/>
      <c r="AO735" s="682"/>
      <c r="AP735" s="682"/>
      <c r="AQ735" s="682"/>
      <c r="AR735" s="682"/>
      <c r="AS735" s="682"/>
      <c r="AT735" s="682"/>
      <c r="AU735" s="682"/>
      <c r="AV735" s="682"/>
      <c r="AW735" s="682"/>
      <c r="AX735" s="682"/>
      <c r="AY735" s="682"/>
      <c r="AZ735" s="682"/>
      <c r="BA735" s="682"/>
      <c r="BB735" s="682"/>
      <c r="BC735" s="682"/>
      <c r="BD735" s="682"/>
      <c r="BE735" s="682"/>
      <c r="BF735" s="682"/>
      <c r="BG735" s="682"/>
      <c r="BH735" s="682"/>
      <c r="BI735" s="682"/>
      <c r="BJ735" s="682"/>
      <c r="BK735" s="676"/>
      <c r="BL735" s="676"/>
      <c r="BM735" s="676"/>
      <c r="BN735" s="682"/>
      <c r="BO735" s="682"/>
      <c r="BP735" s="682"/>
      <c r="BQ735" s="682"/>
      <c r="BR735" s="682"/>
      <c r="BS735" s="682"/>
      <c r="BT735" s="682"/>
      <c r="BU735" s="682"/>
      <c r="BV735" s="682"/>
      <c r="BW735" s="682"/>
    </row>
    <row r="736" spans="1:75" ht="13.5" customHeight="1">
      <c r="A736" s="695" t="s">
        <v>70</v>
      </c>
      <c r="B736" s="17" t="s">
        <v>71</v>
      </c>
      <c r="C736" s="705"/>
      <c r="D736" s="706"/>
      <c r="E736" s="713"/>
      <c r="F736" s="706"/>
      <c r="G736" s="713"/>
      <c r="H736" s="706"/>
      <c r="I736" s="713"/>
      <c r="J736" s="706"/>
      <c r="K736" s="693"/>
      <c r="L736" s="709"/>
      <c r="M736" s="705"/>
      <c r="N736" s="706"/>
      <c r="O736" s="693"/>
      <c r="P736" s="706"/>
      <c r="Q736" s="693"/>
      <c r="R736" s="706"/>
      <c r="S736" s="693"/>
      <c r="T736" s="706"/>
      <c r="U736" s="21"/>
      <c r="Z736" s="696" t="str">
        <f>A736</f>
        <v>昼休み（12：30～13：30）</v>
      </c>
      <c r="AA736" s="680"/>
      <c r="AB736" s="680"/>
      <c r="AC736" s="680"/>
      <c r="AD736" s="680"/>
      <c r="AE736" s="680"/>
      <c r="AF736" s="680"/>
      <c r="AG736" s="680"/>
      <c r="AH736" s="680"/>
      <c r="AI736" s="680"/>
      <c r="AJ736" s="680"/>
      <c r="AK736" s="680"/>
      <c r="AL736" s="680"/>
      <c r="AM736" s="680"/>
      <c r="AN736" s="680"/>
      <c r="AO736" s="680"/>
      <c r="AP736" s="680"/>
      <c r="AQ736" s="680"/>
      <c r="AR736" s="680"/>
      <c r="AS736" s="680"/>
      <c r="AT736" s="680"/>
      <c r="AU736" s="680"/>
      <c r="AV736" s="680"/>
      <c r="AW736" s="680"/>
      <c r="AX736" s="680"/>
      <c r="AY736" s="680"/>
      <c r="AZ736" s="680"/>
      <c r="BA736" s="680"/>
      <c r="BB736" s="680"/>
      <c r="BC736" s="680"/>
      <c r="BD736" s="680"/>
      <c r="BE736" s="680"/>
      <c r="BF736" s="680"/>
      <c r="BG736" s="680"/>
      <c r="BH736" s="680"/>
      <c r="BI736" s="680"/>
      <c r="BJ736" s="680"/>
      <c r="BK736" s="674"/>
      <c r="BL736" s="674"/>
      <c r="BM736" s="674"/>
      <c r="BN736" s="680"/>
      <c r="BO736" s="680"/>
      <c r="BP736" s="680"/>
      <c r="BQ736" s="680"/>
      <c r="BR736" s="680"/>
      <c r="BS736" s="680"/>
      <c r="BT736" s="680"/>
      <c r="BU736" s="680"/>
      <c r="BV736" s="680"/>
      <c r="BW736" s="680"/>
    </row>
    <row r="737" spans="1:75" ht="13.5" customHeight="1">
      <c r="A737" s="696"/>
      <c r="B737" s="17" t="s">
        <v>73</v>
      </c>
      <c r="C737" s="708"/>
      <c r="D737" s="707"/>
      <c r="E737" s="716"/>
      <c r="F737" s="707"/>
      <c r="G737" s="716"/>
      <c r="H737" s="707"/>
      <c r="I737" s="716"/>
      <c r="J737" s="707"/>
      <c r="K737" s="689"/>
      <c r="L737" s="717"/>
      <c r="M737" s="708"/>
      <c r="N737" s="707"/>
      <c r="O737" s="689"/>
      <c r="P737" s="707"/>
      <c r="Q737" s="689"/>
      <c r="R737" s="707"/>
      <c r="S737" s="689"/>
      <c r="T737" s="707"/>
      <c r="U737" s="21"/>
      <c r="Z737" s="696"/>
      <c r="AA737" s="681"/>
      <c r="AB737" s="681"/>
      <c r="AC737" s="681"/>
      <c r="AD737" s="681"/>
      <c r="AE737" s="681"/>
      <c r="AF737" s="681"/>
      <c r="AG737" s="681"/>
      <c r="AH737" s="681"/>
      <c r="AI737" s="681"/>
      <c r="AJ737" s="681"/>
      <c r="AK737" s="681"/>
      <c r="AL737" s="681"/>
      <c r="AM737" s="681"/>
      <c r="AN737" s="681"/>
      <c r="AO737" s="681"/>
      <c r="AP737" s="681"/>
      <c r="AQ737" s="681"/>
      <c r="AR737" s="681"/>
      <c r="AS737" s="681"/>
      <c r="AT737" s="681"/>
      <c r="AU737" s="681"/>
      <c r="AV737" s="681"/>
      <c r="AW737" s="681"/>
      <c r="AX737" s="681"/>
      <c r="AY737" s="681"/>
      <c r="AZ737" s="681"/>
      <c r="BA737" s="681"/>
      <c r="BB737" s="681"/>
      <c r="BC737" s="681"/>
      <c r="BD737" s="681"/>
      <c r="BE737" s="681"/>
      <c r="BF737" s="681"/>
      <c r="BG737" s="681"/>
      <c r="BH737" s="681"/>
      <c r="BI737" s="681"/>
      <c r="BJ737" s="681"/>
      <c r="BK737" s="675"/>
      <c r="BL737" s="675"/>
      <c r="BM737" s="675"/>
      <c r="BN737" s="681"/>
      <c r="BO737" s="681"/>
      <c r="BP737" s="681"/>
      <c r="BQ737" s="681"/>
      <c r="BR737" s="681"/>
      <c r="BS737" s="681"/>
      <c r="BT737" s="681"/>
      <c r="BU737" s="681"/>
      <c r="BV737" s="681"/>
      <c r="BW737" s="681"/>
    </row>
    <row r="738" spans="1:75" ht="13.5" customHeight="1">
      <c r="A738" s="696"/>
      <c r="B738" s="17" t="s">
        <v>60</v>
      </c>
      <c r="C738" s="708"/>
      <c r="D738" s="707"/>
      <c r="E738" s="716"/>
      <c r="F738" s="707"/>
      <c r="G738" s="716"/>
      <c r="H738" s="707"/>
      <c r="I738" s="716"/>
      <c r="J738" s="707"/>
      <c r="K738" s="689"/>
      <c r="L738" s="717"/>
      <c r="M738" s="708"/>
      <c r="N738" s="707"/>
      <c r="O738" s="689"/>
      <c r="P738" s="707"/>
      <c r="Q738" s="689"/>
      <c r="R738" s="707"/>
      <c r="S738" s="689"/>
      <c r="T738" s="707"/>
      <c r="U738" s="21"/>
      <c r="Z738" s="696"/>
      <c r="AA738" s="681"/>
      <c r="AB738" s="681"/>
      <c r="AC738" s="681"/>
      <c r="AD738" s="681"/>
      <c r="AE738" s="681"/>
      <c r="AF738" s="681"/>
      <c r="AG738" s="681"/>
      <c r="AH738" s="681"/>
      <c r="AI738" s="681"/>
      <c r="AJ738" s="681"/>
      <c r="AK738" s="681"/>
      <c r="AL738" s="681"/>
      <c r="AM738" s="681"/>
      <c r="AN738" s="681"/>
      <c r="AO738" s="681"/>
      <c r="AP738" s="681"/>
      <c r="AQ738" s="681"/>
      <c r="AR738" s="681"/>
      <c r="AS738" s="681"/>
      <c r="AT738" s="681"/>
      <c r="AU738" s="681"/>
      <c r="AV738" s="681"/>
      <c r="AW738" s="681"/>
      <c r="AX738" s="681"/>
      <c r="AY738" s="681"/>
      <c r="AZ738" s="681"/>
      <c r="BA738" s="681"/>
      <c r="BB738" s="681"/>
      <c r="BC738" s="681"/>
      <c r="BD738" s="681"/>
      <c r="BE738" s="681"/>
      <c r="BF738" s="681"/>
      <c r="BG738" s="681"/>
      <c r="BH738" s="681"/>
      <c r="BI738" s="681"/>
      <c r="BJ738" s="681"/>
      <c r="BK738" s="675"/>
      <c r="BL738" s="675"/>
      <c r="BM738" s="675"/>
      <c r="BN738" s="681"/>
      <c r="BO738" s="681"/>
      <c r="BP738" s="681"/>
      <c r="BQ738" s="681"/>
      <c r="BR738" s="681"/>
      <c r="BS738" s="681"/>
      <c r="BT738" s="681"/>
      <c r="BU738" s="681"/>
      <c r="BV738" s="681"/>
      <c r="BW738" s="681"/>
    </row>
    <row r="739" spans="1:75" ht="13.5" customHeight="1">
      <c r="A739" s="697"/>
      <c r="B739" s="18" t="s">
        <v>62</v>
      </c>
      <c r="C739" s="714"/>
      <c r="D739" s="711"/>
      <c r="E739" s="715"/>
      <c r="F739" s="711"/>
      <c r="G739" s="715"/>
      <c r="H739" s="711"/>
      <c r="I739" s="715"/>
      <c r="J739" s="711"/>
      <c r="K739" s="710"/>
      <c r="L739" s="710"/>
      <c r="M739" s="714"/>
      <c r="N739" s="711"/>
      <c r="O739" s="710"/>
      <c r="P739" s="711"/>
      <c r="Q739" s="710"/>
      <c r="R739" s="711"/>
      <c r="S739" s="710"/>
      <c r="T739" s="711"/>
      <c r="U739" s="21"/>
      <c r="Z739" s="697"/>
      <c r="AA739" s="682"/>
      <c r="AB739" s="682"/>
      <c r="AC739" s="682"/>
      <c r="AD739" s="682"/>
      <c r="AE739" s="682"/>
      <c r="AF739" s="682"/>
      <c r="AG739" s="682"/>
      <c r="AH739" s="682"/>
      <c r="AI739" s="682"/>
      <c r="AJ739" s="682"/>
      <c r="AK739" s="682"/>
      <c r="AL739" s="682"/>
      <c r="AM739" s="682"/>
      <c r="AN739" s="682"/>
      <c r="AO739" s="682"/>
      <c r="AP739" s="682"/>
      <c r="AQ739" s="682"/>
      <c r="AR739" s="682"/>
      <c r="AS739" s="682"/>
      <c r="AT739" s="682"/>
      <c r="AU739" s="682"/>
      <c r="AV739" s="682"/>
      <c r="AW739" s="682"/>
      <c r="AX739" s="682"/>
      <c r="AY739" s="682"/>
      <c r="AZ739" s="682"/>
      <c r="BA739" s="682"/>
      <c r="BB739" s="682"/>
      <c r="BC739" s="682"/>
      <c r="BD739" s="682"/>
      <c r="BE739" s="682"/>
      <c r="BF739" s="682"/>
      <c r="BG739" s="682"/>
      <c r="BH739" s="682"/>
      <c r="BI739" s="682"/>
      <c r="BJ739" s="682"/>
      <c r="BK739" s="676"/>
      <c r="BL739" s="676"/>
      <c r="BM739" s="676"/>
      <c r="BN739" s="682"/>
      <c r="BO739" s="682"/>
      <c r="BP739" s="682"/>
      <c r="BQ739" s="682"/>
      <c r="BR739" s="682"/>
      <c r="BS739" s="682"/>
      <c r="BT739" s="682"/>
      <c r="BU739" s="682"/>
      <c r="BV739" s="682"/>
      <c r="BW739" s="682"/>
    </row>
    <row r="740" spans="1:75" ht="13.5" customHeight="1">
      <c r="A740" s="696" t="s">
        <v>74</v>
      </c>
      <c r="B740" s="15" t="s">
        <v>55</v>
      </c>
      <c r="C740" s="703" t="str">
        <f>VLOOKUP($C727,'2025年度(1年後期)'!$B$5:$N$207,COLUMN('2025年度(1年後期)'!$G$5),0)&amp;""</f>
        <v>英語Ⅰ(AC)</v>
      </c>
      <c r="D740" s="704"/>
      <c r="E740" s="698" t="str">
        <f>VLOOKUP($C727,'2025年度(2年後期)'!$B$5:$N$207,COLUMN('2025年度(2年後期)'!$G$5),0)&amp;""</f>
        <v>卒業研究発表会(聴講)</v>
      </c>
      <c r="F740" s="693"/>
      <c r="G740" s="698" t="str">
        <f>VLOOKUP($C727,'2025年度(3年後期)'!$B$5:$N$207,COLUMN('2025年度(3年後期)'!$G$5),0)&amp;""</f>
        <v>領域別実習</v>
      </c>
      <c r="H740" s="693"/>
      <c r="I740" s="698" t="str">
        <f>VLOOKUP($C727,'2025年度(4年後期)'!$B$5:$N$206,COLUMN('2025年度(4年後期)'!$G$5),0)&amp;""</f>
        <v>卒業研究発表会</v>
      </c>
      <c r="J740" s="693"/>
      <c r="K740" s="694" t="str">
        <f>VLOOKUP($C727,'2025年度(助産後期)'!$B$5:$N$207,COLUMN('2025年度(助産後期)'!$G$5),0)&amp;""</f>
        <v>助産学実習Ⅰ</v>
      </c>
      <c r="L740" s="694"/>
      <c r="M740" s="692" t="str">
        <f>VLOOKUP($C727,'2025年度(M1後期)'!$B$5:$N$207,COLUMN('2025年度(M1後期)'!$G$5),0)&amp;""</f>
        <v>感染症学特論
感染症学演習
成育看護学特論Ａ－Ⅲ</v>
      </c>
      <c r="N740" s="693"/>
      <c r="O740" s="694" t="str">
        <f>VLOOKUP($C727,'2025年度(M2後期)'!$B$5:$N$207,COLUMN('2025年度(M2後期)'!$G$5),0)&amp;""</f>
        <v>特別研究</v>
      </c>
      <c r="P740" s="693"/>
      <c r="Q740" s="694" t="str">
        <f>VLOOKUP($C727,'2025年度(D1後期)'!$B$5:$N$207,COLUMN('2025年度(D1後期)'!$G$5),0)&amp;""</f>
        <v/>
      </c>
      <c r="R740" s="693"/>
      <c r="S740" s="694" t="str">
        <f>VLOOKUP($C727,'2025年度(D23後期)'!$B$5:$N$207,COLUMN('2025年度(D23後期)'!$G$5),0)&amp;""</f>
        <v>特別研究</v>
      </c>
      <c r="T740" s="693"/>
      <c r="U740" s="21"/>
      <c r="Z740" s="696" t="str">
        <f>A740</f>
        <v>３時限（13：30～15：00）</v>
      </c>
      <c r="AA740" s="680" t="s">
        <v>277</v>
      </c>
      <c r="AB740" s="680"/>
      <c r="AC740" s="680"/>
      <c r="AD740" s="680"/>
      <c r="AE740" s="680"/>
      <c r="AF740" s="680"/>
      <c r="AG740" s="680" t="s">
        <v>277</v>
      </c>
      <c r="AH740" s="680" t="s">
        <v>277</v>
      </c>
      <c r="AI740" s="680"/>
      <c r="AJ740" s="680"/>
      <c r="AK740" s="680"/>
      <c r="AL740" s="680"/>
      <c r="AM740" s="680" t="s">
        <v>164</v>
      </c>
      <c r="AN740" s="680"/>
      <c r="AO740" s="680"/>
      <c r="AP740" s="680"/>
      <c r="AQ740" s="680"/>
      <c r="AR740" s="680"/>
      <c r="AS740" s="680"/>
      <c r="AT740" s="680"/>
      <c r="AU740" s="680"/>
      <c r="AV740" s="680"/>
      <c r="AW740" s="680" t="s">
        <v>277</v>
      </c>
      <c r="AX740" s="680"/>
      <c r="AY740" s="680"/>
      <c r="AZ740" s="680"/>
      <c r="BA740" s="680"/>
      <c r="BB740" s="680"/>
      <c r="BC740" s="680"/>
      <c r="BD740" s="680"/>
      <c r="BE740" s="680"/>
      <c r="BF740" s="680"/>
      <c r="BG740" s="680"/>
      <c r="BH740" s="680"/>
      <c r="BI740" s="680"/>
      <c r="BJ740" s="680"/>
      <c r="BK740" s="674"/>
      <c r="BL740" s="674"/>
      <c r="BM740" s="674"/>
      <c r="BN740" s="680"/>
      <c r="BO740" s="680"/>
      <c r="BP740" s="680"/>
      <c r="BQ740" s="680"/>
      <c r="BR740" s="680"/>
      <c r="BS740" s="680"/>
      <c r="BT740" s="680"/>
      <c r="BU740" s="680"/>
      <c r="BV740" s="680" t="s">
        <v>131</v>
      </c>
      <c r="BW740" s="680"/>
    </row>
    <row r="741" spans="1:75" ht="13.5" customHeight="1">
      <c r="A741" s="696"/>
      <c r="B741" s="15" t="s">
        <v>58</v>
      </c>
      <c r="C741" s="701" t="str">
        <f>IFERROR(VLOOKUP(C740,科目・教員!$A$2:$B$349,2,0),"")</f>
        <v>ﾊﾟｳﾗ･ﾍﾞﾙｳﾞｧﾝｹﾞﾙ</v>
      </c>
      <c r="D741" s="702"/>
      <c r="E741" s="690" t="str">
        <f>IFERROR(VLOOKUP(E740,科目・教員!$A$2:$B$349,2,0),"")</f>
        <v/>
      </c>
      <c r="F741" s="689"/>
      <c r="G741" s="690" t="str">
        <f>IFERROR(VLOOKUP(G740,科目・教員!$A$2:$B$349,2,0),"")</f>
        <v/>
      </c>
      <c r="H741" s="689"/>
      <c r="I741" s="690" t="str">
        <f>IFERROR(VLOOKUP(I740,科目・教員!$A$2:$B$349,2,0),"")</f>
        <v/>
      </c>
      <c r="J741" s="689"/>
      <c r="K741" s="691" t="str">
        <f>IFERROR(VLOOKUP(K740,科目・教員!$A$2:$B$349,2,0),"")</f>
        <v>池田　真弓</v>
      </c>
      <c r="L741" s="691"/>
      <c r="M741" s="688" t="str">
        <f>IFERROR(VLOOKUP(M740,科目・教員!$A$2:$B$349,2,0),"")</f>
        <v/>
      </c>
      <c r="N741" s="689"/>
      <c r="O741" s="691" t="str">
        <f>IFERROR(VLOOKUP(O740,科目・教員!$A$2:$B$349,2,0),"")</f>
        <v/>
      </c>
      <c r="P741" s="689"/>
      <c r="Q741" s="691" t="str">
        <f>IFERROR(VLOOKUP(Q740,科目・教員!$A$2:$B$349,2,0),"")</f>
        <v/>
      </c>
      <c r="R741" s="689"/>
      <c r="S741" s="691" t="str">
        <f>IFERROR(VLOOKUP(S740,科目・教員!$A$2:$B$349,2,0),"")</f>
        <v/>
      </c>
      <c r="T741" s="689"/>
      <c r="U741" s="21"/>
      <c r="Z741" s="696"/>
      <c r="AA741" s="681"/>
      <c r="AB741" s="681"/>
      <c r="AC741" s="681"/>
      <c r="AD741" s="681"/>
      <c r="AE741" s="681"/>
      <c r="AF741" s="681"/>
      <c r="AG741" s="681"/>
      <c r="AH741" s="681"/>
      <c r="AI741" s="681"/>
      <c r="AJ741" s="681"/>
      <c r="AK741" s="681"/>
      <c r="AL741" s="681"/>
      <c r="AM741" s="681"/>
      <c r="AN741" s="681"/>
      <c r="AO741" s="681"/>
      <c r="AP741" s="681"/>
      <c r="AQ741" s="681"/>
      <c r="AR741" s="681"/>
      <c r="AS741" s="681"/>
      <c r="AT741" s="681"/>
      <c r="AU741" s="681"/>
      <c r="AV741" s="681"/>
      <c r="AW741" s="681"/>
      <c r="AX741" s="681"/>
      <c r="AY741" s="681"/>
      <c r="AZ741" s="681"/>
      <c r="BA741" s="681"/>
      <c r="BB741" s="681"/>
      <c r="BC741" s="681"/>
      <c r="BD741" s="681"/>
      <c r="BE741" s="681"/>
      <c r="BF741" s="681"/>
      <c r="BG741" s="681"/>
      <c r="BH741" s="681"/>
      <c r="BI741" s="681"/>
      <c r="BJ741" s="681"/>
      <c r="BK741" s="675"/>
      <c r="BL741" s="675"/>
      <c r="BM741" s="675"/>
      <c r="BN741" s="681"/>
      <c r="BO741" s="681"/>
      <c r="BP741" s="681"/>
      <c r="BQ741" s="681"/>
      <c r="BR741" s="681"/>
      <c r="BS741" s="681"/>
      <c r="BT741" s="681"/>
      <c r="BU741" s="681"/>
      <c r="BV741" s="681"/>
      <c r="BW741" s="681"/>
    </row>
    <row r="742" spans="1:75" ht="13.5" customHeight="1">
      <c r="A742" s="696"/>
      <c r="B742" s="15" t="s">
        <v>60</v>
      </c>
      <c r="C742" s="701" t="str">
        <f>VLOOKUP($C727,'2025年度(1年後期)'!$B$5:$N$207,COLUMN('2025年度(1年後期)'!$G$5)+1,0)&amp;""</f>
        <v>研修7</v>
      </c>
      <c r="D742" s="702"/>
      <c r="E742" s="690" t="str">
        <f>VLOOKUP($C727,'2025年度(2年後期)'!$B$5:$N$207,COLUMN('2025年度(2年後期)'!$G$5)+1,0)&amp;""</f>
        <v>101･201･202･301</v>
      </c>
      <c r="F742" s="689"/>
      <c r="G742" s="690" t="str">
        <f>VLOOKUP($C727,'2025年度(3年後期)'!$B$5:$N$207,COLUMN('2025年度(3年後期)'!$G$5)+1,0)&amp;""</f>
        <v/>
      </c>
      <c r="H742" s="689"/>
      <c r="I742" s="690" t="str">
        <f>VLOOKUP($C727,'2025年度(4年後期)'!$B$5:$N$206,COLUMN('2025年度(4年後期)'!$G$5)+1,0)&amp;""</f>
        <v>101･201･202･301</v>
      </c>
      <c r="J742" s="689"/>
      <c r="K742" s="691" t="str">
        <f>VLOOKUP($C727,'2025年度(助産後期)'!$B$5:$N$207,COLUMN('2025年度(助産後期)'!$G$5)+1,0)&amp;""</f>
        <v/>
      </c>
      <c r="L742" s="691"/>
      <c r="M742" s="688" t="str">
        <f>VLOOKUP($C727,'2025年度(M1後期)'!$B$5:$N$207,COLUMN('2025年度(M1後期)'!$G$5)+1,0)&amp;""</f>
        <v>感染特論:別途指定
感染演習:別途指定
成育:別途指定</v>
      </c>
      <c r="N742" s="689"/>
      <c r="O742" s="691" t="str">
        <f>VLOOKUP($C727,'2025年度(M2後期)'!$B$5:$N$207,COLUMN('2025年度(M2後期)'!$G$5)+1,0)&amp;""</f>
        <v/>
      </c>
      <c r="P742" s="689"/>
      <c r="Q742" s="691" t="str">
        <f>VLOOKUP($C727,'2025年度(D1後期)'!$B$5:$N$207,COLUMN('2025年度(D1後期)'!$G$5)+1,0)&amp;""</f>
        <v/>
      </c>
      <c r="R742" s="689"/>
      <c r="S742" s="691" t="str">
        <f>VLOOKUP($C727,'2025年度(D23後期)'!$B$5:$N$207,COLUMN('2025年度(D23後期)'!$G$5)+1,0)&amp;""</f>
        <v/>
      </c>
      <c r="T742" s="689"/>
      <c r="U742" s="21"/>
      <c r="Z742" s="696"/>
      <c r="AA742" s="681"/>
      <c r="AB742" s="681"/>
      <c r="AC742" s="681"/>
      <c r="AD742" s="681"/>
      <c r="AE742" s="681"/>
      <c r="AF742" s="681"/>
      <c r="AG742" s="681"/>
      <c r="AH742" s="681"/>
      <c r="AI742" s="681"/>
      <c r="AJ742" s="681"/>
      <c r="AK742" s="681"/>
      <c r="AL742" s="681"/>
      <c r="AM742" s="681"/>
      <c r="AN742" s="681"/>
      <c r="AO742" s="681"/>
      <c r="AP742" s="681"/>
      <c r="AQ742" s="681"/>
      <c r="AR742" s="681"/>
      <c r="AS742" s="681"/>
      <c r="AT742" s="681"/>
      <c r="AU742" s="681"/>
      <c r="AV742" s="681"/>
      <c r="AW742" s="681"/>
      <c r="AX742" s="681"/>
      <c r="AY742" s="681"/>
      <c r="AZ742" s="681"/>
      <c r="BA742" s="681"/>
      <c r="BB742" s="681"/>
      <c r="BC742" s="681"/>
      <c r="BD742" s="681"/>
      <c r="BE742" s="681"/>
      <c r="BF742" s="681"/>
      <c r="BG742" s="681"/>
      <c r="BH742" s="681"/>
      <c r="BI742" s="681"/>
      <c r="BJ742" s="681"/>
      <c r="BK742" s="675"/>
      <c r="BL742" s="675"/>
      <c r="BM742" s="675"/>
      <c r="BN742" s="681"/>
      <c r="BO742" s="681"/>
      <c r="BP742" s="681"/>
      <c r="BQ742" s="681"/>
      <c r="BR742" s="681"/>
      <c r="BS742" s="681"/>
      <c r="BT742" s="681"/>
      <c r="BU742" s="681"/>
      <c r="BV742" s="681"/>
      <c r="BW742" s="681"/>
    </row>
    <row r="743" spans="1:75" ht="13.5" customHeight="1">
      <c r="A743" s="712"/>
      <c r="B743" s="16" t="s">
        <v>62</v>
      </c>
      <c r="C743" s="699" t="s">
        <v>278</v>
      </c>
      <c r="D743" s="700"/>
      <c r="E743" s="684"/>
      <c r="F743" s="685"/>
      <c r="G743" s="684"/>
      <c r="H743" s="685"/>
      <c r="I743" s="684"/>
      <c r="J743" s="685"/>
      <c r="K743" s="686"/>
      <c r="L743" s="686"/>
      <c r="M743" s="687"/>
      <c r="N743" s="685"/>
      <c r="O743" s="686"/>
      <c r="P743" s="685"/>
      <c r="Q743" s="686"/>
      <c r="R743" s="685"/>
      <c r="S743" s="686"/>
      <c r="T743" s="685"/>
      <c r="U743" s="21"/>
      <c r="Z743" s="697"/>
      <c r="AA743" s="682"/>
      <c r="AB743" s="682"/>
      <c r="AC743" s="682"/>
      <c r="AD743" s="682"/>
      <c r="AE743" s="682"/>
      <c r="AF743" s="682"/>
      <c r="AG743" s="682"/>
      <c r="AH743" s="682"/>
      <c r="AI743" s="682"/>
      <c r="AJ743" s="682"/>
      <c r="AK743" s="682"/>
      <c r="AL743" s="682"/>
      <c r="AM743" s="682"/>
      <c r="AN743" s="682"/>
      <c r="AO743" s="682"/>
      <c r="AP743" s="682"/>
      <c r="AQ743" s="682"/>
      <c r="AR743" s="682"/>
      <c r="AS743" s="682"/>
      <c r="AT743" s="682"/>
      <c r="AU743" s="682"/>
      <c r="AV743" s="682"/>
      <c r="AW743" s="682"/>
      <c r="AX743" s="682"/>
      <c r="AY743" s="682"/>
      <c r="AZ743" s="682"/>
      <c r="BA743" s="682"/>
      <c r="BB743" s="682"/>
      <c r="BC743" s="682"/>
      <c r="BD743" s="682"/>
      <c r="BE743" s="682"/>
      <c r="BF743" s="682"/>
      <c r="BG743" s="682"/>
      <c r="BH743" s="682"/>
      <c r="BI743" s="682"/>
      <c r="BJ743" s="682"/>
      <c r="BK743" s="676"/>
      <c r="BL743" s="676"/>
      <c r="BM743" s="676"/>
      <c r="BN743" s="682"/>
      <c r="BO743" s="682"/>
      <c r="BP743" s="682"/>
      <c r="BQ743" s="682"/>
      <c r="BR743" s="682"/>
      <c r="BS743" s="682"/>
      <c r="BT743" s="682"/>
      <c r="BU743" s="682"/>
      <c r="BV743" s="682"/>
      <c r="BW743" s="682"/>
    </row>
    <row r="744" spans="1:75" ht="13.5" customHeight="1">
      <c r="A744" s="696" t="s">
        <v>80</v>
      </c>
      <c r="B744" s="15" t="s">
        <v>55</v>
      </c>
      <c r="C744" s="692" t="str">
        <f>VLOOKUP($C727,'2025年度(1年後期)'!$B$5:$N$207,COLUMN('2025年度(1年後期)'!$I$5),0)&amp;""</f>
        <v>　</v>
      </c>
      <c r="D744" s="693"/>
      <c r="E744" s="698" t="str">
        <f>VLOOKUP($C727,'2025年度(2年後期)'!$B$5:$N$207,COLUMN('2025年度(2年後期)'!$I$5),0)&amp;""</f>
        <v>卒業研究発表会(聴講)</v>
      </c>
      <c r="F744" s="693"/>
      <c r="G744" s="698" t="str">
        <f>VLOOKUP($C727,'2025年度(3年後期)'!$B$5:$N$207,COLUMN('2025年度(3年後期)'!$I$5),0)&amp;""</f>
        <v>領域別実習</v>
      </c>
      <c r="H744" s="693"/>
      <c r="I744" s="698" t="str">
        <f>VLOOKUP($C727,'2025年度(4年後期)'!$B$5:$N$206,COLUMN('2025年度(4年後期)'!$I$5),0)&amp;""</f>
        <v>卒業研究発表会</v>
      </c>
      <c r="J744" s="693"/>
      <c r="K744" s="694" t="str">
        <f>VLOOKUP($C727,'2025年度(助産後期)'!$B$5:$N$207,COLUMN('2025年度(助産後期)'!$I$5),0)&amp;""</f>
        <v>助産学実習Ⅰ</v>
      </c>
      <c r="L744" s="694"/>
      <c r="M744" s="692" t="str">
        <f>VLOOKUP($C727,'2025年度(M1後期)'!$B$5:$N$207,COLUMN('2025年度(M1後期)'!$I$5),0)&amp;""</f>
        <v>感染症学特論
感染症学演習
成育看護学特論Ａ－Ⅲ</v>
      </c>
      <c r="N744" s="693"/>
      <c r="O744" s="694" t="str">
        <f>VLOOKUP($C727,'2025年度(M2後期)'!$B$5:$N$207,COLUMN('2025年度(M2後期)'!$I$5),0)&amp;""</f>
        <v>特別研究</v>
      </c>
      <c r="P744" s="693"/>
      <c r="Q744" s="694" t="str">
        <f>VLOOKUP($C727,'2025年度(D1後期)'!$B$5:$N$207,COLUMN('2025年度(D1後期)'!$I$5),0)&amp;""</f>
        <v/>
      </c>
      <c r="R744" s="693"/>
      <c r="S744" s="694" t="str">
        <f>VLOOKUP($C727,'2025年度(D23後期)'!$B$5:$N$207,COLUMN('2025年度(D23後期)'!$I$5),0)&amp;""</f>
        <v>特別研究</v>
      </c>
      <c r="T744" s="693"/>
      <c r="U744" s="21"/>
      <c r="Z744" s="696" t="str">
        <f>A744</f>
        <v>４時限（15：10～16：40）</v>
      </c>
      <c r="AA744" s="680" t="s">
        <v>277</v>
      </c>
      <c r="AB744" s="680"/>
      <c r="AC744" s="680"/>
      <c r="AD744" s="680"/>
      <c r="AE744" s="680"/>
      <c r="AF744" s="680"/>
      <c r="AG744" s="680" t="s">
        <v>277</v>
      </c>
      <c r="AH744" s="680" t="s">
        <v>277</v>
      </c>
      <c r="AI744" s="680"/>
      <c r="AJ744" s="680"/>
      <c r="AK744" s="680"/>
      <c r="AL744" s="680"/>
      <c r="AM744" s="680" t="s">
        <v>164</v>
      </c>
      <c r="AN744" s="680"/>
      <c r="AO744" s="680"/>
      <c r="AP744" s="680"/>
      <c r="AQ744" s="680"/>
      <c r="AR744" s="680"/>
      <c r="AS744" s="680"/>
      <c r="AT744" s="680"/>
      <c r="AU744" s="680"/>
      <c r="AV744" s="680"/>
      <c r="AW744" s="680" t="s">
        <v>277</v>
      </c>
      <c r="AX744" s="680"/>
      <c r="AY744" s="680"/>
      <c r="AZ744" s="680"/>
      <c r="BA744" s="680"/>
      <c r="BB744" s="680"/>
      <c r="BC744" s="680"/>
      <c r="BD744" s="680"/>
      <c r="BE744" s="680"/>
      <c r="BF744" s="680"/>
      <c r="BG744" s="680"/>
      <c r="BH744" s="680"/>
      <c r="BI744" s="680"/>
      <c r="BJ744" s="680"/>
      <c r="BK744" s="674"/>
      <c r="BL744" s="674"/>
      <c r="BM744" s="674"/>
      <c r="BN744" s="680"/>
      <c r="BO744" s="680"/>
      <c r="BP744" s="680"/>
      <c r="BQ744" s="680"/>
      <c r="BR744" s="680"/>
      <c r="BS744" s="680"/>
      <c r="BT744" s="680"/>
      <c r="BU744" s="680"/>
      <c r="BV744" s="680"/>
      <c r="BW744" s="680"/>
    </row>
    <row r="745" spans="1:75" ht="13.5" customHeight="1">
      <c r="A745" s="696"/>
      <c r="B745" s="15" t="s">
        <v>58</v>
      </c>
      <c r="C745" s="688" t="str">
        <f>IFERROR(VLOOKUP(C744,科目・教員!$A$2:$B$349,2,0),"")</f>
        <v/>
      </c>
      <c r="D745" s="689"/>
      <c r="E745" s="690" t="str">
        <f>IFERROR(VLOOKUP(E744,科目・教員!$A$2:$B$349,2,0),"")</f>
        <v/>
      </c>
      <c r="F745" s="689"/>
      <c r="G745" s="690" t="str">
        <f>IFERROR(VLOOKUP(G744,科目・教員!$A$2:$B$349,2,0),"")</f>
        <v/>
      </c>
      <c r="H745" s="689"/>
      <c r="I745" s="690" t="str">
        <f>IFERROR(VLOOKUP(I744,科目・教員!$A$2:$B$349,2,0),"")</f>
        <v/>
      </c>
      <c r="J745" s="689"/>
      <c r="K745" s="691" t="str">
        <f>IFERROR(VLOOKUP(K744,科目・教員!$A$2:$B$349,2,0),"")</f>
        <v>池田　真弓</v>
      </c>
      <c r="L745" s="691"/>
      <c r="M745" s="688" t="str">
        <f>IFERROR(VLOOKUP(M744,科目・教員!$A$2:$B$349,2,0),"")</f>
        <v/>
      </c>
      <c r="N745" s="689"/>
      <c r="O745" s="691" t="str">
        <f>IFERROR(VLOOKUP(O744,科目・教員!$A$2:$B$349,2,0),"")</f>
        <v/>
      </c>
      <c r="P745" s="689"/>
      <c r="Q745" s="691" t="str">
        <f>IFERROR(VLOOKUP(Q744,科目・教員!$A$2:$B$349,2,0),"")</f>
        <v/>
      </c>
      <c r="R745" s="689"/>
      <c r="S745" s="691" t="str">
        <f>IFERROR(VLOOKUP(S744,科目・教員!$A$2:$B$349,2,0),"")</f>
        <v/>
      </c>
      <c r="T745" s="689"/>
      <c r="U745" s="21"/>
      <c r="Z745" s="696"/>
      <c r="AA745" s="681"/>
      <c r="AB745" s="681"/>
      <c r="AC745" s="681"/>
      <c r="AD745" s="681"/>
      <c r="AE745" s="681"/>
      <c r="AF745" s="681"/>
      <c r="AG745" s="681"/>
      <c r="AH745" s="681"/>
      <c r="AI745" s="681"/>
      <c r="AJ745" s="681"/>
      <c r="AK745" s="681"/>
      <c r="AL745" s="681"/>
      <c r="AM745" s="681"/>
      <c r="AN745" s="681"/>
      <c r="AO745" s="681"/>
      <c r="AP745" s="681"/>
      <c r="AQ745" s="681"/>
      <c r="AR745" s="681"/>
      <c r="AS745" s="681"/>
      <c r="AT745" s="681"/>
      <c r="AU745" s="681"/>
      <c r="AV745" s="681"/>
      <c r="AW745" s="681"/>
      <c r="AX745" s="681"/>
      <c r="AY745" s="681"/>
      <c r="AZ745" s="681"/>
      <c r="BA745" s="681"/>
      <c r="BB745" s="681"/>
      <c r="BC745" s="681"/>
      <c r="BD745" s="681"/>
      <c r="BE745" s="681"/>
      <c r="BF745" s="681"/>
      <c r="BG745" s="681"/>
      <c r="BH745" s="681"/>
      <c r="BI745" s="681"/>
      <c r="BJ745" s="681"/>
      <c r="BK745" s="675"/>
      <c r="BL745" s="675"/>
      <c r="BM745" s="675"/>
      <c r="BN745" s="681"/>
      <c r="BO745" s="681"/>
      <c r="BP745" s="681"/>
      <c r="BQ745" s="681"/>
      <c r="BR745" s="681"/>
      <c r="BS745" s="681"/>
      <c r="BT745" s="681"/>
      <c r="BU745" s="681"/>
      <c r="BV745" s="681"/>
      <c r="BW745" s="681"/>
    </row>
    <row r="746" spans="1:75" ht="13.5" customHeight="1">
      <c r="A746" s="696"/>
      <c r="B746" s="15" t="s">
        <v>60</v>
      </c>
      <c r="C746" s="688" t="str">
        <f>VLOOKUP($C727,'2025年度(1年後期)'!$B$5:$N$207,COLUMN('2025年度(1年後期)'!$I$5)+1,0)&amp;""</f>
        <v>　</v>
      </c>
      <c r="D746" s="689"/>
      <c r="E746" s="690" t="str">
        <f>VLOOKUP($C727,'2025年度(2年後期)'!$B$5:$N$207,COLUMN('2025年度(2年後期)'!$I$5)+1,0)&amp;""</f>
        <v>101･201･202･301</v>
      </c>
      <c r="F746" s="689"/>
      <c r="G746" s="690" t="str">
        <f>VLOOKUP($C727,'2025年度(3年後期)'!$B$5:$N$207,COLUMN('2025年度(3年後期)'!$I$5)+1,0)&amp;""</f>
        <v/>
      </c>
      <c r="H746" s="689"/>
      <c r="I746" s="690" t="str">
        <f>VLOOKUP($C727,'2025年度(4年後期)'!$B$5:$N$206,COLUMN('2025年度(4年後期)'!$I$5)+1,0)&amp;""</f>
        <v>101･201･202･301</v>
      </c>
      <c r="J746" s="689"/>
      <c r="K746" s="691" t="str">
        <f>VLOOKUP($C727,'2025年度(助産後期)'!$B$5:$N$207,COLUMN('2025年度(助産後期)'!$I$5)+1,0)&amp;""</f>
        <v/>
      </c>
      <c r="L746" s="691"/>
      <c r="M746" s="688" t="str">
        <f>VLOOKUP($C727,'2025年度(M1後期)'!$B$5:$N$207,COLUMN('2025年度(M1後期)'!$I$5)+1,0)&amp;""</f>
        <v>感染特論:別途指定
感染演習:別途指定
成育:別途指定</v>
      </c>
      <c r="N746" s="689"/>
      <c r="O746" s="691" t="str">
        <f>VLOOKUP($C727,'2025年度(M2後期)'!$B$5:$N$207,COLUMN('2025年度(M2後期)'!$I$5)+1,0)&amp;""</f>
        <v/>
      </c>
      <c r="P746" s="689"/>
      <c r="Q746" s="691" t="str">
        <f>VLOOKUP($C727,'2025年度(D1後期)'!$B$5:$N$207,COLUMN('2025年度(D1後期)'!$I$5)+1,0)&amp;""</f>
        <v/>
      </c>
      <c r="R746" s="689"/>
      <c r="S746" s="691" t="str">
        <f>VLOOKUP($C727,'2025年度(D23後期)'!$B$5:$N$207,COLUMN('2025年度(D23後期)'!$I$5)+1,0)&amp;""</f>
        <v/>
      </c>
      <c r="T746" s="689"/>
      <c r="U746" s="21"/>
      <c r="Z746" s="696"/>
      <c r="AA746" s="681"/>
      <c r="AB746" s="681"/>
      <c r="AC746" s="681"/>
      <c r="AD746" s="681"/>
      <c r="AE746" s="681"/>
      <c r="AF746" s="681"/>
      <c r="AG746" s="681"/>
      <c r="AH746" s="681"/>
      <c r="AI746" s="681"/>
      <c r="AJ746" s="681"/>
      <c r="AK746" s="681"/>
      <c r="AL746" s="681"/>
      <c r="AM746" s="681"/>
      <c r="AN746" s="681"/>
      <c r="AO746" s="681"/>
      <c r="AP746" s="681"/>
      <c r="AQ746" s="681"/>
      <c r="AR746" s="681"/>
      <c r="AS746" s="681"/>
      <c r="AT746" s="681"/>
      <c r="AU746" s="681"/>
      <c r="AV746" s="681"/>
      <c r="AW746" s="681"/>
      <c r="AX746" s="681"/>
      <c r="AY746" s="681"/>
      <c r="AZ746" s="681"/>
      <c r="BA746" s="681"/>
      <c r="BB746" s="681"/>
      <c r="BC746" s="681"/>
      <c r="BD746" s="681"/>
      <c r="BE746" s="681"/>
      <c r="BF746" s="681"/>
      <c r="BG746" s="681"/>
      <c r="BH746" s="681"/>
      <c r="BI746" s="681"/>
      <c r="BJ746" s="681"/>
      <c r="BK746" s="675"/>
      <c r="BL746" s="675"/>
      <c r="BM746" s="675"/>
      <c r="BN746" s="681"/>
      <c r="BO746" s="681"/>
      <c r="BP746" s="681"/>
      <c r="BQ746" s="681"/>
      <c r="BR746" s="681"/>
      <c r="BS746" s="681"/>
      <c r="BT746" s="681"/>
      <c r="BU746" s="681"/>
      <c r="BV746" s="681"/>
      <c r="BW746" s="681"/>
    </row>
    <row r="747" spans="1:75" ht="13.5" customHeight="1">
      <c r="A747" s="697"/>
      <c r="B747" s="16" t="s">
        <v>62</v>
      </c>
      <c r="C747" s="724"/>
      <c r="D747" s="725"/>
      <c r="E747" s="684"/>
      <c r="F747" s="685"/>
      <c r="G747" s="684"/>
      <c r="H747" s="685"/>
      <c r="I747" s="684"/>
      <c r="J747" s="685"/>
      <c r="K747" s="686"/>
      <c r="L747" s="686"/>
      <c r="M747" s="687"/>
      <c r="N747" s="685"/>
      <c r="O747" s="686"/>
      <c r="P747" s="685"/>
      <c r="Q747" s="686"/>
      <c r="R747" s="685"/>
      <c r="S747" s="686"/>
      <c r="T747" s="685"/>
      <c r="U747" s="21"/>
      <c r="Z747" s="697"/>
      <c r="AA747" s="682"/>
      <c r="AB747" s="682"/>
      <c r="AC747" s="682"/>
      <c r="AD747" s="682"/>
      <c r="AE747" s="682"/>
      <c r="AF747" s="682"/>
      <c r="AG747" s="682"/>
      <c r="AH747" s="682"/>
      <c r="AI747" s="682"/>
      <c r="AJ747" s="682"/>
      <c r="AK747" s="682"/>
      <c r="AL747" s="682"/>
      <c r="AM747" s="682"/>
      <c r="AN747" s="682"/>
      <c r="AO747" s="682"/>
      <c r="AP747" s="682"/>
      <c r="AQ747" s="682"/>
      <c r="AR747" s="682"/>
      <c r="AS747" s="682"/>
      <c r="AT747" s="682"/>
      <c r="AU747" s="682"/>
      <c r="AV747" s="682"/>
      <c r="AW747" s="682"/>
      <c r="AX747" s="682"/>
      <c r="AY747" s="682"/>
      <c r="AZ747" s="682"/>
      <c r="BA747" s="682"/>
      <c r="BB747" s="682"/>
      <c r="BC747" s="682"/>
      <c r="BD747" s="682"/>
      <c r="BE747" s="682"/>
      <c r="BF747" s="682"/>
      <c r="BG747" s="682"/>
      <c r="BH747" s="682"/>
      <c r="BI747" s="682"/>
      <c r="BJ747" s="682"/>
      <c r="BK747" s="676"/>
      <c r="BL747" s="676"/>
      <c r="BM747" s="676"/>
      <c r="BN747" s="682"/>
      <c r="BO747" s="682"/>
      <c r="BP747" s="682"/>
      <c r="BQ747" s="682"/>
      <c r="BR747" s="682"/>
      <c r="BS747" s="682"/>
      <c r="BT747" s="682"/>
      <c r="BU747" s="682"/>
      <c r="BV747" s="682"/>
      <c r="BW747" s="682"/>
    </row>
    <row r="748" spans="1:75" ht="13.5" customHeight="1">
      <c r="A748" s="696" t="s">
        <v>87</v>
      </c>
      <c r="B748" s="15" t="s">
        <v>55</v>
      </c>
      <c r="C748" s="692" t="str">
        <f>VLOOKUP($C727,'2025年度(1年後期)'!$B$5:$N$207,COLUMN('2025年度(1年後期)'!$K$5),0)&amp;""</f>
        <v>　</v>
      </c>
      <c r="D748" s="693"/>
      <c r="E748" s="698" t="str">
        <f>VLOOKUP($C727,'2025年度(2年後期)'!$B$5:$N$207,COLUMN('2025年度(2年後期)'!$K$5),0)&amp;""</f>
        <v/>
      </c>
      <c r="F748" s="693"/>
      <c r="G748" s="698" t="str">
        <f>VLOOKUP($C727,'2025年度(3年後期)'!$B$5:$N$207,COLUMN('2025年度(3年後期)'!$K$5),0)&amp;""</f>
        <v/>
      </c>
      <c r="H748" s="693"/>
      <c r="I748" s="698" t="str">
        <f>VLOOKUP($C727,'2025年度(4年後期)'!$B$5:$N$206,COLUMN('2025年度(4年後期)'!$K$5),0)&amp;""</f>
        <v/>
      </c>
      <c r="J748" s="693"/>
      <c r="K748" s="694" t="str">
        <f>VLOOKUP($C727,'2025年度(助産後期)'!$B$5:$N$207,COLUMN('2025年度(助産後期)'!$K$5),0)&amp;""</f>
        <v>助産学実習Ⅰ</v>
      </c>
      <c r="L748" s="694"/>
      <c r="M748" s="692" t="str">
        <f>VLOOKUP($C727,'2025年度(M1後期)'!$B$5:$N$207,COLUMN('2025年度(M1後期)'!$K$5),0)&amp;""</f>
        <v>感染症学特論
感染症学演習</v>
      </c>
      <c r="N748" s="693"/>
      <c r="O748" s="694" t="str">
        <f>VLOOKUP($C727,'2025年度(M2後期)'!$B$5:$N$207,COLUMN('2025年度(M2後期)'!$K$5),0)&amp;""</f>
        <v/>
      </c>
      <c r="P748" s="693"/>
      <c r="Q748" s="694" t="str">
        <f>VLOOKUP($C727,'2025年度(D1後期)'!$B$5:$N$207,COLUMN('2025年度(D1後期)'!$K$5),0)&amp;""</f>
        <v/>
      </c>
      <c r="R748" s="693"/>
      <c r="S748" s="694" t="str">
        <f>VLOOKUP($C727,'2025年度(D23後期)'!$B$5:$N$207,COLUMN('2025年度(D23後期)'!$K$5),0)&amp;""</f>
        <v/>
      </c>
      <c r="T748" s="693"/>
      <c r="U748" s="21"/>
      <c r="Z748" s="696" t="str">
        <f>A748</f>
        <v>５時限（16：50～18：20）</v>
      </c>
      <c r="AA748" s="680"/>
      <c r="AB748" s="680"/>
      <c r="AC748" s="680"/>
      <c r="AD748" s="680"/>
      <c r="AE748" s="680"/>
      <c r="AF748" s="680"/>
      <c r="AG748" s="680"/>
      <c r="AH748" s="680"/>
      <c r="AI748" s="680"/>
      <c r="AJ748" s="680"/>
      <c r="AK748" s="680"/>
      <c r="AL748" s="680"/>
      <c r="AM748" s="680" t="s">
        <v>164</v>
      </c>
      <c r="AN748" s="680"/>
      <c r="AO748" s="680"/>
      <c r="AP748" s="680"/>
      <c r="AQ748" s="680"/>
      <c r="AR748" s="680"/>
      <c r="AS748" s="680"/>
      <c r="AT748" s="680"/>
      <c r="AU748" s="680"/>
      <c r="AV748" s="680"/>
      <c r="AW748" s="680"/>
      <c r="AX748" s="680"/>
      <c r="AY748" s="680"/>
      <c r="AZ748" s="680"/>
      <c r="BA748" s="680"/>
      <c r="BB748" s="680"/>
      <c r="BC748" s="680"/>
      <c r="BD748" s="680"/>
      <c r="BE748" s="680"/>
      <c r="BF748" s="680"/>
      <c r="BG748" s="680"/>
      <c r="BH748" s="680"/>
      <c r="BI748" s="680"/>
      <c r="BJ748" s="680"/>
      <c r="BK748" s="674"/>
      <c r="BL748" s="674"/>
      <c r="BM748" s="674"/>
      <c r="BN748" s="680"/>
      <c r="BO748" s="680"/>
      <c r="BP748" s="680"/>
      <c r="BQ748" s="680"/>
      <c r="BR748" s="680"/>
      <c r="BS748" s="680"/>
      <c r="BT748" s="680"/>
      <c r="BU748" s="680"/>
      <c r="BV748" s="680"/>
      <c r="BW748" s="680"/>
    </row>
    <row r="749" spans="1:75" ht="13.5" customHeight="1">
      <c r="A749" s="696"/>
      <c r="B749" s="15" t="s">
        <v>58</v>
      </c>
      <c r="C749" s="688" t="str">
        <f>IFERROR(VLOOKUP(C748,科目・教員!$A$2:$B$349,2,0),"")</f>
        <v/>
      </c>
      <c r="D749" s="689"/>
      <c r="E749" s="690" t="str">
        <f>IFERROR(VLOOKUP(E748,科目・教員!$A$2:$B$349,2,0),"")</f>
        <v/>
      </c>
      <c r="F749" s="689"/>
      <c r="G749" s="690" t="str">
        <f>IFERROR(VLOOKUP(G748,科目・教員!$A$2:$B$349,2,0),"")</f>
        <v/>
      </c>
      <c r="H749" s="689"/>
      <c r="I749" s="690" t="str">
        <f>IFERROR(VLOOKUP(I748,科目・教員!$A$2:$B$349,2,0),"")</f>
        <v/>
      </c>
      <c r="J749" s="689"/>
      <c r="K749" s="691" t="str">
        <f>IFERROR(VLOOKUP(K748,科目・教員!$A$2:$B$349,2,0),"")</f>
        <v>池田　真弓</v>
      </c>
      <c r="L749" s="691"/>
      <c r="M749" s="688" t="str">
        <f>IFERROR(VLOOKUP(M748,科目・教員!$A$2:$B$349,2,0),"")</f>
        <v/>
      </c>
      <c r="N749" s="689"/>
      <c r="O749" s="691" t="str">
        <f>IFERROR(VLOOKUP(O748,科目・教員!$A$2:$B$349,2,0),"")</f>
        <v/>
      </c>
      <c r="P749" s="689"/>
      <c r="Q749" s="691" t="str">
        <f>IFERROR(VLOOKUP(Q748,科目・教員!$A$2:$B$349,2,0),"")</f>
        <v/>
      </c>
      <c r="R749" s="689"/>
      <c r="S749" s="691" t="str">
        <f>IFERROR(VLOOKUP(S748,科目・教員!$A$2:$B$349,2,0),"")</f>
        <v/>
      </c>
      <c r="T749" s="689"/>
      <c r="U749" s="21"/>
      <c r="Z749" s="696"/>
      <c r="AA749" s="681"/>
      <c r="AB749" s="681"/>
      <c r="AC749" s="681"/>
      <c r="AD749" s="681"/>
      <c r="AE749" s="681"/>
      <c r="AF749" s="681"/>
      <c r="AG749" s="681"/>
      <c r="AH749" s="681"/>
      <c r="AI749" s="681"/>
      <c r="AJ749" s="681"/>
      <c r="AK749" s="681"/>
      <c r="AL749" s="681"/>
      <c r="AM749" s="681"/>
      <c r="AN749" s="681"/>
      <c r="AO749" s="681"/>
      <c r="AP749" s="681"/>
      <c r="AQ749" s="681"/>
      <c r="AR749" s="681"/>
      <c r="AS749" s="681"/>
      <c r="AT749" s="681"/>
      <c r="AU749" s="681"/>
      <c r="AV749" s="681"/>
      <c r="AW749" s="681"/>
      <c r="AX749" s="681"/>
      <c r="AY749" s="681"/>
      <c r="AZ749" s="681"/>
      <c r="BA749" s="681"/>
      <c r="BB749" s="681"/>
      <c r="BC749" s="681"/>
      <c r="BD749" s="681"/>
      <c r="BE749" s="681"/>
      <c r="BF749" s="681"/>
      <c r="BG749" s="681"/>
      <c r="BH749" s="681"/>
      <c r="BI749" s="681"/>
      <c r="BJ749" s="681"/>
      <c r="BK749" s="675"/>
      <c r="BL749" s="675"/>
      <c r="BM749" s="675"/>
      <c r="BN749" s="681"/>
      <c r="BO749" s="681"/>
      <c r="BP749" s="681"/>
      <c r="BQ749" s="681"/>
      <c r="BR749" s="681"/>
      <c r="BS749" s="681"/>
      <c r="BT749" s="681"/>
      <c r="BU749" s="681"/>
      <c r="BV749" s="681"/>
      <c r="BW749" s="681"/>
    </row>
    <row r="750" spans="1:75" ht="13.5" customHeight="1">
      <c r="A750" s="696"/>
      <c r="B750" s="15" t="s">
        <v>60</v>
      </c>
      <c r="C750" s="688" t="str">
        <f>VLOOKUP($C727,'2025年度(1年後期)'!$B$5:$N$207,COLUMN('2025年度(1年後期)'!$K$5)+1,0)&amp;""</f>
        <v>　</v>
      </c>
      <c r="D750" s="689"/>
      <c r="E750" s="690" t="str">
        <f>VLOOKUP($C727,'2025年度(2年後期)'!$B$5:$N$207,COLUMN('2025年度(2年後期)'!$K$5)+1,0)&amp;""</f>
        <v/>
      </c>
      <c r="F750" s="689"/>
      <c r="G750" s="690" t="str">
        <f>VLOOKUP($C727,'2025年度(3年後期)'!$B$5:$N$207,COLUMN('2025年度(3年後期)'!$K$5)+1,0)&amp;""</f>
        <v/>
      </c>
      <c r="H750" s="689"/>
      <c r="I750" s="690" t="str">
        <f>VLOOKUP($C727,'2025年度(4年後期)'!$B$5:$N$206,COLUMN('2025年度(4年後期)'!$K$5)+1,0)&amp;""</f>
        <v/>
      </c>
      <c r="J750" s="689"/>
      <c r="K750" s="691" t="str">
        <f>VLOOKUP($C727,'2025年度(助産後期)'!$B$5:$N$207,COLUMN('2025年度(助産後期)'!$K$5)+1,0)&amp;""</f>
        <v/>
      </c>
      <c r="L750" s="691"/>
      <c r="M750" s="688" t="str">
        <f>VLOOKUP($C727,'2025年度(M1後期)'!$B$5:$N$207,COLUMN('2025年度(M1後期)'!$K$5)+1,0)&amp;""</f>
        <v>感染特論:別途指定
感染演習:別途指定</v>
      </c>
      <c r="N750" s="689"/>
      <c r="O750" s="691" t="str">
        <f>VLOOKUP($C727,'2025年度(M1後期)'!$B$5:$N$207,COLUMN('2025年度(M1後期)'!$K$5)+1,0)&amp;""</f>
        <v>感染特論:別途指定
感染演習:別途指定</v>
      </c>
      <c r="P750" s="689"/>
      <c r="Q750" s="691" t="str">
        <f>VLOOKUP($C727,'2025年度(D1後期)'!$B$5:$N$207,COLUMN('2025年度(D1後期)'!$K$5)+1,0)&amp;""</f>
        <v/>
      </c>
      <c r="R750" s="689"/>
      <c r="S750" s="691" t="str">
        <f>VLOOKUP($C727,'2025年度(D23後期)'!$B$5:$N$207,COLUMN('2025年度(D23後期)'!$K$5)+1,0)&amp;""</f>
        <v/>
      </c>
      <c r="T750" s="689"/>
      <c r="U750" s="21"/>
      <c r="Z750" s="696"/>
      <c r="AA750" s="681"/>
      <c r="AB750" s="681"/>
      <c r="AC750" s="681"/>
      <c r="AD750" s="681"/>
      <c r="AE750" s="681"/>
      <c r="AF750" s="681"/>
      <c r="AG750" s="681"/>
      <c r="AH750" s="681"/>
      <c r="AI750" s="681"/>
      <c r="AJ750" s="681"/>
      <c r="AK750" s="681"/>
      <c r="AL750" s="681"/>
      <c r="AM750" s="681"/>
      <c r="AN750" s="681"/>
      <c r="AO750" s="681"/>
      <c r="AP750" s="681"/>
      <c r="AQ750" s="681"/>
      <c r="AR750" s="681"/>
      <c r="AS750" s="681"/>
      <c r="AT750" s="681"/>
      <c r="AU750" s="681"/>
      <c r="AV750" s="681"/>
      <c r="AW750" s="681"/>
      <c r="AX750" s="681"/>
      <c r="AY750" s="681"/>
      <c r="AZ750" s="681"/>
      <c r="BA750" s="681"/>
      <c r="BB750" s="681"/>
      <c r="BC750" s="681"/>
      <c r="BD750" s="681"/>
      <c r="BE750" s="681"/>
      <c r="BF750" s="681"/>
      <c r="BG750" s="681"/>
      <c r="BH750" s="681"/>
      <c r="BI750" s="681"/>
      <c r="BJ750" s="681"/>
      <c r="BK750" s="675"/>
      <c r="BL750" s="675"/>
      <c r="BM750" s="675"/>
      <c r="BN750" s="681"/>
      <c r="BO750" s="681"/>
      <c r="BP750" s="681"/>
      <c r="BQ750" s="681"/>
      <c r="BR750" s="681"/>
      <c r="BS750" s="681"/>
      <c r="BT750" s="681"/>
      <c r="BU750" s="681"/>
      <c r="BV750" s="681"/>
      <c r="BW750" s="681"/>
    </row>
    <row r="751" spans="1:75" ht="13.5" customHeight="1">
      <c r="A751" s="697"/>
      <c r="B751" s="16" t="s">
        <v>62</v>
      </c>
      <c r="C751" s="687"/>
      <c r="D751" s="685"/>
      <c r="E751" s="684"/>
      <c r="F751" s="685"/>
      <c r="G751" s="684"/>
      <c r="H751" s="685"/>
      <c r="I751" s="684"/>
      <c r="J751" s="685"/>
      <c r="K751" s="686"/>
      <c r="L751" s="686"/>
      <c r="M751" s="687"/>
      <c r="N751" s="685"/>
      <c r="O751" s="686"/>
      <c r="P751" s="685"/>
      <c r="Q751" s="686"/>
      <c r="R751" s="685"/>
      <c r="S751" s="686"/>
      <c r="T751" s="685"/>
      <c r="U751" s="22"/>
      <c r="V751" s="19"/>
      <c r="W751" s="19"/>
      <c r="X751" s="19"/>
      <c r="Y751" s="19"/>
      <c r="Z751" s="697"/>
      <c r="AA751" s="682"/>
      <c r="AB751" s="682"/>
      <c r="AC751" s="682"/>
      <c r="AD751" s="682"/>
      <c r="AE751" s="682"/>
      <c r="AF751" s="682"/>
      <c r="AG751" s="682"/>
      <c r="AH751" s="682"/>
      <c r="AI751" s="682"/>
      <c r="AJ751" s="682"/>
      <c r="AK751" s="682"/>
      <c r="AL751" s="682"/>
      <c r="AM751" s="682"/>
      <c r="AN751" s="682"/>
      <c r="AO751" s="682"/>
      <c r="AP751" s="682"/>
      <c r="AQ751" s="682"/>
      <c r="AR751" s="682"/>
      <c r="AS751" s="682"/>
      <c r="AT751" s="682"/>
      <c r="AU751" s="682"/>
      <c r="AV751" s="682"/>
      <c r="AW751" s="682"/>
      <c r="AX751" s="682"/>
      <c r="AY751" s="682"/>
      <c r="AZ751" s="682"/>
      <c r="BA751" s="682"/>
      <c r="BB751" s="682"/>
      <c r="BC751" s="682"/>
      <c r="BD751" s="682"/>
      <c r="BE751" s="682"/>
      <c r="BF751" s="682"/>
      <c r="BG751" s="682"/>
      <c r="BH751" s="682"/>
      <c r="BI751" s="682"/>
      <c r="BJ751" s="682"/>
      <c r="BK751" s="676"/>
      <c r="BL751" s="676"/>
      <c r="BM751" s="676"/>
      <c r="BN751" s="682"/>
      <c r="BO751" s="682"/>
      <c r="BP751" s="682"/>
      <c r="BQ751" s="682"/>
      <c r="BR751" s="682"/>
      <c r="BS751" s="682"/>
      <c r="BT751" s="682"/>
      <c r="BU751" s="682"/>
      <c r="BV751" s="682"/>
      <c r="BW751" s="682"/>
    </row>
    <row r="752" spans="1:75" s="44" customFormat="1" ht="21.75">
      <c r="A752" s="5"/>
      <c r="B752" s="6"/>
      <c r="C752" s="722">
        <f>C727+1</f>
        <v>45961</v>
      </c>
      <c r="D752" s="722"/>
      <c r="E752" s="722"/>
      <c r="F752" s="722"/>
      <c r="G752" s="722"/>
      <c r="H752" s="722"/>
      <c r="I752" s="722"/>
      <c r="J752" s="722"/>
      <c r="K752" s="722"/>
      <c r="L752" s="722"/>
      <c r="M752" s="722"/>
      <c r="N752" s="722"/>
      <c r="O752" s="722"/>
      <c r="P752" s="722"/>
      <c r="Q752" s="722"/>
      <c r="R752" s="722"/>
      <c r="S752" s="722"/>
      <c r="T752" s="722"/>
      <c r="U752" s="781">
        <f>C752</f>
        <v>45961</v>
      </c>
      <c r="V752" s="782"/>
      <c r="W752" s="782"/>
      <c r="X752" s="782"/>
      <c r="Y752" s="782"/>
      <c r="Z752" s="783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96" t="s">
        <v>54</v>
      </c>
      <c r="B753" s="12" t="s">
        <v>55</v>
      </c>
      <c r="C753" s="705" t="str">
        <f>VLOOKUP($C752,'2025年度(1年後期)'!$B$5:$N$207,COLUMN('2025年度(1年後期)'!$C$5),0)&amp;""</f>
        <v>疾病･病態論Ⅰ</v>
      </c>
      <c r="D753" s="706"/>
      <c r="E753" s="713" t="str">
        <f>VLOOKUP($C752,'2025年度(2年後期)'!$B$5:$N$207,COLUMN('2025年度(2年後期)'!$C$5),0)&amp;""</f>
        <v>小児看護援助論Ⅰ</v>
      </c>
      <c r="F753" s="706"/>
      <c r="G753" s="713" t="str">
        <f>VLOOKUP($C752,'2025年度(3年後期)'!$B$5:$N$207,COLUMN('2025年度(3年後期)'!$C$5),0)&amp;""</f>
        <v>領域別実習</v>
      </c>
      <c r="H753" s="706"/>
      <c r="I753" s="713" t="str">
        <f>VLOOKUP($C752,'2025年度(4年後期)'!$B$5:$N$206,COLUMN('2025年度(4年後期)'!$C$5),0)&amp;""</f>
        <v/>
      </c>
      <c r="J753" s="706"/>
      <c r="K753" s="693" t="str">
        <f>VLOOKUP($C752,'2025年度(助産後期)'!$B$5:$N$207,COLUMN('2025年度(助産後期)'!$C$5),0)&amp;""</f>
        <v>助産学実習Ⅰ</v>
      </c>
      <c r="L753" s="709"/>
      <c r="M753" s="723" t="str">
        <f>VLOOKUP($C752,'2025年度(M1後期)'!$B$5:$N$207,COLUMN('2025年度(M1後期)'!$C$5),0)&amp;""</f>
        <v>看護継続教育
長寿看護学演習Ａ－Ⅰ</v>
      </c>
      <c r="N753" s="709"/>
      <c r="O753" s="713" t="str">
        <f>VLOOKUP($C752,'2025年度(M2後期)'!$B$5:$N$207,COLUMN('2025年度(M2後期)'!$C$5),0)&amp;""</f>
        <v>感染管理看護学演習Ａ－Ⅱ
特別研究</v>
      </c>
      <c r="P753" s="706"/>
      <c r="Q753" s="713" t="str">
        <f>VLOOKUP($C752,'2025年度(D1後期)'!$B$5:$N$207,COLUMN('2025年度(D1後期)'!$C$5),0)&amp;""</f>
        <v>精神看護学演習Ｂ</v>
      </c>
      <c r="R753" s="706"/>
      <c r="S753" s="693" t="str">
        <f>VLOOKUP($C752,'2025年度(D23後期)'!$B$5:$N$207,COLUMN('2025年度(D23後期)'!$C$5),0)&amp;""</f>
        <v>特別研究</v>
      </c>
      <c r="T753" s="706"/>
      <c r="U753" s="648" t="s">
        <v>161</v>
      </c>
      <c r="Z753" s="695" t="str">
        <f>A753</f>
        <v xml:space="preserve">１時限（09：20～10：50） </v>
      </c>
      <c r="AA753" s="680" t="s">
        <v>183</v>
      </c>
      <c r="AB753" s="680"/>
      <c r="AC753" s="680"/>
      <c r="AD753" s="680"/>
      <c r="AE753" s="680"/>
      <c r="AF753" s="680"/>
      <c r="AG753" s="680" t="s">
        <v>268</v>
      </c>
      <c r="AH753" s="680"/>
      <c r="AI753" s="680"/>
      <c r="AJ753" s="680"/>
      <c r="AK753" s="680"/>
      <c r="AL753" s="680"/>
      <c r="AM753" s="680" t="s">
        <v>164</v>
      </c>
      <c r="AN753" s="680"/>
      <c r="AO753" s="680"/>
      <c r="AP753" s="680"/>
      <c r="AQ753" s="680"/>
      <c r="AR753" s="680"/>
      <c r="AS753" s="680"/>
      <c r="AT753" s="680"/>
      <c r="AU753" s="680"/>
      <c r="AV753" s="680"/>
      <c r="AW753" s="680"/>
      <c r="AX753" s="680"/>
      <c r="AY753" s="680"/>
      <c r="AZ753" s="680"/>
      <c r="BA753" s="680" t="s">
        <v>148</v>
      </c>
      <c r="BB753" s="680"/>
      <c r="BC753" s="680"/>
      <c r="BD753" s="680"/>
      <c r="BE753" s="680"/>
      <c r="BF753" s="680"/>
      <c r="BG753" s="680"/>
      <c r="BH753" s="680"/>
      <c r="BI753" s="680"/>
      <c r="BJ753" s="680"/>
      <c r="BK753" s="674"/>
      <c r="BL753" s="674"/>
      <c r="BM753" s="674"/>
      <c r="BN753" s="680"/>
      <c r="BO753" s="680"/>
      <c r="BP753" s="680"/>
      <c r="BQ753" s="680"/>
      <c r="BR753" s="680"/>
      <c r="BS753" s="680"/>
      <c r="BT753" s="680"/>
      <c r="BU753" s="680"/>
      <c r="BV753" s="680"/>
      <c r="BW753" s="680"/>
    </row>
    <row r="754" spans="1:75" ht="13.5" customHeight="1">
      <c r="A754" s="696"/>
      <c r="B754" s="15" t="s">
        <v>58</v>
      </c>
      <c r="C754" s="708" t="str">
        <f>IFERROR(VLOOKUP(C753,科目・教員!$A$2:$B$349,2,0),"")</f>
        <v>水野　正之</v>
      </c>
      <c r="D754" s="707"/>
      <c r="E754" s="716" t="str">
        <f>IFERROR(VLOOKUP(E753,科目・教員!$A$2:$B$349,2,0),"")</f>
        <v>遠藤　数江</v>
      </c>
      <c r="F754" s="707"/>
      <c r="G754" s="716" t="str">
        <f>IFERROR(VLOOKUP(G753,科目・教員!$A$2:$B$349,2,0),"")</f>
        <v/>
      </c>
      <c r="H754" s="707"/>
      <c r="I754" s="716" t="str">
        <f>IFERROR(VLOOKUP(I753,科目・教員!$A$2:$B$349,2,0),"")</f>
        <v/>
      </c>
      <c r="J754" s="707"/>
      <c r="K754" s="689" t="str">
        <f>IFERROR(VLOOKUP(K753,科目・教員!$A$2:$B$349,2,0),"")</f>
        <v>池田　真弓</v>
      </c>
      <c r="L754" s="717"/>
      <c r="M754" s="718" t="str">
        <f>IFERROR(VLOOKUP(M753,科目・教員!$A$2:$B$349,2,0),"")</f>
        <v/>
      </c>
      <c r="N754" s="707"/>
      <c r="O754" s="716" t="str">
        <f>IFERROR(VLOOKUP(O753,科目・教員!$A$2:$B$349,2,0),"")</f>
        <v/>
      </c>
      <c r="P754" s="707"/>
      <c r="Q754" s="716" t="str">
        <f>IFERROR(VLOOKUP(Q753,科目・教員!$A$2:$B$349,2,0),"")</f>
        <v/>
      </c>
      <c r="R754" s="707"/>
      <c r="S754" s="689" t="str">
        <f>IFERROR(VLOOKUP(S753,科目・教員!$A$2:$B$349,2,0),"")</f>
        <v/>
      </c>
      <c r="T754" s="707"/>
      <c r="U754" s="649" t="s">
        <v>169</v>
      </c>
      <c r="Z754" s="696"/>
      <c r="AA754" s="681"/>
      <c r="AB754" s="681"/>
      <c r="AC754" s="681"/>
      <c r="AD754" s="681"/>
      <c r="AE754" s="681"/>
      <c r="AF754" s="681"/>
      <c r="AG754" s="681"/>
      <c r="AH754" s="681"/>
      <c r="AI754" s="681"/>
      <c r="AJ754" s="681"/>
      <c r="AK754" s="681"/>
      <c r="AL754" s="681"/>
      <c r="AM754" s="681"/>
      <c r="AN754" s="681"/>
      <c r="AO754" s="681"/>
      <c r="AP754" s="681"/>
      <c r="AQ754" s="681"/>
      <c r="AR754" s="681"/>
      <c r="AS754" s="681"/>
      <c r="AT754" s="681"/>
      <c r="AU754" s="681"/>
      <c r="AV754" s="681"/>
      <c r="AW754" s="681"/>
      <c r="AX754" s="681"/>
      <c r="AY754" s="681"/>
      <c r="AZ754" s="681"/>
      <c r="BA754" s="681"/>
      <c r="BB754" s="681"/>
      <c r="BC754" s="681"/>
      <c r="BD754" s="681"/>
      <c r="BE754" s="681"/>
      <c r="BF754" s="681"/>
      <c r="BG754" s="681"/>
      <c r="BH754" s="681"/>
      <c r="BI754" s="681"/>
      <c r="BJ754" s="681"/>
      <c r="BK754" s="675"/>
      <c r="BL754" s="675"/>
      <c r="BM754" s="675"/>
      <c r="BN754" s="681"/>
      <c r="BO754" s="681"/>
      <c r="BP754" s="681"/>
      <c r="BQ754" s="681"/>
      <c r="BR754" s="681"/>
      <c r="BS754" s="681"/>
      <c r="BT754" s="681"/>
      <c r="BU754" s="681"/>
      <c r="BV754" s="681"/>
      <c r="BW754" s="681"/>
    </row>
    <row r="755" spans="1:75" ht="13.5" customHeight="1">
      <c r="A755" s="696"/>
      <c r="B755" s="15" t="s">
        <v>60</v>
      </c>
      <c r="C755" s="708" t="str">
        <f>VLOOKUP($C752,'2025年度(1年後期)'!$B$5:$N$207,COLUMN('2025年度(1年後期)'!$C$5)+1,0)&amp;""</f>
        <v>101</v>
      </c>
      <c r="D755" s="707"/>
      <c r="E755" s="716" t="str">
        <f>VLOOKUP($C752,'2025年度(2年後期)'!$B$5:$N$207,COLUMN('2025年度(2年後期)'!$C$5)+1,0)&amp;""</f>
        <v>201</v>
      </c>
      <c r="F755" s="707"/>
      <c r="G755" s="716" t="str">
        <f>VLOOKUP($C752,'2025年度(3年後期)'!$B$5:$N$207,COLUMN('2025年度(3年後期)'!$C$5)+1,0)&amp;""</f>
        <v/>
      </c>
      <c r="H755" s="707"/>
      <c r="I755" s="716" t="str">
        <f>VLOOKUP($C752,'2025年度(4年後期)'!$B$5:$N$206,COLUMN('2025年度(4年後期)'!$C$5)+1,0)&amp;""</f>
        <v/>
      </c>
      <c r="J755" s="707"/>
      <c r="K755" s="689" t="str">
        <f>VLOOKUP($C752,'2025年度(助産後期)'!$B$5:$N$207,COLUMN('2025年度(助産後期)'!$C$5)+1,0)&amp;""</f>
        <v/>
      </c>
      <c r="L755" s="717"/>
      <c r="M755" s="718" t="str">
        <f>VLOOKUP($C752,'2025年度(M1後期)'!$B$5:$N$207,COLUMN('2025年度(M1後期)'!$C$5)+1,0)&amp;""</f>
        <v>教育:臨床講義室1
長寿:別途指定</v>
      </c>
      <c r="N755" s="707"/>
      <c r="O755" s="716" t="str">
        <f>VLOOKUP($C752,'2025年度(M2後期)'!$B$5:$N$207,COLUMN('2025年度(M2後期)'!$C$5)+1,0)&amp;""</f>
        <v>感染:別途指定</v>
      </c>
      <c r="P755" s="707"/>
      <c r="Q755" s="716" t="str">
        <f>VLOOKUP($C752,'2025年度(D1後期)'!$B$5:$N$207,COLUMN('2025年度(D1後期)'!$C$5)+1,0)&amp;""</f>
        <v>別途指定</v>
      </c>
      <c r="R755" s="707"/>
      <c r="S755" s="689" t="str">
        <f>VLOOKUP($C752,'2025年度(D23後期)'!$B$5:$N$207,COLUMN('2025年度(D23後期)'!$C$5)+1,0)&amp;""</f>
        <v/>
      </c>
      <c r="T755" s="707"/>
      <c r="U755" s="649" t="s">
        <v>172</v>
      </c>
      <c r="Z755" s="696"/>
      <c r="AA755" s="681"/>
      <c r="AB755" s="681"/>
      <c r="AC755" s="681"/>
      <c r="AD755" s="681"/>
      <c r="AE755" s="681"/>
      <c r="AF755" s="681"/>
      <c r="AG755" s="681"/>
      <c r="AH755" s="681"/>
      <c r="AI755" s="681"/>
      <c r="AJ755" s="681"/>
      <c r="AK755" s="681"/>
      <c r="AL755" s="681"/>
      <c r="AM755" s="681"/>
      <c r="AN755" s="681"/>
      <c r="AO755" s="681"/>
      <c r="AP755" s="681"/>
      <c r="AQ755" s="681"/>
      <c r="AR755" s="681"/>
      <c r="AS755" s="681"/>
      <c r="AT755" s="681"/>
      <c r="AU755" s="681"/>
      <c r="AV755" s="681"/>
      <c r="AW755" s="681"/>
      <c r="AX755" s="681"/>
      <c r="AY755" s="681"/>
      <c r="AZ755" s="681"/>
      <c r="BA755" s="681"/>
      <c r="BB755" s="681"/>
      <c r="BC755" s="681"/>
      <c r="BD755" s="681"/>
      <c r="BE755" s="681"/>
      <c r="BF755" s="681"/>
      <c r="BG755" s="681"/>
      <c r="BH755" s="681"/>
      <c r="BI755" s="681"/>
      <c r="BJ755" s="681"/>
      <c r="BK755" s="675"/>
      <c r="BL755" s="675"/>
      <c r="BM755" s="675"/>
      <c r="BN755" s="681"/>
      <c r="BO755" s="681"/>
      <c r="BP755" s="681"/>
      <c r="BQ755" s="681"/>
      <c r="BR755" s="681"/>
      <c r="BS755" s="681"/>
      <c r="BT755" s="681"/>
      <c r="BU755" s="681"/>
      <c r="BV755" s="681"/>
      <c r="BW755" s="681"/>
    </row>
    <row r="756" spans="1:75" ht="13.5" customHeight="1">
      <c r="A756" s="697"/>
      <c r="B756" s="16" t="s">
        <v>62</v>
      </c>
      <c r="C756" s="687"/>
      <c r="D756" s="719"/>
      <c r="E756" s="684"/>
      <c r="F756" s="719"/>
      <c r="G756" s="684"/>
      <c r="H756" s="719"/>
      <c r="I756" s="684"/>
      <c r="J756" s="719"/>
      <c r="K756" s="686"/>
      <c r="L756" s="720"/>
      <c r="M756" s="721"/>
      <c r="N756" s="719"/>
      <c r="O756" s="684"/>
      <c r="P756" s="719"/>
      <c r="Q756" s="684"/>
      <c r="R756" s="719"/>
      <c r="S756" s="686"/>
      <c r="T756" s="719"/>
      <c r="U756" s="649" t="s">
        <v>173</v>
      </c>
      <c r="Z756" s="697"/>
      <c r="AA756" s="682"/>
      <c r="AB756" s="682"/>
      <c r="AC756" s="682"/>
      <c r="AD756" s="682"/>
      <c r="AE756" s="682"/>
      <c r="AF756" s="682"/>
      <c r="AG756" s="682"/>
      <c r="AH756" s="682"/>
      <c r="AI756" s="682"/>
      <c r="AJ756" s="682"/>
      <c r="AK756" s="682"/>
      <c r="AL756" s="682"/>
      <c r="AM756" s="682"/>
      <c r="AN756" s="682"/>
      <c r="AO756" s="682"/>
      <c r="AP756" s="682"/>
      <c r="AQ756" s="682"/>
      <c r="AR756" s="682"/>
      <c r="AS756" s="682"/>
      <c r="AT756" s="682"/>
      <c r="AU756" s="682"/>
      <c r="AV756" s="682"/>
      <c r="AW756" s="682"/>
      <c r="AX756" s="682"/>
      <c r="AY756" s="682"/>
      <c r="AZ756" s="682"/>
      <c r="BA756" s="682"/>
      <c r="BB756" s="682"/>
      <c r="BC756" s="682"/>
      <c r="BD756" s="682"/>
      <c r="BE756" s="682"/>
      <c r="BF756" s="682"/>
      <c r="BG756" s="682"/>
      <c r="BH756" s="682"/>
      <c r="BI756" s="682"/>
      <c r="BJ756" s="682"/>
      <c r="BK756" s="676"/>
      <c r="BL756" s="676"/>
      <c r="BM756" s="676"/>
      <c r="BN756" s="682"/>
      <c r="BO756" s="682"/>
      <c r="BP756" s="682"/>
      <c r="BQ756" s="682"/>
      <c r="BR756" s="682"/>
      <c r="BS756" s="682"/>
      <c r="BT756" s="682"/>
      <c r="BU756" s="682"/>
      <c r="BV756" s="682"/>
      <c r="BW756" s="682"/>
    </row>
    <row r="757" spans="1:75" ht="13.5" customHeight="1">
      <c r="A757" s="696" t="s">
        <v>64</v>
      </c>
      <c r="B757" s="15" t="s">
        <v>55</v>
      </c>
      <c r="C757" s="705" t="str">
        <f>VLOOKUP($C752,'2025年度(1年後期)'!$B$5:$N$207,COLUMN('2025年度(1年後期)'!$E$5),0)&amp;""</f>
        <v>微生物と人間</v>
      </c>
      <c r="D757" s="706"/>
      <c r="E757" s="713" t="str">
        <f>VLOOKUP($C752,'2025年度(2年後期)'!$B$5:$N$207,COLUMN('2025年度(2年後期)'!$E$5),0)&amp;""</f>
        <v>看護基礎理論</v>
      </c>
      <c r="F757" s="706"/>
      <c r="G757" s="713" t="str">
        <f>VLOOKUP($C752,'2025年度(3年後期)'!$B$5:$N$207,COLUMN('2025年度(3年後期)'!$E$5),0)&amp;""</f>
        <v>領域別実習</v>
      </c>
      <c r="H757" s="706"/>
      <c r="I757" s="713" t="str">
        <f>VLOOKUP($C752,'2025年度(4年後期)'!$B$5:$N$206,COLUMN('2025年度(4年後期)'!$E$5),0)&amp;""</f>
        <v/>
      </c>
      <c r="J757" s="706"/>
      <c r="K757" s="693" t="str">
        <f>VLOOKUP($C752,'2025年度(助産後期)'!$B$5:$N$207,COLUMN('2025年度(助産後期)'!$E$5),0)&amp;""</f>
        <v>助産学実習Ⅰ</v>
      </c>
      <c r="L757" s="709"/>
      <c r="M757" s="705" t="str">
        <f>VLOOKUP($C752,'2025年度(M1後期)'!$B$5:$N$207,COLUMN('2025年度(M1後期)'!$E$5),0)&amp;""</f>
        <v>看護継続教育
長寿看護学演習Ａ－Ⅰ</v>
      </c>
      <c r="N757" s="706"/>
      <c r="O757" s="693" t="str">
        <f>VLOOKUP($C752,'2025年度(M2後期)'!$B$5:$N$207,COLUMN('2025年度(M2後期)'!$E$5),0)&amp;""</f>
        <v>感染管理看護学演習Ａ－Ⅱ
特別研究</v>
      </c>
      <c r="P757" s="706"/>
      <c r="Q757" s="693" t="str">
        <f>VLOOKUP($C752,'2025年度(D1後期)'!$B$5:$N$207,COLUMN('2025年度(D1後期)'!$E$5),0)&amp;""</f>
        <v>精神看護学演習Ｂ</v>
      </c>
      <c r="R757" s="706"/>
      <c r="S757" s="693" t="str">
        <f>VLOOKUP($C752,'2025年度(D23後期)'!$B$5:$N$207,COLUMN('2025年度(D23後期)'!$E$5),0)&amp;""</f>
        <v>特別研究</v>
      </c>
      <c r="T757" s="706"/>
      <c r="U757" s="21"/>
      <c r="Z757" s="695" t="str">
        <f>A757</f>
        <v>２時限（11：00～12：30）</v>
      </c>
      <c r="AA757" s="680" t="s">
        <v>146</v>
      </c>
      <c r="AB757" s="680"/>
      <c r="AC757" s="680"/>
      <c r="AD757" s="680"/>
      <c r="AE757" s="680"/>
      <c r="AF757" s="680"/>
      <c r="AG757" s="680" t="s">
        <v>154</v>
      </c>
      <c r="AH757" s="680"/>
      <c r="AI757" s="680"/>
      <c r="AJ757" s="680"/>
      <c r="AK757" s="680"/>
      <c r="AL757" s="680"/>
      <c r="AM757" s="680" t="s">
        <v>164</v>
      </c>
      <c r="AN757" s="680"/>
      <c r="AO757" s="680"/>
      <c r="AP757" s="680"/>
      <c r="AQ757" s="680"/>
      <c r="AR757" s="680"/>
      <c r="AS757" s="680"/>
      <c r="AT757" s="680"/>
      <c r="AU757" s="680"/>
      <c r="AV757" s="680"/>
      <c r="AW757" s="680"/>
      <c r="AX757" s="680"/>
      <c r="AY757" s="680"/>
      <c r="AZ757" s="680"/>
      <c r="BA757" s="680" t="s">
        <v>148</v>
      </c>
      <c r="BB757" s="680"/>
      <c r="BC757" s="680"/>
      <c r="BD757" s="680"/>
      <c r="BE757" s="680"/>
      <c r="BF757" s="680"/>
      <c r="BG757" s="680"/>
      <c r="BH757" s="680"/>
      <c r="BI757" s="680"/>
      <c r="BJ757" s="680"/>
      <c r="BK757" s="674"/>
      <c r="BL757" s="674"/>
      <c r="BM757" s="674"/>
      <c r="BN757" s="680"/>
      <c r="BO757" s="680"/>
      <c r="BP757" s="680"/>
      <c r="BQ757" s="680"/>
      <c r="BR757" s="680"/>
      <c r="BS757" s="680"/>
      <c r="BT757" s="680"/>
      <c r="BU757" s="680"/>
      <c r="BV757" s="680"/>
      <c r="BW757" s="680"/>
    </row>
    <row r="758" spans="1:75" ht="13.5" customHeight="1">
      <c r="A758" s="696"/>
      <c r="B758" s="15" t="s">
        <v>58</v>
      </c>
      <c r="C758" s="708" t="str">
        <f>IFERROR(VLOOKUP(C757,科目・教員!$A$2:$B$349,2,0),"")</f>
        <v>森　那美子</v>
      </c>
      <c r="D758" s="707"/>
      <c r="E758" s="716" t="str">
        <f>IFERROR(VLOOKUP(E757,科目・教員!$A$2:$B$349,2,0),"")</f>
        <v>水野　正之</v>
      </c>
      <c r="F758" s="707"/>
      <c r="G758" s="716" t="str">
        <f>IFERROR(VLOOKUP(G757,科目・教員!$A$2:$B$349,2,0),"")</f>
        <v/>
      </c>
      <c r="H758" s="707"/>
      <c r="I758" s="716" t="str">
        <f>IFERROR(VLOOKUP(I757,科目・教員!$A$2:$B$349,2,0),"")</f>
        <v/>
      </c>
      <c r="J758" s="707"/>
      <c r="K758" s="689" t="str">
        <f>IFERROR(VLOOKUP(K757,科目・教員!$A$2:$B$349,2,0),"")</f>
        <v>池田　真弓</v>
      </c>
      <c r="L758" s="717"/>
      <c r="M758" s="708" t="str">
        <f>IFERROR(VLOOKUP(M757,科目・教員!$A$2:$B$349,2,0),"")</f>
        <v/>
      </c>
      <c r="N758" s="707"/>
      <c r="O758" s="689" t="str">
        <f>IFERROR(VLOOKUP(O757,科目・教員!$A$2:$B$349,2,0),"")</f>
        <v/>
      </c>
      <c r="P758" s="707"/>
      <c r="Q758" s="689" t="str">
        <f>IFERROR(VLOOKUP(Q757,科目・教員!$A$2:$B$349,2,0),"")</f>
        <v/>
      </c>
      <c r="R758" s="707"/>
      <c r="S758" s="689" t="str">
        <f>IFERROR(VLOOKUP(S757,科目・教員!$A$2:$B$349,2,0),"")</f>
        <v/>
      </c>
      <c r="T758" s="707"/>
      <c r="U758" s="21"/>
      <c r="Z758" s="696"/>
      <c r="AA758" s="681"/>
      <c r="AB758" s="681"/>
      <c r="AC758" s="681"/>
      <c r="AD758" s="681"/>
      <c r="AE758" s="681"/>
      <c r="AF758" s="681"/>
      <c r="AG758" s="681"/>
      <c r="AH758" s="681"/>
      <c r="AI758" s="681"/>
      <c r="AJ758" s="681"/>
      <c r="AK758" s="681"/>
      <c r="AL758" s="681"/>
      <c r="AM758" s="681"/>
      <c r="AN758" s="681"/>
      <c r="AO758" s="681"/>
      <c r="AP758" s="681"/>
      <c r="AQ758" s="681"/>
      <c r="AR758" s="681"/>
      <c r="AS758" s="681"/>
      <c r="AT758" s="681"/>
      <c r="AU758" s="681"/>
      <c r="AV758" s="681"/>
      <c r="AW758" s="681"/>
      <c r="AX758" s="681"/>
      <c r="AY758" s="681"/>
      <c r="AZ758" s="681"/>
      <c r="BA758" s="681"/>
      <c r="BB758" s="681"/>
      <c r="BC758" s="681"/>
      <c r="BD758" s="681"/>
      <c r="BE758" s="681"/>
      <c r="BF758" s="681"/>
      <c r="BG758" s="681"/>
      <c r="BH758" s="681"/>
      <c r="BI758" s="681"/>
      <c r="BJ758" s="681"/>
      <c r="BK758" s="675"/>
      <c r="BL758" s="675"/>
      <c r="BM758" s="675"/>
      <c r="BN758" s="681"/>
      <c r="BO758" s="681"/>
      <c r="BP758" s="681"/>
      <c r="BQ758" s="681"/>
      <c r="BR758" s="681"/>
      <c r="BS758" s="681"/>
      <c r="BT758" s="681"/>
      <c r="BU758" s="681"/>
      <c r="BV758" s="681"/>
      <c r="BW758" s="681"/>
    </row>
    <row r="759" spans="1:75" ht="13.5" customHeight="1">
      <c r="A759" s="696"/>
      <c r="B759" s="15" t="s">
        <v>60</v>
      </c>
      <c r="C759" s="708" t="str">
        <f>VLOOKUP($C752,'2025年度(1年後期)'!$B$5:$N$207,COLUMN('2025年度(1年後期)'!$E$5)+1,0)&amp;""</f>
        <v>101</v>
      </c>
      <c r="D759" s="707"/>
      <c r="E759" s="716" t="str">
        <f>VLOOKUP($C752,'2025年度(2年後期)'!$B$5:$N$207,COLUMN('2025年度(2年後期)'!$E$5)+1,0)&amp;""</f>
        <v>201</v>
      </c>
      <c r="F759" s="707"/>
      <c r="G759" s="716" t="str">
        <f>VLOOKUP($C752,'2025年度(3年後期)'!$B$5:$N$207,COLUMN('2025年度(3年後期)'!$E$5)+1,0)&amp;""</f>
        <v/>
      </c>
      <c r="H759" s="707"/>
      <c r="I759" s="716" t="str">
        <f>VLOOKUP($C752,'2025年度(4年後期)'!$B$5:$N$206,COLUMN('2025年度(4年後期)'!$E$5)+1,0)&amp;""</f>
        <v/>
      </c>
      <c r="J759" s="707"/>
      <c r="K759" s="689" t="str">
        <f>VLOOKUP($C752,'2025年度(助産後期)'!$B$5:$N$207,COLUMN('2025年度(助産後期)'!$E$5)+1,0)&amp;""</f>
        <v/>
      </c>
      <c r="L759" s="717"/>
      <c r="M759" s="708" t="str">
        <f>VLOOKUP($C752,'2025年度(M1後期)'!$B$5:$N$207,COLUMN('2025年度(M1後期)'!$E$5)+1,0)&amp;""</f>
        <v>教育:臨床講義室1
長寿:別途指定</v>
      </c>
      <c r="N759" s="707"/>
      <c r="O759" s="689" t="str">
        <f>VLOOKUP($C752,'2025年度(M2後期)'!$B$5:$N$207,COLUMN('2025年度(M2後期)'!$E$5)+1,0)&amp;""</f>
        <v>感染:別途指定</v>
      </c>
      <c r="P759" s="707"/>
      <c r="Q759" s="689" t="str">
        <f>VLOOKUP($C752,'2025年度(D1後期)'!$B$5:$N$207,COLUMN('2025年度(D1後期)'!$E$5)+1,0)&amp;""</f>
        <v>別途指定</v>
      </c>
      <c r="R759" s="707"/>
      <c r="S759" s="689" t="str">
        <f>VLOOKUP($C752,'2025年度(D23後期)'!$B$5:$N$207,COLUMN('2025年度(D23後期)'!$E$5)+1,0)&amp;""</f>
        <v/>
      </c>
      <c r="T759" s="707"/>
      <c r="U759" s="21"/>
      <c r="Z759" s="696"/>
      <c r="AA759" s="681"/>
      <c r="AB759" s="681"/>
      <c r="AC759" s="681"/>
      <c r="AD759" s="681"/>
      <c r="AE759" s="681"/>
      <c r="AF759" s="681"/>
      <c r="AG759" s="681"/>
      <c r="AH759" s="681"/>
      <c r="AI759" s="681"/>
      <c r="AJ759" s="681"/>
      <c r="AK759" s="681"/>
      <c r="AL759" s="681"/>
      <c r="AM759" s="681"/>
      <c r="AN759" s="681"/>
      <c r="AO759" s="681"/>
      <c r="AP759" s="681"/>
      <c r="AQ759" s="681"/>
      <c r="AR759" s="681"/>
      <c r="AS759" s="681"/>
      <c r="AT759" s="681"/>
      <c r="AU759" s="681"/>
      <c r="AV759" s="681"/>
      <c r="AW759" s="681"/>
      <c r="AX759" s="681"/>
      <c r="AY759" s="681"/>
      <c r="AZ759" s="681"/>
      <c r="BA759" s="681"/>
      <c r="BB759" s="681"/>
      <c r="BC759" s="681"/>
      <c r="BD759" s="681"/>
      <c r="BE759" s="681"/>
      <c r="BF759" s="681"/>
      <c r="BG759" s="681"/>
      <c r="BH759" s="681"/>
      <c r="BI759" s="681"/>
      <c r="BJ759" s="681"/>
      <c r="BK759" s="675"/>
      <c r="BL759" s="675"/>
      <c r="BM759" s="675"/>
      <c r="BN759" s="681"/>
      <c r="BO759" s="681"/>
      <c r="BP759" s="681"/>
      <c r="BQ759" s="681"/>
      <c r="BR759" s="681"/>
      <c r="BS759" s="681"/>
      <c r="BT759" s="681"/>
      <c r="BU759" s="681"/>
      <c r="BV759" s="681"/>
      <c r="BW759" s="681"/>
    </row>
    <row r="760" spans="1:75" ht="13.5" customHeight="1">
      <c r="A760" s="712"/>
      <c r="B760" s="16" t="s">
        <v>62</v>
      </c>
      <c r="C760" s="687"/>
      <c r="D760" s="685"/>
      <c r="E760" s="684"/>
      <c r="F760" s="685"/>
      <c r="G760" s="684"/>
      <c r="H760" s="685"/>
      <c r="I760" s="684"/>
      <c r="J760" s="685"/>
      <c r="K760" s="686"/>
      <c r="L760" s="686"/>
      <c r="M760" s="687"/>
      <c r="N760" s="685"/>
      <c r="O760" s="686"/>
      <c r="P760" s="685"/>
      <c r="Q760" s="686"/>
      <c r="R760" s="685"/>
      <c r="S760" s="686"/>
      <c r="T760" s="685"/>
      <c r="U760" s="21"/>
      <c r="Z760" s="697"/>
      <c r="AA760" s="682"/>
      <c r="AB760" s="682"/>
      <c r="AC760" s="682"/>
      <c r="AD760" s="682"/>
      <c r="AE760" s="682"/>
      <c r="AF760" s="682"/>
      <c r="AG760" s="682"/>
      <c r="AH760" s="682"/>
      <c r="AI760" s="682"/>
      <c r="AJ760" s="682"/>
      <c r="AK760" s="682"/>
      <c r="AL760" s="682"/>
      <c r="AM760" s="682"/>
      <c r="AN760" s="682"/>
      <c r="AO760" s="682"/>
      <c r="AP760" s="682"/>
      <c r="AQ760" s="682"/>
      <c r="AR760" s="682"/>
      <c r="AS760" s="682"/>
      <c r="AT760" s="682"/>
      <c r="AU760" s="682"/>
      <c r="AV760" s="682"/>
      <c r="AW760" s="682"/>
      <c r="AX760" s="682"/>
      <c r="AY760" s="682"/>
      <c r="AZ760" s="682"/>
      <c r="BA760" s="682"/>
      <c r="BB760" s="682"/>
      <c r="BC760" s="682"/>
      <c r="BD760" s="682"/>
      <c r="BE760" s="682"/>
      <c r="BF760" s="682"/>
      <c r="BG760" s="682"/>
      <c r="BH760" s="682"/>
      <c r="BI760" s="682"/>
      <c r="BJ760" s="682"/>
      <c r="BK760" s="676"/>
      <c r="BL760" s="676"/>
      <c r="BM760" s="676"/>
      <c r="BN760" s="682"/>
      <c r="BO760" s="682"/>
      <c r="BP760" s="682"/>
      <c r="BQ760" s="682"/>
      <c r="BR760" s="682"/>
      <c r="BS760" s="682"/>
      <c r="BT760" s="682"/>
      <c r="BU760" s="682"/>
      <c r="BV760" s="682"/>
      <c r="BW760" s="682"/>
    </row>
    <row r="761" spans="1:75" ht="13.5" customHeight="1">
      <c r="A761" s="695" t="s">
        <v>70</v>
      </c>
      <c r="B761" s="17" t="s">
        <v>71</v>
      </c>
      <c r="C761" s="705"/>
      <c r="D761" s="706"/>
      <c r="E761" s="713"/>
      <c r="F761" s="706"/>
      <c r="G761" s="713"/>
      <c r="H761" s="706"/>
      <c r="I761" s="713"/>
      <c r="J761" s="706"/>
      <c r="K761" s="693"/>
      <c r="L761" s="709"/>
      <c r="M761" s="705"/>
      <c r="N761" s="706"/>
      <c r="O761" s="693"/>
      <c r="P761" s="706"/>
      <c r="Q761" s="693"/>
      <c r="R761" s="706"/>
      <c r="S761" s="693"/>
      <c r="T761" s="706"/>
      <c r="U761" s="21"/>
      <c r="Z761" s="695" t="str">
        <f>A761</f>
        <v>昼休み（12：30～13：30）</v>
      </c>
      <c r="AA761" s="680"/>
      <c r="AB761" s="680"/>
      <c r="AC761" s="680"/>
      <c r="AD761" s="680"/>
      <c r="AE761" s="680"/>
      <c r="AF761" s="680"/>
      <c r="AG761" s="680"/>
      <c r="AH761" s="680"/>
      <c r="AI761" s="680"/>
      <c r="AJ761" s="680"/>
      <c r="AK761" s="680"/>
      <c r="AL761" s="680"/>
      <c r="AM761" s="680"/>
      <c r="AN761" s="680"/>
      <c r="AO761" s="680"/>
      <c r="AP761" s="680"/>
      <c r="AQ761" s="680"/>
      <c r="AR761" s="680"/>
      <c r="AS761" s="680"/>
      <c r="AT761" s="680"/>
      <c r="AU761" s="680"/>
      <c r="AV761" s="680"/>
      <c r="AW761" s="680"/>
      <c r="AX761" s="680"/>
      <c r="AY761" s="680"/>
      <c r="AZ761" s="680"/>
      <c r="BA761" s="680"/>
      <c r="BB761" s="680"/>
      <c r="BC761" s="680"/>
      <c r="BD761" s="680"/>
      <c r="BE761" s="680"/>
      <c r="BF761" s="680"/>
      <c r="BG761" s="680"/>
      <c r="BH761" s="680"/>
      <c r="BI761" s="680"/>
      <c r="BJ761" s="680"/>
      <c r="BK761" s="674"/>
      <c r="BL761" s="674"/>
      <c r="BM761" s="674"/>
      <c r="BN761" s="680"/>
      <c r="BO761" s="680"/>
      <c r="BP761" s="680"/>
      <c r="BQ761" s="680"/>
      <c r="BR761" s="680"/>
      <c r="BS761" s="680"/>
      <c r="BT761" s="680"/>
      <c r="BU761" s="680"/>
      <c r="BV761" s="680"/>
      <c r="BW761" s="680"/>
    </row>
    <row r="762" spans="1:75" ht="13.5" customHeight="1">
      <c r="A762" s="696"/>
      <c r="B762" s="17" t="s">
        <v>73</v>
      </c>
      <c r="C762" s="708"/>
      <c r="D762" s="707"/>
      <c r="E762" s="716"/>
      <c r="F762" s="707"/>
      <c r="G762" s="716"/>
      <c r="H762" s="707"/>
      <c r="I762" s="716"/>
      <c r="J762" s="707"/>
      <c r="K762" s="689"/>
      <c r="L762" s="717"/>
      <c r="M762" s="708"/>
      <c r="N762" s="707"/>
      <c r="O762" s="689"/>
      <c r="P762" s="707"/>
      <c r="Q762" s="689"/>
      <c r="R762" s="707"/>
      <c r="S762" s="689"/>
      <c r="T762" s="707"/>
      <c r="U762" s="21"/>
      <c r="Z762" s="696"/>
      <c r="AA762" s="681"/>
      <c r="AB762" s="681"/>
      <c r="AC762" s="681"/>
      <c r="AD762" s="681"/>
      <c r="AE762" s="681"/>
      <c r="AF762" s="681"/>
      <c r="AG762" s="681"/>
      <c r="AH762" s="681"/>
      <c r="AI762" s="681"/>
      <c r="AJ762" s="681"/>
      <c r="AK762" s="681"/>
      <c r="AL762" s="681"/>
      <c r="AM762" s="681"/>
      <c r="AN762" s="681"/>
      <c r="AO762" s="681"/>
      <c r="AP762" s="681"/>
      <c r="AQ762" s="681"/>
      <c r="AR762" s="681"/>
      <c r="AS762" s="681"/>
      <c r="AT762" s="681"/>
      <c r="AU762" s="681"/>
      <c r="AV762" s="681"/>
      <c r="AW762" s="681"/>
      <c r="AX762" s="681"/>
      <c r="AY762" s="681"/>
      <c r="AZ762" s="681"/>
      <c r="BA762" s="681"/>
      <c r="BB762" s="681"/>
      <c r="BC762" s="681"/>
      <c r="BD762" s="681"/>
      <c r="BE762" s="681"/>
      <c r="BF762" s="681"/>
      <c r="BG762" s="681"/>
      <c r="BH762" s="681"/>
      <c r="BI762" s="681"/>
      <c r="BJ762" s="681"/>
      <c r="BK762" s="675"/>
      <c r="BL762" s="675"/>
      <c r="BM762" s="675"/>
      <c r="BN762" s="681"/>
      <c r="BO762" s="681"/>
      <c r="BP762" s="681"/>
      <c r="BQ762" s="681"/>
      <c r="BR762" s="681"/>
      <c r="BS762" s="681"/>
      <c r="BT762" s="681"/>
      <c r="BU762" s="681"/>
      <c r="BV762" s="681"/>
      <c r="BW762" s="681"/>
    </row>
    <row r="763" spans="1:75" ht="13.5" customHeight="1">
      <c r="A763" s="696"/>
      <c r="B763" s="17" t="s">
        <v>60</v>
      </c>
      <c r="C763" s="708"/>
      <c r="D763" s="707"/>
      <c r="E763" s="716"/>
      <c r="F763" s="707"/>
      <c r="G763" s="716"/>
      <c r="H763" s="707"/>
      <c r="I763" s="716"/>
      <c r="J763" s="707"/>
      <c r="K763" s="689"/>
      <c r="L763" s="717"/>
      <c r="M763" s="708"/>
      <c r="N763" s="707"/>
      <c r="O763" s="689"/>
      <c r="P763" s="707"/>
      <c r="Q763" s="689"/>
      <c r="R763" s="707"/>
      <c r="S763" s="689"/>
      <c r="T763" s="707"/>
      <c r="U763" s="21"/>
      <c r="Z763" s="696"/>
      <c r="AA763" s="681"/>
      <c r="AB763" s="681"/>
      <c r="AC763" s="681"/>
      <c r="AD763" s="681"/>
      <c r="AE763" s="681"/>
      <c r="AF763" s="681"/>
      <c r="AG763" s="681"/>
      <c r="AH763" s="681"/>
      <c r="AI763" s="681"/>
      <c r="AJ763" s="681"/>
      <c r="AK763" s="681"/>
      <c r="AL763" s="681"/>
      <c r="AM763" s="681"/>
      <c r="AN763" s="681"/>
      <c r="AO763" s="681"/>
      <c r="AP763" s="681"/>
      <c r="AQ763" s="681"/>
      <c r="AR763" s="681"/>
      <c r="AS763" s="681"/>
      <c r="AT763" s="681"/>
      <c r="AU763" s="681"/>
      <c r="AV763" s="681"/>
      <c r="AW763" s="681"/>
      <c r="AX763" s="681"/>
      <c r="AY763" s="681"/>
      <c r="AZ763" s="681"/>
      <c r="BA763" s="681"/>
      <c r="BB763" s="681"/>
      <c r="BC763" s="681"/>
      <c r="BD763" s="681"/>
      <c r="BE763" s="681"/>
      <c r="BF763" s="681"/>
      <c r="BG763" s="681"/>
      <c r="BH763" s="681"/>
      <c r="BI763" s="681"/>
      <c r="BJ763" s="681"/>
      <c r="BK763" s="675"/>
      <c r="BL763" s="675"/>
      <c r="BM763" s="675"/>
      <c r="BN763" s="681"/>
      <c r="BO763" s="681"/>
      <c r="BP763" s="681"/>
      <c r="BQ763" s="681"/>
      <c r="BR763" s="681"/>
      <c r="BS763" s="681"/>
      <c r="BT763" s="681"/>
      <c r="BU763" s="681"/>
      <c r="BV763" s="681"/>
      <c r="BW763" s="681"/>
    </row>
    <row r="764" spans="1:75" ht="13.5" customHeight="1">
      <c r="A764" s="697"/>
      <c r="B764" s="18" t="s">
        <v>62</v>
      </c>
      <c r="C764" s="714"/>
      <c r="D764" s="711"/>
      <c r="E764" s="715"/>
      <c r="F764" s="711"/>
      <c r="G764" s="715"/>
      <c r="H764" s="711"/>
      <c r="I764" s="715"/>
      <c r="J764" s="711"/>
      <c r="K764" s="710"/>
      <c r="L764" s="710"/>
      <c r="M764" s="714"/>
      <c r="N764" s="711"/>
      <c r="O764" s="710"/>
      <c r="P764" s="711"/>
      <c r="Q764" s="710"/>
      <c r="R764" s="711"/>
      <c r="S764" s="710"/>
      <c r="T764" s="711"/>
      <c r="U764" s="21"/>
      <c r="Z764" s="697"/>
      <c r="AA764" s="682"/>
      <c r="AB764" s="682"/>
      <c r="AC764" s="682"/>
      <c r="AD764" s="682"/>
      <c r="AE764" s="682"/>
      <c r="AF764" s="682"/>
      <c r="AG764" s="682"/>
      <c r="AH764" s="682"/>
      <c r="AI764" s="682"/>
      <c r="AJ764" s="682"/>
      <c r="AK764" s="682"/>
      <c r="AL764" s="682"/>
      <c r="AM764" s="682"/>
      <c r="AN764" s="682"/>
      <c r="AO764" s="682"/>
      <c r="AP764" s="682"/>
      <c r="AQ764" s="682"/>
      <c r="AR764" s="682"/>
      <c r="AS764" s="682"/>
      <c r="AT764" s="682"/>
      <c r="AU764" s="682"/>
      <c r="AV764" s="682"/>
      <c r="AW764" s="682"/>
      <c r="AX764" s="682"/>
      <c r="AY764" s="682"/>
      <c r="AZ764" s="682"/>
      <c r="BA764" s="682"/>
      <c r="BB764" s="682"/>
      <c r="BC764" s="682"/>
      <c r="BD764" s="682"/>
      <c r="BE764" s="682"/>
      <c r="BF764" s="682"/>
      <c r="BG764" s="682"/>
      <c r="BH764" s="682"/>
      <c r="BI764" s="682"/>
      <c r="BJ764" s="682"/>
      <c r="BK764" s="676"/>
      <c r="BL764" s="676"/>
      <c r="BM764" s="676"/>
      <c r="BN764" s="682"/>
      <c r="BO764" s="682"/>
      <c r="BP764" s="682"/>
      <c r="BQ764" s="682"/>
      <c r="BR764" s="682"/>
      <c r="BS764" s="682"/>
      <c r="BT764" s="682"/>
      <c r="BU764" s="682"/>
      <c r="BV764" s="682"/>
      <c r="BW764" s="682"/>
    </row>
    <row r="765" spans="1:75" ht="13.5" customHeight="1">
      <c r="A765" s="695" t="s">
        <v>74</v>
      </c>
      <c r="B765" s="15" t="s">
        <v>55</v>
      </c>
      <c r="C765" s="703" t="str">
        <f>VLOOKUP($C752,'2025年度(1年後期)'!$B$5:$N$207,COLUMN('2025年度(1年後期)'!$G$5),0)&amp;""</f>
        <v>スポーツと健康</v>
      </c>
      <c r="D765" s="704"/>
      <c r="E765" s="698" t="str">
        <f>VLOOKUP($C752,'2025年度(2年後期)'!$B$5:$N$207,COLUMN('2025年度(2年後期)'!$G$5),0)&amp;""</f>
        <v>感染防止技術論</v>
      </c>
      <c r="F765" s="693"/>
      <c r="G765" s="698" t="str">
        <f>VLOOKUP($C752,'2025年度(3年後期)'!$B$5:$N$207,COLUMN('2025年度(3年後期)'!$G$5),0)&amp;""</f>
        <v>領域別実習</v>
      </c>
      <c r="H765" s="693"/>
      <c r="I765" s="698" t="str">
        <f>VLOOKUP($C752,'2025年度(4年後期)'!$B$5:$N$206,COLUMN('2025年度(4年後期)'!$G$5),0)&amp;""</f>
        <v/>
      </c>
      <c r="J765" s="693"/>
      <c r="K765" s="694" t="str">
        <f>VLOOKUP($C752,'2025年度(助産後期)'!$B$5:$N$207,COLUMN('2025年度(助産後期)'!$G$5),0)&amp;""</f>
        <v>助産学実習Ⅰ</v>
      </c>
      <c r="L765" s="694"/>
      <c r="M765" s="692" t="str">
        <f>VLOOKUP($C752,'2025年度(M1後期)'!$B$5:$N$207,COLUMN('2025年度(M1後期)'!$G$5),0)&amp;""</f>
        <v>看護統計学</v>
      </c>
      <c r="N765" s="693"/>
      <c r="O765" s="694" t="str">
        <f>VLOOKUP($C752,'2025年度(M2後期)'!$B$5:$N$207,COLUMN('2025年度(M2後期)'!$G$5),0)&amp;""</f>
        <v>特別研究</v>
      </c>
      <c r="P765" s="693"/>
      <c r="Q765" s="694" t="str">
        <f>VLOOKUP($C752,'2025年度(D1後期)'!$B$5:$N$207,COLUMN('2025年度(D1後期)'!$G$5),0)&amp;""</f>
        <v/>
      </c>
      <c r="R765" s="693"/>
      <c r="S765" s="694" t="str">
        <f>VLOOKUP($C752,'2025年度(D23後期)'!$B$5:$N$207,COLUMN('2025年度(D23後期)'!$G$5),0)&amp;""</f>
        <v>特別研究</v>
      </c>
      <c r="T765" s="693"/>
      <c r="U765" s="583" t="s">
        <v>129</v>
      </c>
      <c r="Z765" s="695" t="str">
        <f>A765</f>
        <v>３時限（13：30～15：00）</v>
      </c>
      <c r="AA765" s="680"/>
      <c r="AB765" s="680"/>
      <c r="AC765" s="680"/>
      <c r="AD765" s="680"/>
      <c r="AE765" s="680"/>
      <c r="AF765" s="680"/>
      <c r="AG765" s="680" t="s">
        <v>175</v>
      </c>
      <c r="AH765" s="680"/>
      <c r="AI765" s="680"/>
      <c r="AJ765" s="680"/>
      <c r="AK765" s="680"/>
      <c r="AL765" s="680"/>
      <c r="AM765" s="680" t="s">
        <v>164</v>
      </c>
      <c r="AN765" s="680"/>
      <c r="AO765" s="680"/>
      <c r="AP765" s="680"/>
      <c r="AQ765" s="680"/>
      <c r="AR765" s="680"/>
      <c r="AS765" s="680"/>
      <c r="AT765" s="680"/>
      <c r="AU765" s="680"/>
      <c r="AV765" s="680"/>
      <c r="AW765" s="680"/>
      <c r="AX765" s="680"/>
      <c r="AY765" s="680"/>
      <c r="AZ765" s="680"/>
      <c r="BA765" s="680"/>
      <c r="BB765" s="680"/>
      <c r="BC765" s="680"/>
      <c r="BD765" s="680"/>
      <c r="BE765" s="680"/>
      <c r="BF765" s="680" t="s">
        <v>155</v>
      </c>
      <c r="BG765" s="680"/>
      <c r="BH765" s="680"/>
      <c r="BI765" s="680"/>
      <c r="BJ765" s="680"/>
      <c r="BK765" s="674"/>
      <c r="BL765" s="674" t="s">
        <v>139</v>
      </c>
      <c r="BM765" s="674"/>
      <c r="BN765" s="680" t="s">
        <v>156</v>
      </c>
      <c r="BO765" s="680" t="s">
        <v>156</v>
      </c>
      <c r="BP765" s="680"/>
      <c r="BQ765" s="680"/>
      <c r="BR765" s="680"/>
      <c r="BS765" s="680"/>
      <c r="BT765" s="680"/>
      <c r="BU765" s="680"/>
      <c r="BV765" s="680"/>
      <c r="BW765" s="680"/>
    </row>
    <row r="766" spans="1:75" ht="13.5" customHeight="1">
      <c r="A766" s="696"/>
      <c r="B766" s="15" t="s">
        <v>58</v>
      </c>
      <c r="C766" s="701" t="str">
        <f>IFERROR(VLOOKUP(C765,科目・教員!$A$2:$B$349,2,0),"")</f>
        <v>有賀　雅史</v>
      </c>
      <c r="D766" s="702"/>
      <c r="E766" s="690" t="str">
        <f>IFERROR(VLOOKUP(E765,科目・教員!$A$2:$B$349,2,0),"")</f>
        <v>網中　眞由美</v>
      </c>
      <c r="F766" s="689"/>
      <c r="G766" s="690" t="str">
        <f>IFERROR(VLOOKUP(G765,科目・教員!$A$2:$B$349,2,0),"")</f>
        <v/>
      </c>
      <c r="H766" s="689"/>
      <c r="I766" s="690" t="str">
        <f>IFERROR(VLOOKUP(I765,科目・教員!$A$2:$B$349,2,0),"")</f>
        <v/>
      </c>
      <c r="J766" s="689"/>
      <c r="K766" s="691" t="str">
        <f>IFERROR(VLOOKUP(K765,科目・教員!$A$2:$B$349,2,0),"")</f>
        <v>池田　真弓</v>
      </c>
      <c r="L766" s="691"/>
      <c r="M766" s="688" t="str">
        <f>IFERROR(VLOOKUP(M765,科目・教員!$A$2:$B$349,2,0),"")</f>
        <v>柏木　公一</v>
      </c>
      <c r="N766" s="689"/>
      <c r="O766" s="691" t="str">
        <f>IFERROR(VLOOKUP(O765,科目・教員!$A$2:$B$349,2,0),"")</f>
        <v/>
      </c>
      <c r="P766" s="689"/>
      <c r="Q766" s="691" t="str">
        <f>IFERROR(VLOOKUP(Q765,科目・教員!$A$2:$B$349,2,0),"")</f>
        <v/>
      </c>
      <c r="R766" s="689"/>
      <c r="S766" s="691" t="str">
        <f>IFERROR(VLOOKUP(S765,科目・教員!$A$2:$B$349,2,0),"")</f>
        <v/>
      </c>
      <c r="T766" s="689"/>
      <c r="U766" s="583" t="s">
        <v>141</v>
      </c>
      <c r="Z766" s="696"/>
      <c r="AA766" s="681"/>
      <c r="AB766" s="681"/>
      <c r="AC766" s="681"/>
      <c r="AD766" s="681"/>
      <c r="AE766" s="681"/>
      <c r="AF766" s="681"/>
      <c r="AG766" s="681"/>
      <c r="AH766" s="681"/>
      <c r="AI766" s="681"/>
      <c r="AJ766" s="681"/>
      <c r="AK766" s="681"/>
      <c r="AL766" s="681"/>
      <c r="AM766" s="681"/>
      <c r="AN766" s="681"/>
      <c r="AO766" s="681"/>
      <c r="AP766" s="681"/>
      <c r="AQ766" s="681"/>
      <c r="AR766" s="681"/>
      <c r="AS766" s="681"/>
      <c r="AT766" s="681"/>
      <c r="AU766" s="681"/>
      <c r="AV766" s="681"/>
      <c r="AW766" s="681"/>
      <c r="AX766" s="681"/>
      <c r="AY766" s="681"/>
      <c r="AZ766" s="681"/>
      <c r="BA766" s="681"/>
      <c r="BB766" s="681"/>
      <c r="BC766" s="681"/>
      <c r="BD766" s="681"/>
      <c r="BE766" s="681"/>
      <c r="BF766" s="681"/>
      <c r="BG766" s="681"/>
      <c r="BH766" s="681"/>
      <c r="BI766" s="681"/>
      <c r="BJ766" s="681"/>
      <c r="BK766" s="675"/>
      <c r="BL766" s="675"/>
      <c r="BM766" s="675"/>
      <c r="BN766" s="681"/>
      <c r="BO766" s="681"/>
      <c r="BP766" s="681"/>
      <c r="BQ766" s="681"/>
      <c r="BR766" s="681"/>
      <c r="BS766" s="681"/>
      <c r="BT766" s="681"/>
      <c r="BU766" s="681"/>
      <c r="BV766" s="681"/>
      <c r="BW766" s="681"/>
    </row>
    <row r="767" spans="1:75" ht="13.5" customHeight="1">
      <c r="A767" s="696"/>
      <c r="B767" s="15" t="s">
        <v>60</v>
      </c>
      <c r="C767" s="701" t="str">
        <f>VLOOKUP($C752,'2025年度(1年後期)'!$B$5:$N$207,COLUMN('2025年度(1年後期)'!$G$5)+1,0)&amp;""</f>
        <v>グラウンド･アリーナ･大講義室</v>
      </c>
      <c r="D767" s="702"/>
      <c r="E767" s="690" t="str">
        <f>VLOOKUP($C752,'2025年度(2年後期)'!$B$5:$N$207,COLUMN('2025年度(2年後期)'!$G$5)+1,0)&amp;""</f>
        <v>201</v>
      </c>
      <c r="F767" s="689"/>
      <c r="G767" s="690" t="str">
        <f>VLOOKUP($C752,'2025年度(3年後期)'!$B$5:$N$207,COLUMN('2025年度(3年後期)'!$G$5)+1,0)&amp;""</f>
        <v/>
      </c>
      <c r="H767" s="689"/>
      <c r="I767" s="690" t="str">
        <f>VLOOKUP($C752,'2025年度(4年後期)'!$B$5:$N$206,COLUMN('2025年度(4年後期)'!$G$5)+1,0)&amp;""</f>
        <v/>
      </c>
      <c r="J767" s="689"/>
      <c r="K767" s="691" t="str">
        <f>VLOOKUP($C752,'2025年度(助産後期)'!$B$5:$N$207,COLUMN('2025年度(助産後期)'!$G$5)+1,0)&amp;""</f>
        <v/>
      </c>
      <c r="L767" s="691"/>
      <c r="M767" s="688" t="str">
        <f>VLOOKUP($C752,'2025年度(M1後期)'!$B$5:$N$207,COLUMN('2025年度(M1後期)'!$G$5)+1,0)&amp;""</f>
        <v>情報処理室</v>
      </c>
      <c r="N767" s="689"/>
      <c r="O767" s="691" t="str">
        <f>VLOOKUP($C752,'2025年度(M2後期)'!$B$5:$N$207,COLUMN('2025年度(M2後期)'!$G$5)+1,0)&amp;""</f>
        <v/>
      </c>
      <c r="P767" s="689"/>
      <c r="Q767" s="691" t="str">
        <f>VLOOKUP($C752,'2025年度(D1後期)'!$B$5:$N$207,COLUMN('2025年度(D1後期)'!$G$5)+1,0)&amp;""</f>
        <v/>
      </c>
      <c r="R767" s="689"/>
      <c r="S767" s="691" t="str">
        <f>VLOOKUP($C752,'2025年度(D23後期)'!$B$5:$N$207,COLUMN('2025年度(D23後期)'!$G$5)+1,0)&amp;""</f>
        <v/>
      </c>
      <c r="T767" s="689"/>
      <c r="U767" s="583" t="s">
        <v>139</v>
      </c>
      <c r="Z767" s="696"/>
      <c r="AA767" s="681"/>
      <c r="AB767" s="681"/>
      <c r="AC767" s="681"/>
      <c r="AD767" s="681"/>
      <c r="AE767" s="681"/>
      <c r="AF767" s="681"/>
      <c r="AG767" s="681"/>
      <c r="AH767" s="681"/>
      <c r="AI767" s="681"/>
      <c r="AJ767" s="681"/>
      <c r="AK767" s="681"/>
      <c r="AL767" s="681"/>
      <c r="AM767" s="681"/>
      <c r="AN767" s="681"/>
      <c r="AO767" s="681"/>
      <c r="AP767" s="681"/>
      <c r="AQ767" s="681"/>
      <c r="AR767" s="681"/>
      <c r="AS767" s="681"/>
      <c r="AT767" s="681"/>
      <c r="AU767" s="681"/>
      <c r="AV767" s="681"/>
      <c r="AW767" s="681"/>
      <c r="AX767" s="681"/>
      <c r="AY767" s="681"/>
      <c r="AZ767" s="681"/>
      <c r="BA767" s="681"/>
      <c r="BB767" s="681"/>
      <c r="BC767" s="681"/>
      <c r="BD767" s="681"/>
      <c r="BE767" s="681"/>
      <c r="BF767" s="681"/>
      <c r="BG767" s="681"/>
      <c r="BH767" s="681"/>
      <c r="BI767" s="681"/>
      <c r="BJ767" s="681"/>
      <c r="BK767" s="675"/>
      <c r="BL767" s="675"/>
      <c r="BM767" s="675"/>
      <c r="BN767" s="681"/>
      <c r="BO767" s="681"/>
      <c r="BP767" s="681"/>
      <c r="BQ767" s="681"/>
      <c r="BR767" s="681"/>
      <c r="BS767" s="681"/>
      <c r="BT767" s="681"/>
      <c r="BU767" s="681"/>
      <c r="BV767" s="681"/>
      <c r="BW767" s="681"/>
    </row>
    <row r="768" spans="1:75" ht="13.5" customHeight="1">
      <c r="A768" s="697"/>
      <c r="B768" s="16" t="s">
        <v>62</v>
      </c>
      <c r="C768" s="699" t="s">
        <v>157</v>
      </c>
      <c r="D768" s="700"/>
      <c r="E768" s="684"/>
      <c r="F768" s="685"/>
      <c r="G768" s="684"/>
      <c r="H768" s="685"/>
      <c r="I768" s="684"/>
      <c r="J768" s="685"/>
      <c r="K768" s="686"/>
      <c r="L768" s="686"/>
      <c r="M768" s="687"/>
      <c r="N768" s="685"/>
      <c r="O768" s="686"/>
      <c r="P768" s="685"/>
      <c r="Q768" s="686"/>
      <c r="R768" s="685"/>
      <c r="S768" s="686"/>
      <c r="T768" s="685"/>
      <c r="U768" s="583" t="s">
        <v>144</v>
      </c>
      <c r="Z768" s="697"/>
      <c r="AA768" s="682"/>
      <c r="AB768" s="682"/>
      <c r="AC768" s="682"/>
      <c r="AD768" s="682"/>
      <c r="AE768" s="682"/>
      <c r="AF768" s="682"/>
      <c r="AG768" s="682"/>
      <c r="AH768" s="682"/>
      <c r="AI768" s="682"/>
      <c r="AJ768" s="682"/>
      <c r="AK768" s="682"/>
      <c r="AL768" s="682"/>
      <c r="AM768" s="682"/>
      <c r="AN768" s="682"/>
      <c r="AO768" s="682"/>
      <c r="AP768" s="682"/>
      <c r="AQ768" s="682"/>
      <c r="AR768" s="682"/>
      <c r="AS768" s="682"/>
      <c r="AT768" s="682"/>
      <c r="AU768" s="682"/>
      <c r="AV768" s="682"/>
      <c r="AW768" s="682"/>
      <c r="AX768" s="682"/>
      <c r="AY768" s="682"/>
      <c r="AZ768" s="682"/>
      <c r="BA768" s="682"/>
      <c r="BB768" s="682"/>
      <c r="BC768" s="682"/>
      <c r="BD768" s="682"/>
      <c r="BE768" s="682"/>
      <c r="BF768" s="682"/>
      <c r="BG768" s="682"/>
      <c r="BH768" s="682"/>
      <c r="BI768" s="682"/>
      <c r="BJ768" s="682"/>
      <c r="BK768" s="676"/>
      <c r="BL768" s="676"/>
      <c r="BM768" s="676"/>
      <c r="BN768" s="682"/>
      <c r="BO768" s="682"/>
      <c r="BP768" s="682"/>
      <c r="BQ768" s="682"/>
      <c r="BR768" s="682"/>
      <c r="BS768" s="682"/>
      <c r="BT768" s="682"/>
      <c r="BU768" s="682"/>
      <c r="BV768" s="682"/>
      <c r="BW768" s="682"/>
    </row>
    <row r="769" spans="1:75" ht="13.5" customHeight="1">
      <c r="A769" s="695" t="s">
        <v>80</v>
      </c>
      <c r="B769" s="15" t="s">
        <v>55</v>
      </c>
      <c r="C769" s="703" t="str">
        <f>VLOOKUP($C752,'2025年度(1年後期)'!$B$5:$N$207,COLUMN('2025年度(1年後期)'!$I$5),0)&amp;""</f>
        <v>スポーツと健康</v>
      </c>
      <c r="D769" s="704"/>
      <c r="E769" s="698" t="str">
        <f>VLOOKUP($C752,'2025年度(2年後期)'!$B$5:$N$207,COLUMN('2025年度(2年後期)'!$I$5),0)&amp;""</f>
        <v>精神看護学概論</v>
      </c>
      <c r="F769" s="693"/>
      <c r="G769" s="698" t="str">
        <f>VLOOKUP($C752,'2025年度(3年後期)'!$B$5:$N$207,COLUMN('2025年度(3年後期)'!$I$5),0)&amp;""</f>
        <v>領域別実習</v>
      </c>
      <c r="H769" s="693"/>
      <c r="I769" s="698" t="str">
        <f>VLOOKUP($C752,'2025年度(4年後期)'!$B$5:$N$206,COLUMN('2025年度(4年後期)'!$I$5),0)&amp;""</f>
        <v/>
      </c>
      <c r="J769" s="693"/>
      <c r="K769" s="694" t="str">
        <f>VLOOKUP($C752,'2025年度(助産後期)'!$B$5:$N$207,COLUMN('2025年度(助産後期)'!$I$5),0)&amp;""</f>
        <v>助産学実習Ⅰ</v>
      </c>
      <c r="L769" s="694"/>
      <c r="M769" s="692" t="str">
        <f>VLOOKUP($C752,'2025年度(M1後期)'!$B$5:$N$207,COLUMN('2025年度(M1後期)'!$I$5),0)&amp;""</f>
        <v>看護統計学</v>
      </c>
      <c r="N769" s="693"/>
      <c r="O769" s="694" t="str">
        <f>VLOOKUP($C752,'2025年度(M2後期)'!$B$5:$N$207,COLUMN('2025年度(M2後期)'!$I$5),0)&amp;""</f>
        <v>特別研究</v>
      </c>
      <c r="P769" s="693"/>
      <c r="Q769" s="694" t="str">
        <f>VLOOKUP($C752,'2025年度(D1後期)'!$B$5:$N$207,COLUMN('2025年度(D1後期)'!$I$5),0)&amp;""</f>
        <v/>
      </c>
      <c r="R769" s="693"/>
      <c r="S769" s="694" t="str">
        <f>VLOOKUP($C752,'2025年度(D23後期)'!$B$5:$N$207,COLUMN('2025年度(D23後期)'!$I$5),0)&amp;""</f>
        <v>特別研究</v>
      </c>
      <c r="T769" s="693"/>
      <c r="U769" s="21"/>
      <c r="Z769" s="695" t="str">
        <f>A769</f>
        <v>４時限（15：10～16：40）</v>
      </c>
      <c r="AA769" s="680"/>
      <c r="AB769" s="680"/>
      <c r="AC769" s="680"/>
      <c r="AD769" s="680"/>
      <c r="AE769" s="680"/>
      <c r="AF769" s="680"/>
      <c r="AG769" s="680" t="s">
        <v>279</v>
      </c>
      <c r="AH769" s="680"/>
      <c r="AI769" s="680"/>
      <c r="AJ769" s="680"/>
      <c r="AK769" s="680"/>
      <c r="AL769" s="680"/>
      <c r="AM769" s="680" t="s">
        <v>164</v>
      </c>
      <c r="AN769" s="680"/>
      <c r="AO769" s="680"/>
      <c r="AP769" s="680"/>
      <c r="AQ769" s="680"/>
      <c r="AR769" s="680"/>
      <c r="AS769" s="680"/>
      <c r="AT769" s="680"/>
      <c r="AU769" s="680"/>
      <c r="AV769" s="680"/>
      <c r="AW769" s="680"/>
      <c r="AX769" s="680"/>
      <c r="AY769" s="680"/>
      <c r="AZ769" s="680"/>
      <c r="BA769" s="680"/>
      <c r="BB769" s="680"/>
      <c r="BC769" s="680"/>
      <c r="BD769" s="680"/>
      <c r="BE769" s="680"/>
      <c r="BF769" s="680" t="s">
        <v>155</v>
      </c>
      <c r="BG769" s="680"/>
      <c r="BH769" s="680"/>
      <c r="BI769" s="680"/>
      <c r="BJ769" s="680"/>
      <c r="BK769" s="674"/>
      <c r="BL769" s="674"/>
      <c r="BM769" s="674"/>
      <c r="BN769" s="680" t="s">
        <v>156</v>
      </c>
      <c r="BO769" s="680" t="s">
        <v>156</v>
      </c>
      <c r="BP769" s="680"/>
      <c r="BQ769" s="680"/>
      <c r="BR769" s="680"/>
      <c r="BS769" s="680"/>
      <c r="BT769" s="680"/>
      <c r="BU769" s="680"/>
      <c r="BV769" s="680"/>
      <c r="BW769" s="680"/>
    </row>
    <row r="770" spans="1:75" ht="13.5" customHeight="1">
      <c r="A770" s="696"/>
      <c r="B770" s="15" t="s">
        <v>58</v>
      </c>
      <c r="C770" s="701" t="str">
        <f>IFERROR(VLOOKUP(C769,科目・教員!$A$2:$B$349,2,0),"")</f>
        <v>有賀　雅史</v>
      </c>
      <c r="D770" s="702"/>
      <c r="E770" s="690" t="str">
        <f>IFERROR(VLOOKUP(E769,科目・教員!$A$2:$B$349,2,0),"")</f>
        <v>森　真喜子</v>
      </c>
      <c r="F770" s="689"/>
      <c r="G770" s="690" t="str">
        <f>IFERROR(VLOOKUP(G769,科目・教員!$A$2:$B$349,2,0),"")</f>
        <v/>
      </c>
      <c r="H770" s="689"/>
      <c r="I770" s="690" t="str">
        <f>IFERROR(VLOOKUP(I769,科目・教員!$A$2:$B$349,2,0),"")</f>
        <v/>
      </c>
      <c r="J770" s="689"/>
      <c r="K770" s="691" t="str">
        <f>IFERROR(VLOOKUP(K769,科目・教員!$A$2:$B$349,2,0),"")</f>
        <v>池田　真弓</v>
      </c>
      <c r="L770" s="691"/>
      <c r="M770" s="688" t="str">
        <f>IFERROR(VLOOKUP(M769,科目・教員!$A$2:$B$349,2,0),"")</f>
        <v>柏木　公一</v>
      </c>
      <c r="N770" s="689"/>
      <c r="O770" s="691" t="str">
        <f>IFERROR(VLOOKUP(O769,科目・教員!$A$2:$B$349,2,0),"")</f>
        <v/>
      </c>
      <c r="P770" s="689"/>
      <c r="Q770" s="691" t="str">
        <f>IFERROR(VLOOKUP(Q769,科目・教員!$A$2:$B$349,2,0),"")</f>
        <v/>
      </c>
      <c r="R770" s="689"/>
      <c r="S770" s="691" t="str">
        <f>IFERROR(VLOOKUP(S769,科目・教員!$A$2:$B$349,2,0),"")</f>
        <v/>
      </c>
      <c r="T770" s="689"/>
      <c r="U770" s="21"/>
      <c r="Z770" s="696"/>
      <c r="AA770" s="681"/>
      <c r="AB770" s="681"/>
      <c r="AC770" s="681"/>
      <c r="AD770" s="681"/>
      <c r="AE770" s="681"/>
      <c r="AF770" s="681"/>
      <c r="AG770" s="681"/>
      <c r="AH770" s="681"/>
      <c r="AI770" s="681"/>
      <c r="AJ770" s="681"/>
      <c r="AK770" s="681"/>
      <c r="AL770" s="681"/>
      <c r="AM770" s="681"/>
      <c r="AN770" s="681"/>
      <c r="AO770" s="681"/>
      <c r="AP770" s="681"/>
      <c r="AQ770" s="681"/>
      <c r="AR770" s="681"/>
      <c r="AS770" s="681"/>
      <c r="AT770" s="681"/>
      <c r="AU770" s="681"/>
      <c r="AV770" s="681"/>
      <c r="AW770" s="681"/>
      <c r="AX770" s="681"/>
      <c r="AY770" s="681"/>
      <c r="AZ770" s="681"/>
      <c r="BA770" s="681"/>
      <c r="BB770" s="681"/>
      <c r="BC770" s="681"/>
      <c r="BD770" s="681"/>
      <c r="BE770" s="681"/>
      <c r="BF770" s="681"/>
      <c r="BG770" s="681"/>
      <c r="BH770" s="681"/>
      <c r="BI770" s="681"/>
      <c r="BJ770" s="681"/>
      <c r="BK770" s="675"/>
      <c r="BL770" s="675"/>
      <c r="BM770" s="675"/>
      <c r="BN770" s="681"/>
      <c r="BO770" s="681"/>
      <c r="BP770" s="681"/>
      <c r="BQ770" s="681"/>
      <c r="BR770" s="681"/>
      <c r="BS770" s="681"/>
      <c r="BT770" s="681"/>
      <c r="BU770" s="681"/>
      <c r="BV770" s="681"/>
      <c r="BW770" s="681"/>
    </row>
    <row r="771" spans="1:75" ht="13.5" customHeight="1">
      <c r="A771" s="696"/>
      <c r="B771" s="15" t="s">
        <v>60</v>
      </c>
      <c r="C771" s="701" t="str">
        <f>VLOOKUP($C752,'2025年度(1年後期)'!$B$5:$N$207,COLUMN('2025年度(1年後期)'!$I$5)+1,0)&amp;""</f>
        <v>グラウンド･アリーナ･大講義室</v>
      </c>
      <c r="D771" s="702"/>
      <c r="E771" s="690" t="str">
        <f>VLOOKUP($C752,'2025年度(2年後期)'!$B$5:$N$207,COLUMN('2025年度(2年後期)'!$I$5)+1,0)&amp;""</f>
        <v>201</v>
      </c>
      <c r="F771" s="689"/>
      <c r="G771" s="690" t="str">
        <f>VLOOKUP($C752,'2025年度(3年後期)'!$B$5:$N$207,COLUMN('2025年度(3年後期)'!$I$5)+1,0)&amp;""</f>
        <v/>
      </c>
      <c r="H771" s="689"/>
      <c r="I771" s="690" t="str">
        <f>VLOOKUP($C752,'2025年度(4年後期)'!$B$5:$N$206,COLUMN('2025年度(4年後期)'!$I$5)+1,0)&amp;""</f>
        <v/>
      </c>
      <c r="J771" s="689"/>
      <c r="K771" s="691" t="str">
        <f>VLOOKUP($C752,'2025年度(助産後期)'!$B$5:$N$207,COLUMN('2025年度(助産後期)'!$I$5)+1,0)&amp;""</f>
        <v/>
      </c>
      <c r="L771" s="691"/>
      <c r="M771" s="688" t="str">
        <f>VLOOKUP($C752,'2025年度(M1後期)'!$B$5:$N$207,COLUMN('2025年度(M1後期)'!$I$5)+1,0)&amp;""</f>
        <v>情報処理室</v>
      </c>
      <c r="N771" s="689"/>
      <c r="O771" s="691" t="str">
        <f>VLOOKUP($C752,'2025年度(M2後期)'!$B$5:$N$207,COLUMN('2025年度(M2後期)'!$I$5)+1,0)&amp;""</f>
        <v/>
      </c>
      <c r="P771" s="689"/>
      <c r="Q771" s="691" t="str">
        <f>VLOOKUP($C752,'2025年度(D1後期)'!$B$5:$N$207,COLUMN('2025年度(D1後期)'!$I$5)+1,0)&amp;""</f>
        <v/>
      </c>
      <c r="R771" s="689"/>
      <c r="S771" s="691" t="str">
        <f>VLOOKUP($C752,'2025年度(D23後期)'!$B$5:$N$207,COLUMN('2025年度(D23後期)'!$I$5)+1,0)&amp;""</f>
        <v/>
      </c>
      <c r="T771" s="689"/>
      <c r="U771" s="21"/>
      <c r="Z771" s="696"/>
      <c r="AA771" s="681"/>
      <c r="AB771" s="681"/>
      <c r="AC771" s="681"/>
      <c r="AD771" s="681"/>
      <c r="AE771" s="681"/>
      <c r="AF771" s="681"/>
      <c r="AG771" s="681"/>
      <c r="AH771" s="681"/>
      <c r="AI771" s="681"/>
      <c r="AJ771" s="681"/>
      <c r="AK771" s="681"/>
      <c r="AL771" s="681"/>
      <c r="AM771" s="681"/>
      <c r="AN771" s="681"/>
      <c r="AO771" s="681"/>
      <c r="AP771" s="681"/>
      <c r="AQ771" s="681"/>
      <c r="AR771" s="681"/>
      <c r="AS771" s="681"/>
      <c r="AT771" s="681"/>
      <c r="AU771" s="681"/>
      <c r="AV771" s="681"/>
      <c r="AW771" s="681"/>
      <c r="AX771" s="681"/>
      <c r="AY771" s="681"/>
      <c r="AZ771" s="681"/>
      <c r="BA771" s="681"/>
      <c r="BB771" s="681"/>
      <c r="BC771" s="681"/>
      <c r="BD771" s="681"/>
      <c r="BE771" s="681"/>
      <c r="BF771" s="681"/>
      <c r="BG771" s="681"/>
      <c r="BH771" s="681"/>
      <c r="BI771" s="681"/>
      <c r="BJ771" s="681"/>
      <c r="BK771" s="675"/>
      <c r="BL771" s="675"/>
      <c r="BM771" s="675"/>
      <c r="BN771" s="681"/>
      <c r="BO771" s="681"/>
      <c r="BP771" s="681"/>
      <c r="BQ771" s="681"/>
      <c r="BR771" s="681"/>
      <c r="BS771" s="681"/>
      <c r="BT771" s="681"/>
      <c r="BU771" s="681"/>
      <c r="BV771" s="681"/>
      <c r="BW771" s="681"/>
    </row>
    <row r="772" spans="1:75" ht="13.5" customHeight="1">
      <c r="A772" s="697"/>
      <c r="B772" s="16" t="s">
        <v>62</v>
      </c>
      <c r="C772" s="699" t="s">
        <v>157</v>
      </c>
      <c r="D772" s="700"/>
      <c r="E772" s="684"/>
      <c r="F772" s="685"/>
      <c r="G772" s="684"/>
      <c r="H772" s="685"/>
      <c r="I772" s="684"/>
      <c r="J772" s="685"/>
      <c r="K772" s="686"/>
      <c r="L772" s="686"/>
      <c r="M772" s="687"/>
      <c r="N772" s="685"/>
      <c r="O772" s="686"/>
      <c r="P772" s="685"/>
      <c r="Q772" s="686"/>
      <c r="R772" s="685"/>
      <c r="S772" s="686"/>
      <c r="T772" s="685"/>
      <c r="U772" s="21"/>
      <c r="Z772" s="697"/>
      <c r="AA772" s="682"/>
      <c r="AB772" s="682"/>
      <c r="AC772" s="682"/>
      <c r="AD772" s="682"/>
      <c r="AE772" s="682"/>
      <c r="AF772" s="682"/>
      <c r="AG772" s="682"/>
      <c r="AH772" s="682"/>
      <c r="AI772" s="682"/>
      <c r="AJ772" s="682"/>
      <c r="AK772" s="682"/>
      <c r="AL772" s="682"/>
      <c r="AM772" s="682"/>
      <c r="AN772" s="682"/>
      <c r="AO772" s="682"/>
      <c r="AP772" s="682"/>
      <c r="AQ772" s="682"/>
      <c r="AR772" s="682"/>
      <c r="AS772" s="682"/>
      <c r="AT772" s="682"/>
      <c r="AU772" s="682"/>
      <c r="AV772" s="682"/>
      <c r="AW772" s="682"/>
      <c r="AX772" s="682"/>
      <c r="AY772" s="682"/>
      <c r="AZ772" s="682"/>
      <c r="BA772" s="682"/>
      <c r="BB772" s="682"/>
      <c r="BC772" s="682"/>
      <c r="BD772" s="682"/>
      <c r="BE772" s="682"/>
      <c r="BF772" s="682"/>
      <c r="BG772" s="682"/>
      <c r="BH772" s="682"/>
      <c r="BI772" s="682"/>
      <c r="BJ772" s="682"/>
      <c r="BK772" s="676"/>
      <c r="BL772" s="676"/>
      <c r="BM772" s="676"/>
      <c r="BN772" s="682"/>
      <c r="BO772" s="682"/>
      <c r="BP772" s="682"/>
      <c r="BQ772" s="682"/>
      <c r="BR772" s="682"/>
      <c r="BS772" s="682"/>
      <c r="BT772" s="682"/>
      <c r="BU772" s="682"/>
      <c r="BV772" s="682"/>
      <c r="BW772" s="682"/>
    </row>
    <row r="773" spans="1:75" ht="13.5" customHeight="1">
      <c r="A773" s="695" t="s">
        <v>87</v>
      </c>
      <c r="B773" s="15" t="s">
        <v>55</v>
      </c>
      <c r="C773" s="692" t="str">
        <f>VLOOKUP($C752,'2025年度(1年後期)'!$B$5:$N$207,COLUMN('2025年度(1年後期)'!$K$5),0)&amp;""</f>
        <v>　</v>
      </c>
      <c r="D773" s="693"/>
      <c r="E773" s="698" t="str">
        <f>VLOOKUP($C752,'2025年度(2年後期)'!$B$5:$N$207,COLUMN('2025年度(2年後期)'!$K$5),0)&amp;""</f>
        <v/>
      </c>
      <c r="F773" s="693"/>
      <c r="G773" s="698" t="str">
        <f>VLOOKUP($C752,'2025年度(3年後期)'!$B$5:$N$207,COLUMN('2025年度(3年後期)'!$K$5),0)&amp;""</f>
        <v/>
      </c>
      <c r="H773" s="693"/>
      <c r="I773" s="698" t="str">
        <f>VLOOKUP($C752,'2025年度(4年後期)'!$B$5:$N$206,COLUMN('2025年度(4年後期)'!$K$5),0)&amp;""</f>
        <v/>
      </c>
      <c r="J773" s="693"/>
      <c r="K773" s="694" t="str">
        <f>VLOOKUP($C752,'2025年度(助産後期)'!$B$5:$N$207,COLUMN('2025年度(助産後期)'!$K$5),0)&amp;""</f>
        <v>助産学実習Ⅰ</v>
      </c>
      <c r="L773" s="694"/>
      <c r="M773" s="692" t="str">
        <f>VLOOKUP($C752,'2025年度(M1後期)'!$B$5:$N$207,COLUMN('2025年度(M1後期)'!$K$5),0)&amp;""</f>
        <v/>
      </c>
      <c r="N773" s="693"/>
      <c r="O773" s="694" t="str">
        <f>VLOOKUP($C752,'2025年度(M2後期)'!$B$5:$N$207,COLUMN('2025年度(M2後期)'!$K$5),0)&amp;""</f>
        <v/>
      </c>
      <c r="P773" s="693"/>
      <c r="Q773" s="694" t="str">
        <f>VLOOKUP($C752,'2025年度(D1後期)'!$B$5:$N$207,COLUMN('2025年度(D1後期)'!$K$5),0)&amp;""</f>
        <v/>
      </c>
      <c r="R773" s="693"/>
      <c r="S773" s="694" t="str">
        <f>VLOOKUP($C752,'2025年度(D23後期)'!$B$5:$N$207,COLUMN('2025年度(D23後期)'!$K$5),0)&amp;""</f>
        <v/>
      </c>
      <c r="T773" s="693"/>
      <c r="U773" s="562" t="s">
        <v>94</v>
      </c>
      <c r="Z773" s="695" t="str">
        <f>A773</f>
        <v>５時限（16：50～18：20）</v>
      </c>
      <c r="AA773" s="680"/>
      <c r="AB773" s="680"/>
      <c r="AC773" s="680"/>
      <c r="AD773" s="680"/>
      <c r="AE773" s="680"/>
      <c r="AF773" s="680"/>
      <c r="AG773" s="680"/>
      <c r="AH773" s="680"/>
      <c r="AI773" s="680"/>
      <c r="AJ773" s="680"/>
      <c r="AK773" s="680"/>
      <c r="AL773" s="680"/>
      <c r="AM773" s="680" t="s">
        <v>164</v>
      </c>
      <c r="AN773" s="680"/>
      <c r="AO773" s="680"/>
      <c r="AP773" s="680"/>
      <c r="AQ773" s="680"/>
      <c r="AR773" s="680"/>
      <c r="AS773" s="680"/>
      <c r="AT773" s="680"/>
      <c r="AU773" s="680"/>
      <c r="AV773" s="680"/>
      <c r="AW773" s="680"/>
      <c r="AX773" s="680"/>
      <c r="AY773" s="680"/>
      <c r="AZ773" s="680"/>
      <c r="BA773" s="680"/>
      <c r="BB773" s="680"/>
      <c r="BC773" s="680"/>
      <c r="BD773" s="680"/>
      <c r="BE773" s="680"/>
      <c r="BF773" s="680"/>
      <c r="BG773" s="680"/>
      <c r="BH773" s="680"/>
      <c r="BI773" s="680" t="s">
        <v>230</v>
      </c>
      <c r="BJ773" s="680"/>
      <c r="BK773" s="674"/>
      <c r="BL773" s="674"/>
      <c r="BM773" s="674"/>
      <c r="BN773" s="680"/>
      <c r="BO773" s="680"/>
      <c r="BP773" s="680"/>
      <c r="BQ773" s="680"/>
      <c r="BR773" s="680"/>
      <c r="BS773" s="680"/>
      <c r="BT773" s="680"/>
      <c r="BU773" s="680"/>
      <c r="BV773" s="680"/>
      <c r="BW773" s="680"/>
    </row>
    <row r="774" spans="1:75" ht="13.5" customHeight="1">
      <c r="A774" s="696"/>
      <c r="B774" s="15" t="s">
        <v>58</v>
      </c>
      <c r="C774" s="688" t="str">
        <f>IFERROR(VLOOKUP(C773,科目・教員!$A$2:$B$349,2,0),"")</f>
        <v/>
      </c>
      <c r="D774" s="689"/>
      <c r="E774" s="690" t="str">
        <f>IFERROR(VLOOKUP(E773,科目・教員!$A$2:$B$349,2,0),"")</f>
        <v/>
      </c>
      <c r="F774" s="689"/>
      <c r="G774" s="690" t="str">
        <f>IFERROR(VLOOKUP(G773,科目・教員!$A$2:$B$349,2,0),"")</f>
        <v/>
      </c>
      <c r="H774" s="689"/>
      <c r="I774" s="690" t="str">
        <f>IFERROR(VLOOKUP(I773,科目・教員!$A$2:$B$349,2,0),"")</f>
        <v/>
      </c>
      <c r="J774" s="689"/>
      <c r="K774" s="691" t="str">
        <f>IFERROR(VLOOKUP(K773,科目・教員!$A$2:$B$349,2,0),"")</f>
        <v>池田　真弓</v>
      </c>
      <c r="L774" s="691"/>
      <c r="M774" s="688" t="str">
        <f>IFERROR(VLOOKUP(M773,科目・教員!$A$2:$B$349,2,0),"")</f>
        <v/>
      </c>
      <c r="N774" s="689"/>
      <c r="O774" s="691" t="str">
        <f>IFERROR(VLOOKUP(O773,科目・教員!$A$2:$B$349,2,0),"")</f>
        <v/>
      </c>
      <c r="P774" s="689"/>
      <c r="Q774" s="691" t="str">
        <f>IFERROR(VLOOKUP(Q773,科目・教員!$A$2:$B$349,2,0),"")</f>
        <v/>
      </c>
      <c r="R774" s="689"/>
      <c r="S774" s="691" t="str">
        <f>IFERROR(VLOOKUP(S773,科目・教員!$A$2:$B$349,2,0),"")</f>
        <v/>
      </c>
      <c r="T774" s="689"/>
      <c r="U774" s="562" t="s">
        <v>231</v>
      </c>
      <c r="Z774" s="696"/>
      <c r="AA774" s="681"/>
      <c r="AB774" s="681"/>
      <c r="AC774" s="681"/>
      <c r="AD774" s="681"/>
      <c r="AE774" s="681"/>
      <c r="AF774" s="681"/>
      <c r="AG774" s="681"/>
      <c r="AH774" s="681"/>
      <c r="AI774" s="681"/>
      <c r="AJ774" s="681"/>
      <c r="AK774" s="681"/>
      <c r="AL774" s="681"/>
      <c r="AM774" s="681"/>
      <c r="AN774" s="681"/>
      <c r="AO774" s="681"/>
      <c r="AP774" s="681"/>
      <c r="AQ774" s="681"/>
      <c r="AR774" s="681"/>
      <c r="AS774" s="681"/>
      <c r="AT774" s="681"/>
      <c r="AU774" s="681"/>
      <c r="AV774" s="681"/>
      <c r="AW774" s="681"/>
      <c r="AX774" s="681"/>
      <c r="AY774" s="681"/>
      <c r="AZ774" s="681"/>
      <c r="BA774" s="681"/>
      <c r="BB774" s="681"/>
      <c r="BC774" s="681"/>
      <c r="BD774" s="681"/>
      <c r="BE774" s="681"/>
      <c r="BF774" s="681"/>
      <c r="BG774" s="681"/>
      <c r="BH774" s="681"/>
      <c r="BI774" s="681"/>
      <c r="BJ774" s="681"/>
      <c r="BK774" s="675"/>
      <c r="BL774" s="675"/>
      <c r="BM774" s="675"/>
      <c r="BN774" s="681"/>
      <c r="BO774" s="681"/>
      <c r="BP774" s="681"/>
      <c r="BQ774" s="681"/>
      <c r="BR774" s="681"/>
      <c r="BS774" s="681"/>
      <c r="BT774" s="681"/>
      <c r="BU774" s="681"/>
      <c r="BV774" s="681"/>
      <c r="BW774" s="681"/>
    </row>
    <row r="775" spans="1:75" ht="13.5" customHeight="1">
      <c r="A775" s="696"/>
      <c r="B775" s="15" t="s">
        <v>60</v>
      </c>
      <c r="C775" s="688" t="str">
        <f>VLOOKUP($C752,'2025年度(1年後期)'!$B$5:$N$207,COLUMN('2025年度(1年後期)'!$K$5)+1,0)&amp;""</f>
        <v>　</v>
      </c>
      <c r="D775" s="689"/>
      <c r="E775" s="690" t="str">
        <f>VLOOKUP($C752,'2025年度(2年後期)'!$B$5:$N$207,COLUMN('2025年度(2年後期)'!$K$5)+1,0)&amp;""</f>
        <v/>
      </c>
      <c r="F775" s="689"/>
      <c r="G775" s="690" t="str">
        <f>VLOOKUP($C752,'2025年度(3年後期)'!$B$5:$N$207,COLUMN('2025年度(3年後期)'!$K$5)+1,0)&amp;""</f>
        <v/>
      </c>
      <c r="H775" s="689"/>
      <c r="I775" s="690" t="str">
        <f>VLOOKUP($C752,'2025年度(4年後期)'!$B$5:$N$206,COLUMN('2025年度(4年後期)'!$K$5)+1,0)&amp;""</f>
        <v/>
      </c>
      <c r="J775" s="689"/>
      <c r="K775" s="691" t="str">
        <f>VLOOKUP($C752,'2025年度(助産後期)'!$B$5:$N$207,COLUMN('2025年度(助産後期)'!$K$5)+1,0)&amp;""</f>
        <v/>
      </c>
      <c r="L775" s="691"/>
      <c r="M775" s="688" t="str">
        <f>VLOOKUP($C752,'2025年度(M1後期)'!$B$5:$N$207,COLUMN('2025年度(M1後期)'!$K$5)+1,0)&amp;""</f>
        <v/>
      </c>
      <c r="N775" s="689"/>
      <c r="O775" s="691" t="str">
        <f>VLOOKUP($C752,'2025年度(M1後期)'!$B$5:$N$207,COLUMN('2025年度(M1後期)'!$K$5)+1,0)&amp;""</f>
        <v/>
      </c>
      <c r="P775" s="689"/>
      <c r="Q775" s="691" t="str">
        <f>VLOOKUP($C752,'2025年度(D1後期)'!$B$5:$N$207,COLUMN('2025年度(D1後期)'!$K$5)+1,0)&amp;""</f>
        <v/>
      </c>
      <c r="R775" s="689"/>
      <c r="S775" s="691" t="str">
        <f>VLOOKUP($C752,'2025年度(D23後期)'!$B$5:$N$207,COLUMN('2025年度(D23後期)'!$K$5)+1,0)&amp;""</f>
        <v/>
      </c>
      <c r="T775" s="689"/>
      <c r="U775" s="562" t="s">
        <v>230</v>
      </c>
      <c r="Z775" s="696"/>
      <c r="AA775" s="681"/>
      <c r="AB775" s="681"/>
      <c r="AC775" s="681"/>
      <c r="AD775" s="681"/>
      <c r="AE775" s="681"/>
      <c r="AF775" s="681"/>
      <c r="AG775" s="681"/>
      <c r="AH775" s="681"/>
      <c r="AI775" s="681"/>
      <c r="AJ775" s="681"/>
      <c r="AK775" s="681"/>
      <c r="AL775" s="681"/>
      <c r="AM775" s="681"/>
      <c r="AN775" s="681"/>
      <c r="AO775" s="681"/>
      <c r="AP775" s="681"/>
      <c r="AQ775" s="681"/>
      <c r="AR775" s="681"/>
      <c r="AS775" s="681"/>
      <c r="AT775" s="681"/>
      <c r="AU775" s="681"/>
      <c r="AV775" s="681"/>
      <c r="AW775" s="681"/>
      <c r="AX775" s="681"/>
      <c r="AY775" s="681"/>
      <c r="AZ775" s="681"/>
      <c r="BA775" s="681"/>
      <c r="BB775" s="681"/>
      <c r="BC775" s="681"/>
      <c r="BD775" s="681"/>
      <c r="BE775" s="681"/>
      <c r="BF775" s="681"/>
      <c r="BG775" s="681"/>
      <c r="BH775" s="681"/>
      <c r="BI775" s="681"/>
      <c r="BJ775" s="681"/>
      <c r="BK775" s="675"/>
      <c r="BL775" s="675"/>
      <c r="BM775" s="675"/>
      <c r="BN775" s="681"/>
      <c r="BO775" s="681"/>
      <c r="BP775" s="681"/>
      <c r="BQ775" s="681"/>
      <c r="BR775" s="681"/>
      <c r="BS775" s="681"/>
      <c r="BT775" s="681"/>
      <c r="BU775" s="681"/>
      <c r="BV775" s="681"/>
      <c r="BW775" s="681"/>
    </row>
    <row r="776" spans="1:75" ht="13.5" customHeight="1">
      <c r="A776" s="697"/>
      <c r="B776" s="16" t="s">
        <v>62</v>
      </c>
      <c r="C776" s="687"/>
      <c r="D776" s="685"/>
      <c r="E776" s="684"/>
      <c r="F776" s="685"/>
      <c r="G776" s="684"/>
      <c r="H776" s="685"/>
      <c r="I776" s="684"/>
      <c r="J776" s="685"/>
      <c r="K776" s="686"/>
      <c r="L776" s="686"/>
      <c r="M776" s="687"/>
      <c r="N776" s="685"/>
      <c r="O776" s="686"/>
      <c r="P776" s="685"/>
      <c r="Q776" s="686"/>
      <c r="R776" s="685"/>
      <c r="S776" s="686"/>
      <c r="T776" s="685"/>
      <c r="U776" s="563" t="s">
        <v>86</v>
      </c>
      <c r="V776" s="19"/>
      <c r="W776" s="19"/>
      <c r="X776" s="19"/>
      <c r="Y776" s="19"/>
      <c r="Z776" s="697"/>
      <c r="AA776" s="682"/>
      <c r="AB776" s="682"/>
      <c r="AC776" s="682"/>
      <c r="AD776" s="682"/>
      <c r="AE776" s="682"/>
      <c r="AF776" s="682"/>
      <c r="AG776" s="682"/>
      <c r="AH776" s="682"/>
      <c r="AI776" s="682"/>
      <c r="AJ776" s="682"/>
      <c r="AK776" s="682"/>
      <c r="AL776" s="682"/>
      <c r="AM776" s="682"/>
      <c r="AN776" s="682"/>
      <c r="AO776" s="682"/>
      <c r="AP776" s="682"/>
      <c r="AQ776" s="682"/>
      <c r="AR776" s="682"/>
      <c r="AS776" s="682"/>
      <c r="AT776" s="682"/>
      <c r="AU776" s="682"/>
      <c r="AV776" s="682"/>
      <c r="AW776" s="682"/>
      <c r="AX776" s="682"/>
      <c r="AY776" s="682"/>
      <c r="AZ776" s="682"/>
      <c r="BA776" s="682"/>
      <c r="BB776" s="682"/>
      <c r="BC776" s="682"/>
      <c r="BD776" s="682"/>
      <c r="BE776" s="682"/>
      <c r="BF776" s="682"/>
      <c r="BG776" s="682"/>
      <c r="BH776" s="682"/>
      <c r="BI776" s="682"/>
      <c r="BJ776" s="682"/>
      <c r="BK776" s="676"/>
      <c r="BL776" s="676"/>
      <c r="BM776" s="676"/>
      <c r="BN776" s="682"/>
      <c r="BO776" s="682"/>
      <c r="BP776" s="682"/>
      <c r="BQ776" s="682"/>
      <c r="BR776" s="682"/>
      <c r="BS776" s="682"/>
      <c r="BT776" s="682"/>
      <c r="BU776" s="682"/>
      <c r="BV776" s="682"/>
      <c r="BW776" s="682"/>
    </row>
  </sheetData>
  <autoFilter ref="A1:Z751" xr:uid="{00000000-0009-0000-0000-000000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G648:BG651"/>
    <mergeCell ref="BH648:BH651"/>
    <mergeCell ref="BG653:BG656"/>
    <mergeCell ref="BH653:BH656"/>
    <mergeCell ref="BG657:BG660"/>
    <mergeCell ref="BG703:BG706"/>
    <mergeCell ref="BH703:BH706"/>
    <mergeCell ref="BG707:BG710"/>
    <mergeCell ref="BH707:BH710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N15:AN18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36:AO39"/>
    <mergeCell ref="AP36:AP39"/>
    <mergeCell ref="AQ36:AQ39"/>
    <mergeCell ref="AR36:AR39"/>
    <mergeCell ref="AS36:AS39"/>
    <mergeCell ref="AN53:AN56"/>
    <mergeCell ref="BO657:BO660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AW1:BH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G1:AV1"/>
    <mergeCell ref="AM15:AM18"/>
    <mergeCell ref="BO507:BO510"/>
    <mergeCell ref="BO511:BO514"/>
    <mergeCell ref="BO515:BO518"/>
    <mergeCell ref="BO519:BO522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N7:BN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G6:H6"/>
    <mergeCell ref="I6:J6"/>
    <mergeCell ref="K6:L6"/>
    <mergeCell ref="C5:D5"/>
    <mergeCell ref="E5:F5"/>
    <mergeCell ref="G5:H5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I5:J5"/>
    <mergeCell ref="K5:L5"/>
    <mergeCell ref="BD3:BD6"/>
    <mergeCell ref="M18:N18"/>
    <mergeCell ref="O18:P18"/>
    <mergeCell ref="Q18:R18"/>
    <mergeCell ref="S18:T18"/>
    <mergeCell ref="G17:H17"/>
    <mergeCell ref="I17:J17"/>
    <mergeCell ref="K17:L17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BN1:BO1"/>
    <mergeCell ref="BO3:BO6"/>
    <mergeCell ref="M5:N5"/>
    <mergeCell ref="O5:P5"/>
    <mergeCell ref="Q5:R5"/>
    <mergeCell ref="S5:T5"/>
    <mergeCell ref="C6:D6"/>
    <mergeCell ref="E6:F6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C8:D8"/>
    <mergeCell ref="E8:F8"/>
    <mergeCell ref="G8:H8"/>
    <mergeCell ref="I8:J8"/>
    <mergeCell ref="K8:L8"/>
    <mergeCell ref="M8:N8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K4:L4"/>
    <mergeCell ref="M4:N4"/>
    <mergeCell ref="O4:P4"/>
    <mergeCell ref="Q4:R4"/>
    <mergeCell ref="S4:T4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O14:P14"/>
    <mergeCell ref="G13:H13"/>
    <mergeCell ref="I13:J13"/>
    <mergeCell ref="K13:L13"/>
    <mergeCell ref="Q14:R14"/>
    <mergeCell ref="S14:T14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3:D13"/>
    <mergeCell ref="E13:F13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BJ19:BJ22"/>
    <mergeCell ref="BN19:BN22"/>
    <mergeCell ref="C20:D20"/>
    <mergeCell ref="E20:F20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S16:T16"/>
    <mergeCell ref="BN15:BN18"/>
    <mergeCell ref="C16:D16"/>
    <mergeCell ref="E16:F16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E29:F29"/>
    <mergeCell ref="G29:H29"/>
    <mergeCell ref="I29:J29"/>
    <mergeCell ref="K29:L29"/>
    <mergeCell ref="AZ28:AZ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C32:AC35"/>
    <mergeCell ref="AD32:AD35"/>
    <mergeCell ref="AE32:AE35"/>
    <mergeCell ref="AF32:AF35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BN28:BN31"/>
    <mergeCell ref="C29:D29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31:D31"/>
    <mergeCell ref="E31:F31"/>
    <mergeCell ref="G31:H31"/>
    <mergeCell ref="I31:J31"/>
    <mergeCell ref="K31:L31"/>
    <mergeCell ref="BN40:BN43"/>
    <mergeCell ref="C41:D41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32:BI35"/>
    <mergeCell ref="BJ32:BJ35"/>
    <mergeCell ref="Q39:R39"/>
    <mergeCell ref="S39:T39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E40:F40"/>
    <mergeCell ref="G40:H40"/>
    <mergeCell ref="I40:J40"/>
    <mergeCell ref="K40:L40"/>
    <mergeCell ref="M40:N40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A40:A43"/>
    <mergeCell ref="C40:D40"/>
    <mergeCell ref="E41:F41"/>
    <mergeCell ref="G41:H41"/>
    <mergeCell ref="I41:J41"/>
    <mergeCell ref="K41:L41"/>
    <mergeCell ref="M41:N41"/>
    <mergeCell ref="O41:P41"/>
    <mergeCell ref="Q41:R41"/>
    <mergeCell ref="BN53:BN56"/>
    <mergeCell ref="C54:D54"/>
    <mergeCell ref="BA53:BA56"/>
    <mergeCell ref="BB53:BB56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48:BK51"/>
    <mergeCell ref="BL48:BL51"/>
    <mergeCell ref="BM48:BM51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BA78:BA81"/>
    <mergeCell ref="BB78:BB81"/>
    <mergeCell ref="Z73:Z76"/>
    <mergeCell ref="AA73:AA76"/>
    <mergeCell ref="Q74:R74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BA103:BA106"/>
    <mergeCell ref="BB103:BB106"/>
    <mergeCell ref="Z98:Z101"/>
    <mergeCell ref="AA98:AA101"/>
    <mergeCell ref="Q99:R99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BA128:BA131"/>
    <mergeCell ref="BB128:BB131"/>
    <mergeCell ref="Z123:Z126"/>
    <mergeCell ref="AA123:AA126"/>
    <mergeCell ref="Q124:R124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C128:BC131"/>
    <mergeCell ref="BD128:BD131"/>
    <mergeCell ref="BE128:BE131"/>
    <mergeCell ref="AL128:AL131"/>
    <mergeCell ref="AM128:AM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Y136:Y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BA153:BA156"/>
    <mergeCell ref="BB153:BB156"/>
    <mergeCell ref="Z148:Z151"/>
    <mergeCell ref="AA148:AA151"/>
    <mergeCell ref="Q149:R149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C153:BC156"/>
    <mergeCell ref="BD153:BD156"/>
    <mergeCell ref="BE153:BE156"/>
    <mergeCell ref="AL153:AL156"/>
    <mergeCell ref="AM153:AM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BA178:BA181"/>
    <mergeCell ref="BB178:BB181"/>
    <mergeCell ref="Z173:Z176"/>
    <mergeCell ref="AA173:AA176"/>
    <mergeCell ref="Q174:R174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C178:BC181"/>
    <mergeCell ref="BD178:BD181"/>
    <mergeCell ref="BE178:BE181"/>
    <mergeCell ref="AL178:AL181"/>
    <mergeCell ref="AM178:AM181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G198:BG201"/>
    <mergeCell ref="BH198:BH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BA203:BA206"/>
    <mergeCell ref="BB203:BB206"/>
    <mergeCell ref="Z198:Z201"/>
    <mergeCell ref="AA198:AA201"/>
    <mergeCell ref="Q199:R199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C203:BC206"/>
    <mergeCell ref="BD203:BD206"/>
    <mergeCell ref="BE203:BE206"/>
    <mergeCell ref="AL203:AL206"/>
    <mergeCell ref="AM203:AM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Z223:Z226"/>
    <mergeCell ref="AA223:AA226"/>
    <mergeCell ref="Q224:R224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K236:BK239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BA253:BA256"/>
    <mergeCell ref="BB253:BB256"/>
    <mergeCell ref="Z248:Z251"/>
    <mergeCell ref="AA248:AA251"/>
    <mergeCell ref="Q249:R249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C253:BC256"/>
    <mergeCell ref="BD253:BD256"/>
    <mergeCell ref="BE253:BE256"/>
    <mergeCell ref="AL253:AL256"/>
    <mergeCell ref="AM253:AM256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G273:BG276"/>
    <mergeCell ref="BH273:BH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BA278:BA281"/>
    <mergeCell ref="BB278:BB281"/>
    <mergeCell ref="Z273:Z276"/>
    <mergeCell ref="AA273:AA276"/>
    <mergeCell ref="Q274:R274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C278:BC281"/>
    <mergeCell ref="BD278:BD281"/>
    <mergeCell ref="BE278:BE281"/>
    <mergeCell ref="AL278:AL281"/>
    <mergeCell ref="AM278:AM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BA303:BA306"/>
    <mergeCell ref="BB303:BB306"/>
    <mergeCell ref="Z298:Z301"/>
    <mergeCell ref="AA298:AA301"/>
    <mergeCell ref="Q299:R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BA328:BA331"/>
    <mergeCell ref="BB328:BB331"/>
    <mergeCell ref="Z323:Z326"/>
    <mergeCell ref="AA323:AA326"/>
    <mergeCell ref="Q324:R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G348:BG351"/>
    <mergeCell ref="BH348:BH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BA353:BA356"/>
    <mergeCell ref="BB353:BB356"/>
    <mergeCell ref="Z348:Z351"/>
    <mergeCell ref="AA348:AA351"/>
    <mergeCell ref="Q349:R349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C353:BC356"/>
    <mergeCell ref="BD353:BD356"/>
    <mergeCell ref="BE353:BE356"/>
    <mergeCell ref="AL353:AL356"/>
    <mergeCell ref="AM353:AM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BA378:BA381"/>
    <mergeCell ref="BB378:BB381"/>
    <mergeCell ref="Z373:Z376"/>
    <mergeCell ref="AA373:AA376"/>
    <mergeCell ref="Q374:R374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BA403:BA406"/>
    <mergeCell ref="BC403:BC406"/>
    <mergeCell ref="Z398:Z401"/>
    <mergeCell ref="AA398:AA401"/>
    <mergeCell ref="Q399:R399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D403:BD406"/>
    <mergeCell ref="BE403:BE406"/>
    <mergeCell ref="AL403:AL406"/>
    <mergeCell ref="AM403:AM406"/>
    <mergeCell ref="AN403:AN406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G423:BG426"/>
    <mergeCell ref="BH423:BH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BA428:BA431"/>
    <mergeCell ref="BB428:BB431"/>
    <mergeCell ref="Z423:Z426"/>
    <mergeCell ref="AA423:AA426"/>
    <mergeCell ref="Q424:R424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C428:BC431"/>
    <mergeCell ref="BD428:BD431"/>
    <mergeCell ref="BE428:BE431"/>
    <mergeCell ref="AL428:AL431"/>
    <mergeCell ref="AM428:AM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BA453:BA456"/>
    <mergeCell ref="BB453:BB456"/>
    <mergeCell ref="Z448:Z451"/>
    <mergeCell ref="AA448:AA451"/>
    <mergeCell ref="Q449:R449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BA478:BA481"/>
    <mergeCell ref="BB478:BB481"/>
    <mergeCell ref="Z473:Z476"/>
    <mergeCell ref="AA473:AA476"/>
    <mergeCell ref="Q474:R474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C478:BC481"/>
    <mergeCell ref="BD478:BD481"/>
    <mergeCell ref="BE478:BE481"/>
    <mergeCell ref="AL478:AL481"/>
    <mergeCell ref="AM478:AM481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G498:BG501"/>
    <mergeCell ref="BH498:BH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BA503:BA506"/>
    <mergeCell ref="BB503:BB506"/>
    <mergeCell ref="Z498:Z501"/>
    <mergeCell ref="AA498:AA501"/>
    <mergeCell ref="Q499:R499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C503:BC506"/>
    <mergeCell ref="BD503:BD506"/>
    <mergeCell ref="BE503:BE506"/>
    <mergeCell ref="AL503:AL506"/>
    <mergeCell ref="AM503:AM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BA528:BA531"/>
    <mergeCell ref="BB528:BB531"/>
    <mergeCell ref="Z523:Z526"/>
    <mergeCell ref="AA523:AA526"/>
    <mergeCell ref="Q524:R524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BA553:BA556"/>
    <mergeCell ref="BB553:BB556"/>
    <mergeCell ref="Z548:Z551"/>
    <mergeCell ref="AA548:AA551"/>
    <mergeCell ref="Q549:R549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C553:BC556"/>
    <mergeCell ref="BD553:BD556"/>
    <mergeCell ref="BE553:BE556"/>
    <mergeCell ref="AL553:AL556"/>
    <mergeCell ref="AM553:AM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G573:BG576"/>
    <mergeCell ref="BH573:BH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Z573:Z576"/>
    <mergeCell ref="AA573:AA576"/>
    <mergeCell ref="Q574:R574"/>
    <mergeCell ref="S574:T57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AO578:AO581"/>
    <mergeCell ref="AP578:AP581"/>
    <mergeCell ref="AQ578:AQ581"/>
    <mergeCell ref="AR578:A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Z603:Z606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A603:AA606"/>
    <mergeCell ref="AB603:AB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Z628:Z631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A628:AA631"/>
    <mergeCell ref="AB628:AB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G644:BG647"/>
    <mergeCell ref="BH644:BH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Z653:Z656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A653:AA656"/>
    <mergeCell ref="AB653:AB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Z678:Z681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A678:AA681"/>
    <mergeCell ref="AB678:AB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Z703:Z706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A703:AA706"/>
    <mergeCell ref="AB703:AB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G711:BG714"/>
    <mergeCell ref="BH711:BH714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G715:BG718"/>
    <mergeCell ref="BH715:BH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G719:BG722"/>
    <mergeCell ref="BH719:BH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G723:BG726"/>
    <mergeCell ref="BH723:BH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Z728:Z731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A728:AA731"/>
    <mergeCell ref="AB728:AB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O751:P751"/>
    <mergeCell ref="Q751:R751"/>
    <mergeCell ref="S751:T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N753:BN756"/>
    <mergeCell ref="S748:T748"/>
    <mergeCell ref="Z748:Z751"/>
    <mergeCell ref="O749:P749"/>
    <mergeCell ref="Q749:R749"/>
    <mergeCell ref="S749:T749"/>
    <mergeCell ref="BF757:BF760"/>
    <mergeCell ref="BI757:BI760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BC757:BC760"/>
    <mergeCell ref="BD757:BD760"/>
    <mergeCell ref="BE757:BE760"/>
    <mergeCell ref="AL757:AL760"/>
    <mergeCell ref="AM757:AM760"/>
    <mergeCell ref="AN757:AN760"/>
    <mergeCell ref="AW757:AW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7:BI10"/>
    <mergeCell ref="BJ7:BJ10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BW751"/>
  <sheetViews>
    <sheetView view="pageBreakPreview" topLeftCell="A146" zoomScaleNormal="90" zoomScaleSheetLayoutView="100" workbookViewId="0">
      <selection activeCell="BN673" sqref="BN673:BN676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" style="4" customWidth="1"/>
    <col min="4" max="4" width="7.85546875" style="4" customWidth="1"/>
    <col min="5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69">
        <v>45962</v>
      </c>
      <c r="B1" s="770"/>
      <c r="C1" s="679" t="s">
        <v>0</v>
      </c>
      <c r="D1" s="771"/>
      <c r="E1" s="771" t="s">
        <v>1</v>
      </c>
      <c r="F1" s="771"/>
      <c r="G1" s="771" t="s">
        <v>2</v>
      </c>
      <c r="H1" s="771"/>
      <c r="I1" s="771" t="s">
        <v>3</v>
      </c>
      <c r="J1" s="771"/>
      <c r="K1" s="771" t="s">
        <v>4</v>
      </c>
      <c r="L1" s="772"/>
      <c r="M1" s="774" t="s">
        <v>5</v>
      </c>
      <c r="N1" s="677"/>
      <c r="O1" s="775" t="s">
        <v>6</v>
      </c>
      <c r="P1" s="678"/>
      <c r="Q1" s="776" t="s">
        <v>7</v>
      </c>
      <c r="R1" s="777"/>
      <c r="S1" s="778" t="s">
        <v>8</v>
      </c>
      <c r="T1" s="771"/>
      <c r="U1" s="1">
        <f>A1</f>
        <v>45962</v>
      </c>
      <c r="V1" s="779" t="s">
        <v>9</v>
      </c>
      <c r="W1" s="779"/>
      <c r="X1" s="779"/>
      <c r="Y1" s="780"/>
      <c r="Z1" s="2"/>
      <c r="AA1" s="679" t="s">
        <v>10</v>
      </c>
      <c r="AB1" s="679"/>
      <c r="AC1" s="679"/>
      <c r="AD1" s="679"/>
      <c r="AE1" s="679"/>
      <c r="AF1" s="679"/>
      <c r="AG1" s="677" t="s">
        <v>11</v>
      </c>
      <c r="AH1" s="678"/>
      <c r="AI1" s="678"/>
      <c r="AJ1" s="678"/>
      <c r="AK1" s="678"/>
      <c r="AL1" s="678"/>
      <c r="AM1" s="678"/>
      <c r="AN1" s="678"/>
      <c r="AO1" s="678"/>
      <c r="AP1" s="678"/>
      <c r="AQ1" s="678"/>
      <c r="AR1" s="678"/>
      <c r="AS1" s="678"/>
      <c r="AT1" s="678"/>
      <c r="AU1" s="678"/>
      <c r="AV1" s="679"/>
      <c r="AW1" s="677" t="s">
        <v>12</v>
      </c>
      <c r="AX1" s="678"/>
      <c r="AY1" s="678"/>
      <c r="AZ1" s="678"/>
      <c r="BA1" s="678"/>
      <c r="BB1" s="678"/>
      <c r="BC1" s="678"/>
      <c r="BD1" s="678"/>
      <c r="BE1" s="678"/>
      <c r="BF1" s="678"/>
      <c r="BG1" s="678"/>
      <c r="BH1" s="679"/>
      <c r="BI1" s="677" t="s">
        <v>13</v>
      </c>
      <c r="BJ1" s="678"/>
      <c r="BK1" s="678"/>
      <c r="BL1" s="678"/>
      <c r="BM1" s="679"/>
      <c r="BN1" s="677" t="s">
        <v>14</v>
      </c>
      <c r="BO1" s="679"/>
      <c r="BP1" s="3" t="s">
        <v>15</v>
      </c>
      <c r="BQ1" s="683" t="s">
        <v>16</v>
      </c>
      <c r="BR1" s="683"/>
      <c r="BS1" s="683"/>
      <c r="BT1" s="683"/>
      <c r="BU1" s="683"/>
      <c r="BV1" s="683"/>
      <c r="BW1" s="683"/>
    </row>
    <row r="2" spans="1:75" ht="18.95" customHeight="1">
      <c r="A2" s="23"/>
      <c r="B2" s="24"/>
      <c r="C2" s="747">
        <f>A1</f>
        <v>45962</v>
      </c>
      <c r="D2" s="747"/>
      <c r="E2" s="747"/>
      <c r="F2" s="747"/>
      <c r="G2" s="747"/>
      <c r="H2" s="747"/>
      <c r="I2" s="747"/>
      <c r="J2" s="747"/>
      <c r="K2" s="747"/>
      <c r="L2" s="747"/>
      <c r="M2" s="747"/>
      <c r="N2" s="747"/>
      <c r="O2" s="747"/>
      <c r="P2" s="747"/>
      <c r="Q2" s="747"/>
      <c r="R2" s="747"/>
      <c r="S2" s="747"/>
      <c r="T2" s="747"/>
      <c r="U2" s="787">
        <f>C2</f>
        <v>45962</v>
      </c>
      <c r="V2" s="788"/>
      <c r="W2" s="788"/>
      <c r="X2" s="788"/>
      <c r="Y2" s="788"/>
      <c r="Z2" s="789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96" t="s">
        <v>54</v>
      </c>
      <c r="B3" s="12" t="s">
        <v>55</v>
      </c>
      <c r="C3" s="705" t="str">
        <f>VLOOKUP($C2,'2025年度(1年後期)'!$B$5:$N$207,COLUMN('2025年度(1年後期)'!$C$5),0)&amp;""</f>
        <v/>
      </c>
      <c r="D3" s="706"/>
      <c r="E3" s="713" t="str">
        <f>VLOOKUP($C2,'2025年度(2年後期)'!$B$5:$N$207,COLUMN('2025年度(2年後期)'!$C$5),0)&amp;""</f>
        <v/>
      </c>
      <c r="F3" s="706"/>
      <c r="G3" s="713" t="str">
        <f>VLOOKUP($C2,'2025年度(3年後期)'!$B$5:$N$207,COLUMN('2025年度(3年後期)'!$C$5),0)&amp;""</f>
        <v/>
      </c>
      <c r="H3" s="706"/>
      <c r="I3" s="713" t="str">
        <f>VLOOKUP($C2,'2025年度(4年後期)'!$B$5:$N$206,COLUMN('2025年度(4年後期)'!$C$5),0)&amp;""</f>
        <v/>
      </c>
      <c r="J3" s="706"/>
      <c r="K3" s="693" t="str">
        <f>VLOOKUP($C2,'2025年度(助産後期)'!$B$5:$N$207,COLUMN('2025年度(助産後期)'!$C$5),0)&amp;""</f>
        <v/>
      </c>
      <c r="L3" s="709"/>
      <c r="M3" s="723" t="str">
        <f>VLOOKUP($C2,'2025年度(M1後期)'!$B$5:$N$207,COLUMN('2025年度(M1後期)'!$C$5),0)&amp;""</f>
        <v/>
      </c>
      <c r="N3" s="709"/>
      <c r="O3" s="713" t="str">
        <f>VLOOKUP($C2,'2025年度(M2後期)'!$B$5:$N$207,COLUMN('2025年度(M2後期)'!$C$5),0)&amp;""</f>
        <v/>
      </c>
      <c r="P3" s="706"/>
      <c r="Q3" s="713" t="str">
        <f>VLOOKUP($C2,'2025年度(D1後期)'!$B$5:$N$207,COLUMN('2025年度(D1後期)'!$C$5),0)&amp;""</f>
        <v/>
      </c>
      <c r="R3" s="706"/>
      <c r="S3" s="693" t="str">
        <f>VLOOKUP($C2,'2025年度(D23後期)'!$B$5:$N$207,COLUMN('2025年度(D23後期)'!$C$5),0)&amp;""</f>
        <v/>
      </c>
      <c r="T3" s="706"/>
      <c r="U3" s="13"/>
      <c r="Z3" s="695" t="str">
        <f>A3</f>
        <v xml:space="preserve">１時限（09：20～10：50） </v>
      </c>
      <c r="AA3" s="680"/>
      <c r="AB3" s="680"/>
      <c r="AC3" s="680"/>
      <c r="AD3" s="680"/>
      <c r="AE3" s="680"/>
      <c r="AF3" s="680"/>
      <c r="AG3" s="680"/>
      <c r="AH3" s="680"/>
      <c r="AI3" s="680"/>
      <c r="AJ3" s="680"/>
      <c r="AK3" s="680"/>
      <c r="AL3" s="680"/>
      <c r="AM3" s="680"/>
      <c r="AN3" s="680"/>
      <c r="AO3" s="680"/>
      <c r="AP3" s="680"/>
      <c r="AQ3" s="680"/>
      <c r="AR3" s="680"/>
      <c r="AS3" s="680"/>
      <c r="AT3" s="680"/>
      <c r="AU3" s="680"/>
      <c r="AV3" s="680"/>
      <c r="AW3" s="680"/>
      <c r="AX3" s="680"/>
      <c r="AY3" s="680"/>
      <c r="AZ3" s="680"/>
      <c r="BA3" s="680"/>
      <c r="BB3" s="680"/>
      <c r="BC3" s="680"/>
      <c r="BD3" s="680"/>
      <c r="BE3" s="680"/>
      <c r="BF3" s="680"/>
      <c r="BG3" s="680"/>
      <c r="BH3" s="680"/>
      <c r="BI3" s="680"/>
      <c r="BJ3" s="680"/>
      <c r="BK3" s="680"/>
      <c r="BL3" s="680"/>
      <c r="BM3" s="680"/>
      <c r="BN3" s="680"/>
      <c r="BO3" s="680"/>
      <c r="BP3" s="680"/>
      <c r="BQ3" s="680"/>
      <c r="BR3" s="680"/>
      <c r="BS3" s="680"/>
      <c r="BT3" s="680"/>
      <c r="BU3" s="680"/>
      <c r="BV3" s="680"/>
      <c r="BW3" s="680"/>
    </row>
    <row r="4" spans="1:75" ht="13.5" customHeight="1">
      <c r="A4" s="696"/>
      <c r="B4" s="15" t="s">
        <v>58</v>
      </c>
      <c r="C4" s="708" t="str">
        <f>IFERROR(VLOOKUP(C3,科目・教員!$A$2:$B$349,2,0),"")</f>
        <v/>
      </c>
      <c r="D4" s="707"/>
      <c r="E4" s="716" t="str">
        <f>IFERROR(VLOOKUP(E3,科目・教員!$A$2:$B$349,2,0),"")</f>
        <v/>
      </c>
      <c r="F4" s="707"/>
      <c r="G4" s="716" t="str">
        <f>IFERROR(VLOOKUP(G3,科目・教員!$A$2:$B$349,2,0),"")</f>
        <v/>
      </c>
      <c r="H4" s="707"/>
      <c r="I4" s="716" t="str">
        <f>IFERROR(VLOOKUP(I3,科目・教員!$A$2:$B$349,2,0),"")</f>
        <v/>
      </c>
      <c r="J4" s="707"/>
      <c r="K4" s="689" t="str">
        <f>IFERROR(VLOOKUP(K3,科目・教員!$A$2:$B$349,2,0),"")</f>
        <v/>
      </c>
      <c r="L4" s="717"/>
      <c r="M4" s="718" t="str">
        <f>IFERROR(VLOOKUP(M3,科目・教員!$A$2:$B$349,2,0),"")</f>
        <v/>
      </c>
      <c r="N4" s="707"/>
      <c r="O4" s="716" t="str">
        <f>IFERROR(VLOOKUP(O3,科目・教員!$A$2:$B$349,2,0),"")</f>
        <v/>
      </c>
      <c r="P4" s="707"/>
      <c r="Q4" s="716" t="str">
        <f>IFERROR(VLOOKUP(Q3,科目・教員!$A$2:$B$349,2,0),"")</f>
        <v/>
      </c>
      <c r="R4" s="707"/>
      <c r="S4" s="689" t="str">
        <f>IFERROR(VLOOKUP(S3,科目・教員!$A$2:$B$349,2,0),"")</f>
        <v/>
      </c>
      <c r="T4" s="707"/>
      <c r="U4" s="13"/>
      <c r="Z4" s="696"/>
      <c r="AA4" s="681"/>
      <c r="AB4" s="681"/>
      <c r="AC4" s="681"/>
      <c r="AD4" s="681"/>
      <c r="AE4" s="681"/>
      <c r="AF4" s="681"/>
      <c r="AG4" s="681"/>
      <c r="AH4" s="681"/>
      <c r="AI4" s="681"/>
      <c r="AJ4" s="681"/>
      <c r="AK4" s="681"/>
      <c r="AL4" s="681"/>
      <c r="AM4" s="681"/>
      <c r="AN4" s="681"/>
      <c r="AO4" s="681"/>
      <c r="AP4" s="681"/>
      <c r="AQ4" s="681"/>
      <c r="AR4" s="681"/>
      <c r="AS4" s="681"/>
      <c r="AT4" s="681"/>
      <c r="AU4" s="681"/>
      <c r="AV4" s="681"/>
      <c r="AW4" s="681"/>
      <c r="AX4" s="681"/>
      <c r="AY4" s="681"/>
      <c r="AZ4" s="681"/>
      <c r="BA4" s="681"/>
      <c r="BB4" s="681"/>
      <c r="BC4" s="681"/>
      <c r="BD4" s="681"/>
      <c r="BE4" s="681"/>
      <c r="BF4" s="681"/>
      <c r="BG4" s="681"/>
      <c r="BH4" s="681"/>
      <c r="BI4" s="681"/>
      <c r="BJ4" s="681"/>
      <c r="BK4" s="681"/>
      <c r="BL4" s="681"/>
      <c r="BM4" s="681"/>
      <c r="BN4" s="681"/>
      <c r="BO4" s="681"/>
      <c r="BP4" s="681"/>
      <c r="BQ4" s="681"/>
      <c r="BR4" s="681"/>
      <c r="BS4" s="681"/>
      <c r="BT4" s="681"/>
      <c r="BU4" s="681"/>
      <c r="BV4" s="681"/>
      <c r="BW4" s="681"/>
    </row>
    <row r="5" spans="1:75" ht="13.5" customHeight="1">
      <c r="A5" s="696"/>
      <c r="B5" s="15" t="s">
        <v>60</v>
      </c>
      <c r="C5" s="708" t="str">
        <f>VLOOKUP($C2,'2025年度(1年後期)'!$B$5:$N$207,COLUMN('2025年度(1年後期)'!$C$5)+1,0)&amp;""</f>
        <v/>
      </c>
      <c r="D5" s="707"/>
      <c r="E5" s="716" t="str">
        <f>VLOOKUP($C2,'2025年度(2年後期)'!$B$5:$N$207,COLUMN('2025年度(2年後期)'!$C$5)+1,0)&amp;""</f>
        <v/>
      </c>
      <c r="F5" s="707"/>
      <c r="G5" s="716" t="str">
        <f>VLOOKUP($C2,'2025年度(3年後期)'!$B$5:$N$207,COLUMN('2025年度(3年後期)'!$C$5)+1,0)&amp;""</f>
        <v/>
      </c>
      <c r="H5" s="707"/>
      <c r="I5" s="716" t="str">
        <f>VLOOKUP($C2,'2025年度(4年後期)'!$B$5:$N$206,COLUMN('2025年度(4年後期)'!$C$5)+1,0)&amp;""</f>
        <v/>
      </c>
      <c r="J5" s="707"/>
      <c r="K5" s="689" t="str">
        <f>VLOOKUP($C2,'2025年度(助産後期)'!$B$5:$N$207,COLUMN('2025年度(助産後期)'!$C$5)+1,0)&amp;""</f>
        <v/>
      </c>
      <c r="L5" s="717"/>
      <c r="M5" s="718" t="str">
        <f>VLOOKUP($C2,'2025年度(M1後期)'!$B$5:$N$207,COLUMN('2025年度(M1後期)'!$C$5)+1,0)&amp;""</f>
        <v/>
      </c>
      <c r="N5" s="707"/>
      <c r="O5" s="716" t="str">
        <f>VLOOKUP($C2,'2025年度(M2後期)'!$B$5:$N$207,COLUMN('2025年度(M2後期)'!$C$5)+1,0)&amp;""</f>
        <v/>
      </c>
      <c r="P5" s="707"/>
      <c r="Q5" s="716" t="str">
        <f>VLOOKUP($C2,'2025年度(D1後期)'!$B$5:$N$207,COLUMN('2025年度(D1後期)'!$C$5)+1,0)&amp;""</f>
        <v/>
      </c>
      <c r="R5" s="707"/>
      <c r="S5" s="689" t="str">
        <f>VLOOKUP($C2,'2025年度(D23後期)'!$B$5:$N$207,COLUMN('2025年度(D23後期)'!$C$5)+1,0)&amp;""</f>
        <v/>
      </c>
      <c r="T5" s="707"/>
      <c r="U5" s="13"/>
      <c r="Z5" s="696"/>
      <c r="AA5" s="681"/>
      <c r="AB5" s="681"/>
      <c r="AC5" s="681"/>
      <c r="AD5" s="681"/>
      <c r="AE5" s="681"/>
      <c r="AF5" s="681"/>
      <c r="AG5" s="681"/>
      <c r="AH5" s="681"/>
      <c r="AI5" s="681"/>
      <c r="AJ5" s="681"/>
      <c r="AK5" s="681"/>
      <c r="AL5" s="681"/>
      <c r="AM5" s="681"/>
      <c r="AN5" s="681"/>
      <c r="AO5" s="681"/>
      <c r="AP5" s="681"/>
      <c r="AQ5" s="681"/>
      <c r="AR5" s="681"/>
      <c r="AS5" s="681"/>
      <c r="AT5" s="681"/>
      <c r="AU5" s="681"/>
      <c r="AV5" s="681"/>
      <c r="AW5" s="681"/>
      <c r="AX5" s="681"/>
      <c r="AY5" s="681"/>
      <c r="AZ5" s="681"/>
      <c r="BA5" s="681"/>
      <c r="BB5" s="681"/>
      <c r="BC5" s="681"/>
      <c r="BD5" s="681"/>
      <c r="BE5" s="681"/>
      <c r="BF5" s="681"/>
      <c r="BG5" s="681"/>
      <c r="BH5" s="681"/>
      <c r="BI5" s="681"/>
      <c r="BJ5" s="681"/>
      <c r="BK5" s="681"/>
      <c r="BL5" s="681"/>
      <c r="BM5" s="681"/>
      <c r="BN5" s="681"/>
      <c r="BO5" s="681"/>
      <c r="BP5" s="681"/>
      <c r="BQ5" s="681"/>
      <c r="BR5" s="681"/>
      <c r="BS5" s="681"/>
      <c r="BT5" s="681"/>
      <c r="BU5" s="681"/>
      <c r="BV5" s="681"/>
      <c r="BW5" s="681"/>
    </row>
    <row r="6" spans="1:75" ht="13.5" customHeight="1">
      <c r="A6" s="697"/>
      <c r="B6" s="16" t="s">
        <v>62</v>
      </c>
      <c r="C6" s="724"/>
      <c r="D6" s="791"/>
      <c r="E6" s="684"/>
      <c r="F6" s="719"/>
      <c r="G6" s="684"/>
      <c r="H6" s="719"/>
      <c r="I6" s="684"/>
      <c r="J6" s="719"/>
      <c r="K6" s="686"/>
      <c r="L6" s="720"/>
      <c r="M6" s="721"/>
      <c r="N6" s="719"/>
      <c r="O6" s="684"/>
      <c r="P6" s="719"/>
      <c r="Q6" s="684"/>
      <c r="R6" s="719"/>
      <c r="S6" s="686"/>
      <c r="T6" s="719"/>
      <c r="U6" s="13"/>
      <c r="Z6" s="697"/>
      <c r="AA6" s="682"/>
      <c r="AB6" s="682"/>
      <c r="AC6" s="682"/>
      <c r="AD6" s="682"/>
      <c r="AE6" s="682"/>
      <c r="AF6" s="682"/>
      <c r="AG6" s="682"/>
      <c r="AH6" s="682"/>
      <c r="AI6" s="682"/>
      <c r="AJ6" s="682"/>
      <c r="AK6" s="682"/>
      <c r="AL6" s="682"/>
      <c r="AM6" s="682"/>
      <c r="AN6" s="682"/>
      <c r="AO6" s="682"/>
      <c r="AP6" s="682"/>
      <c r="AQ6" s="682"/>
      <c r="AR6" s="682"/>
      <c r="AS6" s="682"/>
      <c r="AT6" s="682"/>
      <c r="AU6" s="682"/>
      <c r="AV6" s="682"/>
      <c r="AW6" s="682"/>
      <c r="AX6" s="682"/>
      <c r="AY6" s="682"/>
      <c r="AZ6" s="682"/>
      <c r="BA6" s="682"/>
      <c r="BB6" s="682"/>
      <c r="BC6" s="682"/>
      <c r="BD6" s="682"/>
      <c r="BE6" s="682"/>
      <c r="BF6" s="682"/>
      <c r="BG6" s="682"/>
      <c r="BH6" s="682"/>
      <c r="BI6" s="682"/>
      <c r="BJ6" s="682"/>
      <c r="BK6" s="682"/>
      <c r="BL6" s="682"/>
      <c r="BM6" s="682"/>
      <c r="BN6" s="682"/>
      <c r="BO6" s="682"/>
      <c r="BP6" s="682"/>
      <c r="BQ6" s="682"/>
      <c r="BR6" s="682"/>
      <c r="BS6" s="682"/>
      <c r="BT6" s="682"/>
      <c r="BU6" s="682"/>
      <c r="BV6" s="682"/>
      <c r="BW6" s="682"/>
    </row>
    <row r="7" spans="1:75" ht="13.5" customHeight="1">
      <c r="A7" s="696" t="s">
        <v>64</v>
      </c>
      <c r="B7" s="15" t="s">
        <v>55</v>
      </c>
      <c r="C7" s="705" t="str">
        <f>VLOOKUP($C2,'2025年度(1年後期)'!$B$5:$N$207,COLUMN('2025年度(1年後期)'!$E$5),0)&amp;""</f>
        <v/>
      </c>
      <c r="D7" s="706"/>
      <c r="E7" s="713" t="str">
        <f>VLOOKUP($C2,'2025年度(2年後期)'!$B$5:$N$207,COLUMN('2025年度(2年後期)'!$E$5),0)&amp;""</f>
        <v/>
      </c>
      <c r="F7" s="706"/>
      <c r="G7" s="713" t="str">
        <f>VLOOKUP($C2,'2025年度(3年後期)'!$B$5:$N$207,COLUMN('2025年度(3年後期)'!$E$5),0)&amp;""</f>
        <v/>
      </c>
      <c r="H7" s="706"/>
      <c r="I7" s="713" t="str">
        <f>VLOOKUP($C2,'2025年度(4年後期)'!$B$5:$N$206,COLUMN('2025年度(4年後期)'!$E$5),0)&amp;""</f>
        <v/>
      </c>
      <c r="J7" s="706"/>
      <c r="K7" s="693" t="str">
        <f>VLOOKUP($C2,'2025年度(助産後期)'!$B$5:$N$207,COLUMN('2025年度(助産後期)'!$E$5),0)&amp;""</f>
        <v/>
      </c>
      <c r="L7" s="709"/>
      <c r="M7" s="705" t="str">
        <f>VLOOKUP($C2,'2025年度(M1後期)'!$B$5:$N$207,COLUMN('2025年度(M1後期)'!$E$5),0)&amp;""</f>
        <v/>
      </c>
      <c r="N7" s="706"/>
      <c r="O7" s="693" t="str">
        <f>VLOOKUP($C2,'2025年度(M2後期)'!$B$5:$N$207,COLUMN('2025年度(M2後期)'!$E$5),0)&amp;""</f>
        <v/>
      </c>
      <c r="P7" s="706"/>
      <c r="Q7" s="693" t="str">
        <f>VLOOKUP($C2,'2025年度(D1後期)'!$B$5:$N$207,COLUMN('2025年度(D1後期)'!$E$5),0)&amp;""</f>
        <v/>
      </c>
      <c r="R7" s="706"/>
      <c r="S7" s="693" t="str">
        <f>VLOOKUP($C2,'2025年度(D23後期)'!$B$5:$N$207,COLUMN('2025年度(D23後期)'!$E$5),0)&amp;""</f>
        <v/>
      </c>
      <c r="T7" s="706"/>
      <c r="Z7" s="696" t="str">
        <f>A7</f>
        <v>２時限（11：00～12：30）</v>
      </c>
      <c r="AA7" s="680"/>
      <c r="AB7" s="680"/>
      <c r="AC7" s="680"/>
      <c r="AD7" s="680"/>
      <c r="AE7" s="680"/>
      <c r="AF7" s="680"/>
      <c r="AG7" s="680"/>
      <c r="AH7" s="680"/>
      <c r="AI7" s="680"/>
      <c r="AJ7" s="680"/>
      <c r="AK7" s="680"/>
      <c r="AL7" s="680"/>
      <c r="AM7" s="680"/>
      <c r="AN7" s="680"/>
      <c r="AO7" s="680"/>
      <c r="AP7" s="680"/>
      <c r="AQ7" s="680"/>
      <c r="AR7" s="680"/>
      <c r="AS7" s="680"/>
      <c r="AT7" s="680"/>
      <c r="AU7" s="680"/>
      <c r="AV7" s="680"/>
      <c r="AW7" s="680"/>
      <c r="AX7" s="680"/>
      <c r="AY7" s="680"/>
      <c r="AZ7" s="680"/>
      <c r="BA7" s="680"/>
      <c r="BB7" s="680"/>
      <c r="BC7" s="680"/>
      <c r="BD7" s="680"/>
      <c r="BE7" s="680"/>
      <c r="BF7" s="680"/>
      <c r="BG7" s="680"/>
      <c r="BH7" s="680"/>
      <c r="BI7" s="680"/>
      <c r="BJ7" s="680"/>
      <c r="BK7" s="680"/>
      <c r="BL7" s="680"/>
      <c r="BM7" s="680"/>
      <c r="BN7" s="680"/>
      <c r="BO7" s="680"/>
      <c r="BP7" s="680"/>
      <c r="BQ7" s="680"/>
      <c r="BR7" s="680"/>
      <c r="BS7" s="680"/>
      <c r="BT7" s="680"/>
      <c r="BU7" s="680"/>
      <c r="BV7" s="680"/>
      <c r="BW7" s="680"/>
    </row>
    <row r="8" spans="1:75" ht="13.5" customHeight="1">
      <c r="A8" s="696"/>
      <c r="B8" s="15" t="s">
        <v>58</v>
      </c>
      <c r="C8" s="708" t="str">
        <f>IFERROR(VLOOKUP(C7,科目・教員!$A$2:$B$349,2,0),"")</f>
        <v/>
      </c>
      <c r="D8" s="707"/>
      <c r="E8" s="716" t="str">
        <f>IFERROR(VLOOKUP(E7,科目・教員!$A$2:$B$349,2,0),"")</f>
        <v/>
      </c>
      <c r="F8" s="707"/>
      <c r="G8" s="716" t="str">
        <f>IFERROR(VLOOKUP(G7,科目・教員!$A$2:$B$349,2,0),"")</f>
        <v/>
      </c>
      <c r="H8" s="707"/>
      <c r="I8" s="716" t="str">
        <f>IFERROR(VLOOKUP(I7,科目・教員!$A$2:$B$349,2,0),"")</f>
        <v/>
      </c>
      <c r="J8" s="707"/>
      <c r="K8" s="689" t="str">
        <f>IFERROR(VLOOKUP(K7,科目・教員!$A$2:$B$349,2,0),"")</f>
        <v/>
      </c>
      <c r="L8" s="717"/>
      <c r="M8" s="708" t="str">
        <f>IFERROR(VLOOKUP(M7,科目・教員!$A$2:$B$349,2,0),"")</f>
        <v/>
      </c>
      <c r="N8" s="707"/>
      <c r="O8" s="689" t="str">
        <f>IFERROR(VLOOKUP(O7,科目・教員!$A$2:$B$349,2,0),"")</f>
        <v/>
      </c>
      <c r="P8" s="707"/>
      <c r="Q8" s="689" t="str">
        <f>IFERROR(VLOOKUP(Q7,科目・教員!$A$2:$B$349,2,0),"")</f>
        <v/>
      </c>
      <c r="R8" s="707"/>
      <c r="S8" s="689" t="str">
        <f>IFERROR(VLOOKUP(S7,科目・教員!$A$2:$B$349,2,0),"")</f>
        <v/>
      </c>
      <c r="T8" s="707"/>
      <c r="Z8" s="696"/>
      <c r="AA8" s="681"/>
      <c r="AB8" s="681"/>
      <c r="AC8" s="681"/>
      <c r="AD8" s="681"/>
      <c r="AE8" s="681"/>
      <c r="AF8" s="681"/>
      <c r="AG8" s="681"/>
      <c r="AH8" s="681"/>
      <c r="AI8" s="681"/>
      <c r="AJ8" s="681"/>
      <c r="AK8" s="681"/>
      <c r="AL8" s="681"/>
      <c r="AM8" s="681"/>
      <c r="AN8" s="681"/>
      <c r="AO8" s="681"/>
      <c r="AP8" s="681"/>
      <c r="AQ8" s="681"/>
      <c r="AR8" s="681"/>
      <c r="AS8" s="681"/>
      <c r="AT8" s="681"/>
      <c r="AU8" s="681"/>
      <c r="AV8" s="681"/>
      <c r="AW8" s="681"/>
      <c r="AX8" s="681"/>
      <c r="AY8" s="681"/>
      <c r="AZ8" s="681"/>
      <c r="BA8" s="681"/>
      <c r="BB8" s="681"/>
      <c r="BC8" s="681"/>
      <c r="BD8" s="681"/>
      <c r="BE8" s="681"/>
      <c r="BF8" s="681"/>
      <c r="BG8" s="681"/>
      <c r="BH8" s="681"/>
      <c r="BI8" s="681"/>
      <c r="BJ8" s="681"/>
      <c r="BK8" s="681"/>
      <c r="BL8" s="681"/>
      <c r="BM8" s="681"/>
      <c r="BN8" s="681"/>
      <c r="BO8" s="681"/>
      <c r="BP8" s="681"/>
      <c r="BQ8" s="681"/>
      <c r="BR8" s="681"/>
      <c r="BS8" s="681"/>
      <c r="BT8" s="681"/>
      <c r="BU8" s="681"/>
      <c r="BV8" s="681"/>
      <c r="BW8" s="681"/>
    </row>
    <row r="9" spans="1:75" ht="13.5" customHeight="1">
      <c r="A9" s="696"/>
      <c r="B9" s="15" t="s">
        <v>60</v>
      </c>
      <c r="C9" s="708" t="str">
        <f>VLOOKUP($C2,'2025年度(1年後期)'!$B$5:$N$207,COLUMN('2025年度(1年後期)'!$E$5)+1,0)&amp;""</f>
        <v/>
      </c>
      <c r="D9" s="707"/>
      <c r="E9" s="716" t="str">
        <f>VLOOKUP($C2,'2025年度(2年後期)'!$B$5:$N$207,COLUMN('2025年度(2年後期)'!$E$5)+1,0)&amp;""</f>
        <v/>
      </c>
      <c r="F9" s="707"/>
      <c r="G9" s="716" t="str">
        <f>VLOOKUP($C2,'2025年度(3年後期)'!$B$5:$N$207,COLUMN('2025年度(3年後期)'!$E$5)+1,0)&amp;""</f>
        <v/>
      </c>
      <c r="H9" s="707"/>
      <c r="I9" s="716" t="str">
        <f>VLOOKUP($C2,'2025年度(4年後期)'!$B$5:$N$206,COLUMN('2025年度(4年後期)'!$E$5)+1,0)&amp;""</f>
        <v/>
      </c>
      <c r="J9" s="707"/>
      <c r="K9" s="689" t="str">
        <f>VLOOKUP($C2,'2025年度(助産後期)'!$B$5:$N$207,COLUMN('2025年度(助産後期)'!$E$5)+1,0)&amp;""</f>
        <v/>
      </c>
      <c r="L9" s="717"/>
      <c r="M9" s="708" t="str">
        <f>VLOOKUP($C2,'2025年度(M1後期)'!$B$5:$N$207,COLUMN('2025年度(M1後期)'!$E$5)+1,0)&amp;""</f>
        <v/>
      </c>
      <c r="N9" s="707"/>
      <c r="O9" s="689" t="str">
        <f>VLOOKUP($C2,'2025年度(M2後期)'!$B$5:$N$207,COLUMN('2025年度(M2後期)'!$E$5)+1,0)&amp;""</f>
        <v/>
      </c>
      <c r="P9" s="707"/>
      <c r="Q9" s="689" t="str">
        <f>VLOOKUP($C2,'2025年度(D1後期)'!$B$5:$N$207,COLUMN('2025年度(D1後期)'!$E$5)+1,0)&amp;""</f>
        <v/>
      </c>
      <c r="R9" s="707"/>
      <c r="S9" s="689" t="str">
        <f>VLOOKUP($C2,'2025年度(D23後期)'!$B$5:$N$207,COLUMN('2025年度(D23後期)'!$E$5)+1,0)&amp;""</f>
        <v/>
      </c>
      <c r="T9" s="707"/>
      <c r="Z9" s="696"/>
      <c r="AA9" s="681"/>
      <c r="AB9" s="681"/>
      <c r="AC9" s="681"/>
      <c r="AD9" s="681"/>
      <c r="AE9" s="681"/>
      <c r="AF9" s="681"/>
      <c r="AG9" s="681"/>
      <c r="AH9" s="681"/>
      <c r="AI9" s="681"/>
      <c r="AJ9" s="681"/>
      <c r="AK9" s="681"/>
      <c r="AL9" s="681"/>
      <c r="AM9" s="681"/>
      <c r="AN9" s="681"/>
      <c r="AO9" s="681"/>
      <c r="AP9" s="681"/>
      <c r="AQ9" s="681"/>
      <c r="AR9" s="681"/>
      <c r="AS9" s="681"/>
      <c r="AT9" s="681"/>
      <c r="AU9" s="681"/>
      <c r="AV9" s="681"/>
      <c r="AW9" s="681"/>
      <c r="AX9" s="681"/>
      <c r="AY9" s="681"/>
      <c r="AZ9" s="681"/>
      <c r="BA9" s="681"/>
      <c r="BB9" s="681"/>
      <c r="BC9" s="681"/>
      <c r="BD9" s="681"/>
      <c r="BE9" s="681"/>
      <c r="BF9" s="681"/>
      <c r="BG9" s="681"/>
      <c r="BH9" s="681"/>
      <c r="BI9" s="681"/>
      <c r="BJ9" s="681"/>
      <c r="BK9" s="681"/>
      <c r="BL9" s="681"/>
      <c r="BM9" s="681"/>
      <c r="BN9" s="681"/>
      <c r="BO9" s="681"/>
      <c r="BP9" s="681"/>
      <c r="BQ9" s="681"/>
      <c r="BR9" s="681"/>
      <c r="BS9" s="681"/>
      <c r="BT9" s="681"/>
      <c r="BU9" s="681"/>
      <c r="BV9" s="681"/>
      <c r="BW9" s="681"/>
    </row>
    <row r="10" spans="1:75" ht="13.5" customHeight="1">
      <c r="A10" s="712"/>
      <c r="B10" s="16" t="s">
        <v>62</v>
      </c>
      <c r="C10" s="687"/>
      <c r="D10" s="685"/>
      <c r="E10" s="684"/>
      <c r="F10" s="685"/>
      <c r="G10" s="684"/>
      <c r="H10" s="685"/>
      <c r="I10" s="684"/>
      <c r="J10" s="685"/>
      <c r="K10" s="686"/>
      <c r="L10" s="686"/>
      <c r="M10" s="687"/>
      <c r="N10" s="685"/>
      <c r="O10" s="686"/>
      <c r="P10" s="685"/>
      <c r="Q10" s="686"/>
      <c r="R10" s="685"/>
      <c r="S10" s="686"/>
      <c r="T10" s="685"/>
      <c r="Z10" s="697"/>
      <c r="AA10" s="682"/>
      <c r="AB10" s="682"/>
      <c r="AC10" s="682"/>
      <c r="AD10" s="682"/>
      <c r="AE10" s="682"/>
      <c r="AF10" s="682"/>
      <c r="AG10" s="682"/>
      <c r="AH10" s="682"/>
      <c r="AI10" s="682"/>
      <c r="AJ10" s="682"/>
      <c r="AK10" s="682"/>
      <c r="AL10" s="682"/>
      <c r="AM10" s="682"/>
      <c r="AN10" s="682"/>
      <c r="AO10" s="682"/>
      <c r="AP10" s="682"/>
      <c r="AQ10" s="682"/>
      <c r="AR10" s="682"/>
      <c r="AS10" s="682"/>
      <c r="AT10" s="682"/>
      <c r="AU10" s="682"/>
      <c r="AV10" s="682"/>
      <c r="AW10" s="682"/>
      <c r="AX10" s="682"/>
      <c r="AY10" s="682"/>
      <c r="AZ10" s="682"/>
      <c r="BA10" s="682"/>
      <c r="BB10" s="682"/>
      <c r="BC10" s="682"/>
      <c r="BD10" s="682"/>
      <c r="BE10" s="682"/>
      <c r="BF10" s="682"/>
      <c r="BG10" s="682"/>
      <c r="BH10" s="682"/>
      <c r="BI10" s="682"/>
      <c r="BJ10" s="682"/>
      <c r="BK10" s="682"/>
      <c r="BL10" s="682"/>
      <c r="BM10" s="682"/>
      <c r="BN10" s="682"/>
      <c r="BO10" s="682"/>
      <c r="BP10" s="682"/>
      <c r="BQ10" s="682"/>
      <c r="BR10" s="682"/>
      <c r="BS10" s="682"/>
      <c r="BT10" s="682"/>
      <c r="BU10" s="682"/>
      <c r="BV10" s="682"/>
      <c r="BW10" s="682"/>
    </row>
    <row r="11" spans="1:75" ht="13.5" customHeight="1">
      <c r="A11" s="695" t="s">
        <v>70</v>
      </c>
      <c r="B11" s="17" t="s">
        <v>71</v>
      </c>
      <c r="C11" s="705"/>
      <c r="D11" s="706"/>
      <c r="E11" s="713"/>
      <c r="F11" s="706"/>
      <c r="G11" s="713"/>
      <c r="H11" s="706"/>
      <c r="I11" s="713"/>
      <c r="J11" s="706"/>
      <c r="K11" s="693"/>
      <c r="L11" s="709"/>
      <c r="M11" s="705"/>
      <c r="N11" s="706"/>
      <c r="O11" s="693"/>
      <c r="P11" s="706"/>
      <c r="Q11" s="693"/>
      <c r="R11" s="706"/>
      <c r="S11" s="693"/>
      <c r="T11" s="706"/>
      <c r="Z11" s="696" t="str">
        <f>A11</f>
        <v>昼休み（12：30～13：30）</v>
      </c>
      <c r="AA11" s="680"/>
      <c r="AB11" s="680"/>
      <c r="AC11" s="680"/>
      <c r="AD11" s="680"/>
      <c r="AE11" s="680"/>
      <c r="AF11" s="680"/>
      <c r="AG11" s="680"/>
      <c r="AH11" s="680"/>
      <c r="AI11" s="680"/>
      <c r="AJ11" s="680"/>
      <c r="AK11" s="680"/>
      <c r="AL11" s="680"/>
      <c r="AM11" s="680"/>
      <c r="AN11" s="680"/>
      <c r="AO11" s="680"/>
      <c r="AP11" s="680"/>
      <c r="AQ11" s="680"/>
      <c r="AR11" s="680"/>
      <c r="AS11" s="680"/>
      <c r="AT11" s="680"/>
      <c r="AU11" s="680"/>
      <c r="AV11" s="680"/>
      <c r="AW11" s="680"/>
      <c r="AX11" s="680"/>
      <c r="AY11" s="680"/>
      <c r="AZ11" s="680"/>
      <c r="BA11" s="680"/>
      <c r="BB11" s="680"/>
      <c r="BC11" s="680"/>
      <c r="BD11" s="680"/>
      <c r="BE11" s="680"/>
      <c r="BF11" s="680"/>
      <c r="BG11" s="680"/>
      <c r="BH11" s="680"/>
      <c r="BI11" s="680"/>
      <c r="BJ11" s="680"/>
      <c r="BK11" s="680"/>
      <c r="BL11" s="680"/>
      <c r="BM11" s="680"/>
      <c r="BN11" s="680"/>
      <c r="BO11" s="680"/>
      <c r="BP11" s="680"/>
      <c r="BQ11" s="680"/>
      <c r="BR11" s="680"/>
      <c r="BS11" s="680"/>
      <c r="BT11" s="680"/>
      <c r="BU11" s="680"/>
      <c r="BV11" s="680"/>
      <c r="BW11" s="680"/>
    </row>
    <row r="12" spans="1:75" ht="13.5" customHeight="1">
      <c r="A12" s="696"/>
      <c r="B12" s="17" t="s">
        <v>73</v>
      </c>
      <c r="C12" s="708"/>
      <c r="D12" s="707"/>
      <c r="E12" s="716"/>
      <c r="F12" s="707"/>
      <c r="G12" s="716"/>
      <c r="H12" s="707"/>
      <c r="I12" s="716"/>
      <c r="J12" s="707"/>
      <c r="K12" s="689"/>
      <c r="L12" s="717"/>
      <c r="M12" s="708"/>
      <c r="N12" s="707"/>
      <c r="O12" s="689"/>
      <c r="P12" s="707"/>
      <c r="Q12" s="689"/>
      <c r="R12" s="707"/>
      <c r="S12" s="689"/>
      <c r="T12" s="707"/>
      <c r="Z12" s="696"/>
      <c r="AA12" s="681"/>
      <c r="AB12" s="681"/>
      <c r="AC12" s="681"/>
      <c r="AD12" s="681"/>
      <c r="AE12" s="681"/>
      <c r="AF12" s="681"/>
      <c r="AG12" s="681"/>
      <c r="AH12" s="681"/>
      <c r="AI12" s="681"/>
      <c r="AJ12" s="681"/>
      <c r="AK12" s="681"/>
      <c r="AL12" s="681"/>
      <c r="AM12" s="681"/>
      <c r="AN12" s="681"/>
      <c r="AO12" s="681"/>
      <c r="AP12" s="681"/>
      <c r="AQ12" s="681"/>
      <c r="AR12" s="681"/>
      <c r="AS12" s="681"/>
      <c r="AT12" s="681"/>
      <c r="AU12" s="681"/>
      <c r="AV12" s="681"/>
      <c r="AW12" s="681"/>
      <c r="AX12" s="681"/>
      <c r="AY12" s="681"/>
      <c r="AZ12" s="681"/>
      <c r="BA12" s="681"/>
      <c r="BB12" s="681"/>
      <c r="BC12" s="681"/>
      <c r="BD12" s="681"/>
      <c r="BE12" s="681"/>
      <c r="BF12" s="681"/>
      <c r="BG12" s="681"/>
      <c r="BH12" s="681"/>
      <c r="BI12" s="681"/>
      <c r="BJ12" s="681"/>
      <c r="BK12" s="681"/>
      <c r="BL12" s="681"/>
      <c r="BM12" s="681"/>
      <c r="BN12" s="681"/>
      <c r="BO12" s="681"/>
      <c r="BP12" s="681"/>
      <c r="BQ12" s="681"/>
      <c r="BR12" s="681"/>
      <c r="BS12" s="681"/>
      <c r="BT12" s="681"/>
      <c r="BU12" s="681"/>
      <c r="BV12" s="681"/>
      <c r="BW12" s="681"/>
    </row>
    <row r="13" spans="1:75" ht="13.5" customHeight="1">
      <c r="A13" s="696"/>
      <c r="B13" s="17" t="s">
        <v>60</v>
      </c>
      <c r="C13" s="708"/>
      <c r="D13" s="707"/>
      <c r="E13" s="716"/>
      <c r="F13" s="707"/>
      <c r="G13" s="716"/>
      <c r="H13" s="707"/>
      <c r="I13" s="716"/>
      <c r="J13" s="707"/>
      <c r="K13" s="689"/>
      <c r="L13" s="717"/>
      <c r="M13" s="708"/>
      <c r="N13" s="707"/>
      <c r="O13" s="689"/>
      <c r="P13" s="707"/>
      <c r="Q13" s="689"/>
      <c r="R13" s="707"/>
      <c r="S13" s="689"/>
      <c r="T13" s="707"/>
      <c r="Z13" s="696"/>
      <c r="AA13" s="681"/>
      <c r="AB13" s="681"/>
      <c r="AC13" s="681"/>
      <c r="AD13" s="681"/>
      <c r="AE13" s="681"/>
      <c r="AF13" s="681"/>
      <c r="AG13" s="681"/>
      <c r="AH13" s="681"/>
      <c r="AI13" s="681"/>
      <c r="AJ13" s="681"/>
      <c r="AK13" s="681"/>
      <c r="AL13" s="681"/>
      <c r="AM13" s="681"/>
      <c r="AN13" s="681"/>
      <c r="AO13" s="681"/>
      <c r="AP13" s="681"/>
      <c r="AQ13" s="681"/>
      <c r="AR13" s="681"/>
      <c r="AS13" s="681"/>
      <c r="AT13" s="681"/>
      <c r="AU13" s="681"/>
      <c r="AV13" s="681"/>
      <c r="AW13" s="681"/>
      <c r="AX13" s="681"/>
      <c r="AY13" s="681"/>
      <c r="AZ13" s="681"/>
      <c r="BA13" s="681"/>
      <c r="BB13" s="681"/>
      <c r="BC13" s="681"/>
      <c r="BD13" s="681"/>
      <c r="BE13" s="681"/>
      <c r="BF13" s="681"/>
      <c r="BG13" s="681"/>
      <c r="BH13" s="681"/>
      <c r="BI13" s="681"/>
      <c r="BJ13" s="681"/>
      <c r="BK13" s="681"/>
      <c r="BL13" s="681"/>
      <c r="BM13" s="681"/>
      <c r="BN13" s="681"/>
      <c r="BO13" s="681"/>
      <c r="BP13" s="681"/>
      <c r="BQ13" s="681"/>
      <c r="BR13" s="681"/>
      <c r="BS13" s="681"/>
      <c r="BT13" s="681"/>
      <c r="BU13" s="681"/>
      <c r="BV13" s="681"/>
      <c r="BW13" s="681"/>
    </row>
    <row r="14" spans="1:75" ht="13.5" customHeight="1">
      <c r="A14" s="697"/>
      <c r="B14" s="18" t="s">
        <v>62</v>
      </c>
      <c r="C14" s="714"/>
      <c r="D14" s="711"/>
      <c r="E14" s="715"/>
      <c r="F14" s="711"/>
      <c r="G14" s="715"/>
      <c r="H14" s="711"/>
      <c r="I14" s="715"/>
      <c r="J14" s="711"/>
      <c r="K14" s="710"/>
      <c r="L14" s="710"/>
      <c r="M14" s="714"/>
      <c r="N14" s="711"/>
      <c r="O14" s="710"/>
      <c r="P14" s="711"/>
      <c r="Q14" s="710"/>
      <c r="R14" s="711"/>
      <c r="S14" s="710"/>
      <c r="T14" s="711"/>
      <c r="Z14" s="697"/>
      <c r="AA14" s="682"/>
      <c r="AB14" s="682"/>
      <c r="AC14" s="682"/>
      <c r="AD14" s="682"/>
      <c r="AE14" s="682"/>
      <c r="AF14" s="682"/>
      <c r="AG14" s="682"/>
      <c r="AH14" s="682"/>
      <c r="AI14" s="682"/>
      <c r="AJ14" s="682"/>
      <c r="AK14" s="682"/>
      <c r="AL14" s="682"/>
      <c r="AM14" s="682"/>
      <c r="AN14" s="682"/>
      <c r="AO14" s="682"/>
      <c r="AP14" s="682"/>
      <c r="AQ14" s="682"/>
      <c r="AR14" s="682"/>
      <c r="AS14" s="682"/>
      <c r="AT14" s="682"/>
      <c r="AU14" s="682"/>
      <c r="AV14" s="682"/>
      <c r="AW14" s="682"/>
      <c r="AX14" s="682"/>
      <c r="AY14" s="682"/>
      <c r="AZ14" s="682"/>
      <c r="BA14" s="682"/>
      <c r="BB14" s="682"/>
      <c r="BC14" s="682"/>
      <c r="BD14" s="682"/>
      <c r="BE14" s="682"/>
      <c r="BF14" s="682"/>
      <c r="BG14" s="682"/>
      <c r="BH14" s="682"/>
      <c r="BI14" s="682"/>
      <c r="BJ14" s="682"/>
      <c r="BK14" s="682"/>
      <c r="BL14" s="682"/>
      <c r="BM14" s="682"/>
      <c r="BN14" s="682"/>
      <c r="BO14" s="682"/>
      <c r="BP14" s="682"/>
      <c r="BQ14" s="682"/>
      <c r="BR14" s="682"/>
      <c r="BS14" s="682"/>
      <c r="BT14" s="682"/>
      <c r="BU14" s="682"/>
      <c r="BV14" s="682"/>
      <c r="BW14" s="682"/>
    </row>
    <row r="15" spans="1:75" ht="13.5" customHeight="1">
      <c r="A15" s="696" t="s">
        <v>74</v>
      </c>
      <c r="B15" s="15" t="s">
        <v>55</v>
      </c>
      <c r="C15" s="692" t="str">
        <f>VLOOKUP($C2,'2025年度(1年後期)'!$B$5:$N$207,COLUMN('2025年度(1年後期)'!$G$5),0)&amp;""</f>
        <v/>
      </c>
      <c r="D15" s="693"/>
      <c r="E15" s="698" t="str">
        <f>VLOOKUP($C2,'2025年度(2年後期)'!$B$5:$N$207,COLUMN('2025年度(2年後期)'!$G$5),0)&amp;""</f>
        <v/>
      </c>
      <c r="F15" s="693"/>
      <c r="G15" s="698" t="str">
        <f>VLOOKUP($C2,'2025年度(3年後期)'!$B$5:$N$207,COLUMN('2025年度(3年後期)'!$G$5),0)&amp;""</f>
        <v/>
      </c>
      <c r="H15" s="693"/>
      <c r="I15" s="698" t="str">
        <f>VLOOKUP($C2,'2025年度(4年後期)'!$B$5:$N$206,COLUMN('2025年度(4年後期)'!$G$5),0)&amp;""</f>
        <v/>
      </c>
      <c r="J15" s="693"/>
      <c r="K15" s="694" t="str">
        <f>VLOOKUP($C2,'2025年度(助産後期)'!$B$5:$N$207,COLUMN('2025年度(助産後期)'!$G$5),0)&amp;""</f>
        <v/>
      </c>
      <c r="L15" s="694"/>
      <c r="M15" s="692" t="str">
        <f>VLOOKUP($C2,'2025年度(M1後期)'!$B$5:$N$207,COLUMN('2025年度(M1後期)'!$G$5),0)&amp;""</f>
        <v/>
      </c>
      <c r="N15" s="693"/>
      <c r="O15" s="694" t="str">
        <f>VLOOKUP($C2,'2025年度(M2後期)'!$B$5:$N$207,COLUMN('2025年度(M2後期)'!$G$5),0)&amp;""</f>
        <v/>
      </c>
      <c r="P15" s="693"/>
      <c r="Q15" s="694" t="str">
        <f>VLOOKUP($C2,'2025年度(D1後期)'!$B$5:$N$207,COLUMN('2025年度(D1後期)'!$G$5),0)&amp;""</f>
        <v/>
      </c>
      <c r="R15" s="693"/>
      <c r="S15" s="694" t="str">
        <f>VLOOKUP($C2,'2025年度(D23後期)'!$B$5:$N$207,COLUMN('2025年度(D23後期)'!$G$5),0)&amp;""</f>
        <v/>
      </c>
      <c r="T15" s="693"/>
      <c r="Z15" s="696" t="str">
        <f>A15</f>
        <v>３時限（13：30～15：00）</v>
      </c>
      <c r="AA15" s="680"/>
      <c r="AB15" s="680"/>
      <c r="AC15" s="680"/>
      <c r="AD15" s="680"/>
      <c r="AE15" s="680"/>
      <c r="AF15" s="680"/>
      <c r="AG15" s="680"/>
      <c r="AH15" s="680"/>
      <c r="AI15" s="680"/>
      <c r="AJ15" s="680"/>
      <c r="AK15" s="680"/>
      <c r="AL15" s="680"/>
      <c r="AM15" s="680"/>
      <c r="AN15" s="680"/>
      <c r="AO15" s="680"/>
      <c r="AP15" s="680"/>
      <c r="AQ15" s="680"/>
      <c r="AR15" s="680"/>
      <c r="AS15" s="680"/>
      <c r="AT15" s="680"/>
      <c r="AU15" s="680"/>
      <c r="AV15" s="680"/>
      <c r="AW15" s="680"/>
      <c r="AX15" s="680"/>
      <c r="AY15" s="680"/>
      <c r="AZ15" s="680"/>
      <c r="BA15" s="680"/>
      <c r="BB15" s="680"/>
      <c r="BC15" s="680"/>
      <c r="BD15" s="680"/>
      <c r="BE15" s="680"/>
      <c r="BF15" s="680"/>
      <c r="BG15" s="680"/>
      <c r="BH15" s="680"/>
      <c r="BI15" s="680"/>
      <c r="BJ15" s="680"/>
      <c r="BK15" s="680"/>
      <c r="BL15" s="680"/>
      <c r="BM15" s="680"/>
      <c r="BN15" s="680"/>
      <c r="BO15" s="680"/>
      <c r="BP15" s="680"/>
      <c r="BQ15" s="680"/>
      <c r="BR15" s="680"/>
      <c r="BS15" s="680"/>
      <c r="BT15" s="680"/>
      <c r="BU15" s="680"/>
      <c r="BV15" s="680"/>
      <c r="BW15" s="680"/>
    </row>
    <row r="16" spans="1:75" ht="13.5" customHeight="1">
      <c r="A16" s="696"/>
      <c r="B16" s="15" t="s">
        <v>58</v>
      </c>
      <c r="C16" s="688" t="str">
        <f>IFERROR(VLOOKUP(C15,科目・教員!$A$2:$B$349,2,0),"")</f>
        <v/>
      </c>
      <c r="D16" s="689"/>
      <c r="E16" s="690" t="str">
        <f>IFERROR(VLOOKUP(E15,科目・教員!$A$2:$B$349,2,0),"")</f>
        <v/>
      </c>
      <c r="F16" s="689"/>
      <c r="G16" s="690" t="str">
        <f>IFERROR(VLOOKUP(G15,科目・教員!$A$2:$B$349,2,0),"")</f>
        <v/>
      </c>
      <c r="H16" s="689"/>
      <c r="I16" s="690" t="str">
        <f>IFERROR(VLOOKUP(I15,科目・教員!$A$2:$B$349,2,0),"")</f>
        <v/>
      </c>
      <c r="J16" s="689"/>
      <c r="K16" s="691" t="str">
        <f>IFERROR(VLOOKUP(K15,科目・教員!$A$2:$B$349,2,0),"")</f>
        <v/>
      </c>
      <c r="L16" s="691"/>
      <c r="M16" s="688" t="str">
        <f>IFERROR(VLOOKUP(M15,科目・教員!$A$2:$B$349,2,0),"")</f>
        <v/>
      </c>
      <c r="N16" s="689"/>
      <c r="O16" s="691" t="str">
        <f>IFERROR(VLOOKUP(O15,科目・教員!$A$2:$B$349,2,0),"")</f>
        <v/>
      </c>
      <c r="P16" s="689"/>
      <c r="Q16" s="691" t="str">
        <f>IFERROR(VLOOKUP(Q15,科目・教員!$A$2:$B$349,2,0),"")</f>
        <v/>
      </c>
      <c r="R16" s="689"/>
      <c r="S16" s="691" t="str">
        <f>IFERROR(VLOOKUP(S15,科目・教員!$A$2:$B$349,2,0),"")</f>
        <v/>
      </c>
      <c r="T16" s="689"/>
      <c r="Z16" s="696"/>
      <c r="AA16" s="681"/>
      <c r="AB16" s="681"/>
      <c r="AC16" s="681"/>
      <c r="AD16" s="681"/>
      <c r="AE16" s="681"/>
      <c r="AF16" s="681"/>
      <c r="AG16" s="681"/>
      <c r="AH16" s="681"/>
      <c r="AI16" s="681"/>
      <c r="AJ16" s="681"/>
      <c r="AK16" s="681"/>
      <c r="AL16" s="681"/>
      <c r="AM16" s="681"/>
      <c r="AN16" s="681"/>
      <c r="AO16" s="681"/>
      <c r="AP16" s="681"/>
      <c r="AQ16" s="681"/>
      <c r="AR16" s="681"/>
      <c r="AS16" s="681"/>
      <c r="AT16" s="681"/>
      <c r="AU16" s="681"/>
      <c r="AV16" s="681"/>
      <c r="AW16" s="681"/>
      <c r="AX16" s="681"/>
      <c r="AY16" s="681"/>
      <c r="AZ16" s="681"/>
      <c r="BA16" s="681"/>
      <c r="BB16" s="681"/>
      <c r="BC16" s="681"/>
      <c r="BD16" s="681"/>
      <c r="BE16" s="681"/>
      <c r="BF16" s="681"/>
      <c r="BG16" s="681"/>
      <c r="BH16" s="681"/>
      <c r="BI16" s="681"/>
      <c r="BJ16" s="681"/>
      <c r="BK16" s="681"/>
      <c r="BL16" s="681"/>
      <c r="BM16" s="681"/>
      <c r="BN16" s="681"/>
      <c r="BO16" s="681"/>
      <c r="BP16" s="681"/>
      <c r="BQ16" s="681"/>
      <c r="BR16" s="681"/>
      <c r="BS16" s="681"/>
      <c r="BT16" s="681"/>
      <c r="BU16" s="681"/>
      <c r="BV16" s="681"/>
      <c r="BW16" s="681"/>
    </row>
    <row r="17" spans="1:75" ht="13.5" customHeight="1">
      <c r="A17" s="696"/>
      <c r="B17" s="15" t="s">
        <v>60</v>
      </c>
      <c r="C17" s="688" t="str">
        <f>VLOOKUP($C2,'2025年度(1年後期)'!$B$5:$N$207,COLUMN('2025年度(1年後期)'!$G$5)+1,0)&amp;""</f>
        <v/>
      </c>
      <c r="D17" s="689"/>
      <c r="E17" s="690" t="str">
        <f>VLOOKUP($C2,'2025年度(2年後期)'!$B$5:$N$207,COLUMN('2025年度(2年後期)'!$G$5)+1,0)&amp;""</f>
        <v/>
      </c>
      <c r="F17" s="689"/>
      <c r="G17" s="690" t="str">
        <f>VLOOKUP($C2,'2025年度(3年後期)'!$B$5:$N$207,COLUMN('2025年度(3年後期)'!$G$5)+1,0)&amp;""</f>
        <v/>
      </c>
      <c r="H17" s="689"/>
      <c r="I17" s="690" t="str">
        <f>VLOOKUP($C2,'2025年度(4年後期)'!$B$5:$N$206,COLUMN('2025年度(4年後期)'!$G$5)+1,0)&amp;""</f>
        <v/>
      </c>
      <c r="J17" s="689"/>
      <c r="K17" s="691" t="str">
        <f>VLOOKUP($C2,'2025年度(助産後期)'!$B$5:$N$207,COLUMN('2025年度(助産後期)'!$G$5)+1,0)&amp;""</f>
        <v/>
      </c>
      <c r="L17" s="691"/>
      <c r="M17" s="688" t="str">
        <f>VLOOKUP($C2,'2025年度(M1後期)'!$B$5:$N$207,COLUMN('2025年度(M1後期)'!$G$5)+1,0)&amp;""</f>
        <v/>
      </c>
      <c r="N17" s="689"/>
      <c r="O17" s="691" t="str">
        <f>VLOOKUP($C2,'2025年度(M2後期)'!$B$5:$N$207,COLUMN('2025年度(M2後期)'!$G$5)+1,0)&amp;""</f>
        <v/>
      </c>
      <c r="P17" s="689"/>
      <c r="Q17" s="691" t="str">
        <f>VLOOKUP($C2,'2025年度(D1後期)'!$B$5:$N$207,COLUMN('2025年度(D1後期)'!$G$5)+1,0)&amp;""</f>
        <v/>
      </c>
      <c r="R17" s="689"/>
      <c r="S17" s="691" t="str">
        <f>VLOOKUP($C2,'2025年度(D23後期)'!$B$5:$N$207,COLUMN('2025年度(D23後期)'!$G$5)+1,0)&amp;""</f>
        <v/>
      </c>
      <c r="T17" s="689"/>
      <c r="Z17" s="696"/>
      <c r="AA17" s="681"/>
      <c r="AB17" s="681"/>
      <c r="AC17" s="681"/>
      <c r="AD17" s="681"/>
      <c r="AE17" s="681"/>
      <c r="AF17" s="681"/>
      <c r="AG17" s="681"/>
      <c r="AH17" s="681"/>
      <c r="AI17" s="681"/>
      <c r="AJ17" s="681"/>
      <c r="AK17" s="681"/>
      <c r="AL17" s="681"/>
      <c r="AM17" s="681"/>
      <c r="AN17" s="681"/>
      <c r="AO17" s="681"/>
      <c r="AP17" s="681"/>
      <c r="AQ17" s="681"/>
      <c r="AR17" s="681"/>
      <c r="AS17" s="681"/>
      <c r="AT17" s="681"/>
      <c r="AU17" s="681"/>
      <c r="AV17" s="681"/>
      <c r="AW17" s="681"/>
      <c r="AX17" s="681"/>
      <c r="AY17" s="681"/>
      <c r="AZ17" s="681"/>
      <c r="BA17" s="681"/>
      <c r="BB17" s="681"/>
      <c r="BC17" s="681"/>
      <c r="BD17" s="681"/>
      <c r="BE17" s="681"/>
      <c r="BF17" s="681"/>
      <c r="BG17" s="681"/>
      <c r="BH17" s="681"/>
      <c r="BI17" s="681"/>
      <c r="BJ17" s="681"/>
      <c r="BK17" s="681"/>
      <c r="BL17" s="681"/>
      <c r="BM17" s="681"/>
      <c r="BN17" s="681"/>
      <c r="BO17" s="681"/>
      <c r="BP17" s="681"/>
      <c r="BQ17" s="681"/>
      <c r="BR17" s="681"/>
      <c r="BS17" s="681"/>
      <c r="BT17" s="681"/>
      <c r="BU17" s="681"/>
      <c r="BV17" s="681"/>
      <c r="BW17" s="681"/>
    </row>
    <row r="18" spans="1:75" ht="13.5" customHeight="1">
      <c r="A18" s="712"/>
      <c r="B18" s="16" t="s">
        <v>62</v>
      </c>
      <c r="C18" s="738"/>
      <c r="D18" s="739"/>
      <c r="E18" s="684"/>
      <c r="F18" s="685"/>
      <c r="G18" s="684"/>
      <c r="H18" s="685"/>
      <c r="I18" s="740"/>
      <c r="J18" s="725"/>
      <c r="K18" s="686"/>
      <c r="L18" s="686"/>
      <c r="M18" s="687"/>
      <c r="N18" s="685"/>
      <c r="O18" s="686"/>
      <c r="P18" s="685"/>
      <c r="Q18" s="686"/>
      <c r="R18" s="685"/>
      <c r="S18" s="686"/>
      <c r="T18" s="685"/>
      <c r="Z18" s="697"/>
      <c r="AA18" s="682"/>
      <c r="AB18" s="682"/>
      <c r="AC18" s="682"/>
      <c r="AD18" s="682"/>
      <c r="AE18" s="682"/>
      <c r="AF18" s="682"/>
      <c r="AG18" s="682"/>
      <c r="AH18" s="682"/>
      <c r="AI18" s="682"/>
      <c r="AJ18" s="682"/>
      <c r="AK18" s="682"/>
      <c r="AL18" s="682"/>
      <c r="AM18" s="682"/>
      <c r="AN18" s="682"/>
      <c r="AO18" s="682"/>
      <c r="AP18" s="682"/>
      <c r="AQ18" s="682"/>
      <c r="AR18" s="682"/>
      <c r="AS18" s="682"/>
      <c r="AT18" s="682"/>
      <c r="AU18" s="682"/>
      <c r="AV18" s="682"/>
      <c r="AW18" s="682"/>
      <c r="AX18" s="682"/>
      <c r="AY18" s="682"/>
      <c r="AZ18" s="682"/>
      <c r="BA18" s="682"/>
      <c r="BB18" s="682"/>
      <c r="BC18" s="682"/>
      <c r="BD18" s="682"/>
      <c r="BE18" s="682"/>
      <c r="BF18" s="682"/>
      <c r="BG18" s="682"/>
      <c r="BH18" s="682"/>
      <c r="BI18" s="682"/>
      <c r="BJ18" s="682"/>
      <c r="BK18" s="682"/>
      <c r="BL18" s="682"/>
      <c r="BM18" s="682"/>
      <c r="BN18" s="682"/>
      <c r="BO18" s="682"/>
      <c r="BP18" s="682"/>
      <c r="BQ18" s="682"/>
      <c r="BR18" s="682"/>
      <c r="BS18" s="682"/>
      <c r="BT18" s="682"/>
      <c r="BU18" s="682"/>
      <c r="BV18" s="682"/>
      <c r="BW18" s="682"/>
    </row>
    <row r="19" spans="1:75" ht="13.5" customHeight="1">
      <c r="A19" s="696" t="s">
        <v>80</v>
      </c>
      <c r="B19" s="15" t="s">
        <v>55</v>
      </c>
      <c r="C19" s="692" t="str">
        <f>VLOOKUP($C2,'2025年度(1年後期)'!$B$5:$N$207,COLUMN('2025年度(1年後期)'!$I$5),0)&amp;""</f>
        <v/>
      </c>
      <c r="D19" s="693"/>
      <c r="E19" s="698" t="str">
        <f>VLOOKUP($C2,'2025年度(2年後期)'!$B$5:$N$207,COLUMN('2025年度(2年後期)'!$I$5),0)&amp;""</f>
        <v/>
      </c>
      <c r="F19" s="693"/>
      <c r="G19" s="698" t="str">
        <f>VLOOKUP($C2,'2025年度(3年後期)'!$B$5:$N$207,COLUMN('2025年度(3年後期)'!$I$5),0)&amp;""</f>
        <v/>
      </c>
      <c r="H19" s="693"/>
      <c r="I19" s="698" t="str">
        <f>VLOOKUP($C2,'2025年度(4年後期)'!$B$5:$N$206,COLUMN('2025年度(4年後期)'!$I$5),0)&amp;""</f>
        <v/>
      </c>
      <c r="J19" s="693"/>
      <c r="K19" s="694" t="str">
        <f>VLOOKUP($C2,'2025年度(助産後期)'!$B$5:$N$207,COLUMN('2025年度(助産後期)'!$I$5),0)&amp;""</f>
        <v/>
      </c>
      <c r="L19" s="694"/>
      <c r="M19" s="692" t="str">
        <f>VLOOKUP($C2,'2025年度(M1後期)'!$B$5:$N$207,COLUMN('2025年度(M1後期)'!$I$5),0)&amp;""</f>
        <v/>
      </c>
      <c r="N19" s="693"/>
      <c r="O19" s="694" t="str">
        <f>VLOOKUP($C2,'2025年度(M2後期)'!$B$5:$N$207,COLUMN('2025年度(M2後期)'!$I$5),0)&amp;""</f>
        <v/>
      </c>
      <c r="P19" s="693"/>
      <c r="Q19" s="694" t="str">
        <f>VLOOKUP($C2,'2025年度(D1後期)'!$B$5:$N$207,COLUMN('2025年度(D1後期)'!$I$5),0)&amp;""</f>
        <v/>
      </c>
      <c r="R19" s="693"/>
      <c r="S19" s="694" t="str">
        <f>VLOOKUP($C2,'2025年度(D23後期)'!$B$5:$N$207,COLUMN('2025年度(D23後期)'!$I$5),0)&amp;""</f>
        <v/>
      </c>
      <c r="T19" s="693"/>
      <c r="Z19" s="696" t="str">
        <f>A19</f>
        <v>４時限（15：10～16：40）</v>
      </c>
      <c r="AA19" s="680"/>
      <c r="AB19" s="680"/>
      <c r="AC19" s="680"/>
      <c r="AD19" s="680"/>
      <c r="AE19" s="680"/>
      <c r="AF19" s="680"/>
      <c r="AG19" s="680"/>
      <c r="AH19" s="680"/>
      <c r="AI19" s="680"/>
      <c r="AJ19" s="680"/>
      <c r="AK19" s="680"/>
      <c r="AL19" s="680"/>
      <c r="AM19" s="680"/>
      <c r="AN19" s="680"/>
      <c r="AO19" s="680"/>
      <c r="AP19" s="680"/>
      <c r="AQ19" s="680"/>
      <c r="AR19" s="680"/>
      <c r="AS19" s="680"/>
      <c r="AT19" s="680"/>
      <c r="AU19" s="680"/>
      <c r="AV19" s="680"/>
      <c r="AW19" s="680"/>
      <c r="AX19" s="680"/>
      <c r="AY19" s="680"/>
      <c r="AZ19" s="680"/>
      <c r="BA19" s="680"/>
      <c r="BB19" s="680"/>
      <c r="BC19" s="680"/>
      <c r="BD19" s="680"/>
      <c r="BE19" s="680"/>
      <c r="BF19" s="680"/>
      <c r="BG19" s="680"/>
      <c r="BH19" s="680"/>
      <c r="BI19" s="680"/>
      <c r="BJ19" s="680"/>
      <c r="BK19" s="680"/>
      <c r="BL19" s="680"/>
      <c r="BM19" s="680"/>
      <c r="BN19" s="680"/>
      <c r="BO19" s="680"/>
      <c r="BP19" s="680"/>
      <c r="BQ19" s="680"/>
      <c r="BR19" s="680"/>
      <c r="BS19" s="680"/>
      <c r="BT19" s="680"/>
      <c r="BU19" s="680"/>
      <c r="BV19" s="680"/>
      <c r="BW19" s="680"/>
    </row>
    <row r="20" spans="1:75" ht="13.5" customHeight="1">
      <c r="A20" s="696"/>
      <c r="B20" s="15" t="s">
        <v>58</v>
      </c>
      <c r="C20" s="688" t="str">
        <f>IFERROR(VLOOKUP(C19,科目・教員!$A$2:$B$349,2,0),"")</f>
        <v/>
      </c>
      <c r="D20" s="689"/>
      <c r="E20" s="690" t="str">
        <f>IFERROR(VLOOKUP(E19,科目・教員!$A$2:$B$349,2,0),"")</f>
        <v/>
      </c>
      <c r="F20" s="689"/>
      <c r="G20" s="690" t="str">
        <f>IFERROR(VLOOKUP(G19,科目・教員!$A$2:$B$349,2,0),"")</f>
        <v/>
      </c>
      <c r="H20" s="689"/>
      <c r="I20" s="690" t="str">
        <f>IFERROR(VLOOKUP(I19,科目・教員!$A$2:$B$349,2,0),"")</f>
        <v/>
      </c>
      <c r="J20" s="689"/>
      <c r="K20" s="691" t="str">
        <f>IFERROR(VLOOKUP(K19,科目・教員!$A$2:$B$349,2,0),"")</f>
        <v/>
      </c>
      <c r="L20" s="691"/>
      <c r="M20" s="688" t="str">
        <f>IFERROR(VLOOKUP(M19,科目・教員!$A$2:$B$349,2,0),"")</f>
        <v/>
      </c>
      <c r="N20" s="689"/>
      <c r="O20" s="691" t="str">
        <f>IFERROR(VLOOKUP(O19,科目・教員!$A$2:$B$349,2,0),"")</f>
        <v/>
      </c>
      <c r="P20" s="689"/>
      <c r="Q20" s="691" t="str">
        <f>IFERROR(VLOOKUP(Q19,科目・教員!$A$2:$B$349,2,0),"")</f>
        <v/>
      </c>
      <c r="R20" s="689"/>
      <c r="S20" s="691" t="str">
        <f>IFERROR(VLOOKUP(S19,科目・教員!$A$2:$B$349,2,0),"")</f>
        <v/>
      </c>
      <c r="T20" s="689"/>
      <c r="Z20" s="696"/>
      <c r="AA20" s="681"/>
      <c r="AB20" s="681"/>
      <c r="AC20" s="681"/>
      <c r="AD20" s="681"/>
      <c r="AE20" s="681"/>
      <c r="AF20" s="681"/>
      <c r="AG20" s="681"/>
      <c r="AH20" s="681"/>
      <c r="AI20" s="681"/>
      <c r="AJ20" s="681"/>
      <c r="AK20" s="681"/>
      <c r="AL20" s="681"/>
      <c r="AM20" s="681"/>
      <c r="AN20" s="681"/>
      <c r="AO20" s="681"/>
      <c r="AP20" s="681"/>
      <c r="AQ20" s="681"/>
      <c r="AR20" s="681"/>
      <c r="AS20" s="681"/>
      <c r="AT20" s="681"/>
      <c r="AU20" s="681"/>
      <c r="AV20" s="681"/>
      <c r="AW20" s="681"/>
      <c r="AX20" s="681"/>
      <c r="AY20" s="681"/>
      <c r="AZ20" s="681"/>
      <c r="BA20" s="681"/>
      <c r="BB20" s="681"/>
      <c r="BC20" s="681"/>
      <c r="BD20" s="681"/>
      <c r="BE20" s="681"/>
      <c r="BF20" s="681"/>
      <c r="BG20" s="681"/>
      <c r="BH20" s="681"/>
      <c r="BI20" s="681"/>
      <c r="BJ20" s="681"/>
      <c r="BK20" s="681"/>
      <c r="BL20" s="681"/>
      <c r="BM20" s="681"/>
      <c r="BN20" s="681"/>
      <c r="BO20" s="681"/>
      <c r="BP20" s="681"/>
      <c r="BQ20" s="681"/>
      <c r="BR20" s="681"/>
      <c r="BS20" s="681"/>
      <c r="BT20" s="681"/>
      <c r="BU20" s="681"/>
      <c r="BV20" s="681"/>
      <c r="BW20" s="681"/>
    </row>
    <row r="21" spans="1:75" ht="13.5" customHeight="1">
      <c r="A21" s="696"/>
      <c r="B21" s="15" t="s">
        <v>60</v>
      </c>
      <c r="C21" s="688" t="str">
        <f>VLOOKUP($C2,'2025年度(1年後期)'!$B$5:$N$207,COLUMN('2025年度(1年後期)'!$I$5)+1,0)&amp;""</f>
        <v/>
      </c>
      <c r="D21" s="689"/>
      <c r="E21" s="690" t="str">
        <f>VLOOKUP($C2,'2025年度(2年後期)'!$B$5:$N$207,COLUMN('2025年度(2年後期)'!$I$5)+1,0)&amp;""</f>
        <v/>
      </c>
      <c r="F21" s="689"/>
      <c r="G21" s="690" t="str">
        <f>VLOOKUP($C2,'2025年度(3年後期)'!$B$5:$N$207,COLUMN('2025年度(3年後期)'!$I$5)+1,0)&amp;""</f>
        <v/>
      </c>
      <c r="H21" s="689"/>
      <c r="I21" s="690" t="str">
        <f>VLOOKUP($C2,'2025年度(4年後期)'!$B$5:$N$206,COLUMN('2025年度(4年後期)'!$I$5)+1,0)&amp;""</f>
        <v/>
      </c>
      <c r="J21" s="689"/>
      <c r="K21" s="691" t="str">
        <f>VLOOKUP($C2,'2025年度(助産後期)'!$B$5:$N$207,COLUMN('2025年度(助産後期)'!$I$5)+1,0)&amp;""</f>
        <v/>
      </c>
      <c r="L21" s="691"/>
      <c r="M21" s="688" t="str">
        <f>VLOOKUP($C2,'2025年度(M1後期)'!$B$5:$N$207,COLUMN('2025年度(M1後期)'!$I$5)+1,0)&amp;""</f>
        <v/>
      </c>
      <c r="N21" s="689"/>
      <c r="O21" s="691" t="str">
        <f>VLOOKUP($C2,'2025年度(M2後期)'!$B$5:$N$207,COLUMN('2025年度(M2後期)'!$I$5)+1,0)&amp;""</f>
        <v/>
      </c>
      <c r="P21" s="689"/>
      <c r="Q21" s="691" t="str">
        <f>VLOOKUP($C2,'2025年度(D1後期)'!$B$5:$N$207,COLUMN('2025年度(D1後期)'!$I$5)+1,0)&amp;""</f>
        <v/>
      </c>
      <c r="R21" s="689"/>
      <c r="S21" s="691" t="str">
        <f>VLOOKUP($C2,'2025年度(D23後期)'!$B$5:$N$207,COLUMN('2025年度(D23後期)'!$I$5)+1,0)&amp;""</f>
        <v/>
      </c>
      <c r="T21" s="689"/>
      <c r="Z21" s="696"/>
      <c r="AA21" s="681"/>
      <c r="AB21" s="681"/>
      <c r="AC21" s="681"/>
      <c r="AD21" s="681"/>
      <c r="AE21" s="681"/>
      <c r="AF21" s="681"/>
      <c r="AG21" s="681"/>
      <c r="AH21" s="681"/>
      <c r="AI21" s="681"/>
      <c r="AJ21" s="681"/>
      <c r="AK21" s="681"/>
      <c r="AL21" s="681"/>
      <c r="AM21" s="681"/>
      <c r="AN21" s="681"/>
      <c r="AO21" s="681"/>
      <c r="AP21" s="681"/>
      <c r="AQ21" s="681"/>
      <c r="AR21" s="681"/>
      <c r="AS21" s="681"/>
      <c r="AT21" s="681"/>
      <c r="AU21" s="681"/>
      <c r="AV21" s="681"/>
      <c r="AW21" s="681"/>
      <c r="AX21" s="681"/>
      <c r="AY21" s="681"/>
      <c r="AZ21" s="681"/>
      <c r="BA21" s="681"/>
      <c r="BB21" s="681"/>
      <c r="BC21" s="681"/>
      <c r="BD21" s="681"/>
      <c r="BE21" s="681"/>
      <c r="BF21" s="681"/>
      <c r="BG21" s="681"/>
      <c r="BH21" s="681"/>
      <c r="BI21" s="681"/>
      <c r="BJ21" s="681"/>
      <c r="BK21" s="681"/>
      <c r="BL21" s="681"/>
      <c r="BM21" s="681"/>
      <c r="BN21" s="681"/>
      <c r="BO21" s="681"/>
      <c r="BP21" s="681"/>
      <c r="BQ21" s="681"/>
      <c r="BR21" s="681"/>
      <c r="BS21" s="681"/>
      <c r="BT21" s="681"/>
      <c r="BU21" s="681"/>
      <c r="BV21" s="681"/>
      <c r="BW21" s="681"/>
    </row>
    <row r="22" spans="1:75" ht="13.5" customHeight="1">
      <c r="A22" s="697"/>
      <c r="B22" s="16" t="s">
        <v>62</v>
      </c>
      <c r="C22" s="738"/>
      <c r="D22" s="739"/>
      <c r="E22" s="684"/>
      <c r="F22" s="685"/>
      <c r="G22" s="684"/>
      <c r="H22" s="685"/>
      <c r="I22" s="740"/>
      <c r="J22" s="725"/>
      <c r="K22" s="686"/>
      <c r="L22" s="686"/>
      <c r="M22" s="687"/>
      <c r="N22" s="685"/>
      <c r="O22" s="686"/>
      <c r="P22" s="685"/>
      <c r="Q22" s="686"/>
      <c r="R22" s="685"/>
      <c r="S22" s="686"/>
      <c r="T22" s="685"/>
      <c r="Z22" s="697"/>
      <c r="AA22" s="682"/>
      <c r="AB22" s="682"/>
      <c r="AC22" s="682"/>
      <c r="AD22" s="682"/>
      <c r="AE22" s="682"/>
      <c r="AF22" s="682"/>
      <c r="AG22" s="682"/>
      <c r="AH22" s="682"/>
      <c r="AI22" s="682"/>
      <c r="AJ22" s="682"/>
      <c r="AK22" s="682"/>
      <c r="AL22" s="682"/>
      <c r="AM22" s="682"/>
      <c r="AN22" s="682"/>
      <c r="AO22" s="682"/>
      <c r="AP22" s="682"/>
      <c r="AQ22" s="682"/>
      <c r="AR22" s="682"/>
      <c r="AS22" s="682"/>
      <c r="AT22" s="682"/>
      <c r="AU22" s="682"/>
      <c r="AV22" s="682"/>
      <c r="AW22" s="682"/>
      <c r="AX22" s="682"/>
      <c r="AY22" s="682"/>
      <c r="AZ22" s="682"/>
      <c r="BA22" s="682"/>
      <c r="BB22" s="682"/>
      <c r="BC22" s="682"/>
      <c r="BD22" s="682"/>
      <c r="BE22" s="682"/>
      <c r="BF22" s="682"/>
      <c r="BG22" s="682"/>
      <c r="BH22" s="682"/>
      <c r="BI22" s="682"/>
      <c r="BJ22" s="682"/>
      <c r="BK22" s="682"/>
      <c r="BL22" s="682"/>
      <c r="BM22" s="682"/>
      <c r="BN22" s="682"/>
      <c r="BO22" s="682"/>
      <c r="BP22" s="682"/>
      <c r="BQ22" s="682"/>
      <c r="BR22" s="682"/>
      <c r="BS22" s="682"/>
      <c r="BT22" s="682"/>
      <c r="BU22" s="682"/>
      <c r="BV22" s="682"/>
      <c r="BW22" s="682"/>
    </row>
    <row r="23" spans="1:75" ht="13.5" customHeight="1">
      <c r="A23" s="696" t="s">
        <v>87</v>
      </c>
      <c r="B23" s="15" t="s">
        <v>55</v>
      </c>
      <c r="C23" s="692" t="str">
        <f>VLOOKUP($C2,'2025年度(1年後期)'!$B$5:$N$207,COLUMN('2025年度(1年後期)'!$K$5),0)&amp;""</f>
        <v/>
      </c>
      <c r="D23" s="693"/>
      <c r="E23" s="698" t="str">
        <f>VLOOKUP($C2,'2025年度(2年後期)'!$B$5:$N$207,COLUMN('2025年度(2年後期)'!$K$5),0)&amp;""</f>
        <v/>
      </c>
      <c r="F23" s="693"/>
      <c r="G23" s="698" t="str">
        <f>VLOOKUP($C2,'2025年度(3年後期)'!$B$5:$N$207,COLUMN('2025年度(3年後期)'!$K$5),0)&amp;""</f>
        <v/>
      </c>
      <c r="H23" s="693"/>
      <c r="I23" s="698" t="str">
        <f>VLOOKUP($C2,'2025年度(4年後期)'!$B$5:$N$206,COLUMN('2025年度(4年後期)'!$K$5),0)&amp;""</f>
        <v/>
      </c>
      <c r="J23" s="693"/>
      <c r="K23" s="694" t="str">
        <f>VLOOKUP($C2,'2025年度(助産後期)'!$B$5:$N$207,COLUMN('2025年度(助産後期)'!$K$5),0)&amp;""</f>
        <v/>
      </c>
      <c r="L23" s="694"/>
      <c r="M23" s="692" t="str">
        <f>VLOOKUP($C2,'2025年度(M1後期)'!$B$5:$N$207,COLUMN('2025年度(M1後期)'!$K$5),0)&amp;""</f>
        <v/>
      </c>
      <c r="N23" s="693"/>
      <c r="O23" s="694" t="str">
        <f>VLOOKUP($C2,'2025年度(M2後期)'!$B$5:$N$207,COLUMN('2025年度(M2後期)'!$K$5),0)&amp;""</f>
        <v/>
      </c>
      <c r="P23" s="693"/>
      <c r="Q23" s="694" t="str">
        <f>VLOOKUP($C2,'2025年度(D1後期)'!$B$5:$N$207,COLUMN('2025年度(D1後期)'!$K$5),0)&amp;""</f>
        <v/>
      </c>
      <c r="R23" s="693"/>
      <c r="S23" s="694" t="str">
        <f>VLOOKUP($C2,'2025年度(D23後期)'!$B$5:$N$207,COLUMN('2025年度(D23後期)'!$K$5),0)&amp;""</f>
        <v/>
      </c>
      <c r="T23" s="693"/>
      <c r="Z23" s="696" t="str">
        <f>A23</f>
        <v>５時限（16：50～18：20）</v>
      </c>
      <c r="AA23" s="680"/>
      <c r="AB23" s="680"/>
      <c r="AC23" s="680"/>
      <c r="AD23" s="680"/>
      <c r="AE23" s="680"/>
      <c r="AF23" s="680"/>
      <c r="AG23" s="680"/>
      <c r="AH23" s="680"/>
      <c r="AI23" s="680"/>
      <c r="AJ23" s="680"/>
      <c r="AK23" s="680"/>
      <c r="AL23" s="680"/>
      <c r="AM23" s="680"/>
      <c r="AN23" s="680"/>
      <c r="AO23" s="680"/>
      <c r="AP23" s="680"/>
      <c r="AQ23" s="680"/>
      <c r="AR23" s="680"/>
      <c r="AS23" s="680"/>
      <c r="AT23" s="680"/>
      <c r="AU23" s="680"/>
      <c r="AV23" s="680"/>
      <c r="AW23" s="680"/>
      <c r="AX23" s="680"/>
      <c r="AY23" s="680"/>
      <c r="AZ23" s="680"/>
      <c r="BA23" s="680"/>
      <c r="BB23" s="680"/>
      <c r="BC23" s="680"/>
      <c r="BD23" s="680"/>
      <c r="BE23" s="680"/>
      <c r="BF23" s="680"/>
      <c r="BG23" s="680"/>
      <c r="BH23" s="680"/>
      <c r="BI23" s="680"/>
      <c r="BJ23" s="680"/>
      <c r="BK23" s="680"/>
      <c r="BL23" s="680"/>
      <c r="BM23" s="680"/>
      <c r="BN23" s="680"/>
      <c r="BO23" s="680"/>
      <c r="BP23" s="680"/>
      <c r="BQ23" s="680"/>
      <c r="BR23" s="680"/>
      <c r="BS23" s="680"/>
      <c r="BT23" s="680"/>
      <c r="BU23" s="680"/>
      <c r="BV23" s="680"/>
      <c r="BW23" s="680"/>
    </row>
    <row r="24" spans="1:75" ht="13.5" customHeight="1">
      <c r="A24" s="696"/>
      <c r="B24" s="15" t="s">
        <v>58</v>
      </c>
      <c r="C24" s="688" t="str">
        <f>IFERROR(VLOOKUP(C23,科目・教員!$A$2:$B$349,2,0),"")</f>
        <v/>
      </c>
      <c r="D24" s="689"/>
      <c r="E24" s="690" t="str">
        <f>IFERROR(VLOOKUP(E23,科目・教員!$A$2:$B$349,2,0),"")</f>
        <v/>
      </c>
      <c r="F24" s="689"/>
      <c r="G24" s="690" t="str">
        <f>IFERROR(VLOOKUP(G23,科目・教員!$A$2:$B$349,2,0),"")</f>
        <v/>
      </c>
      <c r="H24" s="689"/>
      <c r="I24" s="690" t="str">
        <f>IFERROR(VLOOKUP(I23,科目・教員!$A$2:$B$349,2,0),"")</f>
        <v/>
      </c>
      <c r="J24" s="689"/>
      <c r="K24" s="691" t="str">
        <f>IFERROR(VLOOKUP(K23,科目・教員!$A$2:$B$349,2,0),"")</f>
        <v/>
      </c>
      <c r="L24" s="691"/>
      <c r="M24" s="688" t="str">
        <f>IFERROR(VLOOKUP(M23,科目・教員!$A$2:$B$349,2,0),"")</f>
        <v/>
      </c>
      <c r="N24" s="689"/>
      <c r="O24" s="691" t="str">
        <f>IFERROR(VLOOKUP(O23,科目・教員!$A$2:$B$349,2,0),"")</f>
        <v/>
      </c>
      <c r="P24" s="689"/>
      <c r="Q24" s="691" t="str">
        <f>IFERROR(VLOOKUP(Q23,科目・教員!$A$2:$B$349,2,0),"")</f>
        <v/>
      </c>
      <c r="R24" s="689"/>
      <c r="S24" s="691" t="str">
        <f>IFERROR(VLOOKUP(S23,科目・教員!$A$2:$B$349,2,0),"")</f>
        <v/>
      </c>
      <c r="T24" s="689"/>
      <c r="Z24" s="696"/>
      <c r="AA24" s="681"/>
      <c r="AB24" s="681"/>
      <c r="AC24" s="681"/>
      <c r="AD24" s="681"/>
      <c r="AE24" s="681"/>
      <c r="AF24" s="681"/>
      <c r="AG24" s="681"/>
      <c r="AH24" s="681"/>
      <c r="AI24" s="681"/>
      <c r="AJ24" s="681"/>
      <c r="AK24" s="681"/>
      <c r="AL24" s="681"/>
      <c r="AM24" s="681"/>
      <c r="AN24" s="681"/>
      <c r="AO24" s="681"/>
      <c r="AP24" s="681"/>
      <c r="AQ24" s="681"/>
      <c r="AR24" s="681"/>
      <c r="AS24" s="681"/>
      <c r="AT24" s="681"/>
      <c r="AU24" s="681"/>
      <c r="AV24" s="681"/>
      <c r="AW24" s="681"/>
      <c r="AX24" s="681"/>
      <c r="AY24" s="681"/>
      <c r="AZ24" s="681"/>
      <c r="BA24" s="681"/>
      <c r="BB24" s="681"/>
      <c r="BC24" s="681"/>
      <c r="BD24" s="681"/>
      <c r="BE24" s="681"/>
      <c r="BF24" s="681"/>
      <c r="BG24" s="681"/>
      <c r="BH24" s="681"/>
      <c r="BI24" s="681"/>
      <c r="BJ24" s="681"/>
      <c r="BK24" s="681"/>
      <c r="BL24" s="681"/>
      <c r="BM24" s="681"/>
      <c r="BN24" s="681"/>
      <c r="BO24" s="681"/>
      <c r="BP24" s="681"/>
      <c r="BQ24" s="681"/>
      <c r="BR24" s="681"/>
      <c r="BS24" s="681"/>
      <c r="BT24" s="681"/>
      <c r="BU24" s="681"/>
      <c r="BV24" s="681"/>
      <c r="BW24" s="681"/>
    </row>
    <row r="25" spans="1:75" ht="13.5" customHeight="1">
      <c r="A25" s="696"/>
      <c r="B25" s="15" t="s">
        <v>60</v>
      </c>
      <c r="C25" s="688" t="str">
        <f>VLOOKUP($C2,'2025年度(1年後期)'!$B$5:$N$207,COLUMN('2025年度(1年後期)'!$K$5)+1,0)&amp;""</f>
        <v/>
      </c>
      <c r="D25" s="689"/>
      <c r="E25" s="690" t="str">
        <f>VLOOKUP($C2,'2025年度(2年後期)'!$B$5:$N$207,COLUMN('2025年度(2年後期)'!$K$5)+1,0)&amp;""</f>
        <v/>
      </c>
      <c r="F25" s="689"/>
      <c r="G25" s="690" t="str">
        <f>VLOOKUP($C2,'2025年度(3年後期)'!$B$5:$N$207,COLUMN('2025年度(3年後期)'!$K$5)+1,0)&amp;""</f>
        <v/>
      </c>
      <c r="H25" s="689"/>
      <c r="I25" s="690" t="str">
        <f>VLOOKUP($C2,'2025年度(4年後期)'!$B$5:$N$206,COLUMN('2025年度(4年後期)'!$K$5)+1,0)&amp;""</f>
        <v/>
      </c>
      <c r="J25" s="689"/>
      <c r="K25" s="691" t="str">
        <f>VLOOKUP($C2,'2025年度(助産後期)'!$B$5:$N$207,COLUMN('2025年度(助産後期)'!$K$5)+1,0)&amp;""</f>
        <v/>
      </c>
      <c r="L25" s="691"/>
      <c r="M25" s="688" t="str">
        <f>VLOOKUP($C2,'2025年度(M1後期)'!$B$5:$N$207,COLUMN('2025年度(M1後期)'!$K$5)+1,0)&amp;""</f>
        <v/>
      </c>
      <c r="N25" s="689"/>
      <c r="O25" s="691" t="str">
        <f>VLOOKUP($C2,'2025年度(M1後期)'!$B$5:$N$207,COLUMN('2025年度(M1後期)'!$K$5)+1,0)&amp;""</f>
        <v/>
      </c>
      <c r="P25" s="689"/>
      <c r="Q25" s="691" t="str">
        <f>VLOOKUP($C2,'2025年度(D1後期)'!$B$5:$N$207,COLUMN('2025年度(D1後期)'!$K$5)+1,0)&amp;""</f>
        <v/>
      </c>
      <c r="R25" s="689"/>
      <c r="S25" s="691" t="str">
        <f>VLOOKUP($C2,'2025年度(D23後期)'!$B$5:$N$207,COLUMN('2025年度(D23後期)'!$K$5)+1,0)&amp;""</f>
        <v/>
      </c>
      <c r="T25" s="689"/>
      <c r="Z25" s="696"/>
      <c r="AA25" s="681"/>
      <c r="AB25" s="681"/>
      <c r="AC25" s="681"/>
      <c r="AD25" s="681"/>
      <c r="AE25" s="681"/>
      <c r="AF25" s="681"/>
      <c r="AG25" s="681"/>
      <c r="AH25" s="681"/>
      <c r="AI25" s="681"/>
      <c r="AJ25" s="681"/>
      <c r="AK25" s="681"/>
      <c r="AL25" s="681"/>
      <c r="AM25" s="681"/>
      <c r="AN25" s="681"/>
      <c r="AO25" s="681"/>
      <c r="AP25" s="681"/>
      <c r="AQ25" s="681"/>
      <c r="AR25" s="681"/>
      <c r="AS25" s="681"/>
      <c r="AT25" s="681"/>
      <c r="AU25" s="681"/>
      <c r="AV25" s="681"/>
      <c r="AW25" s="681"/>
      <c r="AX25" s="681"/>
      <c r="AY25" s="681"/>
      <c r="AZ25" s="681"/>
      <c r="BA25" s="681"/>
      <c r="BB25" s="681"/>
      <c r="BC25" s="681"/>
      <c r="BD25" s="681"/>
      <c r="BE25" s="681"/>
      <c r="BF25" s="681"/>
      <c r="BG25" s="681"/>
      <c r="BH25" s="681"/>
      <c r="BI25" s="681"/>
      <c r="BJ25" s="681"/>
      <c r="BK25" s="681"/>
      <c r="BL25" s="681"/>
      <c r="BM25" s="681"/>
      <c r="BN25" s="681"/>
      <c r="BO25" s="681"/>
      <c r="BP25" s="681"/>
      <c r="BQ25" s="681"/>
      <c r="BR25" s="681"/>
      <c r="BS25" s="681"/>
      <c r="BT25" s="681"/>
      <c r="BU25" s="681"/>
      <c r="BV25" s="681"/>
      <c r="BW25" s="681"/>
    </row>
    <row r="26" spans="1:75" ht="13.5" customHeight="1">
      <c r="A26" s="697"/>
      <c r="B26" s="16" t="s">
        <v>62</v>
      </c>
      <c r="C26" s="738"/>
      <c r="D26" s="739"/>
      <c r="E26" s="684"/>
      <c r="F26" s="685"/>
      <c r="G26" s="684"/>
      <c r="H26" s="685"/>
      <c r="I26" s="684"/>
      <c r="J26" s="685"/>
      <c r="K26" s="686"/>
      <c r="L26" s="686"/>
      <c r="M26" s="687"/>
      <c r="N26" s="685"/>
      <c r="O26" s="686"/>
      <c r="P26" s="685"/>
      <c r="Q26" s="686"/>
      <c r="R26" s="685"/>
      <c r="S26" s="686"/>
      <c r="T26" s="685"/>
      <c r="U26" s="19"/>
      <c r="V26" s="19"/>
      <c r="W26" s="19"/>
      <c r="X26" s="19"/>
      <c r="Y26" s="19"/>
      <c r="Z26" s="697"/>
      <c r="AA26" s="682"/>
      <c r="AB26" s="682"/>
      <c r="AC26" s="682"/>
      <c r="AD26" s="682"/>
      <c r="AE26" s="682"/>
      <c r="AF26" s="682"/>
      <c r="AG26" s="682"/>
      <c r="AH26" s="682"/>
      <c r="AI26" s="682"/>
      <c r="AJ26" s="682"/>
      <c r="AK26" s="682"/>
      <c r="AL26" s="682"/>
      <c r="AM26" s="682"/>
      <c r="AN26" s="682"/>
      <c r="AO26" s="682"/>
      <c r="AP26" s="682"/>
      <c r="AQ26" s="682"/>
      <c r="AR26" s="682"/>
      <c r="AS26" s="682"/>
      <c r="AT26" s="682"/>
      <c r="AU26" s="682"/>
      <c r="AV26" s="682"/>
      <c r="AW26" s="682"/>
      <c r="AX26" s="682"/>
      <c r="AY26" s="682"/>
      <c r="AZ26" s="682"/>
      <c r="BA26" s="682"/>
      <c r="BB26" s="682"/>
      <c r="BC26" s="682"/>
      <c r="BD26" s="682"/>
      <c r="BE26" s="682"/>
      <c r="BF26" s="682"/>
      <c r="BG26" s="682"/>
      <c r="BH26" s="682"/>
      <c r="BI26" s="682"/>
      <c r="BJ26" s="682"/>
      <c r="BK26" s="682"/>
      <c r="BL26" s="682"/>
      <c r="BM26" s="682"/>
      <c r="BN26" s="682"/>
      <c r="BO26" s="682"/>
      <c r="BP26" s="682"/>
      <c r="BQ26" s="682"/>
      <c r="BR26" s="682"/>
      <c r="BS26" s="682"/>
      <c r="BT26" s="682"/>
      <c r="BU26" s="682"/>
      <c r="BV26" s="682"/>
      <c r="BW26" s="682"/>
    </row>
    <row r="27" spans="1:75" ht="21.75">
      <c r="A27" s="23"/>
      <c r="B27" s="24"/>
      <c r="C27" s="747">
        <f>C2+1</f>
        <v>45963</v>
      </c>
      <c r="D27" s="747"/>
      <c r="E27" s="747"/>
      <c r="F27" s="747"/>
      <c r="G27" s="747"/>
      <c r="H27" s="747"/>
      <c r="I27" s="747"/>
      <c r="J27" s="747"/>
      <c r="K27" s="747"/>
      <c r="L27" s="747"/>
      <c r="M27" s="747"/>
      <c r="N27" s="747"/>
      <c r="O27" s="747"/>
      <c r="P27" s="747"/>
      <c r="Q27" s="747"/>
      <c r="R27" s="747"/>
      <c r="S27" s="747"/>
      <c r="T27" s="747"/>
      <c r="U27" s="787">
        <f>C27</f>
        <v>45963</v>
      </c>
      <c r="V27" s="788"/>
      <c r="W27" s="788"/>
      <c r="X27" s="788"/>
      <c r="Y27" s="788"/>
      <c r="Z27" s="789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96" t="s">
        <v>54</v>
      </c>
      <c r="B28" s="12" t="s">
        <v>55</v>
      </c>
      <c r="C28" s="705" t="str">
        <f>VLOOKUP($C27,'2025年度(1年後期)'!$B$5:$N$207,COLUMN('2025年度(1年後期)'!$C$5),0)&amp;""</f>
        <v/>
      </c>
      <c r="D28" s="706"/>
      <c r="E28" s="713" t="str">
        <f>VLOOKUP($C27,'2025年度(2年後期)'!$B$5:$N$207,COLUMN('2025年度(2年後期)'!$C$5),0)&amp;""</f>
        <v/>
      </c>
      <c r="F28" s="706"/>
      <c r="G28" s="713" t="str">
        <f>VLOOKUP($C27,'2025年度(3年後期)'!$B$5:$N$207,COLUMN('2025年度(3年後期)'!$C$5),0)&amp;""</f>
        <v/>
      </c>
      <c r="H28" s="706"/>
      <c r="I28" s="713" t="str">
        <f>VLOOKUP($C27,'2025年度(4年後期)'!$B$5:$N$206,COLUMN('2025年度(4年後期)'!$C$5),0)&amp;""</f>
        <v/>
      </c>
      <c r="J28" s="706"/>
      <c r="K28" s="693" t="str">
        <f>VLOOKUP($C27,'2025年度(助産後期)'!$B$5:$N$207,COLUMN('2025年度(助産後期)'!$C$5),0)&amp;""</f>
        <v/>
      </c>
      <c r="L28" s="709"/>
      <c r="M28" s="723" t="str">
        <f>VLOOKUP($C27,'2025年度(M1後期)'!$B$5:$N$207,COLUMN('2025年度(M1後期)'!$C$5),0)&amp;""</f>
        <v/>
      </c>
      <c r="N28" s="709"/>
      <c r="O28" s="713" t="str">
        <f>VLOOKUP($C27,'2025年度(M2後期)'!$B$5:$N$207,COLUMN('2025年度(M2後期)'!$C$5),0)&amp;""</f>
        <v/>
      </c>
      <c r="P28" s="706"/>
      <c r="Q28" s="713" t="str">
        <f>VLOOKUP($C27,'2025年度(D1後期)'!$B$5:$N$207,COLUMN('2025年度(D1後期)'!$C$5),0)&amp;""</f>
        <v/>
      </c>
      <c r="R28" s="706"/>
      <c r="S28" s="693" t="str">
        <f>VLOOKUP($C27,'2025年度(D23後期)'!$B$5:$N$207,COLUMN('2025年度(D23後期)'!$C$5),0)&amp;""</f>
        <v/>
      </c>
      <c r="T28" s="706"/>
      <c r="U28" s="13"/>
      <c r="Z28" s="695" t="str">
        <f>A28</f>
        <v xml:space="preserve">１時限（09：20～10：50） </v>
      </c>
      <c r="AA28" s="680"/>
      <c r="AB28" s="680"/>
      <c r="AC28" s="680"/>
      <c r="AD28" s="680"/>
      <c r="AE28" s="680"/>
      <c r="AF28" s="680"/>
      <c r="AG28" s="680"/>
      <c r="AH28" s="680"/>
      <c r="AI28" s="680"/>
      <c r="AJ28" s="680"/>
      <c r="AK28" s="680"/>
      <c r="AL28" s="680"/>
      <c r="AM28" s="680"/>
      <c r="AN28" s="680"/>
      <c r="AO28" s="680"/>
      <c r="AP28" s="680"/>
      <c r="AQ28" s="680"/>
      <c r="AR28" s="680"/>
      <c r="AS28" s="680"/>
      <c r="AT28" s="680"/>
      <c r="AU28" s="680"/>
      <c r="AV28" s="680"/>
      <c r="AW28" s="680"/>
      <c r="AX28" s="680"/>
      <c r="AY28" s="680"/>
      <c r="AZ28" s="680"/>
      <c r="BA28" s="680"/>
      <c r="BB28" s="680"/>
      <c r="BC28" s="680"/>
      <c r="BD28" s="680"/>
      <c r="BE28" s="680"/>
      <c r="BF28" s="680"/>
      <c r="BG28" s="680"/>
      <c r="BH28" s="680"/>
      <c r="BI28" s="680"/>
      <c r="BJ28" s="680"/>
      <c r="BK28" s="674"/>
      <c r="BL28" s="674"/>
      <c r="BM28" s="674"/>
      <c r="BN28" s="680"/>
      <c r="BO28" s="680"/>
      <c r="BP28" s="680"/>
      <c r="BQ28" s="680"/>
      <c r="BR28" s="680"/>
      <c r="BS28" s="680"/>
      <c r="BT28" s="680"/>
      <c r="BU28" s="680"/>
      <c r="BV28" s="680"/>
      <c r="BW28" s="680"/>
    </row>
    <row r="29" spans="1:75" ht="13.5" customHeight="1">
      <c r="A29" s="696"/>
      <c r="B29" s="15" t="s">
        <v>58</v>
      </c>
      <c r="C29" s="708" t="str">
        <f>IFERROR(VLOOKUP(C28,科目・教員!$A$2:$B$349,2,0),"")</f>
        <v/>
      </c>
      <c r="D29" s="707"/>
      <c r="E29" s="716" t="str">
        <f>IFERROR(VLOOKUP(E28,科目・教員!$A$2:$B$349,2,0),"")</f>
        <v/>
      </c>
      <c r="F29" s="707"/>
      <c r="G29" s="716" t="str">
        <f>IFERROR(VLOOKUP(G28,科目・教員!$A$2:$B$349,2,0),"")</f>
        <v/>
      </c>
      <c r="H29" s="707"/>
      <c r="I29" s="716" t="str">
        <f>IFERROR(VLOOKUP(I28,科目・教員!$A$2:$B$349,2,0),"")</f>
        <v/>
      </c>
      <c r="J29" s="707"/>
      <c r="K29" s="689" t="str">
        <f>IFERROR(VLOOKUP(K28,科目・教員!$A$2:$B$349,2,0),"")</f>
        <v/>
      </c>
      <c r="L29" s="717"/>
      <c r="M29" s="718" t="str">
        <f>IFERROR(VLOOKUP(M28,科目・教員!$A$2:$B$349,2,0),"")</f>
        <v/>
      </c>
      <c r="N29" s="707"/>
      <c r="O29" s="716" t="str">
        <f>IFERROR(VLOOKUP(O28,科目・教員!$A$2:$B$349,2,0),"")</f>
        <v/>
      </c>
      <c r="P29" s="707"/>
      <c r="Q29" s="716" t="str">
        <f>IFERROR(VLOOKUP(Q28,科目・教員!$A$2:$B$349,2,0),"")</f>
        <v/>
      </c>
      <c r="R29" s="707"/>
      <c r="S29" s="689" t="str">
        <f>IFERROR(VLOOKUP(S28,科目・教員!$A$2:$B$349,2,0),"")</f>
        <v/>
      </c>
      <c r="T29" s="707"/>
      <c r="U29" s="13"/>
      <c r="Z29" s="696"/>
      <c r="AA29" s="681"/>
      <c r="AB29" s="681"/>
      <c r="AC29" s="681"/>
      <c r="AD29" s="681"/>
      <c r="AE29" s="681"/>
      <c r="AF29" s="681"/>
      <c r="AG29" s="681"/>
      <c r="AH29" s="681"/>
      <c r="AI29" s="681"/>
      <c r="AJ29" s="681"/>
      <c r="AK29" s="681"/>
      <c r="AL29" s="681"/>
      <c r="AM29" s="681"/>
      <c r="AN29" s="681"/>
      <c r="AO29" s="681"/>
      <c r="AP29" s="681"/>
      <c r="AQ29" s="681"/>
      <c r="AR29" s="681"/>
      <c r="AS29" s="681"/>
      <c r="AT29" s="681"/>
      <c r="AU29" s="681"/>
      <c r="AV29" s="681"/>
      <c r="AW29" s="681"/>
      <c r="AX29" s="681"/>
      <c r="AY29" s="681"/>
      <c r="AZ29" s="681"/>
      <c r="BA29" s="681"/>
      <c r="BB29" s="681"/>
      <c r="BC29" s="681"/>
      <c r="BD29" s="681"/>
      <c r="BE29" s="681"/>
      <c r="BF29" s="681"/>
      <c r="BG29" s="681"/>
      <c r="BH29" s="681"/>
      <c r="BI29" s="681"/>
      <c r="BJ29" s="681"/>
      <c r="BK29" s="675"/>
      <c r="BL29" s="675"/>
      <c r="BM29" s="675"/>
      <c r="BN29" s="681"/>
      <c r="BO29" s="681"/>
      <c r="BP29" s="681"/>
      <c r="BQ29" s="681"/>
      <c r="BR29" s="681"/>
      <c r="BS29" s="681"/>
      <c r="BT29" s="681"/>
      <c r="BU29" s="681"/>
      <c r="BV29" s="681"/>
      <c r="BW29" s="681"/>
    </row>
    <row r="30" spans="1:75" ht="13.5" customHeight="1">
      <c r="A30" s="696"/>
      <c r="B30" s="15" t="s">
        <v>60</v>
      </c>
      <c r="C30" s="708" t="str">
        <f>VLOOKUP($C27,'2025年度(1年後期)'!$B$5:$N$207,COLUMN('2025年度(1年後期)'!$C$5)+1,0)&amp;""</f>
        <v/>
      </c>
      <c r="D30" s="707"/>
      <c r="E30" s="716" t="str">
        <f>VLOOKUP($C27,'2025年度(2年後期)'!$B$5:$N$207,COLUMN('2025年度(2年後期)'!$C$5)+1,0)&amp;""</f>
        <v/>
      </c>
      <c r="F30" s="707"/>
      <c r="G30" s="716" t="str">
        <f>VLOOKUP($C27,'2025年度(3年後期)'!$B$5:$N$207,COLUMN('2025年度(3年後期)'!$C$5)+1,0)&amp;""</f>
        <v/>
      </c>
      <c r="H30" s="707"/>
      <c r="I30" s="716" t="str">
        <f>VLOOKUP($C27,'2025年度(4年後期)'!$B$5:$N$206,COLUMN('2025年度(4年後期)'!$C$5)+1,0)&amp;""</f>
        <v/>
      </c>
      <c r="J30" s="707"/>
      <c r="K30" s="689" t="str">
        <f>VLOOKUP($C27,'2025年度(助産後期)'!$B$5:$N$207,COLUMN('2025年度(助産後期)'!$C$5)+1,0)&amp;""</f>
        <v/>
      </c>
      <c r="L30" s="717"/>
      <c r="M30" s="718" t="str">
        <f>VLOOKUP($C27,'2025年度(M1後期)'!$B$5:$N$207,COLUMN('2025年度(M1後期)'!$C$5)+1,0)&amp;""</f>
        <v/>
      </c>
      <c r="N30" s="707"/>
      <c r="O30" s="716" t="str">
        <f>VLOOKUP($C27,'2025年度(M2後期)'!$B$5:$N$207,COLUMN('2025年度(M2後期)'!$C$5)+1,0)&amp;""</f>
        <v/>
      </c>
      <c r="P30" s="707"/>
      <c r="Q30" s="716" t="str">
        <f>VLOOKUP($C27,'2025年度(D1後期)'!$B$5:$N$207,COLUMN('2025年度(D1後期)'!$C$5)+1,0)&amp;""</f>
        <v/>
      </c>
      <c r="R30" s="707"/>
      <c r="S30" s="689" t="str">
        <f>VLOOKUP($C27,'2025年度(D23後期)'!$B$5:$N$207,COLUMN('2025年度(D23後期)'!$C$5)+1,0)&amp;""</f>
        <v/>
      </c>
      <c r="T30" s="707"/>
      <c r="U30" s="13"/>
      <c r="Z30" s="696"/>
      <c r="AA30" s="681"/>
      <c r="AB30" s="681"/>
      <c r="AC30" s="681"/>
      <c r="AD30" s="681"/>
      <c r="AE30" s="681"/>
      <c r="AF30" s="681"/>
      <c r="AG30" s="681"/>
      <c r="AH30" s="681"/>
      <c r="AI30" s="681"/>
      <c r="AJ30" s="681"/>
      <c r="AK30" s="681"/>
      <c r="AL30" s="681"/>
      <c r="AM30" s="681"/>
      <c r="AN30" s="681"/>
      <c r="AO30" s="681"/>
      <c r="AP30" s="681"/>
      <c r="AQ30" s="681"/>
      <c r="AR30" s="681"/>
      <c r="AS30" s="681"/>
      <c r="AT30" s="681"/>
      <c r="AU30" s="681"/>
      <c r="AV30" s="681"/>
      <c r="AW30" s="681"/>
      <c r="AX30" s="681"/>
      <c r="AY30" s="681"/>
      <c r="AZ30" s="681"/>
      <c r="BA30" s="681"/>
      <c r="BB30" s="681"/>
      <c r="BC30" s="681"/>
      <c r="BD30" s="681"/>
      <c r="BE30" s="681"/>
      <c r="BF30" s="681"/>
      <c r="BG30" s="681"/>
      <c r="BH30" s="681"/>
      <c r="BI30" s="681"/>
      <c r="BJ30" s="681"/>
      <c r="BK30" s="675"/>
      <c r="BL30" s="675"/>
      <c r="BM30" s="675"/>
      <c r="BN30" s="681"/>
      <c r="BO30" s="681"/>
      <c r="BP30" s="681"/>
      <c r="BQ30" s="681"/>
      <c r="BR30" s="681"/>
      <c r="BS30" s="681"/>
      <c r="BT30" s="681"/>
      <c r="BU30" s="681"/>
      <c r="BV30" s="681"/>
      <c r="BW30" s="681"/>
    </row>
    <row r="31" spans="1:75" ht="13.5" customHeight="1">
      <c r="A31" s="697"/>
      <c r="B31" s="16" t="s">
        <v>62</v>
      </c>
      <c r="C31" s="687"/>
      <c r="D31" s="719"/>
      <c r="E31" s="684"/>
      <c r="F31" s="719"/>
      <c r="G31" s="684"/>
      <c r="H31" s="719"/>
      <c r="I31" s="684"/>
      <c r="J31" s="719"/>
      <c r="K31" s="686"/>
      <c r="L31" s="720"/>
      <c r="M31" s="721"/>
      <c r="N31" s="719"/>
      <c r="O31" s="684"/>
      <c r="P31" s="719"/>
      <c r="Q31" s="684"/>
      <c r="R31" s="719"/>
      <c r="S31" s="686"/>
      <c r="T31" s="719"/>
      <c r="U31" s="13"/>
      <c r="Z31" s="697"/>
      <c r="AA31" s="682"/>
      <c r="AB31" s="682"/>
      <c r="AC31" s="682"/>
      <c r="AD31" s="682"/>
      <c r="AE31" s="682"/>
      <c r="AF31" s="682"/>
      <c r="AG31" s="682"/>
      <c r="AH31" s="682"/>
      <c r="AI31" s="682"/>
      <c r="AJ31" s="682"/>
      <c r="AK31" s="682"/>
      <c r="AL31" s="682"/>
      <c r="AM31" s="682"/>
      <c r="AN31" s="682"/>
      <c r="AO31" s="682"/>
      <c r="AP31" s="682"/>
      <c r="AQ31" s="682"/>
      <c r="AR31" s="682"/>
      <c r="AS31" s="682"/>
      <c r="AT31" s="682"/>
      <c r="AU31" s="682"/>
      <c r="AV31" s="682"/>
      <c r="AW31" s="682"/>
      <c r="AX31" s="682"/>
      <c r="AY31" s="682"/>
      <c r="AZ31" s="682"/>
      <c r="BA31" s="682"/>
      <c r="BB31" s="682"/>
      <c r="BC31" s="682"/>
      <c r="BD31" s="682"/>
      <c r="BE31" s="682"/>
      <c r="BF31" s="682"/>
      <c r="BG31" s="682"/>
      <c r="BH31" s="682"/>
      <c r="BI31" s="682"/>
      <c r="BJ31" s="682"/>
      <c r="BK31" s="676"/>
      <c r="BL31" s="676"/>
      <c r="BM31" s="676"/>
      <c r="BN31" s="682"/>
      <c r="BO31" s="682"/>
      <c r="BP31" s="682"/>
      <c r="BQ31" s="682"/>
      <c r="BR31" s="682"/>
      <c r="BS31" s="682"/>
      <c r="BT31" s="682"/>
      <c r="BU31" s="682"/>
      <c r="BV31" s="682"/>
      <c r="BW31" s="682"/>
    </row>
    <row r="32" spans="1:75" ht="13.5" customHeight="1">
      <c r="A32" s="696" t="s">
        <v>64</v>
      </c>
      <c r="B32" s="15" t="s">
        <v>55</v>
      </c>
      <c r="C32" s="705" t="str">
        <f>VLOOKUP($C27,'2025年度(1年後期)'!$B$5:$N$207,COLUMN('2025年度(1年後期)'!$E$5),0)&amp;""</f>
        <v/>
      </c>
      <c r="D32" s="706"/>
      <c r="E32" s="713" t="str">
        <f>VLOOKUP($C27,'2025年度(2年後期)'!$B$5:$N$207,COLUMN('2025年度(2年後期)'!$E$5),0)&amp;""</f>
        <v/>
      </c>
      <c r="F32" s="706"/>
      <c r="G32" s="713" t="str">
        <f>VLOOKUP($C27,'2025年度(3年後期)'!$B$5:$N$207,COLUMN('2025年度(3年後期)'!$E$5),0)&amp;""</f>
        <v/>
      </c>
      <c r="H32" s="706"/>
      <c r="I32" s="713" t="str">
        <f>VLOOKUP($C27,'2025年度(4年後期)'!$B$5:$N$206,COLUMN('2025年度(4年後期)'!$E$5),0)&amp;""</f>
        <v/>
      </c>
      <c r="J32" s="706"/>
      <c r="K32" s="693" t="str">
        <f>VLOOKUP($C27,'2025年度(助産後期)'!$B$5:$N$207,COLUMN('2025年度(助産後期)'!$E$5),0)&amp;""</f>
        <v/>
      </c>
      <c r="L32" s="709"/>
      <c r="M32" s="705" t="str">
        <f>VLOOKUP($C27,'2025年度(M1後期)'!$B$5:$N$207,COLUMN('2025年度(M1後期)'!$E$5),0)&amp;""</f>
        <v/>
      </c>
      <c r="N32" s="706"/>
      <c r="O32" s="693" t="str">
        <f>VLOOKUP($C27,'2025年度(M2後期)'!$B$5:$N$207,COLUMN('2025年度(M2後期)'!$E$5),0)&amp;""</f>
        <v/>
      </c>
      <c r="P32" s="706"/>
      <c r="Q32" s="693" t="str">
        <f>VLOOKUP($C27,'2025年度(D1後期)'!$B$5:$N$207,COLUMN('2025年度(D1後期)'!$E$5),0)&amp;""</f>
        <v/>
      </c>
      <c r="R32" s="706"/>
      <c r="S32" s="693" t="str">
        <f>VLOOKUP($C27,'2025年度(D23後期)'!$B$5:$N$207,COLUMN('2025年度(D23後期)'!$E$5),0)&amp;""</f>
        <v/>
      </c>
      <c r="T32" s="706"/>
      <c r="Z32" s="696" t="str">
        <f>A32</f>
        <v>２時限（11：00～12：30）</v>
      </c>
      <c r="AA32" s="680"/>
      <c r="AB32" s="680"/>
      <c r="AC32" s="680"/>
      <c r="AD32" s="680"/>
      <c r="AE32" s="680"/>
      <c r="AF32" s="680"/>
      <c r="AG32" s="680"/>
      <c r="AH32" s="680"/>
      <c r="AI32" s="680"/>
      <c r="AJ32" s="680"/>
      <c r="AK32" s="680"/>
      <c r="AL32" s="680"/>
      <c r="AM32" s="680"/>
      <c r="AN32" s="680"/>
      <c r="AO32" s="680"/>
      <c r="AP32" s="680"/>
      <c r="AQ32" s="680"/>
      <c r="AR32" s="680"/>
      <c r="AS32" s="680"/>
      <c r="AT32" s="680"/>
      <c r="AU32" s="680"/>
      <c r="AV32" s="680"/>
      <c r="AW32" s="680"/>
      <c r="AX32" s="680"/>
      <c r="AY32" s="680"/>
      <c r="AZ32" s="680"/>
      <c r="BA32" s="680"/>
      <c r="BB32" s="680"/>
      <c r="BC32" s="680"/>
      <c r="BD32" s="680"/>
      <c r="BE32" s="680"/>
      <c r="BF32" s="680"/>
      <c r="BG32" s="680"/>
      <c r="BH32" s="680"/>
      <c r="BI32" s="680"/>
      <c r="BJ32" s="680"/>
      <c r="BK32" s="674"/>
      <c r="BL32" s="674"/>
      <c r="BM32" s="674"/>
      <c r="BN32" s="680"/>
      <c r="BO32" s="680"/>
      <c r="BP32" s="680"/>
      <c r="BQ32" s="680"/>
      <c r="BR32" s="680"/>
      <c r="BS32" s="680"/>
      <c r="BT32" s="680"/>
      <c r="BU32" s="680"/>
      <c r="BV32" s="680"/>
      <c r="BW32" s="680"/>
    </row>
    <row r="33" spans="1:75" ht="13.5" customHeight="1">
      <c r="A33" s="696"/>
      <c r="B33" s="15" t="s">
        <v>58</v>
      </c>
      <c r="C33" s="708" t="str">
        <f>IFERROR(VLOOKUP(C32,科目・教員!$A$2:$B$349,2,0),"")</f>
        <v/>
      </c>
      <c r="D33" s="707"/>
      <c r="E33" s="716" t="str">
        <f>IFERROR(VLOOKUP(E32,科目・教員!$A$2:$B$349,2,0),"")</f>
        <v/>
      </c>
      <c r="F33" s="707"/>
      <c r="G33" s="716" t="str">
        <f>IFERROR(VLOOKUP(G32,科目・教員!$A$2:$B$349,2,0),"")</f>
        <v/>
      </c>
      <c r="H33" s="707"/>
      <c r="I33" s="716" t="str">
        <f>IFERROR(VLOOKUP(I32,科目・教員!$A$2:$B$349,2,0),"")</f>
        <v/>
      </c>
      <c r="J33" s="707"/>
      <c r="K33" s="689" t="str">
        <f>IFERROR(VLOOKUP(K32,科目・教員!$A$2:$B$349,2,0),"")</f>
        <v/>
      </c>
      <c r="L33" s="717"/>
      <c r="M33" s="708" t="str">
        <f>IFERROR(VLOOKUP(M32,科目・教員!$A$2:$B$349,2,0),"")</f>
        <v/>
      </c>
      <c r="N33" s="707"/>
      <c r="O33" s="689" t="str">
        <f>IFERROR(VLOOKUP(O32,科目・教員!$A$2:$B$349,2,0),"")</f>
        <v/>
      </c>
      <c r="P33" s="707"/>
      <c r="Q33" s="689" t="str">
        <f>IFERROR(VLOOKUP(Q32,科目・教員!$A$2:$B$349,2,0),"")</f>
        <v/>
      </c>
      <c r="R33" s="707"/>
      <c r="S33" s="689" t="str">
        <f>IFERROR(VLOOKUP(S32,科目・教員!$A$2:$B$349,2,0),"")</f>
        <v/>
      </c>
      <c r="T33" s="707"/>
      <c r="Z33" s="696"/>
      <c r="AA33" s="681"/>
      <c r="AB33" s="681"/>
      <c r="AC33" s="681"/>
      <c r="AD33" s="681"/>
      <c r="AE33" s="681"/>
      <c r="AF33" s="681"/>
      <c r="AG33" s="681"/>
      <c r="AH33" s="681"/>
      <c r="AI33" s="681"/>
      <c r="AJ33" s="681"/>
      <c r="AK33" s="681"/>
      <c r="AL33" s="681"/>
      <c r="AM33" s="681"/>
      <c r="AN33" s="681"/>
      <c r="AO33" s="681"/>
      <c r="AP33" s="681"/>
      <c r="AQ33" s="681"/>
      <c r="AR33" s="681"/>
      <c r="AS33" s="681"/>
      <c r="AT33" s="681"/>
      <c r="AU33" s="681"/>
      <c r="AV33" s="681"/>
      <c r="AW33" s="681"/>
      <c r="AX33" s="681"/>
      <c r="AY33" s="681"/>
      <c r="AZ33" s="681"/>
      <c r="BA33" s="681"/>
      <c r="BB33" s="681"/>
      <c r="BC33" s="681"/>
      <c r="BD33" s="681"/>
      <c r="BE33" s="681"/>
      <c r="BF33" s="681"/>
      <c r="BG33" s="681"/>
      <c r="BH33" s="681"/>
      <c r="BI33" s="681"/>
      <c r="BJ33" s="681"/>
      <c r="BK33" s="675"/>
      <c r="BL33" s="675"/>
      <c r="BM33" s="675"/>
      <c r="BN33" s="681"/>
      <c r="BO33" s="681"/>
      <c r="BP33" s="681"/>
      <c r="BQ33" s="681"/>
      <c r="BR33" s="681"/>
      <c r="BS33" s="681"/>
      <c r="BT33" s="681"/>
      <c r="BU33" s="681"/>
      <c r="BV33" s="681"/>
      <c r="BW33" s="681"/>
    </row>
    <row r="34" spans="1:75" ht="13.5" customHeight="1">
      <c r="A34" s="696"/>
      <c r="B34" s="15" t="s">
        <v>60</v>
      </c>
      <c r="C34" s="708" t="str">
        <f>VLOOKUP($C27,'2025年度(1年後期)'!$B$5:$N$207,COLUMN('2025年度(1年後期)'!$E$5)+1,0)&amp;""</f>
        <v/>
      </c>
      <c r="D34" s="707"/>
      <c r="E34" s="716" t="str">
        <f>VLOOKUP($C27,'2025年度(2年後期)'!$B$5:$N$207,COLUMN('2025年度(2年後期)'!$E$5)+1,0)&amp;""</f>
        <v/>
      </c>
      <c r="F34" s="707"/>
      <c r="G34" s="716" t="str">
        <f>VLOOKUP($C27,'2025年度(3年後期)'!$B$5:$N$207,COLUMN('2025年度(3年後期)'!$E$5)+1,0)&amp;""</f>
        <v/>
      </c>
      <c r="H34" s="707"/>
      <c r="I34" s="716" t="str">
        <f>VLOOKUP($C27,'2025年度(4年後期)'!$B$5:$N$206,COLUMN('2025年度(4年後期)'!$E$5)+1,0)&amp;""</f>
        <v/>
      </c>
      <c r="J34" s="707"/>
      <c r="K34" s="689" t="str">
        <f>VLOOKUP($C27,'2025年度(助産後期)'!$B$5:$N$207,COLUMN('2025年度(助産後期)'!$E$5)+1,0)&amp;""</f>
        <v/>
      </c>
      <c r="L34" s="717"/>
      <c r="M34" s="708" t="str">
        <f>VLOOKUP($C27,'2025年度(M1後期)'!$B$5:$N$207,COLUMN('2025年度(M1後期)'!$E$5)+1,0)&amp;""</f>
        <v/>
      </c>
      <c r="N34" s="707"/>
      <c r="O34" s="689" t="str">
        <f>VLOOKUP($C27,'2025年度(M2後期)'!$B$5:$N$207,COLUMN('2025年度(M2後期)'!$E$5)+1,0)&amp;""</f>
        <v/>
      </c>
      <c r="P34" s="707"/>
      <c r="Q34" s="689" t="str">
        <f>VLOOKUP($C27,'2025年度(D1後期)'!$B$5:$N$207,COLUMN('2025年度(D1後期)'!$E$5)+1,0)&amp;""</f>
        <v/>
      </c>
      <c r="R34" s="707"/>
      <c r="S34" s="689" t="str">
        <f>VLOOKUP($C27,'2025年度(D23後期)'!$B$5:$N$207,COLUMN('2025年度(D23後期)'!$E$5)+1,0)&amp;""</f>
        <v/>
      </c>
      <c r="T34" s="707"/>
      <c r="Z34" s="696"/>
      <c r="AA34" s="681"/>
      <c r="AB34" s="681"/>
      <c r="AC34" s="681"/>
      <c r="AD34" s="681"/>
      <c r="AE34" s="681"/>
      <c r="AF34" s="681"/>
      <c r="AG34" s="681"/>
      <c r="AH34" s="681"/>
      <c r="AI34" s="681"/>
      <c r="AJ34" s="681"/>
      <c r="AK34" s="681"/>
      <c r="AL34" s="681"/>
      <c r="AM34" s="681"/>
      <c r="AN34" s="681"/>
      <c r="AO34" s="681"/>
      <c r="AP34" s="681"/>
      <c r="AQ34" s="681"/>
      <c r="AR34" s="681"/>
      <c r="AS34" s="681"/>
      <c r="AT34" s="681"/>
      <c r="AU34" s="681"/>
      <c r="AV34" s="681"/>
      <c r="AW34" s="681"/>
      <c r="AX34" s="681"/>
      <c r="AY34" s="681"/>
      <c r="AZ34" s="681"/>
      <c r="BA34" s="681"/>
      <c r="BB34" s="681"/>
      <c r="BC34" s="681"/>
      <c r="BD34" s="681"/>
      <c r="BE34" s="681"/>
      <c r="BF34" s="681"/>
      <c r="BG34" s="681"/>
      <c r="BH34" s="681"/>
      <c r="BI34" s="681"/>
      <c r="BJ34" s="681"/>
      <c r="BK34" s="675"/>
      <c r="BL34" s="675"/>
      <c r="BM34" s="675"/>
      <c r="BN34" s="681"/>
      <c r="BO34" s="681"/>
      <c r="BP34" s="681"/>
      <c r="BQ34" s="681"/>
      <c r="BR34" s="681"/>
      <c r="BS34" s="681"/>
      <c r="BT34" s="681"/>
      <c r="BU34" s="681"/>
      <c r="BV34" s="681"/>
      <c r="BW34" s="681"/>
    </row>
    <row r="35" spans="1:75" ht="13.5" customHeight="1">
      <c r="A35" s="712"/>
      <c r="B35" s="16" t="s">
        <v>62</v>
      </c>
      <c r="C35" s="687"/>
      <c r="D35" s="685"/>
      <c r="E35" s="684"/>
      <c r="F35" s="685"/>
      <c r="G35" s="684"/>
      <c r="H35" s="685"/>
      <c r="I35" s="684"/>
      <c r="J35" s="685"/>
      <c r="K35" s="686"/>
      <c r="L35" s="686"/>
      <c r="M35" s="687"/>
      <c r="N35" s="685"/>
      <c r="O35" s="686"/>
      <c r="P35" s="685"/>
      <c r="Q35" s="686"/>
      <c r="R35" s="685"/>
      <c r="S35" s="686"/>
      <c r="T35" s="685"/>
      <c r="Z35" s="697"/>
      <c r="AA35" s="682"/>
      <c r="AB35" s="682"/>
      <c r="AC35" s="682"/>
      <c r="AD35" s="682"/>
      <c r="AE35" s="682"/>
      <c r="AF35" s="682"/>
      <c r="AG35" s="682"/>
      <c r="AH35" s="682"/>
      <c r="AI35" s="682"/>
      <c r="AJ35" s="682"/>
      <c r="AK35" s="682"/>
      <c r="AL35" s="682"/>
      <c r="AM35" s="682"/>
      <c r="AN35" s="682"/>
      <c r="AO35" s="682"/>
      <c r="AP35" s="682"/>
      <c r="AQ35" s="682"/>
      <c r="AR35" s="682"/>
      <c r="AS35" s="682"/>
      <c r="AT35" s="682"/>
      <c r="AU35" s="682"/>
      <c r="AV35" s="682"/>
      <c r="AW35" s="682"/>
      <c r="AX35" s="682"/>
      <c r="AY35" s="682"/>
      <c r="AZ35" s="682"/>
      <c r="BA35" s="682"/>
      <c r="BB35" s="682"/>
      <c r="BC35" s="682"/>
      <c r="BD35" s="682"/>
      <c r="BE35" s="682"/>
      <c r="BF35" s="682"/>
      <c r="BG35" s="682"/>
      <c r="BH35" s="682"/>
      <c r="BI35" s="682"/>
      <c r="BJ35" s="682"/>
      <c r="BK35" s="676"/>
      <c r="BL35" s="676"/>
      <c r="BM35" s="676"/>
      <c r="BN35" s="682"/>
      <c r="BO35" s="682"/>
      <c r="BP35" s="682"/>
      <c r="BQ35" s="682"/>
      <c r="BR35" s="682"/>
      <c r="BS35" s="682"/>
      <c r="BT35" s="682"/>
      <c r="BU35" s="682"/>
      <c r="BV35" s="682"/>
      <c r="BW35" s="682"/>
    </row>
    <row r="36" spans="1:75" ht="13.5" customHeight="1">
      <c r="A36" s="695" t="s">
        <v>70</v>
      </c>
      <c r="B36" s="17" t="s">
        <v>71</v>
      </c>
      <c r="C36" s="705"/>
      <c r="D36" s="706"/>
      <c r="E36" s="713"/>
      <c r="F36" s="706"/>
      <c r="G36" s="713"/>
      <c r="H36" s="706"/>
      <c r="I36" s="713"/>
      <c r="J36" s="706"/>
      <c r="K36" s="693"/>
      <c r="L36" s="709"/>
      <c r="M36" s="705"/>
      <c r="N36" s="706"/>
      <c r="O36" s="693"/>
      <c r="P36" s="706"/>
      <c r="Q36" s="693"/>
      <c r="R36" s="706"/>
      <c r="S36" s="693"/>
      <c r="T36" s="706"/>
      <c r="Z36" s="696" t="str">
        <f>A36</f>
        <v>昼休み（12：30～13：30）</v>
      </c>
      <c r="AA36" s="680"/>
      <c r="AB36" s="680"/>
      <c r="AC36" s="680"/>
      <c r="AD36" s="680"/>
      <c r="AE36" s="680"/>
      <c r="AF36" s="680"/>
      <c r="AG36" s="680"/>
      <c r="AH36" s="680"/>
      <c r="AI36" s="680"/>
      <c r="AJ36" s="680"/>
      <c r="AK36" s="680"/>
      <c r="AL36" s="680"/>
      <c r="AM36" s="680"/>
      <c r="AN36" s="680"/>
      <c r="AO36" s="680"/>
      <c r="AP36" s="680"/>
      <c r="AQ36" s="680"/>
      <c r="AR36" s="680"/>
      <c r="AS36" s="680"/>
      <c r="AT36" s="680"/>
      <c r="AU36" s="680"/>
      <c r="AV36" s="680"/>
      <c r="AW36" s="680"/>
      <c r="AX36" s="680"/>
      <c r="AY36" s="680"/>
      <c r="AZ36" s="680"/>
      <c r="BA36" s="680"/>
      <c r="BB36" s="680"/>
      <c r="BC36" s="680"/>
      <c r="BD36" s="680"/>
      <c r="BE36" s="680"/>
      <c r="BF36" s="680"/>
      <c r="BG36" s="680"/>
      <c r="BH36" s="680"/>
      <c r="BI36" s="680"/>
      <c r="BJ36" s="680"/>
      <c r="BK36" s="674"/>
      <c r="BL36" s="674"/>
      <c r="BM36" s="674"/>
      <c r="BN36" s="680"/>
      <c r="BO36" s="680"/>
      <c r="BP36" s="680"/>
      <c r="BQ36" s="680"/>
      <c r="BR36" s="680"/>
      <c r="BS36" s="680"/>
      <c r="BT36" s="680"/>
      <c r="BU36" s="680"/>
      <c r="BV36" s="680"/>
      <c r="BW36" s="680"/>
    </row>
    <row r="37" spans="1:75" ht="13.5" customHeight="1">
      <c r="A37" s="696"/>
      <c r="B37" s="17" t="s">
        <v>73</v>
      </c>
      <c r="C37" s="708"/>
      <c r="D37" s="707"/>
      <c r="E37" s="716"/>
      <c r="F37" s="707"/>
      <c r="G37" s="716"/>
      <c r="H37" s="707"/>
      <c r="I37" s="716"/>
      <c r="J37" s="707"/>
      <c r="K37" s="689"/>
      <c r="L37" s="717"/>
      <c r="M37" s="708"/>
      <c r="N37" s="707"/>
      <c r="O37" s="689"/>
      <c r="P37" s="707"/>
      <c r="Q37" s="689"/>
      <c r="R37" s="707"/>
      <c r="S37" s="689"/>
      <c r="T37" s="707"/>
      <c r="Z37" s="696"/>
      <c r="AA37" s="681"/>
      <c r="AB37" s="681"/>
      <c r="AC37" s="681"/>
      <c r="AD37" s="681"/>
      <c r="AE37" s="681"/>
      <c r="AF37" s="681"/>
      <c r="AG37" s="681"/>
      <c r="AH37" s="681"/>
      <c r="AI37" s="681"/>
      <c r="AJ37" s="681"/>
      <c r="AK37" s="681"/>
      <c r="AL37" s="681"/>
      <c r="AM37" s="681"/>
      <c r="AN37" s="681"/>
      <c r="AO37" s="681"/>
      <c r="AP37" s="681"/>
      <c r="AQ37" s="681"/>
      <c r="AR37" s="681"/>
      <c r="AS37" s="681"/>
      <c r="AT37" s="681"/>
      <c r="AU37" s="681"/>
      <c r="AV37" s="681"/>
      <c r="AW37" s="681"/>
      <c r="AX37" s="681"/>
      <c r="AY37" s="681"/>
      <c r="AZ37" s="681"/>
      <c r="BA37" s="681"/>
      <c r="BB37" s="681"/>
      <c r="BC37" s="681"/>
      <c r="BD37" s="681"/>
      <c r="BE37" s="681"/>
      <c r="BF37" s="681"/>
      <c r="BG37" s="681"/>
      <c r="BH37" s="681"/>
      <c r="BI37" s="681"/>
      <c r="BJ37" s="681"/>
      <c r="BK37" s="675"/>
      <c r="BL37" s="675"/>
      <c r="BM37" s="675"/>
      <c r="BN37" s="681"/>
      <c r="BO37" s="681"/>
      <c r="BP37" s="681"/>
      <c r="BQ37" s="681"/>
      <c r="BR37" s="681"/>
      <c r="BS37" s="681"/>
      <c r="BT37" s="681"/>
      <c r="BU37" s="681"/>
      <c r="BV37" s="681"/>
      <c r="BW37" s="681"/>
    </row>
    <row r="38" spans="1:75" ht="13.5" customHeight="1">
      <c r="A38" s="696"/>
      <c r="B38" s="17" t="s">
        <v>60</v>
      </c>
      <c r="C38" s="708"/>
      <c r="D38" s="707"/>
      <c r="E38" s="716"/>
      <c r="F38" s="707"/>
      <c r="G38" s="716"/>
      <c r="H38" s="707"/>
      <c r="I38" s="716"/>
      <c r="J38" s="707"/>
      <c r="K38" s="689"/>
      <c r="L38" s="717"/>
      <c r="M38" s="708"/>
      <c r="N38" s="707"/>
      <c r="O38" s="689"/>
      <c r="P38" s="707"/>
      <c r="Q38" s="689"/>
      <c r="R38" s="707"/>
      <c r="S38" s="689"/>
      <c r="T38" s="707"/>
      <c r="Z38" s="696"/>
      <c r="AA38" s="681"/>
      <c r="AB38" s="681"/>
      <c r="AC38" s="681"/>
      <c r="AD38" s="681"/>
      <c r="AE38" s="681"/>
      <c r="AF38" s="681"/>
      <c r="AG38" s="681"/>
      <c r="AH38" s="681"/>
      <c r="AI38" s="681"/>
      <c r="AJ38" s="681"/>
      <c r="AK38" s="681"/>
      <c r="AL38" s="681"/>
      <c r="AM38" s="681"/>
      <c r="AN38" s="681"/>
      <c r="AO38" s="681"/>
      <c r="AP38" s="681"/>
      <c r="AQ38" s="681"/>
      <c r="AR38" s="681"/>
      <c r="AS38" s="681"/>
      <c r="AT38" s="681"/>
      <c r="AU38" s="681"/>
      <c r="AV38" s="681"/>
      <c r="AW38" s="681"/>
      <c r="AX38" s="681"/>
      <c r="AY38" s="681"/>
      <c r="AZ38" s="681"/>
      <c r="BA38" s="681"/>
      <c r="BB38" s="681"/>
      <c r="BC38" s="681"/>
      <c r="BD38" s="681"/>
      <c r="BE38" s="681"/>
      <c r="BF38" s="681"/>
      <c r="BG38" s="681"/>
      <c r="BH38" s="681"/>
      <c r="BI38" s="681"/>
      <c r="BJ38" s="681"/>
      <c r="BK38" s="675"/>
      <c r="BL38" s="675"/>
      <c r="BM38" s="675"/>
      <c r="BN38" s="681"/>
      <c r="BO38" s="681"/>
      <c r="BP38" s="681"/>
      <c r="BQ38" s="681"/>
      <c r="BR38" s="681"/>
      <c r="BS38" s="681"/>
      <c r="BT38" s="681"/>
      <c r="BU38" s="681"/>
      <c r="BV38" s="681"/>
      <c r="BW38" s="681"/>
    </row>
    <row r="39" spans="1:75" ht="13.5" customHeight="1">
      <c r="A39" s="697"/>
      <c r="B39" s="18" t="s">
        <v>62</v>
      </c>
      <c r="C39" s="714"/>
      <c r="D39" s="711"/>
      <c r="E39" s="715"/>
      <c r="F39" s="711"/>
      <c r="G39" s="715"/>
      <c r="H39" s="711"/>
      <c r="I39" s="715"/>
      <c r="J39" s="711"/>
      <c r="K39" s="710"/>
      <c r="L39" s="710"/>
      <c r="M39" s="714"/>
      <c r="N39" s="711"/>
      <c r="O39" s="710"/>
      <c r="P39" s="711"/>
      <c r="Q39" s="710"/>
      <c r="R39" s="711"/>
      <c r="S39" s="710"/>
      <c r="T39" s="711"/>
      <c r="Z39" s="697"/>
      <c r="AA39" s="682"/>
      <c r="AB39" s="682"/>
      <c r="AC39" s="682"/>
      <c r="AD39" s="682"/>
      <c r="AE39" s="682"/>
      <c r="AF39" s="682"/>
      <c r="AG39" s="682"/>
      <c r="AH39" s="682"/>
      <c r="AI39" s="682"/>
      <c r="AJ39" s="682"/>
      <c r="AK39" s="682"/>
      <c r="AL39" s="682"/>
      <c r="AM39" s="682"/>
      <c r="AN39" s="682"/>
      <c r="AO39" s="682"/>
      <c r="AP39" s="682"/>
      <c r="AQ39" s="682"/>
      <c r="AR39" s="682"/>
      <c r="AS39" s="682"/>
      <c r="AT39" s="682"/>
      <c r="AU39" s="682"/>
      <c r="AV39" s="682"/>
      <c r="AW39" s="682"/>
      <c r="AX39" s="682"/>
      <c r="AY39" s="682"/>
      <c r="AZ39" s="682"/>
      <c r="BA39" s="682"/>
      <c r="BB39" s="682"/>
      <c r="BC39" s="682"/>
      <c r="BD39" s="682"/>
      <c r="BE39" s="682"/>
      <c r="BF39" s="682"/>
      <c r="BG39" s="682"/>
      <c r="BH39" s="682"/>
      <c r="BI39" s="682"/>
      <c r="BJ39" s="682"/>
      <c r="BK39" s="676"/>
      <c r="BL39" s="676"/>
      <c r="BM39" s="676"/>
      <c r="BN39" s="682"/>
      <c r="BO39" s="682"/>
      <c r="BP39" s="682"/>
      <c r="BQ39" s="682"/>
      <c r="BR39" s="682"/>
      <c r="BS39" s="682"/>
      <c r="BT39" s="682"/>
      <c r="BU39" s="682"/>
      <c r="BV39" s="682"/>
      <c r="BW39" s="682"/>
    </row>
    <row r="40" spans="1:75" ht="13.5" customHeight="1">
      <c r="A40" s="696" t="s">
        <v>74</v>
      </c>
      <c r="B40" s="15" t="s">
        <v>55</v>
      </c>
      <c r="C40" s="692" t="str">
        <f>VLOOKUP($C27,'2025年度(1年後期)'!$B$5:$N$207,COLUMN('2025年度(1年後期)'!$G$5),0)&amp;""</f>
        <v/>
      </c>
      <c r="D40" s="693"/>
      <c r="E40" s="698" t="str">
        <f>VLOOKUP($C27,'2025年度(2年後期)'!$B$5:$N$207,COLUMN('2025年度(2年後期)'!$G$5),0)&amp;""</f>
        <v/>
      </c>
      <c r="F40" s="693"/>
      <c r="G40" s="698" t="str">
        <f>VLOOKUP($C27,'2025年度(3年後期)'!$B$5:$N$207,COLUMN('2025年度(3年後期)'!$G$5),0)&amp;""</f>
        <v/>
      </c>
      <c r="H40" s="693"/>
      <c r="I40" s="698" t="str">
        <f>VLOOKUP($C27,'2025年度(4年後期)'!$B$5:$N$206,COLUMN('2025年度(4年後期)'!$G$5),0)&amp;""</f>
        <v/>
      </c>
      <c r="J40" s="693"/>
      <c r="K40" s="694" t="str">
        <f>VLOOKUP($C27,'2025年度(助産後期)'!$B$5:$N$207,COLUMN('2025年度(助産後期)'!$G$5),0)&amp;""</f>
        <v/>
      </c>
      <c r="L40" s="694"/>
      <c r="M40" s="692" t="str">
        <f>VLOOKUP($C27,'2025年度(M1後期)'!$B$5:$N$207,COLUMN('2025年度(M1後期)'!$G$5),0)&amp;""</f>
        <v/>
      </c>
      <c r="N40" s="693"/>
      <c r="O40" s="694" t="str">
        <f>VLOOKUP($C27,'2025年度(M2後期)'!$B$5:$N$207,COLUMN('2025年度(M2後期)'!$G$5),0)&amp;""</f>
        <v/>
      </c>
      <c r="P40" s="693"/>
      <c r="Q40" s="694" t="str">
        <f>VLOOKUP($C27,'2025年度(D1後期)'!$B$5:$N$207,COLUMN('2025年度(D1後期)'!$G$5),0)&amp;""</f>
        <v/>
      </c>
      <c r="R40" s="693"/>
      <c r="S40" s="694" t="str">
        <f>VLOOKUP($C27,'2025年度(D23後期)'!$B$5:$N$207,COLUMN('2025年度(D23後期)'!$G$5),0)&amp;""</f>
        <v/>
      </c>
      <c r="T40" s="693"/>
      <c r="Z40" s="696" t="str">
        <f>A40</f>
        <v>３時限（13：30～15：00）</v>
      </c>
      <c r="AA40" s="680"/>
      <c r="AB40" s="680"/>
      <c r="AC40" s="680"/>
      <c r="AD40" s="680"/>
      <c r="AE40" s="680"/>
      <c r="AF40" s="680"/>
      <c r="AG40" s="680"/>
      <c r="AH40" s="680"/>
      <c r="AI40" s="680"/>
      <c r="AJ40" s="680"/>
      <c r="AK40" s="680"/>
      <c r="AL40" s="680"/>
      <c r="AM40" s="680"/>
      <c r="AN40" s="680"/>
      <c r="AO40" s="680"/>
      <c r="AP40" s="680"/>
      <c r="AQ40" s="680"/>
      <c r="AR40" s="680"/>
      <c r="AS40" s="680"/>
      <c r="AT40" s="680"/>
      <c r="AU40" s="680"/>
      <c r="AV40" s="680"/>
      <c r="AW40" s="680"/>
      <c r="AX40" s="680"/>
      <c r="AY40" s="680"/>
      <c r="AZ40" s="680"/>
      <c r="BA40" s="680"/>
      <c r="BB40" s="680"/>
      <c r="BC40" s="680"/>
      <c r="BD40" s="680"/>
      <c r="BE40" s="680"/>
      <c r="BF40" s="680"/>
      <c r="BG40" s="680"/>
      <c r="BH40" s="680"/>
      <c r="BI40" s="680"/>
      <c r="BJ40" s="680"/>
      <c r="BK40" s="674"/>
      <c r="BL40" s="674"/>
      <c r="BM40" s="674"/>
      <c r="BN40" s="680"/>
      <c r="BO40" s="680"/>
      <c r="BP40" s="680"/>
      <c r="BQ40" s="680"/>
      <c r="BR40" s="680"/>
      <c r="BS40" s="680"/>
      <c r="BT40" s="680"/>
      <c r="BU40" s="680"/>
      <c r="BV40" s="680"/>
      <c r="BW40" s="680"/>
    </row>
    <row r="41" spans="1:75" ht="13.5" customHeight="1">
      <c r="A41" s="696"/>
      <c r="B41" s="15" t="s">
        <v>58</v>
      </c>
      <c r="C41" s="688" t="str">
        <f>IFERROR(VLOOKUP(C40,科目・教員!$A$2:$B$349,2,0),"")</f>
        <v/>
      </c>
      <c r="D41" s="689"/>
      <c r="E41" s="690" t="str">
        <f>IFERROR(VLOOKUP(E40,科目・教員!$A$2:$B$349,2,0),"")</f>
        <v/>
      </c>
      <c r="F41" s="689"/>
      <c r="G41" s="690" t="str">
        <f>IFERROR(VLOOKUP(G40,科目・教員!$A$2:$B$349,2,0),"")</f>
        <v/>
      </c>
      <c r="H41" s="689"/>
      <c r="I41" s="690" t="str">
        <f>IFERROR(VLOOKUP(I40,科目・教員!$A$2:$B$349,2,0),"")</f>
        <v/>
      </c>
      <c r="J41" s="689"/>
      <c r="K41" s="691" t="str">
        <f>IFERROR(VLOOKUP(K40,科目・教員!$A$2:$B$349,2,0),"")</f>
        <v/>
      </c>
      <c r="L41" s="691"/>
      <c r="M41" s="688" t="str">
        <f>IFERROR(VLOOKUP(M40,科目・教員!$A$2:$B$349,2,0),"")</f>
        <v/>
      </c>
      <c r="N41" s="689"/>
      <c r="O41" s="691" t="str">
        <f>IFERROR(VLOOKUP(O40,科目・教員!$A$2:$B$349,2,0),"")</f>
        <v/>
      </c>
      <c r="P41" s="689"/>
      <c r="Q41" s="691" t="str">
        <f>IFERROR(VLOOKUP(Q40,科目・教員!$A$2:$B$349,2,0),"")</f>
        <v/>
      </c>
      <c r="R41" s="689"/>
      <c r="S41" s="691" t="str">
        <f>IFERROR(VLOOKUP(S40,科目・教員!$A$2:$B$349,2,0),"")</f>
        <v/>
      </c>
      <c r="T41" s="689"/>
      <c r="Z41" s="696"/>
      <c r="AA41" s="681"/>
      <c r="AB41" s="681"/>
      <c r="AC41" s="681"/>
      <c r="AD41" s="681"/>
      <c r="AE41" s="681"/>
      <c r="AF41" s="681"/>
      <c r="AG41" s="681"/>
      <c r="AH41" s="681"/>
      <c r="AI41" s="681"/>
      <c r="AJ41" s="681"/>
      <c r="AK41" s="681"/>
      <c r="AL41" s="681"/>
      <c r="AM41" s="681"/>
      <c r="AN41" s="681"/>
      <c r="AO41" s="681"/>
      <c r="AP41" s="681"/>
      <c r="AQ41" s="681"/>
      <c r="AR41" s="681"/>
      <c r="AS41" s="681"/>
      <c r="AT41" s="681"/>
      <c r="AU41" s="681"/>
      <c r="AV41" s="681"/>
      <c r="AW41" s="681"/>
      <c r="AX41" s="681"/>
      <c r="AY41" s="681"/>
      <c r="AZ41" s="681"/>
      <c r="BA41" s="681"/>
      <c r="BB41" s="681"/>
      <c r="BC41" s="681"/>
      <c r="BD41" s="681"/>
      <c r="BE41" s="681"/>
      <c r="BF41" s="681"/>
      <c r="BG41" s="681"/>
      <c r="BH41" s="681"/>
      <c r="BI41" s="681"/>
      <c r="BJ41" s="681"/>
      <c r="BK41" s="675"/>
      <c r="BL41" s="675"/>
      <c r="BM41" s="675"/>
      <c r="BN41" s="681"/>
      <c r="BO41" s="681"/>
      <c r="BP41" s="681"/>
      <c r="BQ41" s="681"/>
      <c r="BR41" s="681"/>
      <c r="BS41" s="681"/>
      <c r="BT41" s="681"/>
      <c r="BU41" s="681"/>
      <c r="BV41" s="681"/>
      <c r="BW41" s="681"/>
    </row>
    <row r="42" spans="1:75" ht="13.5" customHeight="1">
      <c r="A42" s="696"/>
      <c r="B42" s="15" t="s">
        <v>60</v>
      </c>
      <c r="C42" s="688" t="str">
        <f>VLOOKUP($C27,'2025年度(1年後期)'!$B$5:$N$207,COLUMN('2025年度(1年後期)'!$G$5)+1,0)&amp;""</f>
        <v/>
      </c>
      <c r="D42" s="689"/>
      <c r="E42" s="690" t="str">
        <f>VLOOKUP($C27,'2025年度(2年後期)'!$B$5:$N$207,COLUMN('2025年度(2年後期)'!$G$5)+1,0)&amp;""</f>
        <v/>
      </c>
      <c r="F42" s="689"/>
      <c r="G42" s="690" t="str">
        <f>VLOOKUP($C27,'2025年度(3年後期)'!$B$5:$N$207,COLUMN('2025年度(3年後期)'!$G$5)+1,0)&amp;""</f>
        <v/>
      </c>
      <c r="H42" s="689"/>
      <c r="I42" s="690" t="str">
        <f>VLOOKUP($C27,'2025年度(4年後期)'!$B$5:$N$206,COLUMN('2025年度(4年後期)'!$G$5)+1,0)&amp;""</f>
        <v/>
      </c>
      <c r="J42" s="689"/>
      <c r="K42" s="691" t="str">
        <f>VLOOKUP($C27,'2025年度(助産後期)'!$B$5:$N$207,COLUMN('2025年度(助産後期)'!$G$5)+1,0)&amp;""</f>
        <v/>
      </c>
      <c r="L42" s="691"/>
      <c r="M42" s="688" t="str">
        <f>VLOOKUP($C27,'2025年度(M1後期)'!$B$5:$N$207,COLUMN('2025年度(M1後期)'!$G$5)+1,0)&amp;""</f>
        <v/>
      </c>
      <c r="N42" s="689"/>
      <c r="O42" s="691" t="str">
        <f>VLOOKUP($C27,'2025年度(M2後期)'!$B$5:$N$207,COLUMN('2025年度(M2後期)'!$G$5)+1,0)&amp;""</f>
        <v/>
      </c>
      <c r="P42" s="689"/>
      <c r="Q42" s="691" t="str">
        <f>VLOOKUP($C27,'2025年度(D1後期)'!$B$5:$N$207,COLUMN('2025年度(D1後期)'!$G$5)+1,0)&amp;""</f>
        <v/>
      </c>
      <c r="R42" s="689"/>
      <c r="S42" s="691" t="str">
        <f>VLOOKUP($C27,'2025年度(D23後期)'!$B$5:$N$207,COLUMN('2025年度(D23後期)'!$G$5)+1,0)&amp;""</f>
        <v/>
      </c>
      <c r="T42" s="689"/>
      <c r="Z42" s="696"/>
      <c r="AA42" s="681"/>
      <c r="AB42" s="681"/>
      <c r="AC42" s="681"/>
      <c r="AD42" s="681"/>
      <c r="AE42" s="681"/>
      <c r="AF42" s="681"/>
      <c r="AG42" s="681"/>
      <c r="AH42" s="681"/>
      <c r="AI42" s="681"/>
      <c r="AJ42" s="681"/>
      <c r="AK42" s="681"/>
      <c r="AL42" s="681"/>
      <c r="AM42" s="681"/>
      <c r="AN42" s="681"/>
      <c r="AO42" s="681"/>
      <c r="AP42" s="681"/>
      <c r="AQ42" s="681"/>
      <c r="AR42" s="681"/>
      <c r="AS42" s="681"/>
      <c r="AT42" s="681"/>
      <c r="AU42" s="681"/>
      <c r="AV42" s="681"/>
      <c r="AW42" s="681"/>
      <c r="AX42" s="681"/>
      <c r="AY42" s="681"/>
      <c r="AZ42" s="681"/>
      <c r="BA42" s="681"/>
      <c r="BB42" s="681"/>
      <c r="BC42" s="681"/>
      <c r="BD42" s="681"/>
      <c r="BE42" s="681"/>
      <c r="BF42" s="681"/>
      <c r="BG42" s="681"/>
      <c r="BH42" s="681"/>
      <c r="BI42" s="681"/>
      <c r="BJ42" s="681"/>
      <c r="BK42" s="675"/>
      <c r="BL42" s="675"/>
      <c r="BM42" s="675"/>
      <c r="BN42" s="681"/>
      <c r="BO42" s="681"/>
      <c r="BP42" s="681"/>
      <c r="BQ42" s="681"/>
      <c r="BR42" s="681"/>
      <c r="BS42" s="681"/>
      <c r="BT42" s="681"/>
      <c r="BU42" s="681"/>
      <c r="BV42" s="681"/>
      <c r="BW42" s="681"/>
    </row>
    <row r="43" spans="1:75" ht="13.5" customHeight="1">
      <c r="A43" s="712"/>
      <c r="B43" s="16" t="s">
        <v>62</v>
      </c>
      <c r="C43" s="687"/>
      <c r="D43" s="685"/>
      <c r="E43" s="684"/>
      <c r="F43" s="685"/>
      <c r="G43" s="684"/>
      <c r="H43" s="685"/>
      <c r="I43" s="684"/>
      <c r="J43" s="685"/>
      <c r="K43" s="686"/>
      <c r="L43" s="686"/>
      <c r="M43" s="687"/>
      <c r="N43" s="685"/>
      <c r="O43" s="686"/>
      <c r="P43" s="685"/>
      <c r="Q43" s="686"/>
      <c r="R43" s="685"/>
      <c r="S43" s="686"/>
      <c r="T43" s="685"/>
      <c r="Z43" s="697"/>
      <c r="AA43" s="682"/>
      <c r="AB43" s="682"/>
      <c r="AC43" s="682"/>
      <c r="AD43" s="682"/>
      <c r="AE43" s="682"/>
      <c r="AF43" s="682"/>
      <c r="AG43" s="682"/>
      <c r="AH43" s="682"/>
      <c r="AI43" s="682"/>
      <c r="AJ43" s="682"/>
      <c r="AK43" s="682"/>
      <c r="AL43" s="682"/>
      <c r="AM43" s="682"/>
      <c r="AN43" s="682"/>
      <c r="AO43" s="682"/>
      <c r="AP43" s="682"/>
      <c r="AQ43" s="682"/>
      <c r="AR43" s="682"/>
      <c r="AS43" s="682"/>
      <c r="AT43" s="682"/>
      <c r="AU43" s="682"/>
      <c r="AV43" s="682"/>
      <c r="AW43" s="682"/>
      <c r="AX43" s="682"/>
      <c r="AY43" s="682"/>
      <c r="AZ43" s="682"/>
      <c r="BA43" s="682"/>
      <c r="BB43" s="682"/>
      <c r="BC43" s="682"/>
      <c r="BD43" s="682"/>
      <c r="BE43" s="682"/>
      <c r="BF43" s="682"/>
      <c r="BG43" s="682"/>
      <c r="BH43" s="682"/>
      <c r="BI43" s="682"/>
      <c r="BJ43" s="682"/>
      <c r="BK43" s="676"/>
      <c r="BL43" s="676"/>
      <c r="BM43" s="676"/>
      <c r="BN43" s="682"/>
      <c r="BO43" s="682"/>
      <c r="BP43" s="682"/>
      <c r="BQ43" s="682"/>
      <c r="BR43" s="682"/>
      <c r="BS43" s="682"/>
      <c r="BT43" s="682"/>
      <c r="BU43" s="682"/>
      <c r="BV43" s="682"/>
      <c r="BW43" s="682"/>
    </row>
    <row r="44" spans="1:75" ht="13.5" customHeight="1">
      <c r="A44" s="696" t="s">
        <v>80</v>
      </c>
      <c r="B44" s="15" t="s">
        <v>55</v>
      </c>
      <c r="C44" s="692" t="str">
        <f>VLOOKUP($C27,'2025年度(1年後期)'!$B$5:$N$207,COLUMN('2025年度(1年後期)'!$I$5),0)&amp;""</f>
        <v/>
      </c>
      <c r="D44" s="693"/>
      <c r="E44" s="698" t="str">
        <f>VLOOKUP($C27,'2025年度(2年後期)'!$B$5:$N$207,COLUMN('2025年度(2年後期)'!$I$5),0)&amp;""</f>
        <v/>
      </c>
      <c r="F44" s="693"/>
      <c r="G44" s="698" t="str">
        <f>VLOOKUP($C27,'2025年度(3年後期)'!$B$5:$N$207,COLUMN('2025年度(3年後期)'!$I$5),0)&amp;""</f>
        <v/>
      </c>
      <c r="H44" s="693"/>
      <c r="I44" s="698" t="str">
        <f>VLOOKUP($C27,'2025年度(4年後期)'!$B$5:$N$206,COLUMN('2025年度(4年後期)'!$I$5),0)&amp;""</f>
        <v/>
      </c>
      <c r="J44" s="693"/>
      <c r="K44" s="694" t="str">
        <f>VLOOKUP($C27,'2025年度(助産後期)'!$B$5:$N$207,COLUMN('2025年度(助産後期)'!$I$5),0)&amp;""</f>
        <v/>
      </c>
      <c r="L44" s="694"/>
      <c r="M44" s="692" t="str">
        <f>VLOOKUP($C27,'2025年度(M1後期)'!$B$5:$N$207,COLUMN('2025年度(M1後期)'!$I$5),0)&amp;""</f>
        <v/>
      </c>
      <c r="N44" s="693"/>
      <c r="O44" s="694" t="str">
        <f>VLOOKUP($C27,'2025年度(M2後期)'!$B$5:$N$207,COLUMN('2025年度(M2後期)'!$I$5),0)&amp;""</f>
        <v/>
      </c>
      <c r="P44" s="693"/>
      <c r="Q44" s="694" t="str">
        <f>VLOOKUP($C27,'2025年度(D1後期)'!$B$5:$N$207,COLUMN('2025年度(D1後期)'!$I$5),0)&amp;""</f>
        <v/>
      </c>
      <c r="R44" s="693"/>
      <c r="S44" s="694" t="str">
        <f>VLOOKUP($C27,'2025年度(D23後期)'!$B$5:$N$207,COLUMN('2025年度(D23後期)'!$I$5),0)&amp;""</f>
        <v/>
      </c>
      <c r="T44" s="693"/>
      <c r="Z44" s="696" t="str">
        <f>A44</f>
        <v>４時限（15：10～16：40）</v>
      </c>
      <c r="AA44" s="680"/>
      <c r="AB44" s="680"/>
      <c r="AC44" s="680"/>
      <c r="AD44" s="680"/>
      <c r="AE44" s="680"/>
      <c r="AF44" s="680"/>
      <c r="AG44" s="680"/>
      <c r="AH44" s="680"/>
      <c r="AI44" s="680"/>
      <c r="AJ44" s="680"/>
      <c r="AK44" s="680"/>
      <c r="AL44" s="680"/>
      <c r="AM44" s="680"/>
      <c r="AN44" s="680"/>
      <c r="AO44" s="680"/>
      <c r="AP44" s="680"/>
      <c r="AQ44" s="680"/>
      <c r="AR44" s="680"/>
      <c r="AS44" s="680"/>
      <c r="AT44" s="680"/>
      <c r="AU44" s="680"/>
      <c r="AV44" s="680"/>
      <c r="AW44" s="680"/>
      <c r="AX44" s="680"/>
      <c r="AY44" s="680"/>
      <c r="AZ44" s="680"/>
      <c r="BA44" s="680"/>
      <c r="BB44" s="680"/>
      <c r="BC44" s="680"/>
      <c r="BD44" s="680"/>
      <c r="BE44" s="680"/>
      <c r="BF44" s="680"/>
      <c r="BG44" s="680"/>
      <c r="BH44" s="680"/>
      <c r="BI44" s="680"/>
      <c r="BJ44" s="680"/>
      <c r="BK44" s="674"/>
      <c r="BL44" s="674"/>
      <c r="BM44" s="674"/>
      <c r="BN44" s="680"/>
      <c r="BO44" s="680"/>
      <c r="BP44" s="680"/>
      <c r="BQ44" s="680"/>
      <c r="BR44" s="680"/>
      <c r="BS44" s="680"/>
      <c r="BT44" s="680"/>
      <c r="BU44" s="680"/>
      <c r="BV44" s="680"/>
      <c r="BW44" s="680"/>
    </row>
    <row r="45" spans="1:75" ht="13.5" customHeight="1">
      <c r="A45" s="696"/>
      <c r="B45" s="15" t="s">
        <v>58</v>
      </c>
      <c r="C45" s="688" t="str">
        <f>IFERROR(VLOOKUP(C44,科目・教員!$A$2:$B$349,2,0),"")</f>
        <v/>
      </c>
      <c r="D45" s="689"/>
      <c r="E45" s="690" t="str">
        <f>IFERROR(VLOOKUP(E44,科目・教員!$A$2:$B$349,2,0),"")</f>
        <v/>
      </c>
      <c r="F45" s="689"/>
      <c r="G45" s="690" t="str">
        <f>IFERROR(VLOOKUP(G44,科目・教員!$A$2:$B$349,2,0),"")</f>
        <v/>
      </c>
      <c r="H45" s="689"/>
      <c r="I45" s="690" t="str">
        <f>IFERROR(VLOOKUP(I44,科目・教員!$A$2:$B$349,2,0),"")</f>
        <v/>
      </c>
      <c r="J45" s="689"/>
      <c r="K45" s="691" t="str">
        <f>IFERROR(VLOOKUP(K44,科目・教員!$A$2:$B$349,2,0),"")</f>
        <v/>
      </c>
      <c r="L45" s="691"/>
      <c r="M45" s="688" t="str">
        <f>IFERROR(VLOOKUP(M44,科目・教員!$A$2:$B$349,2,0),"")</f>
        <v/>
      </c>
      <c r="N45" s="689"/>
      <c r="O45" s="691" t="str">
        <f>IFERROR(VLOOKUP(O44,科目・教員!$A$2:$B$349,2,0),"")</f>
        <v/>
      </c>
      <c r="P45" s="689"/>
      <c r="Q45" s="691" t="str">
        <f>IFERROR(VLOOKUP(Q44,科目・教員!$A$2:$B$349,2,0),"")</f>
        <v/>
      </c>
      <c r="R45" s="689"/>
      <c r="S45" s="691" t="str">
        <f>IFERROR(VLOOKUP(S44,科目・教員!$A$2:$B$349,2,0),"")</f>
        <v/>
      </c>
      <c r="T45" s="689"/>
      <c r="Z45" s="696"/>
      <c r="AA45" s="681"/>
      <c r="AB45" s="681"/>
      <c r="AC45" s="681"/>
      <c r="AD45" s="681"/>
      <c r="AE45" s="681"/>
      <c r="AF45" s="681"/>
      <c r="AG45" s="681"/>
      <c r="AH45" s="681"/>
      <c r="AI45" s="681"/>
      <c r="AJ45" s="681"/>
      <c r="AK45" s="681"/>
      <c r="AL45" s="681"/>
      <c r="AM45" s="681"/>
      <c r="AN45" s="681"/>
      <c r="AO45" s="681"/>
      <c r="AP45" s="681"/>
      <c r="AQ45" s="681"/>
      <c r="AR45" s="681"/>
      <c r="AS45" s="681"/>
      <c r="AT45" s="681"/>
      <c r="AU45" s="681"/>
      <c r="AV45" s="681"/>
      <c r="AW45" s="681"/>
      <c r="AX45" s="681"/>
      <c r="AY45" s="681"/>
      <c r="AZ45" s="681"/>
      <c r="BA45" s="681"/>
      <c r="BB45" s="681"/>
      <c r="BC45" s="681"/>
      <c r="BD45" s="681"/>
      <c r="BE45" s="681"/>
      <c r="BF45" s="681"/>
      <c r="BG45" s="681"/>
      <c r="BH45" s="681"/>
      <c r="BI45" s="681"/>
      <c r="BJ45" s="681"/>
      <c r="BK45" s="675"/>
      <c r="BL45" s="675"/>
      <c r="BM45" s="675"/>
      <c r="BN45" s="681"/>
      <c r="BO45" s="681"/>
      <c r="BP45" s="681"/>
      <c r="BQ45" s="681"/>
      <c r="BR45" s="681"/>
      <c r="BS45" s="681"/>
      <c r="BT45" s="681"/>
      <c r="BU45" s="681"/>
      <c r="BV45" s="681"/>
      <c r="BW45" s="681"/>
    </row>
    <row r="46" spans="1:75" ht="13.5" customHeight="1">
      <c r="A46" s="696"/>
      <c r="B46" s="15" t="s">
        <v>60</v>
      </c>
      <c r="C46" s="688" t="str">
        <f>VLOOKUP($C27,'2025年度(1年後期)'!$B$5:$N$207,COLUMN('2025年度(1年後期)'!$I$5)+1,0)&amp;""</f>
        <v/>
      </c>
      <c r="D46" s="689"/>
      <c r="E46" s="690" t="str">
        <f>VLOOKUP($C27,'2025年度(2年後期)'!$B$5:$N$207,COLUMN('2025年度(2年後期)'!$I$5)+1,0)&amp;""</f>
        <v/>
      </c>
      <c r="F46" s="689"/>
      <c r="G46" s="690" t="str">
        <f>VLOOKUP($C27,'2025年度(3年後期)'!$B$5:$N$207,COLUMN('2025年度(3年後期)'!$I$5)+1,0)&amp;""</f>
        <v/>
      </c>
      <c r="H46" s="689"/>
      <c r="I46" s="690" t="str">
        <f>VLOOKUP($C27,'2025年度(4年後期)'!$B$5:$N$206,COLUMN('2025年度(4年後期)'!$I$5)+1,0)&amp;""</f>
        <v/>
      </c>
      <c r="J46" s="689"/>
      <c r="K46" s="691" t="str">
        <f>VLOOKUP($C27,'2025年度(助産後期)'!$B$5:$N$207,COLUMN('2025年度(助産後期)'!$I$5)+1,0)&amp;""</f>
        <v/>
      </c>
      <c r="L46" s="691"/>
      <c r="M46" s="688" t="str">
        <f>VLOOKUP($C27,'2025年度(M1後期)'!$B$5:$N$207,COLUMN('2025年度(M1後期)'!$I$5)+1,0)&amp;""</f>
        <v/>
      </c>
      <c r="N46" s="689"/>
      <c r="O46" s="691" t="str">
        <f>VLOOKUP($C27,'2025年度(M2後期)'!$B$5:$N$207,COLUMN('2025年度(M2後期)'!$I$5)+1,0)&amp;""</f>
        <v/>
      </c>
      <c r="P46" s="689"/>
      <c r="Q46" s="691" t="str">
        <f>VLOOKUP($C27,'2025年度(D1後期)'!$B$5:$N$207,COLUMN('2025年度(D1後期)'!$I$5)+1,0)&amp;""</f>
        <v/>
      </c>
      <c r="R46" s="689"/>
      <c r="S46" s="691" t="str">
        <f>VLOOKUP($C27,'2025年度(D23後期)'!$B$5:$N$207,COLUMN('2025年度(D23後期)'!$I$5)+1,0)&amp;""</f>
        <v/>
      </c>
      <c r="T46" s="689"/>
      <c r="Z46" s="696"/>
      <c r="AA46" s="681"/>
      <c r="AB46" s="681"/>
      <c r="AC46" s="681"/>
      <c r="AD46" s="681"/>
      <c r="AE46" s="681"/>
      <c r="AF46" s="681"/>
      <c r="AG46" s="681"/>
      <c r="AH46" s="681"/>
      <c r="AI46" s="681"/>
      <c r="AJ46" s="681"/>
      <c r="AK46" s="681"/>
      <c r="AL46" s="681"/>
      <c r="AM46" s="681"/>
      <c r="AN46" s="681"/>
      <c r="AO46" s="681"/>
      <c r="AP46" s="681"/>
      <c r="AQ46" s="681"/>
      <c r="AR46" s="681"/>
      <c r="AS46" s="681"/>
      <c r="AT46" s="681"/>
      <c r="AU46" s="681"/>
      <c r="AV46" s="681"/>
      <c r="AW46" s="681"/>
      <c r="AX46" s="681"/>
      <c r="AY46" s="681"/>
      <c r="AZ46" s="681"/>
      <c r="BA46" s="681"/>
      <c r="BB46" s="681"/>
      <c r="BC46" s="681"/>
      <c r="BD46" s="681"/>
      <c r="BE46" s="681"/>
      <c r="BF46" s="681"/>
      <c r="BG46" s="681"/>
      <c r="BH46" s="681"/>
      <c r="BI46" s="681"/>
      <c r="BJ46" s="681"/>
      <c r="BK46" s="675"/>
      <c r="BL46" s="675"/>
      <c r="BM46" s="675"/>
      <c r="BN46" s="681"/>
      <c r="BO46" s="681"/>
      <c r="BP46" s="681"/>
      <c r="BQ46" s="681"/>
      <c r="BR46" s="681"/>
      <c r="BS46" s="681"/>
      <c r="BT46" s="681"/>
      <c r="BU46" s="681"/>
      <c r="BV46" s="681"/>
      <c r="BW46" s="681"/>
    </row>
    <row r="47" spans="1:75" ht="13.5" customHeight="1">
      <c r="A47" s="697"/>
      <c r="B47" s="16" t="s">
        <v>62</v>
      </c>
      <c r="C47" s="687"/>
      <c r="D47" s="685"/>
      <c r="E47" s="684"/>
      <c r="F47" s="685"/>
      <c r="G47" s="684"/>
      <c r="H47" s="685"/>
      <c r="I47" s="684"/>
      <c r="J47" s="685"/>
      <c r="K47" s="686"/>
      <c r="L47" s="686"/>
      <c r="M47" s="687"/>
      <c r="N47" s="685"/>
      <c r="O47" s="686"/>
      <c r="P47" s="685"/>
      <c r="Q47" s="686"/>
      <c r="R47" s="685"/>
      <c r="S47" s="686"/>
      <c r="T47" s="685"/>
      <c r="Z47" s="697"/>
      <c r="AA47" s="682"/>
      <c r="AB47" s="682"/>
      <c r="AC47" s="682"/>
      <c r="AD47" s="682"/>
      <c r="AE47" s="682"/>
      <c r="AF47" s="682"/>
      <c r="AG47" s="682"/>
      <c r="AH47" s="682"/>
      <c r="AI47" s="682"/>
      <c r="AJ47" s="682"/>
      <c r="AK47" s="682"/>
      <c r="AL47" s="682"/>
      <c r="AM47" s="682"/>
      <c r="AN47" s="682"/>
      <c r="AO47" s="682"/>
      <c r="AP47" s="682"/>
      <c r="AQ47" s="682"/>
      <c r="AR47" s="682"/>
      <c r="AS47" s="682"/>
      <c r="AT47" s="682"/>
      <c r="AU47" s="682"/>
      <c r="AV47" s="682"/>
      <c r="AW47" s="682"/>
      <c r="AX47" s="682"/>
      <c r="AY47" s="682"/>
      <c r="AZ47" s="682"/>
      <c r="BA47" s="682"/>
      <c r="BB47" s="682"/>
      <c r="BC47" s="682"/>
      <c r="BD47" s="682"/>
      <c r="BE47" s="682"/>
      <c r="BF47" s="682"/>
      <c r="BG47" s="682"/>
      <c r="BH47" s="682"/>
      <c r="BI47" s="682"/>
      <c r="BJ47" s="682"/>
      <c r="BK47" s="676"/>
      <c r="BL47" s="676"/>
      <c r="BM47" s="676"/>
      <c r="BN47" s="682"/>
      <c r="BO47" s="682"/>
      <c r="BP47" s="682"/>
      <c r="BQ47" s="682"/>
      <c r="BR47" s="682"/>
      <c r="BS47" s="682"/>
      <c r="BT47" s="682"/>
      <c r="BU47" s="682"/>
      <c r="BV47" s="682"/>
      <c r="BW47" s="682"/>
    </row>
    <row r="48" spans="1:75" ht="13.5" customHeight="1">
      <c r="A48" s="696" t="s">
        <v>87</v>
      </c>
      <c r="B48" s="15" t="s">
        <v>55</v>
      </c>
      <c r="C48" s="692" t="str">
        <f>VLOOKUP($C27,'2025年度(1年後期)'!$B$5:$N$207,COLUMN('2025年度(1年後期)'!$K$5),0)&amp;""</f>
        <v/>
      </c>
      <c r="D48" s="693"/>
      <c r="E48" s="698" t="str">
        <f>VLOOKUP($C27,'2025年度(2年後期)'!$B$5:$N$207,COLUMN('2025年度(2年後期)'!$K$5),0)&amp;""</f>
        <v/>
      </c>
      <c r="F48" s="693"/>
      <c r="G48" s="698" t="str">
        <f>VLOOKUP($C27,'2025年度(3年後期)'!$B$5:$N$207,COLUMN('2025年度(3年後期)'!$K$5),0)&amp;""</f>
        <v/>
      </c>
      <c r="H48" s="693"/>
      <c r="I48" s="713" t="str">
        <f>VLOOKUP($C27,'2025年度(4年後期)'!$B$5:$N$206,COLUMN('2025年度(4年後期)'!$K$5),0)&amp;""</f>
        <v/>
      </c>
      <c r="J48" s="706"/>
      <c r="K48" s="694" t="str">
        <f>VLOOKUP($C27,'2025年度(助産後期)'!$B$5:$N$207,COLUMN('2025年度(助産後期)'!$K$5),0)&amp;""</f>
        <v/>
      </c>
      <c r="L48" s="694"/>
      <c r="M48" s="692" t="str">
        <f>VLOOKUP($C27,'2025年度(M1後期)'!$B$5:$N$207,COLUMN('2025年度(M1後期)'!$K$5),0)&amp;""</f>
        <v/>
      </c>
      <c r="N48" s="693"/>
      <c r="O48" s="694" t="str">
        <f>VLOOKUP($C27,'2025年度(M2後期)'!$B$5:$N$207,COLUMN('2025年度(M2後期)'!$K$5),0)&amp;""</f>
        <v/>
      </c>
      <c r="P48" s="693"/>
      <c r="Q48" s="694" t="str">
        <f>VLOOKUP($C27,'2025年度(D1後期)'!$B$5:$N$207,COLUMN('2025年度(D1後期)'!$K$5),0)&amp;""</f>
        <v/>
      </c>
      <c r="R48" s="693"/>
      <c r="S48" s="694" t="str">
        <f>VLOOKUP($C27,'2025年度(D23後期)'!$B$5:$N$207,COLUMN('2025年度(D23後期)'!$K$5),0)&amp;""</f>
        <v/>
      </c>
      <c r="T48" s="693"/>
      <c r="Z48" s="695" t="str">
        <f>A48</f>
        <v>５時限（16：50～18：20）</v>
      </c>
      <c r="AA48" s="680"/>
      <c r="AB48" s="680"/>
      <c r="AC48" s="680"/>
      <c r="AD48" s="680"/>
      <c r="AE48" s="680"/>
      <c r="AF48" s="680"/>
      <c r="AG48" s="680"/>
      <c r="AH48" s="680"/>
      <c r="AI48" s="680"/>
      <c r="AJ48" s="680"/>
      <c r="AK48" s="680"/>
      <c r="AL48" s="680"/>
      <c r="AM48" s="680"/>
      <c r="AN48" s="680"/>
      <c r="AO48" s="680"/>
      <c r="AP48" s="680"/>
      <c r="AQ48" s="680"/>
      <c r="AR48" s="680"/>
      <c r="AS48" s="680"/>
      <c r="AT48" s="680"/>
      <c r="AU48" s="680"/>
      <c r="AV48" s="680"/>
      <c r="AW48" s="680"/>
      <c r="AX48" s="680"/>
      <c r="AY48" s="680"/>
      <c r="AZ48" s="680"/>
      <c r="BA48" s="680"/>
      <c r="BB48" s="680"/>
      <c r="BC48" s="680"/>
      <c r="BD48" s="680"/>
      <c r="BE48" s="680"/>
      <c r="BF48" s="680"/>
      <c r="BG48" s="680"/>
      <c r="BH48" s="680"/>
      <c r="BI48" s="680"/>
      <c r="BJ48" s="680"/>
      <c r="BK48" s="674"/>
      <c r="BL48" s="674"/>
      <c r="BM48" s="674"/>
      <c r="BN48" s="680"/>
      <c r="BO48" s="680"/>
      <c r="BP48" s="680"/>
      <c r="BQ48" s="680"/>
      <c r="BR48" s="680"/>
      <c r="BS48" s="680"/>
      <c r="BT48" s="680"/>
      <c r="BU48" s="680"/>
      <c r="BV48" s="680"/>
      <c r="BW48" s="680"/>
    </row>
    <row r="49" spans="1:75" ht="13.5" customHeight="1">
      <c r="A49" s="696"/>
      <c r="B49" s="15" t="s">
        <v>58</v>
      </c>
      <c r="C49" s="688" t="str">
        <f>IFERROR(VLOOKUP(C48,科目・教員!$A$2:$B$349,2,0),"")</f>
        <v/>
      </c>
      <c r="D49" s="689"/>
      <c r="E49" s="690" t="str">
        <f>IFERROR(VLOOKUP(E48,科目・教員!$A$2:$B$349,2,0),"")</f>
        <v/>
      </c>
      <c r="F49" s="689"/>
      <c r="G49" s="690" t="str">
        <f>IFERROR(VLOOKUP(G48,科目・教員!$A$2:$B$349,2,0),"")</f>
        <v/>
      </c>
      <c r="H49" s="689"/>
      <c r="I49" s="716" t="str">
        <f>IFERROR(VLOOKUP(I48,科目・教員!$A$2:$B$349,2,0),"")</f>
        <v/>
      </c>
      <c r="J49" s="707"/>
      <c r="K49" s="691" t="str">
        <f>IFERROR(VLOOKUP(K48,科目・教員!$A$2:$B$349,2,0),"")</f>
        <v/>
      </c>
      <c r="L49" s="691"/>
      <c r="M49" s="688" t="str">
        <f>IFERROR(VLOOKUP(M48,科目・教員!$A$2:$B$349,2,0),"")</f>
        <v/>
      </c>
      <c r="N49" s="689"/>
      <c r="O49" s="691" t="str">
        <f>IFERROR(VLOOKUP(O48,科目・教員!$A$2:$B$349,2,0),"")</f>
        <v/>
      </c>
      <c r="P49" s="689"/>
      <c r="Q49" s="691" t="str">
        <f>IFERROR(VLOOKUP(Q48,科目・教員!$A$2:$B$349,2,0),"")</f>
        <v/>
      </c>
      <c r="R49" s="689"/>
      <c r="S49" s="691" t="str">
        <f>IFERROR(VLOOKUP(S48,科目・教員!$A$2:$B$349,2,0),"")</f>
        <v/>
      </c>
      <c r="T49" s="689"/>
      <c r="Z49" s="696"/>
      <c r="AA49" s="681"/>
      <c r="AB49" s="681"/>
      <c r="AC49" s="681"/>
      <c r="AD49" s="681"/>
      <c r="AE49" s="681"/>
      <c r="AF49" s="681"/>
      <c r="AG49" s="681"/>
      <c r="AH49" s="681"/>
      <c r="AI49" s="681"/>
      <c r="AJ49" s="681"/>
      <c r="AK49" s="681"/>
      <c r="AL49" s="681"/>
      <c r="AM49" s="681"/>
      <c r="AN49" s="681"/>
      <c r="AO49" s="681"/>
      <c r="AP49" s="681"/>
      <c r="AQ49" s="681"/>
      <c r="AR49" s="681"/>
      <c r="AS49" s="681"/>
      <c r="AT49" s="681"/>
      <c r="AU49" s="681"/>
      <c r="AV49" s="681"/>
      <c r="AW49" s="681"/>
      <c r="AX49" s="681"/>
      <c r="AY49" s="681"/>
      <c r="AZ49" s="681"/>
      <c r="BA49" s="681"/>
      <c r="BB49" s="681"/>
      <c r="BC49" s="681"/>
      <c r="BD49" s="681"/>
      <c r="BE49" s="681"/>
      <c r="BF49" s="681"/>
      <c r="BG49" s="681"/>
      <c r="BH49" s="681"/>
      <c r="BI49" s="681"/>
      <c r="BJ49" s="681"/>
      <c r="BK49" s="675"/>
      <c r="BL49" s="675"/>
      <c r="BM49" s="675"/>
      <c r="BN49" s="681"/>
      <c r="BO49" s="681"/>
      <c r="BP49" s="681"/>
      <c r="BQ49" s="681"/>
      <c r="BR49" s="681"/>
      <c r="BS49" s="681"/>
      <c r="BT49" s="681"/>
      <c r="BU49" s="681"/>
      <c r="BV49" s="681"/>
      <c r="BW49" s="681"/>
    </row>
    <row r="50" spans="1:75" ht="13.5" customHeight="1">
      <c r="A50" s="696"/>
      <c r="B50" s="15" t="s">
        <v>60</v>
      </c>
      <c r="C50" s="688" t="str">
        <f>VLOOKUP($C27,'2025年度(1年後期)'!$B$5:$N$207,COLUMN('2025年度(1年後期)'!$K$5)+1,0)&amp;""</f>
        <v/>
      </c>
      <c r="D50" s="689"/>
      <c r="E50" s="690" t="str">
        <f>VLOOKUP($C27,'2025年度(2年後期)'!$B$5:$N$207,COLUMN('2025年度(2年後期)'!$K$5)+1,0)&amp;""</f>
        <v/>
      </c>
      <c r="F50" s="689"/>
      <c r="G50" s="690" t="str">
        <f>VLOOKUP($C27,'2025年度(3年後期)'!$B$5:$N$207,COLUMN('2025年度(3年後期)'!$K$5)+1,0)&amp;""</f>
        <v/>
      </c>
      <c r="H50" s="689"/>
      <c r="I50" s="690" t="str">
        <f>VLOOKUP($C27,'2025年度(4年後期)'!$B$5:$N$206,COLUMN('2025年度(4年後期)'!$K$5)+1,0)&amp;""</f>
        <v/>
      </c>
      <c r="J50" s="689"/>
      <c r="K50" s="691" t="str">
        <f>VLOOKUP($C27,'2025年度(助産後期)'!$B$5:$N$207,COLUMN('2025年度(助産後期)'!$K$5)+1,0)&amp;""</f>
        <v/>
      </c>
      <c r="L50" s="691"/>
      <c r="M50" s="688" t="str">
        <f>VLOOKUP($C27,'2025年度(M1後期)'!$B$5:$N$207,COLUMN('2025年度(M1後期)'!$K$5)+1,0)&amp;""</f>
        <v/>
      </c>
      <c r="N50" s="689"/>
      <c r="O50" s="691" t="str">
        <f>VLOOKUP($C27,'2025年度(M1後期)'!$B$5:$N$207,COLUMN('2025年度(M1後期)'!$K$5)+1,0)&amp;""</f>
        <v/>
      </c>
      <c r="P50" s="689"/>
      <c r="Q50" s="691" t="str">
        <f>VLOOKUP($C27,'2025年度(D1後期)'!$B$5:$N$207,COLUMN('2025年度(D1後期)'!$K$5)+1,0)&amp;""</f>
        <v/>
      </c>
      <c r="R50" s="689"/>
      <c r="S50" s="691" t="str">
        <f>VLOOKUP($C27,'2025年度(D23後期)'!$B$5:$N$207,COLUMN('2025年度(D23後期)'!$K$5)+1,0)&amp;""</f>
        <v/>
      </c>
      <c r="T50" s="689"/>
      <c r="Z50" s="696"/>
      <c r="AA50" s="681"/>
      <c r="AB50" s="681"/>
      <c r="AC50" s="681"/>
      <c r="AD50" s="681"/>
      <c r="AE50" s="681"/>
      <c r="AF50" s="681"/>
      <c r="AG50" s="681"/>
      <c r="AH50" s="681"/>
      <c r="AI50" s="681"/>
      <c r="AJ50" s="681"/>
      <c r="AK50" s="681"/>
      <c r="AL50" s="681"/>
      <c r="AM50" s="681"/>
      <c r="AN50" s="681"/>
      <c r="AO50" s="681"/>
      <c r="AP50" s="681"/>
      <c r="AQ50" s="681"/>
      <c r="AR50" s="681"/>
      <c r="AS50" s="681"/>
      <c r="AT50" s="681"/>
      <c r="AU50" s="681"/>
      <c r="AV50" s="681"/>
      <c r="AW50" s="681"/>
      <c r="AX50" s="681"/>
      <c r="AY50" s="681"/>
      <c r="AZ50" s="681"/>
      <c r="BA50" s="681"/>
      <c r="BB50" s="681"/>
      <c r="BC50" s="681"/>
      <c r="BD50" s="681"/>
      <c r="BE50" s="681"/>
      <c r="BF50" s="681"/>
      <c r="BG50" s="681"/>
      <c r="BH50" s="681"/>
      <c r="BI50" s="681"/>
      <c r="BJ50" s="681"/>
      <c r="BK50" s="675"/>
      <c r="BL50" s="675"/>
      <c r="BM50" s="675"/>
      <c r="BN50" s="681"/>
      <c r="BO50" s="681"/>
      <c r="BP50" s="681"/>
      <c r="BQ50" s="681"/>
      <c r="BR50" s="681"/>
      <c r="BS50" s="681"/>
      <c r="BT50" s="681"/>
      <c r="BU50" s="681"/>
      <c r="BV50" s="681"/>
      <c r="BW50" s="681"/>
    </row>
    <row r="51" spans="1:75" ht="13.5" customHeight="1">
      <c r="A51" s="697"/>
      <c r="B51" s="16" t="s">
        <v>62</v>
      </c>
      <c r="C51" s="687"/>
      <c r="D51" s="685"/>
      <c r="E51" s="684"/>
      <c r="F51" s="685"/>
      <c r="G51" s="684"/>
      <c r="H51" s="685"/>
      <c r="I51" s="684"/>
      <c r="J51" s="685"/>
      <c r="K51" s="686"/>
      <c r="L51" s="686"/>
      <c r="M51" s="687"/>
      <c r="N51" s="685"/>
      <c r="O51" s="686"/>
      <c r="P51" s="685"/>
      <c r="Q51" s="686"/>
      <c r="R51" s="685"/>
      <c r="S51" s="686"/>
      <c r="T51" s="685"/>
      <c r="U51" s="19"/>
      <c r="V51" s="19"/>
      <c r="W51" s="19"/>
      <c r="X51" s="19"/>
      <c r="Y51" s="19"/>
      <c r="Z51" s="697"/>
      <c r="AA51" s="682"/>
      <c r="AB51" s="682"/>
      <c r="AC51" s="682"/>
      <c r="AD51" s="682"/>
      <c r="AE51" s="682"/>
      <c r="AF51" s="682"/>
      <c r="AG51" s="682"/>
      <c r="AH51" s="682"/>
      <c r="AI51" s="682"/>
      <c r="AJ51" s="682"/>
      <c r="AK51" s="682"/>
      <c r="AL51" s="682"/>
      <c r="AM51" s="682"/>
      <c r="AN51" s="682"/>
      <c r="AO51" s="682"/>
      <c r="AP51" s="682"/>
      <c r="AQ51" s="682"/>
      <c r="AR51" s="682"/>
      <c r="AS51" s="682"/>
      <c r="AT51" s="682"/>
      <c r="AU51" s="682"/>
      <c r="AV51" s="682"/>
      <c r="AW51" s="682"/>
      <c r="AX51" s="682"/>
      <c r="AY51" s="682"/>
      <c r="AZ51" s="682"/>
      <c r="BA51" s="682"/>
      <c r="BB51" s="682"/>
      <c r="BC51" s="682"/>
      <c r="BD51" s="682"/>
      <c r="BE51" s="682"/>
      <c r="BF51" s="682"/>
      <c r="BG51" s="682"/>
      <c r="BH51" s="682"/>
      <c r="BI51" s="682"/>
      <c r="BJ51" s="682"/>
      <c r="BK51" s="676"/>
      <c r="BL51" s="676"/>
      <c r="BM51" s="676"/>
      <c r="BN51" s="682"/>
      <c r="BO51" s="682"/>
      <c r="BP51" s="682"/>
      <c r="BQ51" s="682"/>
      <c r="BR51" s="682"/>
      <c r="BS51" s="682"/>
      <c r="BT51" s="682"/>
      <c r="BU51" s="682"/>
      <c r="BV51" s="682"/>
      <c r="BW51" s="682"/>
    </row>
    <row r="52" spans="1:75" ht="21.75">
      <c r="A52" s="23"/>
      <c r="B52" s="24"/>
      <c r="C52" s="747">
        <f>C27+1</f>
        <v>45964</v>
      </c>
      <c r="D52" s="747"/>
      <c r="E52" s="747"/>
      <c r="F52" s="747"/>
      <c r="G52" s="747"/>
      <c r="H52" s="747"/>
      <c r="I52" s="747"/>
      <c r="J52" s="747"/>
      <c r="K52" s="747"/>
      <c r="L52" s="747"/>
      <c r="M52" s="747"/>
      <c r="N52" s="747"/>
      <c r="O52" s="747"/>
      <c r="P52" s="747"/>
      <c r="Q52" s="747"/>
      <c r="R52" s="747"/>
      <c r="S52" s="747"/>
      <c r="T52" s="747"/>
      <c r="U52" s="787">
        <f>C52</f>
        <v>45964</v>
      </c>
      <c r="V52" s="788"/>
      <c r="W52" s="788"/>
      <c r="X52" s="788"/>
      <c r="Y52" s="788"/>
      <c r="Z52" s="789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96" t="s">
        <v>54</v>
      </c>
      <c r="B53" s="12" t="s">
        <v>55</v>
      </c>
      <c r="C53" s="705" t="str">
        <f>VLOOKUP($C52,'2025年度(1年後期)'!$B$5:$N$207,COLUMN('2025年度(1年後期)'!$C$5),0)&amp;""</f>
        <v/>
      </c>
      <c r="D53" s="706"/>
      <c r="E53" s="713" t="str">
        <f>VLOOKUP($C52,'2025年度(2年後期)'!$B$5:$N$207,COLUMN('2025年度(2年後期)'!$C$5),0)&amp;""</f>
        <v/>
      </c>
      <c r="F53" s="706"/>
      <c r="G53" s="713" t="str">
        <f>VLOOKUP($C52,'2025年度(3年後期)'!$B$5:$N$207,COLUMN('2025年度(3年後期)'!$C$5),0)&amp;""</f>
        <v/>
      </c>
      <c r="H53" s="706"/>
      <c r="I53" s="713" t="str">
        <f>VLOOKUP($C52,'2025年度(4年後期)'!$B$5:$N$206,COLUMN('2025年度(4年後期)'!$C$5),0)&amp;""</f>
        <v/>
      </c>
      <c r="J53" s="706"/>
      <c r="K53" s="693" t="str">
        <f>VLOOKUP($C52,'2025年度(助産後期)'!$B$5:$N$207,COLUMN('2025年度(助産後期)'!$C$5),0)&amp;""</f>
        <v/>
      </c>
      <c r="L53" s="709"/>
      <c r="M53" s="723" t="str">
        <f>VLOOKUP($C52,'2025年度(M1後期)'!$B$5:$N$207,COLUMN('2025年度(M1後期)'!$C$5),0)&amp;""</f>
        <v/>
      </c>
      <c r="N53" s="709"/>
      <c r="O53" s="713" t="str">
        <f>VLOOKUP($C52,'2025年度(M2後期)'!$B$5:$N$207,COLUMN('2025年度(M2後期)'!$C$5),0)&amp;""</f>
        <v/>
      </c>
      <c r="P53" s="706"/>
      <c r="Q53" s="713" t="str">
        <f>VLOOKUP($C52,'2025年度(D1後期)'!$B$5:$N$207,COLUMN('2025年度(D1後期)'!$C$5),0)&amp;""</f>
        <v/>
      </c>
      <c r="R53" s="706"/>
      <c r="S53" s="693" t="str">
        <f>VLOOKUP($C52,'2025年度(D23後期)'!$B$5:$N$207,COLUMN('2025年度(D23後期)'!$C$5),0)&amp;""</f>
        <v/>
      </c>
      <c r="T53" s="706"/>
      <c r="U53" s="25"/>
      <c r="Z53" s="695" t="str">
        <f>A53</f>
        <v xml:space="preserve">１時限（09：20～10：50） </v>
      </c>
      <c r="AA53" s="680"/>
      <c r="AB53" s="680"/>
      <c r="AC53" s="680"/>
      <c r="AD53" s="680"/>
      <c r="AE53" s="680"/>
      <c r="AF53" s="680"/>
      <c r="AG53" s="680"/>
      <c r="AH53" s="680"/>
      <c r="AI53" s="680"/>
      <c r="AJ53" s="680"/>
      <c r="AK53" s="680"/>
      <c r="AL53" s="680"/>
      <c r="AM53" s="680"/>
      <c r="AN53" s="680"/>
      <c r="AO53" s="680"/>
      <c r="AP53" s="680"/>
      <c r="AQ53" s="680"/>
      <c r="AR53" s="680"/>
      <c r="AS53" s="680"/>
      <c r="AT53" s="680"/>
      <c r="AU53" s="680"/>
      <c r="AV53" s="680"/>
      <c r="AW53" s="680"/>
      <c r="AX53" s="680"/>
      <c r="AY53" s="680"/>
      <c r="AZ53" s="680"/>
      <c r="BA53" s="680"/>
      <c r="BB53" s="680"/>
      <c r="BC53" s="680"/>
      <c r="BD53" s="680"/>
      <c r="BE53" s="680"/>
      <c r="BF53" s="680"/>
      <c r="BG53" s="680"/>
      <c r="BH53" s="680"/>
      <c r="BI53" s="680"/>
      <c r="BJ53" s="680"/>
      <c r="BK53" s="674"/>
      <c r="BL53" s="674"/>
      <c r="BM53" s="674"/>
      <c r="BN53" s="680"/>
      <c r="BO53" s="680"/>
      <c r="BP53" s="680"/>
      <c r="BQ53" s="680"/>
      <c r="BR53" s="680"/>
      <c r="BS53" s="680"/>
      <c r="BT53" s="680"/>
      <c r="BU53" s="680"/>
      <c r="BV53" s="680"/>
      <c r="BW53" s="680"/>
    </row>
    <row r="54" spans="1:75" ht="13.5" customHeight="1">
      <c r="A54" s="696"/>
      <c r="B54" s="15" t="s">
        <v>58</v>
      </c>
      <c r="C54" s="708" t="str">
        <f>IFERROR(VLOOKUP(C53,科目・教員!$A$2:$B$349,2,0),"")</f>
        <v/>
      </c>
      <c r="D54" s="707"/>
      <c r="E54" s="716" t="str">
        <f>IFERROR(VLOOKUP(E53,科目・教員!$A$2:$B$349,2,0),"")</f>
        <v/>
      </c>
      <c r="F54" s="707"/>
      <c r="G54" s="716" t="str">
        <f>IFERROR(VLOOKUP(G53,科目・教員!$A$2:$B$349,2,0),"")</f>
        <v/>
      </c>
      <c r="H54" s="707"/>
      <c r="I54" s="716" t="str">
        <f>IFERROR(VLOOKUP(I53,科目・教員!$A$2:$B$349,2,0),"")</f>
        <v/>
      </c>
      <c r="J54" s="707"/>
      <c r="K54" s="689" t="str">
        <f>IFERROR(VLOOKUP(K53,科目・教員!$A$2:$B$349,2,0),"")</f>
        <v/>
      </c>
      <c r="L54" s="717"/>
      <c r="M54" s="718" t="str">
        <f>IFERROR(VLOOKUP(M53,科目・教員!$A$2:$B$349,2,0),"")</f>
        <v/>
      </c>
      <c r="N54" s="707"/>
      <c r="O54" s="716" t="str">
        <f>IFERROR(VLOOKUP(O53,科目・教員!$A$2:$B$349,2,0),"")</f>
        <v/>
      </c>
      <c r="P54" s="707"/>
      <c r="Q54" s="716" t="str">
        <f>IFERROR(VLOOKUP(Q53,科目・教員!$A$2:$B$349,2,0),"")</f>
        <v/>
      </c>
      <c r="R54" s="707"/>
      <c r="S54" s="689" t="str">
        <f>IFERROR(VLOOKUP(S53,科目・教員!$A$2:$B$349,2,0),"")</f>
        <v/>
      </c>
      <c r="T54" s="707"/>
      <c r="U54" s="25"/>
      <c r="Z54" s="696"/>
      <c r="AA54" s="681"/>
      <c r="AB54" s="681"/>
      <c r="AC54" s="681"/>
      <c r="AD54" s="681"/>
      <c r="AE54" s="681"/>
      <c r="AF54" s="681"/>
      <c r="AG54" s="681"/>
      <c r="AH54" s="681"/>
      <c r="AI54" s="681"/>
      <c r="AJ54" s="681"/>
      <c r="AK54" s="681"/>
      <c r="AL54" s="681"/>
      <c r="AM54" s="681"/>
      <c r="AN54" s="681"/>
      <c r="AO54" s="681"/>
      <c r="AP54" s="681"/>
      <c r="AQ54" s="681"/>
      <c r="AR54" s="681"/>
      <c r="AS54" s="681"/>
      <c r="AT54" s="681"/>
      <c r="AU54" s="681"/>
      <c r="AV54" s="681"/>
      <c r="AW54" s="681"/>
      <c r="AX54" s="681"/>
      <c r="AY54" s="681"/>
      <c r="AZ54" s="681"/>
      <c r="BA54" s="681"/>
      <c r="BB54" s="681"/>
      <c r="BC54" s="681"/>
      <c r="BD54" s="681"/>
      <c r="BE54" s="681"/>
      <c r="BF54" s="681"/>
      <c r="BG54" s="681"/>
      <c r="BH54" s="681"/>
      <c r="BI54" s="681"/>
      <c r="BJ54" s="681"/>
      <c r="BK54" s="675"/>
      <c r="BL54" s="675"/>
      <c r="BM54" s="675"/>
      <c r="BN54" s="681"/>
      <c r="BO54" s="681"/>
      <c r="BP54" s="681"/>
      <c r="BQ54" s="681"/>
      <c r="BR54" s="681"/>
      <c r="BS54" s="681"/>
      <c r="BT54" s="681"/>
      <c r="BU54" s="681"/>
      <c r="BV54" s="681"/>
      <c r="BW54" s="681"/>
    </row>
    <row r="55" spans="1:75" ht="13.5" customHeight="1">
      <c r="A55" s="696"/>
      <c r="B55" s="15" t="s">
        <v>60</v>
      </c>
      <c r="C55" s="708" t="str">
        <f>VLOOKUP($C52,'2025年度(1年後期)'!$B$5:$N$207,COLUMN('2025年度(1年後期)'!$C$5)+1,0)&amp;""</f>
        <v/>
      </c>
      <c r="D55" s="707"/>
      <c r="E55" s="716" t="str">
        <f>VLOOKUP($C52,'2025年度(2年後期)'!$B$5:$N$207,COLUMN('2025年度(2年後期)'!$C$5)+1,0)&amp;""</f>
        <v/>
      </c>
      <c r="F55" s="707"/>
      <c r="G55" s="716" t="str">
        <f>VLOOKUP($C52,'2025年度(3年後期)'!$B$5:$N$207,COLUMN('2025年度(3年後期)'!$C$5)+1,0)&amp;""</f>
        <v/>
      </c>
      <c r="H55" s="707"/>
      <c r="I55" s="716" t="str">
        <f>VLOOKUP($C52,'2025年度(4年後期)'!$B$5:$N$206,COLUMN('2025年度(4年後期)'!$C$5)+1,0)&amp;""</f>
        <v/>
      </c>
      <c r="J55" s="707"/>
      <c r="K55" s="689" t="str">
        <f>VLOOKUP($C52,'2025年度(助産後期)'!$B$5:$N$207,COLUMN('2025年度(助産後期)'!$C$5)+1,0)&amp;""</f>
        <v/>
      </c>
      <c r="L55" s="717"/>
      <c r="M55" s="718" t="str">
        <f>VLOOKUP($C52,'2025年度(M1後期)'!$B$5:$N$207,COLUMN('2025年度(M1後期)'!$C$5)+1,0)&amp;""</f>
        <v/>
      </c>
      <c r="N55" s="707"/>
      <c r="O55" s="716" t="str">
        <f>VLOOKUP($C52,'2025年度(M2後期)'!$B$5:$N$207,COLUMN('2025年度(M2後期)'!$C$5)+1,0)&amp;""</f>
        <v/>
      </c>
      <c r="P55" s="707"/>
      <c r="Q55" s="716" t="str">
        <f>VLOOKUP($C52,'2025年度(D1後期)'!$B$5:$N$207,COLUMN('2025年度(D1後期)'!$C$5)+1,0)&amp;""</f>
        <v/>
      </c>
      <c r="R55" s="707"/>
      <c r="S55" s="689" t="str">
        <f>VLOOKUP($C52,'2025年度(D23後期)'!$B$5:$N$207,COLUMN('2025年度(D23後期)'!$C$5)+1,0)&amp;""</f>
        <v/>
      </c>
      <c r="T55" s="707"/>
      <c r="U55" s="25"/>
      <c r="Z55" s="696"/>
      <c r="AA55" s="681"/>
      <c r="AB55" s="681"/>
      <c r="AC55" s="681"/>
      <c r="AD55" s="681"/>
      <c r="AE55" s="681"/>
      <c r="AF55" s="681"/>
      <c r="AG55" s="681"/>
      <c r="AH55" s="681"/>
      <c r="AI55" s="681"/>
      <c r="AJ55" s="681"/>
      <c r="AK55" s="681"/>
      <c r="AL55" s="681"/>
      <c r="AM55" s="681"/>
      <c r="AN55" s="681"/>
      <c r="AO55" s="681"/>
      <c r="AP55" s="681"/>
      <c r="AQ55" s="681"/>
      <c r="AR55" s="681"/>
      <c r="AS55" s="681"/>
      <c r="AT55" s="681"/>
      <c r="AU55" s="681"/>
      <c r="AV55" s="681"/>
      <c r="AW55" s="681"/>
      <c r="AX55" s="681"/>
      <c r="AY55" s="681"/>
      <c r="AZ55" s="681"/>
      <c r="BA55" s="681"/>
      <c r="BB55" s="681"/>
      <c r="BC55" s="681"/>
      <c r="BD55" s="681"/>
      <c r="BE55" s="681"/>
      <c r="BF55" s="681"/>
      <c r="BG55" s="681"/>
      <c r="BH55" s="681"/>
      <c r="BI55" s="681"/>
      <c r="BJ55" s="681"/>
      <c r="BK55" s="675"/>
      <c r="BL55" s="675"/>
      <c r="BM55" s="675"/>
      <c r="BN55" s="681"/>
      <c r="BO55" s="681"/>
      <c r="BP55" s="681"/>
      <c r="BQ55" s="681"/>
      <c r="BR55" s="681"/>
      <c r="BS55" s="681"/>
      <c r="BT55" s="681"/>
      <c r="BU55" s="681"/>
      <c r="BV55" s="681"/>
      <c r="BW55" s="681"/>
    </row>
    <row r="56" spans="1:75" ht="13.5" customHeight="1">
      <c r="A56" s="697"/>
      <c r="B56" s="16" t="s">
        <v>62</v>
      </c>
      <c r="C56" s="687"/>
      <c r="D56" s="719"/>
      <c r="E56" s="684"/>
      <c r="F56" s="719"/>
      <c r="G56" s="684"/>
      <c r="H56" s="719"/>
      <c r="I56" s="684"/>
      <c r="J56" s="719"/>
      <c r="K56" s="686"/>
      <c r="L56" s="720"/>
      <c r="M56" s="721"/>
      <c r="N56" s="719"/>
      <c r="O56" s="684"/>
      <c r="P56" s="719"/>
      <c r="Q56" s="684"/>
      <c r="R56" s="719"/>
      <c r="S56" s="686"/>
      <c r="T56" s="719"/>
      <c r="U56" s="25"/>
      <c r="Z56" s="697"/>
      <c r="AA56" s="682"/>
      <c r="AB56" s="682"/>
      <c r="AC56" s="682"/>
      <c r="AD56" s="682"/>
      <c r="AE56" s="682"/>
      <c r="AF56" s="682"/>
      <c r="AG56" s="682"/>
      <c r="AH56" s="682"/>
      <c r="AI56" s="682"/>
      <c r="AJ56" s="682"/>
      <c r="AK56" s="682"/>
      <c r="AL56" s="682"/>
      <c r="AM56" s="682"/>
      <c r="AN56" s="682"/>
      <c r="AO56" s="682"/>
      <c r="AP56" s="682"/>
      <c r="AQ56" s="682"/>
      <c r="AR56" s="682"/>
      <c r="AS56" s="682"/>
      <c r="AT56" s="682"/>
      <c r="AU56" s="682"/>
      <c r="AV56" s="682"/>
      <c r="AW56" s="682"/>
      <c r="AX56" s="682"/>
      <c r="AY56" s="682"/>
      <c r="AZ56" s="682"/>
      <c r="BA56" s="682"/>
      <c r="BB56" s="682"/>
      <c r="BC56" s="682"/>
      <c r="BD56" s="682"/>
      <c r="BE56" s="682"/>
      <c r="BF56" s="682"/>
      <c r="BG56" s="682"/>
      <c r="BH56" s="682"/>
      <c r="BI56" s="682"/>
      <c r="BJ56" s="682"/>
      <c r="BK56" s="676"/>
      <c r="BL56" s="676"/>
      <c r="BM56" s="676"/>
      <c r="BN56" s="682"/>
      <c r="BO56" s="682"/>
      <c r="BP56" s="682"/>
      <c r="BQ56" s="682"/>
      <c r="BR56" s="682"/>
      <c r="BS56" s="682"/>
      <c r="BT56" s="682"/>
      <c r="BU56" s="682"/>
      <c r="BV56" s="682"/>
      <c r="BW56" s="682"/>
    </row>
    <row r="57" spans="1:75" ht="13.5" customHeight="1">
      <c r="A57" s="696" t="s">
        <v>64</v>
      </c>
      <c r="B57" s="15" t="s">
        <v>55</v>
      </c>
      <c r="C57" s="705" t="str">
        <f>VLOOKUP($C52,'2025年度(1年後期)'!$B$5:$N$207,COLUMN('2025年度(1年後期)'!$E$5),0)&amp;""</f>
        <v/>
      </c>
      <c r="D57" s="706"/>
      <c r="E57" s="713" t="str">
        <f>VLOOKUP($C52,'2025年度(2年後期)'!$B$5:$N$207,COLUMN('2025年度(2年後期)'!$E$5),0)&amp;""</f>
        <v/>
      </c>
      <c r="F57" s="706"/>
      <c r="G57" s="713" t="str">
        <f>VLOOKUP($C52,'2025年度(3年後期)'!$B$5:$N$207,COLUMN('2025年度(3年後期)'!$E$5),0)&amp;""</f>
        <v/>
      </c>
      <c r="H57" s="706"/>
      <c r="I57" s="713" t="str">
        <f>VLOOKUP($C52,'2025年度(4年後期)'!$B$5:$N$206,COLUMN('2025年度(4年後期)'!$E$5),0)&amp;""</f>
        <v/>
      </c>
      <c r="J57" s="706"/>
      <c r="K57" s="693" t="str">
        <f>VLOOKUP($C52,'2025年度(助産後期)'!$B$5:$N$207,COLUMN('2025年度(助産後期)'!$E$5),0)&amp;""</f>
        <v/>
      </c>
      <c r="L57" s="709"/>
      <c r="M57" s="705" t="str">
        <f>VLOOKUP($C52,'2025年度(M1後期)'!$B$5:$N$207,COLUMN('2025年度(M1後期)'!$E$5),0)&amp;""</f>
        <v/>
      </c>
      <c r="N57" s="706"/>
      <c r="O57" s="693" t="str">
        <f>VLOOKUP($C52,'2025年度(M2後期)'!$B$5:$N$207,COLUMN('2025年度(M2後期)'!$E$5),0)&amp;""</f>
        <v/>
      </c>
      <c r="P57" s="706"/>
      <c r="Q57" s="693" t="str">
        <f>VLOOKUP($C52,'2025年度(D1後期)'!$B$5:$N$207,COLUMN('2025年度(D1後期)'!$E$5),0)&amp;""</f>
        <v/>
      </c>
      <c r="R57" s="706"/>
      <c r="S57" s="693" t="str">
        <f>VLOOKUP($C52,'2025年度(D23後期)'!$B$5:$N$207,COLUMN('2025年度(D23後期)'!$E$5),0)&amp;""</f>
        <v/>
      </c>
      <c r="T57" s="706"/>
      <c r="U57" s="21"/>
      <c r="Z57" s="696" t="str">
        <f>A57</f>
        <v>２時限（11：00～12：30）</v>
      </c>
      <c r="AA57" s="680"/>
      <c r="AB57" s="680"/>
      <c r="AC57" s="680"/>
      <c r="AD57" s="680"/>
      <c r="AE57" s="680"/>
      <c r="AF57" s="680"/>
      <c r="AG57" s="680"/>
      <c r="AH57" s="680"/>
      <c r="AI57" s="680"/>
      <c r="AJ57" s="680"/>
      <c r="AK57" s="680"/>
      <c r="AL57" s="680"/>
      <c r="AM57" s="680"/>
      <c r="AN57" s="680"/>
      <c r="AO57" s="680"/>
      <c r="AP57" s="680"/>
      <c r="AQ57" s="680"/>
      <c r="AR57" s="680"/>
      <c r="AS57" s="680"/>
      <c r="AT57" s="680"/>
      <c r="AU57" s="680"/>
      <c r="AV57" s="680"/>
      <c r="AW57" s="680"/>
      <c r="AX57" s="680"/>
      <c r="AY57" s="680"/>
      <c r="AZ57" s="680"/>
      <c r="BA57" s="680"/>
      <c r="BB57" s="680"/>
      <c r="BC57" s="680"/>
      <c r="BD57" s="680"/>
      <c r="BE57" s="680"/>
      <c r="BF57" s="680"/>
      <c r="BG57" s="680"/>
      <c r="BH57" s="680"/>
      <c r="BI57" s="680"/>
      <c r="BJ57" s="680"/>
      <c r="BK57" s="674"/>
      <c r="BL57" s="674"/>
      <c r="BM57" s="674"/>
      <c r="BN57" s="680"/>
      <c r="BO57" s="680"/>
      <c r="BP57" s="680"/>
      <c r="BQ57" s="680"/>
      <c r="BR57" s="680"/>
      <c r="BS57" s="680"/>
      <c r="BT57" s="680"/>
      <c r="BU57" s="680"/>
      <c r="BV57" s="680"/>
      <c r="BW57" s="680"/>
    </row>
    <row r="58" spans="1:75" ht="13.5" customHeight="1">
      <c r="A58" s="696"/>
      <c r="B58" s="15" t="s">
        <v>58</v>
      </c>
      <c r="C58" s="708" t="str">
        <f>IFERROR(VLOOKUP(C57,科目・教員!$A$2:$B$349,2,0),"")</f>
        <v/>
      </c>
      <c r="D58" s="707"/>
      <c r="E58" s="716" t="str">
        <f>IFERROR(VLOOKUP(E57,科目・教員!$A$2:$B$349,2,0),"")</f>
        <v/>
      </c>
      <c r="F58" s="707"/>
      <c r="G58" s="716" t="str">
        <f>IFERROR(VLOOKUP(G57,科目・教員!$A$2:$B$349,2,0),"")</f>
        <v/>
      </c>
      <c r="H58" s="707"/>
      <c r="I58" s="716" t="str">
        <f>IFERROR(VLOOKUP(I57,科目・教員!$A$2:$B$349,2,0),"")</f>
        <v/>
      </c>
      <c r="J58" s="707"/>
      <c r="K58" s="689" t="str">
        <f>IFERROR(VLOOKUP(K57,科目・教員!$A$2:$B$349,2,0),"")</f>
        <v/>
      </c>
      <c r="L58" s="717"/>
      <c r="M58" s="708" t="str">
        <f>IFERROR(VLOOKUP(M57,科目・教員!$A$2:$B$349,2,0),"")</f>
        <v/>
      </c>
      <c r="N58" s="707"/>
      <c r="O58" s="689" t="str">
        <f>IFERROR(VLOOKUP(O57,科目・教員!$A$2:$B$349,2,0),"")</f>
        <v/>
      </c>
      <c r="P58" s="707"/>
      <c r="Q58" s="689" t="str">
        <f>IFERROR(VLOOKUP(Q57,科目・教員!$A$2:$B$349,2,0),"")</f>
        <v/>
      </c>
      <c r="R58" s="707"/>
      <c r="S58" s="689" t="str">
        <f>IFERROR(VLOOKUP(S57,科目・教員!$A$2:$B$349,2,0),"")</f>
        <v/>
      </c>
      <c r="T58" s="707"/>
      <c r="U58" s="21"/>
      <c r="Z58" s="696"/>
      <c r="AA58" s="681"/>
      <c r="AB58" s="681"/>
      <c r="AC58" s="681"/>
      <c r="AD58" s="681"/>
      <c r="AE58" s="681"/>
      <c r="AF58" s="681"/>
      <c r="AG58" s="681"/>
      <c r="AH58" s="681"/>
      <c r="AI58" s="681"/>
      <c r="AJ58" s="681"/>
      <c r="AK58" s="681"/>
      <c r="AL58" s="681"/>
      <c r="AM58" s="681"/>
      <c r="AN58" s="681"/>
      <c r="AO58" s="681"/>
      <c r="AP58" s="681"/>
      <c r="AQ58" s="681"/>
      <c r="AR58" s="681"/>
      <c r="AS58" s="681"/>
      <c r="AT58" s="681"/>
      <c r="AU58" s="681"/>
      <c r="AV58" s="681"/>
      <c r="AW58" s="681"/>
      <c r="AX58" s="681"/>
      <c r="AY58" s="681"/>
      <c r="AZ58" s="681"/>
      <c r="BA58" s="681"/>
      <c r="BB58" s="681"/>
      <c r="BC58" s="681"/>
      <c r="BD58" s="681"/>
      <c r="BE58" s="681"/>
      <c r="BF58" s="681"/>
      <c r="BG58" s="681"/>
      <c r="BH58" s="681"/>
      <c r="BI58" s="681"/>
      <c r="BJ58" s="681"/>
      <c r="BK58" s="675"/>
      <c r="BL58" s="675"/>
      <c r="BM58" s="675"/>
      <c r="BN58" s="681"/>
      <c r="BO58" s="681"/>
      <c r="BP58" s="681"/>
      <c r="BQ58" s="681"/>
      <c r="BR58" s="681"/>
      <c r="BS58" s="681"/>
      <c r="BT58" s="681"/>
      <c r="BU58" s="681"/>
      <c r="BV58" s="681"/>
      <c r="BW58" s="681"/>
    </row>
    <row r="59" spans="1:75" ht="13.5" customHeight="1">
      <c r="A59" s="696"/>
      <c r="B59" s="15" t="s">
        <v>60</v>
      </c>
      <c r="C59" s="708" t="str">
        <f>VLOOKUP($C52,'2025年度(1年後期)'!$B$5:$N$207,COLUMN('2025年度(1年後期)'!$E$5)+1,0)&amp;""</f>
        <v/>
      </c>
      <c r="D59" s="707"/>
      <c r="E59" s="716" t="str">
        <f>VLOOKUP($C52,'2025年度(2年後期)'!$B$5:$N$207,COLUMN('2025年度(2年後期)'!$E$5)+1,0)&amp;""</f>
        <v/>
      </c>
      <c r="F59" s="707"/>
      <c r="G59" s="716" t="str">
        <f>VLOOKUP($C52,'2025年度(3年後期)'!$B$5:$N$207,COLUMN('2025年度(3年後期)'!$E$5)+1,0)&amp;""</f>
        <v/>
      </c>
      <c r="H59" s="707"/>
      <c r="I59" s="716" t="str">
        <f>VLOOKUP($C52,'2025年度(4年後期)'!$B$5:$N$206,COLUMN('2025年度(4年後期)'!$E$5)+1,0)&amp;""</f>
        <v/>
      </c>
      <c r="J59" s="707"/>
      <c r="K59" s="689" t="str">
        <f>VLOOKUP($C52,'2025年度(助産後期)'!$B$5:$N$207,COLUMN('2025年度(助産後期)'!$E$5)+1,0)&amp;""</f>
        <v/>
      </c>
      <c r="L59" s="717"/>
      <c r="M59" s="708" t="str">
        <f>VLOOKUP($C52,'2025年度(M1後期)'!$B$5:$N$207,COLUMN('2025年度(M1後期)'!$E$5)+1,0)&amp;""</f>
        <v/>
      </c>
      <c r="N59" s="707"/>
      <c r="O59" s="689" t="str">
        <f>VLOOKUP($C52,'2025年度(M2後期)'!$B$5:$N$207,COLUMN('2025年度(M2後期)'!$E$5)+1,0)&amp;""</f>
        <v/>
      </c>
      <c r="P59" s="707"/>
      <c r="Q59" s="689" t="str">
        <f>VLOOKUP($C52,'2025年度(D1後期)'!$B$5:$N$207,COLUMN('2025年度(D1後期)'!$E$5)+1,0)&amp;""</f>
        <v/>
      </c>
      <c r="R59" s="707"/>
      <c r="S59" s="689" t="str">
        <f>VLOOKUP($C52,'2025年度(D23後期)'!$B$5:$N$207,COLUMN('2025年度(D23後期)'!$E$5)+1,0)&amp;""</f>
        <v/>
      </c>
      <c r="T59" s="707"/>
      <c r="U59" s="21"/>
      <c r="Z59" s="696"/>
      <c r="AA59" s="681"/>
      <c r="AB59" s="681"/>
      <c r="AC59" s="681"/>
      <c r="AD59" s="681"/>
      <c r="AE59" s="681"/>
      <c r="AF59" s="681"/>
      <c r="AG59" s="681"/>
      <c r="AH59" s="681"/>
      <c r="AI59" s="681"/>
      <c r="AJ59" s="681"/>
      <c r="AK59" s="681"/>
      <c r="AL59" s="681"/>
      <c r="AM59" s="681"/>
      <c r="AN59" s="681"/>
      <c r="AO59" s="681"/>
      <c r="AP59" s="681"/>
      <c r="AQ59" s="681"/>
      <c r="AR59" s="681"/>
      <c r="AS59" s="681"/>
      <c r="AT59" s="681"/>
      <c r="AU59" s="681"/>
      <c r="AV59" s="681"/>
      <c r="AW59" s="681"/>
      <c r="AX59" s="681"/>
      <c r="AY59" s="681"/>
      <c r="AZ59" s="681"/>
      <c r="BA59" s="681"/>
      <c r="BB59" s="681"/>
      <c r="BC59" s="681"/>
      <c r="BD59" s="681"/>
      <c r="BE59" s="681"/>
      <c r="BF59" s="681"/>
      <c r="BG59" s="681"/>
      <c r="BH59" s="681"/>
      <c r="BI59" s="681"/>
      <c r="BJ59" s="681"/>
      <c r="BK59" s="675"/>
      <c r="BL59" s="675"/>
      <c r="BM59" s="675"/>
      <c r="BN59" s="681"/>
      <c r="BO59" s="681"/>
      <c r="BP59" s="681"/>
      <c r="BQ59" s="681"/>
      <c r="BR59" s="681"/>
      <c r="BS59" s="681"/>
      <c r="BT59" s="681"/>
      <c r="BU59" s="681"/>
      <c r="BV59" s="681"/>
      <c r="BW59" s="681"/>
    </row>
    <row r="60" spans="1:75" ht="13.5" customHeight="1">
      <c r="A60" s="712"/>
      <c r="B60" s="16" t="s">
        <v>62</v>
      </c>
      <c r="C60" s="687"/>
      <c r="D60" s="685"/>
      <c r="E60" s="684"/>
      <c r="F60" s="685"/>
      <c r="G60" s="684"/>
      <c r="H60" s="685"/>
      <c r="I60" s="684"/>
      <c r="J60" s="685"/>
      <c r="K60" s="686"/>
      <c r="L60" s="686"/>
      <c r="M60" s="687"/>
      <c r="N60" s="685"/>
      <c r="O60" s="686"/>
      <c r="P60" s="685"/>
      <c r="Q60" s="686"/>
      <c r="R60" s="685"/>
      <c r="S60" s="686"/>
      <c r="T60" s="685"/>
      <c r="U60" s="21"/>
      <c r="Z60" s="697"/>
      <c r="AA60" s="682"/>
      <c r="AB60" s="682"/>
      <c r="AC60" s="682"/>
      <c r="AD60" s="682"/>
      <c r="AE60" s="682"/>
      <c r="AF60" s="682"/>
      <c r="AG60" s="682"/>
      <c r="AH60" s="682"/>
      <c r="AI60" s="682"/>
      <c r="AJ60" s="682"/>
      <c r="AK60" s="682"/>
      <c r="AL60" s="682"/>
      <c r="AM60" s="682"/>
      <c r="AN60" s="682"/>
      <c r="AO60" s="682"/>
      <c r="AP60" s="682"/>
      <c r="AQ60" s="682"/>
      <c r="AR60" s="682"/>
      <c r="AS60" s="682"/>
      <c r="AT60" s="682"/>
      <c r="AU60" s="682"/>
      <c r="AV60" s="682"/>
      <c r="AW60" s="682"/>
      <c r="AX60" s="682"/>
      <c r="AY60" s="682"/>
      <c r="AZ60" s="682"/>
      <c r="BA60" s="682"/>
      <c r="BB60" s="682"/>
      <c r="BC60" s="682"/>
      <c r="BD60" s="682"/>
      <c r="BE60" s="682"/>
      <c r="BF60" s="682"/>
      <c r="BG60" s="682"/>
      <c r="BH60" s="682"/>
      <c r="BI60" s="682"/>
      <c r="BJ60" s="682"/>
      <c r="BK60" s="676"/>
      <c r="BL60" s="676"/>
      <c r="BM60" s="676"/>
      <c r="BN60" s="682"/>
      <c r="BO60" s="682"/>
      <c r="BP60" s="682"/>
      <c r="BQ60" s="682"/>
      <c r="BR60" s="682"/>
      <c r="BS60" s="682"/>
      <c r="BT60" s="682"/>
      <c r="BU60" s="682"/>
      <c r="BV60" s="682"/>
      <c r="BW60" s="682"/>
    </row>
    <row r="61" spans="1:75" ht="13.5" customHeight="1">
      <c r="A61" s="695" t="s">
        <v>70</v>
      </c>
      <c r="B61" s="17" t="s">
        <v>71</v>
      </c>
      <c r="C61" s="705"/>
      <c r="D61" s="706"/>
      <c r="E61" s="713"/>
      <c r="F61" s="706"/>
      <c r="G61" s="713"/>
      <c r="H61" s="706"/>
      <c r="I61" s="713"/>
      <c r="J61" s="706"/>
      <c r="K61" s="693"/>
      <c r="L61" s="709"/>
      <c r="M61" s="705"/>
      <c r="N61" s="706"/>
      <c r="O61" s="693"/>
      <c r="P61" s="706"/>
      <c r="Q61" s="693"/>
      <c r="R61" s="706"/>
      <c r="S61" s="693"/>
      <c r="T61" s="706"/>
      <c r="U61" s="21"/>
      <c r="Z61" s="696" t="str">
        <f>A61</f>
        <v>昼休み（12：30～13：30）</v>
      </c>
      <c r="AA61" s="680"/>
      <c r="AB61" s="680"/>
      <c r="AC61" s="680"/>
      <c r="AD61" s="680"/>
      <c r="AE61" s="680"/>
      <c r="AF61" s="680"/>
      <c r="AG61" s="680"/>
      <c r="AH61" s="680"/>
      <c r="AI61" s="680"/>
      <c r="AJ61" s="680"/>
      <c r="AK61" s="680"/>
      <c r="AL61" s="680"/>
      <c r="AM61" s="680"/>
      <c r="AN61" s="680"/>
      <c r="AO61" s="680"/>
      <c r="AP61" s="680"/>
      <c r="AQ61" s="680"/>
      <c r="AR61" s="680"/>
      <c r="AS61" s="680"/>
      <c r="AT61" s="680"/>
      <c r="AU61" s="680"/>
      <c r="AV61" s="680"/>
      <c r="AW61" s="680"/>
      <c r="AX61" s="680"/>
      <c r="AY61" s="680"/>
      <c r="AZ61" s="680"/>
      <c r="BA61" s="680"/>
      <c r="BB61" s="680"/>
      <c r="BC61" s="680"/>
      <c r="BD61" s="680"/>
      <c r="BE61" s="680"/>
      <c r="BF61" s="680"/>
      <c r="BG61" s="680"/>
      <c r="BH61" s="680"/>
      <c r="BI61" s="680"/>
      <c r="BJ61" s="680"/>
      <c r="BK61" s="674"/>
      <c r="BL61" s="674"/>
      <c r="BM61" s="674"/>
      <c r="BN61" s="680"/>
      <c r="BO61" s="680"/>
      <c r="BP61" s="680"/>
      <c r="BQ61" s="680"/>
      <c r="BR61" s="680"/>
      <c r="BS61" s="680"/>
      <c r="BT61" s="680"/>
      <c r="BU61" s="680"/>
      <c r="BV61" s="680"/>
      <c r="BW61" s="680"/>
    </row>
    <row r="62" spans="1:75" ht="13.5" customHeight="1">
      <c r="A62" s="696"/>
      <c r="B62" s="17" t="s">
        <v>73</v>
      </c>
      <c r="C62" s="708"/>
      <c r="D62" s="707"/>
      <c r="E62" s="716"/>
      <c r="F62" s="707"/>
      <c r="G62" s="716"/>
      <c r="H62" s="707"/>
      <c r="I62" s="716"/>
      <c r="J62" s="707"/>
      <c r="K62" s="689"/>
      <c r="L62" s="717"/>
      <c r="M62" s="708"/>
      <c r="N62" s="707"/>
      <c r="O62" s="689"/>
      <c r="P62" s="707"/>
      <c r="Q62" s="689"/>
      <c r="R62" s="707"/>
      <c r="S62" s="689"/>
      <c r="T62" s="707"/>
      <c r="U62" s="21"/>
      <c r="Z62" s="696"/>
      <c r="AA62" s="681"/>
      <c r="AB62" s="681"/>
      <c r="AC62" s="681"/>
      <c r="AD62" s="681"/>
      <c r="AE62" s="681"/>
      <c r="AF62" s="681"/>
      <c r="AG62" s="681"/>
      <c r="AH62" s="681"/>
      <c r="AI62" s="681"/>
      <c r="AJ62" s="681"/>
      <c r="AK62" s="681"/>
      <c r="AL62" s="681"/>
      <c r="AM62" s="681"/>
      <c r="AN62" s="681"/>
      <c r="AO62" s="681"/>
      <c r="AP62" s="681"/>
      <c r="AQ62" s="681"/>
      <c r="AR62" s="681"/>
      <c r="AS62" s="681"/>
      <c r="AT62" s="681"/>
      <c r="AU62" s="681"/>
      <c r="AV62" s="681"/>
      <c r="AW62" s="681"/>
      <c r="AX62" s="681"/>
      <c r="AY62" s="681"/>
      <c r="AZ62" s="681"/>
      <c r="BA62" s="681"/>
      <c r="BB62" s="681"/>
      <c r="BC62" s="681"/>
      <c r="BD62" s="681"/>
      <c r="BE62" s="681"/>
      <c r="BF62" s="681"/>
      <c r="BG62" s="681"/>
      <c r="BH62" s="681"/>
      <c r="BI62" s="681"/>
      <c r="BJ62" s="681"/>
      <c r="BK62" s="675"/>
      <c r="BL62" s="675"/>
      <c r="BM62" s="675"/>
      <c r="BN62" s="681"/>
      <c r="BO62" s="681"/>
      <c r="BP62" s="681"/>
      <c r="BQ62" s="681"/>
      <c r="BR62" s="681"/>
      <c r="BS62" s="681"/>
      <c r="BT62" s="681"/>
      <c r="BU62" s="681"/>
      <c r="BV62" s="681"/>
      <c r="BW62" s="681"/>
    </row>
    <row r="63" spans="1:75" ht="13.5" customHeight="1">
      <c r="A63" s="696"/>
      <c r="B63" s="17" t="s">
        <v>60</v>
      </c>
      <c r="C63" s="708"/>
      <c r="D63" s="707"/>
      <c r="E63" s="716"/>
      <c r="F63" s="707"/>
      <c r="G63" s="716"/>
      <c r="H63" s="707"/>
      <c r="I63" s="716"/>
      <c r="J63" s="707"/>
      <c r="K63" s="689"/>
      <c r="L63" s="717"/>
      <c r="M63" s="708"/>
      <c r="N63" s="707"/>
      <c r="O63" s="689"/>
      <c r="P63" s="707"/>
      <c r="Q63" s="689"/>
      <c r="R63" s="707"/>
      <c r="S63" s="689"/>
      <c r="T63" s="707"/>
      <c r="U63" s="21"/>
      <c r="Z63" s="696"/>
      <c r="AA63" s="681"/>
      <c r="AB63" s="681"/>
      <c r="AC63" s="681"/>
      <c r="AD63" s="681"/>
      <c r="AE63" s="681"/>
      <c r="AF63" s="681"/>
      <c r="AG63" s="681"/>
      <c r="AH63" s="681"/>
      <c r="AI63" s="681"/>
      <c r="AJ63" s="681"/>
      <c r="AK63" s="681"/>
      <c r="AL63" s="681"/>
      <c r="AM63" s="681"/>
      <c r="AN63" s="681"/>
      <c r="AO63" s="681"/>
      <c r="AP63" s="681"/>
      <c r="AQ63" s="681"/>
      <c r="AR63" s="681"/>
      <c r="AS63" s="681"/>
      <c r="AT63" s="681"/>
      <c r="AU63" s="681"/>
      <c r="AV63" s="681"/>
      <c r="AW63" s="681"/>
      <c r="AX63" s="681"/>
      <c r="AY63" s="681"/>
      <c r="AZ63" s="681"/>
      <c r="BA63" s="681"/>
      <c r="BB63" s="681"/>
      <c r="BC63" s="681"/>
      <c r="BD63" s="681"/>
      <c r="BE63" s="681"/>
      <c r="BF63" s="681"/>
      <c r="BG63" s="681"/>
      <c r="BH63" s="681"/>
      <c r="BI63" s="681"/>
      <c r="BJ63" s="681"/>
      <c r="BK63" s="675"/>
      <c r="BL63" s="675"/>
      <c r="BM63" s="675"/>
      <c r="BN63" s="681"/>
      <c r="BO63" s="681"/>
      <c r="BP63" s="681"/>
      <c r="BQ63" s="681"/>
      <c r="BR63" s="681"/>
      <c r="BS63" s="681"/>
      <c r="BT63" s="681"/>
      <c r="BU63" s="681"/>
      <c r="BV63" s="681"/>
      <c r="BW63" s="681"/>
    </row>
    <row r="64" spans="1:75" ht="13.5" customHeight="1">
      <c r="A64" s="697"/>
      <c r="B64" s="18" t="s">
        <v>62</v>
      </c>
      <c r="C64" s="714"/>
      <c r="D64" s="711"/>
      <c r="E64" s="715"/>
      <c r="F64" s="711"/>
      <c r="G64" s="715"/>
      <c r="H64" s="711"/>
      <c r="I64" s="715"/>
      <c r="J64" s="711"/>
      <c r="K64" s="710"/>
      <c r="L64" s="710"/>
      <c r="M64" s="714"/>
      <c r="N64" s="711"/>
      <c r="O64" s="710"/>
      <c r="P64" s="711"/>
      <c r="Q64" s="710"/>
      <c r="R64" s="711"/>
      <c r="S64" s="710"/>
      <c r="T64" s="711"/>
      <c r="U64" s="21"/>
      <c r="Z64" s="697"/>
      <c r="AA64" s="682"/>
      <c r="AB64" s="682"/>
      <c r="AC64" s="682"/>
      <c r="AD64" s="682"/>
      <c r="AE64" s="682"/>
      <c r="AF64" s="682"/>
      <c r="AG64" s="682"/>
      <c r="AH64" s="682"/>
      <c r="AI64" s="682"/>
      <c r="AJ64" s="682"/>
      <c r="AK64" s="682"/>
      <c r="AL64" s="682"/>
      <c r="AM64" s="682"/>
      <c r="AN64" s="682"/>
      <c r="AO64" s="682"/>
      <c r="AP64" s="682"/>
      <c r="AQ64" s="682"/>
      <c r="AR64" s="682"/>
      <c r="AS64" s="682"/>
      <c r="AT64" s="682"/>
      <c r="AU64" s="682"/>
      <c r="AV64" s="682"/>
      <c r="AW64" s="682"/>
      <c r="AX64" s="682"/>
      <c r="AY64" s="682"/>
      <c r="AZ64" s="682"/>
      <c r="BA64" s="682"/>
      <c r="BB64" s="682"/>
      <c r="BC64" s="682"/>
      <c r="BD64" s="682"/>
      <c r="BE64" s="682"/>
      <c r="BF64" s="682"/>
      <c r="BG64" s="682"/>
      <c r="BH64" s="682"/>
      <c r="BI64" s="682"/>
      <c r="BJ64" s="682"/>
      <c r="BK64" s="676"/>
      <c r="BL64" s="676"/>
      <c r="BM64" s="676"/>
      <c r="BN64" s="682"/>
      <c r="BO64" s="682"/>
      <c r="BP64" s="682"/>
      <c r="BQ64" s="682"/>
      <c r="BR64" s="682"/>
      <c r="BS64" s="682"/>
      <c r="BT64" s="682"/>
      <c r="BU64" s="682"/>
      <c r="BV64" s="682"/>
      <c r="BW64" s="682"/>
    </row>
    <row r="65" spans="1:75" ht="13.5" customHeight="1">
      <c r="A65" s="696" t="s">
        <v>74</v>
      </c>
      <c r="B65" s="15" t="s">
        <v>55</v>
      </c>
      <c r="C65" s="692" t="str">
        <f>VLOOKUP($C52,'2025年度(1年後期)'!$B$5:$N$207,COLUMN('2025年度(1年後期)'!$G$5),0)&amp;""</f>
        <v/>
      </c>
      <c r="D65" s="693"/>
      <c r="E65" s="698" t="str">
        <f>VLOOKUP($C52,'2025年度(2年後期)'!$B$5:$N$207,COLUMN('2025年度(2年後期)'!$G$5),0)&amp;""</f>
        <v/>
      </c>
      <c r="F65" s="693"/>
      <c r="G65" s="698" t="str">
        <f>VLOOKUP($C52,'2025年度(3年後期)'!$B$5:$N$207,COLUMN('2025年度(3年後期)'!$G$5),0)&amp;""</f>
        <v/>
      </c>
      <c r="H65" s="693"/>
      <c r="I65" s="698" t="str">
        <f>VLOOKUP($C52,'2025年度(4年後期)'!$B$5:$N$206,COLUMN('2025年度(4年後期)'!$G$5),0)&amp;""</f>
        <v/>
      </c>
      <c r="J65" s="693"/>
      <c r="K65" s="694" t="str">
        <f>VLOOKUP($C52,'2025年度(助産後期)'!$B$5:$N$207,COLUMN('2025年度(助産後期)'!$G$5),0)&amp;""</f>
        <v/>
      </c>
      <c r="L65" s="694"/>
      <c r="M65" s="692" t="str">
        <f>VLOOKUP($C52,'2025年度(M1後期)'!$B$5:$N$207,COLUMN('2025年度(M1後期)'!$G$5),0)&amp;""</f>
        <v/>
      </c>
      <c r="N65" s="693"/>
      <c r="O65" s="694" t="str">
        <f>VLOOKUP($C52,'2025年度(M2後期)'!$B$5:$N$207,COLUMN('2025年度(M2後期)'!$G$5),0)&amp;""</f>
        <v/>
      </c>
      <c r="P65" s="693"/>
      <c r="Q65" s="694" t="str">
        <f>VLOOKUP($C52,'2025年度(D1後期)'!$B$5:$N$207,COLUMN('2025年度(D1後期)'!$G$5),0)&amp;""</f>
        <v/>
      </c>
      <c r="R65" s="693"/>
      <c r="S65" s="694" t="str">
        <f>VLOOKUP($C52,'2025年度(D23後期)'!$B$5:$N$207,COLUMN('2025年度(D23後期)'!$G$5),0)&amp;""</f>
        <v/>
      </c>
      <c r="T65" s="693"/>
      <c r="U65" s="21"/>
      <c r="Z65" s="696" t="str">
        <f>A65</f>
        <v>３時限（13：30～15：00）</v>
      </c>
      <c r="AA65" s="680"/>
      <c r="AB65" s="680"/>
      <c r="AC65" s="680"/>
      <c r="AD65" s="680"/>
      <c r="AE65" s="680"/>
      <c r="AF65" s="680"/>
      <c r="AG65" s="680"/>
      <c r="AH65" s="680"/>
      <c r="AI65" s="680"/>
      <c r="AJ65" s="680"/>
      <c r="AK65" s="680"/>
      <c r="AL65" s="680"/>
      <c r="AM65" s="680"/>
      <c r="AN65" s="680"/>
      <c r="AO65" s="680"/>
      <c r="AP65" s="680"/>
      <c r="AQ65" s="680"/>
      <c r="AR65" s="680"/>
      <c r="AS65" s="680"/>
      <c r="AT65" s="680"/>
      <c r="AU65" s="680"/>
      <c r="AV65" s="680"/>
      <c r="AW65" s="680"/>
      <c r="AX65" s="680"/>
      <c r="AY65" s="680"/>
      <c r="AZ65" s="680"/>
      <c r="BA65" s="680"/>
      <c r="BB65" s="680"/>
      <c r="BC65" s="680"/>
      <c r="BD65" s="680"/>
      <c r="BE65" s="680"/>
      <c r="BF65" s="680"/>
      <c r="BG65" s="680"/>
      <c r="BH65" s="680"/>
      <c r="BI65" s="680"/>
      <c r="BJ65" s="680"/>
      <c r="BK65" s="674"/>
      <c r="BL65" s="674"/>
      <c r="BM65" s="674"/>
      <c r="BN65" s="680"/>
      <c r="BO65" s="680"/>
      <c r="BP65" s="680"/>
      <c r="BQ65" s="680"/>
      <c r="BR65" s="680"/>
      <c r="BS65" s="680"/>
      <c r="BT65" s="680"/>
      <c r="BU65" s="680"/>
      <c r="BV65" s="680"/>
      <c r="BW65" s="680"/>
    </row>
    <row r="66" spans="1:75" ht="13.5" customHeight="1">
      <c r="A66" s="696"/>
      <c r="B66" s="15" t="s">
        <v>58</v>
      </c>
      <c r="C66" s="688" t="str">
        <f>IFERROR(VLOOKUP(C65,科目・教員!$A$2:$B$349,2,0),"")</f>
        <v/>
      </c>
      <c r="D66" s="689"/>
      <c r="E66" s="690" t="str">
        <f>IFERROR(VLOOKUP(E65,科目・教員!$A$2:$B$349,2,0),"")</f>
        <v/>
      </c>
      <c r="F66" s="689"/>
      <c r="G66" s="690" t="str">
        <f>IFERROR(VLOOKUP(G65,科目・教員!$A$2:$B$349,2,0),"")</f>
        <v/>
      </c>
      <c r="H66" s="689"/>
      <c r="I66" s="690" t="str">
        <f>IFERROR(VLOOKUP(I65,科目・教員!$A$2:$B$349,2,0),"")</f>
        <v/>
      </c>
      <c r="J66" s="689"/>
      <c r="K66" s="691" t="str">
        <f>IFERROR(VLOOKUP(K65,科目・教員!$A$2:$B$349,2,0),"")</f>
        <v/>
      </c>
      <c r="L66" s="691"/>
      <c r="M66" s="688" t="str">
        <f>IFERROR(VLOOKUP(M65,科目・教員!$A$2:$B$349,2,0),"")</f>
        <v/>
      </c>
      <c r="N66" s="689"/>
      <c r="O66" s="691" t="str">
        <f>IFERROR(VLOOKUP(O65,科目・教員!$A$2:$B$349,2,0),"")</f>
        <v/>
      </c>
      <c r="P66" s="689"/>
      <c r="Q66" s="691" t="str">
        <f>IFERROR(VLOOKUP(Q65,科目・教員!$A$2:$B$349,2,0),"")</f>
        <v/>
      </c>
      <c r="R66" s="689"/>
      <c r="S66" s="691" t="str">
        <f>IFERROR(VLOOKUP(S65,科目・教員!$A$2:$B$349,2,0),"")</f>
        <v/>
      </c>
      <c r="T66" s="689"/>
      <c r="U66" s="21"/>
      <c r="Z66" s="696"/>
      <c r="AA66" s="681"/>
      <c r="AB66" s="681"/>
      <c r="AC66" s="681"/>
      <c r="AD66" s="681"/>
      <c r="AE66" s="681"/>
      <c r="AF66" s="681"/>
      <c r="AG66" s="681"/>
      <c r="AH66" s="681"/>
      <c r="AI66" s="681"/>
      <c r="AJ66" s="681"/>
      <c r="AK66" s="681"/>
      <c r="AL66" s="681"/>
      <c r="AM66" s="681"/>
      <c r="AN66" s="681"/>
      <c r="AO66" s="681"/>
      <c r="AP66" s="681"/>
      <c r="AQ66" s="681"/>
      <c r="AR66" s="681"/>
      <c r="AS66" s="681"/>
      <c r="AT66" s="681"/>
      <c r="AU66" s="681"/>
      <c r="AV66" s="681"/>
      <c r="AW66" s="681"/>
      <c r="AX66" s="681"/>
      <c r="AY66" s="681"/>
      <c r="AZ66" s="681"/>
      <c r="BA66" s="681"/>
      <c r="BB66" s="681"/>
      <c r="BC66" s="681"/>
      <c r="BD66" s="681"/>
      <c r="BE66" s="681"/>
      <c r="BF66" s="681"/>
      <c r="BG66" s="681"/>
      <c r="BH66" s="681"/>
      <c r="BI66" s="681"/>
      <c r="BJ66" s="681"/>
      <c r="BK66" s="675"/>
      <c r="BL66" s="675"/>
      <c r="BM66" s="675"/>
      <c r="BN66" s="681"/>
      <c r="BO66" s="681"/>
      <c r="BP66" s="681"/>
      <c r="BQ66" s="681"/>
      <c r="BR66" s="681"/>
      <c r="BS66" s="681"/>
      <c r="BT66" s="681"/>
      <c r="BU66" s="681"/>
      <c r="BV66" s="681"/>
      <c r="BW66" s="681"/>
    </row>
    <row r="67" spans="1:75" ht="13.5" customHeight="1">
      <c r="A67" s="696"/>
      <c r="B67" s="15" t="s">
        <v>60</v>
      </c>
      <c r="C67" s="688" t="str">
        <f>VLOOKUP($C52,'2025年度(1年後期)'!$B$5:$N$207,COLUMN('2025年度(1年後期)'!$G$5)+1,0)&amp;""</f>
        <v/>
      </c>
      <c r="D67" s="689"/>
      <c r="E67" s="690" t="str">
        <f>VLOOKUP($C52,'2025年度(2年後期)'!$B$5:$N$207,COLUMN('2025年度(2年後期)'!$G$5)+1,0)&amp;""</f>
        <v/>
      </c>
      <c r="F67" s="689"/>
      <c r="G67" s="690" t="str">
        <f>VLOOKUP($C52,'2025年度(3年後期)'!$B$5:$N$207,COLUMN('2025年度(3年後期)'!$G$5)+1,0)&amp;""</f>
        <v/>
      </c>
      <c r="H67" s="689"/>
      <c r="I67" s="690" t="str">
        <f>VLOOKUP($C52,'2025年度(4年後期)'!$B$5:$N$206,COLUMN('2025年度(4年後期)'!$G$5)+1,0)&amp;""</f>
        <v/>
      </c>
      <c r="J67" s="689"/>
      <c r="K67" s="691" t="str">
        <f>VLOOKUP($C52,'2025年度(助産後期)'!$B$5:$N$207,COLUMN('2025年度(助産後期)'!$G$5)+1,0)&amp;""</f>
        <v/>
      </c>
      <c r="L67" s="691"/>
      <c r="M67" s="688" t="str">
        <f>VLOOKUP($C52,'2025年度(M1後期)'!$B$5:$N$207,COLUMN('2025年度(M1後期)'!$G$5)+1,0)&amp;""</f>
        <v/>
      </c>
      <c r="N67" s="689"/>
      <c r="O67" s="691" t="str">
        <f>VLOOKUP($C52,'2025年度(M2後期)'!$B$5:$N$207,COLUMN('2025年度(M2後期)'!$G$5)+1,0)&amp;""</f>
        <v/>
      </c>
      <c r="P67" s="689"/>
      <c r="Q67" s="691" t="str">
        <f>VLOOKUP($C52,'2025年度(D1後期)'!$B$5:$N$207,COLUMN('2025年度(D1後期)'!$G$5)+1,0)&amp;""</f>
        <v/>
      </c>
      <c r="R67" s="689"/>
      <c r="S67" s="691" t="str">
        <f>VLOOKUP($C52,'2025年度(D23後期)'!$B$5:$N$207,COLUMN('2025年度(D23後期)'!$G$5)+1,0)&amp;""</f>
        <v/>
      </c>
      <c r="T67" s="689"/>
      <c r="U67" s="21"/>
      <c r="Z67" s="696"/>
      <c r="AA67" s="681"/>
      <c r="AB67" s="681"/>
      <c r="AC67" s="681"/>
      <c r="AD67" s="681"/>
      <c r="AE67" s="681"/>
      <c r="AF67" s="681"/>
      <c r="AG67" s="681"/>
      <c r="AH67" s="681"/>
      <c r="AI67" s="681"/>
      <c r="AJ67" s="681"/>
      <c r="AK67" s="681"/>
      <c r="AL67" s="681"/>
      <c r="AM67" s="681"/>
      <c r="AN67" s="681"/>
      <c r="AO67" s="681"/>
      <c r="AP67" s="681"/>
      <c r="AQ67" s="681"/>
      <c r="AR67" s="681"/>
      <c r="AS67" s="681"/>
      <c r="AT67" s="681"/>
      <c r="AU67" s="681"/>
      <c r="AV67" s="681"/>
      <c r="AW67" s="681"/>
      <c r="AX67" s="681"/>
      <c r="AY67" s="681"/>
      <c r="AZ67" s="681"/>
      <c r="BA67" s="681"/>
      <c r="BB67" s="681"/>
      <c r="BC67" s="681"/>
      <c r="BD67" s="681"/>
      <c r="BE67" s="681"/>
      <c r="BF67" s="681"/>
      <c r="BG67" s="681"/>
      <c r="BH67" s="681"/>
      <c r="BI67" s="681"/>
      <c r="BJ67" s="681"/>
      <c r="BK67" s="675"/>
      <c r="BL67" s="675"/>
      <c r="BM67" s="675"/>
      <c r="BN67" s="681"/>
      <c r="BO67" s="681"/>
      <c r="BP67" s="681"/>
      <c r="BQ67" s="681"/>
      <c r="BR67" s="681"/>
      <c r="BS67" s="681"/>
      <c r="BT67" s="681"/>
      <c r="BU67" s="681"/>
      <c r="BV67" s="681"/>
      <c r="BW67" s="681"/>
    </row>
    <row r="68" spans="1:75" ht="13.5" customHeight="1">
      <c r="A68" s="712"/>
      <c r="B68" s="16" t="s">
        <v>62</v>
      </c>
      <c r="C68" s="687"/>
      <c r="D68" s="685"/>
      <c r="E68" s="684"/>
      <c r="F68" s="685"/>
      <c r="G68" s="684"/>
      <c r="H68" s="685"/>
      <c r="I68" s="684"/>
      <c r="J68" s="685"/>
      <c r="K68" s="686"/>
      <c r="L68" s="686"/>
      <c r="M68" s="687"/>
      <c r="N68" s="685"/>
      <c r="O68" s="686"/>
      <c r="P68" s="685"/>
      <c r="Q68" s="686"/>
      <c r="R68" s="685"/>
      <c r="S68" s="686"/>
      <c r="T68" s="685"/>
      <c r="U68" s="21"/>
      <c r="Z68" s="697"/>
      <c r="AA68" s="682"/>
      <c r="AB68" s="682"/>
      <c r="AC68" s="682"/>
      <c r="AD68" s="682"/>
      <c r="AE68" s="682"/>
      <c r="AF68" s="682"/>
      <c r="AG68" s="682"/>
      <c r="AH68" s="682"/>
      <c r="AI68" s="682"/>
      <c r="AJ68" s="682"/>
      <c r="AK68" s="682"/>
      <c r="AL68" s="682"/>
      <c r="AM68" s="682"/>
      <c r="AN68" s="682"/>
      <c r="AO68" s="682"/>
      <c r="AP68" s="682"/>
      <c r="AQ68" s="682"/>
      <c r="AR68" s="682"/>
      <c r="AS68" s="682"/>
      <c r="AT68" s="682"/>
      <c r="AU68" s="682"/>
      <c r="AV68" s="682"/>
      <c r="AW68" s="682"/>
      <c r="AX68" s="682"/>
      <c r="AY68" s="682"/>
      <c r="AZ68" s="682"/>
      <c r="BA68" s="682"/>
      <c r="BB68" s="682"/>
      <c r="BC68" s="682"/>
      <c r="BD68" s="682"/>
      <c r="BE68" s="682"/>
      <c r="BF68" s="682"/>
      <c r="BG68" s="682"/>
      <c r="BH68" s="682"/>
      <c r="BI68" s="682"/>
      <c r="BJ68" s="682"/>
      <c r="BK68" s="676"/>
      <c r="BL68" s="676"/>
      <c r="BM68" s="676"/>
      <c r="BN68" s="682"/>
      <c r="BO68" s="682"/>
      <c r="BP68" s="682"/>
      <c r="BQ68" s="682"/>
      <c r="BR68" s="682"/>
      <c r="BS68" s="682"/>
      <c r="BT68" s="682"/>
      <c r="BU68" s="682"/>
      <c r="BV68" s="682"/>
      <c r="BW68" s="682"/>
    </row>
    <row r="69" spans="1:75" ht="13.5" customHeight="1">
      <c r="A69" s="696" t="s">
        <v>80</v>
      </c>
      <c r="B69" s="15" t="s">
        <v>55</v>
      </c>
      <c r="C69" s="692" t="str">
        <f>VLOOKUP($C52,'2025年度(1年後期)'!$B$5:$N$207,COLUMN('2025年度(1年後期)'!$I$5),0)&amp;""</f>
        <v/>
      </c>
      <c r="D69" s="693"/>
      <c r="E69" s="698" t="str">
        <f>VLOOKUP($C52,'2025年度(2年後期)'!$B$5:$N$207,COLUMN('2025年度(2年後期)'!$I$5),0)&amp;""</f>
        <v/>
      </c>
      <c r="F69" s="693"/>
      <c r="G69" s="698" t="str">
        <f>VLOOKUP($C52,'2025年度(3年後期)'!$B$5:$N$207,COLUMN('2025年度(3年後期)'!$I$5),0)&amp;""</f>
        <v/>
      </c>
      <c r="H69" s="693"/>
      <c r="I69" s="698" t="str">
        <f>VLOOKUP($C52,'2025年度(4年後期)'!$B$5:$N$206,COLUMN('2025年度(4年後期)'!$I$5),0)&amp;""</f>
        <v/>
      </c>
      <c r="J69" s="693"/>
      <c r="K69" s="694" t="str">
        <f>VLOOKUP($C52,'2025年度(助産後期)'!$B$5:$N$207,COLUMN('2025年度(助産後期)'!$I$5),0)&amp;""</f>
        <v/>
      </c>
      <c r="L69" s="694"/>
      <c r="M69" s="692" t="str">
        <f>VLOOKUP($C52,'2025年度(M1後期)'!$B$5:$N$207,COLUMN('2025年度(M1後期)'!$I$5),0)&amp;""</f>
        <v/>
      </c>
      <c r="N69" s="693"/>
      <c r="O69" s="694" t="str">
        <f>VLOOKUP($C52,'2025年度(M2後期)'!$B$5:$N$207,COLUMN('2025年度(M2後期)'!$I$5),0)&amp;""</f>
        <v/>
      </c>
      <c r="P69" s="693"/>
      <c r="Q69" s="694" t="str">
        <f>VLOOKUP($C52,'2025年度(D1後期)'!$B$5:$N$207,COLUMN('2025年度(D1後期)'!$I$5),0)&amp;""</f>
        <v/>
      </c>
      <c r="R69" s="693"/>
      <c r="S69" s="694" t="str">
        <f>VLOOKUP($C52,'2025年度(D23後期)'!$B$5:$N$207,COLUMN('2025年度(D23後期)'!$I$5),0)&amp;""</f>
        <v/>
      </c>
      <c r="T69" s="693"/>
      <c r="U69" s="21"/>
      <c r="Z69" s="696" t="str">
        <f>A69</f>
        <v>４時限（15：10～16：40）</v>
      </c>
      <c r="AA69" s="680"/>
      <c r="AB69" s="680"/>
      <c r="AC69" s="680"/>
      <c r="AD69" s="680"/>
      <c r="AE69" s="680"/>
      <c r="AF69" s="680"/>
      <c r="AG69" s="680"/>
      <c r="AH69" s="680"/>
      <c r="AI69" s="680"/>
      <c r="AJ69" s="680"/>
      <c r="AK69" s="680"/>
      <c r="AL69" s="680"/>
      <c r="AM69" s="680"/>
      <c r="AN69" s="680"/>
      <c r="AO69" s="680"/>
      <c r="AP69" s="680"/>
      <c r="AQ69" s="680"/>
      <c r="AR69" s="680"/>
      <c r="AS69" s="680"/>
      <c r="AT69" s="680"/>
      <c r="AU69" s="680"/>
      <c r="AV69" s="680"/>
      <c r="AW69" s="680"/>
      <c r="AX69" s="680"/>
      <c r="AY69" s="680"/>
      <c r="AZ69" s="680"/>
      <c r="BA69" s="680"/>
      <c r="BB69" s="680"/>
      <c r="BC69" s="680"/>
      <c r="BD69" s="680"/>
      <c r="BE69" s="680"/>
      <c r="BF69" s="680"/>
      <c r="BG69" s="680"/>
      <c r="BH69" s="680"/>
      <c r="BI69" s="680"/>
      <c r="BJ69" s="680"/>
      <c r="BK69" s="674"/>
      <c r="BL69" s="674"/>
      <c r="BM69" s="674"/>
      <c r="BN69" s="680"/>
      <c r="BO69" s="680"/>
      <c r="BP69" s="680"/>
      <c r="BQ69" s="680"/>
      <c r="BR69" s="680"/>
      <c r="BS69" s="680"/>
      <c r="BT69" s="680"/>
      <c r="BU69" s="680"/>
      <c r="BV69" s="680"/>
      <c r="BW69" s="680"/>
    </row>
    <row r="70" spans="1:75" ht="13.5" customHeight="1">
      <c r="A70" s="696"/>
      <c r="B70" s="15" t="s">
        <v>58</v>
      </c>
      <c r="C70" s="688" t="str">
        <f>IFERROR(VLOOKUP(C69,科目・教員!$A$2:$B$349,2,0),"")</f>
        <v/>
      </c>
      <c r="D70" s="689"/>
      <c r="E70" s="690" t="str">
        <f>IFERROR(VLOOKUP(E69,科目・教員!$A$2:$B$349,2,0),"")</f>
        <v/>
      </c>
      <c r="F70" s="689"/>
      <c r="G70" s="690" t="str">
        <f>IFERROR(VLOOKUP(G69,科目・教員!$A$2:$B$349,2,0),"")</f>
        <v/>
      </c>
      <c r="H70" s="689"/>
      <c r="I70" s="690" t="str">
        <f>IFERROR(VLOOKUP(I69,科目・教員!$A$2:$B$349,2,0),"")</f>
        <v/>
      </c>
      <c r="J70" s="689"/>
      <c r="K70" s="691" t="str">
        <f>IFERROR(VLOOKUP(K69,科目・教員!$A$2:$B$349,2,0),"")</f>
        <v/>
      </c>
      <c r="L70" s="691"/>
      <c r="M70" s="688" t="str">
        <f>IFERROR(VLOOKUP(M69,科目・教員!$A$2:$B$349,2,0),"")</f>
        <v/>
      </c>
      <c r="N70" s="689"/>
      <c r="O70" s="691" t="str">
        <f>IFERROR(VLOOKUP(O69,科目・教員!$A$2:$B$349,2,0),"")</f>
        <v/>
      </c>
      <c r="P70" s="689"/>
      <c r="Q70" s="691" t="str">
        <f>IFERROR(VLOOKUP(Q69,科目・教員!$A$2:$B$349,2,0),"")</f>
        <v/>
      </c>
      <c r="R70" s="689"/>
      <c r="S70" s="691" t="str">
        <f>IFERROR(VLOOKUP(S69,科目・教員!$A$2:$B$349,2,0),"")</f>
        <v/>
      </c>
      <c r="T70" s="689"/>
      <c r="U70" s="21"/>
      <c r="Z70" s="696"/>
      <c r="AA70" s="681"/>
      <c r="AB70" s="681"/>
      <c r="AC70" s="681"/>
      <c r="AD70" s="681"/>
      <c r="AE70" s="681"/>
      <c r="AF70" s="681"/>
      <c r="AG70" s="681"/>
      <c r="AH70" s="681"/>
      <c r="AI70" s="681"/>
      <c r="AJ70" s="681"/>
      <c r="AK70" s="681"/>
      <c r="AL70" s="681"/>
      <c r="AM70" s="681"/>
      <c r="AN70" s="681"/>
      <c r="AO70" s="681"/>
      <c r="AP70" s="681"/>
      <c r="AQ70" s="681"/>
      <c r="AR70" s="681"/>
      <c r="AS70" s="681"/>
      <c r="AT70" s="681"/>
      <c r="AU70" s="681"/>
      <c r="AV70" s="681"/>
      <c r="AW70" s="681"/>
      <c r="AX70" s="681"/>
      <c r="AY70" s="681"/>
      <c r="AZ70" s="681"/>
      <c r="BA70" s="681"/>
      <c r="BB70" s="681"/>
      <c r="BC70" s="681"/>
      <c r="BD70" s="681"/>
      <c r="BE70" s="681"/>
      <c r="BF70" s="681"/>
      <c r="BG70" s="681"/>
      <c r="BH70" s="681"/>
      <c r="BI70" s="681"/>
      <c r="BJ70" s="681"/>
      <c r="BK70" s="675"/>
      <c r="BL70" s="675"/>
      <c r="BM70" s="675"/>
      <c r="BN70" s="681"/>
      <c r="BO70" s="681"/>
      <c r="BP70" s="681"/>
      <c r="BQ70" s="681"/>
      <c r="BR70" s="681"/>
      <c r="BS70" s="681"/>
      <c r="BT70" s="681"/>
      <c r="BU70" s="681"/>
      <c r="BV70" s="681"/>
      <c r="BW70" s="681"/>
    </row>
    <row r="71" spans="1:75" ht="13.5" customHeight="1">
      <c r="A71" s="696"/>
      <c r="B71" s="15" t="s">
        <v>60</v>
      </c>
      <c r="C71" s="688" t="str">
        <f>VLOOKUP($C52,'2025年度(1年後期)'!$B$5:$N$207,COLUMN('2025年度(1年後期)'!$I$5)+1,0)&amp;""</f>
        <v/>
      </c>
      <c r="D71" s="689"/>
      <c r="E71" s="690" t="str">
        <f>VLOOKUP($C52,'2025年度(2年後期)'!$B$5:$N$207,COLUMN('2025年度(2年後期)'!$I$5)+1,0)&amp;""</f>
        <v/>
      </c>
      <c r="F71" s="689"/>
      <c r="G71" s="690" t="str">
        <f>VLOOKUP($C52,'2025年度(3年後期)'!$B$5:$N$207,COLUMN('2025年度(3年後期)'!$I$5)+1,0)&amp;""</f>
        <v/>
      </c>
      <c r="H71" s="689"/>
      <c r="I71" s="690" t="str">
        <f>VLOOKUP($C52,'2025年度(4年後期)'!$B$5:$N$206,COLUMN('2025年度(4年後期)'!$I$5)+1,0)&amp;""</f>
        <v/>
      </c>
      <c r="J71" s="689"/>
      <c r="K71" s="691" t="str">
        <f>VLOOKUP($C52,'2025年度(助産後期)'!$B$5:$N$207,COLUMN('2025年度(助産後期)'!$I$5)+1,0)&amp;""</f>
        <v/>
      </c>
      <c r="L71" s="691"/>
      <c r="M71" s="688" t="str">
        <f>VLOOKUP($C52,'2025年度(M1後期)'!$B$5:$N$207,COLUMN('2025年度(M1後期)'!$I$5)+1,0)&amp;""</f>
        <v/>
      </c>
      <c r="N71" s="689"/>
      <c r="O71" s="691" t="str">
        <f>VLOOKUP($C52,'2025年度(M2後期)'!$B$5:$N$207,COLUMN('2025年度(M2後期)'!$I$5)+1,0)&amp;""</f>
        <v/>
      </c>
      <c r="P71" s="689"/>
      <c r="Q71" s="691" t="str">
        <f>VLOOKUP($C52,'2025年度(D1後期)'!$B$5:$N$207,COLUMN('2025年度(D1後期)'!$I$5)+1,0)&amp;""</f>
        <v/>
      </c>
      <c r="R71" s="689"/>
      <c r="S71" s="691" t="str">
        <f>VLOOKUP($C52,'2025年度(D23後期)'!$B$5:$N$207,COLUMN('2025年度(D23後期)'!$I$5)+1,0)&amp;""</f>
        <v/>
      </c>
      <c r="T71" s="689"/>
      <c r="U71" s="21"/>
      <c r="Z71" s="696"/>
      <c r="AA71" s="681"/>
      <c r="AB71" s="681"/>
      <c r="AC71" s="681"/>
      <c r="AD71" s="681"/>
      <c r="AE71" s="681"/>
      <c r="AF71" s="681"/>
      <c r="AG71" s="681"/>
      <c r="AH71" s="681"/>
      <c r="AI71" s="681"/>
      <c r="AJ71" s="681"/>
      <c r="AK71" s="681"/>
      <c r="AL71" s="681"/>
      <c r="AM71" s="681"/>
      <c r="AN71" s="681"/>
      <c r="AO71" s="681"/>
      <c r="AP71" s="681"/>
      <c r="AQ71" s="681"/>
      <c r="AR71" s="681"/>
      <c r="AS71" s="681"/>
      <c r="AT71" s="681"/>
      <c r="AU71" s="681"/>
      <c r="AV71" s="681"/>
      <c r="AW71" s="681"/>
      <c r="AX71" s="681"/>
      <c r="AY71" s="681"/>
      <c r="AZ71" s="681"/>
      <c r="BA71" s="681"/>
      <c r="BB71" s="681"/>
      <c r="BC71" s="681"/>
      <c r="BD71" s="681"/>
      <c r="BE71" s="681"/>
      <c r="BF71" s="681"/>
      <c r="BG71" s="681"/>
      <c r="BH71" s="681"/>
      <c r="BI71" s="681"/>
      <c r="BJ71" s="681"/>
      <c r="BK71" s="675"/>
      <c r="BL71" s="675"/>
      <c r="BM71" s="675"/>
      <c r="BN71" s="681"/>
      <c r="BO71" s="681"/>
      <c r="BP71" s="681"/>
      <c r="BQ71" s="681"/>
      <c r="BR71" s="681"/>
      <c r="BS71" s="681"/>
      <c r="BT71" s="681"/>
      <c r="BU71" s="681"/>
      <c r="BV71" s="681"/>
      <c r="BW71" s="681"/>
    </row>
    <row r="72" spans="1:75" ht="13.5" customHeight="1">
      <c r="A72" s="697"/>
      <c r="B72" s="16" t="s">
        <v>62</v>
      </c>
      <c r="C72" s="687"/>
      <c r="D72" s="685"/>
      <c r="E72" s="684"/>
      <c r="F72" s="685"/>
      <c r="G72" s="684"/>
      <c r="H72" s="685"/>
      <c r="I72" s="684"/>
      <c r="J72" s="685"/>
      <c r="K72" s="686"/>
      <c r="L72" s="686"/>
      <c r="M72" s="687"/>
      <c r="N72" s="685"/>
      <c r="O72" s="686"/>
      <c r="P72" s="685"/>
      <c r="Q72" s="686"/>
      <c r="R72" s="685"/>
      <c r="S72" s="686"/>
      <c r="T72" s="685"/>
      <c r="U72" s="21"/>
      <c r="Z72" s="697"/>
      <c r="AA72" s="682"/>
      <c r="AB72" s="682"/>
      <c r="AC72" s="682"/>
      <c r="AD72" s="682"/>
      <c r="AE72" s="682"/>
      <c r="AF72" s="682"/>
      <c r="AG72" s="682"/>
      <c r="AH72" s="682"/>
      <c r="AI72" s="682"/>
      <c r="AJ72" s="682"/>
      <c r="AK72" s="682"/>
      <c r="AL72" s="682"/>
      <c r="AM72" s="682"/>
      <c r="AN72" s="682"/>
      <c r="AO72" s="682"/>
      <c r="AP72" s="682"/>
      <c r="AQ72" s="682"/>
      <c r="AR72" s="682"/>
      <c r="AS72" s="682"/>
      <c r="AT72" s="682"/>
      <c r="AU72" s="682"/>
      <c r="AV72" s="682"/>
      <c r="AW72" s="682"/>
      <c r="AX72" s="682"/>
      <c r="AY72" s="682"/>
      <c r="AZ72" s="682"/>
      <c r="BA72" s="682"/>
      <c r="BB72" s="682"/>
      <c r="BC72" s="682"/>
      <c r="BD72" s="682"/>
      <c r="BE72" s="682"/>
      <c r="BF72" s="682"/>
      <c r="BG72" s="682"/>
      <c r="BH72" s="682"/>
      <c r="BI72" s="682"/>
      <c r="BJ72" s="682"/>
      <c r="BK72" s="676"/>
      <c r="BL72" s="676"/>
      <c r="BM72" s="676"/>
      <c r="BN72" s="682"/>
      <c r="BO72" s="682"/>
      <c r="BP72" s="682"/>
      <c r="BQ72" s="682"/>
      <c r="BR72" s="682"/>
      <c r="BS72" s="682"/>
      <c r="BT72" s="682"/>
      <c r="BU72" s="682"/>
      <c r="BV72" s="682"/>
      <c r="BW72" s="682"/>
    </row>
    <row r="73" spans="1:75" ht="13.5" customHeight="1">
      <c r="A73" s="696" t="s">
        <v>87</v>
      </c>
      <c r="B73" s="15" t="s">
        <v>55</v>
      </c>
      <c r="C73" s="692" t="str">
        <f>VLOOKUP($C52,'2025年度(1年後期)'!$B$5:$N$207,COLUMN('2025年度(1年後期)'!$K$5),0)&amp;""</f>
        <v/>
      </c>
      <c r="D73" s="693"/>
      <c r="E73" s="698" t="str">
        <f>VLOOKUP($C52,'2025年度(2年後期)'!$B$5:$N$207,COLUMN('2025年度(2年後期)'!$K$5),0)&amp;""</f>
        <v/>
      </c>
      <c r="F73" s="693"/>
      <c r="G73" s="698" t="str">
        <f>VLOOKUP($C52,'2025年度(3年後期)'!$B$5:$N$207,COLUMN('2025年度(3年後期)'!$K$5),0)&amp;""</f>
        <v/>
      </c>
      <c r="H73" s="693"/>
      <c r="I73" s="698" t="str">
        <f>VLOOKUP($C52,'2025年度(4年後期)'!$B$5:$N$206,COLUMN('2025年度(4年後期)'!$K$5),0)&amp;""</f>
        <v/>
      </c>
      <c r="J73" s="693"/>
      <c r="K73" s="694" t="str">
        <f>VLOOKUP($C52,'2025年度(助産後期)'!$B$5:$N$207,COLUMN('2025年度(助産後期)'!$K$5),0)&amp;""</f>
        <v/>
      </c>
      <c r="L73" s="694"/>
      <c r="M73" s="692" t="str">
        <f>VLOOKUP($C52,'2025年度(M1後期)'!$B$5:$N$207,COLUMN('2025年度(M1後期)'!$K$5),0)&amp;""</f>
        <v/>
      </c>
      <c r="N73" s="693"/>
      <c r="O73" s="694" t="str">
        <f>VLOOKUP($C52,'2025年度(M2後期)'!$B$5:$N$207,COLUMN('2025年度(M2後期)'!$K$5),0)&amp;""</f>
        <v/>
      </c>
      <c r="P73" s="693"/>
      <c r="Q73" s="694" t="str">
        <f>VLOOKUP($C52,'2025年度(D1後期)'!$B$5:$N$207,COLUMN('2025年度(D1後期)'!$K$5),0)&amp;""</f>
        <v/>
      </c>
      <c r="R73" s="693"/>
      <c r="S73" s="694" t="str">
        <f>VLOOKUP($C52,'2025年度(D23後期)'!$B$5:$N$207,COLUMN('2025年度(D23後期)'!$K$5),0)&amp;""</f>
        <v/>
      </c>
      <c r="T73" s="693"/>
      <c r="U73" s="21"/>
      <c r="Z73" s="695" t="str">
        <f>A73</f>
        <v>５時限（16：50～18：20）</v>
      </c>
      <c r="AA73" s="680"/>
      <c r="AB73" s="680"/>
      <c r="AC73" s="680"/>
      <c r="AD73" s="680"/>
      <c r="AE73" s="680"/>
      <c r="AF73" s="680"/>
      <c r="AG73" s="680"/>
      <c r="AH73" s="680"/>
      <c r="AI73" s="680"/>
      <c r="AJ73" s="680"/>
      <c r="AK73" s="680"/>
      <c r="AL73" s="680"/>
      <c r="AM73" s="680"/>
      <c r="AN73" s="680"/>
      <c r="AO73" s="680"/>
      <c r="AP73" s="680"/>
      <c r="AQ73" s="680"/>
      <c r="AR73" s="680"/>
      <c r="AS73" s="680"/>
      <c r="AT73" s="680"/>
      <c r="AU73" s="680"/>
      <c r="AV73" s="680"/>
      <c r="AW73" s="680"/>
      <c r="AX73" s="680"/>
      <c r="AY73" s="680"/>
      <c r="AZ73" s="680"/>
      <c r="BA73" s="680"/>
      <c r="BB73" s="680"/>
      <c r="BC73" s="680"/>
      <c r="BD73" s="680"/>
      <c r="BE73" s="680"/>
      <c r="BF73" s="680"/>
      <c r="BG73" s="680"/>
      <c r="BH73" s="680"/>
      <c r="BI73" s="680"/>
      <c r="BJ73" s="680"/>
      <c r="BK73" s="674"/>
      <c r="BL73" s="674"/>
      <c r="BM73" s="674"/>
      <c r="BN73" s="680"/>
      <c r="BO73" s="680"/>
      <c r="BP73" s="680"/>
      <c r="BQ73" s="680"/>
      <c r="BR73" s="680"/>
      <c r="BS73" s="680"/>
      <c r="BT73" s="680"/>
      <c r="BU73" s="680"/>
      <c r="BV73" s="680"/>
      <c r="BW73" s="680"/>
    </row>
    <row r="74" spans="1:75" ht="13.5" customHeight="1">
      <c r="A74" s="696"/>
      <c r="B74" s="15" t="s">
        <v>58</v>
      </c>
      <c r="C74" s="688" t="str">
        <f>IFERROR(VLOOKUP(C73,科目・教員!$A$2:$B$349,2,0),"")</f>
        <v/>
      </c>
      <c r="D74" s="689"/>
      <c r="E74" s="690" t="str">
        <f>IFERROR(VLOOKUP(E73,科目・教員!$A$2:$B$349,2,0),"")</f>
        <v/>
      </c>
      <c r="F74" s="689"/>
      <c r="G74" s="690" t="str">
        <f>IFERROR(VLOOKUP(G73,科目・教員!$A$2:$B$349,2,0),"")</f>
        <v/>
      </c>
      <c r="H74" s="689"/>
      <c r="I74" s="690" t="str">
        <f>IFERROR(VLOOKUP(I73,科目・教員!$A$2:$B$349,2,0),"")</f>
        <v/>
      </c>
      <c r="J74" s="689"/>
      <c r="K74" s="691" t="str">
        <f>IFERROR(VLOOKUP(K73,科目・教員!$A$2:$B$349,2,0),"")</f>
        <v/>
      </c>
      <c r="L74" s="691"/>
      <c r="M74" s="688" t="str">
        <f>IFERROR(VLOOKUP(M73,科目・教員!$A$2:$B$349,2,0),"")</f>
        <v/>
      </c>
      <c r="N74" s="689"/>
      <c r="O74" s="691" t="str">
        <f>IFERROR(VLOOKUP(O73,科目・教員!$A$2:$B$349,2,0),"")</f>
        <v/>
      </c>
      <c r="P74" s="689"/>
      <c r="Q74" s="691" t="str">
        <f>IFERROR(VLOOKUP(Q73,科目・教員!$A$2:$B$349,2,0),"")</f>
        <v/>
      </c>
      <c r="R74" s="689"/>
      <c r="S74" s="691" t="str">
        <f>IFERROR(VLOOKUP(S73,科目・教員!$A$2:$B$349,2,0),"")</f>
        <v/>
      </c>
      <c r="T74" s="689"/>
      <c r="U74" s="21"/>
      <c r="Z74" s="696"/>
      <c r="AA74" s="681"/>
      <c r="AB74" s="681"/>
      <c r="AC74" s="681"/>
      <c r="AD74" s="681"/>
      <c r="AE74" s="681"/>
      <c r="AF74" s="681"/>
      <c r="AG74" s="681"/>
      <c r="AH74" s="681"/>
      <c r="AI74" s="681"/>
      <c r="AJ74" s="681"/>
      <c r="AK74" s="681"/>
      <c r="AL74" s="681"/>
      <c r="AM74" s="681"/>
      <c r="AN74" s="681"/>
      <c r="AO74" s="681"/>
      <c r="AP74" s="681"/>
      <c r="AQ74" s="681"/>
      <c r="AR74" s="681"/>
      <c r="AS74" s="681"/>
      <c r="AT74" s="681"/>
      <c r="AU74" s="681"/>
      <c r="AV74" s="681"/>
      <c r="AW74" s="681"/>
      <c r="AX74" s="681"/>
      <c r="AY74" s="681"/>
      <c r="AZ74" s="681"/>
      <c r="BA74" s="681"/>
      <c r="BB74" s="681"/>
      <c r="BC74" s="681"/>
      <c r="BD74" s="681"/>
      <c r="BE74" s="681"/>
      <c r="BF74" s="681"/>
      <c r="BG74" s="681"/>
      <c r="BH74" s="681"/>
      <c r="BI74" s="681"/>
      <c r="BJ74" s="681"/>
      <c r="BK74" s="675"/>
      <c r="BL74" s="675"/>
      <c r="BM74" s="675"/>
      <c r="BN74" s="681"/>
      <c r="BO74" s="681"/>
      <c r="BP74" s="681"/>
      <c r="BQ74" s="681"/>
      <c r="BR74" s="681"/>
      <c r="BS74" s="681"/>
      <c r="BT74" s="681"/>
      <c r="BU74" s="681"/>
      <c r="BV74" s="681"/>
      <c r="BW74" s="681"/>
    </row>
    <row r="75" spans="1:75" ht="13.5" customHeight="1">
      <c r="A75" s="696"/>
      <c r="B75" s="15" t="s">
        <v>60</v>
      </c>
      <c r="C75" s="688" t="str">
        <f>VLOOKUP($C52,'2025年度(1年後期)'!$B$5:$N$207,COLUMN('2025年度(1年後期)'!$K$5)+1,0)&amp;""</f>
        <v/>
      </c>
      <c r="D75" s="689"/>
      <c r="E75" s="690" t="str">
        <f>VLOOKUP($C52,'2025年度(2年後期)'!$B$5:$N$207,COLUMN('2025年度(2年後期)'!$K$5)+1,0)&amp;""</f>
        <v/>
      </c>
      <c r="F75" s="689"/>
      <c r="G75" s="690" t="str">
        <f>VLOOKUP($C52,'2025年度(3年後期)'!$B$5:$N$207,COLUMN('2025年度(3年後期)'!$K$5)+1,0)&amp;""</f>
        <v/>
      </c>
      <c r="H75" s="689"/>
      <c r="I75" s="690" t="str">
        <f>VLOOKUP($C52,'2025年度(4年後期)'!$B$5:$N$206,COLUMN('2025年度(4年後期)'!$K$5)+1,0)&amp;""</f>
        <v/>
      </c>
      <c r="J75" s="689"/>
      <c r="K75" s="691" t="str">
        <f>VLOOKUP($C52,'2025年度(助産後期)'!$B$5:$N$207,COLUMN('2025年度(助産後期)'!$K$5)+1,0)&amp;""</f>
        <v/>
      </c>
      <c r="L75" s="691"/>
      <c r="M75" s="688" t="str">
        <f>VLOOKUP($C52,'2025年度(M1後期)'!$B$5:$N$207,COLUMN('2025年度(M1後期)'!$K$5)+1,0)&amp;""</f>
        <v/>
      </c>
      <c r="N75" s="689"/>
      <c r="O75" s="691" t="str">
        <f>VLOOKUP($C52,'2025年度(M1後期)'!$B$5:$N$207,COLUMN('2025年度(M1後期)'!$K$5)+1,0)&amp;""</f>
        <v/>
      </c>
      <c r="P75" s="689"/>
      <c r="Q75" s="691" t="str">
        <f>VLOOKUP($C52,'2025年度(D1後期)'!$B$5:$N$207,COLUMN('2025年度(D1後期)'!$K$5)+1,0)&amp;""</f>
        <v/>
      </c>
      <c r="R75" s="689"/>
      <c r="S75" s="691" t="str">
        <f>VLOOKUP($C52,'2025年度(D23後期)'!$B$5:$N$207,COLUMN('2025年度(D23後期)'!$K$5)+1,0)&amp;""</f>
        <v/>
      </c>
      <c r="T75" s="689"/>
      <c r="U75" s="21"/>
      <c r="Z75" s="696"/>
      <c r="AA75" s="681"/>
      <c r="AB75" s="681"/>
      <c r="AC75" s="681"/>
      <c r="AD75" s="681"/>
      <c r="AE75" s="681"/>
      <c r="AF75" s="681"/>
      <c r="AG75" s="681"/>
      <c r="AH75" s="681"/>
      <c r="AI75" s="681"/>
      <c r="AJ75" s="681"/>
      <c r="AK75" s="681"/>
      <c r="AL75" s="681"/>
      <c r="AM75" s="681"/>
      <c r="AN75" s="681"/>
      <c r="AO75" s="681"/>
      <c r="AP75" s="681"/>
      <c r="AQ75" s="681"/>
      <c r="AR75" s="681"/>
      <c r="AS75" s="681"/>
      <c r="AT75" s="681"/>
      <c r="AU75" s="681"/>
      <c r="AV75" s="681"/>
      <c r="AW75" s="681"/>
      <c r="AX75" s="681"/>
      <c r="AY75" s="681"/>
      <c r="AZ75" s="681"/>
      <c r="BA75" s="681"/>
      <c r="BB75" s="681"/>
      <c r="BC75" s="681"/>
      <c r="BD75" s="681"/>
      <c r="BE75" s="681"/>
      <c r="BF75" s="681"/>
      <c r="BG75" s="681"/>
      <c r="BH75" s="681"/>
      <c r="BI75" s="681"/>
      <c r="BJ75" s="681"/>
      <c r="BK75" s="675"/>
      <c r="BL75" s="675"/>
      <c r="BM75" s="675"/>
      <c r="BN75" s="681"/>
      <c r="BO75" s="681"/>
      <c r="BP75" s="681"/>
      <c r="BQ75" s="681"/>
      <c r="BR75" s="681"/>
      <c r="BS75" s="681"/>
      <c r="BT75" s="681"/>
      <c r="BU75" s="681"/>
      <c r="BV75" s="681"/>
      <c r="BW75" s="681"/>
    </row>
    <row r="76" spans="1:75" ht="13.5" customHeight="1">
      <c r="A76" s="697"/>
      <c r="B76" s="16" t="s">
        <v>62</v>
      </c>
      <c r="C76" s="687"/>
      <c r="D76" s="685"/>
      <c r="E76" s="684"/>
      <c r="F76" s="685"/>
      <c r="G76" s="684"/>
      <c r="H76" s="685"/>
      <c r="I76" s="684"/>
      <c r="J76" s="685"/>
      <c r="K76" s="686"/>
      <c r="L76" s="686"/>
      <c r="M76" s="687"/>
      <c r="N76" s="685"/>
      <c r="O76" s="686"/>
      <c r="P76" s="685"/>
      <c r="Q76" s="686"/>
      <c r="R76" s="685"/>
      <c r="S76" s="686"/>
      <c r="T76" s="685"/>
      <c r="U76" s="22"/>
      <c r="V76" s="19"/>
      <c r="W76" s="19"/>
      <c r="X76" s="19"/>
      <c r="Y76" s="19"/>
      <c r="Z76" s="697"/>
      <c r="AA76" s="682"/>
      <c r="AB76" s="682"/>
      <c r="AC76" s="682"/>
      <c r="AD76" s="682"/>
      <c r="AE76" s="682"/>
      <c r="AF76" s="682"/>
      <c r="AG76" s="682"/>
      <c r="AH76" s="682"/>
      <c r="AI76" s="682"/>
      <c r="AJ76" s="682"/>
      <c r="AK76" s="682"/>
      <c r="AL76" s="682"/>
      <c r="AM76" s="682"/>
      <c r="AN76" s="682"/>
      <c r="AO76" s="682"/>
      <c r="AP76" s="682"/>
      <c r="AQ76" s="682"/>
      <c r="AR76" s="682"/>
      <c r="AS76" s="682"/>
      <c r="AT76" s="682"/>
      <c r="AU76" s="682"/>
      <c r="AV76" s="682"/>
      <c r="AW76" s="682"/>
      <c r="AX76" s="682"/>
      <c r="AY76" s="682"/>
      <c r="AZ76" s="682"/>
      <c r="BA76" s="682"/>
      <c r="BB76" s="682"/>
      <c r="BC76" s="682"/>
      <c r="BD76" s="682"/>
      <c r="BE76" s="682"/>
      <c r="BF76" s="682"/>
      <c r="BG76" s="682"/>
      <c r="BH76" s="682"/>
      <c r="BI76" s="682"/>
      <c r="BJ76" s="682"/>
      <c r="BK76" s="676"/>
      <c r="BL76" s="676"/>
      <c r="BM76" s="676"/>
      <c r="BN76" s="682"/>
      <c r="BO76" s="682"/>
      <c r="BP76" s="682"/>
      <c r="BQ76" s="682"/>
      <c r="BR76" s="682"/>
      <c r="BS76" s="682"/>
      <c r="BT76" s="682"/>
      <c r="BU76" s="682"/>
      <c r="BV76" s="682"/>
      <c r="BW76" s="682"/>
    </row>
    <row r="77" spans="1:75" ht="21.75">
      <c r="A77" s="5"/>
      <c r="B77" s="6"/>
      <c r="C77" s="722">
        <f>C52+1</f>
        <v>45965</v>
      </c>
      <c r="D77" s="722"/>
      <c r="E77" s="722"/>
      <c r="F77" s="722"/>
      <c r="G77" s="722"/>
      <c r="H77" s="722"/>
      <c r="I77" s="722"/>
      <c r="J77" s="722"/>
      <c r="K77" s="722"/>
      <c r="L77" s="722"/>
      <c r="M77" s="722"/>
      <c r="N77" s="722"/>
      <c r="O77" s="722"/>
      <c r="P77" s="722"/>
      <c r="Q77" s="722"/>
      <c r="R77" s="722"/>
      <c r="S77" s="722"/>
      <c r="T77" s="722"/>
      <c r="U77" s="781">
        <f>C77</f>
        <v>45965</v>
      </c>
      <c r="V77" s="782"/>
      <c r="W77" s="782"/>
      <c r="X77" s="782"/>
      <c r="Y77" s="782"/>
      <c r="Z77" s="783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96" t="s">
        <v>54</v>
      </c>
      <c r="B78" s="12" t="s">
        <v>55</v>
      </c>
      <c r="C78" s="705" t="str">
        <f>VLOOKUP($C77,'2025年度(1年後期)'!$B$5:$N$207,COLUMN('2025年度(1年後期)'!$C$5),0)&amp;""</f>
        <v/>
      </c>
      <c r="D78" s="706"/>
      <c r="E78" s="713" t="str">
        <f>VLOOKUP($C77,'2025年度(2年後期)'!$B$5:$N$207,COLUMN('2025年度(2年後期)'!$C$5),0)&amp;""</f>
        <v/>
      </c>
      <c r="F78" s="706"/>
      <c r="G78" s="713" t="str">
        <f>VLOOKUP($C77,'2025年度(3年後期)'!$B$5:$N$207,COLUMN('2025年度(3年後期)'!$C$5),0)&amp;""</f>
        <v>領域別実習</v>
      </c>
      <c r="H78" s="706"/>
      <c r="I78" s="713" t="str">
        <f>VLOOKUP($C77,'2025年度(4年後期)'!$B$5:$N$206,COLUMN('2025年度(4年後期)'!$C$5),0)&amp;""</f>
        <v/>
      </c>
      <c r="J78" s="706"/>
      <c r="K78" s="693" t="str">
        <f>VLOOKUP($C77,'2025年度(助産後期)'!$B$5:$N$207,COLUMN('2025年度(助産後期)'!$C$5),0)&amp;""</f>
        <v/>
      </c>
      <c r="L78" s="709"/>
      <c r="M78" s="723" t="str">
        <f>VLOOKUP($C77,'2025年度(M1後期)'!$B$5:$N$207,COLUMN('2025年度(M1後期)'!$C$5),0)&amp;""</f>
        <v>Ｄ論文審査会（12月申請者）</v>
      </c>
      <c r="N78" s="709"/>
      <c r="O78" s="713" t="str">
        <f>VLOOKUP($C77,'2025年度(M2後期)'!$B$5:$N$207,COLUMN('2025年度(M2後期)'!$C$5),0)&amp;""</f>
        <v>Ｄ論文審査会（12月申請者）</v>
      </c>
      <c r="P78" s="706"/>
      <c r="Q78" s="713" t="str">
        <f>VLOOKUP($C77,'2025年度(D1後期)'!$B$5:$N$207,COLUMN('2025年度(D1後期)'!$C$5),0)&amp;""</f>
        <v>Ｄ論文審査会（12月申請者）</v>
      </c>
      <c r="R78" s="706"/>
      <c r="S78" s="693" t="str">
        <f>VLOOKUP($C77,'2025年度(D23後期)'!$B$5:$N$207,COLUMN('2025年度(D23後期)'!$C$5),0)&amp;""</f>
        <v>Ｄ論文審査会（12月申請者）</v>
      </c>
      <c r="T78" s="706"/>
      <c r="U78" s="648" t="s">
        <v>161</v>
      </c>
      <c r="V78" s="635" t="s">
        <v>99</v>
      </c>
      <c r="Z78" s="695" t="str">
        <f>A78</f>
        <v xml:space="preserve">１時限（09：20～10：50） </v>
      </c>
      <c r="AA78" s="680"/>
      <c r="AB78" s="680"/>
      <c r="AC78" s="680"/>
      <c r="AD78" s="680"/>
      <c r="AE78" s="680"/>
      <c r="AF78" s="680"/>
      <c r="AG78" s="680"/>
      <c r="AH78" s="680"/>
      <c r="AI78" s="680"/>
      <c r="AJ78" s="680"/>
      <c r="AK78" s="680"/>
      <c r="AL78" s="680"/>
      <c r="AM78" s="680" t="s">
        <v>164</v>
      </c>
      <c r="AN78" s="680"/>
      <c r="AO78" s="680"/>
      <c r="AP78" s="680"/>
      <c r="AQ78" s="680"/>
      <c r="AR78" s="680"/>
      <c r="AS78" s="680"/>
      <c r="AT78" s="680"/>
      <c r="AU78" s="680"/>
      <c r="AV78" s="680"/>
      <c r="AW78" s="680"/>
      <c r="AX78" s="680"/>
      <c r="AY78" s="680"/>
      <c r="AZ78" s="680"/>
      <c r="BA78" s="680"/>
      <c r="BB78" s="680"/>
      <c r="BC78" s="680"/>
      <c r="BD78" s="680"/>
      <c r="BE78" s="680"/>
      <c r="BF78" s="680"/>
      <c r="BG78" s="680"/>
      <c r="BH78" s="680"/>
      <c r="BI78" s="680"/>
      <c r="BJ78" s="680" t="s">
        <v>184</v>
      </c>
      <c r="BK78" s="674"/>
      <c r="BL78" s="674"/>
      <c r="BM78" s="674"/>
      <c r="BN78" s="680"/>
      <c r="BO78" s="680"/>
      <c r="BP78" s="680"/>
      <c r="BQ78" s="680"/>
      <c r="BR78" s="680"/>
      <c r="BS78" s="680"/>
      <c r="BT78" s="680"/>
      <c r="BU78" s="680"/>
      <c r="BV78" s="680"/>
      <c r="BW78" s="680"/>
    </row>
    <row r="79" spans="1:75" ht="13.5" customHeight="1">
      <c r="A79" s="696"/>
      <c r="B79" s="15" t="s">
        <v>58</v>
      </c>
      <c r="C79" s="708" t="str">
        <f>IFERROR(VLOOKUP(C78,科目・教員!$A$2:$B$349,2,0),"")</f>
        <v/>
      </c>
      <c r="D79" s="707"/>
      <c r="E79" s="716" t="str">
        <f>IFERROR(VLOOKUP(E78,科目・教員!$A$2:$B$349,2,0),"")</f>
        <v/>
      </c>
      <c r="F79" s="707"/>
      <c r="G79" s="716" t="str">
        <f>IFERROR(VLOOKUP(G78,科目・教員!$A$2:$B$349,2,0),"")</f>
        <v/>
      </c>
      <c r="H79" s="707"/>
      <c r="I79" s="716" t="str">
        <f>IFERROR(VLOOKUP(I78,科目・教員!$A$2:$B$349,2,0),"")</f>
        <v/>
      </c>
      <c r="J79" s="707"/>
      <c r="K79" s="689" t="str">
        <f>IFERROR(VLOOKUP(K78,科目・教員!$A$2:$B$349,2,0),"")</f>
        <v/>
      </c>
      <c r="L79" s="717"/>
      <c r="M79" s="718" t="str">
        <f>IFERROR(VLOOKUP(M78,科目・教員!$A$2:$B$349,2,0),"")</f>
        <v/>
      </c>
      <c r="N79" s="707"/>
      <c r="O79" s="716" t="str">
        <f>IFERROR(VLOOKUP(O78,科目・教員!$A$2:$B$349,2,0),"")</f>
        <v/>
      </c>
      <c r="P79" s="707"/>
      <c r="Q79" s="716" t="str">
        <f>IFERROR(VLOOKUP(Q78,科目・教員!$A$2:$B$349,2,0),"")</f>
        <v/>
      </c>
      <c r="R79" s="707"/>
      <c r="S79" s="689" t="str">
        <f>IFERROR(VLOOKUP(S78,科目・教員!$A$2:$B$349,2,0),"")</f>
        <v/>
      </c>
      <c r="T79" s="707"/>
      <c r="U79" s="649" t="s">
        <v>169</v>
      </c>
      <c r="V79" s="635" t="s">
        <v>185</v>
      </c>
      <c r="Z79" s="696"/>
      <c r="AA79" s="681"/>
      <c r="AB79" s="681"/>
      <c r="AC79" s="681"/>
      <c r="AD79" s="681"/>
      <c r="AE79" s="681"/>
      <c r="AF79" s="681"/>
      <c r="AG79" s="681"/>
      <c r="AH79" s="681"/>
      <c r="AI79" s="681"/>
      <c r="AJ79" s="681"/>
      <c r="AK79" s="681"/>
      <c r="AL79" s="681"/>
      <c r="AM79" s="681"/>
      <c r="AN79" s="681"/>
      <c r="AO79" s="681"/>
      <c r="AP79" s="681"/>
      <c r="AQ79" s="681"/>
      <c r="AR79" s="681"/>
      <c r="AS79" s="681"/>
      <c r="AT79" s="681"/>
      <c r="AU79" s="681"/>
      <c r="AV79" s="681"/>
      <c r="AW79" s="681"/>
      <c r="AX79" s="681"/>
      <c r="AY79" s="681"/>
      <c r="AZ79" s="681"/>
      <c r="BA79" s="681"/>
      <c r="BB79" s="681"/>
      <c r="BC79" s="681"/>
      <c r="BD79" s="681"/>
      <c r="BE79" s="681"/>
      <c r="BF79" s="681"/>
      <c r="BG79" s="681"/>
      <c r="BH79" s="681"/>
      <c r="BI79" s="681"/>
      <c r="BJ79" s="681"/>
      <c r="BK79" s="675"/>
      <c r="BL79" s="675"/>
      <c r="BM79" s="675"/>
      <c r="BN79" s="681"/>
      <c r="BO79" s="681"/>
      <c r="BP79" s="681"/>
      <c r="BQ79" s="681"/>
      <c r="BR79" s="681"/>
      <c r="BS79" s="681"/>
      <c r="BT79" s="681"/>
      <c r="BU79" s="681"/>
      <c r="BV79" s="681"/>
      <c r="BW79" s="681"/>
    </row>
    <row r="80" spans="1:75" ht="13.5" customHeight="1">
      <c r="A80" s="696"/>
      <c r="B80" s="15" t="s">
        <v>60</v>
      </c>
      <c r="C80" s="708" t="str">
        <f>VLOOKUP($C77,'2025年度(1年後期)'!$B$5:$N$207,COLUMN('2025年度(1年後期)'!$C$5)+1,0)&amp;""</f>
        <v/>
      </c>
      <c r="D80" s="707"/>
      <c r="E80" s="716" t="str">
        <f>VLOOKUP($C77,'2025年度(2年後期)'!$B$5:$N$207,COLUMN('2025年度(2年後期)'!$C$5)+1,0)&amp;""</f>
        <v/>
      </c>
      <c r="F80" s="707"/>
      <c r="G80" s="716" t="str">
        <f>VLOOKUP($C77,'2025年度(3年後期)'!$B$5:$N$207,COLUMN('2025年度(3年後期)'!$C$5)+1,0)&amp;""</f>
        <v/>
      </c>
      <c r="H80" s="707"/>
      <c r="I80" s="716" t="str">
        <f>VLOOKUP($C77,'2025年度(4年後期)'!$B$5:$N$206,COLUMN('2025年度(4年後期)'!$C$5)+1,0)&amp;""</f>
        <v/>
      </c>
      <c r="J80" s="707"/>
      <c r="K80" s="689" t="str">
        <f>VLOOKUP($C77,'2025年度(助産後期)'!$B$5:$N$207,COLUMN('2025年度(助産後期)'!$C$5)+1,0)&amp;""</f>
        <v/>
      </c>
      <c r="L80" s="717"/>
      <c r="M80" s="718" t="str">
        <f>VLOOKUP($C77,'2025年度(M1後期)'!$B$5:$N$207,COLUMN('2025年度(M1後期)'!$C$5)+1,0)&amp;""</f>
        <v/>
      </c>
      <c r="N80" s="707"/>
      <c r="O80" s="716" t="str">
        <f>VLOOKUP($C77,'2025年度(M2後期)'!$B$5:$N$207,COLUMN('2025年度(M2後期)'!$C$5)+1,0)&amp;""</f>
        <v/>
      </c>
      <c r="P80" s="707"/>
      <c r="Q80" s="716" t="str">
        <f>VLOOKUP($C77,'2025年度(D1後期)'!$B$5:$N$207,COLUMN('2025年度(D1後期)'!$C$5)+1,0)&amp;""</f>
        <v/>
      </c>
      <c r="R80" s="707"/>
      <c r="S80" s="689" t="str">
        <f>VLOOKUP($C77,'2025年度(D23後期)'!$B$5:$N$207,COLUMN('2025年度(D23後期)'!$C$5)+1,0)&amp;""</f>
        <v/>
      </c>
      <c r="T80" s="707"/>
      <c r="U80" s="649" t="s">
        <v>172</v>
      </c>
      <c r="V80" s="635" t="s">
        <v>184</v>
      </c>
      <c r="Z80" s="696"/>
      <c r="AA80" s="681"/>
      <c r="AB80" s="681"/>
      <c r="AC80" s="681"/>
      <c r="AD80" s="681"/>
      <c r="AE80" s="681"/>
      <c r="AF80" s="681"/>
      <c r="AG80" s="681"/>
      <c r="AH80" s="681"/>
      <c r="AI80" s="681"/>
      <c r="AJ80" s="681"/>
      <c r="AK80" s="681"/>
      <c r="AL80" s="681"/>
      <c r="AM80" s="681"/>
      <c r="AN80" s="681"/>
      <c r="AO80" s="681"/>
      <c r="AP80" s="681"/>
      <c r="AQ80" s="681"/>
      <c r="AR80" s="681"/>
      <c r="AS80" s="681"/>
      <c r="AT80" s="681"/>
      <c r="AU80" s="681"/>
      <c r="AV80" s="681"/>
      <c r="AW80" s="681"/>
      <c r="AX80" s="681"/>
      <c r="AY80" s="681"/>
      <c r="AZ80" s="681"/>
      <c r="BA80" s="681"/>
      <c r="BB80" s="681"/>
      <c r="BC80" s="681"/>
      <c r="BD80" s="681"/>
      <c r="BE80" s="681"/>
      <c r="BF80" s="681"/>
      <c r="BG80" s="681"/>
      <c r="BH80" s="681"/>
      <c r="BI80" s="681"/>
      <c r="BJ80" s="681"/>
      <c r="BK80" s="675"/>
      <c r="BL80" s="675"/>
      <c r="BM80" s="675"/>
      <c r="BN80" s="681"/>
      <c r="BO80" s="681"/>
      <c r="BP80" s="681"/>
      <c r="BQ80" s="681"/>
      <c r="BR80" s="681"/>
      <c r="BS80" s="681"/>
      <c r="BT80" s="681"/>
      <c r="BU80" s="681"/>
      <c r="BV80" s="681"/>
      <c r="BW80" s="681"/>
    </row>
    <row r="81" spans="1:75" ht="13.5" customHeight="1">
      <c r="A81" s="697"/>
      <c r="B81" s="16" t="s">
        <v>62</v>
      </c>
      <c r="C81" s="687"/>
      <c r="D81" s="719"/>
      <c r="E81" s="684"/>
      <c r="F81" s="719"/>
      <c r="G81" s="684"/>
      <c r="H81" s="719"/>
      <c r="I81" s="684"/>
      <c r="J81" s="719"/>
      <c r="K81" s="686"/>
      <c r="L81" s="720"/>
      <c r="M81" s="721"/>
      <c r="N81" s="719"/>
      <c r="O81" s="684"/>
      <c r="P81" s="719"/>
      <c r="Q81" s="684"/>
      <c r="R81" s="719"/>
      <c r="S81" s="686"/>
      <c r="T81" s="719"/>
      <c r="U81" s="649" t="s">
        <v>173</v>
      </c>
      <c r="V81" s="635" t="s">
        <v>69</v>
      </c>
      <c r="Z81" s="697"/>
      <c r="AA81" s="682"/>
      <c r="AB81" s="682"/>
      <c r="AC81" s="682"/>
      <c r="AD81" s="682"/>
      <c r="AE81" s="682"/>
      <c r="AF81" s="682"/>
      <c r="AG81" s="682"/>
      <c r="AH81" s="682"/>
      <c r="AI81" s="682"/>
      <c r="AJ81" s="682"/>
      <c r="AK81" s="682"/>
      <c r="AL81" s="682"/>
      <c r="AM81" s="682"/>
      <c r="AN81" s="682"/>
      <c r="AO81" s="682"/>
      <c r="AP81" s="682"/>
      <c r="AQ81" s="682"/>
      <c r="AR81" s="682"/>
      <c r="AS81" s="682"/>
      <c r="AT81" s="682"/>
      <c r="AU81" s="682"/>
      <c r="AV81" s="682"/>
      <c r="AW81" s="682"/>
      <c r="AX81" s="682"/>
      <c r="AY81" s="682"/>
      <c r="AZ81" s="682"/>
      <c r="BA81" s="682"/>
      <c r="BB81" s="682"/>
      <c r="BC81" s="682"/>
      <c r="BD81" s="682"/>
      <c r="BE81" s="682"/>
      <c r="BF81" s="682"/>
      <c r="BG81" s="682"/>
      <c r="BH81" s="682"/>
      <c r="BI81" s="682"/>
      <c r="BJ81" s="682"/>
      <c r="BK81" s="676"/>
      <c r="BL81" s="676"/>
      <c r="BM81" s="676"/>
      <c r="BN81" s="682"/>
      <c r="BO81" s="682"/>
      <c r="BP81" s="682"/>
      <c r="BQ81" s="682"/>
      <c r="BR81" s="682"/>
      <c r="BS81" s="682"/>
      <c r="BT81" s="682"/>
      <c r="BU81" s="682"/>
      <c r="BV81" s="682"/>
      <c r="BW81" s="682"/>
    </row>
    <row r="82" spans="1:75" ht="13.5" customHeight="1">
      <c r="A82" s="696" t="s">
        <v>64</v>
      </c>
      <c r="B82" s="15" t="s">
        <v>55</v>
      </c>
      <c r="C82" s="705" t="str">
        <f>VLOOKUP($C77,'2025年度(1年後期)'!$B$5:$N$207,COLUMN('2025年度(1年後期)'!$E$5),0)&amp;""</f>
        <v>食と健康</v>
      </c>
      <c r="D82" s="706"/>
      <c r="E82" s="713" t="str">
        <f>VLOOKUP($C77,'2025年度(2年後期)'!$B$5:$N$207,COLUMN('2025年度(2年後期)'!$E$5),0)&amp;""</f>
        <v/>
      </c>
      <c r="F82" s="706"/>
      <c r="G82" s="713" t="str">
        <f>VLOOKUP($C77,'2025年度(3年後期)'!$B$5:$N$207,COLUMN('2025年度(3年後期)'!$E$5),0)&amp;""</f>
        <v>領域別実習</v>
      </c>
      <c r="H82" s="706"/>
      <c r="I82" s="713" t="str">
        <f>VLOOKUP($C77,'2025年度(4年後期)'!$B$5:$N$206,COLUMN('2025年度(4年後期)'!$E$5),0)&amp;""</f>
        <v/>
      </c>
      <c r="J82" s="706"/>
      <c r="K82" s="693" t="str">
        <f>VLOOKUP($C77,'2025年度(助産後期)'!$B$5:$N$207,COLUMN('2025年度(助産後期)'!$E$5),0)&amp;""</f>
        <v>助産学実習Ⅰ(追実習)</v>
      </c>
      <c r="L82" s="709"/>
      <c r="M82" s="705" t="str">
        <f>VLOOKUP($C77,'2025年度(M1後期)'!$B$5:$N$207,COLUMN('2025年度(M1後期)'!$E$5),0)&amp;""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82" s="706"/>
      <c r="O82" s="693" t="str">
        <f>VLOOKUP($C77,'2025年度(M2後期)'!$B$5:$N$207,COLUMN('2025年度(M2後期)'!$E$5),0)&amp;""</f>
        <v>特別研究</v>
      </c>
      <c r="P82" s="706"/>
      <c r="Q82" s="693" t="str">
        <f>VLOOKUP($C77,'2025年度(D1後期)'!$B$5:$N$207,COLUMN('2025年度(D1後期)'!$E$5),0)&amp;""</f>
        <v>成育看護学演習Ｂ
感染管理看護学演習Ｂ
成人看護学演習Ｂ</v>
      </c>
      <c r="R82" s="706"/>
      <c r="S82" s="693" t="str">
        <f>VLOOKUP($C77,'2025年度(D23後期)'!$B$5:$N$207,COLUMN('2025年度(D23後期)'!$E$5),0)&amp;""</f>
        <v/>
      </c>
      <c r="T82" s="706"/>
      <c r="U82" s="21"/>
      <c r="Z82" s="696" t="str">
        <f>A82</f>
        <v>２時限（11：00～12：30）</v>
      </c>
      <c r="AA82" s="680" t="s">
        <v>121</v>
      </c>
      <c r="AB82" s="680"/>
      <c r="AC82" s="680"/>
      <c r="AD82" s="680"/>
      <c r="AE82" s="680"/>
      <c r="AF82" s="680"/>
      <c r="AG82" s="680"/>
      <c r="AH82" s="680"/>
      <c r="AI82" s="680"/>
      <c r="AJ82" s="680"/>
      <c r="AK82" s="680"/>
      <c r="AL82" s="680"/>
      <c r="AM82" s="680" t="s">
        <v>164</v>
      </c>
      <c r="AN82" s="680"/>
      <c r="AO82" s="680"/>
      <c r="AP82" s="680"/>
      <c r="AQ82" s="680"/>
      <c r="AR82" s="680"/>
      <c r="AS82" s="680"/>
      <c r="AT82" s="680"/>
      <c r="AU82" s="680"/>
      <c r="AV82" s="680"/>
      <c r="AW82" s="680"/>
      <c r="AX82" s="680"/>
      <c r="AY82" s="680"/>
      <c r="AZ82" s="680"/>
      <c r="BA82" s="680" t="s">
        <v>227</v>
      </c>
      <c r="BB82" s="680"/>
      <c r="BC82" s="680"/>
      <c r="BD82" s="680"/>
      <c r="BE82" s="680"/>
      <c r="BF82" s="680"/>
      <c r="BG82" s="680"/>
      <c r="BH82" s="680"/>
      <c r="BI82" s="680"/>
      <c r="BJ82" s="680" t="s">
        <v>184</v>
      </c>
      <c r="BK82" s="674"/>
      <c r="BL82" s="674"/>
      <c r="BM82" s="674"/>
      <c r="BN82" s="680"/>
      <c r="BO82" s="680"/>
      <c r="BP82" s="680"/>
      <c r="BQ82" s="680"/>
      <c r="BR82" s="680"/>
      <c r="BS82" s="680"/>
      <c r="BT82" s="680"/>
      <c r="BU82" s="680"/>
      <c r="BV82" s="680"/>
      <c r="BW82" s="680"/>
    </row>
    <row r="83" spans="1:75" ht="13.5" customHeight="1">
      <c r="A83" s="696"/>
      <c r="B83" s="15" t="s">
        <v>58</v>
      </c>
      <c r="C83" s="708" t="str">
        <f>IFERROR(VLOOKUP(C82,科目・教員!$A$2:$B$349,2,0),"")</f>
        <v>本間　典子</v>
      </c>
      <c r="D83" s="707"/>
      <c r="E83" s="716" t="str">
        <f>IFERROR(VLOOKUP(E82,科目・教員!$A$2:$B$349,2,0),"")</f>
        <v/>
      </c>
      <c r="F83" s="707"/>
      <c r="G83" s="716" t="str">
        <f>IFERROR(VLOOKUP(G82,科目・教員!$A$2:$B$349,2,0),"")</f>
        <v/>
      </c>
      <c r="H83" s="707"/>
      <c r="I83" s="716" t="str">
        <f>IFERROR(VLOOKUP(I82,科目・教員!$A$2:$B$349,2,0),"")</f>
        <v/>
      </c>
      <c r="J83" s="707"/>
      <c r="K83" s="689" t="str">
        <f>IFERROR(VLOOKUP(K82,科目・教員!$A$2:$B$349,2,0),"")</f>
        <v/>
      </c>
      <c r="L83" s="717"/>
      <c r="M83" s="708" t="str">
        <f>IFERROR(VLOOKUP(M82,科目・教員!$A$2:$B$349,2,0),"")</f>
        <v/>
      </c>
      <c r="N83" s="707"/>
      <c r="O83" s="689" t="str">
        <f>IFERROR(VLOOKUP(O82,科目・教員!$A$2:$B$349,2,0),"")</f>
        <v/>
      </c>
      <c r="P83" s="707"/>
      <c r="Q83" s="689" t="str">
        <f>IFERROR(VLOOKUP(Q82,科目・教員!$A$2:$B$349,2,0),"")</f>
        <v/>
      </c>
      <c r="R83" s="707"/>
      <c r="S83" s="689" t="str">
        <f>IFERROR(VLOOKUP(S82,科目・教員!$A$2:$B$349,2,0),"")</f>
        <v/>
      </c>
      <c r="T83" s="707"/>
      <c r="U83" s="21"/>
      <c r="Z83" s="696"/>
      <c r="AA83" s="681"/>
      <c r="AB83" s="681"/>
      <c r="AC83" s="681"/>
      <c r="AD83" s="681"/>
      <c r="AE83" s="681"/>
      <c r="AF83" s="681"/>
      <c r="AG83" s="681"/>
      <c r="AH83" s="681"/>
      <c r="AI83" s="681"/>
      <c r="AJ83" s="681"/>
      <c r="AK83" s="681"/>
      <c r="AL83" s="681"/>
      <c r="AM83" s="681"/>
      <c r="AN83" s="681"/>
      <c r="AO83" s="681"/>
      <c r="AP83" s="681"/>
      <c r="AQ83" s="681"/>
      <c r="AR83" s="681"/>
      <c r="AS83" s="681"/>
      <c r="AT83" s="681"/>
      <c r="AU83" s="681"/>
      <c r="AV83" s="681"/>
      <c r="AW83" s="681"/>
      <c r="AX83" s="681"/>
      <c r="AY83" s="681"/>
      <c r="AZ83" s="681"/>
      <c r="BA83" s="681"/>
      <c r="BB83" s="681"/>
      <c r="BC83" s="681"/>
      <c r="BD83" s="681"/>
      <c r="BE83" s="681"/>
      <c r="BF83" s="681"/>
      <c r="BG83" s="681"/>
      <c r="BH83" s="681"/>
      <c r="BI83" s="681"/>
      <c r="BJ83" s="681"/>
      <c r="BK83" s="675"/>
      <c r="BL83" s="675"/>
      <c r="BM83" s="675"/>
      <c r="BN83" s="681"/>
      <c r="BO83" s="681"/>
      <c r="BP83" s="681"/>
      <c r="BQ83" s="681"/>
      <c r="BR83" s="681"/>
      <c r="BS83" s="681"/>
      <c r="BT83" s="681"/>
      <c r="BU83" s="681"/>
      <c r="BV83" s="681"/>
      <c r="BW83" s="681"/>
    </row>
    <row r="84" spans="1:75" ht="13.5" customHeight="1">
      <c r="A84" s="696"/>
      <c r="B84" s="15" t="s">
        <v>60</v>
      </c>
      <c r="C84" s="708" t="str">
        <f>VLOOKUP($C77,'2025年度(1年後期)'!$B$5:$N$207,COLUMN('2025年度(1年後期)'!$E$5)+1,0)&amp;""</f>
        <v>101</v>
      </c>
      <c r="D84" s="707"/>
      <c r="E84" s="716" t="str">
        <f>VLOOKUP($C77,'2025年度(2年後期)'!$B$5:$N$207,COLUMN('2025年度(2年後期)'!$E$5)+1,0)&amp;""</f>
        <v/>
      </c>
      <c r="F84" s="707"/>
      <c r="G84" s="716" t="str">
        <f>VLOOKUP($C77,'2025年度(3年後期)'!$B$5:$N$207,COLUMN('2025年度(3年後期)'!$E$5)+1,0)&amp;""</f>
        <v/>
      </c>
      <c r="H84" s="707"/>
      <c r="I84" s="716" t="str">
        <f>VLOOKUP($C77,'2025年度(4年後期)'!$B$5:$N$206,COLUMN('2025年度(4年後期)'!$E$5)+1,0)&amp;""</f>
        <v/>
      </c>
      <c r="J84" s="707"/>
      <c r="K84" s="689" t="str">
        <f>VLOOKUP($C77,'2025年度(助産後期)'!$B$5:$N$207,COLUMN('2025年度(助産後期)'!$E$5)+1,0)&amp;""</f>
        <v/>
      </c>
      <c r="L84" s="717"/>
      <c r="M84" s="708" t="str">
        <f>VLOOKUP($C77,'2025年度(M1後期)'!$B$5:$N$207,COLUMN('2025年度(M1後期)'!$E$5)+1,0)&amp;""</f>
        <v>国際:別途指定
教育:別途指定
成育:別途指定
感染特論:別途指定
感染演習:別途指定
精神:臨床講義室1</v>
      </c>
      <c r="N84" s="707"/>
      <c r="O84" s="689" t="str">
        <f>VLOOKUP($C77,'2025年度(M2後期)'!$B$5:$N$207,COLUMN('2025年度(M2後期)'!$E$5)+1,0)&amp;""</f>
        <v/>
      </c>
      <c r="P84" s="707"/>
      <c r="Q84" s="689" t="str">
        <f>VLOOKUP($C77,'2025年度(D1後期)'!$B$5:$N$207,COLUMN('2025年度(D1後期)'!$E$5)+1,0)&amp;""</f>
        <v>成育:別途指定
感染:別途指定
成人:別途指定</v>
      </c>
      <c r="R84" s="707"/>
      <c r="S84" s="689" t="str">
        <f>VLOOKUP($C77,'2025年度(D23後期)'!$B$5:$N$207,COLUMN('2025年度(D23後期)'!$E$5)+1,0)&amp;""</f>
        <v/>
      </c>
      <c r="T84" s="707"/>
      <c r="U84" s="21"/>
      <c r="Z84" s="696"/>
      <c r="AA84" s="681"/>
      <c r="AB84" s="681"/>
      <c r="AC84" s="681"/>
      <c r="AD84" s="681"/>
      <c r="AE84" s="681"/>
      <c r="AF84" s="681"/>
      <c r="AG84" s="681"/>
      <c r="AH84" s="681"/>
      <c r="AI84" s="681"/>
      <c r="AJ84" s="681"/>
      <c r="AK84" s="681"/>
      <c r="AL84" s="681"/>
      <c r="AM84" s="681"/>
      <c r="AN84" s="681"/>
      <c r="AO84" s="681"/>
      <c r="AP84" s="681"/>
      <c r="AQ84" s="681"/>
      <c r="AR84" s="681"/>
      <c r="AS84" s="681"/>
      <c r="AT84" s="681"/>
      <c r="AU84" s="681"/>
      <c r="AV84" s="681"/>
      <c r="AW84" s="681"/>
      <c r="AX84" s="681"/>
      <c r="AY84" s="681"/>
      <c r="AZ84" s="681"/>
      <c r="BA84" s="681"/>
      <c r="BB84" s="681"/>
      <c r="BC84" s="681"/>
      <c r="BD84" s="681"/>
      <c r="BE84" s="681"/>
      <c r="BF84" s="681"/>
      <c r="BG84" s="681"/>
      <c r="BH84" s="681"/>
      <c r="BI84" s="681"/>
      <c r="BJ84" s="681"/>
      <c r="BK84" s="675"/>
      <c r="BL84" s="675"/>
      <c r="BM84" s="675"/>
      <c r="BN84" s="681"/>
      <c r="BO84" s="681"/>
      <c r="BP84" s="681"/>
      <c r="BQ84" s="681"/>
      <c r="BR84" s="681"/>
      <c r="BS84" s="681"/>
      <c r="BT84" s="681"/>
      <c r="BU84" s="681"/>
      <c r="BV84" s="681"/>
      <c r="BW84" s="681"/>
    </row>
    <row r="85" spans="1:75" ht="13.5" customHeight="1">
      <c r="A85" s="712"/>
      <c r="B85" s="16" t="s">
        <v>62</v>
      </c>
      <c r="C85" s="687"/>
      <c r="D85" s="685"/>
      <c r="E85" s="684"/>
      <c r="F85" s="685"/>
      <c r="G85" s="684"/>
      <c r="H85" s="685"/>
      <c r="I85" s="684"/>
      <c r="J85" s="685"/>
      <c r="K85" s="686"/>
      <c r="L85" s="686"/>
      <c r="M85" s="687"/>
      <c r="N85" s="685"/>
      <c r="O85" s="686"/>
      <c r="P85" s="685"/>
      <c r="Q85" s="686"/>
      <c r="R85" s="685"/>
      <c r="S85" s="686"/>
      <c r="T85" s="685"/>
      <c r="U85" s="21"/>
      <c r="Z85" s="697"/>
      <c r="AA85" s="682"/>
      <c r="AB85" s="682"/>
      <c r="AC85" s="682"/>
      <c r="AD85" s="682"/>
      <c r="AE85" s="682"/>
      <c r="AF85" s="682"/>
      <c r="AG85" s="682"/>
      <c r="AH85" s="682"/>
      <c r="AI85" s="682"/>
      <c r="AJ85" s="682"/>
      <c r="AK85" s="682"/>
      <c r="AL85" s="682"/>
      <c r="AM85" s="682"/>
      <c r="AN85" s="682"/>
      <c r="AO85" s="682"/>
      <c r="AP85" s="682"/>
      <c r="AQ85" s="682"/>
      <c r="AR85" s="682"/>
      <c r="AS85" s="682"/>
      <c r="AT85" s="682"/>
      <c r="AU85" s="682"/>
      <c r="AV85" s="682"/>
      <c r="AW85" s="682"/>
      <c r="AX85" s="682"/>
      <c r="AY85" s="682"/>
      <c r="AZ85" s="682"/>
      <c r="BA85" s="682"/>
      <c r="BB85" s="682"/>
      <c r="BC85" s="682"/>
      <c r="BD85" s="682"/>
      <c r="BE85" s="682"/>
      <c r="BF85" s="682"/>
      <c r="BG85" s="682"/>
      <c r="BH85" s="682"/>
      <c r="BI85" s="682"/>
      <c r="BJ85" s="682"/>
      <c r="BK85" s="676"/>
      <c r="BL85" s="676"/>
      <c r="BM85" s="676"/>
      <c r="BN85" s="682"/>
      <c r="BO85" s="682"/>
      <c r="BP85" s="682"/>
      <c r="BQ85" s="682"/>
      <c r="BR85" s="682"/>
      <c r="BS85" s="682"/>
      <c r="BT85" s="682"/>
      <c r="BU85" s="682"/>
      <c r="BV85" s="682"/>
      <c r="BW85" s="682"/>
    </row>
    <row r="86" spans="1:75" ht="13.5" customHeight="1">
      <c r="A86" s="695" t="s">
        <v>70</v>
      </c>
      <c r="B86" s="17" t="s">
        <v>71</v>
      </c>
      <c r="C86" s="705"/>
      <c r="D86" s="706"/>
      <c r="E86" s="713"/>
      <c r="F86" s="706"/>
      <c r="G86" s="713"/>
      <c r="H86" s="706"/>
      <c r="I86" s="713"/>
      <c r="J86" s="706"/>
      <c r="K86" s="693"/>
      <c r="L86" s="709"/>
      <c r="M86" s="705"/>
      <c r="N86" s="706"/>
      <c r="O86" s="693"/>
      <c r="P86" s="706"/>
      <c r="Q86" s="693"/>
      <c r="R86" s="706"/>
      <c r="S86" s="693"/>
      <c r="T86" s="706"/>
      <c r="U86" s="21"/>
      <c r="Z86" s="696" t="str">
        <f>A86</f>
        <v>昼休み（12：30～13：30）</v>
      </c>
      <c r="AA86" s="680"/>
      <c r="AB86" s="680"/>
      <c r="AC86" s="680"/>
      <c r="AD86" s="680"/>
      <c r="AE86" s="680"/>
      <c r="AF86" s="680"/>
      <c r="AG86" s="680"/>
      <c r="AH86" s="680"/>
      <c r="AI86" s="680"/>
      <c r="AJ86" s="680"/>
      <c r="AK86" s="680"/>
      <c r="AL86" s="680"/>
      <c r="AM86" s="680"/>
      <c r="AN86" s="680"/>
      <c r="AO86" s="680"/>
      <c r="AP86" s="680"/>
      <c r="AQ86" s="680"/>
      <c r="AR86" s="680"/>
      <c r="AS86" s="680"/>
      <c r="AT86" s="680"/>
      <c r="AU86" s="680"/>
      <c r="AV86" s="680"/>
      <c r="AW86" s="680"/>
      <c r="AX86" s="680"/>
      <c r="AY86" s="680"/>
      <c r="AZ86" s="680"/>
      <c r="BA86" s="680"/>
      <c r="BB86" s="680"/>
      <c r="BC86" s="680"/>
      <c r="BD86" s="680"/>
      <c r="BE86" s="680"/>
      <c r="BF86" s="680"/>
      <c r="BG86" s="680"/>
      <c r="BH86" s="680"/>
      <c r="BI86" s="680"/>
      <c r="BJ86" s="680"/>
      <c r="BK86" s="674"/>
      <c r="BL86" s="674"/>
      <c r="BM86" s="674"/>
      <c r="BN86" s="680"/>
      <c r="BO86" s="680"/>
      <c r="BP86" s="680"/>
      <c r="BQ86" s="680"/>
      <c r="BR86" s="680"/>
      <c r="BS86" s="680"/>
      <c r="BT86" s="680"/>
      <c r="BU86" s="680"/>
      <c r="BV86" s="680"/>
      <c r="BW86" s="680"/>
    </row>
    <row r="87" spans="1:75" ht="13.5" customHeight="1">
      <c r="A87" s="696"/>
      <c r="B87" s="17" t="s">
        <v>73</v>
      </c>
      <c r="C87" s="708"/>
      <c r="D87" s="707"/>
      <c r="E87" s="716"/>
      <c r="F87" s="707"/>
      <c r="G87" s="716"/>
      <c r="H87" s="707"/>
      <c r="I87" s="716"/>
      <c r="J87" s="707"/>
      <c r="K87" s="689"/>
      <c r="L87" s="717"/>
      <c r="M87" s="708"/>
      <c r="N87" s="707"/>
      <c r="O87" s="689"/>
      <c r="P87" s="707"/>
      <c r="Q87" s="689"/>
      <c r="R87" s="707"/>
      <c r="S87" s="689"/>
      <c r="T87" s="707"/>
      <c r="U87" s="21"/>
      <c r="Z87" s="696"/>
      <c r="AA87" s="681"/>
      <c r="AB87" s="681"/>
      <c r="AC87" s="681"/>
      <c r="AD87" s="681"/>
      <c r="AE87" s="681"/>
      <c r="AF87" s="681"/>
      <c r="AG87" s="681"/>
      <c r="AH87" s="681"/>
      <c r="AI87" s="681"/>
      <c r="AJ87" s="681"/>
      <c r="AK87" s="681"/>
      <c r="AL87" s="681"/>
      <c r="AM87" s="681"/>
      <c r="AN87" s="681"/>
      <c r="AO87" s="681"/>
      <c r="AP87" s="681"/>
      <c r="AQ87" s="681"/>
      <c r="AR87" s="681"/>
      <c r="AS87" s="681"/>
      <c r="AT87" s="681"/>
      <c r="AU87" s="681"/>
      <c r="AV87" s="681"/>
      <c r="AW87" s="681"/>
      <c r="AX87" s="681"/>
      <c r="AY87" s="681"/>
      <c r="AZ87" s="681"/>
      <c r="BA87" s="681"/>
      <c r="BB87" s="681"/>
      <c r="BC87" s="681"/>
      <c r="BD87" s="681"/>
      <c r="BE87" s="681"/>
      <c r="BF87" s="681"/>
      <c r="BG87" s="681"/>
      <c r="BH87" s="681"/>
      <c r="BI87" s="681"/>
      <c r="BJ87" s="681"/>
      <c r="BK87" s="675"/>
      <c r="BL87" s="675"/>
      <c r="BM87" s="675"/>
      <c r="BN87" s="681"/>
      <c r="BO87" s="681"/>
      <c r="BP87" s="681"/>
      <c r="BQ87" s="681"/>
      <c r="BR87" s="681"/>
      <c r="BS87" s="681"/>
      <c r="BT87" s="681"/>
      <c r="BU87" s="681"/>
      <c r="BV87" s="681"/>
      <c r="BW87" s="681"/>
    </row>
    <row r="88" spans="1:75" ht="13.5" customHeight="1">
      <c r="A88" s="696"/>
      <c r="B88" s="17" t="s">
        <v>60</v>
      </c>
      <c r="C88" s="708"/>
      <c r="D88" s="707"/>
      <c r="E88" s="716"/>
      <c r="F88" s="707"/>
      <c r="G88" s="716"/>
      <c r="H88" s="707"/>
      <c r="I88" s="716"/>
      <c r="J88" s="707"/>
      <c r="K88" s="689"/>
      <c r="L88" s="717"/>
      <c r="M88" s="708"/>
      <c r="N88" s="707"/>
      <c r="O88" s="689"/>
      <c r="P88" s="707"/>
      <c r="Q88" s="689"/>
      <c r="R88" s="707"/>
      <c r="S88" s="689"/>
      <c r="T88" s="707"/>
      <c r="U88" s="21"/>
      <c r="Z88" s="696"/>
      <c r="AA88" s="681"/>
      <c r="AB88" s="681"/>
      <c r="AC88" s="681"/>
      <c r="AD88" s="681"/>
      <c r="AE88" s="681"/>
      <c r="AF88" s="681"/>
      <c r="AG88" s="681"/>
      <c r="AH88" s="681"/>
      <c r="AI88" s="681"/>
      <c r="AJ88" s="681"/>
      <c r="AK88" s="681"/>
      <c r="AL88" s="681"/>
      <c r="AM88" s="681"/>
      <c r="AN88" s="681"/>
      <c r="AO88" s="681"/>
      <c r="AP88" s="681"/>
      <c r="AQ88" s="681"/>
      <c r="AR88" s="681"/>
      <c r="AS88" s="681"/>
      <c r="AT88" s="681"/>
      <c r="AU88" s="681"/>
      <c r="AV88" s="681"/>
      <c r="AW88" s="681"/>
      <c r="AX88" s="681"/>
      <c r="AY88" s="681"/>
      <c r="AZ88" s="681"/>
      <c r="BA88" s="681"/>
      <c r="BB88" s="681"/>
      <c r="BC88" s="681"/>
      <c r="BD88" s="681"/>
      <c r="BE88" s="681"/>
      <c r="BF88" s="681"/>
      <c r="BG88" s="681"/>
      <c r="BH88" s="681"/>
      <c r="BI88" s="681"/>
      <c r="BJ88" s="681"/>
      <c r="BK88" s="675"/>
      <c r="BL88" s="675"/>
      <c r="BM88" s="675"/>
      <c r="BN88" s="681"/>
      <c r="BO88" s="681"/>
      <c r="BP88" s="681"/>
      <c r="BQ88" s="681"/>
      <c r="BR88" s="681"/>
      <c r="BS88" s="681"/>
      <c r="BT88" s="681"/>
      <c r="BU88" s="681"/>
      <c r="BV88" s="681"/>
      <c r="BW88" s="681"/>
    </row>
    <row r="89" spans="1:75" ht="13.5" customHeight="1">
      <c r="A89" s="697"/>
      <c r="B89" s="18" t="s">
        <v>62</v>
      </c>
      <c r="C89" s="714"/>
      <c r="D89" s="711"/>
      <c r="E89" s="715"/>
      <c r="F89" s="711"/>
      <c r="G89" s="715"/>
      <c r="H89" s="711"/>
      <c r="I89" s="715"/>
      <c r="J89" s="711"/>
      <c r="K89" s="710"/>
      <c r="L89" s="710"/>
      <c r="M89" s="714"/>
      <c r="N89" s="711"/>
      <c r="O89" s="710"/>
      <c r="P89" s="711"/>
      <c r="Q89" s="710"/>
      <c r="R89" s="711"/>
      <c r="S89" s="710"/>
      <c r="T89" s="711"/>
      <c r="U89" s="21"/>
      <c r="Z89" s="697"/>
      <c r="AA89" s="682"/>
      <c r="AB89" s="682"/>
      <c r="AC89" s="682"/>
      <c r="AD89" s="682"/>
      <c r="AE89" s="682"/>
      <c r="AF89" s="682"/>
      <c r="AG89" s="682"/>
      <c r="AH89" s="682"/>
      <c r="AI89" s="682"/>
      <c r="AJ89" s="682"/>
      <c r="AK89" s="682"/>
      <c r="AL89" s="682"/>
      <c r="AM89" s="682"/>
      <c r="AN89" s="682"/>
      <c r="AO89" s="682"/>
      <c r="AP89" s="682"/>
      <c r="AQ89" s="682"/>
      <c r="AR89" s="682"/>
      <c r="AS89" s="682"/>
      <c r="AT89" s="682"/>
      <c r="AU89" s="682"/>
      <c r="AV89" s="682"/>
      <c r="AW89" s="682"/>
      <c r="AX89" s="682"/>
      <c r="AY89" s="682"/>
      <c r="AZ89" s="682"/>
      <c r="BA89" s="682"/>
      <c r="BB89" s="682"/>
      <c r="BC89" s="682"/>
      <c r="BD89" s="682"/>
      <c r="BE89" s="682"/>
      <c r="BF89" s="682"/>
      <c r="BG89" s="682"/>
      <c r="BH89" s="682"/>
      <c r="BI89" s="682"/>
      <c r="BJ89" s="682"/>
      <c r="BK89" s="676"/>
      <c r="BL89" s="676"/>
      <c r="BM89" s="676"/>
      <c r="BN89" s="682"/>
      <c r="BO89" s="682"/>
      <c r="BP89" s="682"/>
      <c r="BQ89" s="682"/>
      <c r="BR89" s="682"/>
      <c r="BS89" s="682"/>
      <c r="BT89" s="682"/>
      <c r="BU89" s="682"/>
      <c r="BV89" s="682"/>
      <c r="BW89" s="682"/>
    </row>
    <row r="90" spans="1:75" ht="13.5" customHeight="1">
      <c r="A90" s="696" t="s">
        <v>74</v>
      </c>
      <c r="B90" s="15" t="s">
        <v>55</v>
      </c>
      <c r="C90" s="703" t="str">
        <f>VLOOKUP($C77,'2025年度(1年後期)'!$B$5:$N$207,COLUMN('2025年度(1年後期)'!$G$5),0)&amp;""</f>
        <v>日本人論</v>
      </c>
      <c r="D90" s="704"/>
      <c r="E90" s="698" t="str">
        <f>VLOOKUP($C77,'2025年度(2年後期)'!$B$5:$N$207,COLUMN('2025年度(2年後期)'!$G$5),0)&amp;""</f>
        <v/>
      </c>
      <c r="F90" s="693"/>
      <c r="G90" s="698" t="str">
        <f>VLOOKUP($C77,'2025年度(3年後期)'!$B$5:$N$207,COLUMN('2025年度(3年後期)'!$G$5),0)&amp;""</f>
        <v>領域別実習</v>
      </c>
      <c r="H90" s="693"/>
      <c r="I90" s="698" t="str">
        <f>VLOOKUP($C77,'2025年度(4年後期)'!$B$5:$N$206,COLUMN('2025年度(4年後期)'!$G$5),0)&amp;""</f>
        <v/>
      </c>
      <c r="J90" s="693"/>
      <c r="K90" s="694" t="str">
        <f>VLOOKUP($C77,'2025年度(助産後期)'!$B$5:$N$207,COLUMN('2025年度(助産後期)'!$G$5),0)&amp;""</f>
        <v>助産学実習Ⅰ(追実習)</v>
      </c>
      <c r="L90" s="694"/>
      <c r="M90" s="692" t="str">
        <f>VLOOKUP($C77,'2025年度(M1後期)'!$B$5:$N$207,COLUMN('2025年度(M1後期)'!$G$5),0)&amp;""</f>
        <v>がん看護学演習Ａ－Ⅱ
成育看護学演習Ａ－Ⅰ
感染症学特論
感染症学演習</v>
      </c>
      <c r="N90" s="693"/>
      <c r="O90" s="694" t="str">
        <f>VLOOKUP($C77,'2025年度(M2後期)'!$B$5:$N$207,COLUMN('2025年度(M2後期)'!$G$5),0)&amp;""</f>
        <v>特別研究</v>
      </c>
      <c r="P90" s="693"/>
      <c r="Q90" s="694" t="str">
        <f>VLOOKUP($C77,'2025年度(D1後期)'!$B$5:$N$207,COLUMN('2025年度(D1後期)'!$G$5),0)&amp;""</f>
        <v>量的看護学研究法</v>
      </c>
      <c r="R90" s="693"/>
      <c r="S90" s="694" t="str">
        <f>VLOOKUP($C77,'2025年度(D23後期)'!$B$5:$N$207,COLUMN('2025年度(D23後期)'!$G$5),0)&amp;""</f>
        <v/>
      </c>
      <c r="T90" s="693"/>
      <c r="U90" s="21"/>
      <c r="Z90" s="696" t="str">
        <f>A90</f>
        <v>３時限（13：30～15：00）</v>
      </c>
      <c r="AA90" s="680" t="s">
        <v>250</v>
      </c>
      <c r="AB90" s="680"/>
      <c r="AC90" s="680"/>
      <c r="AD90" s="680"/>
      <c r="AE90" s="680"/>
      <c r="AF90" s="680"/>
      <c r="AG90" s="680"/>
      <c r="AH90" s="680"/>
      <c r="AI90" s="680"/>
      <c r="AJ90" s="680"/>
      <c r="AK90" s="680"/>
      <c r="AL90" s="680"/>
      <c r="AM90" s="680" t="s">
        <v>164</v>
      </c>
      <c r="AN90" s="680"/>
      <c r="AO90" s="680"/>
      <c r="AP90" s="680"/>
      <c r="AQ90" s="680"/>
      <c r="AR90" s="680"/>
      <c r="AS90" s="680"/>
      <c r="AT90" s="680"/>
      <c r="AU90" s="680"/>
      <c r="AV90" s="680"/>
      <c r="AW90" s="680"/>
      <c r="AX90" s="680"/>
      <c r="AY90" s="680"/>
      <c r="AZ90" s="680"/>
      <c r="BA90" s="680" t="s">
        <v>192</v>
      </c>
      <c r="BB90" s="680"/>
      <c r="BC90" s="680"/>
      <c r="BD90" s="680"/>
      <c r="BE90" s="680"/>
      <c r="BF90" s="680"/>
      <c r="BG90" s="680"/>
      <c r="BH90" s="680"/>
      <c r="BI90" s="680"/>
      <c r="BJ90" s="680"/>
      <c r="BK90" s="674"/>
      <c r="BL90" s="674"/>
      <c r="BM90" s="674"/>
      <c r="BN90" s="680"/>
      <c r="BO90" s="680"/>
      <c r="BP90" s="680"/>
      <c r="BQ90" s="680"/>
      <c r="BR90" s="680"/>
      <c r="BS90" s="680"/>
      <c r="BT90" s="680"/>
      <c r="BU90" s="680"/>
      <c r="BV90" s="680"/>
      <c r="BW90" s="680"/>
    </row>
    <row r="91" spans="1:75" ht="13.5" customHeight="1">
      <c r="A91" s="696"/>
      <c r="B91" s="26" t="s">
        <v>58</v>
      </c>
      <c r="C91" s="701" t="str">
        <f>IFERROR(VLOOKUP(C90,科目・教員!$A$2:$B$349,2,0),"")</f>
        <v>川出　龍一</v>
      </c>
      <c r="D91" s="702"/>
      <c r="E91" s="690" t="str">
        <f>IFERROR(VLOOKUP(E90,科目・教員!$A$2:$B$349,2,0),"")</f>
        <v/>
      </c>
      <c r="F91" s="689"/>
      <c r="G91" s="690" t="str">
        <f>IFERROR(VLOOKUP(G90,科目・教員!$A$2:$B$349,2,0),"")</f>
        <v/>
      </c>
      <c r="H91" s="689"/>
      <c r="I91" s="690" t="str">
        <f>IFERROR(VLOOKUP(I90,科目・教員!$A$2:$B$349,2,0),"")</f>
        <v/>
      </c>
      <c r="J91" s="689"/>
      <c r="K91" s="691" t="str">
        <f>IFERROR(VLOOKUP(K90,科目・教員!$A$2:$B$349,2,0),"")</f>
        <v/>
      </c>
      <c r="L91" s="691"/>
      <c r="M91" s="688" t="str">
        <f>IFERROR(VLOOKUP(M90,科目・教員!$A$2:$B$349,2,0),"")</f>
        <v/>
      </c>
      <c r="N91" s="689"/>
      <c r="O91" s="691" t="str">
        <f>IFERROR(VLOOKUP(O90,科目・教員!$A$2:$B$349,2,0),"")</f>
        <v/>
      </c>
      <c r="P91" s="689"/>
      <c r="Q91" s="691" t="str">
        <f>IFERROR(VLOOKUP(Q90,科目・教員!$A$2:$B$349,2,0),"")</f>
        <v>柏木　公一</v>
      </c>
      <c r="R91" s="689"/>
      <c r="S91" s="691" t="str">
        <f>IFERROR(VLOOKUP(S90,科目・教員!$A$2:$B$349,2,0),"")</f>
        <v/>
      </c>
      <c r="T91" s="689"/>
      <c r="U91" s="21"/>
      <c r="Z91" s="696"/>
      <c r="AA91" s="681"/>
      <c r="AB91" s="681"/>
      <c r="AC91" s="681"/>
      <c r="AD91" s="681"/>
      <c r="AE91" s="681"/>
      <c r="AF91" s="681"/>
      <c r="AG91" s="681"/>
      <c r="AH91" s="681"/>
      <c r="AI91" s="681"/>
      <c r="AJ91" s="681"/>
      <c r="AK91" s="681"/>
      <c r="AL91" s="681"/>
      <c r="AM91" s="681"/>
      <c r="AN91" s="681"/>
      <c r="AO91" s="681"/>
      <c r="AP91" s="681"/>
      <c r="AQ91" s="681"/>
      <c r="AR91" s="681"/>
      <c r="AS91" s="681"/>
      <c r="AT91" s="681"/>
      <c r="AU91" s="681"/>
      <c r="AV91" s="681"/>
      <c r="AW91" s="681"/>
      <c r="AX91" s="681"/>
      <c r="AY91" s="681"/>
      <c r="AZ91" s="681"/>
      <c r="BA91" s="681"/>
      <c r="BB91" s="681"/>
      <c r="BC91" s="681"/>
      <c r="BD91" s="681"/>
      <c r="BE91" s="681"/>
      <c r="BF91" s="681"/>
      <c r="BG91" s="681"/>
      <c r="BH91" s="681"/>
      <c r="BI91" s="681"/>
      <c r="BJ91" s="681"/>
      <c r="BK91" s="675"/>
      <c r="BL91" s="675"/>
      <c r="BM91" s="675"/>
      <c r="BN91" s="681"/>
      <c r="BO91" s="681"/>
      <c r="BP91" s="681"/>
      <c r="BQ91" s="681"/>
      <c r="BR91" s="681"/>
      <c r="BS91" s="681"/>
      <c r="BT91" s="681"/>
      <c r="BU91" s="681"/>
      <c r="BV91" s="681"/>
      <c r="BW91" s="681"/>
    </row>
    <row r="92" spans="1:75" ht="13.5" customHeight="1">
      <c r="A92" s="696"/>
      <c r="B92" s="26" t="s">
        <v>60</v>
      </c>
      <c r="C92" s="701" t="str">
        <f>VLOOKUP($C77,'2025年度(1年後期)'!$B$5:$N$207,COLUMN('2025年度(1年後期)'!$G$5)+1,0)&amp;""</f>
        <v>101</v>
      </c>
      <c r="D92" s="702"/>
      <c r="E92" s="690" t="str">
        <f>VLOOKUP($C77,'2025年度(2年後期)'!$B$5:$N$207,COLUMN('2025年度(2年後期)'!$G$5)+1,0)&amp;""</f>
        <v/>
      </c>
      <c r="F92" s="689"/>
      <c r="G92" s="690" t="str">
        <f>VLOOKUP($C77,'2025年度(3年後期)'!$B$5:$N$207,COLUMN('2025年度(3年後期)'!$G$5)+1,0)&amp;""</f>
        <v/>
      </c>
      <c r="H92" s="689"/>
      <c r="I92" s="690" t="str">
        <f>VLOOKUP($C77,'2025年度(4年後期)'!$B$5:$N$206,COLUMN('2025年度(4年後期)'!$G$5)+1,0)&amp;""</f>
        <v/>
      </c>
      <c r="J92" s="689"/>
      <c r="K92" s="691" t="str">
        <f>VLOOKUP($C77,'2025年度(助産後期)'!$B$5:$N$207,COLUMN('2025年度(助産後期)'!$G$5)+1,0)&amp;""</f>
        <v/>
      </c>
      <c r="L92" s="691"/>
      <c r="M92" s="688" t="str">
        <f>VLOOKUP($C77,'2025年度(M1後期)'!$B$5:$N$207,COLUMN('2025年度(M1後期)'!$G$5)+1,0)&amp;""</f>
        <v>がん:別途指定
成育:別途指定
感染特論:別途指定
感染演習:別途指定</v>
      </c>
      <c r="N92" s="689"/>
      <c r="O92" s="691" t="str">
        <f>VLOOKUP($C77,'2025年度(M2後期)'!$B$5:$N$207,COLUMN('2025年度(M2後期)'!$G$5)+1,0)&amp;""</f>
        <v/>
      </c>
      <c r="P92" s="689"/>
      <c r="Q92" s="691" t="str">
        <f>VLOOKUP($C77,'2025年度(D1後期)'!$B$5:$N$207,COLUMN('2025年度(D1後期)'!$G$5)+1,0)&amp;""</f>
        <v>臨床講義室1</v>
      </c>
      <c r="R92" s="689"/>
      <c r="S92" s="691" t="str">
        <f>VLOOKUP($C77,'2025年度(D23後期)'!$B$5:$N$207,COLUMN('2025年度(D23後期)'!$G$5)+1,0)&amp;""</f>
        <v/>
      </c>
      <c r="T92" s="689"/>
      <c r="U92" s="21"/>
      <c r="Z92" s="696"/>
      <c r="AA92" s="681"/>
      <c r="AB92" s="681"/>
      <c r="AC92" s="681"/>
      <c r="AD92" s="681"/>
      <c r="AE92" s="681"/>
      <c r="AF92" s="681"/>
      <c r="AG92" s="681"/>
      <c r="AH92" s="681"/>
      <c r="AI92" s="681"/>
      <c r="AJ92" s="681"/>
      <c r="AK92" s="681"/>
      <c r="AL92" s="681"/>
      <c r="AM92" s="681"/>
      <c r="AN92" s="681"/>
      <c r="AO92" s="681"/>
      <c r="AP92" s="681"/>
      <c r="AQ92" s="681"/>
      <c r="AR92" s="681"/>
      <c r="AS92" s="681"/>
      <c r="AT92" s="681"/>
      <c r="AU92" s="681"/>
      <c r="AV92" s="681"/>
      <c r="AW92" s="681"/>
      <c r="AX92" s="681"/>
      <c r="AY92" s="681"/>
      <c r="AZ92" s="681"/>
      <c r="BA92" s="681"/>
      <c r="BB92" s="681"/>
      <c r="BC92" s="681"/>
      <c r="BD92" s="681"/>
      <c r="BE92" s="681"/>
      <c r="BF92" s="681"/>
      <c r="BG92" s="681"/>
      <c r="BH92" s="681"/>
      <c r="BI92" s="681"/>
      <c r="BJ92" s="681"/>
      <c r="BK92" s="675"/>
      <c r="BL92" s="675"/>
      <c r="BM92" s="675"/>
      <c r="BN92" s="681"/>
      <c r="BO92" s="681"/>
      <c r="BP92" s="681"/>
      <c r="BQ92" s="681"/>
      <c r="BR92" s="681"/>
      <c r="BS92" s="681"/>
      <c r="BT92" s="681"/>
      <c r="BU92" s="681"/>
      <c r="BV92" s="681"/>
      <c r="BW92" s="681"/>
    </row>
    <row r="93" spans="1:75" ht="13.5" customHeight="1">
      <c r="A93" s="712"/>
      <c r="B93" s="16" t="s">
        <v>62</v>
      </c>
      <c r="C93" s="699" t="s">
        <v>116</v>
      </c>
      <c r="D93" s="700"/>
      <c r="E93" s="684"/>
      <c r="F93" s="685"/>
      <c r="G93" s="684"/>
      <c r="H93" s="685"/>
      <c r="I93" s="684"/>
      <c r="J93" s="685"/>
      <c r="K93" s="686"/>
      <c r="L93" s="686"/>
      <c r="M93" s="687"/>
      <c r="N93" s="685"/>
      <c r="O93" s="686"/>
      <c r="P93" s="685"/>
      <c r="Q93" s="686"/>
      <c r="R93" s="685"/>
      <c r="S93" s="686"/>
      <c r="T93" s="685"/>
      <c r="U93" s="21"/>
      <c r="Z93" s="697"/>
      <c r="AA93" s="682"/>
      <c r="AB93" s="682"/>
      <c r="AC93" s="682"/>
      <c r="AD93" s="682"/>
      <c r="AE93" s="682"/>
      <c r="AF93" s="682"/>
      <c r="AG93" s="682"/>
      <c r="AH93" s="682"/>
      <c r="AI93" s="682"/>
      <c r="AJ93" s="682"/>
      <c r="AK93" s="682"/>
      <c r="AL93" s="682"/>
      <c r="AM93" s="682"/>
      <c r="AN93" s="682"/>
      <c r="AO93" s="682"/>
      <c r="AP93" s="682"/>
      <c r="AQ93" s="682"/>
      <c r="AR93" s="682"/>
      <c r="AS93" s="682"/>
      <c r="AT93" s="682"/>
      <c r="AU93" s="682"/>
      <c r="AV93" s="682"/>
      <c r="AW93" s="682"/>
      <c r="AX93" s="682"/>
      <c r="AY93" s="682"/>
      <c r="AZ93" s="682"/>
      <c r="BA93" s="682"/>
      <c r="BB93" s="682"/>
      <c r="BC93" s="682"/>
      <c r="BD93" s="682"/>
      <c r="BE93" s="682"/>
      <c r="BF93" s="682"/>
      <c r="BG93" s="682"/>
      <c r="BH93" s="682"/>
      <c r="BI93" s="682"/>
      <c r="BJ93" s="682"/>
      <c r="BK93" s="676"/>
      <c r="BL93" s="676"/>
      <c r="BM93" s="676"/>
      <c r="BN93" s="682"/>
      <c r="BO93" s="682"/>
      <c r="BP93" s="682"/>
      <c r="BQ93" s="682"/>
      <c r="BR93" s="682"/>
      <c r="BS93" s="682"/>
      <c r="BT93" s="682"/>
      <c r="BU93" s="682"/>
      <c r="BV93" s="682"/>
      <c r="BW93" s="682"/>
    </row>
    <row r="94" spans="1:75" ht="13.5" customHeight="1">
      <c r="A94" s="696" t="s">
        <v>80</v>
      </c>
      <c r="B94" s="27" t="s">
        <v>55</v>
      </c>
      <c r="C94" s="703" t="str">
        <f>VLOOKUP($C77,'2025年度(1年後期)'!$B$5:$N$207,COLUMN('2025年度(1年後期)'!$I$5),0)&amp;""</f>
        <v>人体の構造と機能Ⅲ
(桑名先生①)</v>
      </c>
      <c r="D94" s="704"/>
      <c r="E94" s="698" t="str">
        <f>VLOOKUP($C77,'2025年度(2年後期)'!$B$5:$N$207,COLUMN('2025年度(2年後期)'!$I$5),0)&amp;""</f>
        <v/>
      </c>
      <c r="F94" s="693"/>
      <c r="G94" s="698" t="str">
        <f>VLOOKUP($C77,'2025年度(3年後期)'!$B$5:$N$207,COLUMN('2025年度(3年後期)'!$I$5),0)&amp;""</f>
        <v>領域別実習</v>
      </c>
      <c r="H94" s="693"/>
      <c r="I94" s="698" t="str">
        <f>VLOOKUP($C77,'2025年度(4年後期)'!$B$5:$N$206,COLUMN('2025年度(4年後期)'!$I$5),0)&amp;""</f>
        <v/>
      </c>
      <c r="J94" s="693"/>
      <c r="K94" s="694" t="str">
        <f>VLOOKUP($C77,'2025年度(助産後期)'!$B$5:$N$207,COLUMN('2025年度(助産後期)'!$I$5),0)&amp;""</f>
        <v>助産学実習Ⅰ(追実習)</v>
      </c>
      <c r="L94" s="694"/>
      <c r="M94" s="692" t="str">
        <f>VLOOKUP($C77,'2025年度(M1後期)'!$B$5:$N$207,COLUMN('2025年度(M1後期)'!$I$5),0)&amp;""</f>
        <v>がん看護学演習Ａ－Ⅱ
成育看護学演習Ａ－Ⅰ
感染症学特論
感染症学演習</v>
      </c>
      <c r="N94" s="693"/>
      <c r="O94" s="694" t="str">
        <f>VLOOKUP($C77,'2025年度(M2後期)'!$B$5:$N$207,COLUMN('2025年度(M2後期)'!$I$5),0)&amp;""</f>
        <v>特別研究</v>
      </c>
      <c r="P94" s="693"/>
      <c r="Q94" s="694" t="str">
        <f>VLOOKUP($C77,'2025年度(D1後期)'!$B$5:$N$207,COLUMN('2025年度(D1後期)'!$I$5),0)&amp;""</f>
        <v>量的看護学研究法</v>
      </c>
      <c r="R94" s="693"/>
      <c r="S94" s="694" t="str">
        <f>VLOOKUP($C77,'2025年度(D23後期)'!$B$5:$N$207,COLUMN('2025年度(D23後期)'!$I$5),0)&amp;""</f>
        <v/>
      </c>
      <c r="T94" s="693"/>
      <c r="U94" s="21"/>
      <c r="Z94" s="696" t="str">
        <f>A94</f>
        <v>４時限（15：10～16：40）</v>
      </c>
      <c r="AA94" s="680" t="s">
        <v>75</v>
      </c>
      <c r="AB94" s="680"/>
      <c r="AC94" s="680"/>
      <c r="AD94" s="680"/>
      <c r="AE94" s="680"/>
      <c r="AF94" s="680"/>
      <c r="AG94" s="680"/>
      <c r="AH94" s="680"/>
      <c r="AI94" s="680"/>
      <c r="AJ94" s="680"/>
      <c r="AK94" s="680"/>
      <c r="AL94" s="680"/>
      <c r="AM94" s="680" t="s">
        <v>164</v>
      </c>
      <c r="AN94" s="680"/>
      <c r="AO94" s="680"/>
      <c r="AP94" s="680"/>
      <c r="AQ94" s="680"/>
      <c r="AR94" s="680"/>
      <c r="AS94" s="680"/>
      <c r="AT94" s="680"/>
      <c r="AU94" s="680"/>
      <c r="AV94" s="680"/>
      <c r="AW94" s="680"/>
      <c r="AX94" s="680"/>
      <c r="AY94" s="680"/>
      <c r="AZ94" s="680"/>
      <c r="BA94" s="680" t="s">
        <v>192</v>
      </c>
      <c r="BB94" s="680"/>
      <c r="BC94" s="680"/>
      <c r="BD94" s="680"/>
      <c r="BE94" s="680"/>
      <c r="BF94" s="680"/>
      <c r="BG94" s="680"/>
      <c r="BH94" s="680"/>
      <c r="BI94" s="680"/>
      <c r="BJ94" s="680"/>
      <c r="BK94" s="674"/>
      <c r="BL94" s="674"/>
      <c r="BM94" s="674"/>
      <c r="BN94" s="680"/>
      <c r="BO94" s="680"/>
      <c r="BP94" s="680"/>
      <c r="BQ94" s="680"/>
      <c r="BR94" s="680"/>
      <c r="BS94" s="680"/>
      <c r="BT94" s="680"/>
      <c r="BU94" s="680"/>
      <c r="BV94" s="680"/>
      <c r="BW94" s="680"/>
    </row>
    <row r="95" spans="1:75" ht="13.5" customHeight="1">
      <c r="A95" s="696"/>
      <c r="B95" s="26" t="s">
        <v>58</v>
      </c>
      <c r="C95" s="701" t="str">
        <f>IFERROR(VLOOKUP(C94,科目・教員!$A$2:$B$349,2,0),"")</f>
        <v/>
      </c>
      <c r="D95" s="702"/>
      <c r="E95" s="690" t="str">
        <f>IFERROR(VLOOKUP(E94,科目・教員!$A$2:$B$349,2,0),"")</f>
        <v/>
      </c>
      <c r="F95" s="689"/>
      <c r="G95" s="690" t="str">
        <f>IFERROR(VLOOKUP(G94,科目・教員!$A$2:$B$349,2,0),"")</f>
        <v/>
      </c>
      <c r="H95" s="689"/>
      <c r="I95" s="690" t="str">
        <f>IFERROR(VLOOKUP(I94,科目・教員!$A$2:$B$349,2,0),"")</f>
        <v/>
      </c>
      <c r="J95" s="689"/>
      <c r="K95" s="691" t="str">
        <f>IFERROR(VLOOKUP(K94,科目・教員!$A$2:$B$349,2,0),"")</f>
        <v/>
      </c>
      <c r="L95" s="691"/>
      <c r="M95" s="688" t="str">
        <f>IFERROR(VLOOKUP(M94,科目・教員!$A$2:$B$349,2,0),"")</f>
        <v/>
      </c>
      <c r="N95" s="689"/>
      <c r="O95" s="691" t="str">
        <f>IFERROR(VLOOKUP(O94,科目・教員!$A$2:$B$349,2,0),"")</f>
        <v/>
      </c>
      <c r="P95" s="689"/>
      <c r="Q95" s="691" t="str">
        <f>IFERROR(VLOOKUP(Q94,科目・教員!$A$2:$B$349,2,0),"")</f>
        <v>柏木　公一</v>
      </c>
      <c r="R95" s="689"/>
      <c r="S95" s="691" t="str">
        <f>IFERROR(VLOOKUP(S94,科目・教員!$A$2:$B$349,2,0),"")</f>
        <v/>
      </c>
      <c r="T95" s="689"/>
      <c r="U95" s="21"/>
      <c r="Z95" s="696"/>
      <c r="AA95" s="681"/>
      <c r="AB95" s="681"/>
      <c r="AC95" s="681"/>
      <c r="AD95" s="681"/>
      <c r="AE95" s="681"/>
      <c r="AF95" s="681"/>
      <c r="AG95" s="681"/>
      <c r="AH95" s="681"/>
      <c r="AI95" s="681"/>
      <c r="AJ95" s="681"/>
      <c r="AK95" s="681"/>
      <c r="AL95" s="681"/>
      <c r="AM95" s="681"/>
      <c r="AN95" s="681"/>
      <c r="AO95" s="681"/>
      <c r="AP95" s="681"/>
      <c r="AQ95" s="681"/>
      <c r="AR95" s="681"/>
      <c r="AS95" s="681"/>
      <c r="AT95" s="681"/>
      <c r="AU95" s="681"/>
      <c r="AV95" s="681"/>
      <c r="AW95" s="681"/>
      <c r="AX95" s="681"/>
      <c r="AY95" s="681"/>
      <c r="AZ95" s="681"/>
      <c r="BA95" s="681"/>
      <c r="BB95" s="681"/>
      <c r="BC95" s="681"/>
      <c r="BD95" s="681"/>
      <c r="BE95" s="681"/>
      <c r="BF95" s="681"/>
      <c r="BG95" s="681"/>
      <c r="BH95" s="681"/>
      <c r="BI95" s="681"/>
      <c r="BJ95" s="681"/>
      <c r="BK95" s="675"/>
      <c r="BL95" s="675"/>
      <c r="BM95" s="675"/>
      <c r="BN95" s="681"/>
      <c r="BO95" s="681"/>
      <c r="BP95" s="681"/>
      <c r="BQ95" s="681"/>
      <c r="BR95" s="681"/>
      <c r="BS95" s="681"/>
      <c r="BT95" s="681"/>
      <c r="BU95" s="681"/>
      <c r="BV95" s="681"/>
      <c r="BW95" s="681"/>
    </row>
    <row r="96" spans="1:75" ht="13.5" customHeight="1">
      <c r="A96" s="696"/>
      <c r="B96" s="26" t="s">
        <v>60</v>
      </c>
      <c r="C96" s="701" t="str">
        <f>VLOOKUP($C77,'2025年度(1年後期)'!$B$5:$N$207,COLUMN('2025年度(1年後期)'!$I$5)+1,0)&amp;""</f>
        <v>101</v>
      </c>
      <c r="D96" s="702"/>
      <c r="E96" s="690" t="str">
        <f>VLOOKUP($C77,'2025年度(2年後期)'!$B$5:$N$207,COLUMN('2025年度(2年後期)'!$I$5)+1,0)&amp;""</f>
        <v/>
      </c>
      <c r="F96" s="689"/>
      <c r="G96" s="690" t="str">
        <f>VLOOKUP($C77,'2025年度(3年後期)'!$B$5:$N$207,COLUMN('2025年度(3年後期)'!$I$5)+1,0)&amp;""</f>
        <v/>
      </c>
      <c r="H96" s="689"/>
      <c r="I96" s="690" t="str">
        <f>VLOOKUP($C77,'2025年度(4年後期)'!$B$5:$N$206,COLUMN('2025年度(4年後期)'!$I$5)+1,0)&amp;""</f>
        <v/>
      </c>
      <c r="J96" s="689"/>
      <c r="K96" s="691" t="str">
        <f>VLOOKUP($C77,'2025年度(助産後期)'!$B$5:$N$207,COLUMN('2025年度(助産後期)'!$I$5)+1,0)&amp;""</f>
        <v/>
      </c>
      <c r="L96" s="691"/>
      <c r="M96" s="688" t="str">
        <f>VLOOKUP($C77,'2025年度(M1後期)'!$B$5:$N$207,COLUMN('2025年度(M1後期)'!$I$5)+1,0)&amp;""</f>
        <v>がん:別途指定
成育:別途指定
感染特論:別途指定
感染演習:別途指定</v>
      </c>
      <c r="N96" s="689"/>
      <c r="O96" s="691" t="str">
        <f>VLOOKUP($C77,'2025年度(M2後期)'!$B$5:$N$207,COLUMN('2025年度(M2後期)'!$I$5)+1,0)&amp;""</f>
        <v/>
      </c>
      <c r="P96" s="689"/>
      <c r="Q96" s="691" t="str">
        <f>VLOOKUP($C77,'2025年度(D1後期)'!$B$5:$N$207,COLUMN('2025年度(D1後期)'!$I$5)+1,0)&amp;""</f>
        <v>臨床講義室1</v>
      </c>
      <c r="R96" s="689"/>
      <c r="S96" s="691" t="str">
        <f>VLOOKUP($C77,'2025年度(D23後期)'!$B$5:$N$207,COLUMN('2025年度(D23後期)'!$I$5)+1,0)&amp;""</f>
        <v/>
      </c>
      <c r="T96" s="689"/>
      <c r="U96" s="21"/>
      <c r="Z96" s="696"/>
      <c r="AA96" s="681"/>
      <c r="AB96" s="681"/>
      <c r="AC96" s="681"/>
      <c r="AD96" s="681"/>
      <c r="AE96" s="681"/>
      <c r="AF96" s="681"/>
      <c r="AG96" s="681"/>
      <c r="AH96" s="681"/>
      <c r="AI96" s="681"/>
      <c r="AJ96" s="681"/>
      <c r="AK96" s="681"/>
      <c r="AL96" s="681"/>
      <c r="AM96" s="681"/>
      <c r="AN96" s="681"/>
      <c r="AO96" s="681"/>
      <c r="AP96" s="681"/>
      <c r="AQ96" s="681"/>
      <c r="AR96" s="681"/>
      <c r="AS96" s="681"/>
      <c r="AT96" s="681"/>
      <c r="AU96" s="681"/>
      <c r="AV96" s="681"/>
      <c r="AW96" s="681"/>
      <c r="AX96" s="681"/>
      <c r="AY96" s="681"/>
      <c r="AZ96" s="681"/>
      <c r="BA96" s="681"/>
      <c r="BB96" s="681"/>
      <c r="BC96" s="681"/>
      <c r="BD96" s="681"/>
      <c r="BE96" s="681"/>
      <c r="BF96" s="681"/>
      <c r="BG96" s="681"/>
      <c r="BH96" s="681"/>
      <c r="BI96" s="681"/>
      <c r="BJ96" s="681"/>
      <c r="BK96" s="675"/>
      <c r="BL96" s="675"/>
      <c r="BM96" s="675"/>
      <c r="BN96" s="681"/>
      <c r="BO96" s="681"/>
      <c r="BP96" s="681"/>
      <c r="BQ96" s="681"/>
      <c r="BR96" s="681"/>
      <c r="BS96" s="681"/>
      <c r="BT96" s="681"/>
      <c r="BU96" s="681"/>
      <c r="BV96" s="681"/>
      <c r="BW96" s="681"/>
    </row>
    <row r="97" spans="1:75" ht="13.5" customHeight="1">
      <c r="A97" s="697"/>
      <c r="B97" s="28" t="s">
        <v>62</v>
      </c>
      <c r="C97" s="699" t="s">
        <v>280</v>
      </c>
      <c r="D97" s="700"/>
      <c r="E97" s="684"/>
      <c r="F97" s="685"/>
      <c r="G97" s="684"/>
      <c r="H97" s="685"/>
      <c r="I97" s="684"/>
      <c r="J97" s="685"/>
      <c r="K97" s="686"/>
      <c r="L97" s="686"/>
      <c r="M97" s="687"/>
      <c r="N97" s="685"/>
      <c r="O97" s="686"/>
      <c r="P97" s="685"/>
      <c r="Q97" s="686"/>
      <c r="R97" s="685"/>
      <c r="S97" s="686"/>
      <c r="T97" s="685"/>
      <c r="U97" s="21"/>
      <c r="Z97" s="697"/>
      <c r="AA97" s="682"/>
      <c r="AB97" s="682"/>
      <c r="AC97" s="682"/>
      <c r="AD97" s="682"/>
      <c r="AE97" s="682"/>
      <c r="AF97" s="682"/>
      <c r="AG97" s="682"/>
      <c r="AH97" s="682"/>
      <c r="AI97" s="682"/>
      <c r="AJ97" s="682"/>
      <c r="AK97" s="682"/>
      <c r="AL97" s="682"/>
      <c r="AM97" s="682"/>
      <c r="AN97" s="682"/>
      <c r="AO97" s="682"/>
      <c r="AP97" s="682"/>
      <c r="AQ97" s="682"/>
      <c r="AR97" s="682"/>
      <c r="AS97" s="682"/>
      <c r="AT97" s="682"/>
      <c r="AU97" s="682"/>
      <c r="AV97" s="682"/>
      <c r="AW97" s="682"/>
      <c r="AX97" s="682"/>
      <c r="AY97" s="682"/>
      <c r="AZ97" s="682"/>
      <c r="BA97" s="682"/>
      <c r="BB97" s="682"/>
      <c r="BC97" s="682"/>
      <c r="BD97" s="682"/>
      <c r="BE97" s="682"/>
      <c r="BF97" s="682"/>
      <c r="BG97" s="682"/>
      <c r="BH97" s="682"/>
      <c r="BI97" s="682"/>
      <c r="BJ97" s="682"/>
      <c r="BK97" s="676"/>
      <c r="BL97" s="676"/>
      <c r="BM97" s="676"/>
      <c r="BN97" s="682"/>
      <c r="BO97" s="682"/>
      <c r="BP97" s="682"/>
      <c r="BQ97" s="682"/>
      <c r="BR97" s="682"/>
      <c r="BS97" s="682"/>
      <c r="BT97" s="682"/>
      <c r="BU97" s="682"/>
      <c r="BV97" s="682"/>
      <c r="BW97" s="682"/>
    </row>
    <row r="98" spans="1:75" ht="13.5" customHeight="1">
      <c r="A98" s="696" t="s">
        <v>87</v>
      </c>
      <c r="B98" s="15" t="s">
        <v>55</v>
      </c>
      <c r="C98" s="703" t="str">
        <f>VLOOKUP($C77,'2025年度(1年後期)'!$B$5:$N$207,COLUMN('2025年度(1年後期)'!$K$5),0)&amp;""</f>
        <v>国語表現法</v>
      </c>
      <c r="D98" s="704"/>
      <c r="E98" s="698" t="str">
        <f>VLOOKUP($C77,'2025年度(2年後期)'!$B$5:$N$207,COLUMN('2025年度(2年後期)'!$K$5),0)&amp;""</f>
        <v/>
      </c>
      <c r="F98" s="693"/>
      <c r="G98" s="698" t="str">
        <f>VLOOKUP($C77,'2025年度(3年後期)'!$B$5:$N$207,COLUMN('2025年度(3年後期)'!$K$5),0)&amp;""</f>
        <v/>
      </c>
      <c r="H98" s="693"/>
      <c r="I98" s="698" t="str">
        <f>VLOOKUP($C77,'2025年度(4年後期)'!$B$5:$N$206,COLUMN('2025年度(4年後期)'!$K$5),0)&amp;""</f>
        <v/>
      </c>
      <c r="J98" s="693"/>
      <c r="K98" s="694" t="str">
        <f>VLOOKUP($C77,'2025年度(助産後期)'!$B$5:$N$207,COLUMN('2025年度(助産後期)'!$K$5),0)&amp;""</f>
        <v>助産学実習Ⅰ(追実習)</v>
      </c>
      <c r="L98" s="694"/>
      <c r="M98" s="692" t="str">
        <f>VLOOKUP($C77,'2025年度(M1後期)'!$B$5:$N$207,COLUMN('2025年度(M1後期)'!$K$5),0)&amp;""</f>
        <v>感染症学特論
感染症学演習</v>
      </c>
      <c r="N98" s="693"/>
      <c r="O98" s="694" t="str">
        <f>VLOOKUP($C77,'2025年度(M2後期)'!$B$5:$N$207,COLUMN('2025年度(M2後期)'!$K$5),0)&amp;""</f>
        <v/>
      </c>
      <c r="P98" s="693"/>
      <c r="Q98" s="694" t="str">
        <f>VLOOKUP($C77,'2025年度(D1後期)'!$B$5:$N$207,COLUMN('2025年度(D1後期)'!$K$5),0)&amp;""</f>
        <v/>
      </c>
      <c r="R98" s="693"/>
      <c r="S98" s="694" t="str">
        <f>VLOOKUP($C77,'2025年度(D23後期)'!$B$5:$N$207,COLUMN('2025年度(D23後期)'!$K$5),0)&amp;""</f>
        <v/>
      </c>
      <c r="T98" s="693"/>
      <c r="U98" s="21"/>
      <c r="Z98" s="695" t="str">
        <f>A98</f>
        <v>５時限（16：50～18：20）</v>
      </c>
      <c r="AA98" s="680" t="s">
        <v>281</v>
      </c>
      <c r="AB98" s="680"/>
      <c r="AC98" s="680"/>
      <c r="AD98" s="680"/>
      <c r="AE98" s="680"/>
      <c r="AF98" s="680"/>
      <c r="AG98" s="680"/>
      <c r="AH98" s="680"/>
      <c r="AI98" s="680"/>
      <c r="AJ98" s="680"/>
      <c r="AK98" s="680"/>
      <c r="AL98" s="680"/>
      <c r="AM98" s="680" t="s">
        <v>164</v>
      </c>
      <c r="AN98" s="680"/>
      <c r="AO98" s="680"/>
      <c r="AP98" s="680"/>
      <c r="AQ98" s="680"/>
      <c r="AR98" s="680"/>
      <c r="AS98" s="680"/>
      <c r="AT98" s="680"/>
      <c r="AU98" s="680"/>
      <c r="AV98" s="680"/>
      <c r="AW98" s="680"/>
      <c r="AX98" s="680"/>
      <c r="AY98" s="680"/>
      <c r="AZ98" s="680"/>
      <c r="BA98" s="680"/>
      <c r="BB98" s="680"/>
      <c r="BC98" s="680"/>
      <c r="BD98" s="680"/>
      <c r="BE98" s="680"/>
      <c r="BF98" s="680"/>
      <c r="BG98" s="680"/>
      <c r="BH98" s="680"/>
      <c r="BI98" s="680"/>
      <c r="BJ98" s="680"/>
      <c r="BK98" s="674"/>
      <c r="BL98" s="674"/>
      <c r="BM98" s="674"/>
      <c r="BN98" s="680"/>
      <c r="BO98" s="680"/>
      <c r="BP98" s="680"/>
      <c r="BQ98" s="680"/>
      <c r="BR98" s="680"/>
      <c r="BS98" s="680"/>
      <c r="BT98" s="680"/>
      <c r="BU98" s="680"/>
      <c r="BV98" s="680"/>
      <c r="BW98" s="680"/>
    </row>
    <row r="99" spans="1:75" ht="13.5" customHeight="1">
      <c r="A99" s="696"/>
      <c r="B99" s="15" t="s">
        <v>58</v>
      </c>
      <c r="C99" s="701" t="str">
        <f>IFERROR(VLOOKUP(C98,科目・教員!$A$2:$B$349,2,0),"")</f>
        <v>末田　美香子</v>
      </c>
      <c r="D99" s="702"/>
      <c r="E99" s="690" t="str">
        <f>IFERROR(VLOOKUP(E98,科目・教員!$A$2:$B$349,2,0),"")</f>
        <v/>
      </c>
      <c r="F99" s="689"/>
      <c r="G99" s="690" t="str">
        <f>IFERROR(VLOOKUP(G98,科目・教員!$A$2:$B$349,2,0),"")</f>
        <v/>
      </c>
      <c r="H99" s="689"/>
      <c r="I99" s="690" t="str">
        <f>IFERROR(VLOOKUP(I98,科目・教員!$A$2:$B$349,2,0),"")</f>
        <v/>
      </c>
      <c r="J99" s="689"/>
      <c r="K99" s="691" t="str">
        <f>IFERROR(VLOOKUP(K98,科目・教員!$A$2:$B$349,2,0),"")</f>
        <v/>
      </c>
      <c r="L99" s="691"/>
      <c r="M99" s="688" t="str">
        <f>IFERROR(VLOOKUP(M98,科目・教員!$A$2:$B$349,2,0),"")</f>
        <v/>
      </c>
      <c r="N99" s="689"/>
      <c r="O99" s="691" t="str">
        <f>IFERROR(VLOOKUP(O98,科目・教員!$A$2:$B$349,2,0),"")</f>
        <v/>
      </c>
      <c r="P99" s="689"/>
      <c r="Q99" s="691" t="str">
        <f>IFERROR(VLOOKUP(Q98,科目・教員!$A$2:$B$349,2,0),"")</f>
        <v/>
      </c>
      <c r="R99" s="689"/>
      <c r="S99" s="691" t="str">
        <f>IFERROR(VLOOKUP(S98,科目・教員!$A$2:$B$349,2,0),"")</f>
        <v/>
      </c>
      <c r="T99" s="689"/>
      <c r="U99" s="21"/>
      <c r="Z99" s="696"/>
      <c r="AA99" s="681"/>
      <c r="AB99" s="681"/>
      <c r="AC99" s="681"/>
      <c r="AD99" s="681"/>
      <c r="AE99" s="681"/>
      <c r="AF99" s="681"/>
      <c r="AG99" s="681"/>
      <c r="AH99" s="681"/>
      <c r="AI99" s="681"/>
      <c r="AJ99" s="681"/>
      <c r="AK99" s="681"/>
      <c r="AL99" s="681"/>
      <c r="AM99" s="681"/>
      <c r="AN99" s="681"/>
      <c r="AO99" s="681"/>
      <c r="AP99" s="681"/>
      <c r="AQ99" s="681"/>
      <c r="AR99" s="681"/>
      <c r="AS99" s="681"/>
      <c r="AT99" s="681"/>
      <c r="AU99" s="681"/>
      <c r="AV99" s="681"/>
      <c r="AW99" s="681"/>
      <c r="AX99" s="681"/>
      <c r="AY99" s="681"/>
      <c r="AZ99" s="681"/>
      <c r="BA99" s="681"/>
      <c r="BB99" s="681"/>
      <c r="BC99" s="681"/>
      <c r="BD99" s="681"/>
      <c r="BE99" s="681"/>
      <c r="BF99" s="681"/>
      <c r="BG99" s="681"/>
      <c r="BH99" s="681"/>
      <c r="BI99" s="681"/>
      <c r="BJ99" s="681"/>
      <c r="BK99" s="675"/>
      <c r="BL99" s="675"/>
      <c r="BM99" s="675"/>
      <c r="BN99" s="681"/>
      <c r="BO99" s="681"/>
      <c r="BP99" s="681"/>
      <c r="BQ99" s="681"/>
      <c r="BR99" s="681"/>
      <c r="BS99" s="681"/>
      <c r="BT99" s="681"/>
      <c r="BU99" s="681"/>
      <c r="BV99" s="681"/>
      <c r="BW99" s="681"/>
    </row>
    <row r="100" spans="1:75" ht="13.5" customHeight="1">
      <c r="A100" s="696"/>
      <c r="B100" s="15" t="s">
        <v>60</v>
      </c>
      <c r="C100" s="701" t="str">
        <f>VLOOKUP($C77,'2025年度(1年後期)'!$B$5:$N$207,COLUMN('2025年度(1年後期)'!$K$5)+1,0)&amp;""</f>
        <v>101</v>
      </c>
      <c r="D100" s="702"/>
      <c r="E100" s="690" t="str">
        <f>VLOOKUP($C77,'2025年度(2年後期)'!$B$5:$N$207,COLUMN('2025年度(2年後期)'!$K$5)+1,0)&amp;""</f>
        <v/>
      </c>
      <c r="F100" s="689"/>
      <c r="G100" s="690" t="str">
        <f>VLOOKUP($C77,'2025年度(3年後期)'!$B$5:$N$207,COLUMN('2025年度(3年後期)'!$K$5)+1,0)&amp;""</f>
        <v/>
      </c>
      <c r="H100" s="689"/>
      <c r="I100" s="690" t="str">
        <f>VLOOKUP($C77,'2025年度(4年後期)'!$B$5:$N$206,COLUMN('2025年度(4年後期)'!$K$5)+1,0)&amp;""</f>
        <v/>
      </c>
      <c r="J100" s="689"/>
      <c r="K100" s="691" t="str">
        <f>VLOOKUP($C77,'2025年度(助産後期)'!$B$5:$N$207,COLUMN('2025年度(助産後期)'!$K$5)+1,0)&amp;""</f>
        <v/>
      </c>
      <c r="L100" s="691"/>
      <c r="M100" s="688" t="str">
        <f>VLOOKUP($C77,'2025年度(M1後期)'!$B$5:$N$207,COLUMN('2025年度(M1後期)'!$K$5)+1,0)&amp;""</f>
        <v>感染特論:別途指定
感染演習:別途指定</v>
      </c>
      <c r="N100" s="689"/>
      <c r="O100" s="691" t="str">
        <f>VLOOKUP($C77,'2025年度(M1後期)'!$B$5:$N$207,COLUMN('2025年度(M1後期)'!$K$5)+1,0)&amp;""</f>
        <v>感染特論:別途指定
感染演習:別途指定</v>
      </c>
      <c r="P100" s="689"/>
      <c r="Q100" s="691" t="str">
        <f>VLOOKUP($C77,'2025年度(D1後期)'!$B$5:$N$207,COLUMN('2025年度(D1後期)'!$K$5)+1,0)&amp;""</f>
        <v/>
      </c>
      <c r="R100" s="689"/>
      <c r="S100" s="691" t="str">
        <f>VLOOKUP($C77,'2025年度(D23後期)'!$B$5:$N$207,COLUMN('2025年度(D23後期)'!$K$5)+1,0)&amp;""</f>
        <v/>
      </c>
      <c r="T100" s="689"/>
      <c r="U100" s="21"/>
      <c r="Z100" s="696"/>
      <c r="AA100" s="681"/>
      <c r="AB100" s="681"/>
      <c r="AC100" s="681"/>
      <c r="AD100" s="681"/>
      <c r="AE100" s="681"/>
      <c r="AF100" s="681"/>
      <c r="AG100" s="681"/>
      <c r="AH100" s="681"/>
      <c r="AI100" s="681"/>
      <c r="AJ100" s="681"/>
      <c r="AK100" s="681"/>
      <c r="AL100" s="681"/>
      <c r="AM100" s="681"/>
      <c r="AN100" s="681"/>
      <c r="AO100" s="681"/>
      <c r="AP100" s="681"/>
      <c r="AQ100" s="681"/>
      <c r="AR100" s="681"/>
      <c r="AS100" s="681"/>
      <c r="AT100" s="681"/>
      <c r="AU100" s="681"/>
      <c r="AV100" s="681"/>
      <c r="AW100" s="681"/>
      <c r="AX100" s="681"/>
      <c r="AY100" s="681"/>
      <c r="AZ100" s="681"/>
      <c r="BA100" s="681"/>
      <c r="BB100" s="681"/>
      <c r="BC100" s="681"/>
      <c r="BD100" s="681"/>
      <c r="BE100" s="681"/>
      <c r="BF100" s="681"/>
      <c r="BG100" s="681"/>
      <c r="BH100" s="681"/>
      <c r="BI100" s="681"/>
      <c r="BJ100" s="681"/>
      <c r="BK100" s="675"/>
      <c r="BL100" s="675"/>
      <c r="BM100" s="675"/>
      <c r="BN100" s="681"/>
      <c r="BO100" s="681"/>
      <c r="BP100" s="681"/>
      <c r="BQ100" s="681"/>
      <c r="BR100" s="681"/>
      <c r="BS100" s="681"/>
      <c r="BT100" s="681"/>
      <c r="BU100" s="681"/>
      <c r="BV100" s="681"/>
      <c r="BW100" s="681"/>
    </row>
    <row r="101" spans="1:75" ht="13.5" customHeight="1">
      <c r="A101" s="697"/>
      <c r="B101" s="16" t="s">
        <v>62</v>
      </c>
      <c r="C101" s="699" t="s">
        <v>282</v>
      </c>
      <c r="D101" s="700"/>
      <c r="E101" s="684"/>
      <c r="F101" s="685"/>
      <c r="G101" s="684"/>
      <c r="H101" s="685"/>
      <c r="I101" s="684"/>
      <c r="J101" s="685"/>
      <c r="K101" s="686"/>
      <c r="L101" s="686"/>
      <c r="M101" s="687"/>
      <c r="N101" s="685"/>
      <c r="O101" s="686"/>
      <c r="P101" s="685"/>
      <c r="Q101" s="686"/>
      <c r="R101" s="685"/>
      <c r="S101" s="686"/>
      <c r="T101" s="685"/>
      <c r="U101" s="22"/>
      <c r="V101" s="19"/>
      <c r="W101" s="19"/>
      <c r="X101" s="19"/>
      <c r="Y101" s="19"/>
      <c r="Z101" s="697"/>
      <c r="AA101" s="682"/>
      <c r="AB101" s="682"/>
      <c r="AC101" s="682"/>
      <c r="AD101" s="682"/>
      <c r="AE101" s="682"/>
      <c r="AF101" s="682"/>
      <c r="AG101" s="682"/>
      <c r="AH101" s="682"/>
      <c r="AI101" s="682"/>
      <c r="AJ101" s="682"/>
      <c r="AK101" s="682"/>
      <c r="AL101" s="682"/>
      <c r="AM101" s="682"/>
      <c r="AN101" s="682"/>
      <c r="AO101" s="682"/>
      <c r="AP101" s="682"/>
      <c r="AQ101" s="682"/>
      <c r="AR101" s="682"/>
      <c r="AS101" s="682"/>
      <c r="AT101" s="682"/>
      <c r="AU101" s="682"/>
      <c r="AV101" s="682"/>
      <c r="AW101" s="682"/>
      <c r="AX101" s="682"/>
      <c r="AY101" s="682"/>
      <c r="AZ101" s="682"/>
      <c r="BA101" s="682"/>
      <c r="BB101" s="682"/>
      <c r="BC101" s="682"/>
      <c r="BD101" s="682"/>
      <c r="BE101" s="682"/>
      <c r="BF101" s="682"/>
      <c r="BG101" s="682"/>
      <c r="BH101" s="682"/>
      <c r="BI101" s="682"/>
      <c r="BJ101" s="682"/>
      <c r="BK101" s="676"/>
      <c r="BL101" s="676"/>
      <c r="BM101" s="676"/>
      <c r="BN101" s="682"/>
      <c r="BO101" s="682"/>
      <c r="BP101" s="682"/>
      <c r="BQ101" s="682"/>
      <c r="BR101" s="682"/>
      <c r="BS101" s="682"/>
      <c r="BT101" s="682"/>
      <c r="BU101" s="682"/>
      <c r="BV101" s="682"/>
      <c r="BW101" s="682"/>
    </row>
    <row r="102" spans="1:75" ht="21.75">
      <c r="A102" s="5"/>
      <c r="B102" s="6"/>
      <c r="C102" s="722">
        <f>C77+1</f>
        <v>45966</v>
      </c>
      <c r="D102" s="722"/>
      <c r="E102" s="722"/>
      <c r="F102" s="722"/>
      <c r="G102" s="722"/>
      <c r="H102" s="722"/>
      <c r="I102" s="722"/>
      <c r="J102" s="722"/>
      <c r="K102" s="722"/>
      <c r="L102" s="722"/>
      <c r="M102" s="722"/>
      <c r="N102" s="722"/>
      <c r="O102" s="722"/>
      <c r="P102" s="722"/>
      <c r="Q102" s="722"/>
      <c r="R102" s="722"/>
      <c r="S102" s="722"/>
      <c r="T102" s="722"/>
      <c r="U102" s="781">
        <f>C102</f>
        <v>45966</v>
      </c>
      <c r="V102" s="782"/>
      <c r="W102" s="782"/>
      <c r="X102" s="782"/>
      <c r="Y102" s="782"/>
      <c r="Z102" s="783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96" t="s">
        <v>54</v>
      </c>
      <c r="B103" s="12" t="s">
        <v>55</v>
      </c>
      <c r="C103" s="705" t="str">
        <f>VLOOKUP($C102,'2025年度(1年後期)'!$B$5:$N$207,COLUMN('2025年度(1年後期)'!$C$5),0)&amp;""</f>
        <v>加齢と健康</v>
      </c>
      <c r="D103" s="706"/>
      <c r="E103" s="713" t="str">
        <f>VLOOKUP($C102,'2025年度(2年後期)'!$B$5:$N$207,COLUMN('2025年度(2年後期)'!$C$5),0)&amp;""</f>
        <v/>
      </c>
      <c r="F103" s="706"/>
      <c r="G103" s="713" t="str">
        <f>VLOOKUP($C102,'2025年度(3年後期)'!$B$5:$N$207,COLUMN('2025年度(3年後期)'!$C$5),0)&amp;""</f>
        <v>領域別実習</v>
      </c>
      <c r="H103" s="706"/>
      <c r="I103" s="713" t="str">
        <f>VLOOKUP($C102,'2025年度(4年後期)'!$B$5:$N$206,COLUMN('2025年度(4年後期)'!$C$5),0)&amp;""</f>
        <v/>
      </c>
      <c r="J103" s="706"/>
      <c r="K103" s="693" t="str">
        <f>VLOOKUP($C102,'2025年度(助産後期)'!$B$5:$N$207,COLUMN('2025年度(助産後期)'!$C$5),0)&amp;""</f>
        <v>助産学実習Ⅰ(追実習)</v>
      </c>
      <c r="L103" s="709"/>
      <c r="M103" s="723" t="str">
        <f>VLOOKUP($C102,'2025年度(M1後期)'!$B$5:$N$207,COLUMN('2025年度(M1後期)'!$C$5),0)&amp;""</f>
        <v>看護情報・管理学演習Ａ－Ⅰ
成育看護学演習Ａ－Ⅳ(母性)</v>
      </c>
      <c r="N103" s="709"/>
      <c r="O103" s="713" t="str">
        <f>VLOOKUP($C102,'2025年度(M2後期)'!$B$5:$N$207,COLUMN('2025年度(M2後期)'!$C$5),0)&amp;""</f>
        <v>特別研究</v>
      </c>
      <c r="P103" s="706"/>
      <c r="Q103" s="713" t="str">
        <f>VLOOKUP($C102,'2025年度(D1後期)'!$B$5:$N$207,COLUMN('2025年度(D1後期)'!$C$5),0)&amp;""</f>
        <v>看護教育学演習Ｂ</v>
      </c>
      <c r="R103" s="706"/>
      <c r="S103" s="693" t="str">
        <f>VLOOKUP($C102,'2025年度(D23後期)'!$B$5:$N$207,COLUMN('2025年度(D23後期)'!$C$5),0)&amp;""</f>
        <v>特別研究</v>
      </c>
      <c r="T103" s="706"/>
      <c r="U103" s="648" t="s">
        <v>161</v>
      </c>
      <c r="Z103" s="695" t="str">
        <f>A103</f>
        <v xml:space="preserve">１時限（09：20～10：50） </v>
      </c>
      <c r="AA103" s="680"/>
      <c r="AB103" s="680"/>
      <c r="AC103" s="680"/>
      <c r="AD103" s="680"/>
      <c r="AE103" s="680"/>
      <c r="AF103" s="680"/>
      <c r="AG103" s="680" t="s">
        <v>174</v>
      </c>
      <c r="AH103" s="680"/>
      <c r="AI103" s="680"/>
      <c r="AJ103" s="680"/>
      <c r="AK103" s="680"/>
      <c r="AL103" s="680"/>
      <c r="AM103" s="680" t="s">
        <v>164</v>
      </c>
      <c r="AN103" s="680"/>
      <c r="AO103" s="680"/>
      <c r="AP103" s="680"/>
      <c r="AQ103" s="680"/>
      <c r="AR103" s="680"/>
      <c r="AS103" s="680"/>
      <c r="AT103" s="680"/>
      <c r="AU103" s="680"/>
      <c r="AV103" s="680"/>
      <c r="AW103" s="680"/>
      <c r="AX103" s="680"/>
      <c r="AY103" s="680"/>
      <c r="AZ103" s="680"/>
      <c r="BA103" s="680"/>
      <c r="BB103" s="680"/>
      <c r="BC103" s="680"/>
      <c r="BD103" s="680"/>
      <c r="BE103" s="680"/>
      <c r="BF103" s="680"/>
      <c r="BG103" s="680"/>
      <c r="BH103" s="680"/>
      <c r="BI103" s="680"/>
      <c r="BJ103" s="680"/>
      <c r="BK103" s="674"/>
      <c r="BL103" s="674"/>
      <c r="BM103" s="674"/>
      <c r="BN103" s="680"/>
      <c r="BO103" s="680"/>
      <c r="BP103" s="680"/>
      <c r="BQ103" s="680"/>
      <c r="BR103" s="680"/>
      <c r="BS103" s="680"/>
      <c r="BT103" s="680"/>
      <c r="BU103" s="680"/>
      <c r="BV103" s="680"/>
      <c r="BW103" s="680"/>
    </row>
    <row r="104" spans="1:75" ht="13.5" customHeight="1">
      <c r="A104" s="696"/>
      <c r="B104" s="15" t="s">
        <v>58</v>
      </c>
      <c r="C104" s="708" t="str">
        <f>IFERROR(VLOOKUP(C103,科目・教員!$A$2:$B$349,2,0),"")</f>
        <v>綿貫　成明</v>
      </c>
      <c r="D104" s="707"/>
      <c r="E104" s="716" t="str">
        <f>IFERROR(VLOOKUP(E103,科目・教員!$A$2:$B$349,2,0),"")</f>
        <v/>
      </c>
      <c r="F104" s="707"/>
      <c r="G104" s="716" t="str">
        <f>IFERROR(VLOOKUP(G103,科目・教員!$A$2:$B$349,2,0),"")</f>
        <v/>
      </c>
      <c r="H104" s="707"/>
      <c r="I104" s="716" t="str">
        <f>IFERROR(VLOOKUP(I103,科目・教員!$A$2:$B$349,2,0),"")</f>
        <v/>
      </c>
      <c r="J104" s="707"/>
      <c r="K104" s="689" t="str">
        <f>IFERROR(VLOOKUP(K103,科目・教員!$A$2:$B$349,2,0),"")</f>
        <v/>
      </c>
      <c r="L104" s="717"/>
      <c r="M104" s="718" t="str">
        <f>IFERROR(VLOOKUP(M103,科目・教員!$A$2:$B$349,2,0),"")</f>
        <v/>
      </c>
      <c r="N104" s="707"/>
      <c r="O104" s="716" t="str">
        <f>IFERROR(VLOOKUP(O103,科目・教員!$A$2:$B$349,2,0),"")</f>
        <v/>
      </c>
      <c r="P104" s="707"/>
      <c r="Q104" s="716" t="str">
        <f>IFERROR(VLOOKUP(Q103,科目・教員!$A$2:$B$349,2,0),"")</f>
        <v/>
      </c>
      <c r="R104" s="707"/>
      <c r="S104" s="689" t="str">
        <f>IFERROR(VLOOKUP(S103,科目・教員!$A$2:$B$349,2,0),"")</f>
        <v/>
      </c>
      <c r="T104" s="707"/>
      <c r="U104" s="649" t="s">
        <v>169</v>
      </c>
      <c r="Z104" s="696"/>
      <c r="AA104" s="681"/>
      <c r="AB104" s="681"/>
      <c r="AC104" s="681"/>
      <c r="AD104" s="681"/>
      <c r="AE104" s="681"/>
      <c r="AF104" s="681"/>
      <c r="AG104" s="681"/>
      <c r="AH104" s="681"/>
      <c r="AI104" s="681"/>
      <c r="AJ104" s="681"/>
      <c r="AK104" s="681"/>
      <c r="AL104" s="681"/>
      <c r="AM104" s="681"/>
      <c r="AN104" s="681"/>
      <c r="AO104" s="681"/>
      <c r="AP104" s="681"/>
      <c r="AQ104" s="681"/>
      <c r="AR104" s="681"/>
      <c r="AS104" s="681"/>
      <c r="AT104" s="681"/>
      <c r="AU104" s="681"/>
      <c r="AV104" s="681"/>
      <c r="AW104" s="681"/>
      <c r="AX104" s="681"/>
      <c r="AY104" s="681"/>
      <c r="AZ104" s="681"/>
      <c r="BA104" s="681"/>
      <c r="BB104" s="681"/>
      <c r="BC104" s="681"/>
      <c r="BD104" s="681"/>
      <c r="BE104" s="681"/>
      <c r="BF104" s="681"/>
      <c r="BG104" s="681"/>
      <c r="BH104" s="681"/>
      <c r="BI104" s="681"/>
      <c r="BJ104" s="681"/>
      <c r="BK104" s="675"/>
      <c r="BL104" s="675"/>
      <c r="BM104" s="675"/>
      <c r="BN104" s="681"/>
      <c r="BO104" s="681"/>
      <c r="BP104" s="681"/>
      <c r="BQ104" s="681"/>
      <c r="BR104" s="681"/>
      <c r="BS104" s="681"/>
      <c r="BT104" s="681"/>
      <c r="BU104" s="681"/>
      <c r="BV104" s="681"/>
      <c r="BW104" s="681"/>
    </row>
    <row r="105" spans="1:75" ht="13.5" customHeight="1">
      <c r="A105" s="696"/>
      <c r="B105" s="15" t="s">
        <v>60</v>
      </c>
      <c r="C105" s="708" t="str">
        <f>VLOOKUP($C102,'2025年度(1年後期)'!$B$5:$N$207,COLUMN('2025年度(1年後期)'!$C$5)+1,0)&amp;""</f>
        <v>201</v>
      </c>
      <c r="D105" s="707"/>
      <c r="E105" s="716" t="str">
        <f>VLOOKUP($C102,'2025年度(2年後期)'!$B$5:$N$207,COLUMN('2025年度(2年後期)'!$C$5)+1,0)&amp;""</f>
        <v/>
      </c>
      <c r="F105" s="707"/>
      <c r="G105" s="716" t="str">
        <f>VLOOKUP($C102,'2025年度(3年後期)'!$B$5:$N$207,COLUMN('2025年度(3年後期)'!$C$5)+1,0)&amp;""</f>
        <v/>
      </c>
      <c r="H105" s="707"/>
      <c r="I105" s="716" t="str">
        <f>VLOOKUP($C102,'2025年度(4年後期)'!$B$5:$N$206,COLUMN('2025年度(4年後期)'!$C$5)+1,0)&amp;""</f>
        <v/>
      </c>
      <c r="J105" s="707"/>
      <c r="K105" s="689" t="str">
        <f>VLOOKUP($C102,'2025年度(助産後期)'!$B$5:$N$207,COLUMN('2025年度(助産後期)'!$C$5)+1,0)&amp;""</f>
        <v/>
      </c>
      <c r="L105" s="717"/>
      <c r="M105" s="718" t="str">
        <f>VLOOKUP($C102,'2025年度(M1後期)'!$B$5:$N$207,COLUMN('2025年度(M1後期)'!$C$5)+1,0)&amp;""</f>
        <v>情報:別途指定
成育:別途指定</v>
      </c>
      <c r="N105" s="707"/>
      <c r="O105" s="716" t="str">
        <f>VLOOKUP($C102,'2025年度(M2後期)'!$B$5:$N$207,COLUMN('2025年度(M2後期)'!$C$5)+1,0)&amp;""</f>
        <v/>
      </c>
      <c r="P105" s="707"/>
      <c r="Q105" s="716" t="str">
        <f>VLOOKUP($C102,'2025年度(D1後期)'!$B$5:$N$207,COLUMN('2025年度(D1後期)'!$C$5)+1,0)&amp;""</f>
        <v>別途指定</v>
      </c>
      <c r="R105" s="707"/>
      <c r="S105" s="689" t="str">
        <f>VLOOKUP($C102,'2025年度(D23後期)'!$B$5:$N$207,COLUMN('2025年度(D23後期)'!$C$5)+1,0)&amp;""</f>
        <v/>
      </c>
      <c r="T105" s="707"/>
      <c r="U105" s="649" t="s">
        <v>172</v>
      </c>
      <c r="Z105" s="696"/>
      <c r="AA105" s="681"/>
      <c r="AB105" s="681"/>
      <c r="AC105" s="681"/>
      <c r="AD105" s="681"/>
      <c r="AE105" s="681"/>
      <c r="AF105" s="681"/>
      <c r="AG105" s="681"/>
      <c r="AH105" s="681"/>
      <c r="AI105" s="681"/>
      <c r="AJ105" s="681"/>
      <c r="AK105" s="681"/>
      <c r="AL105" s="681"/>
      <c r="AM105" s="681"/>
      <c r="AN105" s="681"/>
      <c r="AO105" s="681"/>
      <c r="AP105" s="681"/>
      <c r="AQ105" s="681"/>
      <c r="AR105" s="681"/>
      <c r="AS105" s="681"/>
      <c r="AT105" s="681"/>
      <c r="AU105" s="681"/>
      <c r="AV105" s="681"/>
      <c r="AW105" s="681"/>
      <c r="AX105" s="681"/>
      <c r="AY105" s="681"/>
      <c r="AZ105" s="681"/>
      <c r="BA105" s="681"/>
      <c r="BB105" s="681"/>
      <c r="BC105" s="681"/>
      <c r="BD105" s="681"/>
      <c r="BE105" s="681"/>
      <c r="BF105" s="681"/>
      <c r="BG105" s="681"/>
      <c r="BH105" s="681"/>
      <c r="BI105" s="681"/>
      <c r="BJ105" s="681"/>
      <c r="BK105" s="675"/>
      <c r="BL105" s="675"/>
      <c r="BM105" s="675"/>
      <c r="BN105" s="681"/>
      <c r="BO105" s="681"/>
      <c r="BP105" s="681"/>
      <c r="BQ105" s="681"/>
      <c r="BR105" s="681"/>
      <c r="BS105" s="681"/>
      <c r="BT105" s="681"/>
      <c r="BU105" s="681"/>
      <c r="BV105" s="681"/>
      <c r="BW105" s="681"/>
    </row>
    <row r="106" spans="1:75" ht="13.5" customHeight="1">
      <c r="A106" s="697"/>
      <c r="B106" s="16" t="s">
        <v>62</v>
      </c>
      <c r="C106" s="687"/>
      <c r="D106" s="719"/>
      <c r="E106" s="684"/>
      <c r="F106" s="719"/>
      <c r="G106" s="684"/>
      <c r="H106" s="719"/>
      <c r="I106" s="684"/>
      <c r="J106" s="719"/>
      <c r="K106" s="686"/>
      <c r="L106" s="720"/>
      <c r="M106" s="721"/>
      <c r="N106" s="719"/>
      <c r="O106" s="684"/>
      <c r="P106" s="719"/>
      <c r="Q106" s="684"/>
      <c r="R106" s="719"/>
      <c r="S106" s="686"/>
      <c r="T106" s="719"/>
      <c r="U106" s="649" t="s">
        <v>173</v>
      </c>
      <c r="Z106" s="697"/>
      <c r="AA106" s="682"/>
      <c r="AB106" s="682"/>
      <c r="AC106" s="682"/>
      <c r="AD106" s="682"/>
      <c r="AE106" s="682"/>
      <c r="AF106" s="682"/>
      <c r="AG106" s="682"/>
      <c r="AH106" s="682"/>
      <c r="AI106" s="682"/>
      <c r="AJ106" s="682"/>
      <c r="AK106" s="682"/>
      <c r="AL106" s="682"/>
      <c r="AM106" s="682"/>
      <c r="AN106" s="682"/>
      <c r="AO106" s="682"/>
      <c r="AP106" s="682"/>
      <c r="AQ106" s="682"/>
      <c r="AR106" s="682"/>
      <c r="AS106" s="682"/>
      <c r="AT106" s="682"/>
      <c r="AU106" s="682"/>
      <c r="AV106" s="682"/>
      <c r="AW106" s="682"/>
      <c r="AX106" s="682"/>
      <c r="AY106" s="682"/>
      <c r="AZ106" s="682"/>
      <c r="BA106" s="682"/>
      <c r="BB106" s="682"/>
      <c r="BC106" s="682"/>
      <c r="BD106" s="682"/>
      <c r="BE106" s="682"/>
      <c r="BF106" s="682"/>
      <c r="BG106" s="682"/>
      <c r="BH106" s="682"/>
      <c r="BI106" s="682"/>
      <c r="BJ106" s="682"/>
      <c r="BK106" s="676"/>
      <c r="BL106" s="676"/>
      <c r="BM106" s="676"/>
      <c r="BN106" s="682"/>
      <c r="BO106" s="682"/>
      <c r="BP106" s="682"/>
      <c r="BQ106" s="682"/>
      <c r="BR106" s="682"/>
      <c r="BS106" s="682"/>
      <c r="BT106" s="682"/>
      <c r="BU106" s="682"/>
      <c r="BV106" s="682"/>
      <c r="BW106" s="682"/>
    </row>
    <row r="107" spans="1:75" ht="13.5" customHeight="1">
      <c r="A107" s="696" t="s">
        <v>64</v>
      </c>
      <c r="B107" s="27" t="s">
        <v>55</v>
      </c>
      <c r="C107" s="705" t="str">
        <f>VLOOKUP($C102,'2025年度(1年後期)'!$B$5:$N$207,COLUMN('2025年度(1年後期)'!$E$5),0)&amp;""</f>
        <v>疫学・保健統計学Ⅱ</v>
      </c>
      <c r="D107" s="706"/>
      <c r="E107" s="713" t="str">
        <f>VLOOKUP($C102,'2025年度(2年後期)'!$B$5:$N$207,COLUMN('2025年度(2年後期)'!$E$5),0)&amp;""</f>
        <v>地域･在宅看護学概論</v>
      </c>
      <c r="F107" s="706"/>
      <c r="G107" s="713" t="str">
        <f>VLOOKUP($C102,'2025年度(3年後期)'!$B$5:$N$207,COLUMN('2025年度(3年後期)'!$E$5),0)&amp;""</f>
        <v>領域別実習</v>
      </c>
      <c r="H107" s="706"/>
      <c r="I107" s="713" t="str">
        <f>VLOOKUP($C102,'2025年度(4年後期)'!$B$5:$N$206,COLUMN('2025年度(4年後期)'!$E$5),0)&amp;""</f>
        <v/>
      </c>
      <c r="J107" s="706"/>
      <c r="K107" s="693" t="str">
        <f>VLOOKUP($C102,'2025年度(助産後期)'!$B$5:$N$207,COLUMN('2025年度(助産後期)'!$E$5),0)&amp;""</f>
        <v>助産学実習Ⅰ(追実習)</v>
      </c>
      <c r="L107" s="709"/>
      <c r="M107" s="705" t="str">
        <f>VLOOKUP($C102,'2025年度(M1後期)'!$B$5:$N$207,COLUMN('2025年度(M1後期)'!$E$5),0)&amp;""</f>
        <v>看護情報・管理学演習Ａ－Ⅰ
成育看護学演習Ａ－Ⅳ(母性)</v>
      </c>
      <c r="N107" s="706"/>
      <c r="O107" s="693" t="str">
        <f>VLOOKUP($C102,'2025年度(M2後期)'!$B$5:$N$207,COLUMN('2025年度(M2後期)'!$E$5),0)&amp;""</f>
        <v>特別研究</v>
      </c>
      <c r="P107" s="706"/>
      <c r="Q107" s="693" t="str">
        <f>VLOOKUP($C102,'2025年度(D1後期)'!$B$5:$N$207,COLUMN('2025年度(D1後期)'!$E$5),0)&amp;""</f>
        <v>看護教育学演習Ｂ</v>
      </c>
      <c r="R107" s="706"/>
      <c r="S107" s="693" t="str">
        <f>VLOOKUP($C102,'2025年度(D23後期)'!$B$5:$N$207,COLUMN('2025年度(D23後期)'!$E$5),0)&amp;""</f>
        <v>特別研究</v>
      </c>
      <c r="T107" s="706"/>
      <c r="U107" s="643" t="s">
        <v>65</v>
      </c>
      <c r="Z107" s="696" t="str">
        <f>A107</f>
        <v>２時限（11：00～12：30）</v>
      </c>
      <c r="AA107" s="680" t="s">
        <v>263</v>
      </c>
      <c r="AB107" s="680"/>
      <c r="AC107" s="680"/>
      <c r="AD107" s="680" t="s">
        <v>193</v>
      </c>
      <c r="AE107" s="680" t="s">
        <v>193</v>
      </c>
      <c r="AF107" s="680"/>
      <c r="AG107" s="680" t="s">
        <v>205</v>
      </c>
      <c r="AH107" s="680"/>
      <c r="AI107" s="680"/>
      <c r="AJ107" s="680"/>
      <c r="AK107" s="680"/>
      <c r="AL107" s="680"/>
      <c r="AM107" s="680" t="s">
        <v>164</v>
      </c>
      <c r="AN107" s="680"/>
      <c r="AO107" s="680"/>
      <c r="AP107" s="680"/>
      <c r="AQ107" s="680"/>
      <c r="AR107" s="680"/>
      <c r="AS107" s="680"/>
      <c r="AT107" s="680"/>
      <c r="AU107" s="680"/>
      <c r="AV107" s="680"/>
      <c r="AW107" s="680"/>
      <c r="AX107" s="680"/>
      <c r="AY107" s="680"/>
      <c r="AZ107" s="680"/>
      <c r="BA107" s="680"/>
      <c r="BB107" s="680"/>
      <c r="BC107" s="680"/>
      <c r="BD107" s="680"/>
      <c r="BE107" s="680"/>
      <c r="BF107" s="680"/>
      <c r="BG107" s="680"/>
      <c r="BH107" s="680"/>
      <c r="BI107" s="680"/>
      <c r="BJ107" s="680"/>
      <c r="BK107" s="674"/>
      <c r="BL107" s="674"/>
      <c r="BM107" s="674"/>
      <c r="BN107" s="680"/>
      <c r="BO107" s="680"/>
      <c r="BP107" s="680"/>
      <c r="BQ107" s="680"/>
      <c r="BR107" s="680"/>
      <c r="BS107" s="680"/>
      <c r="BT107" s="680"/>
      <c r="BU107" s="680"/>
      <c r="BV107" s="680"/>
      <c r="BW107" s="680"/>
    </row>
    <row r="108" spans="1:75" ht="13.5" customHeight="1">
      <c r="A108" s="696"/>
      <c r="B108" s="26" t="s">
        <v>58</v>
      </c>
      <c r="C108" s="708" t="str">
        <f>IFERROR(VLOOKUP(C107,科目・教員!$A$2:$B$349,2,0),"")</f>
        <v>柏木　公一</v>
      </c>
      <c r="D108" s="707"/>
      <c r="E108" s="716" t="str">
        <f>IFERROR(VLOOKUP(E107,科目・教員!$A$2:$B$349,2,0),"")</f>
        <v>藤田　淳子</v>
      </c>
      <c r="F108" s="707"/>
      <c r="G108" s="716" t="str">
        <f>IFERROR(VLOOKUP(G107,科目・教員!$A$2:$B$349,2,0),"")</f>
        <v/>
      </c>
      <c r="H108" s="707"/>
      <c r="I108" s="716" t="str">
        <f>IFERROR(VLOOKUP(I107,科目・教員!$A$2:$B$349,2,0),"")</f>
        <v/>
      </c>
      <c r="J108" s="707"/>
      <c r="K108" s="689" t="str">
        <f>IFERROR(VLOOKUP(K107,科目・教員!$A$2:$B$349,2,0),"")</f>
        <v/>
      </c>
      <c r="L108" s="717"/>
      <c r="M108" s="708" t="str">
        <f>IFERROR(VLOOKUP(M107,科目・教員!$A$2:$B$349,2,0),"")</f>
        <v/>
      </c>
      <c r="N108" s="707"/>
      <c r="O108" s="689" t="str">
        <f>IFERROR(VLOOKUP(O107,科目・教員!$A$2:$B$349,2,0),"")</f>
        <v/>
      </c>
      <c r="P108" s="707"/>
      <c r="Q108" s="689" t="str">
        <f>IFERROR(VLOOKUP(Q107,科目・教員!$A$2:$B$349,2,0),"")</f>
        <v/>
      </c>
      <c r="R108" s="707"/>
      <c r="S108" s="689" t="str">
        <f>IFERROR(VLOOKUP(S107,科目・教員!$A$2:$B$349,2,0),"")</f>
        <v/>
      </c>
      <c r="T108" s="707"/>
      <c r="U108" s="643" t="s">
        <v>193</v>
      </c>
      <c r="Z108" s="696"/>
      <c r="AA108" s="681"/>
      <c r="AB108" s="681"/>
      <c r="AC108" s="681"/>
      <c r="AD108" s="681"/>
      <c r="AE108" s="681"/>
      <c r="AF108" s="681"/>
      <c r="AG108" s="681"/>
      <c r="AH108" s="681"/>
      <c r="AI108" s="681"/>
      <c r="AJ108" s="681"/>
      <c r="AK108" s="681"/>
      <c r="AL108" s="681"/>
      <c r="AM108" s="681"/>
      <c r="AN108" s="681"/>
      <c r="AO108" s="681"/>
      <c r="AP108" s="681"/>
      <c r="AQ108" s="681"/>
      <c r="AR108" s="681"/>
      <c r="AS108" s="681"/>
      <c r="AT108" s="681"/>
      <c r="AU108" s="681"/>
      <c r="AV108" s="681"/>
      <c r="AW108" s="681"/>
      <c r="AX108" s="681"/>
      <c r="AY108" s="681"/>
      <c r="AZ108" s="681"/>
      <c r="BA108" s="681"/>
      <c r="BB108" s="681"/>
      <c r="BC108" s="681"/>
      <c r="BD108" s="681"/>
      <c r="BE108" s="681"/>
      <c r="BF108" s="681"/>
      <c r="BG108" s="681"/>
      <c r="BH108" s="681"/>
      <c r="BI108" s="681"/>
      <c r="BJ108" s="681"/>
      <c r="BK108" s="675"/>
      <c r="BL108" s="675"/>
      <c r="BM108" s="675"/>
      <c r="BN108" s="681"/>
      <c r="BO108" s="681"/>
      <c r="BP108" s="681"/>
      <c r="BQ108" s="681"/>
      <c r="BR108" s="681"/>
      <c r="BS108" s="681"/>
      <c r="BT108" s="681"/>
      <c r="BU108" s="681"/>
      <c r="BV108" s="681"/>
      <c r="BW108" s="681"/>
    </row>
    <row r="109" spans="1:75" ht="13.5" customHeight="1">
      <c r="A109" s="696"/>
      <c r="B109" s="26" t="s">
        <v>60</v>
      </c>
      <c r="C109" s="708" t="str">
        <f>VLOOKUP($C102,'2025年度(1年後期)'!$B$5:$N$207,COLUMN('2025年度(1年後期)'!$E$5)+1,0)&amp;""</f>
        <v>201</v>
      </c>
      <c r="D109" s="707"/>
      <c r="E109" s="716" t="str">
        <f>VLOOKUP($C102,'2025年度(2年後期)'!$B$5:$N$207,COLUMN('2025年度(2年後期)'!$E$5)+1,0)&amp;""</f>
        <v>101</v>
      </c>
      <c r="F109" s="707"/>
      <c r="G109" s="716" t="str">
        <f>VLOOKUP($C102,'2025年度(3年後期)'!$B$5:$N$207,COLUMN('2025年度(3年後期)'!$E$5)+1,0)&amp;""</f>
        <v/>
      </c>
      <c r="H109" s="707"/>
      <c r="I109" s="716" t="str">
        <f>VLOOKUP($C102,'2025年度(4年後期)'!$B$5:$N$206,COLUMN('2025年度(4年後期)'!$E$5)+1,0)&amp;""</f>
        <v/>
      </c>
      <c r="J109" s="707"/>
      <c r="K109" s="689" t="str">
        <f>VLOOKUP($C102,'2025年度(助産後期)'!$B$5:$N$207,COLUMN('2025年度(助産後期)'!$E$5)+1,0)&amp;""</f>
        <v/>
      </c>
      <c r="L109" s="717"/>
      <c r="M109" s="708" t="str">
        <f>VLOOKUP($C102,'2025年度(M1後期)'!$B$5:$N$207,COLUMN('2025年度(M1後期)'!$E$5)+1,0)&amp;""</f>
        <v>情報:別途指定
成育:別途指定</v>
      </c>
      <c r="N109" s="707"/>
      <c r="O109" s="689" t="str">
        <f>VLOOKUP($C102,'2025年度(M2後期)'!$B$5:$N$207,COLUMN('2025年度(M2後期)'!$E$5)+1,0)&amp;""</f>
        <v/>
      </c>
      <c r="P109" s="707"/>
      <c r="Q109" s="689" t="str">
        <f>VLOOKUP($C102,'2025年度(D1後期)'!$B$5:$N$207,COLUMN('2025年度(D1後期)'!$E$5)+1,0)&amp;""</f>
        <v>別途指定</v>
      </c>
      <c r="R109" s="707"/>
      <c r="S109" s="689" t="str">
        <f>VLOOKUP($C102,'2025年度(D23後期)'!$B$5:$N$207,COLUMN('2025年度(D23後期)'!$E$5)+1,0)&amp;""</f>
        <v/>
      </c>
      <c r="T109" s="707"/>
      <c r="U109" s="643" t="s">
        <v>283</v>
      </c>
      <c r="Z109" s="696"/>
      <c r="AA109" s="681"/>
      <c r="AB109" s="681"/>
      <c r="AC109" s="681"/>
      <c r="AD109" s="681"/>
      <c r="AE109" s="681"/>
      <c r="AF109" s="681"/>
      <c r="AG109" s="681"/>
      <c r="AH109" s="681"/>
      <c r="AI109" s="681"/>
      <c r="AJ109" s="681"/>
      <c r="AK109" s="681"/>
      <c r="AL109" s="681"/>
      <c r="AM109" s="681"/>
      <c r="AN109" s="681"/>
      <c r="AO109" s="681"/>
      <c r="AP109" s="681"/>
      <c r="AQ109" s="681"/>
      <c r="AR109" s="681"/>
      <c r="AS109" s="681"/>
      <c r="AT109" s="681"/>
      <c r="AU109" s="681"/>
      <c r="AV109" s="681"/>
      <c r="AW109" s="681"/>
      <c r="AX109" s="681"/>
      <c r="AY109" s="681"/>
      <c r="AZ109" s="681"/>
      <c r="BA109" s="681"/>
      <c r="BB109" s="681"/>
      <c r="BC109" s="681"/>
      <c r="BD109" s="681"/>
      <c r="BE109" s="681"/>
      <c r="BF109" s="681"/>
      <c r="BG109" s="681"/>
      <c r="BH109" s="681"/>
      <c r="BI109" s="681"/>
      <c r="BJ109" s="681"/>
      <c r="BK109" s="675"/>
      <c r="BL109" s="675"/>
      <c r="BM109" s="675"/>
      <c r="BN109" s="681"/>
      <c r="BO109" s="681"/>
      <c r="BP109" s="681"/>
      <c r="BQ109" s="681"/>
      <c r="BR109" s="681"/>
      <c r="BS109" s="681"/>
      <c r="BT109" s="681"/>
      <c r="BU109" s="681"/>
      <c r="BV109" s="681"/>
      <c r="BW109" s="681"/>
    </row>
    <row r="110" spans="1:75" ht="13.5" customHeight="1">
      <c r="A110" s="712"/>
      <c r="B110" s="28" t="s">
        <v>62</v>
      </c>
      <c r="C110" s="687"/>
      <c r="D110" s="685"/>
      <c r="E110" s="684"/>
      <c r="F110" s="685"/>
      <c r="G110" s="684"/>
      <c r="H110" s="685"/>
      <c r="I110" s="684"/>
      <c r="J110" s="685"/>
      <c r="K110" s="686"/>
      <c r="L110" s="686"/>
      <c r="M110" s="687"/>
      <c r="N110" s="685"/>
      <c r="O110" s="686"/>
      <c r="P110" s="685"/>
      <c r="Q110" s="686"/>
      <c r="R110" s="685"/>
      <c r="S110" s="686"/>
      <c r="T110" s="685"/>
      <c r="U110" s="643" t="s">
        <v>284</v>
      </c>
      <c r="Z110" s="697"/>
      <c r="AA110" s="682"/>
      <c r="AB110" s="682"/>
      <c r="AC110" s="682"/>
      <c r="AD110" s="682"/>
      <c r="AE110" s="682"/>
      <c r="AF110" s="682"/>
      <c r="AG110" s="682"/>
      <c r="AH110" s="682"/>
      <c r="AI110" s="682"/>
      <c r="AJ110" s="682"/>
      <c r="AK110" s="682"/>
      <c r="AL110" s="682"/>
      <c r="AM110" s="682"/>
      <c r="AN110" s="682"/>
      <c r="AO110" s="682"/>
      <c r="AP110" s="682"/>
      <c r="AQ110" s="682"/>
      <c r="AR110" s="682"/>
      <c r="AS110" s="682"/>
      <c r="AT110" s="682"/>
      <c r="AU110" s="682"/>
      <c r="AV110" s="682"/>
      <c r="AW110" s="682"/>
      <c r="AX110" s="682"/>
      <c r="AY110" s="682"/>
      <c r="AZ110" s="682"/>
      <c r="BA110" s="682"/>
      <c r="BB110" s="682"/>
      <c r="BC110" s="682"/>
      <c r="BD110" s="682"/>
      <c r="BE110" s="682"/>
      <c r="BF110" s="682"/>
      <c r="BG110" s="682"/>
      <c r="BH110" s="682"/>
      <c r="BI110" s="682"/>
      <c r="BJ110" s="682"/>
      <c r="BK110" s="676"/>
      <c r="BL110" s="676"/>
      <c r="BM110" s="676"/>
      <c r="BN110" s="682"/>
      <c r="BO110" s="682"/>
      <c r="BP110" s="682"/>
      <c r="BQ110" s="682"/>
      <c r="BR110" s="682"/>
      <c r="BS110" s="682"/>
      <c r="BT110" s="682"/>
      <c r="BU110" s="682"/>
      <c r="BV110" s="682"/>
      <c r="BW110" s="682"/>
    </row>
    <row r="111" spans="1:75" ht="13.5" customHeight="1">
      <c r="A111" s="695" t="s">
        <v>70</v>
      </c>
      <c r="B111" s="17" t="s">
        <v>71</v>
      </c>
      <c r="C111" s="705"/>
      <c r="D111" s="706"/>
      <c r="E111" s="713"/>
      <c r="F111" s="706"/>
      <c r="G111" s="713"/>
      <c r="H111" s="706"/>
      <c r="I111" s="713"/>
      <c r="J111" s="706"/>
      <c r="K111" s="693"/>
      <c r="L111" s="709"/>
      <c r="M111" s="705"/>
      <c r="N111" s="706"/>
      <c r="O111" s="693"/>
      <c r="P111" s="706"/>
      <c r="Q111" s="693"/>
      <c r="R111" s="706"/>
      <c r="S111" s="693"/>
      <c r="T111" s="706"/>
      <c r="U111" s="21"/>
      <c r="Z111" s="696" t="str">
        <f>A111</f>
        <v>昼休み（12：30～13：30）</v>
      </c>
      <c r="AA111" s="680"/>
      <c r="AB111" s="680"/>
      <c r="AC111" s="680"/>
      <c r="AD111" s="680"/>
      <c r="AE111" s="680"/>
      <c r="AF111" s="680"/>
      <c r="AG111" s="680"/>
      <c r="AH111" s="680"/>
      <c r="AI111" s="680"/>
      <c r="AJ111" s="680"/>
      <c r="AK111" s="680"/>
      <c r="AL111" s="680"/>
      <c r="AM111" s="680"/>
      <c r="AN111" s="680"/>
      <c r="AO111" s="680"/>
      <c r="AP111" s="680"/>
      <c r="AQ111" s="680"/>
      <c r="AR111" s="680"/>
      <c r="AS111" s="680"/>
      <c r="AT111" s="680"/>
      <c r="AU111" s="680"/>
      <c r="AV111" s="680"/>
      <c r="AW111" s="680"/>
      <c r="AX111" s="680"/>
      <c r="AY111" s="680"/>
      <c r="AZ111" s="680"/>
      <c r="BA111" s="680"/>
      <c r="BB111" s="680"/>
      <c r="BC111" s="680"/>
      <c r="BD111" s="680"/>
      <c r="BE111" s="680"/>
      <c r="BF111" s="680"/>
      <c r="BG111" s="680"/>
      <c r="BH111" s="680"/>
      <c r="BI111" s="680"/>
      <c r="BJ111" s="680"/>
      <c r="BK111" s="674"/>
      <c r="BL111" s="674"/>
      <c r="BM111" s="674"/>
      <c r="BN111" s="680"/>
      <c r="BO111" s="680"/>
      <c r="BP111" s="680"/>
      <c r="BQ111" s="680"/>
      <c r="BR111" s="680"/>
      <c r="BS111" s="680"/>
      <c r="BT111" s="680"/>
      <c r="BU111" s="680"/>
      <c r="BV111" s="680"/>
      <c r="BW111" s="680"/>
    </row>
    <row r="112" spans="1:75" ht="13.5" customHeight="1">
      <c r="A112" s="696"/>
      <c r="B112" s="17" t="s">
        <v>73</v>
      </c>
      <c r="C112" s="708"/>
      <c r="D112" s="707"/>
      <c r="E112" s="716"/>
      <c r="F112" s="707"/>
      <c r="G112" s="716"/>
      <c r="H112" s="707"/>
      <c r="I112" s="716"/>
      <c r="J112" s="707"/>
      <c r="K112" s="689"/>
      <c r="L112" s="717"/>
      <c r="M112" s="708"/>
      <c r="N112" s="707"/>
      <c r="O112" s="689"/>
      <c r="P112" s="707"/>
      <c r="Q112" s="689"/>
      <c r="R112" s="707"/>
      <c r="S112" s="689"/>
      <c r="T112" s="707"/>
      <c r="U112" s="21"/>
      <c r="Z112" s="696"/>
      <c r="AA112" s="681"/>
      <c r="AB112" s="681"/>
      <c r="AC112" s="681"/>
      <c r="AD112" s="681"/>
      <c r="AE112" s="681"/>
      <c r="AF112" s="681"/>
      <c r="AG112" s="681"/>
      <c r="AH112" s="681"/>
      <c r="AI112" s="681"/>
      <c r="AJ112" s="681"/>
      <c r="AK112" s="681"/>
      <c r="AL112" s="681"/>
      <c r="AM112" s="681"/>
      <c r="AN112" s="681"/>
      <c r="AO112" s="681"/>
      <c r="AP112" s="681"/>
      <c r="AQ112" s="681"/>
      <c r="AR112" s="681"/>
      <c r="AS112" s="681"/>
      <c r="AT112" s="681"/>
      <c r="AU112" s="681"/>
      <c r="AV112" s="681"/>
      <c r="AW112" s="681"/>
      <c r="AX112" s="681"/>
      <c r="AY112" s="681"/>
      <c r="AZ112" s="681"/>
      <c r="BA112" s="681"/>
      <c r="BB112" s="681"/>
      <c r="BC112" s="681"/>
      <c r="BD112" s="681"/>
      <c r="BE112" s="681"/>
      <c r="BF112" s="681"/>
      <c r="BG112" s="681"/>
      <c r="BH112" s="681"/>
      <c r="BI112" s="681"/>
      <c r="BJ112" s="681"/>
      <c r="BK112" s="675"/>
      <c r="BL112" s="675"/>
      <c r="BM112" s="675"/>
      <c r="BN112" s="681"/>
      <c r="BO112" s="681"/>
      <c r="BP112" s="681"/>
      <c r="BQ112" s="681"/>
      <c r="BR112" s="681"/>
      <c r="BS112" s="681"/>
      <c r="BT112" s="681"/>
      <c r="BU112" s="681"/>
      <c r="BV112" s="681"/>
      <c r="BW112" s="681"/>
    </row>
    <row r="113" spans="1:75" ht="13.5" customHeight="1">
      <c r="A113" s="696"/>
      <c r="B113" s="17" t="s">
        <v>60</v>
      </c>
      <c r="C113" s="708"/>
      <c r="D113" s="707"/>
      <c r="E113" s="716"/>
      <c r="F113" s="707"/>
      <c r="G113" s="716"/>
      <c r="H113" s="707"/>
      <c r="I113" s="716"/>
      <c r="J113" s="707"/>
      <c r="K113" s="689"/>
      <c r="L113" s="717"/>
      <c r="M113" s="708"/>
      <c r="N113" s="707"/>
      <c r="O113" s="689"/>
      <c r="P113" s="707"/>
      <c r="Q113" s="689"/>
      <c r="R113" s="707"/>
      <c r="S113" s="689"/>
      <c r="T113" s="707"/>
      <c r="U113" s="21"/>
      <c r="Z113" s="696"/>
      <c r="AA113" s="681"/>
      <c r="AB113" s="681"/>
      <c r="AC113" s="681"/>
      <c r="AD113" s="681"/>
      <c r="AE113" s="681"/>
      <c r="AF113" s="681"/>
      <c r="AG113" s="681"/>
      <c r="AH113" s="681"/>
      <c r="AI113" s="681"/>
      <c r="AJ113" s="681"/>
      <c r="AK113" s="681"/>
      <c r="AL113" s="681"/>
      <c r="AM113" s="681"/>
      <c r="AN113" s="681"/>
      <c r="AO113" s="681"/>
      <c r="AP113" s="681"/>
      <c r="AQ113" s="681"/>
      <c r="AR113" s="681"/>
      <c r="AS113" s="681"/>
      <c r="AT113" s="681"/>
      <c r="AU113" s="681"/>
      <c r="AV113" s="681"/>
      <c r="AW113" s="681"/>
      <c r="AX113" s="681"/>
      <c r="AY113" s="681"/>
      <c r="AZ113" s="681"/>
      <c r="BA113" s="681"/>
      <c r="BB113" s="681"/>
      <c r="BC113" s="681"/>
      <c r="BD113" s="681"/>
      <c r="BE113" s="681"/>
      <c r="BF113" s="681"/>
      <c r="BG113" s="681"/>
      <c r="BH113" s="681"/>
      <c r="BI113" s="681"/>
      <c r="BJ113" s="681"/>
      <c r="BK113" s="675"/>
      <c r="BL113" s="675"/>
      <c r="BM113" s="675"/>
      <c r="BN113" s="681"/>
      <c r="BO113" s="681"/>
      <c r="BP113" s="681"/>
      <c r="BQ113" s="681"/>
      <c r="BR113" s="681"/>
      <c r="BS113" s="681"/>
      <c r="BT113" s="681"/>
      <c r="BU113" s="681"/>
      <c r="BV113" s="681"/>
      <c r="BW113" s="681"/>
    </row>
    <row r="114" spans="1:75" ht="13.5" customHeight="1">
      <c r="A114" s="697"/>
      <c r="B114" s="18" t="s">
        <v>62</v>
      </c>
      <c r="C114" s="714"/>
      <c r="D114" s="711"/>
      <c r="E114" s="715"/>
      <c r="F114" s="711"/>
      <c r="G114" s="715"/>
      <c r="H114" s="711"/>
      <c r="I114" s="715"/>
      <c r="J114" s="711"/>
      <c r="K114" s="710"/>
      <c r="L114" s="710"/>
      <c r="M114" s="714"/>
      <c r="N114" s="711"/>
      <c r="O114" s="710"/>
      <c r="P114" s="711"/>
      <c r="Q114" s="710"/>
      <c r="R114" s="711"/>
      <c r="S114" s="710"/>
      <c r="T114" s="711"/>
      <c r="U114" s="21"/>
      <c r="Z114" s="697"/>
      <c r="AA114" s="682"/>
      <c r="AB114" s="682"/>
      <c r="AC114" s="682"/>
      <c r="AD114" s="682"/>
      <c r="AE114" s="682"/>
      <c r="AF114" s="682"/>
      <c r="AG114" s="682"/>
      <c r="AH114" s="682"/>
      <c r="AI114" s="682"/>
      <c r="AJ114" s="682"/>
      <c r="AK114" s="682"/>
      <c r="AL114" s="682"/>
      <c r="AM114" s="682"/>
      <c r="AN114" s="682"/>
      <c r="AO114" s="682"/>
      <c r="AP114" s="682"/>
      <c r="AQ114" s="682"/>
      <c r="AR114" s="682"/>
      <c r="AS114" s="682"/>
      <c r="AT114" s="682"/>
      <c r="AU114" s="682"/>
      <c r="AV114" s="682"/>
      <c r="AW114" s="682"/>
      <c r="AX114" s="682"/>
      <c r="AY114" s="682"/>
      <c r="AZ114" s="682"/>
      <c r="BA114" s="682"/>
      <c r="BB114" s="682"/>
      <c r="BC114" s="682"/>
      <c r="BD114" s="682"/>
      <c r="BE114" s="682"/>
      <c r="BF114" s="682"/>
      <c r="BG114" s="682"/>
      <c r="BH114" s="682"/>
      <c r="BI114" s="682"/>
      <c r="BJ114" s="682"/>
      <c r="BK114" s="676"/>
      <c r="BL114" s="676"/>
      <c r="BM114" s="676"/>
      <c r="BN114" s="682"/>
      <c r="BO114" s="682"/>
      <c r="BP114" s="682"/>
      <c r="BQ114" s="682"/>
      <c r="BR114" s="682"/>
      <c r="BS114" s="682"/>
      <c r="BT114" s="682"/>
      <c r="BU114" s="682"/>
      <c r="BV114" s="682"/>
      <c r="BW114" s="682"/>
    </row>
    <row r="115" spans="1:75" ht="13.5" customHeight="1">
      <c r="A115" s="696" t="s">
        <v>74</v>
      </c>
      <c r="B115" s="15" t="s">
        <v>55</v>
      </c>
      <c r="C115" s="703" t="str">
        <f>VLOOKUP($C102,'2025年度(1年後期)'!$B$5:$N$207,COLUMN('2025年度(1年後期)'!$G$5),0)&amp;""</f>
        <v>人間と教育</v>
      </c>
      <c r="D115" s="704"/>
      <c r="E115" s="698" t="str">
        <f>VLOOKUP($C102,'2025年度(2年後期)'!$B$5:$N$207,COLUMN('2025年度(2年後期)'!$G$5),0)&amp;""</f>
        <v>母性看護援助論Ⅰ</v>
      </c>
      <c r="F115" s="693"/>
      <c r="G115" s="698" t="str">
        <f>VLOOKUP($C102,'2025年度(3年後期)'!$B$5:$N$207,COLUMN('2025年度(3年後期)'!$G$5),0)&amp;""</f>
        <v>領域別実習</v>
      </c>
      <c r="H115" s="693"/>
      <c r="I115" s="698" t="str">
        <f>VLOOKUP($C102,'2025年度(4年後期)'!$B$5:$N$206,COLUMN('2025年度(4年後期)'!$G$5),0)&amp;""</f>
        <v/>
      </c>
      <c r="J115" s="693"/>
      <c r="K115" s="694" t="str">
        <f>VLOOKUP($C102,'2025年度(助産後期)'!$B$5:$N$207,COLUMN('2025年度(助産後期)'!$G$5),0)&amp;""</f>
        <v>助産学実習Ⅰ(追実習)</v>
      </c>
      <c r="L115" s="694"/>
      <c r="M115" s="692" t="str">
        <f>VLOOKUP($C102,'2025年度(M1後期)'!$B$5:$N$207,COLUMN('2025年度(M1後期)'!$G$5),0)&amp;""</f>
        <v>成人看護学演習Ａ－Ⅰ</v>
      </c>
      <c r="N115" s="693"/>
      <c r="O115" s="694" t="str">
        <f>VLOOKUP($C102,'2025年度(M2後期)'!$B$5:$N$207,COLUMN('2025年度(M2後期)'!$G$5),0)&amp;""</f>
        <v>特別研究</v>
      </c>
      <c r="P115" s="693"/>
      <c r="Q115" s="694" t="str">
        <f>VLOOKUP($C102,'2025年度(D1後期)'!$B$5:$N$207,COLUMN('2025年度(D1後期)'!$G$5),0)&amp;""</f>
        <v/>
      </c>
      <c r="R115" s="693"/>
      <c r="S115" s="694" t="str">
        <f>VLOOKUP($C102,'2025年度(D23後期)'!$B$5:$N$207,COLUMN('2025年度(D23後期)'!$G$5),0)&amp;""</f>
        <v>特別研究</v>
      </c>
      <c r="T115" s="693"/>
      <c r="U115" s="21"/>
      <c r="Z115" s="696" t="str">
        <f>A115</f>
        <v>３時限（13：30～15：00）</v>
      </c>
      <c r="AA115" s="680" t="s">
        <v>182</v>
      </c>
      <c r="AB115" s="680"/>
      <c r="AC115" s="680"/>
      <c r="AD115" s="680"/>
      <c r="AE115" s="680"/>
      <c r="AF115" s="680"/>
      <c r="AG115" s="680"/>
      <c r="AH115" s="680" t="s">
        <v>285</v>
      </c>
      <c r="AI115" s="680"/>
      <c r="AJ115" s="680"/>
      <c r="AK115" s="680"/>
      <c r="AL115" s="680"/>
      <c r="AM115" s="680" t="s">
        <v>164</v>
      </c>
      <c r="AN115" s="680"/>
      <c r="AO115" s="680"/>
      <c r="AP115" s="680"/>
      <c r="AQ115" s="680"/>
      <c r="AR115" s="680"/>
      <c r="AS115" s="680"/>
      <c r="AT115" s="680"/>
      <c r="AU115" s="680"/>
      <c r="AV115" s="680"/>
      <c r="AW115" s="680"/>
      <c r="AX115" s="680"/>
      <c r="AY115" s="680"/>
      <c r="AZ115" s="680"/>
      <c r="BA115" s="680"/>
      <c r="BB115" s="680"/>
      <c r="BC115" s="680"/>
      <c r="BD115" s="680"/>
      <c r="BE115" s="680"/>
      <c r="BF115" s="680"/>
      <c r="BG115" s="680"/>
      <c r="BH115" s="680"/>
      <c r="BI115" s="680"/>
      <c r="BJ115" s="680"/>
      <c r="BK115" s="674"/>
      <c r="BL115" s="674"/>
      <c r="BM115" s="674"/>
      <c r="BN115" s="680"/>
      <c r="BO115" s="680"/>
      <c r="BP115" s="680"/>
      <c r="BQ115" s="680"/>
      <c r="BR115" s="680"/>
      <c r="BS115" s="680"/>
      <c r="BT115" s="680"/>
      <c r="BU115" s="680"/>
      <c r="BV115" s="680"/>
      <c r="BW115" s="680"/>
    </row>
    <row r="116" spans="1:75" ht="13.5" customHeight="1">
      <c r="A116" s="696"/>
      <c r="B116" s="15" t="s">
        <v>58</v>
      </c>
      <c r="C116" s="701" t="str">
        <f>IFERROR(VLOOKUP(C115,科目・教員!$A$2:$B$349,2,0),"")</f>
        <v>神原　裕子</v>
      </c>
      <c r="D116" s="702"/>
      <c r="E116" s="690" t="str">
        <f>IFERROR(VLOOKUP(E115,科目・教員!$A$2:$B$349,2,0),"")</f>
        <v>日置　智華子</v>
      </c>
      <c r="F116" s="689"/>
      <c r="G116" s="690" t="str">
        <f>IFERROR(VLOOKUP(G115,科目・教員!$A$2:$B$349,2,0),"")</f>
        <v/>
      </c>
      <c r="H116" s="689"/>
      <c r="I116" s="690" t="str">
        <f>IFERROR(VLOOKUP(I115,科目・教員!$A$2:$B$349,2,0),"")</f>
        <v/>
      </c>
      <c r="J116" s="689"/>
      <c r="K116" s="691" t="str">
        <f>IFERROR(VLOOKUP(K115,科目・教員!$A$2:$B$349,2,0),"")</f>
        <v/>
      </c>
      <c r="L116" s="691"/>
      <c r="M116" s="688" t="str">
        <f>IFERROR(VLOOKUP(M115,科目・教員!$A$2:$B$349,2,0),"")</f>
        <v/>
      </c>
      <c r="N116" s="689"/>
      <c r="O116" s="691" t="str">
        <f>IFERROR(VLOOKUP(O115,科目・教員!$A$2:$B$349,2,0),"")</f>
        <v/>
      </c>
      <c r="P116" s="689"/>
      <c r="Q116" s="691" t="str">
        <f>IFERROR(VLOOKUP(Q115,科目・教員!$A$2:$B$349,2,0),"")</f>
        <v/>
      </c>
      <c r="R116" s="689"/>
      <c r="S116" s="691" t="str">
        <f>IFERROR(VLOOKUP(S115,科目・教員!$A$2:$B$349,2,0),"")</f>
        <v/>
      </c>
      <c r="T116" s="689"/>
      <c r="U116" s="21"/>
      <c r="Z116" s="696"/>
      <c r="AA116" s="681"/>
      <c r="AB116" s="681"/>
      <c r="AC116" s="681"/>
      <c r="AD116" s="681"/>
      <c r="AE116" s="681"/>
      <c r="AF116" s="681"/>
      <c r="AG116" s="681"/>
      <c r="AH116" s="681"/>
      <c r="AI116" s="681"/>
      <c r="AJ116" s="681"/>
      <c r="AK116" s="681"/>
      <c r="AL116" s="681"/>
      <c r="AM116" s="681"/>
      <c r="AN116" s="681"/>
      <c r="AO116" s="681"/>
      <c r="AP116" s="681"/>
      <c r="AQ116" s="681"/>
      <c r="AR116" s="681"/>
      <c r="AS116" s="681"/>
      <c r="AT116" s="681"/>
      <c r="AU116" s="681"/>
      <c r="AV116" s="681"/>
      <c r="AW116" s="681"/>
      <c r="AX116" s="681"/>
      <c r="AY116" s="681"/>
      <c r="AZ116" s="681"/>
      <c r="BA116" s="681"/>
      <c r="BB116" s="681"/>
      <c r="BC116" s="681"/>
      <c r="BD116" s="681"/>
      <c r="BE116" s="681"/>
      <c r="BF116" s="681"/>
      <c r="BG116" s="681"/>
      <c r="BH116" s="681"/>
      <c r="BI116" s="681"/>
      <c r="BJ116" s="681"/>
      <c r="BK116" s="675"/>
      <c r="BL116" s="675"/>
      <c r="BM116" s="675"/>
      <c r="BN116" s="681"/>
      <c r="BO116" s="681"/>
      <c r="BP116" s="681"/>
      <c r="BQ116" s="681"/>
      <c r="BR116" s="681"/>
      <c r="BS116" s="681"/>
      <c r="BT116" s="681"/>
      <c r="BU116" s="681"/>
      <c r="BV116" s="681"/>
      <c r="BW116" s="681"/>
    </row>
    <row r="117" spans="1:75" ht="13.5" customHeight="1">
      <c r="A117" s="696"/>
      <c r="B117" s="15" t="s">
        <v>60</v>
      </c>
      <c r="C117" s="701" t="str">
        <f>VLOOKUP($C102,'2025年度(1年後期)'!$B$5:$N$207,COLUMN('2025年度(1年後期)'!$G$5)+1,0)&amp;""</f>
        <v>202</v>
      </c>
      <c r="D117" s="702"/>
      <c r="E117" s="690" t="str">
        <f>VLOOKUP($C102,'2025年度(2年後期)'!$B$5:$N$207,COLUMN('2025年度(2年後期)'!$G$5)+1,0)&amp;""</f>
        <v>101</v>
      </c>
      <c r="F117" s="689"/>
      <c r="G117" s="690" t="str">
        <f>VLOOKUP($C102,'2025年度(3年後期)'!$B$5:$N$207,COLUMN('2025年度(3年後期)'!$G$5)+1,0)&amp;""</f>
        <v/>
      </c>
      <c r="H117" s="689"/>
      <c r="I117" s="690" t="str">
        <f>VLOOKUP($C102,'2025年度(4年後期)'!$B$5:$N$206,COLUMN('2025年度(4年後期)'!$G$5)+1,0)&amp;""</f>
        <v/>
      </c>
      <c r="J117" s="689"/>
      <c r="K117" s="691" t="str">
        <f>VLOOKUP($C102,'2025年度(助産後期)'!$B$5:$N$207,COLUMN('2025年度(助産後期)'!$G$5)+1,0)&amp;""</f>
        <v/>
      </c>
      <c r="L117" s="691"/>
      <c r="M117" s="688" t="str">
        <f>VLOOKUP($C102,'2025年度(M1後期)'!$B$5:$N$207,COLUMN('2025年度(M1後期)'!$G$5)+1,0)&amp;""</f>
        <v>別途指定</v>
      </c>
      <c r="N117" s="689"/>
      <c r="O117" s="691" t="str">
        <f>VLOOKUP($C102,'2025年度(M2後期)'!$B$5:$N$207,COLUMN('2025年度(M2後期)'!$G$5)+1,0)&amp;""</f>
        <v/>
      </c>
      <c r="P117" s="689"/>
      <c r="Q117" s="691" t="str">
        <f>VLOOKUP($C102,'2025年度(D1後期)'!$B$5:$N$207,COLUMN('2025年度(D1後期)'!$G$5)+1,0)&amp;""</f>
        <v/>
      </c>
      <c r="R117" s="689"/>
      <c r="S117" s="691" t="str">
        <f>VLOOKUP($C102,'2025年度(D23後期)'!$B$5:$N$207,COLUMN('2025年度(D23後期)'!$G$5)+1,0)&amp;""</f>
        <v/>
      </c>
      <c r="T117" s="689"/>
      <c r="U117" s="21"/>
      <c r="Z117" s="696"/>
      <c r="AA117" s="681"/>
      <c r="AB117" s="681"/>
      <c r="AC117" s="681"/>
      <c r="AD117" s="681"/>
      <c r="AE117" s="681"/>
      <c r="AF117" s="681"/>
      <c r="AG117" s="681"/>
      <c r="AH117" s="681"/>
      <c r="AI117" s="681"/>
      <c r="AJ117" s="681"/>
      <c r="AK117" s="681"/>
      <c r="AL117" s="681"/>
      <c r="AM117" s="681"/>
      <c r="AN117" s="681"/>
      <c r="AO117" s="681"/>
      <c r="AP117" s="681"/>
      <c r="AQ117" s="681"/>
      <c r="AR117" s="681"/>
      <c r="AS117" s="681"/>
      <c r="AT117" s="681"/>
      <c r="AU117" s="681"/>
      <c r="AV117" s="681"/>
      <c r="AW117" s="681"/>
      <c r="AX117" s="681"/>
      <c r="AY117" s="681"/>
      <c r="AZ117" s="681"/>
      <c r="BA117" s="681"/>
      <c r="BB117" s="681"/>
      <c r="BC117" s="681"/>
      <c r="BD117" s="681"/>
      <c r="BE117" s="681"/>
      <c r="BF117" s="681"/>
      <c r="BG117" s="681"/>
      <c r="BH117" s="681"/>
      <c r="BI117" s="681"/>
      <c r="BJ117" s="681"/>
      <c r="BK117" s="675"/>
      <c r="BL117" s="675"/>
      <c r="BM117" s="675"/>
      <c r="BN117" s="681"/>
      <c r="BO117" s="681"/>
      <c r="BP117" s="681"/>
      <c r="BQ117" s="681"/>
      <c r="BR117" s="681"/>
      <c r="BS117" s="681"/>
      <c r="BT117" s="681"/>
      <c r="BU117" s="681"/>
      <c r="BV117" s="681"/>
      <c r="BW117" s="681"/>
    </row>
    <row r="118" spans="1:75" ht="13.5" customHeight="1">
      <c r="A118" s="712"/>
      <c r="B118" s="16" t="s">
        <v>62</v>
      </c>
      <c r="C118" s="699" t="s">
        <v>116</v>
      </c>
      <c r="D118" s="700"/>
      <c r="E118" s="684"/>
      <c r="F118" s="685"/>
      <c r="G118" s="684"/>
      <c r="H118" s="685"/>
      <c r="I118" s="684"/>
      <c r="J118" s="685"/>
      <c r="K118" s="686"/>
      <c r="L118" s="686"/>
      <c r="M118" s="687"/>
      <c r="N118" s="685"/>
      <c r="O118" s="686"/>
      <c r="P118" s="685"/>
      <c r="Q118" s="686"/>
      <c r="R118" s="685"/>
      <c r="S118" s="686"/>
      <c r="T118" s="685"/>
      <c r="U118" s="21"/>
      <c r="Z118" s="697"/>
      <c r="AA118" s="682"/>
      <c r="AB118" s="682"/>
      <c r="AC118" s="682"/>
      <c r="AD118" s="682"/>
      <c r="AE118" s="682"/>
      <c r="AF118" s="682"/>
      <c r="AG118" s="682"/>
      <c r="AH118" s="682"/>
      <c r="AI118" s="682"/>
      <c r="AJ118" s="682"/>
      <c r="AK118" s="682"/>
      <c r="AL118" s="682"/>
      <c r="AM118" s="682"/>
      <c r="AN118" s="682"/>
      <c r="AO118" s="682"/>
      <c r="AP118" s="682"/>
      <c r="AQ118" s="682"/>
      <c r="AR118" s="682"/>
      <c r="AS118" s="682"/>
      <c r="AT118" s="682"/>
      <c r="AU118" s="682"/>
      <c r="AV118" s="682"/>
      <c r="AW118" s="682"/>
      <c r="AX118" s="682"/>
      <c r="AY118" s="682"/>
      <c r="AZ118" s="682"/>
      <c r="BA118" s="682"/>
      <c r="BB118" s="682"/>
      <c r="BC118" s="682"/>
      <c r="BD118" s="682"/>
      <c r="BE118" s="682"/>
      <c r="BF118" s="682"/>
      <c r="BG118" s="682"/>
      <c r="BH118" s="682"/>
      <c r="BI118" s="682"/>
      <c r="BJ118" s="682"/>
      <c r="BK118" s="676"/>
      <c r="BL118" s="676"/>
      <c r="BM118" s="676"/>
      <c r="BN118" s="682"/>
      <c r="BO118" s="682"/>
      <c r="BP118" s="682"/>
      <c r="BQ118" s="682"/>
      <c r="BR118" s="682"/>
      <c r="BS118" s="682"/>
      <c r="BT118" s="682"/>
      <c r="BU118" s="682"/>
      <c r="BV118" s="682"/>
      <c r="BW118" s="682"/>
    </row>
    <row r="119" spans="1:75" ht="13.5" customHeight="1">
      <c r="A119" s="696" t="s">
        <v>80</v>
      </c>
      <c r="B119" s="15" t="s">
        <v>55</v>
      </c>
      <c r="C119" s="703" t="str">
        <f>VLOOKUP($C102,'2025年度(1年後期)'!$B$5:$N$207,COLUMN('2025年度(1年後期)'!$I$5),0)&amp;""</f>
        <v>人間と教育</v>
      </c>
      <c r="D119" s="704"/>
      <c r="E119" s="698" t="str">
        <f>VLOOKUP($C102,'2025年度(2年後期)'!$B$5:$N$207,COLUMN('2025年度(2年後期)'!$I$5),0)&amp;""</f>
        <v>薬物療法と看護</v>
      </c>
      <c r="F119" s="693"/>
      <c r="G119" s="698" t="str">
        <f>VLOOKUP($C102,'2025年度(3年後期)'!$B$5:$N$207,COLUMN('2025年度(3年後期)'!$I$5),0)&amp;""</f>
        <v>領域別実習</v>
      </c>
      <c r="H119" s="693"/>
      <c r="I119" s="698" t="str">
        <f>VLOOKUP($C102,'2025年度(4年後期)'!$B$5:$N$206,COLUMN('2025年度(4年後期)'!$I$5),0)&amp;""</f>
        <v/>
      </c>
      <c r="J119" s="693"/>
      <c r="K119" s="694" t="str">
        <f>VLOOKUP($C102,'2025年度(助産後期)'!$B$5:$N$207,COLUMN('2025年度(助産後期)'!$I$5),0)&amp;""</f>
        <v>助産学実習Ⅰ(追実習)</v>
      </c>
      <c r="L119" s="694"/>
      <c r="M119" s="692" t="str">
        <f>VLOOKUP($C102,'2025年度(M1後期)'!$B$5:$N$207,COLUMN('2025年度(M1後期)'!$I$5),0)&amp;""</f>
        <v>成人看護学演習Ａ－Ⅰ</v>
      </c>
      <c r="N119" s="693"/>
      <c r="O119" s="694" t="str">
        <f>VLOOKUP($C102,'2025年度(M2後期)'!$B$5:$N$207,COLUMN('2025年度(M2後期)'!$I$5),0)&amp;""</f>
        <v>特別研究</v>
      </c>
      <c r="P119" s="693"/>
      <c r="Q119" s="694" t="str">
        <f>VLOOKUP($C102,'2025年度(D1後期)'!$B$5:$N$207,COLUMN('2025年度(D1後期)'!$I$5),0)&amp;""</f>
        <v/>
      </c>
      <c r="R119" s="693"/>
      <c r="S119" s="694" t="str">
        <f>VLOOKUP($C102,'2025年度(D23後期)'!$B$5:$N$207,COLUMN('2025年度(D23後期)'!$I$5),0)&amp;""</f>
        <v>特別研究</v>
      </c>
      <c r="T119" s="693"/>
      <c r="U119" s="21"/>
      <c r="Z119" s="696" t="str">
        <f>A119</f>
        <v>４時限（15：10～16：40）</v>
      </c>
      <c r="AA119" s="680" t="s">
        <v>214</v>
      </c>
      <c r="AB119" s="680"/>
      <c r="AC119" s="680"/>
      <c r="AD119" s="680"/>
      <c r="AE119" s="680"/>
      <c r="AF119" s="680"/>
      <c r="AG119" s="680"/>
      <c r="AH119" s="680" t="s">
        <v>285</v>
      </c>
      <c r="AI119" s="680"/>
      <c r="AJ119" s="680"/>
      <c r="AK119" s="680"/>
      <c r="AL119" s="680"/>
      <c r="AM119" s="680" t="s">
        <v>164</v>
      </c>
      <c r="AN119" s="680"/>
      <c r="AO119" s="680"/>
      <c r="AP119" s="680"/>
      <c r="AQ119" s="680"/>
      <c r="AR119" s="680"/>
      <c r="AS119" s="680"/>
      <c r="AT119" s="680"/>
      <c r="AU119" s="680"/>
      <c r="AV119" s="680"/>
      <c r="AW119" s="680"/>
      <c r="AX119" s="680"/>
      <c r="AY119" s="680"/>
      <c r="AZ119" s="680"/>
      <c r="BA119" s="680"/>
      <c r="BB119" s="680"/>
      <c r="BC119" s="680"/>
      <c r="BD119" s="680"/>
      <c r="BE119" s="680"/>
      <c r="BF119" s="680"/>
      <c r="BG119" s="680"/>
      <c r="BH119" s="680"/>
      <c r="BI119" s="680"/>
      <c r="BJ119" s="680"/>
      <c r="BK119" s="674"/>
      <c r="BL119" s="674"/>
      <c r="BM119" s="674"/>
      <c r="BN119" s="680"/>
      <c r="BO119" s="680"/>
      <c r="BP119" s="680"/>
      <c r="BQ119" s="680"/>
      <c r="BR119" s="680"/>
      <c r="BS119" s="680"/>
      <c r="BT119" s="680"/>
      <c r="BU119" s="680"/>
      <c r="BV119" s="680"/>
      <c r="BW119" s="680"/>
    </row>
    <row r="120" spans="1:75" ht="13.5" customHeight="1">
      <c r="A120" s="696"/>
      <c r="B120" s="15" t="s">
        <v>58</v>
      </c>
      <c r="C120" s="701" t="str">
        <f>IFERROR(VLOOKUP(C119,科目・教員!$A$2:$B$349,2,0),"")</f>
        <v>神原　裕子</v>
      </c>
      <c r="D120" s="702"/>
      <c r="E120" s="690" t="str">
        <f>IFERROR(VLOOKUP(E119,科目・教員!$A$2:$B$349,2,0),"")</f>
        <v>本間　典子</v>
      </c>
      <c r="F120" s="689"/>
      <c r="G120" s="690" t="str">
        <f>IFERROR(VLOOKUP(G119,科目・教員!$A$2:$B$349,2,0),"")</f>
        <v/>
      </c>
      <c r="H120" s="689"/>
      <c r="I120" s="690" t="str">
        <f>IFERROR(VLOOKUP(I119,科目・教員!$A$2:$B$349,2,0),"")</f>
        <v/>
      </c>
      <c r="J120" s="689"/>
      <c r="K120" s="691" t="str">
        <f>IFERROR(VLOOKUP(K119,科目・教員!$A$2:$B$349,2,0),"")</f>
        <v/>
      </c>
      <c r="L120" s="691"/>
      <c r="M120" s="688" t="str">
        <f>IFERROR(VLOOKUP(M119,科目・教員!$A$2:$B$349,2,0),"")</f>
        <v/>
      </c>
      <c r="N120" s="689"/>
      <c r="O120" s="691" t="str">
        <f>IFERROR(VLOOKUP(O119,科目・教員!$A$2:$B$349,2,0),"")</f>
        <v/>
      </c>
      <c r="P120" s="689"/>
      <c r="Q120" s="691" t="str">
        <f>IFERROR(VLOOKUP(Q119,科目・教員!$A$2:$B$349,2,0),"")</f>
        <v/>
      </c>
      <c r="R120" s="689"/>
      <c r="S120" s="691" t="str">
        <f>IFERROR(VLOOKUP(S119,科目・教員!$A$2:$B$349,2,0),"")</f>
        <v/>
      </c>
      <c r="T120" s="689"/>
      <c r="U120" s="21"/>
      <c r="Z120" s="696"/>
      <c r="AA120" s="681"/>
      <c r="AB120" s="681"/>
      <c r="AC120" s="681"/>
      <c r="AD120" s="681"/>
      <c r="AE120" s="681"/>
      <c r="AF120" s="681"/>
      <c r="AG120" s="681"/>
      <c r="AH120" s="681"/>
      <c r="AI120" s="681"/>
      <c r="AJ120" s="681"/>
      <c r="AK120" s="681"/>
      <c r="AL120" s="681"/>
      <c r="AM120" s="681"/>
      <c r="AN120" s="681"/>
      <c r="AO120" s="681"/>
      <c r="AP120" s="681"/>
      <c r="AQ120" s="681"/>
      <c r="AR120" s="681"/>
      <c r="AS120" s="681"/>
      <c r="AT120" s="681"/>
      <c r="AU120" s="681"/>
      <c r="AV120" s="681"/>
      <c r="AW120" s="681"/>
      <c r="AX120" s="681"/>
      <c r="AY120" s="681"/>
      <c r="AZ120" s="681"/>
      <c r="BA120" s="681"/>
      <c r="BB120" s="681"/>
      <c r="BC120" s="681"/>
      <c r="BD120" s="681"/>
      <c r="BE120" s="681"/>
      <c r="BF120" s="681"/>
      <c r="BG120" s="681"/>
      <c r="BH120" s="681"/>
      <c r="BI120" s="681"/>
      <c r="BJ120" s="681"/>
      <c r="BK120" s="675"/>
      <c r="BL120" s="675"/>
      <c r="BM120" s="675"/>
      <c r="BN120" s="681"/>
      <c r="BO120" s="681"/>
      <c r="BP120" s="681"/>
      <c r="BQ120" s="681"/>
      <c r="BR120" s="681"/>
      <c r="BS120" s="681"/>
      <c r="BT120" s="681"/>
      <c r="BU120" s="681"/>
      <c r="BV120" s="681"/>
      <c r="BW120" s="681"/>
    </row>
    <row r="121" spans="1:75" ht="13.5" customHeight="1">
      <c r="A121" s="696"/>
      <c r="B121" s="15" t="s">
        <v>60</v>
      </c>
      <c r="C121" s="701" t="str">
        <f>VLOOKUP($C102,'2025年度(1年後期)'!$B$5:$N$207,COLUMN('2025年度(1年後期)'!$I$5)+1,0)&amp;""</f>
        <v>202</v>
      </c>
      <c r="D121" s="702"/>
      <c r="E121" s="690" t="str">
        <f>VLOOKUP($C102,'2025年度(2年後期)'!$B$5:$N$207,COLUMN('2025年度(2年後期)'!$I$5)+1,0)&amp;""</f>
        <v>101</v>
      </c>
      <c r="F121" s="689"/>
      <c r="G121" s="690" t="str">
        <f>VLOOKUP($C102,'2025年度(3年後期)'!$B$5:$N$207,COLUMN('2025年度(3年後期)'!$I$5)+1,0)&amp;""</f>
        <v/>
      </c>
      <c r="H121" s="689"/>
      <c r="I121" s="690" t="str">
        <f>VLOOKUP($C102,'2025年度(4年後期)'!$B$5:$N$206,COLUMN('2025年度(4年後期)'!$I$5)+1,0)&amp;""</f>
        <v/>
      </c>
      <c r="J121" s="689"/>
      <c r="K121" s="691" t="str">
        <f>VLOOKUP($C102,'2025年度(助産後期)'!$B$5:$N$207,COLUMN('2025年度(助産後期)'!$I$5)+1,0)&amp;""</f>
        <v/>
      </c>
      <c r="L121" s="691"/>
      <c r="M121" s="688" t="str">
        <f>VLOOKUP($C102,'2025年度(M1後期)'!$B$5:$N$207,COLUMN('2025年度(M1後期)'!$I$5)+1,0)&amp;""</f>
        <v>別途指定</v>
      </c>
      <c r="N121" s="689"/>
      <c r="O121" s="691" t="str">
        <f>VLOOKUP($C102,'2025年度(M2後期)'!$B$5:$N$207,COLUMN('2025年度(M2後期)'!$I$5)+1,0)&amp;""</f>
        <v/>
      </c>
      <c r="P121" s="689"/>
      <c r="Q121" s="691" t="str">
        <f>VLOOKUP($C102,'2025年度(D1後期)'!$B$5:$N$207,COLUMN('2025年度(D1後期)'!$I$5)+1,0)&amp;""</f>
        <v/>
      </c>
      <c r="R121" s="689"/>
      <c r="S121" s="691" t="str">
        <f>VLOOKUP($C102,'2025年度(D23後期)'!$B$5:$N$207,COLUMN('2025年度(D23後期)'!$I$5)+1,0)&amp;""</f>
        <v/>
      </c>
      <c r="T121" s="689"/>
      <c r="U121" s="21"/>
      <c r="Z121" s="696"/>
      <c r="AA121" s="681"/>
      <c r="AB121" s="681"/>
      <c r="AC121" s="681"/>
      <c r="AD121" s="681"/>
      <c r="AE121" s="681"/>
      <c r="AF121" s="681"/>
      <c r="AG121" s="681"/>
      <c r="AH121" s="681"/>
      <c r="AI121" s="681"/>
      <c r="AJ121" s="681"/>
      <c r="AK121" s="681"/>
      <c r="AL121" s="681"/>
      <c r="AM121" s="681"/>
      <c r="AN121" s="681"/>
      <c r="AO121" s="681"/>
      <c r="AP121" s="681"/>
      <c r="AQ121" s="681"/>
      <c r="AR121" s="681"/>
      <c r="AS121" s="681"/>
      <c r="AT121" s="681"/>
      <c r="AU121" s="681"/>
      <c r="AV121" s="681"/>
      <c r="AW121" s="681"/>
      <c r="AX121" s="681"/>
      <c r="AY121" s="681"/>
      <c r="AZ121" s="681"/>
      <c r="BA121" s="681"/>
      <c r="BB121" s="681"/>
      <c r="BC121" s="681"/>
      <c r="BD121" s="681"/>
      <c r="BE121" s="681"/>
      <c r="BF121" s="681"/>
      <c r="BG121" s="681"/>
      <c r="BH121" s="681"/>
      <c r="BI121" s="681"/>
      <c r="BJ121" s="681"/>
      <c r="BK121" s="675"/>
      <c r="BL121" s="675"/>
      <c r="BM121" s="675"/>
      <c r="BN121" s="681"/>
      <c r="BO121" s="681"/>
      <c r="BP121" s="681"/>
      <c r="BQ121" s="681"/>
      <c r="BR121" s="681"/>
      <c r="BS121" s="681"/>
      <c r="BT121" s="681"/>
      <c r="BU121" s="681"/>
      <c r="BV121" s="681"/>
      <c r="BW121" s="681"/>
    </row>
    <row r="122" spans="1:75" ht="13.5" customHeight="1">
      <c r="A122" s="697"/>
      <c r="B122" s="16" t="s">
        <v>62</v>
      </c>
      <c r="C122" s="699" t="s">
        <v>116</v>
      </c>
      <c r="D122" s="700"/>
      <c r="E122" s="684"/>
      <c r="F122" s="685"/>
      <c r="G122" s="684"/>
      <c r="H122" s="685"/>
      <c r="I122" s="684"/>
      <c r="J122" s="685"/>
      <c r="K122" s="686"/>
      <c r="L122" s="686"/>
      <c r="M122" s="687"/>
      <c r="N122" s="685"/>
      <c r="O122" s="686"/>
      <c r="P122" s="685"/>
      <c r="Q122" s="686"/>
      <c r="R122" s="685"/>
      <c r="S122" s="686"/>
      <c r="T122" s="685"/>
      <c r="U122" s="21"/>
      <c r="Z122" s="697"/>
      <c r="AA122" s="682"/>
      <c r="AB122" s="682"/>
      <c r="AC122" s="682"/>
      <c r="AD122" s="682"/>
      <c r="AE122" s="682"/>
      <c r="AF122" s="682"/>
      <c r="AG122" s="682"/>
      <c r="AH122" s="682"/>
      <c r="AI122" s="682"/>
      <c r="AJ122" s="682"/>
      <c r="AK122" s="682"/>
      <c r="AL122" s="682"/>
      <c r="AM122" s="682"/>
      <c r="AN122" s="682"/>
      <c r="AO122" s="682"/>
      <c r="AP122" s="682"/>
      <c r="AQ122" s="682"/>
      <c r="AR122" s="682"/>
      <c r="AS122" s="682"/>
      <c r="AT122" s="682"/>
      <c r="AU122" s="682"/>
      <c r="AV122" s="682"/>
      <c r="AW122" s="682"/>
      <c r="AX122" s="682"/>
      <c r="AY122" s="682"/>
      <c r="AZ122" s="682"/>
      <c r="BA122" s="682"/>
      <c r="BB122" s="682"/>
      <c r="BC122" s="682"/>
      <c r="BD122" s="682"/>
      <c r="BE122" s="682"/>
      <c r="BF122" s="682"/>
      <c r="BG122" s="682"/>
      <c r="BH122" s="682"/>
      <c r="BI122" s="682"/>
      <c r="BJ122" s="682"/>
      <c r="BK122" s="676"/>
      <c r="BL122" s="676"/>
      <c r="BM122" s="676"/>
      <c r="BN122" s="682"/>
      <c r="BO122" s="682"/>
      <c r="BP122" s="682"/>
      <c r="BQ122" s="682"/>
      <c r="BR122" s="682"/>
      <c r="BS122" s="682"/>
      <c r="BT122" s="682"/>
      <c r="BU122" s="682"/>
      <c r="BV122" s="682"/>
      <c r="BW122" s="682"/>
    </row>
    <row r="123" spans="1:75" ht="13.5" customHeight="1">
      <c r="A123" s="696" t="s">
        <v>87</v>
      </c>
      <c r="B123" s="15" t="s">
        <v>55</v>
      </c>
      <c r="C123" s="692" t="str">
        <f>VLOOKUP($C102,'2025年度(1年後期)'!$B$5:$N$207,COLUMN('2025年度(1年後期)'!$K$5),0)&amp;""</f>
        <v/>
      </c>
      <c r="D123" s="693"/>
      <c r="E123" s="698" t="str">
        <f>VLOOKUP($C102,'2025年度(2年後期)'!$B$5:$N$207,COLUMN('2025年度(2年後期)'!$K$5),0)&amp;""</f>
        <v/>
      </c>
      <c r="F123" s="693"/>
      <c r="G123" s="698" t="str">
        <f>VLOOKUP($C102,'2025年度(3年後期)'!$B$5:$N$207,COLUMN('2025年度(3年後期)'!$K$5),0)&amp;""</f>
        <v/>
      </c>
      <c r="H123" s="693"/>
      <c r="I123" s="698" t="str">
        <f>VLOOKUP($C102,'2025年度(4年後期)'!$B$5:$N$206,COLUMN('2025年度(4年後期)'!$K$5),0)&amp;""</f>
        <v/>
      </c>
      <c r="J123" s="693"/>
      <c r="K123" s="694" t="str">
        <f>VLOOKUP($C102,'2025年度(助産後期)'!$B$5:$N$207,COLUMN('2025年度(助産後期)'!$K$5),0)&amp;""</f>
        <v>助産学実習Ⅰ(追実習)</v>
      </c>
      <c r="L123" s="694"/>
      <c r="M123" s="692" t="str">
        <f>VLOOKUP($C102,'2025年度(M1後期)'!$B$5:$N$207,COLUMN('2025年度(M1後期)'!$K$5),0)&amp;""</f>
        <v/>
      </c>
      <c r="N123" s="693"/>
      <c r="O123" s="694" t="str">
        <f>VLOOKUP($C102,'2025年度(M2後期)'!$B$5:$N$207,COLUMN('2025年度(M2後期)'!$K$5),0)&amp;""</f>
        <v/>
      </c>
      <c r="P123" s="693"/>
      <c r="Q123" s="694" t="str">
        <f>VLOOKUP($C102,'2025年度(D1後期)'!$B$5:$N$207,COLUMN('2025年度(D1後期)'!$K$5),0)&amp;""</f>
        <v/>
      </c>
      <c r="R123" s="693"/>
      <c r="S123" s="694" t="str">
        <f>VLOOKUP($C102,'2025年度(D23後期)'!$B$5:$N$207,COLUMN('2025年度(D23後期)'!$K$5),0)&amp;""</f>
        <v/>
      </c>
      <c r="T123" s="693"/>
      <c r="U123" s="21"/>
      <c r="Z123" s="696" t="str">
        <f>A123</f>
        <v>５時限（16：50～18：20）</v>
      </c>
      <c r="AA123" s="680"/>
      <c r="AB123" s="680"/>
      <c r="AC123" s="680"/>
      <c r="AD123" s="680"/>
      <c r="AE123" s="680"/>
      <c r="AF123" s="680"/>
      <c r="AG123" s="680"/>
      <c r="AH123" s="680"/>
      <c r="AI123" s="680"/>
      <c r="AJ123" s="680"/>
      <c r="AK123" s="680"/>
      <c r="AL123" s="680"/>
      <c r="AM123" s="680" t="s">
        <v>164</v>
      </c>
      <c r="AN123" s="680"/>
      <c r="AO123" s="680"/>
      <c r="AP123" s="680"/>
      <c r="AQ123" s="680"/>
      <c r="AR123" s="680"/>
      <c r="AS123" s="680"/>
      <c r="AT123" s="680"/>
      <c r="AU123" s="680"/>
      <c r="AV123" s="680"/>
      <c r="AW123" s="680"/>
      <c r="AX123" s="680"/>
      <c r="AY123" s="680"/>
      <c r="AZ123" s="680"/>
      <c r="BA123" s="680"/>
      <c r="BB123" s="680"/>
      <c r="BC123" s="680"/>
      <c r="BD123" s="680"/>
      <c r="BE123" s="680"/>
      <c r="BF123" s="680"/>
      <c r="BG123" s="680"/>
      <c r="BH123" s="680"/>
      <c r="BI123" s="680"/>
      <c r="BJ123" s="680"/>
      <c r="BK123" s="674"/>
      <c r="BL123" s="674"/>
      <c r="BM123" s="674"/>
      <c r="BN123" s="680"/>
      <c r="BO123" s="680"/>
      <c r="BP123" s="680"/>
      <c r="BQ123" s="680"/>
      <c r="BR123" s="680"/>
      <c r="BS123" s="680"/>
      <c r="BT123" s="680"/>
      <c r="BU123" s="680"/>
      <c r="BV123" s="680"/>
      <c r="BW123" s="680"/>
    </row>
    <row r="124" spans="1:75" ht="13.5" customHeight="1">
      <c r="A124" s="696"/>
      <c r="B124" s="15" t="s">
        <v>58</v>
      </c>
      <c r="C124" s="688" t="str">
        <f>IFERROR(VLOOKUP(C123,科目・教員!$A$2:$B$349,2,0),"")</f>
        <v/>
      </c>
      <c r="D124" s="689"/>
      <c r="E124" s="690" t="str">
        <f>IFERROR(VLOOKUP(E123,科目・教員!$A$2:$B$349,2,0),"")</f>
        <v/>
      </c>
      <c r="F124" s="689"/>
      <c r="G124" s="690" t="str">
        <f>IFERROR(VLOOKUP(G123,科目・教員!$A$2:$B$349,2,0),"")</f>
        <v/>
      </c>
      <c r="H124" s="689"/>
      <c r="I124" s="690" t="str">
        <f>IFERROR(VLOOKUP(I123,科目・教員!$A$2:$B$349,2,0),"")</f>
        <v/>
      </c>
      <c r="J124" s="689"/>
      <c r="K124" s="691" t="str">
        <f>IFERROR(VLOOKUP(K123,科目・教員!$A$2:$B$349,2,0),"")</f>
        <v/>
      </c>
      <c r="L124" s="691"/>
      <c r="M124" s="688" t="str">
        <f>IFERROR(VLOOKUP(M123,科目・教員!$A$2:$B$349,2,0),"")</f>
        <v/>
      </c>
      <c r="N124" s="689"/>
      <c r="O124" s="691" t="str">
        <f>IFERROR(VLOOKUP(O123,科目・教員!$A$2:$B$349,2,0),"")</f>
        <v/>
      </c>
      <c r="P124" s="689"/>
      <c r="Q124" s="691" t="str">
        <f>IFERROR(VLOOKUP(Q123,科目・教員!$A$2:$B$349,2,0),"")</f>
        <v/>
      </c>
      <c r="R124" s="689"/>
      <c r="S124" s="691" t="str">
        <f>IFERROR(VLOOKUP(S123,科目・教員!$A$2:$B$349,2,0),"")</f>
        <v/>
      </c>
      <c r="T124" s="689"/>
      <c r="U124" s="21"/>
      <c r="Z124" s="696"/>
      <c r="AA124" s="681"/>
      <c r="AB124" s="681"/>
      <c r="AC124" s="681"/>
      <c r="AD124" s="681"/>
      <c r="AE124" s="681"/>
      <c r="AF124" s="681"/>
      <c r="AG124" s="681"/>
      <c r="AH124" s="681"/>
      <c r="AI124" s="681"/>
      <c r="AJ124" s="681"/>
      <c r="AK124" s="681"/>
      <c r="AL124" s="681"/>
      <c r="AM124" s="681"/>
      <c r="AN124" s="681"/>
      <c r="AO124" s="681"/>
      <c r="AP124" s="681"/>
      <c r="AQ124" s="681"/>
      <c r="AR124" s="681"/>
      <c r="AS124" s="681"/>
      <c r="AT124" s="681"/>
      <c r="AU124" s="681"/>
      <c r="AV124" s="681"/>
      <c r="AW124" s="681"/>
      <c r="AX124" s="681"/>
      <c r="AY124" s="681"/>
      <c r="AZ124" s="681"/>
      <c r="BA124" s="681"/>
      <c r="BB124" s="681"/>
      <c r="BC124" s="681"/>
      <c r="BD124" s="681"/>
      <c r="BE124" s="681"/>
      <c r="BF124" s="681"/>
      <c r="BG124" s="681"/>
      <c r="BH124" s="681"/>
      <c r="BI124" s="681"/>
      <c r="BJ124" s="681"/>
      <c r="BK124" s="675"/>
      <c r="BL124" s="675"/>
      <c r="BM124" s="675"/>
      <c r="BN124" s="681"/>
      <c r="BO124" s="681"/>
      <c r="BP124" s="681"/>
      <c r="BQ124" s="681"/>
      <c r="BR124" s="681"/>
      <c r="BS124" s="681"/>
      <c r="BT124" s="681"/>
      <c r="BU124" s="681"/>
      <c r="BV124" s="681"/>
      <c r="BW124" s="681"/>
    </row>
    <row r="125" spans="1:75" ht="13.5" customHeight="1">
      <c r="A125" s="696"/>
      <c r="B125" s="15" t="s">
        <v>60</v>
      </c>
      <c r="C125" s="688" t="str">
        <f>VLOOKUP($C102,'2025年度(1年後期)'!$B$5:$N$207,COLUMN('2025年度(1年後期)'!$K$5)+1,0)&amp;""</f>
        <v/>
      </c>
      <c r="D125" s="689"/>
      <c r="E125" s="690" t="str">
        <f>VLOOKUP($C102,'2025年度(2年後期)'!$B$5:$N$207,COLUMN('2025年度(2年後期)'!$K$5)+1,0)&amp;""</f>
        <v/>
      </c>
      <c r="F125" s="689"/>
      <c r="G125" s="690" t="str">
        <f>VLOOKUP($C102,'2025年度(3年後期)'!$B$5:$N$207,COLUMN('2025年度(3年後期)'!$K$5)+1,0)&amp;""</f>
        <v/>
      </c>
      <c r="H125" s="689"/>
      <c r="I125" s="690" t="str">
        <f>VLOOKUP($C102,'2025年度(4年後期)'!$B$5:$N$206,COLUMN('2025年度(4年後期)'!$K$5)+1,0)&amp;""</f>
        <v/>
      </c>
      <c r="J125" s="689"/>
      <c r="K125" s="691" t="str">
        <f>VLOOKUP($C102,'2025年度(助産後期)'!$B$5:$N$207,COLUMN('2025年度(助産後期)'!$K$5)+1,0)&amp;""</f>
        <v/>
      </c>
      <c r="L125" s="691"/>
      <c r="M125" s="688" t="str">
        <f>VLOOKUP($C102,'2025年度(M1後期)'!$B$5:$N$207,COLUMN('2025年度(M1後期)'!$K$5)+1,0)&amp;""</f>
        <v/>
      </c>
      <c r="N125" s="689"/>
      <c r="O125" s="691" t="str">
        <f>VLOOKUP($C102,'2025年度(M1後期)'!$B$5:$N$207,COLUMN('2025年度(M1後期)'!$K$5)+1,0)&amp;""</f>
        <v/>
      </c>
      <c r="P125" s="689"/>
      <c r="Q125" s="691" t="str">
        <f>VLOOKUP($C102,'2025年度(D1後期)'!$B$5:$N$207,COLUMN('2025年度(D1後期)'!$K$5)+1,0)&amp;""</f>
        <v/>
      </c>
      <c r="R125" s="689"/>
      <c r="S125" s="691" t="str">
        <f>VLOOKUP($C102,'2025年度(D23後期)'!$B$5:$N$207,COLUMN('2025年度(D23後期)'!$K$5)+1,0)&amp;""</f>
        <v/>
      </c>
      <c r="T125" s="689"/>
      <c r="U125" s="21"/>
      <c r="Z125" s="696"/>
      <c r="AA125" s="681"/>
      <c r="AB125" s="681"/>
      <c r="AC125" s="681"/>
      <c r="AD125" s="681"/>
      <c r="AE125" s="681"/>
      <c r="AF125" s="681"/>
      <c r="AG125" s="681"/>
      <c r="AH125" s="681"/>
      <c r="AI125" s="681"/>
      <c r="AJ125" s="681"/>
      <c r="AK125" s="681"/>
      <c r="AL125" s="681"/>
      <c r="AM125" s="681"/>
      <c r="AN125" s="681"/>
      <c r="AO125" s="681"/>
      <c r="AP125" s="681"/>
      <c r="AQ125" s="681"/>
      <c r="AR125" s="681"/>
      <c r="AS125" s="681"/>
      <c r="AT125" s="681"/>
      <c r="AU125" s="681"/>
      <c r="AV125" s="681"/>
      <c r="AW125" s="681"/>
      <c r="AX125" s="681"/>
      <c r="AY125" s="681"/>
      <c r="AZ125" s="681"/>
      <c r="BA125" s="681"/>
      <c r="BB125" s="681"/>
      <c r="BC125" s="681"/>
      <c r="BD125" s="681"/>
      <c r="BE125" s="681"/>
      <c r="BF125" s="681"/>
      <c r="BG125" s="681"/>
      <c r="BH125" s="681"/>
      <c r="BI125" s="681"/>
      <c r="BJ125" s="681"/>
      <c r="BK125" s="675"/>
      <c r="BL125" s="675"/>
      <c r="BM125" s="675"/>
      <c r="BN125" s="681"/>
      <c r="BO125" s="681"/>
      <c r="BP125" s="681"/>
      <c r="BQ125" s="681"/>
      <c r="BR125" s="681"/>
      <c r="BS125" s="681"/>
      <c r="BT125" s="681"/>
      <c r="BU125" s="681"/>
      <c r="BV125" s="681"/>
      <c r="BW125" s="681"/>
    </row>
    <row r="126" spans="1:75" ht="13.5" customHeight="1">
      <c r="A126" s="697"/>
      <c r="B126" s="16" t="s">
        <v>62</v>
      </c>
      <c r="C126" s="687"/>
      <c r="D126" s="685"/>
      <c r="E126" s="684"/>
      <c r="F126" s="685"/>
      <c r="G126" s="684"/>
      <c r="H126" s="685"/>
      <c r="I126" s="684"/>
      <c r="J126" s="685"/>
      <c r="K126" s="686"/>
      <c r="L126" s="686"/>
      <c r="M126" s="687"/>
      <c r="N126" s="685"/>
      <c r="O126" s="686"/>
      <c r="P126" s="685"/>
      <c r="Q126" s="686"/>
      <c r="R126" s="685"/>
      <c r="S126" s="686"/>
      <c r="T126" s="685"/>
      <c r="U126" s="22"/>
      <c r="V126" s="19"/>
      <c r="W126" s="19"/>
      <c r="X126" s="19"/>
      <c r="Y126" s="19"/>
      <c r="Z126" s="697"/>
      <c r="AA126" s="682"/>
      <c r="AB126" s="682"/>
      <c r="AC126" s="682"/>
      <c r="AD126" s="682"/>
      <c r="AE126" s="682"/>
      <c r="AF126" s="682"/>
      <c r="AG126" s="682"/>
      <c r="AH126" s="682"/>
      <c r="AI126" s="682"/>
      <c r="AJ126" s="682"/>
      <c r="AK126" s="682"/>
      <c r="AL126" s="682"/>
      <c r="AM126" s="682"/>
      <c r="AN126" s="682"/>
      <c r="AO126" s="682"/>
      <c r="AP126" s="682"/>
      <c r="AQ126" s="682"/>
      <c r="AR126" s="682"/>
      <c r="AS126" s="682"/>
      <c r="AT126" s="682"/>
      <c r="AU126" s="682"/>
      <c r="AV126" s="682"/>
      <c r="AW126" s="682"/>
      <c r="AX126" s="682"/>
      <c r="AY126" s="682"/>
      <c r="AZ126" s="682"/>
      <c r="BA126" s="682"/>
      <c r="BB126" s="682"/>
      <c r="BC126" s="682"/>
      <c r="BD126" s="682"/>
      <c r="BE126" s="682"/>
      <c r="BF126" s="682"/>
      <c r="BG126" s="682"/>
      <c r="BH126" s="682"/>
      <c r="BI126" s="682"/>
      <c r="BJ126" s="682"/>
      <c r="BK126" s="676"/>
      <c r="BL126" s="676"/>
      <c r="BM126" s="676"/>
      <c r="BN126" s="682"/>
      <c r="BO126" s="682"/>
      <c r="BP126" s="682"/>
      <c r="BQ126" s="682"/>
      <c r="BR126" s="682"/>
      <c r="BS126" s="682"/>
      <c r="BT126" s="682"/>
      <c r="BU126" s="682"/>
      <c r="BV126" s="682"/>
      <c r="BW126" s="682"/>
    </row>
    <row r="127" spans="1:75" ht="21.75">
      <c r="A127" s="5"/>
      <c r="B127" s="6"/>
      <c r="C127" s="722">
        <f>C102+1</f>
        <v>45967</v>
      </c>
      <c r="D127" s="722"/>
      <c r="E127" s="722"/>
      <c r="F127" s="722"/>
      <c r="G127" s="722"/>
      <c r="H127" s="722"/>
      <c r="I127" s="722"/>
      <c r="J127" s="722"/>
      <c r="K127" s="722"/>
      <c r="L127" s="722"/>
      <c r="M127" s="722"/>
      <c r="N127" s="722"/>
      <c r="O127" s="722"/>
      <c r="P127" s="722"/>
      <c r="Q127" s="722"/>
      <c r="R127" s="722"/>
      <c r="S127" s="722"/>
      <c r="T127" s="722"/>
      <c r="U127" s="781">
        <f>C127</f>
        <v>45967</v>
      </c>
      <c r="V127" s="782"/>
      <c r="W127" s="782"/>
      <c r="X127" s="782"/>
      <c r="Y127" s="782"/>
      <c r="Z127" s="783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96" t="s">
        <v>54</v>
      </c>
      <c r="B128" s="12" t="s">
        <v>55</v>
      </c>
      <c r="C128" s="705" t="str">
        <f>VLOOKUP($C127,'2025年度(1年後期)'!$B$5:$N$207,COLUMN('2025年度(1年後期)'!$C$5),0)&amp;""</f>
        <v>人体の構造と機能Ⅳ</v>
      </c>
      <c r="D128" s="706"/>
      <c r="E128" s="737" t="str">
        <f>VLOOKUP($C127,'2025年度(2年後期)'!$B$5:$N$207,COLUMN('2025年度(2年後期)'!$C$5),0)&amp;""</f>
        <v>英語S</v>
      </c>
      <c r="F128" s="729"/>
      <c r="G128" s="713" t="str">
        <f>VLOOKUP($C127,'2025年度(3年後期)'!$B$5:$N$207,COLUMN('2025年度(3年後期)'!$C$5),0)&amp;""</f>
        <v>領域別実習</v>
      </c>
      <c r="H128" s="706"/>
      <c r="I128" s="713" t="str">
        <f>VLOOKUP($C127,'2025年度(4年後期)'!$B$5:$N$206,COLUMN('2025年度(4年後期)'!$C$5),0)&amp;""</f>
        <v/>
      </c>
      <c r="J128" s="706"/>
      <c r="K128" s="693" t="str">
        <f>VLOOKUP($C127,'2025年度(助産後期)'!$B$5:$N$207,COLUMN('2025年度(助産後期)'!$C$5),0)&amp;""</f>
        <v>助産学実習Ⅰ(追実習)</v>
      </c>
      <c r="L128" s="709"/>
      <c r="M128" s="723" t="str">
        <f>VLOOKUP($C127,'2025年度(M1後期)'!$B$5:$N$207,COLUMN('2025年度(M1後期)'!$C$5),0)&amp;""</f>
        <v>がん看護学演習Ａ－Ⅰ
感染症学特論
感染症学演習</v>
      </c>
      <c r="N128" s="709"/>
      <c r="O128" s="713" t="str">
        <f>VLOOKUP($C127,'2025年度(M2後期)'!$B$5:$N$207,COLUMN('2025年度(M2後期)'!$C$5),0)&amp;""</f>
        <v>特別研究</v>
      </c>
      <c r="P128" s="706"/>
      <c r="Q128" s="713" t="str">
        <f>VLOOKUP($C127,'2025年度(D1後期)'!$B$5:$N$207,COLUMN('2025年度(D1後期)'!$C$5),0)&amp;""</f>
        <v>看護情報・管理学演習Ｂ
長寿看護学演習Ｂ</v>
      </c>
      <c r="R128" s="706"/>
      <c r="S128" s="693" t="str">
        <f>VLOOKUP($C127,'2025年度(D23後期)'!$B$5:$N$207,COLUMN('2025年度(D23後期)'!$C$5),0)&amp;""</f>
        <v>特別研究</v>
      </c>
      <c r="T128" s="706"/>
      <c r="U128" s="560" t="s">
        <v>195</v>
      </c>
      <c r="V128" s="648" t="s">
        <v>161</v>
      </c>
      <c r="Z128" s="695" t="str">
        <f>A128</f>
        <v xml:space="preserve">１時限（09：20～10：50） </v>
      </c>
      <c r="AA128" s="680" t="s">
        <v>103</v>
      </c>
      <c r="AB128" s="680"/>
      <c r="AC128" s="680"/>
      <c r="AD128" s="680"/>
      <c r="AE128" s="680"/>
      <c r="AF128" s="680"/>
      <c r="AG128" s="680"/>
      <c r="AH128" s="680"/>
      <c r="AI128" s="680"/>
      <c r="AJ128" s="680"/>
      <c r="AK128" s="680"/>
      <c r="AL128" s="680" t="s">
        <v>193</v>
      </c>
      <c r="AM128" s="680" t="s">
        <v>164</v>
      </c>
      <c r="AN128" s="680"/>
      <c r="AO128" s="680"/>
      <c r="AP128" s="680"/>
      <c r="AQ128" s="680"/>
      <c r="AR128" s="680"/>
      <c r="AS128" s="680"/>
      <c r="AT128" s="680"/>
      <c r="AU128" s="680"/>
      <c r="AV128" s="680"/>
      <c r="AW128" s="680"/>
      <c r="AX128" s="680"/>
      <c r="AY128" s="680"/>
      <c r="AZ128" s="680" t="s">
        <v>105</v>
      </c>
      <c r="BA128" s="680"/>
      <c r="BB128" s="680"/>
      <c r="BC128" s="680"/>
      <c r="BD128" s="680"/>
      <c r="BE128" s="680"/>
      <c r="BF128" s="680"/>
      <c r="BG128" s="680"/>
      <c r="BH128" s="680"/>
      <c r="BI128" s="680"/>
      <c r="BJ128" s="680"/>
      <c r="BK128" s="674"/>
      <c r="BL128" s="674"/>
      <c r="BM128" s="674"/>
      <c r="BN128" s="680"/>
      <c r="BO128" s="680"/>
      <c r="BP128" s="680"/>
      <c r="BQ128" s="680"/>
      <c r="BR128" s="680"/>
      <c r="BS128" s="680"/>
      <c r="BT128" s="680"/>
      <c r="BU128" s="680"/>
      <c r="BV128" s="680"/>
      <c r="BW128" s="680"/>
    </row>
    <row r="129" spans="1:75" ht="13.5" customHeight="1">
      <c r="A129" s="696"/>
      <c r="B129" s="15" t="s">
        <v>58</v>
      </c>
      <c r="C129" s="708" t="str">
        <f>IFERROR(VLOOKUP(C128,科目・教員!$A$2:$B$349,2,0),"")</f>
        <v>本間　典子</v>
      </c>
      <c r="D129" s="707"/>
      <c r="E129" s="736" t="str">
        <f>IFERROR(VLOOKUP(E128,科目・教員!$A$2:$B$349,2,0),"")</f>
        <v>ﾊﾟｳﾗ･ﾍﾞﾙｳﾞｧﾝｹﾞﾙ</v>
      </c>
      <c r="F129" s="727"/>
      <c r="G129" s="716" t="str">
        <f>IFERROR(VLOOKUP(G128,科目・教員!$A$2:$B$349,2,0),"")</f>
        <v/>
      </c>
      <c r="H129" s="707"/>
      <c r="I129" s="716" t="str">
        <f>IFERROR(VLOOKUP(I128,科目・教員!$A$2:$B$349,2,0),"")</f>
        <v/>
      </c>
      <c r="J129" s="707"/>
      <c r="K129" s="689" t="str">
        <f>IFERROR(VLOOKUP(K128,科目・教員!$A$2:$B$349,2,0),"")</f>
        <v/>
      </c>
      <c r="L129" s="717"/>
      <c r="M129" s="718" t="str">
        <f>IFERROR(VLOOKUP(M128,科目・教員!$A$2:$B$349,2,0),"")</f>
        <v/>
      </c>
      <c r="N129" s="707"/>
      <c r="O129" s="716" t="str">
        <f>IFERROR(VLOOKUP(O128,科目・教員!$A$2:$B$349,2,0),"")</f>
        <v/>
      </c>
      <c r="P129" s="707"/>
      <c r="Q129" s="716" t="str">
        <f>IFERROR(VLOOKUP(Q128,科目・教員!$A$2:$B$349,2,0),"")</f>
        <v/>
      </c>
      <c r="R129" s="707"/>
      <c r="S129" s="689" t="str">
        <f>IFERROR(VLOOKUP(S128,科目・教員!$A$2:$B$349,2,0),"")</f>
        <v/>
      </c>
      <c r="T129" s="707"/>
      <c r="U129" s="561" t="s">
        <v>193</v>
      </c>
      <c r="V129" s="649" t="s">
        <v>169</v>
      </c>
      <c r="Z129" s="696"/>
      <c r="AA129" s="681"/>
      <c r="AB129" s="681"/>
      <c r="AC129" s="681"/>
      <c r="AD129" s="681"/>
      <c r="AE129" s="681"/>
      <c r="AF129" s="681"/>
      <c r="AG129" s="681"/>
      <c r="AH129" s="681"/>
      <c r="AI129" s="681"/>
      <c r="AJ129" s="681"/>
      <c r="AK129" s="681"/>
      <c r="AL129" s="681"/>
      <c r="AM129" s="681"/>
      <c r="AN129" s="681"/>
      <c r="AO129" s="681"/>
      <c r="AP129" s="681"/>
      <c r="AQ129" s="681"/>
      <c r="AR129" s="681"/>
      <c r="AS129" s="681"/>
      <c r="AT129" s="681"/>
      <c r="AU129" s="681"/>
      <c r="AV129" s="681"/>
      <c r="AW129" s="681"/>
      <c r="AX129" s="681"/>
      <c r="AY129" s="681"/>
      <c r="AZ129" s="681"/>
      <c r="BA129" s="681"/>
      <c r="BB129" s="681"/>
      <c r="BC129" s="681"/>
      <c r="BD129" s="681"/>
      <c r="BE129" s="681"/>
      <c r="BF129" s="681"/>
      <c r="BG129" s="681"/>
      <c r="BH129" s="681"/>
      <c r="BI129" s="681"/>
      <c r="BJ129" s="681"/>
      <c r="BK129" s="675"/>
      <c r="BL129" s="675"/>
      <c r="BM129" s="675"/>
      <c r="BN129" s="681"/>
      <c r="BO129" s="681"/>
      <c r="BP129" s="681"/>
      <c r="BQ129" s="681"/>
      <c r="BR129" s="681"/>
      <c r="BS129" s="681"/>
      <c r="BT129" s="681"/>
      <c r="BU129" s="681"/>
      <c r="BV129" s="681"/>
      <c r="BW129" s="681"/>
    </row>
    <row r="130" spans="1:75" ht="13.5" customHeight="1">
      <c r="A130" s="696"/>
      <c r="B130" s="15" t="s">
        <v>60</v>
      </c>
      <c r="C130" s="708" t="str">
        <f>VLOOKUP($C127,'2025年度(1年後期)'!$B$5:$N$207,COLUMN('2025年度(1年後期)'!$C$5)+1,0)&amp;""</f>
        <v>101</v>
      </c>
      <c r="D130" s="707"/>
      <c r="E130" s="736" t="str">
        <f>VLOOKUP($C127,'2025年度(2年後期)'!$B$5:$N$207,COLUMN('2025年度(2年後期)'!$C$5)+1,0)&amp;""</f>
        <v>304</v>
      </c>
      <c r="F130" s="727"/>
      <c r="G130" s="716" t="str">
        <f>VLOOKUP($C127,'2025年度(3年後期)'!$B$5:$N$207,COLUMN('2025年度(3年後期)'!$C$5)+1,0)&amp;""</f>
        <v/>
      </c>
      <c r="H130" s="707"/>
      <c r="I130" s="716" t="str">
        <f>VLOOKUP($C127,'2025年度(4年後期)'!$B$5:$N$206,COLUMN('2025年度(4年後期)'!$C$5)+1,0)&amp;""</f>
        <v/>
      </c>
      <c r="J130" s="707"/>
      <c r="K130" s="689" t="str">
        <f>VLOOKUP($C127,'2025年度(助産後期)'!$B$5:$N$207,COLUMN('2025年度(助産後期)'!$C$5)+1,0)&amp;""</f>
        <v/>
      </c>
      <c r="L130" s="717"/>
      <c r="M130" s="718" t="str">
        <f>VLOOKUP($C127,'2025年度(M1後期)'!$B$5:$N$207,COLUMN('2025年度(M1後期)'!$C$5)+1,0)&amp;""</f>
        <v>がん:別途指定
感染特論:別途指定
感染演習:別途指定</v>
      </c>
      <c r="N130" s="707"/>
      <c r="O130" s="716" t="str">
        <f>VLOOKUP($C127,'2025年度(M2後期)'!$B$5:$N$207,COLUMN('2025年度(M2後期)'!$C$5)+1,0)&amp;""</f>
        <v/>
      </c>
      <c r="P130" s="707"/>
      <c r="Q130" s="716" t="str">
        <f>VLOOKUP($C127,'2025年度(D1後期)'!$B$5:$N$207,COLUMN('2025年度(D1後期)'!$C$5)+1,0)&amp;""</f>
        <v>情報:別途指定
長寿:別途指定</v>
      </c>
      <c r="R130" s="707"/>
      <c r="S130" s="689" t="str">
        <f>VLOOKUP($C127,'2025年度(D23後期)'!$B$5:$N$207,COLUMN('2025年度(D23後期)'!$C$5)+1,0)&amp;""</f>
        <v/>
      </c>
      <c r="T130" s="707"/>
      <c r="U130" s="560" t="s">
        <v>286</v>
      </c>
      <c r="V130" s="649" t="s">
        <v>172</v>
      </c>
      <c r="Z130" s="696"/>
      <c r="AA130" s="681"/>
      <c r="AB130" s="681"/>
      <c r="AC130" s="681"/>
      <c r="AD130" s="681"/>
      <c r="AE130" s="681"/>
      <c r="AF130" s="681"/>
      <c r="AG130" s="681"/>
      <c r="AH130" s="681"/>
      <c r="AI130" s="681"/>
      <c r="AJ130" s="681"/>
      <c r="AK130" s="681"/>
      <c r="AL130" s="681"/>
      <c r="AM130" s="681"/>
      <c r="AN130" s="681"/>
      <c r="AO130" s="681"/>
      <c r="AP130" s="681"/>
      <c r="AQ130" s="681"/>
      <c r="AR130" s="681"/>
      <c r="AS130" s="681"/>
      <c r="AT130" s="681"/>
      <c r="AU130" s="681"/>
      <c r="AV130" s="681"/>
      <c r="AW130" s="681"/>
      <c r="AX130" s="681"/>
      <c r="AY130" s="681"/>
      <c r="AZ130" s="681"/>
      <c r="BA130" s="681"/>
      <c r="BB130" s="681"/>
      <c r="BC130" s="681"/>
      <c r="BD130" s="681"/>
      <c r="BE130" s="681"/>
      <c r="BF130" s="681"/>
      <c r="BG130" s="681"/>
      <c r="BH130" s="681"/>
      <c r="BI130" s="681"/>
      <c r="BJ130" s="681"/>
      <c r="BK130" s="675"/>
      <c r="BL130" s="675"/>
      <c r="BM130" s="675"/>
      <c r="BN130" s="681"/>
      <c r="BO130" s="681"/>
      <c r="BP130" s="681"/>
      <c r="BQ130" s="681"/>
      <c r="BR130" s="681"/>
      <c r="BS130" s="681"/>
      <c r="BT130" s="681"/>
      <c r="BU130" s="681"/>
      <c r="BV130" s="681"/>
      <c r="BW130" s="681"/>
    </row>
    <row r="131" spans="1:75" ht="13.5" customHeight="1">
      <c r="A131" s="697"/>
      <c r="B131" s="16" t="s">
        <v>62</v>
      </c>
      <c r="C131" s="724"/>
      <c r="D131" s="791"/>
      <c r="E131" s="699" t="s">
        <v>116</v>
      </c>
      <c r="F131" s="700"/>
      <c r="G131" s="684"/>
      <c r="H131" s="719"/>
      <c r="I131" s="684"/>
      <c r="J131" s="719"/>
      <c r="K131" s="686"/>
      <c r="L131" s="720"/>
      <c r="M131" s="721"/>
      <c r="N131" s="719"/>
      <c r="O131" s="684"/>
      <c r="P131" s="719"/>
      <c r="Q131" s="684"/>
      <c r="R131" s="719"/>
      <c r="S131" s="686"/>
      <c r="T131" s="719"/>
      <c r="U131" s="562" t="s">
        <v>287</v>
      </c>
      <c r="V131" s="649" t="s">
        <v>173</v>
      </c>
      <c r="Z131" s="697"/>
      <c r="AA131" s="682"/>
      <c r="AB131" s="682"/>
      <c r="AC131" s="682"/>
      <c r="AD131" s="682"/>
      <c r="AE131" s="682"/>
      <c r="AF131" s="682"/>
      <c r="AG131" s="682"/>
      <c r="AH131" s="682"/>
      <c r="AI131" s="682"/>
      <c r="AJ131" s="682"/>
      <c r="AK131" s="682"/>
      <c r="AL131" s="682"/>
      <c r="AM131" s="682"/>
      <c r="AN131" s="682"/>
      <c r="AO131" s="682"/>
      <c r="AP131" s="682"/>
      <c r="AQ131" s="682"/>
      <c r="AR131" s="682"/>
      <c r="AS131" s="682"/>
      <c r="AT131" s="682"/>
      <c r="AU131" s="682"/>
      <c r="AV131" s="682"/>
      <c r="AW131" s="682"/>
      <c r="AX131" s="682"/>
      <c r="AY131" s="682"/>
      <c r="AZ131" s="682"/>
      <c r="BA131" s="682"/>
      <c r="BB131" s="682"/>
      <c r="BC131" s="682"/>
      <c r="BD131" s="682"/>
      <c r="BE131" s="682"/>
      <c r="BF131" s="682"/>
      <c r="BG131" s="682"/>
      <c r="BH131" s="682"/>
      <c r="BI131" s="682"/>
      <c r="BJ131" s="682"/>
      <c r="BK131" s="676"/>
      <c r="BL131" s="676"/>
      <c r="BM131" s="676"/>
      <c r="BN131" s="682"/>
      <c r="BO131" s="682"/>
      <c r="BP131" s="682"/>
      <c r="BQ131" s="682"/>
      <c r="BR131" s="682"/>
      <c r="BS131" s="682"/>
      <c r="BT131" s="682"/>
      <c r="BU131" s="682"/>
      <c r="BV131" s="682"/>
      <c r="BW131" s="682"/>
    </row>
    <row r="132" spans="1:75" ht="13.5" customHeight="1">
      <c r="A132" s="696" t="s">
        <v>64</v>
      </c>
      <c r="B132" s="15" t="s">
        <v>55</v>
      </c>
      <c r="C132" s="728" t="str">
        <f>VLOOKUP($C127,'2025年度(1年後期)'!$B$5:$N$207,COLUMN('2025年度(1年後期)'!$E$5),0)&amp;""</f>
        <v>英語Ⅰ(BD)</v>
      </c>
      <c r="D132" s="729"/>
      <c r="E132" s="737" t="str">
        <f>VLOOKUP($C127,'2025年度(2年後期)'!$B$5:$N$207,COLUMN('2025年度(2年後期)'!$E$5),0)&amp;""</f>
        <v>地域生活とヘルスプロモーション</v>
      </c>
      <c r="F132" s="729"/>
      <c r="G132" s="713" t="str">
        <f>VLOOKUP($C127,'2025年度(3年後期)'!$B$5:$N$207,COLUMN('2025年度(3年後期)'!$E$5),0)&amp;""</f>
        <v>領域別実習</v>
      </c>
      <c r="H132" s="706"/>
      <c r="I132" s="713" t="str">
        <f>VLOOKUP($C127,'2025年度(4年後期)'!$B$5:$N$206,COLUMN('2025年度(4年後期)'!$E$5),0)&amp;""</f>
        <v>政策医療看護論Ⅱ</v>
      </c>
      <c r="J132" s="706"/>
      <c r="K132" s="693" t="str">
        <f>VLOOKUP($C127,'2025年度(助産後期)'!$B$5:$N$207,COLUMN('2025年度(助産後期)'!$E$5),0)&amp;""</f>
        <v>助産学実習Ⅰ(追実習)</v>
      </c>
      <c r="L132" s="709"/>
      <c r="M132" s="705" t="str">
        <f>VLOOKUP($C127,'2025年度(M1後期)'!$B$5:$N$207,COLUMN('2025年度(M1後期)'!$E$5),0)&amp;""</f>
        <v>がん看護学演習Ａ－Ⅰ
感染症学特論
感染症学演習</v>
      </c>
      <c r="N132" s="706"/>
      <c r="O132" s="693" t="str">
        <f>VLOOKUP($C127,'2025年度(M2後期)'!$B$5:$N$207,COLUMN('2025年度(M2後期)'!$E$5),0)&amp;""</f>
        <v>特別研究</v>
      </c>
      <c r="P132" s="706"/>
      <c r="Q132" s="693" t="str">
        <f>VLOOKUP($C127,'2025年度(D1後期)'!$B$5:$N$207,COLUMN('2025年度(D1後期)'!$E$5),0)&amp;""</f>
        <v>看護情報・管理学演習Ｂ
長寿看護学演習Ｂ</v>
      </c>
      <c r="R132" s="706"/>
      <c r="S132" s="693" t="str">
        <f>VLOOKUP($C127,'2025年度(D23後期)'!$B$5:$N$207,COLUMN('2025年度(D23後期)'!$E$5),0)&amp;""</f>
        <v>特別研究</v>
      </c>
      <c r="T132" s="706"/>
      <c r="U132" s="562" t="s">
        <v>288</v>
      </c>
      <c r="V132" s="608" t="s">
        <v>289</v>
      </c>
      <c r="Z132" s="696" t="str">
        <f>A132</f>
        <v>２時限（11：00～12：30）</v>
      </c>
      <c r="AA132" s="680" t="s">
        <v>209</v>
      </c>
      <c r="AB132" s="680"/>
      <c r="AC132" s="680"/>
      <c r="AD132" s="680" t="s">
        <v>193</v>
      </c>
      <c r="AE132" s="680" t="s">
        <v>193</v>
      </c>
      <c r="AF132" s="680"/>
      <c r="AG132" s="680" t="s">
        <v>190</v>
      </c>
      <c r="AH132" s="680"/>
      <c r="AI132" s="680"/>
      <c r="AJ132" s="680"/>
      <c r="AK132" s="680"/>
      <c r="AL132" s="680" t="s">
        <v>193</v>
      </c>
      <c r="AM132" s="680" t="s">
        <v>164</v>
      </c>
      <c r="AN132" s="680"/>
      <c r="AO132" s="680"/>
      <c r="AP132" s="680"/>
      <c r="AQ132" s="680"/>
      <c r="AR132" s="680"/>
      <c r="AS132" s="680"/>
      <c r="AT132" s="680"/>
      <c r="AU132" s="680"/>
      <c r="AV132" s="680"/>
      <c r="AW132" s="680"/>
      <c r="AX132" s="680"/>
      <c r="AY132" s="680"/>
      <c r="AZ132" s="680"/>
      <c r="BA132" s="680"/>
      <c r="BB132" s="680"/>
      <c r="BC132" s="680"/>
      <c r="BD132" s="680"/>
      <c r="BE132" s="680"/>
      <c r="BF132" s="680"/>
      <c r="BG132" s="680"/>
      <c r="BH132" s="680"/>
      <c r="BI132" s="680"/>
      <c r="BJ132" s="680"/>
      <c r="BK132" s="674"/>
      <c r="BL132" s="674"/>
      <c r="BM132" s="674"/>
      <c r="BN132" s="680" t="s">
        <v>290</v>
      </c>
      <c r="BO132" s="680"/>
      <c r="BP132" s="680"/>
      <c r="BQ132" s="680"/>
      <c r="BR132" s="680"/>
      <c r="BS132" s="680"/>
      <c r="BT132" s="680"/>
      <c r="BU132" s="680"/>
      <c r="BV132" s="680"/>
      <c r="BW132" s="680"/>
    </row>
    <row r="133" spans="1:75" ht="13.5" customHeight="1">
      <c r="A133" s="696"/>
      <c r="B133" s="15" t="s">
        <v>58</v>
      </c>
      <c r="C133" s="726" t="str">
        <f>IFERROR(VLOOKUP(C132,科目・教員!$A$2:$B$349,2,0),"")</f>
        <v>ﾊﾟｳﾗ･ﾍﾞﾙｳﾞｧﾝｹﾞﾙ</v>
      </c>
      <c r="D133" s="727"/>
      <c r="E133" s="736" t="str">
        <f>IFERROR(VLOOKUP(E132,科目・教員!$A$2:$B$349,2,0),"")</f>
        <v>藤田　淳子</v>
      </c>
      <c r="F133" s="727"/>
      <c r="G133" s="716" t="str">
        <f>IFERROR(VLOOKUP(G132,科目・教員!$A$2:$B$349,2,0),"")</f>
        <v/>
      </c>
      <c r="H133" s="707"/>
      <c r="I133" s="716" t="str">
        <f>IFERROR(VLOOKUP(I132,科目・教員!$A$2:$B$349,2,0),"")</f>
        <v>飯野　京子</v>
      </c>
      <c r="J133" s="707"/>
      <c r="K133" s="689" t="str">
        <f>IFERROR(VLOOKUP(K132,科目・教員!$A$2:$B$349,2,0),"")</f>
        <v/>
      </c>
      <c r="L133" s="717"/>
      <c r="M133" s="708" t="str">
        <f>IFERROR(VLOOKUP(M132,科目・教員!$A$2:$B$349,2,0),"")</f>
        <v/>
      </c>
      <c r="N133" s="707"/>
      <c r="O133" s="689" t="str">
        <f>IFERROR(VLOOKUP(O132,科目・教員!$A$2:$B$349,2,0),"")</f>
        <v/>
      </c>
      <c r="P133" s="707"/>
      <c r="Q133" s="689" t="str">
        <f>IFERROR(VLOOKUP(Q132,科目・教員!$A$2:$B$349,2,0),"")</f>
        <v/>
      </c>
      <c r="R133" s="707"/>
      <c r="S133" s="689" t="str">
        <f>IFERROR(VLOOKUP(S132,科目・教員!$A$2:$B$349,2,0),"")</f>
        <v/>
      </c>
      <c r="T133" s="707"/>
      <c r="U133" s="562"/>
      <c r="V133" s="608" t="s">
        <v>193</v>
      </c>
      <c r="Z133" s="696"/>
      <c r="AA133" s="681"/>
      <c r="AB133" s="681"/>
      <c r="AC133" s="681"/>
      <c r="AD133" s="681"/>
      <c r="AE133" s="681"/>
      <c r="AF133" s="681"/>
      <c r="AG133" s="681"/>
      <c r="AH133" s="681"/>
      <c r="AI133" s="681"/>
      <c r="AJ133" s="681"/>
      <c r="AK133" s="681"/>
      <c r="AL133" s="681"/>
      <c r="AM133" s="681"/>
      <c r="AN133" s="681"/>
      <c r="AO133" s="681"/>
      <c r="AP133" s="681"/>
      <c r="AQ133" s="681"/>
      <c r="AR133" s="681"/>
      <c r="AS133" s="681"/>
      <c r="AT133" s="681"/>
      <c r="AU133" s="681"/>
      <c r="AV133" s="681"/>
      <c r="AW133" s="681"/>
      <c r="AX133" s="681"/>
      <c r="AY133" s="681"/>
      <c r="AZ133" s="681"/>
      <c r="BA133" s="681"/>
      <c r="BB133" s="681"/>
      <c r="BC133" s="681"/>
      <c r="BD133" s="681"/>
      <c r="BE133" s="681"/>
      <c r="BF133" s="681"/>
      <c r="BG133" s="681"/>
      <c r="BH133" s="681"/>
      <c r="BI133" s="681"/>
      <c r="BJ133" s="681"/>
      <c r="BK133" s="675"/>
      <c r="BL133" s="675"/>
      <c r="BM133" s="675"/>
      <c r="BN133" s="681"/>
      <c r="BO133" s="681"/>
      <c r="BP133" s="681"/>
      <c r="BQ133" s="681"/>
      <c r="BR133" s="681"/>
      <c r="BS133" s="681"/>
      <c r="BT133" s="681"/>
      <c r="BU133" s="681"/>
      <c r="BV133" s="681"/>
      <c r="BW133" s="681"/>
    </row>
    <row r="134" spans="1:75" ht="13.5" customHeight="1">
      <c r="A134" s="696"/>
      <c r="B134" s="15" t="s">
        <v>60</v>
      </c>
      <c r="C134" s="726" t="str">
        <f>VLOOKUP($C127,'2025年度(1年後期)'!$B$5:$N$207,COLUMN('2025年度(1年後期)'!$E$5)+1,0)&amp;""</f>
        <v>101</v>
      </c>
      <c r="D134" s="727"/>
      <c r="E134" s="736" t="str">
        <f>VLOOKUP($C127,'2025年度(2年後期)'!$B$5:$N$207,COLUMN('2025年度(2年後期)'!$E$5)+1,0)&amp;""</f>
        <v>201</v>
      </c>
      <c r="F134" s="727"/>
      <c r="G134" s="716" t="str">
        <f>VLOOKUP($C127,'2025年度(3年後期)'!$B$5:$N$207,COLUMN('2025年度(3年後期)'!$E$5)+1,0)&amp;""</f>
        <v/>
      </c>
      <c r="H134" s="707"/>
      <c r="I134" s="716" t="str">
        <f>VLOOKUP($C127,'2025年度(4年後期)'!$B$5:$N$206,COLUMN('2025年度(4年後期)'!$E$5)+1,0)&amp;""</f>
        <v>大講義室</v>
      </c>
      <c r="J134" s="707"/>
      <c r="K134" s="689" t="str">
        <f>VLOOKUP($C127,'2025年度(助産後期)'!$B$5:$N$207,COLUMN('2025年度(助産後期)'!$E$5)+1,0)&amp;""</f>
        <v/>
      </c>
      <c r="L134" s="717"/>
      <c r="M134" s="708" t="str">
        <f>VLOOKUP($C127,'2025年度(M1後期)'!$B$5:$N$207,COLUMN('2025年度(M1後期)'!$E$5)+1,0)&amp;""</f>
        <v>がん:別途指定
感染特論:別途指定
感染演習:別途指定</v>
      </c>
      <c r="N134" s="707"/>
      <c r="O134" s="689" t="str">
        <f>VLOOKUP($C127,'2025年度(M2後期)'!$B$5:$N$207,COLUMN('2025年度(M2後期)'!$E$5)+1,0)&amp;""</f>
        <v/>
      </c>
      <c r="P134" s="707"/>
      <c r="Q134" s="689" t="str">
        <f>VLOOKUP($C127,'2025年度(D1後期)'!$B$5:$N$207,COLUMN('2025年度(D1後期)'!$E$5)+1,0)&amp;""</f>
        <v>情報:別途指定
長寿:別途指定</v>
      </c>
      <c r="R134" s="707"/>
      <c r="S134" s="689" t="str">
        <f>VLOOKUP($C127,'2025年度(D23後期)'!$B$5:$N$207,COLUMN('2025年度(D23後期)'!$E$5)+1,0)&amp;""</f>
        <v/>
      </c>
      <c r="T134" s="707"/>
      <c r="U134" s="562"/>
      <c r="V134" s="608" t="s">
        <v>283</v>
      </c>
      <c r="Z134" s="696"/>
      <c r="AA134" s="681"/>
      <c r="AB134" s="681"/>
      <c r="AC134" s="681"/>
      <c r="AD134" s="681"/>
      <c r="AE134" s="681"/>
      <c r="AF134" s="681"/>
      <c r="AG134" s="681"/>
      <c r="AH134" s="681"/>
      <c r="AI134" s="681"/>
      <c r="AJ134" s="681"/>
      <c r="AK134" s="681"/>
      <c r="AL134" s="681"/>
      <c r="AM134" s="681"/>
      <c r="AN134" s="681"/>
      <c r="AO134" s="681"/>
      <c r="AP134" s="681"/>
      <c r="AQ134" s="681"/>
      <c r="AR134" s="681"/>
      <c r="AS134" s="681"/>
      <c r="AT134" s="681"/>
      <c r="AU134" s="681"/>
      <c r="AV134" s="681"/>
      <c r="AW134" s="681"/>
      <c r="AX134" s="681"/>
      <c r="AY134" s="681"/>
      <c r="AZ134" s="681"/>
      <c r="BA134" s="681"/>
      <c r="BB134" s="681"/>
      <c r="BC134" s="681"/>
      <c r="BD134" s="681"/>
      <c r="BE134" s="681"/>
      <c r="BF134" s="681"/>
      <c r="BG134" s="681"/>
      <c r="BH134" s="681"/>
      <c r="BI134" s="681"/>
      <c r="BJ134" s="681"/>
      <c r="BK134" s="675"/>
      <c r="BL134" s="675"/>
      <c r="BM134" s="675"/>
      <c r="BN134" s="681"/>
      <c r="BO134" s="681"/>
      <c r="BP134" s="681"/>
      <c r="BQ134" s="681"/>
      <c r="BR134" s="681"/>
      <c r="BS134" s="681"/>
      <c r="BT134" s="681"/>
      <c r="BU134" s="681"/>
      <c r="BV134" s="681"/>
      <c r="BW134" s="681"/>
    </row>
    <row r="135" spans="1:75" ht="13.5" customHeight="1">
      <c r="A135" s="712"/>
      <c r="B135" s="16" t="s">
        <v>62</v>
      </c>
      <c r="C135" s="699" t="s">
        <v>116</v>
      </c>
      <c r="D135" s="700"/>
      <c r="E135" s="792" t="s">
        <v>280</v>
      </c>
      <c r="F135" s="793"/>
      <c r="G135" s="684"/>
      <c r="H135" s="685"/>
      <c r="I135" s="684"/>
      <c r="J135" s="685"/>
      <c r="K135" s="686"/>
      <c r="L135" s="686"/>
      <c r="M135" s="687"/>
      <c r="N135" s="685"/>
      <c r="O135" s="686"/>
      <c r="P135" s="685"/>
      <c r="Q135" s="686"/>
      <c r="R135" s="685"/>
      <c r="S135" s="686"/>
      <c r="T135" s="685"/>
      <c r="U135" s="562"/>
      <c r="V135" s="608" t="s">
        <v>284</v>
      </c>
      <c r="Z135" s="697"/>
      <c r="AA135" s="682"/>
      <c r="AB135" s="682"/>
      <c r="AC135" s="682"/>
      <c r="AD135" s="682"/>
      <c r="AE135" s="682"/>
      <c r="AF135" s="682"/>
      <c r="AG135" s="682"/>
      <c r="AH135" s="682"/>
      <c r="AI135" s="682"/>
      <c r="AJ135" s="682"/>
      <c r="AK135" s="682"/>
      <c r="AL135" s="682"/>
      <c r="AM135" s="682"/>
      <c r="AN135" s="682"/>
      <c r="AO135" s="682"/>
      <c r="AP135" s="682"/>
      <c r="AQ135" s="682"/>
      <c r="AR135" s="682"/>
      <c r="AS135" s="682"/>
      <c r="AT135" s="682"/>
      <c r="AU135" s="682"/>
      <c r="AV135" s="682"/>
      <c r="AW135" s="682"/>
      <c r="AX135" s="682"/>
      <c r="AY135" s="682"/>
      <c r="AZ135" s="682"/>
      <c r="BA135" s="682"/>
      <c r="BB135" s="682"/>
      <c r="BC135" s="682"/>
      <c r="BD135" s="682"/>
      <c r="BE135" s="682"/>
      <c r="BF135" s="682"/>
      <c r="BG135" s="682"/>
      <c r="BH135" s="682"/>
      <c r="BI135" s="682"/>
      <c r="BJ135" s="682"/>
      <c r="BK135" s="676"/>
      <c r="BL135" s="676"/>
      <c r="BM135" s="676"/>
      <c r="BN135" s="682"/>
      <c r="BO135" s="682"/>
      <c r="BP135" s="682"/>
      <c r="BQ135" s="682"/>
      <c r="BR135" s="682"/>
      <c r="BS135" s="682"/>
      <c r="BT135" s="682"/>
      <c r="BU135" s="682"/>
      <c r="BV135" s="682"/>
      <c r="BW135" s="682"/>
    </row>
    <row r="136" spans="1:75" ht="13.5" customHeight="1">
      <c r="A136" s="695" t="s">
        <v>70</v>
      </c>
      <c r="B136" s="17" t="s">
        <v>71</v>
      </c>
      <c r="C136" s="705"/>
      <c r="D136" s="706"/>
      <c r="E136" s="713"/>
      <c r="F136" s="706"/>
      <c r="G136" s="713"/>
      <c r="H136" s="706"/>
      <c r="I136" s="713"/>
      <c r="J136" s="706"/>
      <c r="K136" s="693"/>
      <c r="L136" s="709"/>
      <c r="M136" s="705"/>
      <c r="N136" s="706"/>
      <c r="O136" s="693"/>
      <c r="P136" s="706"/>
      <c r="Q136" s="693"/>
      <c r="R136" s="706"/>
      <c r="S136" s="693"/>
      <c r="T136" s="706"/>
      <c r="U136" s="562"/>
      <c r="Z136" s="696" t="str">
        <f>A136</f>
        <v>昼休み（12：30～13：30）</v>
      </c>
      <c r="AA136" s="680"/>
      <c r="AB136" s="680"/>
      <c r="AC136" s="680"/>
      <c r="AD136" s="680"/>
      <c r="AE136" s="680"/>
      <c r="AF136" s="680"/>
      <c r="AG136" s="680"/>
      <c r="AH136" s="680"/>
      <c r="AI136" s="680"/>
      <c r="AJ136" s="680"/>
      <c r="AK136" s="680"/>
      <c r="AL136" s="680"/>
      <c r="AM136" s="680"/>
      <c r="AN136" s="680"/>
      <c r="AO136" s="680"/>
      <c r="AP136" s="680"/>
      <c r="AQ136" s="680"/>
      <c r="AR136" s="680"/>
      <c r="AS136" s="680"/>
      <c r="AT136" s="680"/>
      <c r="AU136" s="680"/>
      <c r="AV136" s="680"/>
      <c r="AW136" s="680"/>
      <c r="AX136" s="680"/>
      <c r="AY136" s="680"/>
      <c r="AZ136" s="680"/>
      <c r="BA136" s="680"/>
      <c r="BB136" s="680"/>
      <c r="BC136" s="680"/>
      <c r="BD136" s="680"/>
      <c r="BE136" s="680"/>
      <c r="BF136" s="680"/>
      <c r="BG136" s="680"/>
      <c r="BH136" s="680"/>
      <c r="BI136" s="680"/>
      <c r="BJ136" s="680"/>
      <c r="BK136" s="674"/>
      <c r="BL136" s="674"/>
      <c r="BM136" s="674"/>
      <c r="BN136" s="680"/>
      <c r="BO136" s="680"/>
      <c r="BP136" s="680"/>
      <c r="BQ136" s="680"/>
      <c r="BR136" s="680"/>
      <c r="BS136" s="680"/>
      <c r="BT136" s="680"/>
      <c r="BU136" s="680"/>
      <c r="BV136" s="680"/>
      <c r="BW136" s="680"/>
    </row>
    <row r="137" spans="1:75" ht="13.5" customHeight="1">
      <c r="A137" s="696"/>
      <c r="B137" s="17" t="s">
        <v>73</v>
      </c>
      <c r="C137" s="708"/>
      <c r="D137" s="707"/>
      <c r="E137" s="716"/>
      <c r="F137" s="707"/>
      <c r="G137" s="716"/>
      <c r="H137" s="707"/>
      <c r="I137" s="716"/>
      <c r="J137" s="707"/>
      <c r="K137" s="689"/>
      <c r="L137" s="717"/>
      <c r="M137" s="708"/>
      <c r="N137" s="707"/>
      <c r="O137" s="689"/>
      <c r="P137" s="707"/>
      <c r="Q137" s="689"/>
      <c r="R137" s="707"/>
      <c r="S137" s="689"/>
      <c r="T137" s="707"/>
      <c r="U137" s="562"/>
      <c r="Z137" s="696"/>
      <c r="AA137" s="681"/>
      <c r="AB137" s="681"/>
      <c r="AC137" s="681"/>
      <c r="AD137" s="681"/>
      <c r="AE137" s="681"/>
      <c r="AF137" s="681"/>
      <c r="AG137" s="681"/>
      <c r="AH137" s="681"/>
      <c r="AI137" s="681"/>
      <c r="AJ137" s="681"/>
      <c r="AK137" s="681"/>
      <c r="AL137" s="681"/>
      <c r="AM137" s="681"/>
      <c r="AN137" s="681"/>
      <c r="AO137" s="681"/>
      <c r="AP137" s="681"/>
      <c r="AQ137" s="681"/>
      <c r="AR137" s="681"/>
      <c r="AS137" s="681"/>
      <c r="AT137" s="681"/>
      <c r="AU137" s="681"/>
      <c r="AV137" s="681"/>
      <c r="AW137" s="681"/>
      <c r="AX137" s="681"/>
      <c r="AY137" s="681"/>
      <c r="AZ137" s="681"/>
      <c r="BA137" s="681"/>
      <c r="BB137" s="681"/>
      <c r="BC137" s="681"/>
      <c r="BD137" s="681"/>
      <c r="BE137" s="681"/>
      <c r="BF137" s="681"/>
      <c r="BG137" s="681"/>
      <c r="BH137" s="681"/>
      <c r="BI137" s="681"/>
      <c r="BJ137" s="681"/>
      <c r="BK137" s="675"/>
      <c r="BL137" s="675"/>
      <c r="BM137" s="675"/>
      <c r="BN137" s="681"/>
      <c r="BO137" s="681"/>
      <c r="BP137" s="681"/>
      <c r="BQ137" s="681"/>
      <c r="BR137" s="681"/>
      <c r="BS137" s="681"/>
      <c r="BT137" s="681"/>
      <c r="BU137" s="681"/>
      <c r="BV137" s="681"/>
      <c r="BW137" s="681"/>
    </row>
    <row r="138" spans="1:75" ht="13.5" customHeight="1">
      <c r="A138" s="696"/>
      <c r="B138" s="17" t="s">
        <v>60</v>
      </c>
      <c r="C138" s="708"/>
      <c r="D138" s="707"/>
      <c r="E138" s="716"/>
      <c r="F138" s="707"/>
      <c r="G138" s="716"/>
      <c r="H138" s="707"/>
      <c r="I138" s="716"/>
      <c r="J138" s="707"/>
      <c r="K138" s="689"/>
      <c r="L138" s="717"/>
      <c r="M138" s="708"/>
      <c r="N138" s="707"/>
      <c r="O138" s="689"/>
      <c r="P138" s="707"/>
      <c r="Q138" s="689"/>
      <c r="R138" s="707"/>
      <c r="S138" s="689"/>
      <c r="T138" s="707"/>
      <c r="U138" s="562"/>
      <c r="Z138" s="696"/>
      <c r="AA138" s="681"/>
      <c r="AB138" s="681"/>
      <c r="AC138" s="681"/>
      <c r="AD138" s="681"/>
      <c r="AE138" s="681"/>
      <c r="AF138" s="681"/>
      <c r="AG138" s="681"/>
      <c r="AH138" s="681"/>
      <c r="AI138" s="681"/>
      <c r="AJ138" s="681"/>
      <c r="AK138" s="681"/>
      <c r="AL138" s="681"/>
      <c r="AM138" s="681"/>
      <c r="AN138" s="681"/>
      <c r="AO138" s="681"/>
      <c r="AP138" s="681"/>
      <c r="AQ138" s="681"/>
      <c r="AR138" s="681"/>
      <c r="AS138" s="681"/>
      <c r="AT138" s="681"/>
      <c r="AU138" s="681"/>
      <c r="AV138" s="681"/>
      <c r="AW138" s="681"/>
      <c r="AX138" s="681"/>
      <c r="AY138" s="681"/>
      <c r="AZ138" s="681"/>
      <c r="BA138" s="681"/>
      <c r="BB138" s="681"/>
      <c r="BC138" s="681"/>
      <c r="BD138" s="681"/>
      <c r="BE138" s="681"/>
      <c r="BF138" s="681"/>
      <c r="BG138" s="681"/>
      <c r="BH138" s="681"/>
      <c r="BI138" s="681"/>
      <c r="BJ138" s="681"/>
      <c r="BK138" s="675"/>
      <c r="BL138" s="675"/>
      <c r="BM138" s="675"/>
      <c r="BN138" s="681"/>
      <c r="BO138" s="681"/>
      <c r="BP138" s="681"/>
      <c r="BQ138" s="681"/>
      <c r="BR138" s="681"/>
      <c r="BS138" s="681"/>
      <c r="BT138" s="681"/>
      <c r="BU138" s="681"/>
      <c r="BV138" s="681"/>
      <c r="BW138" s="681"/>
    </row>
    <row r="139" spans="1:75" ht="13.5" customHeight="1">
      <c r="A139" s="697"/>
      <c r="B139" s="18" t="s">
        <v>62</v>
      </c>
      <c r="C139" s="714"/>
      <c r="D139" s="711"/>
      <c r="E139" s="715"/>
      <c r="F139" s="711"/>
      <c r="G139" s="715"/>
      <c r="H139" s="711"/>
      <c r="I139" s="715"/>
      <c r="J139" s="711"/>
      <c r="K139" s="710"/>
      <c r="L139" s="710"/>
      <c r="M139" s="714"/>
      <c r="N139" s="711"/>
      <c r="O139" s="710"/>
      <c r="P139" s="711"/>
      <c r="Q139" s="710"/>
      <c r="R139" s="711"/>
      <c r="S139" s="710"/>
      <c r="T139" s="711"/>
      <c r="U139" s="562"/>
      <c r="Z139" s="697"/>
      <c r="AA139" s="682"/>
      <c r="AB139" s="682"/>
      <c r="AC139" s="682"/>
      <c r="AD139" s="682"/>
      <c r="AE139" s="682"/>
      <c r="AF139" s="682"/>
      <c r="AG139" s="682"/>
      <c r="AH139" s="682"/>
      <c r="AI139" s="682"/>
      <c r="AJ139" s="682"/>
      <c r="AK139" s="682"/>
      <c r="AL139" s="682"/>
      <c r="AM139" s="682"/>
      <c r="AN139" s="682"/>
      <c r="AO139" s="682"/>
      <c r="AP139" s="682"/>
      <c r="AQ139" s="682"/>
      <c r="AR139" s="682"/>
      <c r="AS139" s="682"/>
      <c r="AT139" s="682"/>
      <c r="AU139" s="682"/>
      <c r="AV139" s="682"/>
      <c r="AW139" s="682"/>
      <c r="AX139" s="682"/>
      <c r="AY139" s="682"/>
      <c r="AZ139" s="682"/>
      <c r="BA139" s="682"/>
      <c r="BB139" s="682"/>
      <c r="BC139" s="682"/>
      <c r="BD139" s="682"/>
      <c r="BE139" s="682"/>
      <c r="BF139" s="682"/>
      <c r="BG139" s="682"/>
      <c r="BH139" s="682"/>
      <c r="BI139" s="682"/>
      <c r="BJ139" s="682"/>
      <c r="BK139" s="676"/>
      <c r="BL139" s="676"/>
      <c r="BM139" s="676"/>
      <c r="BN139" s="682"/>
      <c r="BO139" s="682"/>
      <c r="BP139" s="682"/>
      <c r="BQ139" s="682"/>
      <c r="BR139" s="682"/>
      <c r="BS139" s="682"/>
      <c r="BT139" s="682"/>
      <c r="BU139" s="682"/>
      <c r="BV139" s="682"/>
      <c r="BW139" s="682"/>
    </row>
    <row r="140" spans="1:75" ht="13.5" customHeight="1">
      <c r="A140" s="696" t="s">
        <v>74</v>
      </c>
      <c r="B140" s="15" t="s">
        <v>55</v>
      </c>
      <c r="C140" s="703" t="str">
        <f>VLOOKUP($C127,'2025年度(1年後期)'!$B$5:$N$207,COLUMN('2025年度(1年後期)'!$G$5),0)&amp;""</f>
        <v>英語Ⅰ(AC)</v>
      </c>
      <c r="D140" s="704"/>
      <c r="E140" s="698" t="str">
        <f>VLOOKUP($C127,'2025年度(2年後期)'!$B$5:$N$207,COLUMN('2025年度(2年後期)'!$G$5),0)&amp;""</f>
        <v>老年看護学概論</v>
      </c>
      <c r="F140" s="693"/>
      <c r="G140" s="698" t="str">
        <f>VLOOKUP($C127,'2025年度(3年後期)'!$B$5:$N$207,COLUMN('2025年度(3年後期)'!$G$5),0)&amp;""</f>
        <v>領域別実習</v>
      </c>
      <c r="H140" s="693"/>
      <c r="I140" s="698" t="str">
        <f>VLOOKUP($C127,'2025年度(4年後期)'!$B$5:$N$206,COLUMN('2025年度(4年後期)'!$G$5),0)&amp;""</f>
        <v>看護情報学</v>
      </c>
      <c r="J140" s="693"/>
      <c r="K140" s="694" t="str">
        <f>VLOOKUP($C127,'2025年度(助産後期)'!$B$5:$N$207,COLUMN('2025年度(助産後期)'!$G$5),0)&amp;""</f>
        <v>助産学実習Ⅰ(追実習)</v>
      </c>
      <c r="L140" s="694"/>
      <c r="M140" s="692" t="str">
        <f>VLOOKUP($C127,'2025年度(M1後期)'!$B$5:$N$207,COLUMN('2025年度(M1後期)'!$G$5),0)&amp;""</f>
        <v>感染症学特論
感染症学演習
成育看護学特論Ａ－Ⅲ</v>
      </c>
      <c r="N140" s="693"/>
      <c r="O140" s="694" t="str">
        <f>VLOOKUP($C127,'2025年度(M2後期)'!$B$5:$N$207,COLUMN('2025年度(M2後期)'!$G$5),0)&amp;""</f>
        <v>特別研究</v>
      </c>
      <c r="P140" s="693"/>
      <c r="Q140" s="694" t="str">
        <f>VLOOKUP($C127,'2025年度(D1後期)'!$B$5:$N$207,COLUMN('2025年度(D1後期)'!$G$5),0)&amp;""</f>
        <v/>
      </c>
      <c r="R140" s="693"/>
      <c r="S140" s="694" t="str">
        <f>VLOOKUP($C127,'2025年度(D23後期)'!$B$5:$N$207,COLUMN('2025年度(D23後期)'!$G$5),0)&amp;""</f>
        <v>特別研究</v>
      </c>
      <c r="T140" s="693"/>
      <c r="U140" s="562"/>
      <c r="Z140" s="696" t="str">
        <f>A140</f>
        <v>３時限（13：30～15：00）</v>
      </c>
      <c r="AA140" s="680" t="s">
        <v>131</v>
      </c>
      <c r="AB140" s="680"/>
      <c r="AC140" s="680"/>
      <c r="AD140" s="680" t="s">
        <v>193</v>
      </c>
      <c r="AE140" s="680" t="s">
        <v>193</v>
      </c>
      <c r="AF140" s="680"/>
      <c r="AG140" s="680" t="s">
        <v>193</v>
      </c>
      <c r="AH140" s="680" t="s">
        <v>193</v>
      </c>
      <c r="AI140" s="680" t="s">
        <v>193</v>
      </c>
      <c r="AJ140" s="680" t="s">
        <v>193</v>
      </c>
      <c r="AK140" s="680"/>
      <c r="AL140" s="680" t="s">
        <v>193</v>
      </c>
      <c r="AM140" s="680" t="s">
        <v>164</v>
      </c>
      <c r="AN140" s="680"/>
      <c r="AO140" s="680"/>
      <c r="AP140" s="680"/>
      <c r="AQ140" s="680"/>
      <c r="AR140" s="680"/>
      <c r="AS140" s="680"/>
      <c r="AT140" s="680"/>
      <c r="AU140" s="680"/>
      <c r="AV140" s="680"/>
      <c r="AW140" s="680"/>
      <c r="AX140" s="680"/>
      <c r="AY140" s="680"/>
      <c r="AZ140" s="680"/>
      <c r="BA140" s="680"/>
      <c r="BB140" s="680"/>
      <c r="BC140" s="680"/>
      <c r="BD140" s="680"/>
      <c r="BE140" s="680"/>
      <c r="BF140" s="680"/>
      <c r="BG140" s="680"/>
      <c r="BH140" s="680"/>
      <c r="BI140" s="680"/>
      <c r="BJ140" s="680"/>
      <c r="BK140" s="674"/>
      <c r="BL140" s="674"/>
      <c r="BM140" s="674"/>
      <c r="BN140" s="680" t="s">
        <v>291</v>
      </c>
      <c r="BO140" s="680"/>
      <c r="BP140" s="680"/>
      <c r="BQ140" s="680"/>
      <c r="BR140" s="680"/>
      <c r="BS140" s="680"/>
      <c r="BT140" s="680"/>
      <c r="BU140" s="680"/>
      <c r="BV140" s="680"/>
      <c r="BW140" s="680"/>
    </row>
    <row r="141" spans="1:75" ht="13.5" customHeight="1">
      <c r="A141" s="696"/>
      <c r="B141" s="15" t="s">
        <v>58</v>
      </c>
      <c r="C141" s="701" t="str">
        <f>IFERROR(VLOOKUP(C140,科目・教員!$A$2:$B$349,2,0),"")</f>
        <v>ﾊﾟｳﾗ･ﾍﾞﾙｳﾞｧﾝｹﾞﾙ</v>
      </c>
      <c r="D141" s="702"/>
      <c r="E141" s="690" t="str">
        <f>IFERROR(VLOOKUP(E140,科目・教員!$A$2:$B$349,2,0),"")</f>
        <v>綿貫　成明</v>
      </c>
      <c r="F141" s="689"/>
      <c r="G141" s="690" t="str">
        <f>IFERROR(VLOOKUP(G140,科目・教員!$A$2:$B$349,2,0),"")</f>
        <v/>
      </c>
      <c r="H141" s="689"/>
      <c r="I141" s="690" t="str">
        <f>IFERROR(VLOOKUP(I140,科目・教員!$A$2:$B$349,2,0),"")</f>
        <v>柏木　公一</v>
      </c>
      <c r="J141" s="689"/>
      <c r="K141" s="691" t="str">
        <f>IFERROR(VLOOKUP(K140,科目・教員!$A$2:$B$349,2,0),"")</f>
        <v/>
      </c>
      <c r="L141" s="691"/>
      <c r="M141" s="688" t="str">
        <f>IFERROR(VLOOKUP(M140,科目・教員!$A$2:$B$349,2,0),"")</f>
        <v/>
      </c>
      <c r="N141" s="689"/>
      <c r="O141" s="691" t="str">
        <f>IFERROR(VLOOKUP(O140,科目・教員!$A$2:$B$349,2,0),"")</f>
        <v/>
      </c>
      <c r="P141" s="689"/>
      <c r="Q141" s="691" t="str">
        <f>IFERROR(VLOOKUP(Q140,科目・教員!$A$2:$B$349,2,0),"")</f>
        <v/>
      </c>
      <c r="R141" s="689"/>
      <c r="S141" s="691" t="str">
        <f>IFERROR(VLOOKUP(S140,科目・教員!$A$2:$B$349,2,0),"")</f>
        <v/>
      </c>
      <c r="T141" s="689"/>
      <c r="U141" s="562"/>
      <c r="Z141" s="696"/>
      <c r="AA141" s="681"/>
      <c r="AB141" s="681"/>
      <c r="AC141" s="681"/>
      <c r="AD141" s="681"/>
      <c r="AE141" s="681"/>
      <c r="AF141" s="681"/>
      <c r="AG141" s="681"/>
      <c r="AH141" s="681"/>
      <c r="AI141" s="681"/>
      <c r="AJ141" s="681"/>
      <c r="AK141" s="681"/>
      <c r="AL141" s="681"/>
      <c r="AM141" s="681"/>
      <c r="AN141" s="681"/>
      <c r="AO141" s="681"/>
      <c r="AP141" s="681"/>
      <c r="AQ141" s="681"/>
      <c r="AR141" s="681"/>
      <c r="AS141" s="681"/>
      <c r="AT141" s="681"/>
      <c r="AU141" s="681"/>
      <c r="AV141" s="681"/>
      <c r="AW141" s="681"/>
      <c r="AX141" s="681"/>
      <c r="AY141" s="681"/>
      <c r="AZ141" s="681"/>
      <c r="BA141" s="681"/>
      <c r="BB141" s="681"/>
      <c r="BC141" s="681"/>
      <c r="BD141" s="681"/>
      <c r="BE141" s="681"/>
      <c r="BF141" s="681"/>
      <c r="BG141" s="681"/>
      <c r="BH141" s="681"/>
      <c r="BI141" s="681"/>
      <c r="BJ141" s="681"/>
      <c r="BK141" s="675"/>
      <c r="BL141" s="675"/>
      <c r="BM141" s="675"/>
      <c r="BN141" s="681"/>
      <c r="BO141" s="681"/>
      <c r="BP141" s="681"/>
      <c r="BQ141" s="681"/>
      <c r="BR141" s="681"/>
      <c r="BS141" s="681"/>
      <c r="BT141" s="681"/>
      <c r="BU141" s="681"/>
      <c r="BV141" s="681"/>
      <c r="BW141" s="681"/>
    </row>
    <row r="142" spans="1:75" ht="13.5" customHeight="1">
      <c r="A142" s="696"/>
      <c r="B142" s="15" t="s">
        <v>60</v>
      </c>
      <c r="C142" s="701" t="str">
        <f>VLOOKUP($C127,'2025年度(1年後期)'!$B$5:$N$207,COLUMN('2025年度(1年後期)'!$G$5)+1,0)&amp;""</f>
        <v>101</v>
      </c>
      <c r="D142" s="702"/>
      <c r="E142" s="690" t="str">
        <f>VLOOKUP($C127,'2025年度(2年後期)'!$B$5:$N$207,COLUMN('2025年度(2年後期)'!$G$5)+1,0)&amp;""</f>
        <v>201･202･203･204･基礎実</v>
      </c>
      <c r="F142" s="689"/>
      <c r="G142" s="690" t="str">
        <f>VLOOKUP($C127,'2025年度(3年後期)'!$B$5:$N$207,COLUMN('2025年度(3年後期)'!$G$5)+1,0)&amp;""</f>
        <v/>
      </c>
      <c r="H142" s="689"/>
      <c r="I142" s="690" t="str">
        <f>VLOOKUP($C127,'2025年度(4年後期)'!$B$5:$N$206,COLUMN('2025年度(4年後期)'!$G$5)+1,0)&amp;""</f>
        <v>大講義室</v>
      </c>
      <c r="J142" s="689"/>
      <c r="K142" s="691" t="str">
        <f>VLOOKUP($C127,'2025年度(助産後期)'!$B$5:$N$207,COLUMN('2025年度(助産後期)'!$G$5)+1,0)&amp;""</f>
        <v/>
      </c>
      <c r="L142" s="691"/>
      <c r="M142" s="688" t="str">
        <f>VLOOKUP($C127,'2025年度(M1後期)'!$B$5:$N$207,COLUMN('2025年度(M1後期)'!$G$5)+1,0)&amp;""</f>
        <v>感染特論:別途指定
感染演習:別途指定
成育:別途指定</v>
      </c>
      <c r="N142" s="689"/>
      <c r="O142" s="691" t="str">
        <f>VLOOKUP($C127,'2025年度(M2後期)'!$B$5:$N$207,COLUMN('2025年度(M2後期)'!$G$5)+1,0)&amp;""</f>
        <v/>
      </c>
      <c r="P142" s="689"/>
      <c r="Q142" s="691" t="str">
        <f>VLOOKUP($C127,'2025年度(D1後期)'!$B$5:$N$207,COLUMN('2025年度(D1後期)'!$G$5)+1,0)&amp;""</f>
        <v/>
      </c>
      <c r="R142" s="689"/>
      <c r="S142" s="691" t="str">
        <f>VLOOKUP($C127,'2025年度(D23後期)'!$B$5:$N$207,COLUMN('2025年度(D23後期)'!$G$5)+1,0)&amp;""</f>
        <v/>
      </c>
      <c r="T142" s="689"/>
      <c r="U142" s="562"/>
      <c r="Z142" s="696"/>
      <c r="AA142" s="681"/>
      <c r="AB142" s="681"/>
      <c r="AC142" s="681"/>
      <c r="AD142" s="681"/>
      <c r="AE142" s="681"/>
      <c r="AF142" s="681"/>
      <c r="AG142" s="681"/>
      <c r="AH142" s="681"/>
      <c r="AI142" s="681"/>
      <c r="AJ142" s="681"/>
      <c r="AK142" s="681"/>
      <c r="AL142" s="681"/>
      <c r="AM142" s="681"/>
      <c r="AN142" s="681"/>
      <c r="AO142" s="681"/>
      <c r="AP142" s="681"/>
      <c r="AQ142" s="681"/>
      <c r="AR142" s="681"/>
      <c r="AS142" s="681"/>
      <c r="AT142" s="681"/>
      <c r="AU142" s="681"/>
      <c r="AV142" s="681"/>
      <c r="AW142" s="681"/>
      <c r="AX142" s="681"/>
      <c r="AY142" s="681"/>
      <c r="AZ142" s="681"/>
      <c r="BA142" s="681"/>
      <c r="BB142" s="681"/>
      <c r="BC142" s="681"/>
      <c r="BD142" s="681"/>
      <c r="BE142" s="681"/>
      <c r="BF142" s="681"/>
      <c r="BG142" s="681"/>
      <c r="BH142" s="681"/>
      <c r="BI142" s="681"/>
      <c r="BJ142" s="681"/>
      <c r="BK142" s="675"/>
      <c r="BL142" s="675"/>
      <c r="BM142" s="675"/>
      <c r="BN142" s="681"/>
      <c r="BO142" s="681"/>
      <c r="BP142" s="681"/>
      <c r="BQ142" s="681"/>
      <c r="BR142" s="681"/>
      <c r="BS142" s="681"/>
      <c r="BT142" s="681"/>
      <c r="BU142" s="681"/>
      <c r="BV142" s="681"/>
      <c r="BW142" s="681"/>
    </row>
    <row r="143" spans="1:75" ht="13.5" customHeight="1">
      <c r="A143" s="712"/>
      <c r="B143" s="16" t="s">
        <v>62</v>
      </c>
      <c r="C143" s="699" t="s">
        <v>116</v>
      </c>
      <c r="D143" s="700"/>
      <c r="E143" s="684"/>
      <c r="F143" s="685"/>
      <c r="G143" s="684"/>
      <c r="H143" s="685"/>
      <c r="I143" s="684"/>
      <c r="J143" s="685"/>
      <c r="K143" s="686"/>
      <c r="L143" s="686"/>
      <c r="M143" s="687"/>
      <c r="N143" s="685"/>
      <c r="O143" s="686"/>
      <c r="P143" s="685"/>
      <c r="Q143" s="686"/>
      <c r="R143" s="685"/>
      <c r="S143" s="686"/>
      <c r="T143" s="685"/>
      <c r="U143" s="562"/>
      <c r="Z143" s="697"/>
      <c r="AA143" s="682"/>
      <c r="AB143" s="682"/>
      <c r="AC143" s="682"/>
      <c r="AD143" s="682"/>
      <c r="AE143" s="682"/>
      <c r="AF143" s="682"/>
      <c r="AG143" s="682"/>
      <c r="AH143" s="682"/>
      <c r="AI143" s="682"/>
      <c r="AJ143" s="682"/>
      <c r="AK143" s="682"/>
      <c r="AL143" s="682"/>
      <c r="AM143" s="682"/>
      <c r="AN143" s="682"/>
      <c r="AO143" s="682"/>
      <c r="AP143" s="682"/>
      <c r="AQ143" s="682"/>
      <c r="AR143" s="682"/>
      <c r="AS143" s="682"/>
      <c r="AT143" s="682"/>
      <c r="AU143" s="682"/>
      <c r="AV143" s="682"/>
      <c r="AW143" s="682"/>
      <c r="AX143" s="682"/>
      <c r="AY143" s="682"/>
      <c r="AZ143" s="682"/>
      <c r="BA143" s="682"/>
      <c r="BB143" s="682"/>
      <c r="BC143" s="682"/>
      <c r="BD143" s="682"/>
      <c r="BE143" s="682"/>
      <c r="BF143" s="682"/>
      <c r="BG143" s="682"/>
      <c r="BH143" s="682"/>
      <c r="BI143" s="682"/>
      <c r="BJ143" s="682"/>
      <c r="BK143" s="676"/>
      <c r="BL143" s="676"/>
      <c r="BM143" s="676"/>
      <c r="BN143" s="682"/>
      <c r="BO143" s="682"/>
      <c r="BP143" s="682"/>
      <c r="BQ143" s="682"/>
      <c r="BR143" s="682"/>
      <c r="BS143" s="682"/>
      <c r="BT143" s="682"/>
      <c r="BU143" s="682"/>
      <c r="BV143" s="682"/>
      <c r="BW143" s="682"/>
    </row>
    <row r="144" spans="1:75" ht="13.5" customHeight="1">
      <c r="A144" s="696" t="s">
        <v>80</v>
      </c>
      <c r="B144" s="15" t="s">
        <v>55</v>
      </c>
      <c r="C144" s="692" t="str">
        <f>VLOOKUP($C127,'2025年度(1年後期)'!$B$5:$N$207,COLUMN('2025年度(1年後期)'!$I$5),0)&amp;""</f>
        <v>法と社会</v>
      </c>
      <c r="D144" s="693"/>
      <c r="E144" s="698" t="str">
        <f>VLOOKUP($C127,'2025年度(2年後期)'!$B$5:$N$207,COLUMN('2025年度(2年後期)'!$I$5),0)&amp;""</f>
        <v>老年看護学概論</v>
      </c>
      <c r="F144" s="693"/>
      <c r="G144" s="698" t="str">
        <f>VLOOKUP($C127,'2025年度(3年後期)'!$B$5:$N$207,COLUMN('2025年度(3年後期)'!$I$5),0)&amp;""</f>
        <v>領域別実習</v>
      </c>
      <c r="H144" s="693"/>
      <c r="I144" s="698" t="str">
        <f>VLOOKUP($C127,'2025年度(4年後期)'!$B$5:$N$206,COLUMN('2025年度(4年後期)'!$I$5),0)&amp;""</f>
        <v/>
      </c>
      <c r="J144" s="693"/>
      <c r="K144" s="694" t="str">
        <f>VLOOKUP($C127,'2025年度(助産後期)'!$B$5:$N$207,COLUMN('2025年度(助産後期)'!$I$5),0)&amp;""</f>
        <v>助産学実習Ⅰ(追実習)</v>
      </c>
      <c r="L144" s="694"/>
      <c r="M144" s="692" t="str">
        <f>VLOOKUP($C127,'2025年度(M1後期)'!$B$5:$N$207,COLUMN('2025年度(M1後期)'!$I$5),0)&amp;""</f>
        <v>感染症学特論
感染症学演習
成育看護学特論Ａ－Ⅲ</v>
      </c>
      <c r="N144" s="693"/>
      <c r="O144" s="694" t="str">
        <f>VLOOKUP($C127,'2025年度(M2後期)'!$B$5:$N$207,COLUMN('2025年度(M2後期)'!$I$5),0)&amp;""</f>
        <v>特別研究</v>
      </c>
      <c r="P144" s="693"/>
      <c r="Q144" s="694" t="str">
        <f>VLOOKUP($C127,'2025年度(D1後期)'!$B$5:$N$207,COLUMN('2025年度(D1後期)'!$I$5),0)&amp;""</f>
        <v/>
      </c>
      <c r="R144" s="693"/>
      <c r="S144" s="694" t="str">
        <f>VLOOKUP($C127,'2025年度(D23後期)'!$B$5:$N$207,COLUMN('2025年度(D23後期)'!$I$5),0)&amp;""</f>
        <v>特別研究</v>
      </c>
      <c r="T144" s="693"/>
      <c r="U144" s="562"/>
      <c r="Z144" s="696" t="str">
        <f>A144</f>
        <v>４時限（15：10～16：40）</v>
      </c>
      <c r="AA144" s="680" t="s">
        <v>137</v>
      </c>
      <c r="AB144" s="680"/>
      <c r="AC144" s="680"/>
      <c r="AD144" s="680" t="s">
        <v>193</v>
      </c>
      <c r="AE144" s="680" t="s">
        <v>193</v>
      </c>
      <c r="AF144" s="680"/>
      <c r="AG144" s="680" t="s">
        <v>193</v>
      </c>
      <c r="AH144" s="680" t="s">
        <v>193</v>
      </c>
      <c r="AI144" s="680" t="s">
        <v>193</v>
      </c>
      <c r="AJ144" s="680" t="s">
        <v>193</v>
      </c>
      <c r="AK144" s="680"/>
      <c r="AL144" s="680" t="s">
        <v>193</v>
      </c>
      <c r="AM144" s="680" t="s">
        <v>164</v>
      </c>
      <c r="AN144" s="680"/>
      <c r="AO144" s="680"/>
      <c r="AP144" s="680"/>
      <c r="AQ144" s="680"/>
      <c r="AR144" s="680"/>
      <c r="AS144" s="680"/>
      <c r="AT144" s="680"/>
      <c r="AU144" s="680"/>
      <c r="AV144" s="680"/>
      <c r="AW144" s="680"/>
      <c r="AX144" s="680"/>
      <c r="AY144" s="680"/>
      <c r="AZ144" s="680"/>
      <c r="BA144" s="680"/>
      <c r="BB144" s="680"/>
      <c r="BC144" s="680"/>
      <c r="BD144" s="680"/>
      <c r="BE144" s="680"/>
      <c r="BF144" s="680"/>
      <c r="BG144" s="680"/>
      <c r="BH144" s="680"/>
      <c r="BI144" s="680"/>
      <c r="BJ144" s="680"/>
      <c r="BK144" s="674"/>
      <c r="BL144" s="674"/>
      <c r="BM144" s="674"/>
      <c r="BN144" s="680"/>
      <c r="BO144" s="680"/>
      <c r="BP144" s="680"/>
      <c r="BQ144" s="680"/>
      <c r="BR144" s="680"/>
      <c r="BS144" s="680"/>
      <c r="BT144" s="680"/>
      <c r="BU144" s="680"/>
      <c r="BV144" s="680"/>
      <c r="BW144" s="680"/>
    </row>
    <row r="145" spans="1:75" ht="13.5" customHeight="1">
      <c r="A145" s="696"/>
      <c r="B145" s="15" t="s">
        <v>58</v>
      </c>
      <c r="C145" s="688" t="str">
        <f>IFERROR(VLOOKUP(C144,科目・教員!$A$2:$B$349,2,0),"")</f>
        <v>渡辺　幹司</v>
      </c>
      <c r="D145" s="689"/>
      <c r="E145" s="690" t="str">
        <f>IFERROR(VLOOKUP(E144,科目・教員!$A$2:$B$349,2,0),"")</f>
        <v>綿貫　成明</v>
      </c>
      <c r="F145" s="689"/>
      <c r="G145" s="690" t="str">
        <f>IFERROR(VLOOKUP(G144,科目・教員!$A$2:$B$349,2,0),"")</f>
        <v/>
      </c>
      <c r="H145" s="689"/>
      <c r="I145" s="690" t="str">
        <f>IFERROR(VLOOKUP(I144,科目・教員!$A$2:$B$349,2,0),"")</f>
        <v/>
      </c>
      <c r="J145" s="689"/>
      <c r="K145" s="691" t="str">
        <f>IFERROR(VLOOKUP(K144,科目・教員!$A$2:$B$349,2,0),"")</f>
        <v/>
      </c>
      <c r="L145" s="691"/>
      <c r="M145" s="688" t="str">
        <f>IFERROR(VLOOKUP(M144,科目・教員!$A$2:$B$349,2,0),"")</f>
        <v/>
      </c>
      <c r="N145" s="689"/>
      <c r="O145" s="691" t="str">
        <f>IFERROR(VLOOKUP(O144,科目・教員!$A$2:$B$349,2,0),"")</f>
        <v/>
      </c>
      <c r="P145" s="689"/>
      <c r="Q145" s="691" t="str">
        <f>IFERROR(VLOOKUP(Q144,科目・教員!$A$2:$B$349,2,0),"")</f>
        <v/>
      </c>
      <c r="R145" s="689"/>
      <c r="S145" s="691" t="str">
        <f>IFERROR(VLOOKUP(S144,科目・教員!$A$2:$B$349,2,0),"")</f>
        <v/>
      </c>
      <c r="T145" s="689"/>
      <c r="U145" s="562"/>
      <c r="Z145" s="696"/>
      <c r="AA145" s="681"/>
      <c r="AB145" s="681"/>
      <c r="AC145" s="681"/>
      <c r="AD145" s="681"/>
      <c r="AE145" s="681"/>
      <c r="AF145" s="681"/>
      <c r="AG145" s="681"/>
      <c r="AH145" s="681"/>
      <c r="AI145" s="681"/>
      <c r="AJ145" s="681"/>
      <c r="AK145" s="681"/>
      <c r="AL145" s="681"/>
      <c r="AM145" s="681"/>
      <c r="AN145" s="681"/>
      <c r="AO145" s="681"/>
      <c r="AP145" s="681"/>
      <c r="AQ145" s="681"/>
      <c r="AR145" s="681"/>
      <c r="AS145" s="681"/>
      <c r="AT145" s="681"/>
      <c r="AU145" s="681"/>
      <c r="AV145" s="681"/>
      <c r="AW145" s="681"/>
      <c r="AX145" s="681"/>
      <c r="AY145" s="681"/>
      <c r="AZ145" s="681"/>
      <c r="BA145" s="681"/>
      <c r="BB145" s="681"/>
      <c r="BC145" s="681"/>
      <c r="BD145" s="681"/>
      <c r="BE145" s="681"/>
      <c r="BF145" s="681"/>
      <c r="BG145" s="681"/>
      <c r="BH145" s="681"/>
      <c r="BI145" s="681"/>
      <c r="BJ145" s="681"/>
      <c r="BK145" s="675"/>
      <c r="BL145" s="675"/>
      <c r="BM145" s="675"/>
      <c r="BN145" s="681"/>
      <c r="BO145" s="681"/>
      <c r="BP145" s="681"/>
      <c r="BQ145" s="681"/>
      <c r="BR145" s="681"/>
      <c r="BS145" s="681"/>
      <c r="BT145" s="681"/>
      <c r="BU145" s="681"/>
      <c r="BV145" s="681"/>
      <c r="BW145" s="681"/>
    </row>
    <row r="146" spans="1:75" ht="13.5" customHeight="1">
      <c r="A146" s="696"/>
      <c r="B146" s="15" t="s">
        <v>60</v>
      </c>
      <c r="C146" s="688" t="str">
        <f>VLOOKUP($C127,'2025年度(1年後期)'!$B$5:$N$207,COLUMN('2025年度(1年後期)'!$I$5)+1,0)&amp;""</f>
        <v>101</v>
      </c>
      <c r="D146" s="689"/>
      <c r="E146" s="690" t="str">
        <f>VLOOKUP($C127,'2025年度(2年後期)'!$B$5:$N$207,COLUMN('2025年度(2年後期)'!$I$5)+1,0)&amp;""</f>
        <v>201･202･203･204･基礎実</v>
      </c>
      <c r="F146" s="689"/>
      <c r="G146" s="690" t="str">
        <f>VLOOKUP($C127,'2025年度(3年後期)'!$B$5:$N$207,COLUMN('2025年度(3年後期)'!$I$5)+1,0)&amp;""</f>
        <v/>
      </c>
      <c r="H146" s="689"/>
      <c r="I146" s="690" t="str">
        <f>VLOOKUP($C127,'2025年度(4年後期)'!$B$5:$N$206,COLUMN('2025年度(4年後期)'!$I$5)+1,0)&amp;""</f>
        <v/>
      </c>
      <c r="J146" s="689"/>
      <c r="K146" s="691" t="str">
        <f>VLOOKUP($C127,'2025年度(助産後期)'!$B$5:$N$207,COLUMN('2025年度(助産後期)'!$I$5)+1,0)&amp;""</f>
        <v/>
      </c>
      <c r="L146" s="691"/>
      <c r="M146" s="688" t="str">
        <f>VLOOKUP($C127,'2025年度(M1後期)'!$B$5:$N$207,COLUMN('2025年度(M1後期)'!$I$5)+1,0)&amp;""</f>
        <v>感染特論:別途指定
感染演習:別途指定
成育:別途指定</v>
      </c>
      <c r="N146" s="689"/>
      <c r="O146" s="691" t="str">
        <f>VLOOKUP($C127,'2025年度(M2後期)'!$B$5:$N$207,COLUMN('2025年度(M2後期)'!$I$5)+1,0)&amp;""</f>
        <v/>
      </c>
      <c r="P146" s="689"/>
      <c r="Q146" s="691" t="str">
        <f>VLOOKUP($C127,'2025年度(D1後期)'!$B$5:$N$207,COLUMN('2025年度(D1後期)'!$I$5)+1,0)&amp;""</f>
        <v/>
      </c>
      <c r="R146" s="689"/>
      <c r="S146" s="691" t="str">
        <f>VLOOKUP($C127,'2025年度(D23後期)'!$B$5:$N$207,COLUMN('2025年度(D23後期)'!$I$5)+1,0)&amp;""</f>
        <v/>
      </c>
      <c r="T146" s="689"/>
      <c r="U146" s="562"/>
      <c r="Z146" s="696"/>
      <c r="AA146" s="681"/>
      <c r="AB146" s="681"/>
      <c r="AC146" s="681"/>
      <c r="AD146" s="681"/>
      <c r="AE146" s="681"/>
      <c r="AF146" s="681"/>
      <c r="AG146" s="681"/>
      <c r="AH146" s="681"/>
      <c r="AI146" s="681"/>
      <c r="AJ146" s="681"/>
      <c r="AK146" s="681"/>
      <c r="AL146" s="681"/>
      <c r="AM146" s="681"/>
      <c r="AN146" s="681"/>
      <c r="AO146" s="681"/>
      <c r="AP146" s="681"/>
      <c r="AQ146" s="681"/>
      <c r="AR146" s="681"/>
      <c r="AS146" s="681"/>
      <c r="AT146" s="681"/>
      <c r="AU146" s="681"/>
      <c r="AV146" s="681"/>
      <c r="AW146" s="681"/>
      <c r="AX146" s="681"/>
      <c r="AY146" s="681"/>
      <c r="AZ146" s="681"/>
      <c r="BA146" s="681"/>
      <c r="BB146" s="681"/>
      <c r="BC146" s="681"/>
      <c r="BD146" s="681"/>
      <c r="BE146" s="681"/>
      <c r="BF146" s="681"/>
      <c r="BG146" s="681"/>
      <c r="BH146" s="681"/>
      <c r="BI146" s="681"/>
      <c r="BJ146" s="681"/>
      <c r="BK146" s="675"/>
      <c r="BL146" s="675"/>
      <c r="BM146" s="675"/>
      <c r="BN146" s="681"/>
      <c r="BO146" s="681"/>
      <c r="BP146" s="681"/>
      <c r="BQ146" s="681"/>
      <c r="BR146" s="681"/>
      <c r="BS146" s="681"/>
      <c r="BT146" s="681"/>
      <c r="BU146" s="681"/>
      <c r="BV146" s="681"/>
      <c r="BW146" s="681"/>
    </row>
    <row r="147" spans="1:75" ht="13.5" customHeight="1">
      <c r="A147" s="697"/>
      <c r="B147" s="16" t="s">
        <v>62</v>
      </c>
      <c r="C147" s="738"/>
      <c r="D147" s="739"/>
      <c r="E147" s="684"/>
      <c r="F147" s="685"/>
      <c r="G147" s="684"/>
      <c r="H147" s="685"/>
      <c r="I147" s="684"/>
      <c r="J147" s="685"/>
      <c r="K147" s="686"/>
      <c r="L147" s="686"/>
      <c r="M147" s="687"/>
      <c r="N147" s="685"/>
      <c r="O147" s="686"/>
      <c r="P147" s="685"/>
      <c r="Q147" s="686"/>
      <c r="R147" s="685"/>
      <c r="S147" s="686"/>
      <c r="T147" s="685"/>
      <c r="U147" s="562"/>
      <c r="Z147" s="697"/>
      <c r="AA147" s="682"/>
      <c r="AB147" s="682"/>
      <c r="AC147" s="682"/>
      <c r="AD147" s="682"/>
      <c r="AE147" s="682"/>
      <c r="AF147" s="682"/>
      <c r="AG147" s="682"/>
      <c r="AH147" s="682"/>
      <c r="AI147" s="682"/>
      <c r="AJ147" s="682"/>
      <c r="AK147" s="682"/>
      <c r="AL147" s="682"/>
      <c r="AM147" s="682"/>
      <c r="AN147" s="682"/>
      <c r="AO147" s="682"/>
      <c r="AP147" s="682"/>
      <c r="AQ147" s="682"/>
      <c r="AR147" s="682"/>
      <c r="AS147" s="682"/>
      <c r="AT147" s="682"/>
      <c r="AU147" s="682"/>
      <c r="AV147" s="682"/>
      <c r="AW147" s="682"/>
      <c r="AX147" s="682"/>
      <c r="AY147" s="682"/>
      <c r="AZ147" s="682"/>
      <c r="BA147" s="682"/>
      <c r="BB147" s="682"/>
      <c r="BC147" s="682"/>
      <c r="BD147" s="682"/>
      <c r="BE147" s="682"/>
      <c r="BF147" s="682"/>
      <c r="BG147" s="682"/>
      <c r="BH147" s="682"/>
      <c r="BI147" s="682"/>
      <c r="BJ147" s="682"/>
      <c r="BK147" s="676"/>
      <c r="BL147" s="676"/>
      <c r="BM147" s="676"/>
      <c r="BN147" s="682"/>
      <c r="BO147" s="682"/>
      <c r="BP147" s="682"/>
      <c r="BQ147" s="682"/>
      <c r="BR147" s="682"/>
      <c r="BS147" s="682"/>
      <c r="BT147" s="682"/>
      <c r="BU147" s="682"/>
      <c r="BV147" s="682"/>
      <c r="BW147" s="682"/>
    </row>
    <row r="148" spans="1:75" ht="13.5" customHeight="1">
      <c r="A148" s="696" t="s">
        <v>87</v>
      </c>
      <c r="B148" s="15" t="s">
        <v>55</v>
      </c>
      <c r="C148" s="692" t="str">
        <f>VLOOKUP($C127,'2025年度(1年後期)'!$B$5:$N$207,COLUMN('2025年度(1年後期)'!$K$5),0)&amp;""</f>
        <v/>
      </c>
      <c r="D148" s="693"/>
      <c r="E148" s="698" t="str">
        <f>VLOOKUP($C127,'2025年度(2年後期)'!$B$5:$N$207,COLUMN('2025年度(2年後期)'!$K$5),0)&amp;""</f>
        <v/>
      </c>
      <c r="F148" s="693"/>
      <c r="G148" s="698" t="str">
        <f>VLOOKUP($C127,'2025年度(3年後期)'!$B$5:$N$207,COLUMN('2025年度(3年後期)'!$K$5),0)&amp;""</f>
        <v/>
      </c>
      <c r="H148" s="693"/>
      <c r="I148" s="698" t="str">
        <f>VLOOKUP($C127,'2025年度(4年後期)'!$B$5:$N$206,COLUMN('2025年度(4年後期)'!$K$5),0)&amp;""</f>
        <v/>
      </c>
      <c r="J148" s="693"/>
      <c r="K148" s="694" t="str">
        <f>VLOOKUP($C127,'2025年度(助産後期)'!$B$5:$N$207,COLUMN('2025年度(助産後期)'!$K$5),0)&amp;""</f>
        <v>助産学実習Ⅰ(追実習)</v>
      </c>
      <c r="L148" s="694"/>
      <c r="M148" s="692" t="str">
        <f>VLOOKUP($C127,'2025年度(M1後期)'!$B$5:$N$207,COLUMN('2025年度(M1後期)'!$K$5),0)&amp;""</f>
        <v>感染症学特論
感染症学演習</v>
      </c>
      <c r="N148" s="693"/>
      <c r="O148" s="694" t="str">
        <f>VLOOKUP($C127,'2025年度(M2後期)'!$B$5:$N$207,COLUMN('2025年度(M2後期)'!$K$5),0)&amp;""</f>
        <v/>
      </c>
      <c r="P148" s="693"/>
      <c r="Q148" s="694" t="str">
        <f>VLOOKUP($C127,'2025年度(D1後期)'!$B$5:$N$207,COLUMN('2025年度(D1後期)'!$K$5),0)&amp;""</f>
        <v/>
      </c>
      <c r="R148" s="693"/>
      <c r="S148" s="694" t="str">
        <f>VLOOKUP($C127,'2025年度(D23後期)'!$B$5:$N$207,COLUMN('2025年度(D23後期)'!$K$5),0)&amp;""</f>
        <v/>
      </c>
      <c r="T148" s="693"/>
      <c r="U148" s="562"/>
      <c r="Z148" s="696" t="str">
        <f>A148</f>
        <v>５時限（16：50～18：20）</v>
      </c>
      <c r="AA148" s="680"/>
      <c r="AB148" s="680"/>
      <c r="AC148" s="680"/>
      <c r="AD148" s="680"/>
      <c r="AE148" s="680"/>
      <c r="AF148" s="680"/>
      <c r="AG148" s="680"/>
      <c r="AH148" s="680"/>
      <c r="AI148" s="680"/>
      <c r="AJ148" s="680"/>
      <c r="AK148" s="680"/>
      <c r="AL148" s="680" t="s">
        <v>193</v>
      </c>
      <c r="AM148" s="680" t="s">
        <v>164</v>
      </c>
      <c r="AN148" s="680"/>
      <c r="AO148" s="680"/>
      <c r="AP148" s="680"/>
      <c r="AQ148" s="680"/>
      <c r="AR148" s="680"/>
      <c r="AS148" s="680"/>
      <c r="AT148" s="680"/>
      <c r="AU148" s="680"/>
      <c r="AV148" s="680"/>
      <c r="AW148" s="680"/>
      <c r="AX148" s="680"/>
      <c r="AY148" s="680"/>
      <c r="AZ148" s="680"/>
      <c r="BA148" s="680"/>
      <c r="BB148" s="680"/>
      <c r="BC148" s="680"/>
      <c r="BD148" s="680"/>
      <c r="BE148" s="680"/>
      <c r="BF148" s="680"/>
      <c r="BG148" s="680"/>
      <c r="BH148" s="680"/>
      <c r="BI148" s="680"/>
      <c r="BJ148" s="680"/>
      <c r="BK148" s="674"/>
      <c r="BL148" s="674"/>
      <c r="BM148" s="674"/>
      <c r="BN148" s="680"/>
      <c r="BO148" s="680"/>
      <c r="BP148" s="680"/>
      <c r="BQ148" s="680"/>
      <c r="BR148" s="680"/>
      <c r="BS148" s="680"/>
      <c r="BT148" s="680"/>
      <c r="BU148" s="680"/>
      <c r="BV148" s="680"/>
      <c r="BW148" s="680"/>
    </row>
    <row r="149" spans="1:75" ht="13.5" customHeight="1">
      <c r="A149" s="696"/>
      <c r="B149" s="15" t="s">
        <v>58</v>
      </c>
      <c r="C149" s="688" t="str">
        <f>IFERROR(VLOOKUP(C148,科目・教員!$A$2:$B$349,2,0),"")</f>
        <v/>
      </c>
      <c r="D149" s="689"/>
      <c r="E149" s="690" t="str">
        <f>IFERROR(VLOOKUP(E148,科目・教員!$A$2:$B$349,2,0),"")</f>
        <v/>
      </c>
      <c r="F149" s="689"/>
      <c r="G149" s="690" t="str">
        <f>IFERROR(VLOOKUP(G148,科目・教員!$A$2:$B$349,2,0),"")</f>
        <v/>
      </c>
      <c r="H149" s="689"/>
      <c r="I149" s="690" t="str">
        <f>IFERROR(VLOOKUP(I148,科目・教員!$A$2:$B$349,2,0),"")</f>
        <v/>
      </c>
      <c r="J149" s="689"/>
      <c r="K149" s="691" t="str">
        <f>IFERROR(VLOOKUP(K148,科目・教員!$A$2:$B$349,2,0),"")</f>
        <v/>
      </c>
      <c r="L149" s="691"/>
      <c r="M149" s="688" t="str">
        <f>IFERROR(VLOOKUP(M148,科目・教員!$A$2:$B$349,2,0),"")</f>
        <v/>
      </c>
      <c r="N149" s="689"/>
      <c r="O149" s="691" t="str">
        <f>IFERROR(VLOOKUP(O148,科目・教員!$A$2:$B$349,2,0),"")</f>
        <v/>
      </c>
      <c r="P149" s="689"/>
      <c r="Q149" s="691" t="str">
        <f>IFERROR(VLOOKUP(Q148,科目・教員!$A$2:$B$349,2,0),"")</f>
        <v/>
      </c>
      <c r="R149" s="689"/>
      <c r="S149" s="691" t="str">
        <f>IFERROR(VLOOKUP(S148,科目・教員!$A$2:$B$349,2,0),"")</f>
        <v/>
      </c>
      <c r="T149" s="689"/>
      <c r="U149" s="562"/>
      <c r="Z149" s="696"/>
      <c r="AA149" s="681"/>
      <c r="AB149" s="681"/>
      <c r="AC149" s="681"/>
      <c r="AD149" s="681"/>
      <c r="AE149" s="681"/>
      <c r="AF149" s="681"/>
      <c r="AG149" s="681"/>
      <c r="AH149" s="681"/>
      <c r="AI149" s="681"/>
      <c r="AJ149" s="681"/>
      <c r="AK149" s="681"/>
      <c r="AL149" s="681"/>
      <c r="AM149" s="681"/>
      <c r="AN149" s="681"/>
      <c r="AO149" s="681"/>
      <c r="AP149" s="681"/>
      <c r="AQ149" s="681"/>
      <c r="AR149" s="681"/>
      <c r="AS149" s="681"/>
      <c r="AT149" s="681"/>
      <c r="AU149" s="681"/>
      <c r="AV149" s="681"/>
      <c r="AW149" s="681"/>
      <c r="AX149" s="681"/>
      <c r="AY149" s="681"/>
      <c r="AZ149" s="681"/>
      <c r="BA149" s="681"/>
      <c r="BB149" s="681"/>
      <c r="BC149" s="681"/>
      <c r="BD149" s="681"/>
      <c r="BE149" s="681"/>
      <c r="BF149" s="681"/>
      <c r="BG149" s="681"/>
      <c r="BH149" s="681"/>
      <c r="BI149" s="681"/>
      <c r="BJ149" s="681"/>
      <c r="BK149" s="675"/>
      <c r="BL149" s="675"/>
      <c r="BM149" s="675"/>
      <c r="BN149" s="681"/>
      <c r="BO149" s="681"/>
      <c r="BP149" s="681"/>
      <c r="BQ149" s="681"/>
      <c r="BR149" s="681"/>
      <c r="BS149" s="681"/>
      <c r="BT149" s="681"/>
      <c r="BU149" s="681"/>
      <c r="BV149" s="681"/>
      <c r="BW149" s="681"/>
    </row>
    <row r="150" spans="1:75" ht="13.5" customHeight="1">
      <c r="A150" s="696"/>
      <c r="B150" s="15" t="s">
        <v>60</v>
      </c>
      <c r="C150" s="688" t="str">
        <f>VLOOKUP($C127,'2025年度(1年後期)'!$B$5:$N$207,COLUMN('2025年度(1年後期)'!$K$5)+1,0)&amp;""</f>
        <v/>
      </c>
      <c r="D150" s="689"/>
      <c r="E150" s="690" t="str">
        <f>VLOOKUP($C127,'2025年度(2年後期)'!$B$5:$N$207,COLUMN('2025年度(2年後期)'!$K$5)+1,0)&amp;""</f>
        <v/>
      </c>
      <c r="F150" s="689"/>
      <c r="G150" s="690" t="str">
        <f>VLOOKUP($C127,'2025年度(3年後期)'!$B$5:$N$207,COLUMN('2025年度(3年後期)'!$K$5)+1,0)&amp;""</f>
        <v/>
      </c>
      <c r="H150" s="689"/>
      <c r="I150" s="690" t="str">
        <f>VLOOKUP($C127,'2025年度(4年後期)'!$B$5:$N$206,COLUMN('2025年度(4年後期)'!$K$5)+1,0)&amp;""</f>
        <v/>
      </c>
      <c r="J150" s="689"/>
      <c r="K150" s="691" t="str">
        <f>VLOOKUP($C127,'2025年度(助産後期)'!$B$5:$N$207,COLUMN('2025年度(助産後期)'!$K$5)+1,0)&amp;""</f>
        <v/>
      </c>
      <c r="L150" s="691"/>
      <c r="M150" s="688" t="str">
        <f>VLOOKUP($C127,'2025年度(M1後期)'!$B$5:$N$207,COLUMN('2025年度(M1後期)'!$K$5)+1,0)&amp;""</f>
        <v>感染特論:別途指定
感染演習:別途指定</v>
      </c>
      <c r="N150" s="689"/>
      <c r="O150" s="691" t="str">
        <f>VLOOKUP($C127,'2025年度(M1後期)'!$B$5:$N$207,COLUMN('2025年度(M1後期)'!$K$5)+1,0)&amp;""</f>
        <v>感染特論:別途指定
感染演習:別途指定</v>
      </c>
      <c r="P150" s="689"/>
      <c r="Q150" s="691" t="str">
        <f>VLOOKUP($C127,'2025年度(D1後期)'!$B$5:$N$207,COLUMN('2025年度(D1後期)'!$K$5)+1,0)&amp;""</f>
        <v/>
      </c>
      <c r="R150" s="689"/>
      <c r="S150" s="691" t="str">
        <f>VLOOKUP($C127,'2025年度(D23後期)'!$B$5:$N$207,COLUMN('2025年度(D23後期)'!$K$5)+1,0)&amp;""</f>
        <v/>
      </c>
      <c r="T150" s="689"/>
      <c r="U150" s="562"/>
      <c r="Z150" s="696"/>
      <c r="AA150" s="681"/>
      <c r="AB150" s="681"/>
      <c r="AC150" s="681"/>
      <c r="AD150" s="681"/>
      <c r="AE150" s="681"/>
      <c r="AF150" s="681"/>
      <c r="AG150" s="681"/>
      <c r="AH150" s="681"/>
      <c r="AI150" s="681"/>
      <c r="AJ150" s="681"/>
      <c r="AK150" s="681"/>
      <c r="AL150" s="681"/>
      <c r="AM150" s="681"/>
      <c r="AN150" s="681"/>
      <c r="AO150" s="681"/>
      <c r="AP150" s="681"/>
      <c r="AQ150" s="681"/>
      <c r="AR150" s="681"/>
      <c r="AS150" s="681"/>
      <c r="AT150" s="681"/>
      <c r="AU150" s="681"/>
      <c r="AV150" s="681"/>
      <c r="AW150" s="681"/>
      <c r="AX150" s="681"/>
      <c r="AY150" s="681"/>
      <c r="AZ150" s="681"/>
      <c r="BA150" s="681"/>
      <c r="BB150" s="681"/>
      <c r="BC150" s="681"/>
      <c r="BD150" s="681"/>
      <c r="BE150" s="681"/>
      <c r="BF150" s="681"/>
      <c r="BG150" s="681"/>
      <c r="BH150" s="681"/>
      <c r="BI150" s="681"/>
      <c r="BJ150" s="681"/>
      <c r="BK150" s="675"/>
      <c r="BL150" s="675"/>
      <c r="BM150" s="675"/>
      <c r="BN150" s="681"/>
      <c r="BO150" s="681"/>
      <c r="BP150" s="681"/>
      <c r="BQ150" s="681"/>
      <c r="BR150" s="681"/>
      <c r="BS150" s="681"/>
      <c r="BT150" s="681"/>
      <c r="BU150" s="681"/>
      <c r="BV150" s="681"/>
      <c r="BW150" s="681"/>
    </row>
    <row r="151" spans="1:75" ht="13.5" customHeight="1">
      <c r="A151" s="697"/>
      <c r="B151" s="16" t="s">
        <v>62</v>
      </c>
      <c r="C151" s="687"/>
      <c r="D151" s="685"/>
      <c r="E151" s="684"/>
      <c r="F151" s="685"/>
      <c r="G151" s="684"/>
      <c r="H151" s="685"/>
      <c r="I151" s="684"/>
      <c r="J151" s="685"/>
      <c r="K151" s="686"/>
      <c r="L151" s="686"/>
      <c r="M151" s="687"/>
      <c r="N151" s="685"/>
      <c r="O151" s="686"/>
      <c r="P151" s="685"/>
      <c r="Q151" s="686"/>
      <c r="R151" s="685"/>
      <c r="S151" s="686"/>
      <c r="T151" s="685"/>
      <c r="U151" s="563"/>
      <c r="V151" s="19"/>
      <c r="W151" s="19"/>
      <c r="X151" s="19"/>
      <c r="Y151" s="19"/>
      <c r="Z151" s="697"/>
      <c r="AA151" s="682"/>
      <c r="AB151" s="682"/>
      <c r="AC151" s="682"/>
      <c r="AD151" s="682"/>
      <c r="AE151" s="682"/>
      <c r="AF151" s="682"/>
      <c r="AG151" s="682"/>
      <c r="AH151" s="682"/>
      <c r="AI151" s="682"/>
      <c r="AJ151" s="682"/>
      <c r="AK151" s="682"/>
      <c r="AL151" s="682"/>
      <c r="AM151" s="682"/>
      <c r="AN151" s="682"/>
      <c r="AO151" s="682"/>
      <c r="AP151" s="682"/>
      <c r="AQ151" s="682"/>
      <c r="AR151" s="682"/>
      <c r="AS151" s="682"/>
      <c r="AT151" s="682"/>
      <c r="AU151" s="682"/>
      <c r="AV151" s="682"/>
      <c r="AW151" s="682"/>
      <c r="AX151" s="682"/>
      <c r="AY151" s="682"/>
      <c r="AZ151" s="682"/>
      <c r="BA151" s="682"/>
      <c r="BB151" s="682"/>
      <c r="BC151" s="682"/>
      <c r="BD151" s="682"/>
      <c r="BE151" s="682"/>
      <c r="BF151" s="682"/>
      <c r="BG151" s="682"/>
      <c r="BH151" s="682"/>
      <c r="BI151" s="682"/>
      <c r="BJ151" s="682"/>
      <c r="BK151" s="676"/>
      <c r="BL151" s="676"/>
      <c r="BM151" s="676"/>
      <c r="BN151" s="682"/>
      <c r="BO151" s="682"/>
      <c r="BP151" s="682"/>
      <c r="BQ151" s="682"/>
      <c r="BR151" s="682"/>
      <c r="BS151" s="682"/>
      <c r="BT151" s="682"/>
      <c r="BU151" s="682"/>
      <c r="BV151" s="682"/>
      <c r="BW151" s="682"/>
    </row>
    <row r="152" spans="1:75" ht="21.75">
      <c r="A152" s="5"/>
      <c r="B152" s="6"/>
      <c r="C152" s="722">
        <f>C127+1</f>
        <v>45968</v>
      </c>
      <c r="D152" s="722"/>
      <c r="E152" s="722"/>
      <c r="F152" s="722"/>
      <c r="G152" s="722"/>
      <c r="H152" s="722"/>
      <c r="I152" s="722"/>
      <c r="J152" s="722"/>
      <c r="K152" s="722"/>
      <c r="L152" s="722"/>
      <c r="M152" s="722"/>
      <c r="N152" s="722"/>
      <c r="O152" s="722"/>
      <c r="P152" s="722"/>
      <c r="Q152" s="722"/>
      <c r="R152" s="722"/>
      <c r="S152" s="722"/>
      <c r="T152" s="722"/>
      <c r="U152" s="781">
        <f>C152</f>
        <v>45968</v>
      </c>
      <c r="V152" s="782"/>
      <c r="W152" s="782"/>
      <c r="X152" s="782"/>
      <c r="Y152" s="782"/>
      <c r="Z152" s="783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96" t="s">
        <v>54</v>
      </c>
      <c r="B153" s="12" t="s">
        <v>55</v>
      </c>
      <c r="C153" s="705" t="str">
        <f>VLOOKUP($C152,'2025年度(1年後期)'!$B$5:$N$207,COLUMN('2025年度(1年後期)'!$C$5),0)&amp;""</f>
        <v>疾病･病態論Ⅰ</v>
      </c>
      <c r="D153" s="706"/>
      <c r="E153" s="737" t="str">
        <f>VLOOKUP($C152,'2025年度(2年後期)'!$B$5:$N$207,COLUMN('2025年度(2年後期)'!$C$5),0)&amp;""</f>
        <v>英語Ⅳ(CD)</v>
      </c>
      <c r="F153" s="729"/>
      <c r="G153" s="713" t="str">
        <f>VLOOKUP($C152,'2025年度(3年後期)'!$B$5:$N$207,COLUMN('2025年度(3年後期)'!$C$5),0)&amp;""</f>
        <v>領域別実習</v>
      </c>
      <c r="H153" s="706"/>
      <c r="I153" s="713" t="str">
        <f>VLOOKUP($C152,'2025年度(4年後期)'!$B$5:$N$206,COLUMN('2025年度(4年後期)'!$C$5),0)&amp;""</f>
        <v/>
      </c>
      <c r="J153" s="706"/>
      <c r="K153" s="693" t="str">
        <f>VLOOKUP($C152,'2025年度(助産後期)'!$B$5:$N$207,COLUMN('2025年度(助産後期)'!$C$5),0)&amp;""</f>
        <v>助産学実習Ⅰ(追実習)</v>
      </c>
      <c r="L153" s="709"/>
      <c r="M153" s="723" t="str">
        <f>VLOOKUP($C152,'2025年度(M1後期)'!$B$5:$N$207,COLUMN('2025年度(M1後期)'!$C$5),0)&amp;""</f>
        <v>看護継続教育
長寿看護学演習Ａ－Ⅰ</v>
      </c>
      <c r="N153" s="709"/>
      <c r="O153" s="713" t="str">
        <f>VLOOKUP($C152,'2025年度(M2後期)'!$B$5:$N$207,COLUMN('2025年度(M2後期)'!$C$5),0)&amp;""</f>
        <v>感染管理看護学演習Ａ－Ⅱ
特別研究</v>
      </c>
      <c r="P153" s="706"/>
      <c r="Q153" s="713" t="str">
        <f>VLOOKUP($C152,'2025年度(D1後期)'!$B$5:$N$207,COLUMN('2025年度(D1後期)'!$C$5),0)&amp;""</f>
        <v>精神看護学演習Ｂ</v>
      </c>
      <c r="R153" s="706"/>
      <c r="S153" s="693" t="str">
        <f>VLOOKUP($C152,'2025年度(D23後期)'!$B$5:$N$207,COLUMN('2025年度(D23後期)'!$C$5),0)&amp;""</f>
        <v>特別研究</v>
      </c>
      <c r="T153" s="706"/>
      <c r="U153" s="648" t="s">
        <v>161</v>
      </c>
      <c r="Z153" s="695" t="str">
        <f>A153</f>
        <v xml:space="preserve">１時限（09：20～10：50） </v>
      </c>
      <c r="AA153" s="680" t="s">
        <v>183</v>
      </c>
      <c r="AB153" s="680"/>
      <c r="AC153" s="680"/>
      <c r="AD153" s="680"/>
      <c r="AE153" s="680"/>
      <c r="AF153" s="680"/>
      <c r="AG153" s="680" t="s">
        <v>235</v>
      </c>
      <c r="AH153" s="680"/>
      <c r="AI153" s="680"/>
      <c r="AJ153" s="680"/>
      <c r="AK153" s="680"/>
      <c r="AL153" s="680"/>
      <c r="AM153" s="680" t="s">
        <v>164</v>
      </c>
      <c r="AN153" s="680"/>
      <c r="AO153" s="680"/>
      <c r="AP153" s="680"/>
      <c r="AQ153" s="680"/>
      <c r="AR153" s="680"/>
      <c r="AS153" s="680"/>
      <c r="AT153" s="680"/>
      <c r="AU153" s="680"/>
      <c r="AV153" s="680"/>
      <c r="AW153" s="680" t="s">
        <v>216</v>
      </c>
      <c r="AX153" s="680" t="s">
        <v>216</v>
      </c>
      <c r="AY153" s="680" t="s">
        <v>216</v>
      </c>
      <c r="AZ153" s="680"/>
      <c r="BA153" s="680" t="s">
        <v>148</v>
      </c>
      <c r="BB153" s="680"/>
      <c r="BC153" s="680"/>
      <c r="BD153" s="680"/>
      <c r="BE153" s="680"/>
      <c r="BF153" s="680"/>
      <c r="BG153" s="680"/>
      <c r="BH153" s="680"/>
      <c r="BI153" s="680"/>
      <c r="BJ153" s="680"/>
      <c r="BK153" s="674"/>
      <c r="BL153" s="674"/>
      <c r="BM153" s="674"/>
      <c r="BN153" s="680"/>
      <c r="BO153" s="680"/>
      <c r="BP153" s="680"/>
      <c r="BQ153" s="680"/>
      <c r="BR153" s="680"/>
      <c r="BS153" s="680"/>
      <c r="BT153" s="680"/>
      <c r="BU153" s="680"/>
      <c r="BV153" s="680"/>
      <c r="BW153" s="680"/>
    </row>
    <row r="154" spans="1:75" ht="13.5" customHeight="1">
      <c r="A154" s="696"/>
      <c r="B154" s="15" t="s">
        <v>58</v>
      </c>
      <c r="C154" s="708" t="str">
        <f>IFERROR(VLOOKUP(C153,科目・教員!$A$2:$B$349,2,0),"")</f>
        <v>水野　正之</v>
      </c>
      <c r="D154" s="707"/>
      <c r="E154" s="736" t="str">
        <f>IFERROR(VLOOKUP(E153,科目・教員!$A$2:$B$349,2,0),"")</f>
        <v>ﾊﾟｳﾗ･ﾍﾞﾙｳﾞｧﾝｹﾞﾙ</v>
      </c>
      <c r="F154" s="727"/>
      <c r="G154" s="716" t="str">
        <f>IFERROR(VLOOKUP(G153,科目・教員!$A$2:$B$349,2,0),"")</f>
        <v/>
      </c>
      <c r="H154" s="707"/>
      <c r="I154" s="716" t="str">
        <f>IFERROR(VLOOKUP(I153,科目・教員!$A$2:$B$349,2,0),"")</f>
        <v/>
      </c>
      <c r="J154" s="707"/>
      <c r="K154" s="689" t="str">
        <f>IFERROR(VLOOKUP(K153,科目・教員!$A$2:$B$349,2,0),"")</f>
        <v/>
      </c>
      <c r="L154" s="717"/>
      <c r="M154" s="718" t="str">
        <f>IFERROR(VLOOKUP(M153,科目・教員!$A$2:$B$349,2,0),"")</f>
        <v/>
      </c>
      <c r="N154" s="707"/>
      <c r="O154" s="716" t="str">
        <f>IFERROR(VLOOKUP(O153,科目・教員!$A$2:$B$349,2,0),"")</f>
        <v/>
      </c>
      <c r="P154" s="707"/>
      <c r="Q154" s="716" t="str">
        <f>IFERROR(VLOOKUP(Q153,科目・教員!$A$2:$B$349,2,0),"")</f>
        <v/>
      </c>
      <c r="R154" s="707"/>
      <c r="S154" s="689" t="str">
        <f>IFERROR(VLOOKUP(S153,科目・教員!$A$2:$B$349,2,0),"")</f>
        <v/>
      </c>
      <c r="T154" s="707"/>
      <c r="U154" s="649" t="s">
        <v>169</v>
      </c>
      <c r="Z154" s="696"/>
      <c r="AA154" s="681"/>
      <c r="AB154" s="681"/>
      <c r="AC154" s="681"/>
      <c r="AD154" s="681"/>
      <c r="AE154" s="681"/>
      <c r="AF154" s="681"/>
      <c r="AG154" s="681"/>
      <c r="AH154" s="681"/>
      <c r="AI154" s="681"/>
      <c r="AJ154" s="681"/>
      <c r="AK154" s="681"/>
      <c r="AL154" s="681"/>
      <c r="AM154" s="681"/>
      <c r="AN154" s="681"/>
      <c r="AO154" s="681"/>
      <c r="AP154" s="681"/>
      <c r="AQ154" s="681"/>
      <c r="AR154" s="681"/>
      <c r="AS154" s="681"/>
      <c r="AT154" s="681"/>
      <c r="AU154" s="681"/>
      <c r="AV154" s="681"/>
      <c r="AW154" s="681"/>
      <c r="AX154" s="681"/>
      <c r="AY154" s="681"/>
      <c r="AZ154" s="681"/>
      <c r="BA154" s="681"/>
      <c r="BB154" s="681"/>
      <c r="BC154" s="681"/>
      <c r="BD154" s="681"/>
      <c r="BE154" s="681"/>
      <c r="BF154" s="681"/>
      <c r="BG154" s="681"/>
      <c r="BH154" s="681"/>
      <c r="BI154" s="681"/>
      <c r="BJ154" s="681"/>
      <c r="BK154" s="675"/>
      <c r="BL154" s="675"/>
      <c r="BM154" s="675"/>
      <c r="BN154" s="681"/>
      <c r="BO154" s="681"/>
      <c r="BP154" s="681"/>
      <c r="BQ154" s="681"/>
      <c r="BR154" s="681"/>
      <c r="BS154" s="681"/>
      <c r="BT154" s="681"/>
      <c r="BU154" s="681"/>
      <c r="BV154" s="681"/>
      <c r="BW154" s="681"/>
    </row>
    <row r="155" spans="1:75" ht="13.5" customHeight="1">
      <c r="A155" s="696"/>
      <c r="B155" s="15" t="s">
        <v>60</v>
      </c>
      <c r="C155" s="708" t="str">
        <f>VLOOKUP($C152,'2025年度(1年後期)'!$B$5:$N$207,COLUMN('2025年度(1年後期)'!$C$5)+1,0)&amp;""</f>
        <v>101</v>
      </c>
      <c r="D155" s="707"/>
      <c r="E155" s="736" t="str">
        <f>VLOOKUP($C152,'2025年度(2年後期)'!$B$5:$N$207,COLUMN('2025年度(2年後期)'!$C$5)+1,0)&amp;""</f>
        <v>201</v>
      </c>
      <c r="F155" s="727"/>
      <c r="G155" s="716" t="str">
        <f>VLOOKUP($C152,'2025年度(3年後期)'!$B$5:$N$207,COLUMN('2025年度(3年後期)'!$C$5)+1,0)&amp;""</f>
        <v>成人：301，302，303</v>
      </c>
      <c r="H155" s="707"/>
      <c r="I155" s="716" t="str">
        <f>VLOOKUP($C152,'2025年度(4年後期)'!$B$5:$N$206,COLUMN('2025年度(4年後期)'!$C$5)+1,0)&amp;""</f>
        <v/>
      </c>
      <c r="J155" s="707"/>
      <c r="K155" s="689" t="str">
        <f>VLOOKUP($C152,'2025年度(助産後期)'!$B$5:$N$207,COLUMN('2025年度(助産後期)'!$C$5)+1,0)&amp;""</f>
        <v/>
      </c>
      <c r="L155" s="717"/>
      <c r="M155" s="718" t="str">
        <f>VLOOKUP($C152,'2025年度(M1後期)'!$B$5:$N$207,COLUMN('2025年度(M1後期)'!$C$5)+1,0)&amp;""</f>
        <v>教育:臨床講義室1
長寿:別途指定</v>
      </c>
      <c r="N155" s="707"/>
      <c r="O155" s="716" t="str">
        <f>VLOOKUP($C152,'2025年度(M2後期)'!$B$5:$N$207,COLUMN('2025年度(M2後期)'!$C$5)+1,0)&amp;""</f>
        <v>感染:別途指定</v>
      </c>
      <c r="P155" s="707"/>
      <c r="Q155" s="716" t="str">
        <f>VLOOKUP($C152,'2025年度(D1後期)'!$B$5:$N$207,COLUMN('2025年度(D1後期)'!$C$5)+1,0)&amp;""</f>
        <v>別途指定</v>
      </c>
      <c r="R155" s="707"/>
      <c r="S155" s="689" t="str">
        <f>VLOOKUP($C152,'2025年度(D23後期)'!$B$5:$N$207,COLUMN('2025年度(D23後期)'!$C$5)+1,0)&amp;""</f>
        <v/>
      </c>
      <c r="T155" s="707"/>
      <c r="U155" s="649" t="s">
        <v>172</v>
      </c>
      <c r="Z155" s="696"/>
      <c r="AA155" s="681"/>
      <c r="AB155" s="681"/>
      <c r="AC155" s="681"/>
      <c r="AD155" s="681"/>
      <c r="AE155" s="681"/>
      <c r="AF155" s="681"/>
      <c r="AG155" s="681"/>
      <c r="AH155" s="681"/>
      <c r="AI155" s="681"/>
      <c r="AJ155" s="681"/>
      <c r="AK155" s="681"/>
      <c r="AL155" s="681"/>
      <c r="AM155" s="681"/>
      <c r="AN155" s="681"/>
      <c r="AO155" s="681"/>
      <c r="AP155" s="681"/>
      <c r="AQ155" s="681"/>
      <c r="AR155" s="681"/>
      <c r="AS155" s="681"/>
      <c r="AT155" s="681"/>
      <c r="AU155" s="681"/>
      <c r="AV155" s="681"/>
      <c r="AW155" s="681"/>
      <c r="AX155" s="681"/>
      <c r="AY155" s="681"/>
      <c r="AZ155" s="681"/>
      <c r="BA155" s="681"/>
      <c r="BB155" s="681"/>
      <c r="BC155" s="681"/>
      <c r="BD155" s="681"/>
      <c r="BE155" s="681"/>
      <c r="BF155" s="681"/>
      <c r="BG155" s="681"/>
      <c r="BH155" s="681"/>
      <c r="BI155" s="681"/>
      <c r="BJ155" s="681"/>
      <c r="BK155" s="675"/>
      <c r="BL155" s="675"/>
      <c r="BM155" s="675"/>
      <c r="BN155" s="681"/>
      <c r="BO155" s="681"/>
      <c r="BP155" s="681"/>
      <c r="BQ155" s="681"/>
      <c r="BR155" s="681"/>
      <c r="BS155" s="681"/>
      <c r="BT155" s="681"/>
      <c r="BU155" s="681"/>
      <c r="BV155" s="681"/>
      <c r="BW155" s="681"/>
    </row>
    <row r="156" spans="1:75" ht="13.5" customHeight="1">
      <c r="A156" s="697"/>
      <c r="B156" s="16" t="s">
        <v>62</v>
      </c>
      <c r="C156" s="738"/>
      <c r="D156" s="748"/>
      <c r="E156" s="734" t="s">
        <v>116</v>
      </c>
      <c r="F156" s="735"/>
      <c r="G156" s="684"/>
      <c r="H156" s="719"/>
      <c r="I156" s="684"/>
      <c r="J156" s="719"/>
      <c r="K156" s="686"/>
      <c r="L156" s="720"/>
      <c r="M156" s="721"/>
      <c r="N156" s="719"/>
      <c r="O156" s="684"/>
      <c r="P156" s="719"/>
      <c r="Q156" s="684"/>
      <c r="R156" s="719"/>
      <c r="S156" s="686"/>
      <c r="T156" s="719"/>
      <c r="U156" s="649" t="s">
        <v>173</v>
      </c>
      <c r="Z156" s="697"/>
      <c r="AA156" s="682"/>
      <c r="AB156" s="682"/>
      <c r="AC156" s="682"/>
      <c r="AD156" s="682"/>
      <c r="AE156" s="682"/>
      <c r="AF156" s="682"/>
      <c r="AG156" s="682"/>
      <c r="AH156" s="682"/>
      <c r="AI156" s="682"/>
      <c r="AJ156" s="682"/>
      <c r="AK156" s="682"/>
      <c r="AL156" s="682"/>
      <c r="AM156" s="682"/>
      <c r="AN156" s="682"/>
      <c r="AO156" s="682"/>
      <c r="AP156" s="682"/>
      <c r="AQ156" s="682"/>
      <c r="AR156" s="682"/>
      <c r="AS156" s="682"/>
      <c r="AT156" s="682"/>
      <c r="AU156" s="682"/>
      <c r="AV156" s="682"/>
      <c r="AW156" s="682"/>
      <c r="AX156" s="682"/>
      <c r="AY156" s="682"/>
      <c r="AZ156" s="682"/>
      <c r="BA156" s="682"/>
      <c r="BB156" s="682"/>
      <c r="BC156" s="682"/>
      <c r="BD156" s="682"/>
      <c r="BE156" s="682"/>
      <c r="BF156" s="682"/>
      <c r="BG156" s="682"/>
      <c r="BH156" s="682"/>
      <c r="BI156" s="682"/>
      <c r="BJ156" s="682"/>
      <c r="BK156" s="676"/>
      <c r="BL156" s="676"/>
      <c r="BM156" s="676"/>
      <c r="BN156" s="682"/>
      <c r="BO156" s="682"/>
      <c r="BP156" s="682"/>
      <c r="BQ156" s="682"/>
      <c r="BR156" s="682"/>
      <c r="BS156" s="682"/>
      <c r="BT156" s="682"/>
      <c r="BU156" s="682"/>
      <c r="BV156" s="682"/>
      <c r="BW156" s="682"/>
    </row>
    <row r="157" spans="1:75" ht="13.5" customHeight="1">
      <c r="A157" s="696" t="s">
        <v>64</v>
      </c>
      <c r="B157" s="15" t="s">
        <v>55</v>
      </c>
      <c r="C157" s="728" t="str">
        <f>VLOOKUP($C152,'2025年度(1年後期)'!$B$5:$N$207,COLUMN('2025年度(1年後期)'!$E$5),0)&amp;""</f>
        <v>脳と行動</v>
      </c>
      <c r="D157" s="729"/>
      <c r="E157" s="737" t="str">
        <f>VLOOKUP($C152,'2025年度(2年後期)'!$B$5:$N$207,COLUMN('2025年度(2年後期)'!$E$5),0)&amp;""</f>
        <v>英語Ⅳ(CD)</v>
      </c>
      <c r="F157" s="729"/>
      <c r="G157" s="713" t="str">
        <f>VLOOKUP($C152,'2025年度(3年後期)'!$B$5:$N$207,COLUMN('2025年度(3年後期)'!$E$5),0)&amp;""</f>
        <v>領域別実習</v>
      </c>
      <c r="H157" s="706"/>
      <c r="I157" s="713" t="str">
        <f>VLOOKUP($C152,'2025年度(4年後期)'!$B$5:$N$206,COLUMN('2025年度(4年後期)'!$E$5),0)&amp;""</f>
        <v/>
      </c>
      <c r="J157" s="706"/>
      <c r="K157" s="693" t="str">
        <f>VLOOKUP($C152,'2025年度(助産後期)'!$B$5:$N$207,COLUMN('2025年度(助産後期)'!$E$5),0)&amp;""</f>
        <v>助産学実習Ⅰ(追実習)</v>
      </c>
      <c r="L157" s="709"/>
      <c r="M157" s="705" t="str">
        <f>VLOOKUP($C152,'2025年度(M1後期)'!$B$5:$N$207,COLUMN('2025年度(M1後期)'!$E$5),0)&amp;""</f>
        <v>看護継続教育
長寿看護学演習Ａ－Ⅰ</v>
      </c>
      <c r="N157" s="706"/>
      <c r="O157" s="693" t="str">
        <f>VLOOKUP($C152,'2025年度(M2後期)'!$B$5:$N$207,COLUMN('2025年度(M2後期)'!$E$5),0)&amp;""</f>
        <v>感染管理看護学演習Ａ－Ⅱ
特別研究</v>
      </c>
      <c r="P157" s="706"/>
      <c r="Q157" s="693" t="str">
        <f>VLOOKUP($C152,'2025年度(D1後期)'!$B$5:$N$207,COLUMN('2025年度(D1後期)'!$E$5),0)&amp;""</f>
        <v>精神看護学演習Ｂ</v>
      </c>
      <c r="R157" s="706"/>
      <c r="S157" s="693" t="str">
        <f>VLOOKUP($C152,'2025年度(D23後期)'!$B$5:$N$207,COLUMN('2025年度(D23後期)'!$E$5),0)&amp;""</f>
        <v>特別研究</v>
      </c>
      <c r="T157" s="706"/>
      <c r="U157" s="21"/>
      <c r="Z157" s="696" t="str">
        <f>A157</f>
        <v>２時限（11：00～12：30）</v>
      </c>
      <c r="AA157" s="680" t="s">
        <v>292</v>
      </c>
      <c r="AB157" s="680"/>
      <c r="AC157" s="680"/>
      <c r="AD157" s="680"/>
      <c r="AE157" s="680"/>
      <c r="AF157" s="680"/>
      <c r="AG157" s="680" t="s">
        <v>235</v>
      </c>
      <c r="AH157" s="680"/>
      <c r="AI157" s="680"/>
      <c r="AJ157" s="680"/>
      <c r="AK157" s="680"/>
      <c r="AL157" s="680"/>
      <c r="AM157" s="680" t="s">
        <v>164</v>
      </c>
      <c r="AN157" s="680"/>
      <c r="AO157" s="680"/>
      <c r="AP157" s="680"/>
      <c r="AQ157" s="680"/>
      <c r="AR157" s="680"/>
      <c r="AS157" s="680"/>
      <c r="AT157" s="680"/>
      <c r="AU157" s="680"/>
      <c r="AV157" s="680"/>
      <c r="AW157" s="680" t="s">
        <v>216</v>
      </c>
      <c r="AX157" s="680" t="s">
        <v>216</v>
      </c>
      <c r="AY157" s="680" t="s">
        <v>216</v>
      </c>
      <c r="AZ157" s="680"/>
      <c r="BA157" s="680" t="s">
        <v>148</v>
      </c>
      <c r="BB157" s="680"/>
      <c r="BC157" s="680"/>
      <c r="BD157" s="680"/>
      <c r="BE157" s="680"/>
      <c r="BF157" s="680"/>
      <c r="BG157" s="680"/>
      <c r="BH157" s="680"/>
      <c r="BI157" s="680"/>
      <c r="BJ157" s="680"/>
      <c r="BK157" s="674"/>
      <c r="BL157" s="674"/>
      <c r="BM157" s="674"/>
      <c r="BN157" s="680"/>
      <c r="BO157" s="680"/>
      <c r="BP157" s="680"/>
      <c r="BQ157" s="680"/>
      <c r="BR157" s="680"/>
      <c r="BS157" s="680"/>
      <c r="BT157" s="680"/>
      <c r="BU157" s="680"/>
      <c r="BV157" s="680"/>
      <c r="BW157" s="680"/>
    </row>
    <row r="158" spans="1:75" ht="13.5" customHeight="1">
      <c r="A158" s="696"/>
      <c r="B158" s="15" t="s">
        <v>58</v>
      </c>
      <c r="C158" s="726" t="str">
        <f>IFERROR(VLOOKUP(C157,科目・教員!$A$2:$B$349,2,0),"")</f>
        <v>田中　健一</v>
      </c>
      <c r="D158" s="727"/>
      <c r="E158" s="736" t="str">
        <f>IFERROR(VLOOKUP(E157,科目・教員!$A$2:$B$349,2,0),"")</f>
        <v>ﾊﾟｳﾗ･ﾍﾞﾙｳﾞｧﾝｹﾞﾙ</v>
      </c>
      <c r="F158" s="727"/>
      <c r="G158" s="716" t="str">
        <f>IFERROR(VLOOKUP(G157,科目・教員!$A$2:$B$349,2,0),"")</f>
        <v/>
      </c>
      <c r="H158" s="707"/>
      <c r="I158" s="716" t="str">
        <f>IFERROR(VLOOKUP(I157,科目・教員!$A$2:$B$349,2,0),"")</f>
        <v/>
      </c>
      <c r="J158" s="707"/>
      <c r="K158" s="689" t="str">
        <f>IFERROR(VLOOKUP(K157,科目・教員!$A$2:$B$349,2,0),"")</f>
        <v/>
      </c>
      <c r="L158" s="717"/>
      <c r="M158" s="708" t="str">
        <f>IFERROR(VLOOKUP(M157,科目・教員!$A$2:$B$349,2,0),"")</f>
        <v/>
      </c>
      <c r="N158" s="707"/>
      <c r="O158" s="689" t="str">
        <f>IFERROR(VLOOKUP(O157,科目・教員!$A$2:$B$349,2,0),"")</f>
        <v/>
      </c>
      <c r="P158" s="707"/>
      <c r="Q158" s="689" t="str">
        <f>IFERROR(VLOOKUP(Q157,科目・教員!$A$2:$B$349,2,0),"")</f>
        <v/>
      </c>
      <c r="R158" s="707"/>
      <c r="S158" s="689" t="str">
        <f>IFERROR(VLOOKUP(S157,科目・教員!$A$2:$B$349,2,0),"")</f>
        <v/>
      </c>
      <c r="T158" s="707"/>
      <c r="U158" s="21"/>
      <c r="Z158" s="696"/>
      <c r="AA158" s="681"/>
      <c r="AB158" s="681"/>
      <c r="AC158" s="681"/>
      <c r="AD158" s="681"/>
      <c r="AE158" s="681"/>
      <c r="AF158" s="681"/>
      <c r="AG158" s="681"/>
      <c r="AH158" s="681"/>
      <c r="AI158" s="681"/>
      <c r="AJ158" s="681"/>
      <c r="AK158" s="681"/>
      <c r="AL158" s="681"/>
      <c r="AM158" s="681"/>
      <c r="AN158" s="681"/>
      <c r="AO158" s="681"/>
      <c r="AP158" s="681"/>
      <c r="AQ158" s="681"/>
      <c r="AR158" s="681"/>
      <c r="AS158" s="681"/>
      <c r="AT158" s="681"/>
      <c r="AU158" s="681"/>
      <c r="AV158" s="681"/>
      <c r="AW158" s="681"/>
      <c r="AX158" s="681"/>
      <c r="AY158" s="681"/>
      <c r="AZ158" s="681"/>
      <c r="BA158" s="681"/>
      <c r="BB158" s="681"/>
      <c r="BC158" s="681"/>
      <c r="BD158" s="681"/>
      <c r="BE158" s="681"/>
      <c r="BF158" s="681"/>
      <c r="BG158" s="681"/>
      <c r="BH158" s="681"/>
      <c r="BI158" s="681"/>
      <c r="BJ158" s="681"/>
      <c r="BK158" s="675"/>
      <c r="BL158" s="675"/>
      <c r="BM158" s="675"/>
      <c r="BN158" s="681"/>
      <c r="BO158" s="681"/>
      <c r="BP158" s="681"/>
      <c r="BQ158" s="681"/>
      <c r="BR158" s="681"/>
      <c r="BS158" s="681"/>
      <c r="BT158" s="681"/>
      <c r="BU158" s="681"/>
      <c r="BV158" s="681"/>
      <c r="BW158" s="681"/>
    </row>
    <row r="159" spans="1:75" ht="13.5" customHeight="1">
      <c r="A159" s="696"/>
      <c r="B159" s="15" t="s">
        <v>60</v>
      </c>
      <c r="C159" s="726" t="str">
        <f>VLOOKUP($C152,'2025年度(1年後期)'!$B$5:$N$207,COLUMN('2025年度(1年後期)'!$E$5)+1,0)&amp;""</f>
        <v>リアルタイム
(101)</v>
      </c>
      <c r="D159" s="727"/>
      <c r="E159" s="736" t="str">
        <f>VLOOKUP($C152,'2025年度(2年後期)'!$B$5:$N$207,COLUMN('2025年度(2年後期)'!$E$5)+1,0)&amp;""</f>
        <v>201</v>
      </c>
      <c r="F159" s="727"/>
      <c r="G159" s="716" t="str">
        <f>VLOOKUP($C152,'2025年度(3年後期)'!$B$5:$N$207,COLUMN('2025年度(3年後期)'!$E$5)+1,0)&amp;""</f>
        <v>成人：301，302，303</v>
      </c>
      <c r="H159" s="707"/>
      <c r="I159" s="716" t="str">
        <f>VLOOKUP($C152,'2025年度(4年後期)'!$B$5:$N$206,COLUMN('2025年度(4年後期)'!$E$5)+1,0)&amp;""</f>
        <v/>
      </c>
      <c r="J159" s="707"/>
      <c r="K159" s="689" t="str">
        <f>VLOOKUP($C152,'2025年度(助産後期)'!$B$5:$N$207,COLUMN('2025年度(助産後期)'!$E$5)+1,0)&amp;""</f>
        <v/>
      </c>
      <c r="L159" s="717"/>
      <c r="M159" s="708" t="str">
        <f>VLOOKUP($C152,'2025年度(M1後期)'!$B$5:$N$207,COLUMN('2025年度(M1後期)'!$E$5)+1,0)&amp;""</f>
        <v>教育:臨床講義室1
長寿:別途指定</v>
      </c>
      <c r="N159" s="707"/>
      <c r="O159" s="689" t="str">
        <f>VLOOKUP($C152,'2025年度(M2後期)'!$B$5:$N$207,COLUMN('2025年度(M2後期)'!$E$5)+1,0)&amp;""</f>
        <v>感染:別途指定</v>
      </c>
      <c r="P159" s="707"/>
      <c r="Q159" s="689" t="str">
        <f>VLOOKUP($C152,'2025年度(D1後期)'!$B$5:$N$207,COLUMN('2025年度(D1後期)'!$E$5)+1,0)&amp;""</f>
        <v>別途指定</v>
      </c>
      <c r="R159" s="707"/>
      <c r="S159" s="689" t="str">
        <f>VLOOKUP($C152,'2025年度(D23後期)'!$B$5:$N$207,COLUMN('2025年度(D23後期)'!$E$5)+1,0)&amp;""</f>
        <v/>
      </c>
      <c r="T159" s="707"/>
      <c r="U159" s="21"/>
      <c r="Z159" s="696"/>
      <c r="AA159" s="681"/>
      <c r="AB159" s="681"/>
      <c r="AC159" s="681"/>
      <c r="AD159" s="681"/>
      <c r="AE159" s="681"/>
      <c r="AF159" s="681"/>
      <c r="AG159" s="681"/>
      <c r="AH159" s="681"/>
      <c r="AI159" s="681"/>
      <c r="AJ159" s="681"/>
      <c r="AK159" s="681"/>
      <c r="AL159" s="681"/>
      <c r="AM159" s="681"/>
      <c r="AN159" s="681"/>
      <c r="AO159" s="681"/>
      <c r="AP159" s="681"/>
      <c r="AQ159" s="681"/>
      <c r="AR159" s="681"/>
      <c r="AS159" s="681"/>
      <c r="AT159" s="681"/>
      <c r="AU159" s="681"/>
      <c r="AV159" s="681"/>
      <c r="AW159" s="681"/>
      <c r="AX159" s="681"/>
      <c r="AY159" s="681"/>
      <c r="AZ159" s="681"/>
      <c r="BA159" s="681"/>
      <c r="BB159" s="681"/>
      <c r="BC159" s="681"/>
      <c r="BD159" s="681"/>
      <c r="BE159" s="681"/>
      <c r="BF159" s="681"/>
      <c r="BG159" s="681"/>
      <c r="BH159" s="681"/>
      <c r="BI159" s="681"/>
      <c r="BJ159" s="681"/>
      <c r="BK159" s="675"/>
      <c r="BL159" s="675"/>
      <c r="BM159" s="675"/>
      <c r="BN159" s="681"/>
      <c r="BO159" s="681"/>
      <c r="BP159" s="681"/>
      <c r="BQ159" s="681"/>
      <c r="BR159" s="681"/>
      <c r="BS159" s="681"/>
      <c r="BT159" s="681"/>
      <c r="BU159" s="681"/>
      <c r="BV159" s="681"/>
      <c r="BW159" s="681"/>
    </row>
    <row r="160" spans="1:75" ht="13.5" customHeight="1">
      <c r="A160" s="712"/>
      <c r="B160" s="16" t="s">
        <v>62</v>
      </c>
      <c r="C160" s="794"/>
      <c r="D160" s="733"/>
      <c r="E160" s="734" t="s">
        <v>116</v>
      </c>
      <c r="F160" s="735"/>
      <c r="G160" s="684"/>
      <c r="H160" s="685"/>
      <c r="I160" s="684"/>
      <c r="J160" s="685"/>
      <c r="K160" s="686"/>
      <c r="L160" s="686"/>
      <c r="M160" s="687"/>
      <c r="N160" s="685"/>
      <c r="O160" s="686"/>
      <c r="P160" s="685"/>
      <c r="Q160" s="686"/>
      <c r="R160" s="685"/>
      <c r="S160" s="686"/>
      <c r="T160" s="685"/>
      <c r="U160" s="21"/>
      <c r="Z160" s="697"/>
      <c r="AA160" s="682"/>
      <c r="AB160" s="682"/>
      <c r="AC160" s="682"/>
      <c r="AD160" s="682"/>
      <c r="AE160" s="682"/>
      <c r="AF160" s="682"/>
      <c r="AG160" s="682"/>
      <c r="AH160" s="682"/>
      <c r="AI160" s="682"/>
      <c r="AJ160" s="682"/>
      <c r="AK160" s="682"/>
      <c r="AL160" s="682"/>
      <c r="AM160" s="682"/>
      <c r="AN160" s="682"/>
      <c r="AO160" s="682"/>
      <c r="AP160" s="682"/>
      <c r="AQ160" s="682"/>
      <c r="AR160" s="682"/>
      <c r="AS160" s="682"/>
      <c r="AT160" s="682"/>
      <c r="AU160" s="682"/>
      <c r="AV160" s="682"/>
      <c r="AW160" s="682"/>
      <c r="AX160" s="682"/>
      <c r="AY160" s="682"/>
      <c r="AZ160" s="682"/>
      <c r="BA160" s="682"/>
      <c r="BB160" s="682"/>
      <c r="BC160" s="682"/>
      <c r="BD160" s="682"/>
      <c r="BE160" s="682"/>
      <c r="BF160" s="682"/>
      <c r="BG160" s="682"/>
      <c r="BH160" s="682"/>
      <c r="BI160" s="682"/>
      <c r="BJ160" s="682"/>
      <c r="BK160" s="676"/>
      <c r="BL160" s="676"/>
      <c r="BM160" s="676"/>
      <c r="BN160" s="682"/>
      <c r="BO160" s="682"/>
      <c r="BP160" s="682"/>
      <c r="BQ160" s="682"/>
      <c r="BR160" s="682"/>
      <c r="BS160" s="682"/>
      <c r="BT160" s="682"/>
      <c r="BU160" s="682"/>
      <c r="BV160" s="682"/>
      <c r="BW160" s="682"/>
    </row>
    <row r="161" spans="1:75" ht="13.5" customHeight="1">
      <c r="A161" s="695" t="s">
        <v>70</v>
      </c>
      <c r="B161" s="17" t="s">
        <v>71</v>
      </c>
      <c r="C161" s="705"/>
      <c r="D161" s="706"/>
      <c r="E161" s="713"/>
      <c r="F161" s="706"/>
      <c r="G161" s="713"/>
      <c r="H161" s="706"/>
      <c r="I161" s="713"/>
      <c r="J161" s="706"/>
      <c r="K161" s="693"/>
      <c r="L161" s="709"/>
      <c r="M161" s="705"/>
      <c r="N161" s="706"/>
      <c r="O161" s="693"/>
      <c r="P161" s="706"/>
      <c r="Q161" s="693"/>
      <c r="R161" s="706"/>
      <c r="S161" s="693"/>
      <c r="T161" s="706"/>
      <c r="U161" s="21"/>
      <c r="Z161" s="696" t="str">
        <f>A161</f>
        <v>昼休み（12：30～13：30）</v>
      </c>
      <c r="AA161" s="680"/>
      <c r="AB161" s="680"/>
      <c r="AC161" s="680"/>
      <c r="AD161" s="680"/>
      <c r="AE161" s="680"/>
      <c r="AF161" s="680"/>
      <c r="AG161" s="680"/>
      <c r="AH161" s="680"/>
      <c r="AI161" s="680"/>
      <c r="AJ161" s="680"/>
      <c r="AK161" s="680"/>
      <c r="AL161" s="680"/>
      <c r="AM161" s="680"/>
      <c r="AN161" s="680"/>
      <c r="AO161" s="680"/>
      <c r="AP161" s="680"/>
      <c r="AQ161" s="680"/>
      <c r="AR161" s="680"/>
      <c r="AS161" s="680"/>
      <c r="AT161" s="680"/>
      <c r="AU161" s="680"/>
      <c r="AV161" s="680"/>
      <c r="AW161" s="680"/>
      <c r="AX161" s="680"/>
      <c r="AY161" s="680"/>
      <c r="AZ161" s="680"/>
      <c r="BA161" s="680"/>
      <c r="BB161" s="680"/>
      <c r="BC161" s="680"/>
      <c r="BD161" s="680"/>
      <c r="BE161" s="680"/>
      <c r="BF161" s="680"/>
      <c r="BG161" s="680"/>
      <c r="BH161" s="680"/>
      <c r="BI161" s="680"/>
      <c r="BJ161" s="680"/>
      <c r="BK161" s="674"/>
      <c r="BL161" s="674"/>
      <c r="BM161" s="674"/>
      <c r="BN161" s="680"/>
      <c r="BO161" s="680"/>
      <c r="BP161" s="680"/>
      <c r="BQ161" s="680"/>
      <c r="BR161" s="680"/>
      <c r="BS161" s="680"/>
      <c r="BT161" s="680"/>
      <c r="BU161" s="680"/>
      <c r="BV161" s="680"/>
      <c r="BW161" s="680"/>
    </row>
    <row r="162" spans="1:75" ht="13.5" customHeight="1">
      <c r="A162" s="696"/>
      <c r="B162" s="17" t="s">
        <v>73</v>
      </c>
      <c r="C162" s="708"/>
      <c r="D162" s="707"/>
      <c r="E162" s="716"/>
      <c r="F162" s="707"/>
      <c r="G162" s="716"/>
      <c r="H162" s="707"/>
      <c r="I162" s="716"/>
      <c r="J162" s="707"/>
      <c r="K162" s="689"/>
      <c r="L162" s="717"/>
      <c r="M162" s="708"/>
      <c r="N162" s="707"/>
      <c r="O162" s="689"/>
      <c r="P162" s="707"/>
      <c r="Q162" s="689"/>
      <c r="R162" s="707"/>
      <c r="S162" s="689"/>
      <c r="T162" s="707"/>
      <c r="U162" s="21"/>
      <c r="Z162" s="696"/>
      <c r="AA162" s="681"/>
      <c r="AB162" s="681"/>
      <c r="AC162" s="681"/>
      <c r="AD162" s="681"/>
      <c r="AE162" s="681"/>
      <c r="AF162" s="681"/>
      <c r="AG162" s="681"/>
      <c r="AH162" s="681"/>
      <c r="AI162" s="681"/>
      <c r="AJ162" s="681"/>
      <c r="AK162" s="681"/>
      <c r="AL162" s="681"/>
      <c r="AM162" s="681"/>
      <c r="AN162" s="681"/>
      <c r="AO162" s="681"/>
      <c r="AP162" s="681"/>
      <c r="AQ162" s="681"/>
      <c r="AR162" s="681"/>
      <c r="AS162" s="681"/>
      <c r="AT162" s="681"/>
      <c r="AU162" s="681"/>
      <c r="AV162" s="681"/>
      <c r="AW162" s="681"/>
      <c r="AX162" s="681"/>
      <c r="AY162" s="681"/>
      <c r="AZ162" s="681"/>
      <c r="BA162" s="681"/>
      <c r="BB162" s="681"/>
      <c r="BC162" s="681"/>
      <c r="BD162" s="681"/>
      <c r="BE162" s="681"/>
      <c r="BF162" s="681"/>
      <c r="BG162" s="681"/>
      <c r="BH162" s="681"/>
      <c r="BI162" s="681"/>
      <c r="BJ162" s="681"/>
      <c r="BK162" s="675"/>
      <c r="BL162" s="675"/>
      <c r="BM162" s="675"/>
      <c r="BN162" s="681"/>
      <c r="BO162" s="681"/>
      <c r="BP162" s="681"/>
      <c r="BQ162" s="681"/>
      <c r="BR162" s="681"/>
      <c r="BS162" s="681"/>
      <c r="BT162" s="681"/>
      <c r="BU162" s="681"/>
      <c r="BV162" s="681"/>
      <c r="BW162" s="681"/>
    </row>
    <row r="163" spans="1:75" ht="13.5" customHeight="1">
      <c r="A163" s="696"/>
      <c r="B163" s="17" t="s">
        <v>60</v>
      </c>
      <c r="C163" s="708"/>
      <c r="D163" s="707"/>
      <c r="E163" s="716"/>
      <c r="F163" s="707"/>
      <c r="G163" s="716"/>
      <c r="H163" s="707"/>
      <c r="I163" s="716"/>
      <c r="J163" s="707"/>
      <c r="K163" s="689"/>
      <c r="L163" s="717"/>
      <c r="M163" s="708"/>
      <c r="N163" s="707"/>
      <c r="O163" s="689"/>
      <c r="P163" s="707"/>
      <c r="Q163" s="689"/>
      <c r="R163" s="707"/>
      <c r="S163" s="689"/>
      <c r="T163" s="707"/>
      <c r="U163" s="21"/>
      <c r="Z163" s="696"/>
      <c r="AA163" s="681"/>
      <c r="AB163" s="681"/>
      <c r="AC163" s="681"/>
      <c r="AD163" s="681"/>
      <c r="AE163" s="681"/>
      <c r="AF163" s="681"/>
      <c r="AG163" s="681"/>
      <c r="AH163" s="681"/>
      <c r="AI163" s="681"/>
      <c r="AJ163" s="681"/>
      <c r="AK163" s="681"/>
      <c r="AL163" s="681"/>
      <c r="AM163" s="681"/>
      <c r="AN163" s="681"/>
      <c r="AO163" s="681"/>
      <c r="AP163" s="681"/>
      <c r="AQ163" s="681"/>
      <c r="AR163" s="681"/>
      <c r="AS163" s="681"/>
      <c r="AT163" s="681"/>
      <c r="AU163" s="681"/>
      <c r="AV163" s="681"/>
      <c r="AW163" s="681"/>
      <c r="AX163" s="681"/>
      <c r="AY163" s="681"/>
      <c r="AZ163" s="681"/>
      <c r="BA163" s="681"/>
      <c r="BB163" s="681"/>
      <c r="BC163" s="681"/>
      <c r="BD163" s="681"/>
      <c r="BE163" s="681"/>
      <c r="BF163" s="681"/>
      <c r="BG163" s="681"/>
      <c r="BH163" s="681"/>
      <c r="BI163" s="681"/>
      <c r="BJ163" s="681"/>
      <c r="BK163" s="675"/>
      <c r="BL163" s="675"/>
      <c r="BM163" s="675"/>
      <c r="BN163" s="681"/>
      <c r="BO163" s="681"/>
      <c r="BP163" s="681"/>
      <c r="BQ163" s="681"/>
      <c r="BR163" s="681"/>
      <c r="BS163" s="681"/>
      <c r="BT163" s="681"/>
      <c r="BU163" s="681"/>
      <c r="BV163" s="681"/>
      <c r="BW163" s="681"/>
    </row>
    <row r="164" spans="1:75" ht="13.5" customHeight="1">
      <c r="A164" s="697"/>
      <c r="B164" s="18" t="s">
        <v>62</v>
      </c>
      <c r="C164" s="714"/>
      <c r="D164" s="711"/>
      <c r="E164" s="715"/>
      <c r="F164" s="711"/>
      <c r="G164" s="715"/>
      <c r="H164" s="711"/>
      <c r="I164" s="715"/>
      <c r="J164" s="711"/>
      <c r="K164" s="710"/>
      <c r="L164" s="710"/>
      <c r="M164" s="714"/>
      <c r="N164" s="711"/>
      <c r="O164" s="710"/>
      <c r="P164" s="711"/>
      <c r="Q164" s="710"/>
      <c r="R164" s="711"/>
      <c r="S164" s="710"/>
      <c r="T164" s="711"/>
      <c r="U164" s="21"/>
      <c r="Z164" s="697"/>
      <c r="AA164" s="682"/>
      <c r="AB164" s="682"/>
      <c r="AC164" s="682"/>
      <c r="AD164" s="682"/>
      <c r="AE164" s="682"/>
      <c r="AF164" s="682"/>
      <c r="AG164" s="682"/>
      <c r="AH164" s="682"/>
      <c r="AI164" s="682"/>
      <c r="AJ164" s="682"/>
      <c r="AK164" s="682"/>
      <c r="AL164" s="682"/>
      <c r="AM164" s="682"/>
      <c r="AN164" s="682"/>
      <c r="AO164" s="682"/>
      <c r="AP164" s="682"/>
      <c r="AQ164" s="682"/>
      <c r="AR164" s="682"/>
      <c r="AS164" s="682"/>
      <c r="AT164" s="682"/>
      <c r="AU164" s="682"/>
      <c r="AV164" s="682"/>
      <c r="AW164" s="682"/>
      <c r="AX164" s="682"/>
      <c r="AY164" s="682"/>
      <c r="AZ164" s="682"/>
      <c r="BA164" s="682"/>
      <c r="BB164" s="682"/>
      <c r="BC164" s="682"/>
      <c r="BD164" s="682"/>
      <c r="BE164" s="682"/>
      <c r="BF164" s="682"/>
      <c r="BG164" s="682"/>
      <c r="BH164" s="682"/>
      <c r="BI164" s="682"/>
      <c r="BJ164" s="682"/>
      <c r="BK164" s="676"/>
      <c r="BL164" s="676"/>
      <c r="BM164" s="676"/>
      <c r="BN164" s="682"/>
      <c r="BO164" s="682"/>
      <c r="BP164" s="682"/>
      <c r="BQ164" s="682"/>
      <c r="BR164" s="682"/>
      <c r="BS164" s="682"/>
      <c r="BT164" s="682"/>
      <c r="BU164" s="682"/>
      <c r="BV164" s="682"/>
      <c r="BW164" s="682"/>
    </row>
    <row r="165" spans="1:75" ht="13.5" customHeight="1">
      <c r="A165" s="696" t="s">
        <v>74</v>
      </c>
      <c r="B165" s="15" t="s">
        <v>55</v>
      </c>
      <c r="C165" s="703" t="str">
        <f>VLOOKUP($C152,'2025年度(1年後期)'!$B$5:$N$207,COLUMN('2025年度(1年後期)'!$G$5),0)&amp;""</f>
        <v>スポーツと健康</v>
      </c>
      <c r="D165" s="704"/>
      <c r="E165" s="698" t="str">
        <f>VLOOKUP($C152,'2025年度(2年後期)'!$B$5:$N$207,COLUMN('2025年度(2年後期)'!$G$5),0)&amp;""</f>
        <v>感染防止技術論</v>
      </c>
      <c r="F165" s="693"/>
      <c r="G165" s="698" t="str">
        <f>VLOOKUP($C152,'2025年度(3年後期)'!$B$5:$N$207,COLUMN('2025年度(3年後期)'!$G$5),0)&amp;""</f>
        <v>領域別実習</v>
      </c>
      <c r="H165" s="693"/>
      <c r="I165" s="698" t="str">
        <f>VLOOKUP($C152,'2025年度(4年後期)'!$B$5:$N$206,COLUMN('2025年度(4年後期)'!$G$5),0)&amp;""</f>
        <v>総合学習
国試の受験申込資料の配布・説明会</v>
      </c>
      <c r="J165" s="693"/>
      <c r="K165" s="694" t="str">
        <f>VLOOKUP($C152,'2025年度(助産後期)'!$B$5:$N$207,COLUMN('2025年度(助産後期)'!$G$5),0)&amp;""</f>
        <v>助産学実習Ⅰ(追実習)</v>
      </c>
      <c r="L165" s="694"/>
      <c r="M165" s="692" t="str">
        <f>VLOOKUP($C152,'2025年度(M1後期)'!$B$5:$N$207,COLUMN('2025年度(M1後期)'!$G$5),0)&amp;""</f>
        <v>看護統計学</v>
      </c>
      <c r="N165" s="693"/>
      <c r="O165" s="694" t="str">
        <f>VLOOKUP($C152,'2025年度(M2後期)'!$B$5:$N$207,COLUMN('2025年度(M2後期)'!$G$5),0)&amp;""</f>
        <v>特別研究</v>
      </c>
      <c r="P165" s="693"/>
      <c r="Q165" s="694" t="str">
        <f>VLOOKUP($C152,'2025年度(D1後期)'!$B$5:$N$207,COLUMN('2025年度(D1後期)'!$G$5),0)&amp;""</f>
        <v/>
      </c>
      <c r="R165" s="693"/>
      <c r="S165" s="694" t="str">
        <f>VLOOKUP($C152,'2025年度(D23後期)'!$B$5:$N$207,COLUMN('2025年度(D23後期)'!$G$5),0)&amp;""</f>
        <v>特別研究</v>
      </c>
      <c r="T165" s="693"/>
      <c r="U165" s="21"/>
      <c r="Z165" s="696" t="str">
        <f>A165</f>
        <v>３時限（13：30～15：00）</v>
      </c>
      <c r="AA165" s="680"/>
      <c r="AB165" s="680"/>
      <c r="AC165" s="680"/>
      <c r="AD165" s="680"/>
      <c r="AE165" s="680"/>
      <c r="AF165" s="680"/>
      <c r="AG165" s="680" t="s">
        <v>175</v>
      </c>
      <c r="AH165" s="680"/>
      <c r="AI165" s="680"/>
      <c r="AJ165" s="680"/>
      <c r="AK165" s="680"/>
      <c r="AL165" s="680"/>
      <c r="AM165" s="680" t="s">
        <v>164</v>
      </c>
      <c r="AN165" s="680"/>
      <c r="AO165" s="680"/>
      <c r="AP165" s="680"/>
      <c r="AQ165" s="680"/>
      <c r="AR165" s="680"/>
      <c r="AS165" s="680"/>
      <c r="AT165" s="680"/>
      <c r="AU165" s="680"/>
      <c r="AV165" s="680"/>
      <c r="AW165" s="680" t="s">
        <v>216</v>
      </c>
      <c r="AX165" s="680" t="s">
        <v>216</v>
      </c>
      <c r="AY165" s="680" t="s">
        <v>216</v>
      </c>
      <c r="AZ165" s="680"/>
      <c r="BA165" s="680"/>
      <c r="BB165" s="680"/>
      <c r="BC165" s="680"/>
      <c r="BD165" s="680"/>
      <c r="BE165" s="680"/>
      <c r="BF165" s="680" t="s">
        <v>155</v>
      </c>
      <c r="BG165" s="680"/>
      <c r="BH165" s="680"/>
      <c r="BI165" s="680"/>
      <c r="BJ165" s="680"/>
      <c r="BK165" s="674"/>
      <c r="BL165" s="674"/>
      <c r="BM165" s="674"/>
      <c r="BN165" s="680" t="s">
        <v>156</v>
      </c>
      <c r="BO165" s="680" t="s">
        <v>156</v>
      </c>
      <c r="BP165" s="680"/>
      <c r="BQ165" s="680"/>
      <c r="BR165" s="680"/>
      <c r="BS165" s="680"/>
      <c r="BT165" s="680"/>
      <c r="BU165" s="680" t="s">
        <v>293</v>
      </c>
      <c r="BV165" s="680" t="s">
        <v>293</v>
      </c>
      <c r="BW165" s="680"/>
    </row>
    <row r="166" spans="1:75" ht="13.5" customHeight="1">
      <c r="A166" s="696"/>
      <c r="B166" s="15" t="s">
        <v>58</v>
      </c>
      <c r="C166" s="701" t="str">
        <f>IFERROR(VLOOKUP(C165,科目・教員!$A$2:$B$349,2,0),"")</f>
        <v>有賀　雅史</v>
      </c>
      <c r="D166" s="702"/>
      <c r="E166" s="690" t="str">
        <f>IFERROR(VLOOKUP(E165,科目・教員!$A$2:$B$349,2,0),"")</f>
        <v>網中　眞由美</v>
      </c>
      <c r="F166" s="689"/>
      <c r="G166" s="690" t="str">
        <f>IFERROR(VLOOKUP(G165,科目・教員!$A$2:$B$349,2,0),"")</f>
        <v/>
      </c>
      <c r="H166" s="689"/>
      <c r="I166" s="690" t="str">
        <f>IFERROR(VLOOKUP(I165,科目・教員!$A$2:$B$349,2,0),"")</f>
        <v/>
      </c>
      <c r="J166" s="689"/>
      <c r="K166" s="691" t="str">
        <f>IFERROR(VLOOKUP(K165,科目・教員!$A$2:$B$349,2,0),"")</f>
        <v/>
      </c>
      <c r="L166" s="691"/>
      <c r="M166" s="688" t="str">
        <f>IFERROR(VLOOKUP(M165,科目・教員!$A$2:$B$349,2,0),"")</f>
        <v>柏木　公一</v>
      </c>
      <c r="N166" s="689"/>
      <c r="O166" s="691" t="str">
        <f>IFERROR(VLOOKUP(O165,科目・教員!$A$2:$B$349,2,0),"")</f>
        <v/>
      </c>
      <c r="P166" s="689"/>
      <c r="Q166" s="691" t="str">
        <f>IFERROR(VLOOKUP(Q165,科目・教員!$A$2:$B$349,2,0),"")</f>
        <v/>
      </c>
      <c r="R166" s="689"/>
      <c r="S166" s="691" t="str">
        <f>IFERROR(VLOOKUP(S165,科目・教員!$A$2:$B$349,2,0),"")</f>
        <v/>
      </c>
      <c r="T166" s="689"/>
      <c r="U166" s="21"/>
      <c r="Z166" s="696"/>
      <c r="AA166" s="681"/>
      <c r="AB166" s="681"/>
      <c r="AC166" s="681"/>
      <c r="AD166" s="681"/>
      <c r="AE166" s="681"/>
      <c r="AF166" s="681"/>
      <c r="AG166" s="681"/>
      <c r="AH166" s="681"/>
      <c r="AI166" s="681"/>
      <c r="AJ166" s="681"/>
      <c r="AK166" s="681"/>
      <c r="AL166" s="681"/>
      <c r="AM166" s="681"/>
      <c r="AN166" s="681"/>
      <c r="AO166" s="681"/>
      <c r="AP166" s="681"/>
      <c r="AQ166" s="681"/>
      <c r="AR166" s="681"/>
      <c r="AS166" s="681"/>
      <c r="AT166" s="681"/>
      <c r="AU166" s="681"/>
      <c r="AV166" s="681"/>
      <c r="AW166" s="681"/>
      <c r="AX166" s="681"/>
      <c r="AY166" s="681"/>
      <c r="AZ166" s="681"/>
      <c r="BA166" s="681"/>
      <c r="BB166" s="681"/>
      <c r="BC166" s="681"/>
      <c r="BD166" s="681"/>
      <c r="BE166" s="681"/>
      <c r="BF166" s="681"/>
      <c r="BG166" s="681"/>
      <c r="BH166" s="681"/>
      <c r="BI166" s="681"/>
      <c r="BJ166" s="681"/>
      <c r="BK166" s="675"/>
      <c r="BL166" s="675"/>
      <c r="BM166" s="675"/>
      <c r="BN166" s="681"/>
      <c r="BO166" s="681"/>
      <c r="BP166" s="681"/>
      <c r="BQ166" s="681"/>
      <c r="BR166" s="681"/>
      <c r="BS166" s="681"/>
      <c r="BT166" s="681"/>
      <c r="BU166" s="681"/>
      <c r="BV166" s="681"/>
      <c r="BW166" s="681"/>
    </row>
    <row r="167" spans="1:75" ht="13.5" customHeight="1">
      <c r="A167" s="696"/>
      <c r="B167" s="15" t="s">
        <v>60</v>
      </c>
      <c r="C167" s="701" t="str">
        <f>VLOOKUP($C152,'2025年度(1年後期)'!$B$5:$N$207,COLUMN('2025年度(1年後期)'!$G$5)+1,0)&amp;""</f>
        <v>グラウンド･アリーナ･大講義室</v>
      </c>
      <c r="D167" s="702"/>
      <c r="E167" s="690" t="str">
        <f>VLOOKUP($C152,'2025年度(2年後期)'!$B$5:$N$207,COLUMN('2025年度(2年後期)'!$G$5)+1,0)&amp;""</f>
        <v>201</v>
      </c>
      <c r="F167" s="689"/>
      <c r="G167" s="690" t="str">
        <f>VLOOKUP($C152,'2025年度(3年後期)'!$B$5:$N$207,COLUMN('2025年度(3年後期)'!$G$5)+1,0)&amp;""</f>
        <v>成人：301，302，303</v>
      </c>
      <c r="H167" s="689"/>
      <c r="I167" s="690" t="str">
        <f>VLOOKUP($C152,'2025年度(4年後期)'!$B$5:$N$206,COLUMN('2025年度(4年後期)'!$G$5)+1,0)&amp;""</f>
        <v>研修6･7</v>
      </c>
      <c r="J167" s="689"/>
      <c r="K167" s="691" t="str">
        <f>VLOOKUP($C152,'2025年度(助産後期)'!$B$5:$N$207,COLUMN('2025年度(助産後期)'!$G$5)+1,0)&amp;""</f>
        <v/>
      </c>
      <c r="L167" s="691"/>
      <c r="M167" s="688" t="str">
        <f>VLOOKUP($C152,'2025年度(M1後期)'!$B$5:$N$207,COLUMN('2025年度(M1後期)'!$G$5)+1,0)&amp;""</f>
        <v>情報処理室</v>
      </c>
      <c r="N167" s="689"/>
      <c r="O167" s="691" t="str">
        <f>VLOOKUP($C152,'2025年度(M2後期)'!$B$5:$N$207,COLUMN('2025年度(M2後期)'!$G$5)+1,0)&amp;""</f>
        <v/>
      </c>
      <c r="P167" s="689"/>
      <c r="Q167" s="691" t="str">
        <f>VLOOKUP($C152,'2025年度(D1後期)'!$B$5:$N$207,COLUMN('2025年度(D1後期)'!$G$5)+1,0)&amp;""</f>
        <v/>
      </c>
      <c r="R167" s="689"/>
      <c r="S167" s="691" t="str">
        <f>VLOOKUP($C152,'2025年度(D23後期)'!$B$5:$N$207,COLUMN('2025年度(D23後期)'!$G$5)+1,0)&amp;""</f>
        <v/>
      </c>
      <c r="T167" s="689"/>
      <c r="U167" s="21"/>
      <c r="Z167" s="696"/>
      <c r="AA167" s="681"/>
      <c r="AB167" s="681"/>
      <c r="AC167" s="681"/>
      <c r="AD167" s="681"/>
      <c r="AE167" s="681"/>
      <c r="AF167" s="681"/>
      <c r="AG167" s="681"/>
      <c r="AH167" s="681"/>
      <c r="AI167" s="681"/>
      <c r="AJ167" s="681"/>
      <c r="AK167" s="681"/>
      <c r="AL167" s="681"/>
      <c r="AM167" s="681"/>
      <c r="AN167" s="681"/>
      <c r="AO167" s="681"/>
      <c r="AP167" s="681"/>
      <c r="AQ167" s="681"/>
      <c r="AR167" s="681"/>
      <c r="AS167" s="681"/>
      <c r="AT167" s="681"/>
      <c r="AU167" s="681"/>
      <c r="AV167" s="681"/>
      <c r="AW167" s="681"/>
      <c r="AX167" s="681"/>
      <c r="AY167" s="681"/>
      <c r="AZ167" s="681"/>
      <c r="BA167" s="681"/>
      <c r="BB167" s="681"/>
      <c r="BC167" s="681"/>
      <c r="BD167" s="681"/>
      <c r="BE167" s="681"/>
      <c r="BF167" s="681"/>
      <c r="BG167" s="681"/>
      <c r="BH167" s="681"/>
      <c r="BI167" s="681"/>
      <c r="BJ167" s="681"/>
      <c r="BK167" s="675"/>
      <c r="BL167" s="675"/>
      <c r="BM167" s="675"/>
      <c r="BN167" s="681"/>
      <c r="BO167" s="681"/>
      <c r="BP167" s="681"/>
      <c r="BQ167" s="681"/>
      <c r="BR167" s="681"/>
      <c r="BS167" s="681"/>
      <c r="BT167" s="681"/>
      <c r="BU167" s="681"/>
      <c r="BV167" s="681"/>
      <c r="BW167" s="681"/>
    </row>
    <row r="168" spans="1:75" ht="13.5" customHeight="1">
      <c r="A168" s="712"/>
      <c r="B168" s="16" t="s">
        <v>62</v>
      </c>
      <c r="C168" s="699" t="s">
        <v>157</v>
      </c>
      <c r="D168" s="700"/>
      <c r="E168" s="684"/>
      <c r="F168" s="685"/>
      <c r="G168" s="684"/>
      <c r="H168" s="685"/>
      <c r="I168" s="684"/>
      <c r="J168" s="685"/>
      <c r="K168" s="686"/>
      <c r="L168" s="686"/>
      <c r="M168" s="687"/>
      <c r="N168" s="685"/>
      <c r="O168" s="686"/>
      <c r="P168" s="685"/>
      <c r="Q168" s="686"/>
      <c r="R168" s="685"/>
      <c r="S168" s="686"/>
      <c r="T168" s="685"/>
      <c r="U168" s="21"/>
      <c r="Z168" s="697"/>
      <c r="AA168" s="682"/>
      <c r="AB168" s="682"/>
      <c r="AC168" s="682"/>
      <c r="AD168" s="682"/>
      <c r="AE168" s="682"/>
      <c r="AF168" s="682"/>
      <c r="AG168" s="682"/>
      <c r="AH168" s="682"/>
      <c r="AI168" s="682"/>
      <c r="AJ168" s="682"/>
      <c r="AK168" s="682"/>
      <c r="AL168" s="682"/>
      <c r="AM168" s="682"/>
      <c r="AN168" s="682"/>
      <c r="AO168" s="682"/>
      <c r="AP168" s="682"/>
      <c r="AQ168" s="682"/>
      <c r="AR168" s="682"/>
      <c r="AS168" s="682"/>
      <c r="AT168" s="682"/>
      <c r="AU168" s="682"/>
      <c r="AV168" s="682"/>
      <c r="AW168" s="682"/>
      <c r="AX168" s="682"/>
      <c r="AY168" s="682"/>
      <c r="AZ168" s="682"/>
      <c r="BA168" s="682"/>
      <c r="BB168" s="682"/>
      <c r="BC168" s="682"/>
      <c r="BD168" s="682"/>
      <c r="BE168" s="682"/>
      <c r="BF168" s="682"/>
      <c r="BG168" s="682"/>
      <c r="BH168" s="682"/>
      <c r="BI168" s="682"/>
      <c r="BJ168" s="682"/>
      <c r="BK168" s="676"/>
      <c r="BL168" s="676"/>
      <c r="BM168" s="676"/>
      <c r="BN168" s="682"/>
      <c r="BO168" s="682"/>
      <c r="BP168" s="682"/>
      <c r="BQ168" s="682"/>
      <c r="BR168" s="682"/>
      <c r="BS168" s="682"/>
      <c r="BT168" s="682"/>
      <c r="BU168" s="682"/>
      <c r="BV168" s="682"/>
      <c r="BW168" s="682"/>
    </row>
    <row r="169" spans="1:75" ht="13.5" customHeight="1">
      <c r="A169" s="696" t="s">
        <v>80</v>
      </c>
      <c r="B169" s="15" t="s">
        <v>55</v>
      </c>
      <c r="C169" s="703" t="str">
        <f>VLOOKUP($C152,'2025年度(1年後期)'!$B$5:$N$207,COLUMN('2025年度(1年後期)'!$I$5),0)&amp;""</f>
        <v>スポーツと健康</v>
      </c>
      <c r="D169" s="704"/>
      <c r="E169" s="698" t="str">
        <f>VLOOKUP($C152,'2025年度(2年後期)'!$B$5:$N$207,COLUMN('2025年度(2年後期)'!$I$5),0)&amp;""</f>
        <v>小児看護援助論Ⅰ</v>
      </c>
      <c r="F169" s="693"/>
      <c r="G169" s="698" t="str">
        <f>VLOOKUP($C152,'2025年度(3年後期)'!$B$5:$N$207,COLUMN('2025年度(3年後期)'!$I$5),0)&amp;""</f>
        <v>領域別実習</v>
      </c>
      <c r="H169" s="693"/>
      <c r="I169" s="698" t="str">
        <f>VLOOKUP($C152,'2025年度(4年後期)'!$B$5:$N$206,COLUMN('2025年度(4年後期)'!$I$5),0)&amp;""</f>
        <v>総合学習
国試の受験申込資料の配布・説明会</v>
      </c>
      <c r="J169" s="693"/>
      <c r="K169" s="694" t="str">
        <f>VLOOKUP($C152,'2025年度(助産後期)'!$B$5:$N$207,COLUMN('2025年度(助産後期)'!$I$5),0)&amp;""</f>
        <v>助産学実習Ⅰ(追実習)</v>
      </c>
      <c r="L169" s="694"/>
      <c r="M169" s="692" t="str">
        <f>VLOOKUP($C152,'2025年度(M1後期)'!$B$5:$N$207,COLUMN('2025年度(M1後期)'!$I$5),0)&amp;""</f>
        <v>看護統計学</v>
      </c>
      <c r="N169" s="693"/>
      <c r="O169" s="694" t="str">
        <f>VLOOKUP($C152,'2025年度(M2後期)'!$B$5:$N$207,COLUMN('2025年度(M2後期)'!$I$5),0)&amp;""</f>
        <v>特別研究</v>
      </c>
      <c r="P169" s="693"/>
      <c r="Q169" s="694" t="str">
        <f>VLOOKUP($C152,'2025年度(D1後期)'!$B$5:$N$207,COLUMN('2025年度(D1後期)'!$I$5),0)&amp;""</f>
        <v/>
      </c>
      <c r="R169" s="693"/>
      <c r="S169" s="694" t="str">
        <f>VLOOKUP($C152,'2025年度(D23後期)'!$B$5:$N$207,COLUMN('2025年度(D23後期)'!$I$5),0)&amp;""</f>
        <v>特別研究</v>
      </c>
      <c r="T169" s="693"/>
      <c r="U169" s="562" t="s">
        <v>294</v>
      </c>
      <c r="Z169" s="696" t="str">
        <f>A169</f>
        <v>４時限（15：10～16：40）</v>
      </c>
      <c r="AA169" s="680"/>
      <c r="AB169" s="680"/>
      <c r="AC169" s="680"/>
      <c r="AD169" s="680" t="s">
        <v>224</v>
      </c>
      <c r="AE169" s="680"/>
      <c r="AF169" s="680"/>
      <c r="AG169" s="680" t="s">
        <v>268</v>
      </c>
      <c r="AH169" s="680"/>
      <c r="AI169" s="680"/>
      <c r="AJ169" s="680"/>
      <c r="AK169" s="680"/>
      <c r="AL169" s="680"/>
      <c r="AM169" s="680" t="s">
        <v>164</v>
      </c>
      <c r="AN169" s="680"/>
      <c r="AO169" s="680"/>
      <c r="AP169" s="680"/>
      <c r="AQ169" s="680"/>
      <c r="AR169" s="680"/>
      <c r="AS169" s="680"/>
      <c r="AT169" s="680"/>
      <c r="AU169" s="680"/>
      <c r="AV169" s="680"/>
      <c r="AW169" s="680" t="s">
        <v>216</v>
      </c>
      <c r="AX169" s="680" t="s">
        <v>216</v>
      </c>
      <c r="AY169" s="680" t="s">
        <v>216</v>
      </c>
      <c r="AZ169" s="680"/>
      <c r="BA169" s="680"/>
      <c r="BB169" s="680"/>
      <c r="BC169" s="680"/>
      <c r="BD169" s="680"/>
      <c r="BE169" s="680"/>
      <c r="BF169" s="680" t="s">
        <v>155</v>
      </c>
      <c r="BG169" s="680"/>
      <c r="BH169" s="680"/>
      <c r="BI169" s="680"/>
      <c r="BJ169" s="680"/>
      <c r="BK169" s="674"/>
      <c r="BL169" s="674"/>
      <c r="BM169" s="674"/>
      <c r="BN169" s="680" t="s">
        <v>156</v>
      </c>
      <c r="BO169" s="680" t="s">
        <v>156</v>
      </c>
      <c r="BP169" s="680"/>
      <c r="BQ169" s="680"/>
      <c r="BR169" s="680"/>
      <c r="BS169" s="680"/>
      <c r="BT169" s="680"/>
      <c r="BU169" s="680" t="s">
        <v>293</v>
      </c>
      <c r="BV169" s="680" t="s">
        <v>293</v>
      </c>
      <c r="BW169" s="680"/>
    </row>
    <row r="170" spans="1:75" ht="13.5" customHeight="1">
      <c r="A170" s="696"/>
      <c r="B170" s="15" t="s">
        <v>58</v>
      </c>
      <c r="C170" s="701" t="str">
        <f>IFERROR(VLOOKUP(C169,科目・教員!$A$2:$B$349,2,0),"")</f>
        <v>有賀　雅史</v>
      </c>
      <c r="D170" s="702"/>
      <c r="E170" s="690" t="str">
        <f>IFERROR(VLOOKUP(E169,科目・教員!$A$2:$B$349,2,0),"")</f>
        <v>遠藤　数江</v>
      </c>
      <c r="F170" s="689"/>
      <c r="G170" s="690" t="str">
        <f>IFERROR(VLOOKUP(G169,科目・教員!$A$2:$B$349,2,0),"")</f>
        <v/>
      </c>
      <c r="H170" s="689"/>
      <c r="I170" s="690" t="str">
        <f>IFERROR(VLOOKUP(I169,科目・教員!$A$2:$B$349,2,0),"")</f>
        <v/>
      </c>
      <c r="J170" s="689"/>
      <c r="K170" s="691" t="str">
        <f>IFERROR(VLOOKUP(K169,科目・教員!$A$2:$B$349,2,0),"")</f>
        <v/>
      </c>
      <c r="L170" s="691"/>
      <c r="M170" s="688" t="str">
        <f>IFERROR(VLOOKUP(M169,科目・教員!$A$2:$B$349,2,0),"")</f>
        <v>柏木　公一</v>
      </c>
      <c r="N170" s="689"/>
      <c r="O170" s="691" t="str">
        <f>IFERROR(VLOOKUP(O169,科目・教員!$A$2:$B$349,2,0),"")</f>
        <v/>
      </c>
      <c r="P170" s="689"/>
      <c r="Q170" s="691" t="str">
        <f>IFERROR(VLOOKUP(Q169,科目・教員!$A$2:$B$349,2,0),"")</f>
        <v/>
      </c>
      <c r="R170" s="689"/>
      <c r="S170" s="691" t="str">
        <f>IFERROR(VLOOKUP(S169,科目・教員!$A$2:$B$349,2,0),"")</f>
        <v/>
      </c>
      <c r="T170" s="689"/>
      <c r="U170" s="562" t="s">
        <v>224</v>
      </c>
      <c r="Z170" s="696"/>
      <c r="AA170" s="681"/>
      <c r="AB170" s="681"/>
      <c r="AC170" s="681"/>
      <c r="AD170" s="681"/>
      <c r="AE170" s="681"/>
      <c r="AF170" s="681"/>
      <c r="AG170" s="681"/>
      <c r="AH170" s="681"/>
      <c r="AI170" s="681"/>
      <c r="AJ170" s="681"/>
      <c r="AK170" s="681"/>
      <c r="AL170" s="681"/>
      <c r="AM170" s="681"/>
      <c r="AN170" s="681"/>
      <c r="AO170" s="681"/>
      <c r="AP170" s="681"/>
      <c r="AQ170" s="681"/>
      <c r="AR170" s="681"/>
      <c r="AS170" s="681"/>
      <c r="AT170" s="681"/>
      <c r="AU170" s="681"/>
      <c r="AV170" s="681"/>
      <c r="AW170" s="681"/>
      <c r="AX170" s="681"/>
      <c r="AY170" s="681"/>
      <c r="AZ170" s="681"/>
      <c r="BA170" s="681"/>
      <c r="BB170" s="681"/>
      <c r="BC170" s="681"/>
      <c r="BD170" s="681"/>
      <c r="BE170" s="681"/>
      <c r="BF170" s="681"/>
      <c r="BG170" s="681"/>
      <c r="BH170" s="681"/>
      <c r="BI170" s="681"/>
      <c r="BJ170" s="681"/>
      <c r="BK170" s="675"/>
      <c r="BL170" s="675"/>
      <c r="BM170" s="675"/>
      <c r="BN170" s="681"/>
      <c r="BO170" s="681"/>
      <c r="BP170" s="681"/>
      <c r="BQ170" s="681"/>
      <c r="BR170" s="681"/>
      <c r="BS170" s="681"/>
      <c r="BT170" s="681"/>
      <c r="BU170" s="681"/>
      <c r="BV170" s="681"/>
      <c r="BW170" s="681"/>
    </row>
    <row r="171" spans="1:75" ht="13.5" customHeight="1">
      <c r="A171" s="696"/>
      <c r="B171" s="15" t="s">
        <v>60</v>
      </c>
      <c r="C171" s="701" t="str">
        <f>VLOOKUP($C152,'2025年度(1年後期)'!$B$5:$N$207,COLUMN('2025年度(1年後期)'!$I$5)+1,0)&amp;""</f>
        <v>グラウンド･アリーナ･大講義室</v>
      </c>
      <c r="D171" s="702"/>
      <c r="E171" s="690" t="str">
        <f>VLOOKUP($C152,'2025年度(2年後期)'!$B$5:$N$207,COLUMN('2025年度(2年後期)'!$I$5)+1,0)&amp;""</f>
        <v>201</v>
      </c>
      <c r="F171" s="689"/>
      <c r="G171" s="690" t="str">
        <f>VLOOKUP($C152,'2025年度(3年後期)'!$B$5:$N$207,COLUMN('2025年度(3年後期)'!$I$5)+1,0)&amp;""</f>
        <v>成人：301，302，303</v>
      </c>
      <c r="H171" s="689"/>
      <c r="I171" s="690" t="str">
        <f>VLOOKUP($C152,'2025年度(4年後期)'!$B$5:$N$206,COLUMN('2025年度(4年後期)'!$I$5)+1,0)&amp;""</f>
        <v>研修6･7</v>
      </c>
      <c r="J171" s="689"/>
      <c r="K171" s="691" t="str">
        <f>VLOOKUP($C152,'2025年度(助産後期)'!$B$5:$N$207,COLUMN('2025年度(助産後期)'!$I$5)+1,0)&amp;""</f>
        <v/>
      </c>
      <c r="L171" s="691"/>
      <c r="M171" s="688" t="str">
        <f>VLOOKUP($C152,'2025年度(M1後期)'!$B$5:$N$207,COLUMN('2025年度(M1後期)'!$I$5)+1,0)&amp;""</f>
        <v>情報処理室</v>
      </c>
      <c r="N171" s="689"/>
      <c r="O171" s="691" t="str">
        <f>VLOOKUP($C152,'2025年度(M2後期)'!$B$5:$N$207,COLUMN('2025年度(M2後期)'!$I$5)+1,0)&amp;""</f>
        <v/>
      </c>
      <c r="P171" s="689"/>
      <c r="Q171" s="691" t="str">
        <f>VLOOKUP($C152,'2025年度(D1後期)'!$B$5:$N$207,COLUMN('2025年度(D1後期)'!$I$5)+1,0)&amp;""</f>
        <v/>
      </c>
      <c r="R171" s="689"/>
      <c r="S171" s="691" t="str">
        <f>VLOOKUP($C152,'2025年度(D23後期)'!$B$5:$N$207,COLUMN('2025年度(D23後期)'!$I$5)+1,0)&amp;""</f>
        <v/>
      </c>
      <c r="T171" s="689"/>
      <c r="U171" s="562" t="s">
        <v>225</v>
      </c>
      <c r="Z171" s="696"/>
      <c r="AA171" s="681"/>
      <c r="AB171" s="681"/>
      <c r="AC171" s="681"/>
      <c r="AD171" s="681"/>
      <c r="AE171" s="681"/>
      <c r="AF171" s="681"/>
      <c r="AG171" s="681"/>
      <c r="AH171" s="681"/>
      <c r="AI171" s="681"/>
      <c r="AJ171" s="681"/>
      <c r="AK171" s="681"/>
      <c r="AL171" s="681"/>
      <c r="AM171" s="681"/>
      <c r="AN171" s="681"/>
      <c r="AO171" s="681"/>
      <c r="AP171" s="681"/>
      <c r="AQ171" s="681"/>
      <c r="AR171" s="681"/>
      <c r="AS171" s="681"/>
      <c r="AT171" s="681"/>
      <c r="AU171" s="681"/>
      <c r="AV171" s="681"/>
      <c r="AW171" s="681"/>
      <c r="AX171" s="681"/>
      <c r="AY171" s="681"/>
      <c r="AZ171" s="681"/>
      <c r="BA171" s="681"/>
      <c r="BB171" s="681"/>
      <c r="BC171" s="681"/>
      <c r="BD171" s="681"/>
      <c r="BE171" s="681"/>
      <c r="BF171" s="681"/>
      <c r="BG171" s="681"/>
      <c r="BH171" s="681"/>
      <c r="BI171" s="681"/>
      <c r="BJ171" s="681"/>
      <c r="BK171" s="675"/>
      <c r="BL171" s="675"/>
      <c r="BM171" s="675"/>
      <c r="BN171" s="681"/>
      <c r="BO171" s="681"/>
      <c r="BP171" s="681"/>
      <c r="BQ171" s="681"/>
      <c r="BR171" s="681"/>
      <c r="BS171" s="681"/>
      <c r="BT171" s="681"/>
      <c r="BU171" s="681"/>
      <c r="BV171" s="681"/>
      <c r="BW171" s="681"/>
    </row>
    <row r="172" spans="1:75" ht="13.5" customHeight="1">
      <c r="A172" s="697"/>
      <c r="B172" s="16" t="s">
        <v>62</v>
      </c>
      <c r="C172" s="699" t="s">
        <v>157</v>
      </c>
      <c r="D172" s="700"/>
      <c r="E172" s="684"/>
      <c r="F172" s="685"/>
      <c r="G172" s="684"/>
      <c r="H172" s="685"/>
      <c r="I172" s="684"/>
      <c r="J172" s="685"/>
      <c r="K172" s="686"/>
      <c r="L172" s="686"/>
      <c r="M172" s="687"/>
      <c r="N172" s="685"/>
      <c r="O172" s="686"/>
      <c r="P172" s="685"/>
      <c r="Q172" s="686"/>
      <c r="R172" s="685"/>
      <c r="S172" s="686"/>
      <c r="T172" s="685"/>
      <c r="U172" s="562" t="s">
        <v>226</v>
      </c>
      <c r="Z172" s="697"/>
      <c r="AA172" s="682"/>
      <c r="AB172" s="682"/>
      <c r="AC172" s="682"/>
      <c r="AD172" s="682"/>
      <c r="AE172" s="682"/>
      <c r="AF172" s="682"/>
      <c r="AG172" s="682"/>
      <c r="AH172" s="682"/>
      <c r="AI172" s="682"/>
      <c r="AJ172" s="682"/>
      <c r="AK172" s="682"/>
      <c r="AL172" s="682"/>
      <c r="AM172" s="682"/>
      <c r="AN172" s="682"/>
      <c r="AO172" s="682"/>
      <c r="AP172" s="682"/>
      <c r="AQ172" s="682"/>
      <c r="AR172" s="682"/>
      <c r="AS172" s="682"/>
      <c r="AT172" s="682"/>
      <c r="AU172" s="682"/>
      <c r="AV172" s="682"/>
      <c r="AW172" s="682"/>
      <c r="AX172" s="682"/>
      <c r="AY172" s="682"/>
      <c r="AZ172" s="682"/>
      <c r="BA172" s="682"/>
      <c r="BB172" s="682"/>
      <c r="BC172" s="682"/>
      <c r="BD172" s="682"/>
      <c r="BE172" s="682"/>
      <c r="BF172" s="682"/>
      <c r="BG172" s="682"/>
      <c r="BH172" s="682"/>
      <c r="BI172" s="682"/>
      <c r="BJ172" s="682"/>
      <c r="BK172" s="676"/>
      <c r="BL172" s="676"/>
      <c r="BM172" s="676"/>
      <c r="BN172" s="682"/>
      <c r="BO172" s="682"/>
      <c r="BP172" s="682"/>
      <c r="BQ172" s="682"/>
      <c r="BR172" s="682"/>
      <c r="BS172" s="682"/>
      <c r="BT172" s="682"/>
      <c r="BU172" s="682"/>
      <c r="BV172" s="682"/>
      <c r="BW172" s="682"/>
    </row>
    <row r="173" spans="1:75" ht="13.5" customHeight="1">
      <c r="A173" s="696" t="s">
        <v>87</v>
      </c>
      <c r="B173" s="15" t="s">
        <v>55</v>
      </c>
      <c r="C173" s="692" t="str">
        <f>VLOOKUP($C152,'2025年度(1年後期)'!$B$5:$N$207,COLUMN('2025年度(1年後期)'!$K$5),0)&amp;""</f>
        <v/>
      </c>
      <c r="D173" s="693"/>
      <c r="E173" s="698" t="str">
        <f>VLOOKUP($C152,'2025年度(2年後期)'!$B$5:$N$207,COLUMN('2025年度(2年後期)'!$K$5),0)&amp;""</f>
        <v/>
      </c>
      <c r="F173" s="693"/>
      <c r="G173" s="698" t="str">
        <f>VLOOKUP($C152,'2025年度(3年後期)'!$B$5:$N$207,COLUMN('2025年度(3年後期)'!$K$5),0)&amp;""</f>
        <v/>
      </c>
      <c r="H173" s="693"/>
      <c r="I173" s="698" t="str">
        <f>VLOOKUP($C152,'2025年度(4年後期)'!$B$5:$N$206,COLUMN('2025年度(4年後期)'!$K$5),0)&amp;""</f>
        <v/>
      </c>
      <c r="J173" s="693"/>
      <c r="K173" s="694" t="str">
        <f>VLOOKUP($C152,'2025年度(助産後期)'!$B$5:$N$207,COLUMN('2025年度(助産後期)'!$K$5),0)&amp;""</f>
        <v>助産学実習Ⅰ(追実習)</v>
      </c>
      <c r="L173" s="694"/>
      <c r="M173" s="692" t="str">
        <f>VLOOKUP($C152,'2025年度(M1後期)'!$B$5:$N$207,COLUMN('2025年度(M1後期)'!$K$5),0)&amp;""</f>
        <v/>
      </c>
      <c r="N173" s="693"/>
      <c r="O173" s="694" t="str">
        <f>VLOOKUP($C152,'2025年度(M2後期)'!$B$5:$N$207,COLUMN('2025年度(M2後期)'!$K$5),0)&amp;""</f>
        <v/>
      </c>
      <c r="P173" s="693"/>
      <c r="Q173" s="694" t="str">
        <f>VLOOKUP($C152,'2025年度(D1後期)'!$B$5:$N$207,COLUMN('2025年度(D1後期)'!$K$5),0)&amp;""</f>
        <v/>
      </c>
      <c r="R173" s="693"/>
      <c r="S173" s="694" t="str">
        <f>VLOOKUP($C152,'2025年度(D23後期)'!$B$5:$N$207,COLUMN('2025年度(D23後期)'!$K$5),0)&amp;""</f>
        <v/>
      </c>
      <c r="T173" s="693"/>
      <c r="U173" s="562"/>
      <c r="Z173" s="696" t="str">
        <f>A173</f>
        <v>５時限（16：50～18：20）</v>
      </c>
      <c r="AA173" s="680"/>
      <c r="AB173" s="680"/>
      <c r="AC173" s="680"/>
      <c r="AD173" s="680" t="s">
        <v>224</v>
      </c>
      <c r="AE173" s="680"/>
      <c r="AF173" s="680"/>
      <c r="AG173" s="680"/>
      <c r="AH173" s="680"/>
      <c r="AI173" s="680"/>
      <c r="AJ173" s="680"/>
      <c r="AK173" s="680"/>
      <c r="AL173" s="680"/>
      <c r="AM173" s="680" t="s">
        <v>164</v>
      </c>
      <c r="AN173" s="680"/>
      <c r="AO173" s="680"/>
      <c r="AP173" s="680"/>
      <c r="AQ173" s="680"/>
      <c r="AR173" s="680"/>
      <c r="AS173" s="680"/>
      <c r="AT173" s="680"/>
      <c r="AU173" s="680"/>
      <c r="AV173" s="680"/>
      <c r="AW173" s="680"/>
      <c r="AX173" s="680"/>
      <c r="AY173" s="680"/>
      <c r="AZ173" s="680"/>
      <c r="BA173" s="680"/>
      <c r="BB173" s="680"/>
      <c r="BC173" s="680"/>
      <c r="BD173" s="680"/>
      <c r="BE173" s="680"/>
      <c r="BF173" s="680"/>
      <c r="BG173" s="680"/>
      <c r="BH173" s="680"/>
      <c r="BI173" s="680"/>
      <c r="BJ173" s="680"/>
      <c r="BK173" s="674"/>
      <c r="BL173" s="674"/>
      <c r="BM173" s="674"/>
      <c r="BN173" s="680"/>
      <c r="BO173" s="680"/>
      <c r="BP173" s="680"/>
      <c r="BQ173" s="680"/>
      <c r="BR173" s="680"/>
      <c r="BS173" s="680"/>
      <c r="BT173" s="680"/>
      <c r="BU173" s="680"/>
      <c r="BV173" s="680"/>
      <c r="BW173" s="680"/>
    </row>
    <row r="174" spans="1:75" ht="13.5" customHeight="1">
      <c r="A174" s="696"/>
      <c r="B174" s="15" t="s">
        <v>58</v>
      </c>
      <c r="C174" s="688" t="str">
        <f>IFERROR(VLOOKUP(C173,科目・教員!$A$2:$B$349,2,0),"")</f>
        <v/>
      </c>
      <c r="D174" s="689"/>
      <c r="E174" s="690" t="str">
        <f>IFERROR(VLOOKUP(E173,科目・教員!$A$2:$B$349,2,0),"")</f>
        <v/>
      </c>
      <c r="F174" s="689"/>
      <c r="G174" s="690" t="str">
        <f>IFERROR(VLOOKUP(G173,科目・教員!$A$2:$B$349,2,0),"")</f>
        <v/>
      </c>
      <c r="H174" s="689"/>
      <c r="I174" s="690" t="str">
        <f>IFERROR(VLOOKUP(I173,科目・教員!$A$2:$B$349,2,0),"")</f>
        <v/>
      </c>
      <c r="J174" s="689"/>
      <c r="K174" s="691" t="str">
        <f>IFERROR(VLOOKUP(K173,科目・教員!$A$2:$B$349,2,0),"")</f>
        <v/>
      </c>
      <c r="L174" s="691"/>
      <c r="M174" s="688" t="str">
        <f>IFERROR(VLOOKUP(M173,科目・教員!$A$2:$B$349,2,0),"")</f>
        <v/>
      </c>
      <c r="N174" s="689"/>
      <c r="O174" s="691" t="str">
        <f>IFERROR(VLOOKUP(O173,科目・教員!$A$2:$B$349,2,0),"")</f>
        <v/>
      </c>
      <c r="P174" s="689"/>
      <c r="Q174" s="691" t="str">
        <f>IFERROR(VLOOKUP(Q173,科目・教員!$A$2:$B$349,2,0),"")</f>
        <v/>
      </c>
      <c r="R174" s="689"/>
      <c r="S174" s="691" t="str">
        <f>IFERROR(VLOOKUP(S173,科目・教員!$A$2:$B$349,2,0),"")</f>
        <v/>
      </c>
      <c r="T174" s="689"/>
      <c r="U174" s="562"/>
      <c r="Z174" s="696"/>
      <c r="AA174" s="681"/>
      <c r="AB174" s="681"/>
      <c r="AC174" s="681"/>
      <c r="AD174" s="681"/>
      <c r="AE174" s="681"/>
      <c r="AF174" s="681"/>
      <c r="AG174" s="681"/>
      <c r="AH174" s="681"/>
      <c r="AI174" s="681"/>
      <c r="AJ174" s="681"/>
      <c r="AK174" s="681"/>
      <c r="AL174" s="681"/>
      <c r="AM174" s="681"/>
      <c r="AN174" s="681"/>
      <c r="AO174" s="681"/>
      <c r="AP174" s="681"/>
      <c r="AQ174" s="681"/>
      <c r="AR174" s="681"/>
      <c r="AS174" s="681"/>
      <c r="AT174" s="681"/>
      <c r="AU174" s="681"/>
      <c r="AV174" s="681"/>
      <c r="AW174" s="681"/>
      <c r="AX174" s="681"/>
      <c r="AY174" s="681"/>
      <c r="AZ174" s="681"/>
      <c r="BA174" s="681"/>
      <c r="BB174" s="681"/>
      <c r="BC174" s="681"/>
      <c r="BD174" s="681"/>
      <c r="BE174" s="681"/>
      <c r="BF174" s="681"/>
      <c r="BG174" s="681"/>
      <c r="BH174" s="681"/>
      <c r="BI174" s="681"/>
      <c r="BJ174" s="681"/>
      <c r="BK174" s="675"/>
      <c r="BL174" s="675"/>
      <c r="BM174" s="675"/>
      <c r="BN174" s="681"/>
      <c r="BO174" s="681"/>
      <c r="BP174" s="681"/>
      <c r="BQ174" s="681"/>
      <c r="BR174" s="681"/>
      <c r="BS174" s="681"/>
      <c r="BT174" s="681"/>
      <c r="BU174" s="681"/>
      <c r="BV174" s="681"/>
      <c r="BW174" s="681"/>
    </row>
    <row r="175" spans="1:75" ht="13.5" customHeight="1">
      <c r="A175" s="696"/>
      <c r="B175" s="15" t="s">
        <v>60</v>
      </c>
      <c r="C175" s="688" t="str">
        <f>VLOOKUP($C152,'2025年度(1年後期)'!$B$5:$N$207,COLUMN('2025年度(1年後期)'!$K$5)+1,0)&amp;""</f>
        <v/>
      </c>
      <c r="D175" s="689"/>
      <c r="E175" s="690" t="str">
        <f>VLOOKUP($C152,'2025年度(2年後期)'!$B$5:$N$207,COLUMN('2025年度(2年後期)'!$K$5)+1,0)&amp;""</f>
        <v/>
      </c>
      <c r="F175" s="689"/>
      <c r="G175" s="690" t="str">
        <f>VLOOKUP($C152,'2025年度(3年後期)'!$B$5:$N$207,COLUMN('2025年度(3年後期)'!$K$5)+1,0)&amp;""</f>
        <v/>
      </c>
      <c r="H175" s="689"/>
      <c r="I175" s="690" t="str">
        <f>VLOOKUP($C152,'2025年度(4年後期)'!$B$5:$N$206,COLUMN('2025年度(4年後期)'!$K$5)+1,0)&amp;""</f>
        <v/>
      </c>
      <c r="J175" s="689"/>
      <c r="K175" s="691" t="str">
        <f>VLOOKUP($C152,'2025年度(助産後期)'!$B$5:$N$207,COLUMN('2025年度(助産後期)'!$K$5)+1,0)&amp;""</f>
        <v/>
      </c>
      <c r="L175" s="691"/>
      <c r="M175" s="688" t="str">
        <f>VLOOKUP($C152,'2025年度(M1後期)'!$B$5:$N$207,COLUMN('2025年度(M1後期)'!$K$5)+1,0)&amp;""</f>
        <v/>
      </c>
      <c r="N175" s="689"/>
      <c r="O175" s="691" t="str">
        <f>VLOOKUP($C152,'2025年度(M1後期)'!$B$5:$N$207,COLUMN('2025年度(M1後期)'!$K$5)+1,0)&amp;""</f>
        <v/>
      </c>
      <c r="P175" s="689"/>
      <c r="Q175" s="691" t="str">
        <f>VLOOKUP($C152,'2025年度(D1後期)'!$B$5:$N$207,COLUMN('2025年度(D1後期)'!$K$5)+1,0)&amp;""</f>
        <v/>
      </c>
      <c r="R175" s="689"/>
      <c r="S175" s="691" t="str">
        <f>VLOOKUP($C152,'2025年度(D23後期)'!$B$5:$N$207,COLUMN('2025年度(D23後期)'!$K$5)+1,0)&amp;""</f>
        <v/>
      </c>
      <c r="T175" s="689"/>
      <c r="U175" s="562"/>
      <c r="Z175" s="696"/>
      <c r="AA175" s="681"/>
      <c r="AB175" s="681"/>
      <c r="AC175" s="681"/>
      <c r="AD175" s="681"/>
      <c r="AE175" s="681"/>
      <c r="AF175" s="681"/>
      <c r="AG175" s="681"/>
      <c r="AH175" s="681"/>
      <c r="AI175" s="681"/>
      <c r="AJ175" s="681"/>
      <c r="AK175" s="681"/>
      <c r="AL175" s="681"/>
      <c r="AM175" s="681"/>
      <c r="AN175" s="681"/>
      <c r="AO175" s="681"/>
      <c r="AP175" s="681"/>
      <c r="AQ175" s="681"/>
      <c r="AR175" s="681"/>
      <c r="AS175" s="681"/>
      <c r="AT175" s="681"/>
      <c r="AU175" s="681"/>
      <c r="AV175" s="681"/>
      <c r="AW175" s="681"/>
      <c r="AX175" s="681"/>
      <c r="AY175" s="681"/>
      <c r="AZ175" s="681"/>
      <c r="BA175" s="681"/>
      <c r="BB175" s="681"/>
      <c r="BC175" s="681"/>
      <c r="BD175" s="681"/>
      <c r="BE175" s="681"/>
      <c r="BF175" s="681"/>
      <c r="BG175" s="681"/>
      <c r="BH175" s="681"/>
      <c r="BI175" s="681"/>
      <c r="BJ175" s="681"/>
      <c r="BK175" s="675"/>
      <c r="BL175" s="675"/>
      <c r="BM175" s="675"/>
      <c r="BN175" s="681"/>
      <c r="BO175" s="681"/>
      <c r="BP175" s="681"/>
      <c r="BQ175" s="681"/>
      <c r="BR175" s="681"/>
      <c r="BS175" s="681"/>
      <c r="BT175" s="681"/>
      <c r="BU175" s="681"/>
      <c r="BV175" s="681"/>
      <c r="BW175" s="681"/>
    </row>
    <row r="176" spans="1:75" ht="13.5" customHeight="1">
      <c r="A176" s="697"/>
      <c r="B176" s="16" t="s">
        <v>62</v>
      </c>
      <c r="C176" s="687"/>
      <c r="D176" s="685"/>
      <c r="E176" s="684"/>
      <c r="F176" s="685"/>
      <c r="G176" s="684"/>
      <c r="H176" s="685"/>
      <c r="I176" s="684"/>
      <c r="J176" s="685"/>
      <c r="K176" s="686"/>
      <c r="L176" s="686"/>
      <c r="M176" s="687"/>
      <c r="N176" s="685"/>
      <c r="O176" s="686"/>
      <c r="P176" s="685"/>
      <c r="Q176" s="686"/>
      <c r="R176" s="685"/>
      <c r="S176" s="686"/>
      <c r="T176" s="685"/>
      <c r="U176" s="563"/>
      <c r="V176" s="19"/>
      <c r="W176" s="19"/>
      <c r="X176" s="19"/>
      <c r="Y176" s="19"/>
      <c r="Z176" s="697"/>
      <c r="AA176" s="682"/>
      <c r="AB176" s="682"/>
      <c r="AC176" s="682"/>
      <c r="AD176" s="682"/>
      <c r="AE176" s="682"/>
      <c r="AF176" s="682"/>
      <c r="AG176" s="682"/>
      <c r="AH176" s="682"/>
      <c r="AI176" s="682"/>
      <c r="AJ176" s="682"/>
      <c r="AK176" s="682"/>
      <c r="AL176" s="682"/>
      <c r="AM176" s="682"/>
      <c r="AN176" s="682"/>
      <c r="AO176" s="682"/>
      <c r="AP176" s="682"/>
      <c r="AQ176" s="682"/>
      <c r="AR176" s="682"/>
      <c r="AS176" s="682"/>
      <c r="AT176" s="682"/>
      <c r="AU176" s="682"/>
      <c r="AV176" s="682"/>
      <c r="AW176" s="682"/>
      <c r="AX176" s="682"/>
      <c r="AY176" s="682"/>
      <c r="AZ176" s="682"/>
      <c r="BA176" s="682"/>
      <c r="BB176" s="682"/>
      <c r="BC176" s="682"/>
      <c r="BD176" s="682"/>
      <c r="BE176" s="682"/>
      <c r="BF176" s="682"/>
      <c r="BG176" s="682"/>
      <c r="BH176" s="682"/>
      <c r="BI176" s="682"/>
      <c r="BJ176" s="682"/>
      <c r="BK176" s="676"/>
      <c r="BL176" s="676"/>
      <c r="BM176" s="676"/>
      <c r="BN176" s="682"/>
      <c r="BO176" s="682"/>
      <c r="BP176" s="682"/>
      <c r="BQ176" s="682"/>
      <c r="BR176" s="682"/>
      <c r="BS176" s="682"/>
      <c r="BT176" s="682"/>
      <c r="BU176" s="682"/>
      <c r="BV176" s="682"/>
      <c r="BW176" s="682"/>
    </row>
    <row r="177" spans="1:75" ht="21.75">
      <c r="A177" s="23"/>
      <c r="B177" s="24"/>
      <c r="C177" s="747">
        <f>C152+1</f>
        <v>45969</v>
      </c>
      <c r="D177" s="747"/>
      <c r="E177" s="747"/>
      <c r="F177" s="747"/>
      <c r="G177" s="747"/>
      <c r="H177" s="747"/>
      <c r="I177" s="747"/>
      <c r="J177" s="747"/>
      <c r="K177" s="747"/>
      <c r="L177" s="747"/>
      <c r="M177" s="747"/>
      <c r="N177" s="747"/>
      <c r="O177" s="747"/>
      <c r="P177" s="747"/>
      <c r="Q177" s="747"/>
      <c r="R177" s="747"/>
      <c r="S177" s="747"/>
      <c r="T177" s="747"/>
      <c r="U177" s="787">
        <f>C177</f>
        <v>45969</v>
      </c>
      <c r="V177" s="788"/>
      <c r="W177" s="788"/>
      <c r="X177" s="788"/>
      <c r="Y177" s="788"/>
      <c r="Z177" s="789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96" t="s">
        <v>54</v>
      </c>
      <c r="B178" s="12" t="s">
        <v>55</v>
      </c>
      <c r="C178" s="705" t="str">
        <f>VLOOKUP($C177,'2025年度(1年後期)'!$B$5:$N$207,COLUMN('2025年度(1年後期)'!$C$5),0)&amp;""</f>
        <v/>
      </c>
      <c r="D178" s="706"/>
      <c r="E178" s="713" t="str">
        <f>VLOOKUP($C177,'2025年度(2年後期)'!$B$5:$N$207,COLUMN('2025年度(2年後期)'!$C$5),0)&amp;""</f>
        <v/>
      </c>
      <c r="F178" s="706"/>
      <c r="G178" s="713" t="str">
        <f>VLOOKUP($C177,'2025年度(3年後期)'!$B$5:$N$207,COLUMN('2025年度(3年後期)'!$C$5),0)&amp;""</f>
        <v/>
      </c>
      <c r="H178" s="706"/>
      <c r="I178" s="713" t="str">
        <f>VLOOKUP($C177,'2025年度(4年後期)'!$B$5:$N$206,COLUMN('2025年度(4年後期)'!$C$5),0)&amp;""</f>
        <v/>
      </c>
      <c r="J178" s="706"/>
      <c r="K178" s="693" t="str">
        <f>VLOOKUP($C177,'2025年度(助産後期)'!$B$5:$N$207,COLUMN('2025年度(助産後期)'!$C$5),0)&amp;""</f>
        <v/>
      </c>
      <c r="L178" s="709"/>
      <c r="M178" s="723" t="str">
        <f>VLOOKUP($C177,'2025年度(M1後期)'!$B$5:$N$207,COLUMN('2025年度(M1後期)'!$C$5),0)&amp;""</f>
        <v/>
      </c>
      <c r="N178" s="709"/>
      <c r="O178" s="713" t="str">
        <f>VLOOKUP($C177,'2025年度(M2後期)'!$B$5:$N$207,COLUMN('2025年度(M2後期)'!$C$5),0)&amp;""</f>
        <v/>
      </c>
      <c r="P178" s="706"/>
      <c r="Q178" s="713" t="str">
        <f>VLOOKUP($C177,'2025年度(D1後期)'!$B$5:$N$207,COLUMN('2025年度(D1後期)'!$C$5),0)&amp;""</f>
        <v/>
      </c>
      <c r="R178" s="706"/>
      <c r="S178" s="693" t="str">
        <f>VLOOKUP($C177,'2025年度(D23後期)'!$B$5:$N$207,COLUMN('2025年度(D23後期)'!$C$5),0)&amp;""</f>
        <v/>
      </c>
      <c r="T178" s="706"/>
      <c r="U178" s="25"/>
      <c r="Z178" s="695" t="str">
        <f>A178</f>
        <v xml:space="preserve">１時限（09：20～10：50） </v>
      </c>
      <c r="AA178" s="680"/>
      <c r="AB178" s="680"/>
      <c r="AC178" s="680"/>
      <c r="AD178" s="680"/>
      <c r="AE178" s="680"/>
      <c r="AF178" s="680"/>
      <c r="AG178" s="680"/>
      <c r="AH178" s="680"/>
      <c r="AI178" s="680"/>
      <c r="AJ178" s="680"/>
      <c r="AK178" s="680"/>
      <c r="AL178" s="680"/>
      <c r="AM178" s="680"/>
      <c r="AN178" s="680"/>
      <c r="AO178" s="680"/>
      <c r="AP178" s="680"/>
      <c r="AQ178" s="680"/>
      <c r="AR178" s="680"/>
      <c r="AS178" s="680"/>
      <c r="AT178" s="680"/>
      <c r="AU178" s="680"/>
      <c r="AV178" s="680"/>
      <c r="AW178" s="680"/>
      <c r="AX178" s="680"/>
      <c r="AY178" s="680"/>
      <c r="AZ178" s="680"/>
      <c r="BA178" s="680"/>
      <c r="BB178" s="680"/>
      <c r="BC178" s="680"/>
      <c r="BD178" s="680"/>
      <c r="BE178" s="680"/>
      <c r="BF178" s="680"/>
      <c r="BG178" s="680"/>
      <c r="BH178" s="680"/>
      <c r="BI178" s="680"/>
      <c r="BJ178" s="680"/>
      <c r="BK178" s="674"/>
      <c r="BL178" s="674"/>
      <c r="BM178" s="674"/>
      <c r="BN178" s="680"/>
      <c r="BO178" s="680"/>
      <c r="BP178" s="680"/>
      <c r="BQ178" s="680"/>
      <c r="BR178" s="680"/>
      <c r="BS178" s="680"/>
      <c r="BT178" s="680"/>
      <c r="BU178" s="680"/>
      <c r="BV178" s="680"/>
      <c r="BW178" s="680"/>
    </row>
    <row r="179" spans="1:75" ht="13.5" customHeight="1">
      <c r="A179" s="696"/>
      <c r="B179" s="15" t="s">
        <v>58</v>
      </c>
      <c r="C179" s="708" t="str">
        <f>IFERROR(VLOOKUP(C178,科目・教員!$A$2:$B$349,2,0),"")</f>
        <v/>
      </c>
      <c r="D179" s="707"/>
      <c r="E179" s="716" t="str">
        <f>IFERROR(VLOOKUP(E178,科目・教員!$A$2:$B$349,2,0),"")</f>
        <v/>
      </c>
      <c r="F179" s="707"/>
      <c r="G179" s="716" t="str">
        <f>IFERROR(VLOOKUP(G178,科目・教員!$A$2:$B$349,2,0),"")</f>
        <v/>
      </c>
      <c r="H179" s="707"/>
      <c r="I179" s="716" t="str">
        <f>IFERROR(VLOOKUP(I178,科目・教員!$A$2:$B$349,2,0),"")</f>
        <v/>
      </c>
      <c r="J179" s="707"/>
      <c r="K179" s="689" t="str">
        <f>IFERROR(VLOOKUP(K178,科目・教員!$A$2:$B$349,2,0),"")</f>
        <v/>
      </c>
      <c r="L179" s="717"/>
      <c r="M179" s="718" t="str">
        <f>IFERROR(VLOOKUP(M178,科目・教員!$A$2:$B$349,2,0),"")</f>
        <v/>
      </c>
      <c r="N179" s="707"/>
      <c r="O179" s="716" t="str">
        <f>IFERROR(VLOOKUP(O178,科目・教員!$A$2:$B$349,2,0),"")</f>
        <v/>
      </c>
      <c r="P179" s="707"/>
      <c r="Q179" s="716" t="str">
        <f>IFERROR(VLOOKUP(Q178,科目・教員!$A$2:$B$349,2,0),"")</f>
        <v/>
      </c>
      <c r="R179" s="707"/>
      <c r="S179" s="689" t="str">
        <f>IFERROR(VLOOKUP(S178,科目・教員!$A$2:$B$349,2,0),"")</f>
        <v/>
      </c>
      <c r="T179" s="707"/>
      <c r="U179" s="25"/>
      <c r="Z179" s="696"/>
      <c r="AA179" s="681"/>
      <c r="AB179" s="681"/>
      <c r="AC179" s="681"/>
      <c r="AD179" s="681"/>
      <c r="AE179" s="681"/>
      <c r="AF179" s="681"/>
      <c r="AG179" s="681"/>
      <c r="AH179" s="681"/>
      <c r="AI179" s="681"/>
      <c r="AJ179" s="681"/>
      <c r="AK179" s="681"/>
      <c r="AL179" s="681"/>
      <c r="AM179" s="681"/>
      <c r="AN179" s="681"/>
      <c r="AO179" s="681"/>
      <c r="AP179" s="681"/>
      <c r="AQ179" s="681"/>
      <c r="AR179" s="681"/>
      <c r="AS179" s="681"/>
      <c r="AT179" s="681"/>
      <c r="AU179" s="681"/>
      <c r="AV179" s="681"/>
      <c r="AW179" s="681"/>
      <c r="AX179" s="681"/>
      <c r="AY179" s="681"/>
      <c r="AZ179" s="681"/>
      <c r="BA179" s="681"/>
      <c r="BB179" s="681"/>
      <c r="BC179" s="681"/>
      <c r="BD179" s="681"/>
      <c r="BE179" s="681"/>
      <c r="BF179" s="681"/>
      <c r="BG179" s="681"/>
      <c r="BH179" s="681"/>
      <c r="BI179" s="681"/>
      <c r="BJ179" s="681"/>
      <c r="BK179" s="675"/>
      <c r="BL179" s="675"/>
      <c r="BM179" s="675"/>
      <c r="BN179" s="681"/>
      <c r="BO179" s="681"/>
      <c r="BP179" s="681"/>
      <c r="BQ179" s="681"/>
      <c r="BR179" s="681"/>
      <c r="BS179" s="681"/>
      <c r="BT179" s="681"/>
      <c r="BU179" s="681"/>
      <c r="BV179" s="681"/>
      <c r="BW179" s="681"/>
    </row>
    <row r="180" spans="1:75" ht="13.5" customHeight="1">
      <c r="A180" s="696"/>
      <c r="B180" s="15" t="s">
        <v>60</v>
      </c>
      <c r="C180" s="708" t="str">
        <f>VLOOKUP($C177,'2025年度(1年後期)'!$B$5:$N$207,COLUMN('2025年度(1年後期)'!$C$5)+1,0)&amp;""</f>
        <v/>
      </c>
      <c r="D180" s="707"/>
      <c r="E180" s="716" t="str">
        <f>VLOOKUP($C177,'2025年度(2年後期)'!$B$5:$N$207,COLUMN('2025年度(2年後期)'!$C$5)+1,0)&amp;""</f>
        <v/>
      </c>
      <c r="F180" s="707"/>
      <c r="G180" s="716" t="str">
        <f>VLOOKUP($C177,'2025年度(3年後期)'!$B$5:$N$207,COLUMN('2025年度(3年後期)'!$C$5)+1,0)&amp;""</f>
        <v/>
      </c>
      <c r="H180" s="707"/>
      <c r="I180" s="716" t="str">
        <f>VLOOKUP($C177,'2025年度(4年後期)'!$B$5:$N$206,COLUMN('2025年度(4年後期)'!$C$5)+1,0)&amp;""</f>
        <v/>
      </c>
      <c r="J180" s="707"/>
      <c r="K180" s="689" t="str">
        <f>VLOOKUP($C177,'2025年度(助産後期)'!$B$5:$N$207,COLUMN('2025年度(助産後期)'!$C$5)+1,0)&amp;""</f>
        <v/>
      </c>
      <c r="L180" s="717"/>
      <c r="M180" s="718" t="str">
        <f>VLOOKUP($C177,'2025年度(M1後期)'!$B$5:$N$207,COLUMN('2025年度(M1後期)'!$C$5)+1,0)&amp;""</f>
        <v/>
      </c>
      <c r="N180" s="707"/>
      <c r="O180" s="716" t="str">
        <f>VLOOKUP($C177,'2025年度(M2後期)'!$B$5:$N$207,COLUMN('2025年度(M2後期)'!$C$5)+1,0)&amp;""</f>
        <v/>
      </c>
      <c r="P180" s="707"/>
      <c r="Q180" s="716" t="str">
        <f>VLOOKUP($C177,'2025年度(D1後期)'!$B$5:$N$207,COLUMN('2025年度(D1後期)'!$C$5)+1,0)&amp;""</f>
        <v/>
      </c>
      <c r="R180" s="707"/>
      <c r="S180" s="689" t="str">
        <f>VLOOKUP($C177,'2025年度(D23後期)'!$B$5:$N$207,COLUMN('2025年度(D23後期)'!$C$5)+1,0)&amp;""</f>
        <v/>
      </c>
      <c r="T180" s="707"/>
      <c r="U180" s="25"/>
      <c r="Z180" s="696"/>
      <c r="AA180" s="681"/>
      <c r="AB180" s="681"/>
      <c r="AC180" s="681"/>
      <c r="AD180" s="681"/>
      <c r="AE180" s="681"/>
      <c r="AF180" s="681"/>
      <c r="AG180" s="681"/>
      <c r="AH180" s="681"/>
      <c r="AI180" s="681"/>
      <c r="AJ180" s="681"/>
      <c r="AK180" s="681"/>
      <c r="AL180" s="681"/>
      <c r="AM180" s="681"/>
      <c r="AN180" s="681"/>
      <c r="AO180" s="681"/>
      <c r="AP180" s="681"/>
      <c r="AQ180" s="681"/>
      <c r="AR180" s="681"/>
      <c r="AS180" s="681"/>
      <c r="AT180" s="681"/>
      <c r="AU180" s="681"/>
      <c r="AV180" s="681"/>
      <c r="AW180" s="681"/>
      <c r="AX180" s="681"/>
      <c r="AY180" s="681"/>
      <c r="AZ180" s="681"/>
      <c r="BA180" s="681"/>
      <c r="BB180" s="681"/>
      <c r="BC180" s="681"/>
      <c r="BD180" s="681"/>
      <c r="BE180" s="681"/>
      <c r="BF180" s="681"/>
      <c r="BG180" s="681"/>
      <c r="BH180" s="681"/>
      <c r="BI180" s="681"/>
      <c r="BJ180" s="681"/>
      <c r="BK180" s="675"/>
      <c r="BL180" s="675"/>
      <c r="BM180" s="675"/>
      <c r="BN180" s="681"/>
      <c r="BO180" s="681"/>
      <c r="BP180" s="681"/>
      <c r="BQ180" s="681"/>
      <c r="BR180" s="681"/>
      <c r="BS180" s="681"/>
      <c r="BT180" s="681"/>
      <c r="BU180" s="681"/>
      <c r="BV180" s="681"/>
      <c r="BW180" s="681"/>
    </row>
    <row r="181" spans="1:75" ht="13.5" customHeight="1">
      <c r="A181" s="697"/>
      <c r="B181" s="16" t="s">
        <v>62</v>
      </c>
      <c r="C181" s="724"/>
      <c r="D181" s="791"/>
      <c r="E181" s="684"/>
      <c r="F181" s="719"/>
      <c r="G181" s="684"/>
      <c r="H181" s="719"/>
      <c r="I181" s="684"/>
      <c r="J181" s="719"/>
      <c r="K181" s="686"/>
      <c r="L181" s="720"/>
      <c r="M181" s="721"/>
      <c r="N181" s="719"/>
      <c r="O181" s="684"/>
      <c r="P181" s="719"/>
      <c r="Q181" s="684"/>
      <c r="R181" s="719"/>
      <c r="S181" s="686"/>
      <c r="T181" s="719"/>
      <c r="U181" s="25"/>
      <c r="Z181" s="697"/>
      <c r="AA181" s="682"/>
      <c r="AB181" s="682"/>
      <c r="AC181" s="682"/>
      <c r="AD181" s="682"/>
      <c r="AE181" s="682"/>
      <c r="AF181" s="682"/>
      <c r="AG181" s="682"/>
      <c r="AH181" s="682"/>
      <c r="AI181" s="682"/>
      <c r="AJ181" s="682"/>
      <c r="AK181" s="682"/>
      <c r="AL181" s="682"/>
      <c r="AM181" s="682"/>
      <c r="AN181" s="682"/>
      <c r="AO181" s="682"/>
      <c r="AP181" s="682"/>
      <c r="AQ181" s="682"/>
      <c r="AR181" s="682"/>
      <c r="AS181" s="682"/>
      <c r="AT181" s="682"/>
      <c r="AU181" s="682"/>
      <c r="AV181" s="682"/>
      <c r="AW181" s="682"/>
      <c r="AX181" s="682"/>
      <c r="AY181" s="682"/>
      <c r="AZ181" s="682"/>
      <c r="BA181" s="682"/>
      <c r="BB181" s="682"/>
      <c r="BC181" s="682"/>
      <c r="BD181" s="682"/>
      <c r="BE181" s="682"/>
      <c r="BF181" s="682"/>
      <c r="BG181" s="682"/>
      <c r="BH181" s="682"/>
      <c r="BI181" s="682"/>
      <c r="BJ181" s="682"/>
      <c r="BK181" s="676"/>
      <c r="BL181" s="676"/>
      <c r="BM181" s="676"/>
      <c r="BN181" s="682"/>
      <c r="BO181" s="682"/>
      <c r="BP181" s="682"/>
      <c r="BQ181" s="682"/>
      <c r="BR181" s="682"/>
      <c r="BS181" s="682"/>
      <c r="BT181" s="682"/>
      <c r="BU181" s="682"/>
      <c r="BV181" s="682"/>
      <c r="BW181" s="682"/>
    </row>
    <row r="182" spans="1:75" ht="13.5" customHeight="1">
      <c r="A182" s="696" t="s">
        <v>64</v>
      </c>
      <c r="B182" s="15" t="s">
        <v>55</v>
      </c>
      <c r="C182" s="705" t="str">
        <f>VLOOKUP($C177,'2025年度(1年後期)'!$B$5:$N$207,COLUMN('2025年度(1年後期)'!$E$5),0)&amp;""</f>
        <v/>
      </c>
      <c r="D182" s="706"/>
      <c r="E182" s="713" t="str">
        <f>VLOOKUP($C177,'2025年度(2年後期)'!$B$5:$N$207,COLUMN('2025年度(2年後期)'!$E$5),0)&amp;""</f>
        <v/>
      </c>
      <c r="F182" s="706"/>
      <c r="G182" s="713" t="str">
        <f>VLOOKUP($C177,'2025年度(3年後期)'!$B$5:$N$207,COLUMN('2025年度(3年後期)'!$E$5),0)&amp;""</f>
        <v/>
      </c>
      <c r="H182" s="706"/>
      <c r="I182" s="713" t="str">
        <f>VLOOKUP($C177,'2025年度(4年後期)'!$B$5:$N$206,COLUMN('2025年度(4年後期)'!$E$5),0)&amp;""</f>
        <v/>
      </c>
      <c r="J182" s="706"/>
      <c r="K182" s="693" t="str">
        <f>VLOOKUP($C177,'2025年度(助産後期)'!$B$5:$N$207,COLUMN('2025年度(助産後期)'!$E$5),0)&amp;""</f>
        <v/>
      </c>
      <c r="L182" s="709"/>
      <c r="M182" s="705" t="str">
        <f>VLOOKUP($C177,'2025年度(M1後期)'!$B$5:$N$207,COLUMN('2025年度(M1後期)'!$E$5),0)&amp;""</f>
        <v/>
      </c>
      <c r="N182" s="706"/>
      <c r="O182" s="693" t="str">
        <f>VLOOKUP($C177,'2025年度(M2後期)'!$B$5:$N$207,COLUMN('2025年度(M2後期)'!$E$5),0)&amp;""</f>
        <v/>
      </c>
      <c r="P182" s="706"/>
      <c r="Q182" s="693" t="str">
        <f>VLOOKUP($C177,'2025年度(D1後期)'!$B$5:$N$207,COLUMN('2025年度(D1後期)'!$E$5),0)&amp;""</f>
        <v/>
      </c>
      <c r="R182" s="706"/>
      <c r="S182" s="693" t="str">
        <f>VLOOKUP($C177,'2025年度(D23後期)'!$B$5:$N$207,COLUMN('2025年度(D23後期)'!$E$5),0)&amp;""</f>
        <v/>
      </c>
      <c r="T182" s="706"/>
      <c r="U182" s="21"/>
      <c r="Z182" s="696" t="str">
        <f>A182</f>
        <v>２時限（11：00～12：30）</v>
      </c>
      <c r="AA182" s="680"/>
      <c r="AB182" s="680"/>
      <c r="AC182" s="680"/>
      <c r="AD182" s="680"/>
      <c r="AE182" s="680"/>
      <c r="AF182" s="680"/>
      <c r="AG182" s="680"/>
      <c r="AH182" s="680"/>
      <c r="AI182" s="680"/>
      <c r="AJ182" s="680"/>
      <c r="AK182" s="680"/>
      <c r="AL182" s="680"/>
      <c r="AM182" s="680"/>
      <c r="AN182" s="680"/>
      <c r="AO182" s="680"/>
      <c r="AP182" s="680"/>
      <c r="AQ182" s="680"/>
      <c r="AR182" s="680"/>
      <c r="AS182" s="680"/>
      <c r="AT182" s="680"/>
      <c r="AU182" s="680"/>
      <c r="AV182" s="680"/>
      <c r="AW182" s="680"/>
      <c r="AX182" s="680"/>
      <c r="AY182" s="680"/>
      <c r="AZ182" s="680"/>
      <c r="BA182" s="680"/>
      <c r="BB182" s="680"/>
      <c r="BC182" s="680"/>
      <c r="BD182" s="680"/>
      <c r="BE182" s="680"/>
      <c r="BF182" s="680"/>
      <c r="BG182" s="680"/>
      <c r="BH182" s="680"/>
      <c r="BI182" s="680"/>
      <c r="BJ182" s="680"/>
      <c r="BK182" s="674"/>
      <c r="BL182" s="674"/>
      <c r="BM182" s="674"/>
      <c r="BN182" s="680"/>
      <c r="BO182" s="680"/>
      <c r="BP182" s="680"/>
      <c r="BQ182" s="680"/>
      <c r="BR182" s="680"/>
      <c r="BS182" s="680"/>
      <c r="BT182" s="680"/>
      <c r="BU182" s="680"/>
      <c r="BV182" s="680"/>
      <c r="BW182" s="680"/>
    </row>
    <row r="183" spans="1:75" ht="13.5" customHeight="1">
      <c r="A183" s="696"/>
      <c r="B183" s="15" t="s">
        <v>58</v>
      </c>
      <c r="C183" s="708" t="str">
        <f>IFERROR(VLOOKUP(C182,科目・教員!$A$2:$B$349,2,0),"")</f>
        <v/>
      </c>
      <c r="D183" s="707"/>
      <c r="E183" s="716" t="str">
        <f>IFERROR(VLOOKUP(E182,科目・教員!$A$2:$B$349,2,0),"")</f>
        <v/>
      </c>
      <c r="F183" s="707"/>
      <c r="G183" s="716" t="str">
        <f>IFERROR(VLOOKUP(G182,科目・教員!$A$2:$B$349,2,0),"")</f>
        <v/>
      </c>
      <c r="H183" s="707"/>
      <c r="I183" s="716" t="str">
        <f>IFERROR(VLOOKUP(I182,科目・教員!$A$2:$B$349,2,0),"")</f>
        <v/>
      </c>
      <c r="J183" s="707"/>
      <c r="K183" s="689" t="str">
        <f>IFERROR(VLOOKUP(K182,科目・教員!$A$2:$B$349,2,0),"")</f>
        <v/>
      </c>
      <c r="L183" s="717"/>
      <c r="M183" s="708" t="str">
        <f>IFERROR(VLOOKUP(M182,科目・教員!$A$2:$B$349,2,0),"")</f>
        <v/>
      </c>
      <c r="N183" s="707"/>
      <c r="O183" s="689" t="str">
        <f>IFERROR(VLOOKUP(O182,科目・教員!$A$2:$B$349,2,0),"")</f>
        <v/>
      </c>
      <c r="P183" s="707"/>
      <c r="Q183" s="689" t="str">
        <f>IFERROR(VLOOKUP(Q182,科目・教員!$A$2:$B$349,2,0),"")</f>
        <v/>
      </c>
      <c r="R183" s="707"/>
      <c r="S183" s="689" t="str">
        <f>IFERROR(VLOOKUP(S182,科目・教員!$A$2:$B$349,2,0),"")</f>
        <v/>
      </c>
      <c r="T183" s="707"/>
      <c r="U183" s="21"/>
      <c r="Z183" s="696"/>
      <c r="AA183" s="681"/>
      <c r="AB183" s="681"/>
      <c r="AC183" s="681"/>
      <c r="AD183" s="681"/>
      <c r="AE183" s="681"/>
      <c r="AF183" s="681"/>
      <c r="AG183" s="681"/>
      <c r="AH183" s="681"/>
      <c r="AI183" s="681"/>
      <c r="AJ183" s="681"/>
      <c r="AK183" s="681"/>
      <c r="AL183" s="681"/>
      <c r="AM183" s="681"/>
      <c r="AN183" s="681"/>
      <c r="AO183" s="681"/>
      <c r="AP183" s="681"/>
      <c r="AQ183" s="681"/>
      <c r="AR183" s="681"/>
      <c r="AS183" s="681"/>
      <c r="AT183" s="681"/>
      <c r="AU183" s="681"/>
      <c r="AV183" s="681"/>
      <c r="AW183" s="681"/>
      <c r="AX183" s="681"/>
      <c r="AY183" s="681"/>
      <c r="AZ183" s="681"/>
      <c r="BA183" s="681"/>
      <c r="BB183" s="681"/>
      <c r="BC183" s="681"/>
      <c r="BD183" s="681"/>
      <c r="BE183" s="681"/>
      <c r="BF183" s="681"/>
      <c r="BG183" s="681"/>
      <c r="BH183" s="681"/>
      <c r="BI183" s="681"/>
      <c r="BJ183" s="681"/>
      <c r="BK183" s="675"/>
      <c r="BL183" s="675"/>
      <c r="BM183" s="675"/>
      <c r="BN183" s="681"/>
      <c r="BO183" s="681"/>
      <c r="BP183" s="681"/>
      <c r="BQ183" s="681"/>
      <c r="BR183" s="681"/>
      <c r="BS183" s="681"/>
      <c r="BT183" s="681"/>
      <c r="BU183" s="681"/>
      <c r="BV183" s="681"/>
      <c r="BW183" s="681"/>
    </row>
    <row r="184" spans="1:75" ht="13.5" customHeight="1">
      <c r="A184" s="696"/>
      <c r="B184" s="15" t="s">
        <v>60</v>
      </c>
      <c r="C184" s="708" t="str">
        <f>VLOOKUP($C177,'2025年度(1年後期)'!$B$5:$N$207,COLUMN('2025年度(1年後期)'!$E$5)+1,0)&amp;""</f>
        <v/>
      </c>
      <c r="D184" s="707"/>
      <c r="E184" s="716" t="str">
        <f>VLOOKUP($C177,'2025年度(2年後期)'!$B$5:$N$207,COLUMN('2025年度(2年後期)'!$E$5)+1,0)&amp;""</f>
        <v/>
      </c>
      <c r="F184" s="707"/>
      <c r="G184" s="716" t="str">
        <f>VLOOKUP($C177,'2025年度(3年後期)'!$B$5:$N$207,COLUMN('2025年度(3年後期)'!$E$5)+1,0)&amp;""</f>
        <v/>
      </c>
      <c r="H184" s="707"/>
      <c r="I184" s="716" t="str">
        <f>VLOOKUP($C177,'2025年度(4年後期)'!$B$5:$N$206,COLUMN('2025年度(4年後期)'!$E$5)+1,0)&amp;""</f>
        <v/>
      </c>
      <c r="J184" s="707"/>
      <c r="K184" s="689" t="str">
        <f>VLOOKUP($C177,'2025年度(助産後期)'!$B$5:$N$207,COLUMN('2025年度(助産後期)'!$E$5)+1,0)&amp;""</f>
        <v/>
      </c>
      <c r="L184" s="717"/>
      <c r="M184" s="708" t="str">
        <f>VLOOKUP($C177,'2025年度(M1後期)'!$B$5:$N$207,COLUMN('2025年度(M1後期)'!$E$5)+1,0)&amp;""</f>
        <v/>
      </c>
      <c r="N184" s="707"/>
      <c r="O184" s="689" t="str">
        <f>VLOOKUP($C177,'2025年度(M2後期)'!$B$5:$N$207,COLUMN('2025年度(M2後期)'!$E$5)+1,0)&amp;""</f>
        <v/>
      </c>
      <c r="P184" s="707"/>
      <c r="Q184" s="689" t="str">
        <f>VLOOKUP($C177,'2025年度(D1後期)'!$B$5:$N$207,COLUMN('2025年度(D1後期)'!$E$5)+1,0)&amp;""</f>
        <v/>
      </c>
      <c r="R184" s="707"/>
      <c r="S184" s="689" t="str">
        <f>VLOOKUP($C177,'2025年度(D23後期)'!$B$5:$N$207,COLUMN('2025年度(D23後期)'!$E$5)+1,0)&amp;""</f>
        <v/>
      </c>
      <c r="T184" s="707"/>
      <c r="U184" s="21"/>
      <c r="Z184" s="696"/>
      <c r="AA184" s="681"/>
      <c r="AB184" s="681"/>
      <c r="AC184" s="681"/>
      <c r="AD184" s="681"/>
      <c r="AE184" s="681"/>
      <c r="AF184" s="681"/>
      <c r="AG184" s="681"/>
      <c r="AH184" s="681"/>
      <c r="AI184" s="681"/>
      <c r="AJ184" s="681"/>
      <c r="AK184" s="681"/>
      <c r="AL184" s="681"/>
      <c r="AM184" s="681"/>
      <c r="AN184" s="681"/>
      <c r="AO184" s="681"/>
      <c r="AP184" s="681"/>
      <c r="AQ184" s="681"/>
      <c r="AR184" s="681"/>
      <c r="AS184" s="681"/>
      <c r="AT184" s="681"/>
      <c r="AU184" s="681"/>
      <c r="AV184" s="681"/>
      <c r="AW184" s="681"/>
      <c r="AX184" s="681"/>
      <c r="AY184" s="681"/>
      <c r="AZ184" s="681"/>
      <c r="BA184" s="681"/>
      <c r="BB184" s="681"/>
      <c r="BC184" s="681"/>
      <c r="BD184" s="681"/>
      <c r="BE184" s="681"/>
      <c r="BF184" s="681"/>
      <c r="BG184" s="681"/>
      <c r="BH184" s="681"/>
      <c r="BI184" s="681"/>
      <c r="BJ184" s="681"/>
      <c r="BK184" s="675"/>
      <c r="BL184" s="675"/>
      <c r="BM184" s="675"/>
      <c r="BN184" s="681"/>
      <c r="BO184" s="681"/>
      <c r="BP184" s="681"/>
      <c r="BQ184" s="681"/>
      <c r="BR184" s="681"/>
      <c r="BS184" s="681"/>
      <c r="BT184" s="681"/>
      <c r="BU184" s="681"/>
      <c r="BV184" s="681"/>
      <c r="BW184" s="681"/>
    </row>
    <row r="185" spans="1:75" ht="13.5" customHeight="1">
      <c r="A185" s="712"/>
      <c r="B185" s="16" t="s">
        <v>62</v>
      </c>
      <c r="C185" s="687"/>
      <c r="D185" s="685"/>
      <c r="E185" s="684"/>
      <c r="F185" s="685"/>
      <c r="G185" s="684"/>
      <c r="H185" s="685"/>
      <c r="I185" s="684"/>
      <c r="J185" s="685"/>
      <c r="K185" s="686"/>
      <c r="L185" s="686"/>
      <c r="M185" s="687"/>
      <c r="N185" s="685"/>
      <c r="O185" s="686"/>
      <c r="P185" s="685"/>
      <c r="Q185" s="686"/>
      <c r="R185" s="685"/>
      <c r="S185" s="686"/>
      <c r="T185" s="685"/>
      <c r="U185" s="21"/>
      <c r="Z185" s="697"/>
      <c r="AA185" s="682"/>
      <c r="AB185" s="682"/>
      <c r="AC185" s="682"/>
      <c r="AD185" s="682"/>
      <c r="AE185" s="682"/>
      <c r="AF185" s="682"/>
      <c r="AG185" s="682"/>
      <c r="AH185" s="682"/>
      <c r="AI185" s="682"/>
      <c r="AJ185" s="682"/>
      <c r="AK185" s="682"/>
      <c r="AL185" s="682"/>
      <c r="AM185" s="682"/>
      <c r="AN185" s="682"/>
      <c r="AO185" s="682"/>
      <c r="AP185" s="682"/>
      <c r="AQ185" s="682"/>
      <c r="AR185" s="682"/>
      <c r="AS185" s="682"/>
      <c r="AT185" s="682"/>
      <c r="AU185" s="682"/>
      <c r="AV185" s="682"/>
      <c r="AW185" s="682"/>
      <c r="AX185" s="682"/>
      <c r="AY185" s="682"/>
      <c r="AZ185" s="682"/>
      <c r="BA185" s="682"/>
      <c r="BB185" s="682"/>
      <c r="BC185" s="682"/>
      <c r="BD185" s="682"/>
      <c r="BE185" s="682"/>
      <c r="BF185" s="682"/>
      <c r="BG185" s="682"/>
      <c r="BH185" s="682"/>
      <c r="BI185" s="682"/>
      <c r="BJ185" s="682"/>
      <c r="BK185" s="676"/>
      <c r="BL185" s="676"/>
      <c r="BM185" s="676"/>
      <c r="BN185" s="682"/>
      <c r="BO185" s="682"/>
      <c r="BP185" s="682"/>
      <c r="BQ185" s="682"/>
      <c r="BR185" s="682"/>
      <c r="BS185" s="682"/>
      <c r="BT185" s="682"/>
      <c r="BU185" s="682"/>
      <c r="BV185" s="682"/>
      <c r="BW185" s="682"/>
    </row>
    <row r="186" spans="1:75" ht="13.5" customHeight="1">
      <c r="A186" s="695" t="s">
        <v>70</v>
      </c>
      <c r="B186" s="17" t="s">
        <v>71</v>
      </c>
      <c r="C186" s="705"/>
      <c r="D186" s="706"/>
      <c r="E186" s="713"/>
      <c r="F186" s="706"/>
      <c r="G186" s="713"/>
      <c r="H186" s="706"/>
      <c r="I186" s="713"/>
      <c r="J186" s="706"/>
      <c r="K186" s="693"/>
      <c r="L186" s="709"/>
      <c r="M186" s="705"/>
      <c r="N186" s="706"/>
      <c r="O186" s="693"/>
      <c r="P186" s="706"/>
      <c r="Q186" s="693"/>
      <c r="R186" s="706"/>
      <c r="S186" s="693"/>
      <c r="T186" s="706"/>
      <c r="U186" s="21"/>
      <c r="Z186" s="696" t="str">
        <f>A186</f>
        <v>昼休み（12：30～13：30）</v>
      </c>
      <c r="AA186" s="680"/>
      <c r="AB186" s="680"/>
      <c r="AC186" s="680"/>
      <c r="AD186" s="680"/>
      <c r="AE186" s="680"/>
      <c r="AF186" s="680"/>
      <c r="AG186" s="680"/>
      <c r="AH186" s="680"/>
      <c r="AI186" s="680"/>
      <c r="AJ186" s="680"/>
      <c r="AK186" s="680"/>
      <c r="AL186" s="680"/>
      <c r="AM186" s="680"/>
      <c r="AN186" s="680"/>
      <c r="AO186" s="680"/>
      <c r="AP186" s="680"/>
      <c r="AQ186" s="680"/>
      <c r="AR186" s="680"/>
      <c r="AS186" s="680"/>
      <c r="AT186" s="680"/>
      <c r="AU186" s="680"/>
      <c r="AV186" s="680"/>
      <c r="AW186" s="680"/>
      <c r="AX186" s="680"/>
      <c r="AY186" s="680"/>
      <c r="AZ186" s="680"/>
      <c r="BA186" s="680"/>
      <c r="BB186" s="680"/>
      <c r="BC186" s="680"/>
      <c r="BD186" s="680"/>
      <c r="BE186" s="680"/>
      <c r="BF186" s="680"/>
      <c r="BG186" s="680"/>
      <c r="BH186" s="680"/>
      <c r="BI186" s="680"/>
      <c r="BJ186" s="680"/>
      <c r="BK186" s="674"/>
      <c r="BL186" s="674"/>
      <c r="BM186" s="674"/>
      <c r="BN186" s="680"/>
      <c r="BO186" s="680"/>
      <c r="BP186" s="680"/>
      <c r="BQ186" s="680"/>
      <c r="BR186" s="680"/>
      <c r="BS186" s="680"/>
      <c r="BT186" s="680"/>
      <c r="BU186" s="680"/>
      <c r="BV186" s="680"/>
      <c r="BW186" s="680"/>
    </row>
    <row r="187" spans="1:75" ht="13.5" customHeight="1">
      <c r="A187" s="696"/>
      <c r="B187" s="17" t="s">
        <v>73</v>
      </c>
      <c r="C187" s="708"/>
      <c r="D187" s="707"/>
      <c r="E187" s="716"/>
      <c r="F187" s="707"/>
      <c r="G187" s="716"/>
      <c r="H187" s="707"/>
      <c r="I187" s="716"/>
      <c r="J187" s="707"/>
      <c r="K187" s="689"/>
      <c r="L187" s="717"/>
      <c r="M187" s="708"/>
      <c r="N187" s="707"/>
      <c r="O187" s="689"/>
      <c r="P187" s="707"/>
      <c r="Q187" s="689"/>
      <c r="R187" s="707"/>
      <c r="S187" s="689"/>
      <c r="T187" s="707"/>
      <c r="U187" s="21"/>
      <c r="Z187" s="696"/>
      <c r="AA187" s="681"/>
      <c r="AB187" s="681"/>
      <c r="AC187" s="681"/>
      <c r="AD187" s="681"/>
      <c r="AE187" s="681"/>
      <c r="AF187" s="681"/>
      <c r="AG187" s="681"/>
      <c r="AH187" s="681"/>
      <c r="AI187" s="681"/>
      <c r="AJ187" s="681"/>
      <c r="AK187" s="681"/>
      <c r="AL187" s="681"/>
      <c r="AM187" s="681"/>
      <c r="AN187" s="681"/>
      <c r="AO187" s="681"/>
      <c r="AP187" s="681"/>
      <c r="AQ187" s="681"/>
      <c r="AR187" s="681"/>
      <c r="AS187" s="681"/>
      <c r="AT187" s="681"/>
      <c r="AU187" s="681"/>
      <c r="AV187" s="681"/>
      <c r="AW187" s="681"/>
      <c r="AX187" s="681"/>
      <c r="AY187" s="681"/>
      <c r="AZ187" s="681"/>
      <c r="BA187" s="681"/>
      <c r="BB187" s="681"/>
      <c r="BC187" s="681"/>
      <c r="BD187" s="681"/>
      <c r="BE187" s="681"/>
      <c r="BF187" s="681"/>
      <c r="BG187" s="681"/>
      <c r="BH187" s="681"/>
      <c r="BI187" s="681"/>
      <c r="BJ187" s="681"/>
      <c r="BK187" s="675"/>
      <c r="BL187" s="675"/>
      <c r="BM187" s="675"/>
      <c r="BN187" s="681"/>
      <c r="BO187" s="681"/>
      <c r="BP187" s="681"/>
      <c r="BQ187" s="681"/>
      <c r="BR187" s="681"/>
      <c r="BS187" s="681"/>
      <c r="BT187" s="681"/>
      <c r="BU187" s="681"/>
      <c r="BV187" s="681"/>
      <c r="BW187" s="681"/>
    </row>
    <row r="188" spans="1:75" ht="13.5" customHeight="1">
      <c r="A188" s="696"/>
      <c r="B188" s="17" t="s">
        <v>60</v>
      </c>
      <c r="C188" s="708"/>
      <c r="D188" s="707"/>
      <c r="E188" s="716"/>
      <c r="F188" s="707"/>
      <c r="G188" s="716"/>
      <c r="H188" s="707"/>
      <c r="I188" s="716"/>
      <c r="J188" s="707"/>
      <c r="K188" s="689"/>
      <c r="L188" s="717"/>
      <c r="M188" s="708"/>
      <c r="N188" s="707"/>
      <c r="O188" s="689"/>
      <c r="P188" s="707"/>
      <c r="Q188" s="689"/>
      <c r="R188" s="707"/>
      <c r="S188" s="689"/>
      <c r="T188" s="707"/>
      <c r="U188" s="21"/>
      <c r="Z188" s="696"/>
      <c r="AA188" s="681"/>
      <c r="AB188" s="681"/>
      <c r="AC188" s="681"/>
      <c r="AD188" s="681"/>
      <c r="AE188" s="681"/>
      <c r="AF188" s="681"/>
      <c r="AG188" s="681"/>
      <c r="AH188" s="681"/>
      <c r="AI188" s="681"/>
      <c r="AJ188" s="681"/>
      <c r="AK188" s="681"/>
      <c r="AL188" s="681"/>
      <c r="AM188" s="681"/>
      <c r="AN188" s="681"/>
      <c r="AO188" s="681"/>
      <c r="AP188" s="681"/>
      <c r="AQ188" s="681"/>
      <c r="AR188" s="681"/>
      <c r="AS188" s="681"/>
      <c r="AT188" s="681"/>
      <c r="AU188" s="681"/>
      <c r="AV188" s="681"/>
      <c r="AW188" s="681"/>
      <c r="AX188" s="681"/>
      <c r="AY188" s="681"/>
      <c r="AZ188" s="681"/>
      <c r="BA188" s="681"/>
      <c r="BB188" s="681"/>
      <c r="BC188" s="681"/>
      <c r="BD188" s="681"/>
      <c r="BE188" s="681"/>
      <c r="BF188" s="681"/>
      <c r="BG188" s="681"/>
      <c r="BH188" s="681"/>
      <c r="BI188" s="681"/>
      <c r="BJ188" s="681"/>
      <c r="BK188" s="675"/>
      <c r="BL188" s="675"/>
      <c r="BM188" s="675"/>
      <c r="BN188" s="681"/>
      <c r="BO188" s="681"/>
      <c r="BP188" s="681"/>
      <c r="BQ188" s="681"/>
      <c r="BR188" s="681"/>
      <c r="BS188" s="681"/>
      <c r="BT188" s="681"/>
      <c r="BU188" s="681"/>
      <c r="BV188" s="681"/>
      <c r="BW188" s="681"/>
    </row>
    <row r="189" spans="1:75" ht="13.5" customHeight="1">
      <c r="A189" s="697"/>
      <c r="B189" s="18" t="s">
        <v>62</v>
      </c>
      <c r="C189" s="714"/>
      <c r="D189" s="711"/>
      <c r="E189" s="715"/>
      <c r="F189" s="711"/>
      <c r="G189" s="715"/>
      <c r="H189" s="711"/>
      <c r="I189" s="715"/>
      <c r="J189" s="711"/>
      <c r="K189" s="710"/>
      <c r="L189" s="710"/>
      <c r="M189" s="714"/>
      <c r="N189" s="711"/>
      <c r="O189" s="710"/>
      <c r="P189" s="711"/>
      <c r="Q189" s="710"/>
      <c r="R189" s="711"/>
      <c r="S189" s="710"/>
      <c r="T189" s="711"/>
      <c r="U189" s="21"/>
      <c r="Z189" s="697"/>
      <c r="AA189" s="682"/>
      <c r="AB189" s="682"/>
      <c r="AC189" s="682"/>
      <c r="AD189" s="682"/>
      <c r="AE189" s="682"/>
      <c r="AF189" s="682"/>
      <c r="AG189" s="682"/>
      <c r="AH189" s="682"/>
      <c r="AI189" s="682"/>
      <c r="AJ189" s="682"/>
      <c r="AK189" s="682"/>
      <c r="AL189" s="682"/>
      <c r="AM189" s="682"/>
      <c r="AN189" s="682"/>
      <c r="AO189" s="682"/>
      <c r="AP189" s="682"/>
      <c r="AQ189" s="682"/>
      <c r="AR189" s="682"/>
      <c r="AS189" s="682"/>
      <c r="AT189" s="682"/>
      <c r="AU189" s="682"/>
      <c r="AV189" s="682"/>
      <c r="AW189" s="682"/>
      <c r="AX189" s="682"/>
      <c r="AY189" s="682"/>
      <c r="AZ189" s="682"/>
      <c r="BA189" s="682"/>
      <c r="BB189" s="682"/>
      <c r="BC189" s="682"/>
      <c r="BD189" s="682"/>
      <c r="BE189" s="682"/>
      <c r="BF189" s="682"/>
      <c r="BG189" s="682"/>
      <c r="BH189" s="682"/>
      <c r="BI189" s="682"/>
      <c r="BJ189" s="682"/>
      <c r="BK189" s="676"/>
      <c r="BL189" s="676"/>
      <c r="BM189" s="676"/>
      <c r="BN189" s="682"/>
      <c r="BO189" s="682"/>
      <c r="BP189" s="682"/>
      <c r="BQ189" s="682"/>
      <c r="BR189" s="682"/>
      <c r="BS189" s="682"/>
      <c r="BT189" s="682"/>
      <c r="BU189" s="682"/>
      <c r="BV189" s="682"/>
      <c r="BW189" s="682"/>
    </row>
    <row r="190" spans="1:75" ht="13.5" customHeight="1">
      <c r="A190" s="696" t="s">
        <v>74</v>
      </c>
      <c r="B190" s="15" t="s">
        <v>55</v>
      </c>
      <c r="C190" s="692" t="str">
        <f>VLOOKUP($C177,'2025年度(1年後期)'!$B$5:$N$207,COLUMN('2025年度(1年後期)'!$G$5),0)&amp;""</f>
        <v/>
      </c>
      <c r="D190" s="693"/>
      <c r="E190" s="698" t="str">
        <f>VLOOKUP($C177,'2025年度(2年後期)'!$B$5:$N$207,COLUMN('2025年度(2年後期)'!$G$5),0)&amp;""</f>
        <v/>
      </c>
      <c r="F190" s="693"/>
      <c r="G190" s="698" t="str">
        <f>VLOOKUP($C177,'2025年度(3年後期)'!$B$5:$N$207,COLUMN('2025年度(3年後期)'!$G$5),0)&amp;""</f>
        <v/>
      </c>
      <c r="H190" s="693"/>
      <c r="I190" s="698" t="str">
        <f>VLOOKUP($C177,'2025年度(4年後期)'!$B$5:$N$206,COLUMN('2025年度(4年後期)'!$G$5),0)&amp;""</f>
        <v/>
      </c>
      <c r="J190" s="693"/>
      <c r="K190" s="694" t="str">
        <f>VLOOKUP($C177,'2025年度(助産後期)'!$B$5:$N$207,COLUMN('2025年度(助産後期)'!$G$5),0)&amp;""</f>
        <v/>
      </c>
      <c r="L190" s="694"/>
      <c r="M190" s="692" t="str">
        <f>VLOOKUP($C177,'2025年度(M1後期)'!$B$5:$N$207,COLUMN('2025年度(M1後期)'!$G$5),0)&amp;""</f>
        <v/>
      </c>
      <c r="N190" s="693"/>
      <c r="O190" s="694" t="str">
        <f>VLOOKUP($C177,'2025年度(M2後期)'!$B$5:$N$207,COLUMN('2025年度(M2後期)'!$G$5),0)&amp;""</f>
        <v/>
      </c>
      <c r="P190" s="693"/>
      <c r="Q190" s="694" t="str">
        <f>VLOOKUP($C177,'2025年度(D1後期)'!$B$5:$N$207,COLUMN('2025年度(D1後期)'!$G$5),0)&amp;""</f>
        <v/>
      </c>
      <c r="R190" s="693"/>
      <c r="S190" s="694" t="str">
        <f>VLOOKUP($C177,'2025年度(D23後期)'!$B$5:$N$207,COLUMN('2025年度(D23後期)'!$G$5),0)&amp;""</f>
        <v/>
      </c>
      <c r="T190" s="693"/>
      <c r="U190" s="21"/>
      <c r="Z190" s="696" t="str">
        <f>A190</f>
        <v>３時限（13：30～15：00）</v>
      </c>
      <c r="AA190" s="680"/>
      <c r="AB190" s="680"/>
      <c r="AC190" s="680"/>
      <c r="AD190" s="680"/>
      <c r="AE190" s="680"/>
      <c r="AF190" s="680"/>
      <c r="AG190" s="680"/>
      <c r="AH190" s="680"/>
      <c r="AI190" s="680"/>
      <c r="AJ190" s="680"/>
      <c r="AK190" s="680"/>
      <c r="AL190" s="680"/>
      <c r="AM190" s="680"/>
      <c r="AN190" s="680"/>
      <c r="AO190" s="680"/>
      <c r="AP190" s="680"/>
      <c r="AQ190" s="680"/>
      <c r="AR190" s="680"/>
      <c r="AS190" s="680"/>
      <c r="AT190" s="680"/>
      <c r="AU190" s="680"/>
      <c r="AV190" s="680"/>
      <c r="AW190" s="680"/>
      <c r="AX190" s="680"/>
      <c r="AY190" s="680"/>
      <c r="AZ190" s="680"/>
      <c r="BA190" s="680"/>
      <c r="BB190" s="680"/>
      <c r="BC190" s="680"/>
      <c r="BD190" s="680"/>
      <c r="BE190" s="680"/>
      <c r="BF190" s="680"/>
      <c r="BG190" s="680"/>
      <c r="BH190" s="680"/>
      <c r="BI190" s="680"/>
      <c r="BJ190" s="680"/>
      <c r="BK190" s="674"/>
      <c r="BL190" s="674"/>
      <c r="BM190" s="674"/>
      <c r="BN190" s="680"/>
      <c r="BO190" s="680"/>
      <c r="BP190" s="680"/>
      <c r="BQ190" s="680"/>
      <c r="BR190" s="680"/>
      <c r="BS190" s="680"/>
      <c r="BT190" s="680"/>
      <c r="BU190" s="680"/>
      <c r="BV190" s="680"/>
      <c r="BW190" s="680"/>
    </row>
    <row r="191" spans="1:75" ht="13.5" customHeight="1">
      <c r="A191" s="696"/>
      <c r="B191" s="15" t="s">
        <v>58</v>
      </c>
      <c r="C191" s="688" t="str">
        <f>IFERROR(VLOOKUP(C190,科目・教員!$A$2:$B$349,2,0),"")</f>
        <v/>
      </c>
      <c r="D191" s="689"/>
      <c r="E191" s="690" t="str">
        <f>IFERROR(VLOOKUP(E190,科目・教員!$A$2:$B$349,2,0),"")</f>
        <v/>
      </c>
      <c r="F191" s="689"/>
      <c r="G191" s="690" t="str">
        <f>IFERROR(VLOOKUP(G190,科目・教員!$A$2:$B$349,2,0),"")</f>
        <v/>
      </c>
      <c r="H191" s="689"/>
      <c r="I191" s="690" t="str">
        <f>IFERROR(VLOOKUP(I190,科目・教員!$A$2:$B$349,2,0),"")</f>
        <v/>
      </c>
      <c r="J191" s="689"/>
      <c r="K191" s="691" t="str">
        <f>IFERROR(VLOOKUP(K190,科目・教員!$A$2:$B$349,2,0),"")</f>
        <v/>
      </c>
      <c r="L191" s="691"/>
      <c r="M191" s="688" t="str">
        <f>IFERROR(VLOOKUP(M190,科目・教員!$A$2:$B$349,2,0),"")</f>
        <v/>
      </c>
      <c r="N191" s="689"/>
      <c r="O191" s="691" t="str">
        <f>IFERROR(VLOOKUP(O190,科目・教員!$A$2:$B$349,2,0),"")</f>
        <v/>
      </c>
      <c r="P191" s="689"/>
      <c r="Q191" s="691" t="str">
        <f>IFERROR(VLOOKUP(Q190,科目・教員!$A$2:$B$349,2,0),"")</f>
        <v/>
      </c>
      <c r="R191" s="689"/>
      <c r="S191" s="691" t="str">
        <f>IFERROR(VLOOKUP(S190,科目・教員!$A$2:$B$349,2,0),"")</f>
        <v/>
      </c>
      <c r="T191" s="689"/>
      <c r="U191" s="21"/>
      <c r="Z191" s="696"/>
      <c r="AA191" s="681"/>
      <c r="AB191" s="681"/>
      <c r="AC191" s="681"/>
      <c r="AD191" s="681"/>
      <c r="AE191" s="681"/>
      <c r="AF191" s="681"/>
      <c r="AG191" s="681"/>
      <c r="AH191" s="681"/>
      <c r="AI191" s="681"/>
      <c r="AJ191" s="681"/>
      <c r="AK191" s="681"/>
      <c r="AL191" s="681"/>
      <c r="AM191" s="681"/>
      <c r="AN191" s="681"/>
      <c r="AO191" s="681"/>
      <c r="AP191" s="681"/>
      <c r="AQ191" s="681"/>
      <c r="AR191" s="681"/>
      <c r="AS191" s="681"/>
      <c r="AT191" s="681"/>
      <c r="AU191" s="681"/>
      <c r="AV191" s="681"/>
      <c r="AW191" s="681"/>
      <c r="AX191" s="681"/>
      <c r="AY191" s="681"/>
      <c r="AZ191" s="681"/>
      <c r="BA191" s="681"/>
      <c r="BB191" s="681"/>
      <c r="BC191" s="681"/>
      <c r="BD191" s="681"/>
      <c r="BE191" s="681"/>
      <c r="BF191" s="681"/>
      <c r="BG191" s="681"/>
      <c r="BH191" s="681"/>
      <c r="BI191" s="681"/>
      <c r="BJ191" s="681"/>
      <c r="BK191" s="675"/>
      <c r="BL191" s="675"/>
      <c r="BM191" s="675"/>
      <c r="BN191" s="681"/>
      <c r="BO191" s="681"/>
      <c r="BP191" s="681"/>
      <c r="BQ191" s="681"/>
      <c r="BR191" s="681"/>
      <c r="BS191" s="681"/>
      <c r="BT191" s="681"/>
      <c r="BU191" s="681"/>
      <c r="BV191" s="681"/>
      <c r="BW191" s="681"/>
    </row>
    <row r="192" spans="1:75" ht="13.5" customHeight="1">
      <c r="A192" s="696"/>
      <c r="B192" s="15" t="s">
        <v>60</v>
      </c>
      <c r="C192" s="688" t="str">
        <f>VLOOKUP($C177,'2025年度(1年後期)'!$B$5:$N$207,COLUMN('2025年度(1年後期)'!$G$5)+1,0)&amp;""</f>
        <v/>
      </c>
      <c r="D192" s="689"/>
      <c r="E192" s="690" t="str">
        <f>VLOOKUP($C177,'2025年度(2年後期)'!$B$5:$N$207,COLUMN('2025年度(2年後期)'!$G$5)+1,0)&amp;""</f>
        <v/>
      </c>
      <c r="F192" s="689"/>
      <c r="G192" s="690" t="str">
        <f>VLOOKUP($C177,'2025年度(3年後期)'!$B$5:$N$207,COLUMN('2025年度(3年後期)'!$G$5)+1,0)&amp;""</f>
        <v/>
      </c>
      <c r="H192" s="689"/>
      <c r="I192" s="690" t="str">
        <f>VLOOKUP($C177,'2025年度(4年後期)'!$B$5:$N$206,COLUMN('2025年度(4年後期)'!$G$5)+1,0)&amp;""</f>
        <v/>
      </c>
      <c r="J192" s="689"/>
      <c r="K192" s="691" t="str">
        <f>VLOOKUP($C177,'2025年度(助産後期)'!$B$5:$N$207,COLUMN('2025年度(助産後期)'!$G$5)+1,0)&amp;""</f>
        <v/>
      </c>
      <c r="L192" s="691"/>
      <c r="M192" s="688" t="str">
        <f>VLOOKUP($C177,'2025年度(M1後期)'!$B$5:$N$207,COLUMN('2025年度(M1後期)'!$G$5)+1,0)&amp;""</f>
        <v/>
      </c>
      <c r="N192" s="689"/>
      <c r="O192" s="691" t="str">
        <f>VLOOKUP($C177,'2025年度(M2後期)'!$B$5:$N$207,COLUMN('2025年度(M2後期)'!$G$5)+1,0)&amp;""</f>
        <v/>
      </c>
      <c r="P192" s="689"/>
      <c r="Q192" s="691" t="str">
        <f>VLOOKUP($C177,'2025年度(D1後期)'!$B$5:$N$207,COLUMN('2025年度(D1後期)'!$G$5)+1,0)&amp;""</f>
        <v/>
      </c>
      <c r="R192" s="689"/>
      <c r="S192" s="691" t="str">
        <f>VLOOKUP($C177,'2025年度(D23後期)'!$B$5:$N$207,COLUMN('2025年度(D23後期)'!$G$5)+1,0)&amp;""</f>
        <v/>
      </c>
      <c r="T192" s="689"/>
      <c r="U192" s="21"/>
      <c r="Z192" s="696"/>
      <c r="AA192" s="681"/>
      <c r="AB192" s="681"/>
      <c r="AC192" s="681"/>
      <c r="AD192" s="681"/>
      <c r="AE192" s="681"/>
      <c r="AF192" s="681"/>
      <c r="AG192" s="681"/>
      <c r="AH192" s="681"/>
      <c r="AI192" s="681"/>
      <c r="AJ192" s="681"/>
      <c r="AK192" s="681"/>
      <c r="AL192" s="681"/>
      <c r="AM192" s="681"/>
      <c r="AN192" s="681"/>
      <c r="AO192" s="681"/>
      <c r="AP192" s="681"/>
      <c r="AQ192" s="681"/>
      <c r="AR192" s="681"/>
      <c r="AS192" s="681"/>
      <c r="AT192" s="681"/>
      <c r="AU192" s="681"/>
      <c r="AV192" s="681"/>
      <c r="AW192" s="681"/>
      <c r="AX192" s="681"/>
      <c r="AY192" s="681"/>
      <c r="AZ192" s="681"/>
      <c r="BA192" s="681"/>
      <c r="BB192" s="681"/>
      <c r="BC192" s="681"/>
      <c r="BD192" s="681"/>
      <c r="BE192" s="681"/>
      <c r="BF192" s="681"/>
      <c r="BG192" s="681"/>
      <c r="BH192" s="681"/>
      <c r="BI192" s="681"/>
      <c r="BJ192" s="681"/>
      <c r="BK192" s="675"/>
      <c r="BL192" s="675"/>
      <c r="BM192" s="675"/>
      <c r="BN192" s="681"/>
      <c r="BO192" s="681"/>
      <c r="BP192" s="681"/>
      <c r="BQ192" s="681"/>
      <c r="BR192" s="681"/>
      <c r="BS192" s="681"/>
      <c r="BT192" s="681"/>
      <c r="BU192" s="681"/>
      <c r="BV192" s="681"/>
      <c r="BW192" s="681"/>
    </row>
    <row r="193" spans="1:75" ht="13.5" customHeight="1">
      <c r="A193" s="712"/>
      <c r="B193" s="16" t="s">
        <v>62</v>
      </c>
      <c r="C193" s="738"/>
      <c r="D193" s="739"/>
      <c r="E193" s="684"/>
      <c r="F193" s="685"/>
      <c r="G193" s="684"/>
      <c r="H193" s="685"/>
      <c r="I193" s="684"/>
      <c r="J193" s="685"/>
      <c r="K193" s="686"/>
      <c r="L193" s="686"/>
      <c r="M193" s="687"/>
      <c r="N193" s="685"/>
      <c r="O193" s="686"/>
      <c r="P193" s="685"/>
      <c r="Q193" s="686"/>
      <c r="R193" s="685"/>
      <c r="S193" s="686"/>
      <c r="T193" s="685"/>
      <c r="U193" s="21"/>
      <c r="Z193" s="697"/>
      <c r="AA193" s="682"/>
      <c r="AB193" s="682"/>
      <c r="AC193" s="682"/>
      <c r="AD193" s="682"/>
      <c r="AE193" s="682"/>
      <c r="AF193" s="682"/>
      <c r="AG193" s="682"/>
      <c r="AH193" s="682"/>
      <c r="AI193" s="682"/>
      <c r="AJ193" s="682"/>
      <c r="AK193" s="682"/>
      <c r="AL193" s="682"/>
      <c r="AM193" s="682"/>
      <c r="AN193" s="682"/>
      <c r="AO193" s="682"/>
      <c r="AP193" s="682"/>
      <c r="AQ193" s="682"/>
      <c r="AR193" s="682"/>
      <c r="AS193" s="682"/>
      <c r="AT193" s="682"/>
      <c r="AU193" s="682"/>
      <c r="AV193" s="682"/>
      <c r="AW193" s="682"/>
      <c r="AX193" s="682"/>
      <c r="AY193" s="682"/>
      <c r="AZ193" s="682"/>
      <c r="BA193" s="682"/>
      <c r="BB193" s="682"/>
      <c r="BC193" s="682"/>
      <c r="BD193" s="682"/>
      <c r="BE193" s="682"/>
      <c r="BF193" s="682"/>
      <c r="BG193" s="682"/>
      <c r="BH193" s="682"/>
      <c r="BI193" s="682"/>
      <c r="BJ193" s="682"/>
      <c r="BK193" s="676"/>
      <c r="BL193" s="676"/>
      <c r="BM193" s="676"/>
      <c r="BN193" s="682"/>
      <c r="BO193" s="682"/>
      <c r="BP193" s="682"/>
      <c r="BQ193" s="682"/>
      <c r="BR193" s="682"/>
      <c r="BS193" s="682"/>
      <c r="BT193" s="682"/>
      <c r="BU193" s="682"/>
      <c r="BV193" s="682"/>
      <c r="BW193" s="682"/>
    </row>
    <row r="194" spans="1:75" ht="13.5" customHeight="1">
      <c r="A194" s="696" t="s">
        <v>80</v>
      </c>
      <c r="B194" s="15" t="s">
        <v>55</v>
      </c>
      <c r="C194" s="692" t="str">
        <f>VLOOKUP($C177,'2025年度(1年後期)'!$B$5:$N$207,COLUMN('2025年度(1年後期)'!$I$5),0)&amp;""</f>
        <v/>
      </c>
      <c r="D194" s="693"/>
      <c r="E194" s="698" t="str">
        <f>VLOOKUP($C177,'2025年度(2年後期)'!$B$5:$N$207,COLUMN('2025年度(2年後期)'!$I$5),0)&amp;""</f>
        <v/>
      </c>
      <c r="F194" s="693"/>
      <c r="G194" s="698" t="str">
        <f>VLOOKUP($C177,'2025年度(3年後期)'!$B$5:$N$207,COLUMN('2025年度(3年後期)'!$I$5),0)&amp;""</f>
        <v/>
      </c>
      <c r="H194" s="693"/>
      <c r="I194" s="698" t="str">
        <f>VLOOKUP($C177,'2025年度(4年後期)'!$B$5:$N$206,COLUMN('2025年度(4年後期)'!$I$5),0)&amp;""</f>
        <v/>
      </c>
      <c r="J194" s="693"/>
      <c r="K194" s="694" t="str">
        <f>VLOOKUP($C177,'2025年度(助産後期)'!$B$5:$N$207,COLUMN('2025年度(助産後期)'!$I$5),0)&amp;""</f>
        <v/>
      </c>
      <c r="L194" s="694"/>
      <c r="M194" s="692" t="str">
        <f>VLOOKUP($C177,'2025年度(M1後期)'!$B$5:$N$207,COLUMN('2025年度(M1後期)'!$I$5),0)&amp;""</f>
        <v/>
      </c>
      <c r="N194" s="693"/>
      <c r="O194" s="694" t="str">
        <f>VLOOKUP($C177,'2025年度(M2後期)'!$B$5:$N$207,COLUMN('2025年度(M2後期)'!$I$5),0)&amp;""</f>
        <v/>
      </c>
      <c r="P194" s="693"/>
      <c r="Q194" s="694" t="str">
        <f>VLOOKUP($C177,'2025年度(D1後期)'!$B$5:$N$207,COLUMN('2025年度(D1後期)'!$I$5),0)&amp;""</f>
        <v/>
      </c>
      <c r="R194" s="693"/>
      <c r="S194" s="694" t="str">
        <f>VLOOKUP($C177,'2025年度(D23後期)'!$B$5:$N$207,COLUMN('2025年度(D23後期)'!$I$5),0)&amp;""</f>
        <v/>
      </c>
      <c r="T194" s="693"/>
      <c r="U194" s="21"/>
      <c r="Z194" s="696" t="str">
        <f>A194</f>
        <v>４時限（15：10～16：40）</v>
      </c>
      <c r="AA194" s="680"/>
      <c r="AB194" s="680"/>
      <c r="AC194" s="680"/>
      <c r="AD194" s="680"/>
      <c r="AE194" s="680"/>
      <c r="AF194" s="680"/>
      <c r="AG194" s="680"/>
      <c r="AH194" s="680"/>
      <c r="AI194" s="680"/>
      <c r="AJ194" s="680"/>
      <c r="AK194" s="680"/>
      <c r="AL194" s="680"/>
      <c r="AM194" s="680"/>
      <c r="AN194" s="680"/>
      <c r="AO194" s="680"/>
      <c r="AP194" s="680"/>
      <c r="AQ194" s="680"/>
      <c r="AR194" s="680"/>
      <c r="AS194" s="680"/>
      <c r="AT194" s="680"/>
      <c r="AU194" s="680"/>
      <c r="AV194" s="680"/>
      <c r="AW194" s="680"/>
      <c r="AX194" s="680"/>
      <c r="AY194" s="680"/>
      <c r="AZ194" s="680"/>
      <c r="BA194" s="680"/>
      <c r="BB194" s="680"/>
      <c r="BC194" s="680"/>
      <c r="BD194" s="680"/>
      <c r="BE194" s="680"/>
      <c r="BF194" s="680"/>
      <c r="BG194" s="680"/>
      <c r="BH194" s="680"/>
      <c r="BI194" s="680"/>
      <c r="BJ194" s="680"/>
      <c r="BK194" s="674"/>
      <c r="BL194" s="674"/>
      <c r="BM194" s="674"/>
      <c r="BN194" s="680"/>
      <c r="BO194" s="680"/>
      <c r="BP194" s="680"/>
      <c r="BQ194" s="680"/>
      <c r="BR194" s="680"/>
      <c r="BS194" s="680"/>
      <c r="BT194" s="680"/>
      <c r="BU194" s="680"/>
      <c r="BV194" s="680"/>
      <c r="BW194" s="680"/>
    </row>
    <row r="195" spans="1:75" ht="13.5" customHeight="1">
      <c r="A195" s="696"/>
      <c r="B195" s="15" t="s">
        <v>58</v>
      </c>
      <c r="C195" s="688" t="str">
        <f>IFERROR(VLOOKUP(C194,科目・教員!$A$2:$B$349,2,0),"")</f>
        <v/>
      </c>
      <c r="D195" s="689"/>
      <c r="E195" s="690" t="str">
        <f>IFERROR(VLOOKUP(E194,科目・教員!$A$2:$B$349,2,0),"")</f>
        <v/>
      </c>
      <c r="F195" s="689"/>
      <c r="G195" s="690" t="str">
        <f>IFERROR(VLOOKUP(G194,科目・教員!$A$2:$B$349,2,0),"")</f>
        <v/>
      </c>
      <c r="H195" s="689"/>
      <c r="I195" s="690" t="str">
        <f>IFERROR(VLOOKUP(I194,科目・教員!$A$2:$B$349,2,0),"")</f>
        <v/>
      </c>
      <c r="J195" s="689"/>
      <c r="K195" s="691" t="str">
        <f>IFERROR(VLOOKUP(K194,科目・教員!$A$2:$B$349,2,0),"")</f>
        <v/>
      </c>
      <c r="L195" s="691"/>
      <c r="M195" s="688" t="str">
        <f>IFERROR(VLOOKUP(M194,科目・教員!$A$2:$B$349,2,0),"")</f>
        <v/>
      </c>
      <c r="N195" s="689"/>
      <c r="O195" s="691" t="str">
        <f>IFERROR(VLOOKUP(O194,科目・教員!$A$2:$B$349,2,0),"")</f>
        <v/>
      </c>
      <c r="P195" s="689"/>
      <c r="Q195" s="691" t="str">
        <f>IFERROR(VLOOKUP(Q194,科目・教員!$A$2:$B$349,2,0),"")</f>
        <v/>
      </c>
      <c r="R195" s="689"/>
      <c r="S195" s="691" t="str">
        <f>IFERROR(VLOOKUP(S194,科目・教員!$A$2:$B$349,2,0),"")</f>
        <v/>
      </c>
      <c r="T195" s="689"/>
      <c r="U195" s="21"/>
      <c r="Z195" s="696"/>
      <c r="AA195" s="681"/>
      <c r="AB195" s="681"/>
      <c r="AC195" s="681"/>
      <c r="AD195" s="681"/>
      <c r="AE195" s="681"/>
      <c r="AF195" s="681"/>
      <c r="AG195" s="681"/>
      <c r="AH195" s="681"/>
      <c r="AI195" s="681"/>
      <c r="AJ195" s="681"/>
      <c r="AK195" s="681"/>
      <c r="AL195" s="681"/>
      <c r="AM195" s="681"/>
      <c r="AN195" s="681"/>
      <c r="AO195" s="681"/>
      <c r="AP195" s="681"/>
      <c r="AQ195" s="681"/>
      <c r="AR195" s="681"/>
      <c r="AS195" s="681"/>
      <c r="AT195" s="681"/>
      <c r="AU195" s="681"/>
      <c r="AV195" s="681"/>
      <c r="AW195" s="681"/>
      <c r="AX195" s="681"/>
      <c r="AY195" s="681"/>
      <c r="AZ195" s="681"/>
      <c r="BA195" s="681"/>
      <c r="BB195" s="681"/>
      <c r="BC195" s="681"/>
      <c r="BD195" s="681"/>
      <c r="BE195" s="681"/>
      <c r="BF195" s="681"/>
      <c r="BG195" s="681"/>
      <c r="BH195" s="681"/>
      <c r="BI195" s="681"/>
      <c r="BJ195" s="681"/>
      <c r="BK195" s="675"/>
      <c r="BL195" s="675"/>
      <c r="BM195" s="675"/>
      <c r="BN195" s="681"/>
      <c r="BO195" s="681"/>
      <c r="BP195" s="681"/>
      <c r="BQ195" s="681"/>
      <c r="BR195" s="681"/>
      <c r="BS195" s="681"/>
      <c r="BT195" s="681"/>
      <c r="BU195" s="681"/>
      <c r="BV195" s="681"/>
      <c r="BW195" s="681"/>
    </row>
    <row r="196" spans="1:75" ht="13.5" customHeight="1">
      <c r="A196" s="696"/>
      <c r="B196" s="15" t="s">
        <v>60</v>
      </c>
      <c r="C196" s="688" t="str">
        <f>VLOOKUP($C177,'2025年度(1年後期)'!$B$5:$N$207,COLUMN('2025年度(1年後期)'!$I$5)+1,0)&amp;""</f>
        <v/>
      </c>
      <c r="D196" s="689"/>
      <c r="E196" s="690" t="str">
        <f>VLOOKUP($C177,'2025年度(2年後期)'!$B$5:$N$207,COLUMN('2025年度(2年後期)'!$I$5)+1,0)&amp;""</f>
        <v/>
      </c>
      <c r="F196" s="689"/>
      <c r="G196" s="690" t="str">
        <f>VLOOKUP($C177,'2025年度(3年後期)'!$B$5:$N$207,COLUMN('2025年度(3年後期)'!$I$5)+1,0)&amp;""</f>
        <v/>
      </c>
      <c r="H196" s="689"/>
      <c r="I196" s="690" t="str">
        <f>VLOOKUP($C177,'2025年度(4年後期)'!$B$5:$N$206,COLUMN('2025年度(4年後期)'!$I$5)+1,0)&amp;""</f>
        <v/>
      </c>
      <c r="J196" s="689"/>
      <c r="K196" s="691" t="str">
        <f>VLOOKUP($C177,'2025年度(助産後期)'!$B$5:$N$207,COLUMN('2025年度(助産後期)'!$I$5)+1,0)&amp;""</f>
        <v/>
      </c>
      <c r="L196" s="691"/>
      <c r="M196" s="688" t="str">
        <f>VLOOKUP($C177,'2025年度(M1後期)'!$B$5:$N$207,COLUMN('2025年度(M1後期)'!$I$5)+1,0)&amp;""</f>
        <v/>
      </c>
      <c r="N196" s="689"/>
      <c r="O196" s="691" t="str">
        <f>VLOOKUP($C177,'2025年度(M2後期)'!$B$5:$N$207,COLUMN('2025年度(M2後期)'!$I$5)+1,0)&amp;""</f>
        <v/>
      </c>
      <c r="P196" s="689"/>
      <c r="Q196" s="691" t="str">
        <f>VLOOKUP($C177,'2025年度(D1後期)'!$B$5:$N$207,COLUMN('2025年度(D1後期)'!$I$5)+1,0)&amp;""</f>
        <v/>
      </c>
      <c r="R196" s="689"/>
      <c r="S196" s="691" t="str">
        <f>VLOOKUP($C177,'2025年度(D23後期)'!$B$5:$N$207,COLUMN('2025年度(D23後期)'!$I$5)+1,0)&amp;""</f>
        <v/>
      </c>
      <c r="T196" s="689"/>
      <c r="U196" s="21"/>
      <c r="Z196" s="696"/>
      <c r="AA196" s="681"/>
      <c r="AB196" s="681"/>
      <c r="AC196" s="681"/>
      <c r="AD196" s="681"/>
      <c r="AE196" s="681"/>
      <c r="AF196" s="681"/>
      <c r="AG196" s="681"/>
      <c r="AH196" s="681"/>
      <c r="AI196" s="681"/>
      <c r="AJ196" s="681"/>
      <c r="AK196" s="681"/>
      <c r="AL196" s="681"/>
      <c r="AM196" s="681"/>
      <c r="AN196" s="681"/>
      <c r="AO196" s="681"/>
      <c r="AP196" s="681"/>
      <c r="AQ196" s="681"/>
      <c r="AR196" s="681"/>
      <c r="AS196" s="681"/>
      <c r="AT196" s="681"/>
      <c r="AU196" s="681"/>
      <c r="AV196" s="681"/>
      <c r="AW196" s="681"/>
      <c r="AX196" s="681"/>
      <c r="AY196" s="681"/>
      <c r="AZ196" s="681"/>
      <c r="BA196" s="681"/>
      <c r="BB196" s="681"/>
      <c r="BC196" s="681"/>
      <c r="BD196" s="681"/>
      <c r="BE196" s="681"/>
      <c r="BF196" s="681"/>
      <c r="BG196" s="681"/>
      <c r="BH196" s="681"/>
      <c r="BI196" s="681"/>
      <c r="BJ196" s="681"/>
      <c r="BK196" s="675"/>
      <c r="BL196" s="675"/>
      <c r="BM196" s="675"/>
      <c r="BN196" s="681"/>
      <c r="BO196" s="681"/>
      <c r="BP196" s="681"/>
      <c r="BQ196" s="681"/>
      <c r="BR196" s="681"/>
      <c r="BS196" s="681"/>
      <c r="BT196" s="681"/>
      <c r="BU196" s="681"/>
      <c r="BV196" s="681"/>
      <c r="BW196" s="681"/>
    </row>
    <row r="197" spans="1:75" ht="13.5" customHeight="1">
      <c r="A197" s="697"/>
      <c r="B197" s="16" t="s">
        <v>62</v>
      </c>
      <c r="C197" s="738"/>
      <c r="D197" s="739"/>
      <c r="E197" s="684"/>
      <c r="F197" s="685"/>
      <c r="G197" s="684"/>
      <c r="H197" s="685"/>
      <c r="I197" s="684"/>
      <c r="J197" s="685"/>
      <c r="K197" s="686"/>
      <c r="L197" s="686"/>
      <c r="M197" s="687"/>
      <c r="N197" s="685"/>
      <c r="O197" s="686"/>
      <c r="P197" s="685"/>
      <c r="Q197" s="686"/>
      <c r="R197" s="685"/>
      <c r="S197" s="686"/>
      <c r="T197" s="685"/>
      <c r="U197" s="21"/>
      <c r="Z197" s="697"/>
      <c r="AA197" s="682"/>
      <c r="AB197" s="682"/>
      <c r="AC197" s="682"/>
      <c r="AD197" s="682"/>
      <c r="AE197" s="682"/>
      <c r="AF197" s="682"/>
      <c r="AG197" s="682"/>
      <c r="AH197" s="682"/>
      <c r="AI197" s="682"/>
      <c r="AJ197" s="682"/>
      <c r="AK197" s="682"/>
      <c r="AL197" s="682"/>
      <c r="AM197" s="682"/>
      <c r="AN197" s="682"/>
      <c r="AO197" s="682"/>
      <c r="AP197" s="682"/>
      <c r="AQ197" s="682"/>
      <c r="AR197" s="682"/>
      <c r="AS197" s="682"/>
      <c r="AT197" s="682"/>
      <c r="AU197" s="682"/>
      <c r="AV197" s="682"/>
      <c r="AW197" s="682"/>
      <c r="AX197" s="682"/>
      <c r="AY197" s="682"/>
      <c r="AZ197" s="682"/>
      <c r="BA197" s="682"/>
      <c r="BB197" s="682"/>
      <c r="BC197" s="682"/>
      <c r="BD197" s="682"/>
      <c r="BE197" s="682"/>
      <c r="BF197" s="682"/>
      <c r="BG197" s="682"/>
      <c r="BH197" s="682"/>
      <c r="BI197" s="682"/>
      <c r="BJ197" s="682"/>
      <c r="BK197" s="676"/>
      <c r="BL197" s="676"/>
      <c r="BM197" s="676"/>
      <c r="BN197" s="682"/>
      <c r="BO197" s="682"/>
      <c r="BP197" s="682"/>
      <c r="BQ197" s="682"/>
      <c r="BR197" s="682"/>
      <c r="BS197" s="682"/>
      <c r="BT197" s="682"/>
      <c r="BU197" s="682"/>
      <c r="BV197" s="682"/>
      <c r="BW197" s="682"/>
    </row>
    <row r="198" spans="1:75" ht="13.5" customHeight="1">
      <c r="A198" s="696" t="s">
        <v>87</v>
      </c>
      <c r="B198" s="15" t="s">
        <v>55</v>
      </c>
      <c r="C198" s="692" t="str">
        <f>VLOOKUP($C177,'2025年度(1年後期)'!$B$5:$N$207,COLUMN('2025年度(1年後期)'!$K$5),0)&amp;""</f>
        <v/>
      </c>
      <c r="D198" s="693"/>
      <c r="E198" s="698" t="str">
        <f>VLOOKUP($C177,'2025年度(2年後期)'!$B$5:$N$207,COLUMN('2025年度(2年後期)'!$K$5),0)&amp;""</f>
        <v/>
      </c>
      <c r="F198" s="693"/>
      <c r="G198" s="698" t="str">
        <f>VLOOKUP($C177,'2025年度(3年後期)'!$B$5:$N$207,COLUMN('2025年度(3年後期)'!$K$5),0)&amp;""</f>
        <v/>
      </c>
      <c r="H198" s="693"/>
      <c r="I198" s="698" t="str">
        <f>VLOOKUP($C177,'2025年度(4年後期)'!$B$5:$N$206,COLUMN('2025年度(4年後期)'!$K$5),0)&amp;""</f>
        <v/>
      </c>
      <c r="J198" s="693"/>
      <c r="K198" s="694" t="str">
        <f>VLOOKUP($C177,'2025年度(助産後期)'!$B$5:$N$207,COLUMN('2025年度(助産後期)'!$K$5),0)&amp;""</f>
        <v/>
      </c>
      <c r="L198" s="694"/>
      <c r="M198" s="692" t="str">
        <f>VLOOKUP($C177,'2025年度(M1後期)'!$B$5:$N$207,COLUMN('2025年度(M1後期)'!$K$5),0)&amp;""</f>
        <v/>
      </c>
      <c r="N198" s="693"/>
      <c r="O198" s="694" t="str">
        <f>VLOOKUP($C177,'2025年度(M2後期)'!$B$5:$N$207,COLUMN('2025年度(M2後期)'!$K$5),0)&amp;""</f>
        <v/>
      </c>
      <c r="P198" s="693"/>
      <c r="Q198" s="694" t="str">
        <f>VLOOKUP($C177,'2025年度(D1後期)'!$B$5:$N$207,COLUMN('2025年度(D1後期)'!$K$5),0)&amp;""</f>
        <v/>
      </c>
      <c r="R198" s="693"/>
      <c r="S198" s="694" t="str">
        <f>VLOOKUP($C177,'2025年度(D23後期)'!$B$5:$N$207,COLUMN('2025年度(D23後期)'!$K$5),0)&amp;""</f>
        <v/>
      </c>
      <c r="T198" s="693"/>
      <c r="U198" s="21"/>
      <c r="Z198" s="696" t="str">
        <f>A198</f>
        <v>５時限（16：50～18：20）</v>
      </c>
      <c r="AA198" s="680"/>
      <c r="AB198" s="680"/>
      <c r="AC198" s="680"/>
      <c r="AD198" s="680"/>
      <c r="AE198" s="680"/>
      <c r="AF198" s="680"/>
      <c r="AG198" s="680"/>
      <c r="AH198" s="680"/>
      <c r="AI198" s="680"/>
      <c r="AJ198" s="680"/>
      <c r="AK198" s="680"/>
      <c r="AL198" s="680"/>
      <c r="AM198" s="680"/>
      <c r="AN198" s="680"/>
      <c r="AO198" s="680"/>
      <c r="AP198" s="680"/>
      <c r="AQ198" s="680"/>
      <c r="AR198" s="680"/>
      <c r="AS198" s="680"/>
      <c r="AT198" s="680"/>
      <c r="AU198" s="680"/>
      <c r="AV198" s="680"/>
      <c r="AW198" s="680"/>
      <c r="AX198" s="680"/>
      <c r="AY198" s="680"/>
      <c r="AZ198" s="680"/>
      <c r="BA198" s="680"/>
      <c r="BB198" s="680"/>
      <c r="BC198" s="680"/>
      <c r="BD198" s="680"/>
      <c r="BE198" s="680"/>
      <c r="BF198" s="680"/>
      <c r="BG198" s="680"/>
      <c r="BH198" s="680"/>
      <c r="BI198" s="680"/>
      <c r="BJ198" s="680"/>
      <c r="BK198" s="674"/>
      <c r="BL198" s="674"/>
      <c r="BM198" s="674"/>
      <c r="BN198" s="680"/>
      <c r="BO198" s="680"/>
      <c r="BP198" s="680"/>
      <c r="BQ198" s="680"/>
      <c r="BR198" s="680"/>
      <c r="BS198" s="680"/>
      <c r="BT198" s="680"/>
      <c r="BU198" s="680"/>
      <c r="BV198" s="680"/>
      <c r="BW198" s="680"/>
    </row>
    <row r="199" spans="1:75" ht="13.5" customHeight="1">
      <c r="A199" s="696"/>
      <c r="B199" s="15" t="s">
        <v>58</v>
      </c>
      <c r="C199" s="688" t="str">
        <f>IFERROR(VLOOKUP(C198,科目・教員!$A$2:$B$349,2,0),"")</f>
        <v/>
      </c>
      <c r="D199" s="689"/>
      <c r="E199" s="690" t="str">
        <f>IFERROR(VLOOKUP(E198,科目・教員!$A$2:$B$349,2,0),"")</f>
        <v/>
      </c>
      <c r="F199" s="689"/>
      <c r="G199" s="690" t="str">
        <f>IFERROR(VLOOKUP(G198,科目・教員!$A$2:$B$349,2,0),"")</f>
        <v/>
      </c>
      <c r="H199" s="689"/>
      <c r="I199" s="690" t="str">
        <f>IFERROR(VLOOKUP(I198,科目・教員!$A$2:$B$349,2,0),"")</f>
        <v/>
      </c>
      <c r="J199" s="689"/>
      <c r="K199" s="691" t="str">
        <f>IFERROR(VLOOKUP(K198,科目・教員!$A$2:$B$349,2,0),"")</f>
        <v/>
      </c>
      <c r="L199" s="691"/>
      <c r="M199" s="688" t="str">
        <f>IFERROR(VLOOKUP(M198,科目・教員!$A$2:$B$349,2,0),"")</f>
        <v/>
      </c>
      <c r="N199" s="689"/>
      <c r="O199" s="691" t="str">
        <f>IFERROR(VLOOKUP(O198,科目・教員!$A$2:$B$349,2,0),"")</f>
        <v/>
      </c>
      <c r="P199" s="689"/>
      <c r="Q199" s="691" t="str">
        <f>IFERROR(VLOOKUP(Q198,科目・教員!$A$2:$B$349,2,0),"")</f>
        <v/>
      </c>
      <c r="R199" s="689"/>
      <c r="S199" s="691" t="str">
        <f>IFERROR(VLOOKUP(S198,科目・教員!$A$2:$B$349,2,0),"")</f>
        <v/>
      </c>
      <c r="T199" s="689"/>
      <c r="U199" s="21"/>
      <c r="Z199" s="696"/>
      <c r="AA199" s="681"/>
      <c r="AB199" s="681"/>
      <c r="AC199" s="681"/>
      <c r="AD199" s="681"/>
      <c r="AE199" s="681"/>
      <c r="AF199" s="681"/>
      <c r="AG199" s="681"/>
      <c r="AH199" s="681"/>
      <c r="AI199" s="681"/>
      <c r="AJ199" s="681"/>
      <c r="AK199" s="681"/>
      <c r="AL199" s="681"/>
      <c r="AM199" s="681"/>
      <c r="AN199" s="681"/>
      <c r="AO199" s="681"/>
      <c r="AP199" s="681"/>
      <c r="AQ199" s="681"/>
      <c r="AR199" s="681"/>
      <c r="AS199" s="681"/>
      <c r="AT199" s="681"/>
      <c r="AU199" s="681"/>
      <c r="AV199" s="681"/>
      <c r="AW199" s="681"/>
      <c r="AX199" s="681"/>
      <c r="AY199" s="681"/>
      <c r="AZ199" s="681"/>
      <c r="BA199" s="681"/>
      <c r="BB199" s="681"/>
      <c r="BC199" s="681"/>
      <c r="BD199" s="681"/>
      <c r="BE199" s="681"/>
      <c r="BF199" s="681"/>
      <c r="BG199" s="681"/>
      <c r="BH199" s="681"/>
      <c r="BI199" s="681"/>
      <c r="BJ199" s="681"/>
      <c r="BK199" s="675"/>
      <c r="BL199" s="675"/>
      <c r="BM199" s="675"/>
      <c r="BN199" s="681"/>
      <c r="BO199" s="681"/>
      <c r="BP199" s="681"/>
      <c r="BQ199" s="681"/>
      <c r="BR199" s="681"/>
      <c r="BS199" s="681"/>
      <c r="BT199" s="681"/>
      <c r="BU199" s="681"/>
      <c r="BV199" s="681"/>
      <c r="BW199" s="681"/>
    </row>
    <row r="200" spans="1:75" ht="13.5" customHeight="1">
      <c r="A200" s="696"/>
      <c r="B200" s="15" t="s">
        <v>60</v>
      </c>
      <c r="C200" s="688" t="str">
        <f>VLOOKUP($C177,'2025年度(1年後期)'!$B$5:$N$207,COLUMN('2025年度(1年後期)'!$K$5)+1,0)&amp;""</f>
        <v/>
      </c>
      <c r="D200" s="689"/>
      <c r="E200" s="690" t="str">
        <f>VLOOKUP($C177,'2025年度(2年後期)'!$B$5:$N$207,COLUMN('2025年度(2年後期)'!$K$5)+1,0)&amp;""</f>
        <v/>
      </c>
      <c r="F200" s="689"/>
      <c r="G200" s="690" t="str">
        <f>VLOOKUP($C177,'2025年度(3年後期)'!$B$5:$N$207,COLUMN('2025年度(3年後期)'!$K$5)+1,0)&amp;""</f>
        <v/>
      </c>
      <c r="H200" s="689"/>
      <c r="I200" s="690" t="str">
        <f>VLOOKUP($C177,'2025年度(4年後期)'!$B$5:$N$206,COLUMN('2025年度(4年後期)'!$K$5)+1,0)&amp;""</f>
        <v/>
      </c>
      <c r="J200" s="689"/>
      <c r="K200" s="691" t="str">
        <f>VLOOKUP($C177,'2025年度(助産後期)'!$B$5:$N$207,COLUMN('2025年度(助産後期)'!$K$5)+1,0)&amp;""</f>
        <v/>
      </c>
      <c r="L200" s="691"/>
      <c r="M200" s="688" t="str">
        <f>VLOOKUP($C177,'2025年度(M1後期)'!$B$5:$N$207,COLUMN('2025年度(M1後期)'!$K$5)+1,0)&amp;""</f>
        <v/>
      </c>
      <c r="N200" s="689"/>
      <c r="O200" s="691" t="str">
        <f>VLOOKUP($C177,'2025年度(M1後期)'!$B$5:$N$207,COLUMN('2025年度(M1後期)'!$K$5)+1,0)&amp;""</f>
        <v/>
      </c>
      <c r="P200" s="689"/>
      <c r="Q200" s="691" t="str">
        <f>VLOOKUP($C177,'2025年度(D1後期)'!$B$5:$N$207,COLUMN('2025年度(D1後期)'!$K$5)+1,0)&amp;""</f>
        <v/>
      </c>
      <c r="R200" s="689"/>
      <c r="S200" s="691" t="str">
        <f>VLOOKUP($C177,'2025年度(D23後期)'!$B$5:$N$207,COLUMN('2025年度(D23後期)'!$K$5)+1,0)&amp;""</f>
        <v/>
      </c>
      <c r="T200" s="689"/>
      <c r="U200" s="21"/>
      <c r="Z200" s="696"/>
      <c r="AA200" s="681"/>
      <c r="AB200" s="681"/>
      <c r="AC200" s="681"/>
      <c r="AD200" s="681"/>
      <c r="AE200" s="681"/>
      <c r="AF200" s="681"/>
      <c r="AG200" s="681"/>
      <c r="AH200" s="681"/>
      <c r="AI200" s="681"/>
      <c r="AJ200" s="681"/>
      <c r="AK200" s="681"/>
      <c r="AL200" s="681"/>
      <c r="AM200" s="681"/>
      <c r="AN200" s="681"/>
      <c r="AO200" s="681"/>
      <c r="AP200" s="681"/>
      <c r="AQ200" s="681"/>
      <c r="AR200" s="681"/>
      <c r="AS200" s="681"/>
      <c r="AT200" s="681"/>
      <c r="AU200" s="681"/>
      <c r="AV200" s="681"/>
      <c r="AW200" s="681"/>
      <c r="AX200" s="681"/>
      <c r="AY200" s="681"/>
      <c r="AZ200" s="681"/>
      <c r="BA200" s="681"/>
      <c r="BB200" s="681"/>
      <c r="BC200" s="681"/>
      <c r="BD200" s="681"/>
      <c r="BE200" s="681"/>
      <c r="BF200" s="681"/>
      <c r="BG200" s="681"/>
      <c r="BH200" s="681"/>
      <c r="BI200" s="681"/>
      <c r="BJ200" s="681"/>
      <c r="BK200" s="675"/>
      <c r="BL200" s="675"/>
      <c r="BM200" s="675"/>
      <c r="BN200" s="681"/>
      <c r="BO200" s="681"/>
      <c r="BP200" s="681"/>
      <c r="BQ200" s="681"/>
      <c r="BR200" s="681"/>
      <c r="BS200" s="681"/>
      <c r="BT200" s="681"/>
      <c r="BU200" s="681"/>
      <c r="BV200" s="681"/>
      <c r="BW200" s="681"/>
    </row>
    <row r="201" spans="1:75" ht="13.5" customHeight="1">
      <c r="A201" s="697"/>
      <c r="B201" s="16" t="s">
        <v>62</v>
      </c>
      <c r="C201" s="687"/>
      <c r="D201" s="685"/>
      <c r="E201" s="684"/>
      <c r="F201" s="685"/>
      <c r="G201" s="684"/>
      <c r="H201" s="685"/>
      <c r="I201" s="684"/>
      <c r="J201" s="685"/>
      <c r="K201" s="686"/>
      <c r="L201" s="686"/>
      <c r="M201" s="687"/>
      <c r="N201" s="685"/>
      <c r="O201" s="686"/>
      <c r="P201" s="685"/>
      <c r="Q201" s="686"/>
      <c r="R201" s="685"/>
      <c r="S201" s="686"/>
      <c r="T201" s="685"/>
      <c r="U201" s="22"/>
      <c r="V201" s="19"/>
      <c r="W201" s="19"/>
      <c r="X201" s="19"/>
      <c r="Y201" s="19"/>
      <c r="Z201" s="697"/>
      <c r="AA201" s="682"/>
      <c r="AB201" s="682"/>
      <c r="AC201" s="682"/>
      <c r="AD201" s="682"/>
      <c r="AE201" s="682"/>
      <c r="AF201" s="682"/>
      <c r="AG201" s="682"/>
      <c r="AH201" s="682"/>
      <c r="AI201" s="682"/>
      <c r="AJ201" s="682"/>
      <c r="AK201" s="682"/>
      <c r="AL201" s="682"/>
      <c r="AM201" s="682"/>
      <c r="AN201" s="682"/>
      <c r="AO201" s="682"/>
      <c r="AP201" s="682"/>
      <c r="AQ201" s="682"/>
      <c r="AR201" s="682"/>
      <c r="AS201" s="682"/>
      <c r="AT201" s="682"/>
      <c r="AU201" s="682"/>
      <c r="AV201" s="682"/>
      <c r="AW201" s="682"/>
      <c r="AX201" s="682"/>
      <c r="AY201" s="682"/>
      <c r="AZ201" s="682"/>
      <c r="BA201" s="682"/>
      <c r="BB201" s="682"/>
      <c r="BC201" s="682"/>
      <c r="BD201" s="682"/>
      <c r="BE201" s="682"/>
      <c r="BF201" s="682"/>
      <c r="BG201" s="682"/>
      <c r="BH201" s="682"/>
      <c r="BI201" s="682"/>
      <c r="BJ201" s="682"/>
      <c r="BK201" s="676"/>
      <c r="BL201" s="676"/>
      <c r="BM201" s="676"/>
      <c r="BN201" s="682"/>
      <c r="BO201" s="682"/>
      <c r="BP201" s="682"/>
      <c r="BQ201" s="682"/>
      <c r="BR201" s="682"/>
      <c r="BS201" s="682"/>
      <c r="BT201" s="682"/>
      <c r="BU201" s="682"/>
      <c r="BV201" s="682"/>
      <c r="BW201" s="682"/>
    </row>
    <row r="202" spans="1:75" ht="21.75">
      <c r="A202" s="23"/>
      <c r="B202" s="24"/>
      <c r="C202" s="747">
        <f>C177+1</f>
        <v>45970</v>
      </c>
      <c r="D202" s="747"/>
      <c r="E202" s="747"/>
      <c r="F202" s="747"/>
      <c r="G202" s="747"/>
      <c r="H202" s="747"/>
      <c r="I202" s="747"/>
      <c r="J202" s="747"/>
      <c r="K202" s="747"/>
      <c r="L202" s="747"/>
      <c r="M202" s="747"/>
      <c r="N202" s="747"/>
      <c r="O202" s="747"/>
      <c r="P202" s="747"/>
      <c r="Q202" s="747"/>
      <c r="R202" s="747"/>
      <c r="S202" s="747"/>
      <c r="T202" s="747"/>
      <c r="U202" s="787">
        <f>C202</f>
        <v>45970</v>
      </c>
      <c r="V202" s="788"/>
      <c r="W202" s="788"/>
      <c r="X202" s="788"/>
      <c r="Y202" s="788"/>
      <c r="Z202" s="789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96" t="s">
        <v>54</v>
      </c>
      <c r="B203" s="12" t="s">
        <v>55</v>
      </c>
      <c r="C203" s="705" t="str">
        <f>VLOOKUP($C202,'2025年度(1年後期)'!$B$5:$N$207,COLUMN('2025年度(1年後期)'!$C$5),0)&amp;""</f>
        <v/>
      </c>
      <c r="D203" s="706"/>
      <c r="E203" s="713" t="str">
        <f>VLOOKUP($C202,'2025年度(2年後期)'!$B$5:$N$207,COLUMN('2025年度(2年後期)'!$C$5),0)&amp;""</f>
        <v/>
      </c>
      <c r="F203" s="706"/>
      <c r="G203" s="713" t="str">
        <f>VLOOKUP($C202,'2025年度(3年後期)'!$B$5:$N$207,COLUMN('2025年度(3年後期)'!$C$5),0)&amp;""</f>
        <v/>
      </c>
      <c r="H203" s="706"/>
      <c r="I203" s="713" t="str">
        <f>VLOOKUP($C202,'2025年度(4年後期)'!$B$5:$N$206,COLUMN('2025年度(4年後期)'!$C$5),0)&amp;""</f>
        <v/>
      </c>
      <c r="J203" s="706"/>
      <c r="K203" s="693" t="str">
        <f>VLOOKUP($C202,'2025年度(助産後期)'!$B$5:$N$207,COLUMN('2025年度(助産後期)'!$C$5),0)&amp;""</f>
        <v/>
      </c>
      <c r="L203" s="709"/>
      <c r="M203" s="723" t="str">
        <f>VLOOKUP($C202,'2025年度(M1後期)'!$B$5:$N$207,COLUMN('2025年度(M1後期)'!$C$5),0)&amp;""</f>
        <v/>
      </c>
      <c r="N203" s="709"/>
      <c r="O203" s="713" t="str">
        <f>VLOOKUP($C202,'2025年度(M2後期)'!$B$5:$N$207,COLUMN('2025年度(M2後期)'!$C$5),0)&amp;""</f>
        <v/>
      </c>
      <c r="P203" s="706"/>
      <c r="Q203" s="713" t="str">
        <f>VLOOKUP($C202,'2025年度(D1後期)'!$B$5:$N$207,COLUMN('2025年度(D1後期)'!$C$5),0)&amp;""</f>
        <v/>
      </c>
      <c r="R203" s="706"/>
      <c r="S203" s="693" t="str">
        <f>VLOOKUP($C202,'2025年度(D23後期)'!$B$5:$N$207,COLUMN('2025年度(D23後期)'!$C$5),0)&amp;""</f>
        <v/>
      </c>
      <c r="T203" s="706"/>
      <c r="U203" s="25"/>
      <c r="W203" s="31"/>
      <c r="X203" s="20"/>
      <c r="Z203" s="695" t="str">
        <f>A203</f>
        <v xml:space="preserve">１時限（09：20～10：50） </v>
      </c>
      <c r="AA203" s="680"/>
      <c r="AB203" s="680"/>
      <c r="AC203" s="680"/>
      <c r="AD203" s="680"/>
      <c r="AE203" s="680"/>
      <c r="AF203" s="680"/>
      <c r="AG203" s="680"/>
      <c r="AH203" s="680"/>
      <c r="AI203" s="680"/>
      <c r="AJ203" s="680"/>
      <c r="AK203" s="680"/>
      <c r="AL203" s="680"/>
      <c r="AM203" s="680"/>
      <c r="AN203" s="680"/>
      <c r="AO203" s="680"/>
      <c r="AP203" s="680"/>
      <c r="AQ203" s="680"/>
      <c r="AR203" s="680"/>
      <c r="AS203" s="680"/>
      <c r="AT203" s="680"/>
      <c r="AU203" s="680"/>
      <c r="AV203" s="680"/>
      <c r="AW203" s="680"/>
      <c r="AX203" s="680"/>
      <c r="AY203" s="680"/>
      <c r="AZ203" s="680"/>
      <c r="BA203" s="680"/>
      <c r="BB203" s="680"/>
      <c r="BC203" s="680"/>
      <c r="BD203" s="680"/>
      <c r="BE203" s="680"/>
      <c r="BF203" s="680"/>
      <c r="BG203" s="680"/>
      <c r="BH203" s="680"/>
      <c r="BI203" s="680"/>
      <c r="BJ203" s="680"/>
      <c r="BK203" s="674"/>
      <c r="BL203" s="674"/>
      <c r="BM203" s="674"/>
      <c r="BN203" s="680"/>
      <c r="BO203" s="680"/>
      <c r="BP203" s="680"/>
      <c r="BQ203" s="680"/>
      <c r="BR203" s="680"/>
      <c r="BS203" s="680"/>
      <c r="BT203" s="680"/>
      <c r="BU203" s="680"/>
      <c r="BV203" s="680"/>
      <c r="BW203" s="680"/>
    </row>
    <row r="204" spans="1:75" ht="13.5" customHeight="1">
      <c r="A204" s="696"/>
      <c r="B204" s="15" t="s">
        <v>58</v>
      </c>
      <c r="C204" s="708" t="str">
        <f>IFERROR(VLOOKUP(C203,科目・教員!$A$2:$B$349,2,0),"")</f>
        <v/>
      </c>
      <c r="D204" s="707"/>
      <c r="E204" s="716" t="str">
        <f>IFERROR(VLOOKUP(E203,科目・教員!$A$2:$B$349,2,0),"")</f>
        <v/>
      </c>
      <c r="F204" s="707"/>
      <c r="G204" s="716" t="str">
        <f>IFERROR(VLOOKUP(G203,科目・教員!$A$2:$B$349,2,0),"")</f>
        <v/>
      </c>
      <c r="H204" s="707"/>
      <c r="I204" s="716" t="str">
        <f>IFERROR(VLOOKUP(I203,科目・教員!$A$2:$B$349,2,0),"")</f>
        <v/>
      </c>
      <c r="J204" s="707"/>
      <c r="K204" s="689" t="str">
        <f>IFERROR(VLOOKUP(K203,科目・教員!$A$2:$B$349,2,0),"")</f>
        <v/>
      </c>
      <c r="L204" s="717"/>
      <c r="M204" s="718" t="str">
        <f>IFERROR(VLOOKUP(M203,科目・教員!$A$2:$B$349,2,0),"")</f>
        <v/>
      </c>
      <c r="N204" s="707"/>
      <c r="O204" s="716" t="str">
        <f>IFERROR(VLOOKUP(O203,科目・教員!$A$2:$B$349,2,0),"")</f>
        <v/>
      </c>
      <c r="P204" s="707"/>
      <c r="Q204" s="716" t="str">
        <f>IFERROR(VLOOKUP(Q203,科目・教員!$A$2:$B$349,2,0),"")</f>
        <v/>
      </c>
      <c r="R204" s="707"/>
      <c r="S204" s="689" t="str">
        <f>IFERROR(VLOOKUP(S203,科目・教員!$A$2:$B$349,2,0),"")</f>
        <v/>
      </c>
      <c r="T204" s="707"/>
      <c r="U204" s="25"/>
      <c r="W204" s="13"/>
      <c r="X204" s="20"/>
      <c r="Z204" s="696"/>
      <c r="AA204" s="681"/>
      <c r="AB204" s="681"/>
      <c r="AC204" s="681"/>
      <c r="AD204" s="681"/>
      <c r="AE204" s="681"/>
      <c r="AF204" s="681"/>
      <c r="AG204" s="681"/>
      <c r="AH204" s="681"/>
      <c r="AI204" s="681"/>
      <c r="AJ204" s="681"/>
      <c r="AK204" s="681"/>
      <c r="AL204" s="681"/>
      <c r="AM204" s="681"/>
      <c r="AN204" s="681"/>
      <c r="AO204" s="681"/>
      <c r="AP204" s="681"/>
      <c r="AQ204" s="681"/>
      <c r="AR204" s="681"/>
      <c r="AS204" s="681"/>
      <c r="AT204" s="681"/>
      <c r="AU204" s="681"/>
      <c r="AV204" s="681"/>
      <c r="AW204" s="681"/>
      <c r="AX204" s="681"/>
      <c r="AY204" s="681"/>
      <c r="AZ204" s="681"/>
      <c r="BA204" s="681"/>
      <c r="BB204" s="681"/>
      <c r="BC204" s="681"/>
      <c r="BD204" s="681"/>
      <c r="BE204" s="681"/>
      <c r="BF204" s="681"/>
      <c r="BG204" s="681"/>
      <c r="BH204" s="681"/>
      <c r="BI204" s="681"/>
      <c r="BJ204" s="681"/>
      <c r="BK204" s="675"/>
      <c r="BL204" s="675"/>
      <c r="BM204" s="675"/>
      <c r="BN204" s="681"/>
      <c r="BO204" s="681"/>
      <c r="BP204" s="681"/>
      <c r="BQ204" s="681"/>
      <c r="BR204" s="681"/>
      <c r="BS204" s="681"/>
      <c r="BT204" s="681"/>
      <c r="BU204" s="681"/>
      <c r="BV204" s="681"/>
      <c r="BW204" s="681"/>
    </row>
    <row r="205" spans="1:75" ht="13.5" customHeight="1">
      <c r="A205" s="696"/>
      <c r="B205" s="15" t="s">
        <v>60</v>
      </c>
      <c r="C205" s="708" t="str">
        <f>VLOOKUP($C202,'2025年度(1年後期)'!$B$5:$N$207,COLUMN('2025年度(1年後期)'!$C$5)+1,0)&amp;""</f>
        <v/>
      </c>
      <c r="D205" s="707"/>
      <c r="E205" s="716" t="str">
        <f>VLOOKUP($C202,'2025年度(2年後期)'!$B$5:$N$207,COLUMN('2025年度(2年後期)'!$C$5)+1,0)&amp;""</f>
        <v/>
      </c>
      <c r="F205" s="707"/>
      <c r="G205" s="716" t="str">
        <f>VLOOKUP($C202,'2025年度(3年後期)'!$B$5:$N$207,COLUMN('2025年度(3年後期)'!$C$5)+1,0)&amp;""</f>
        <v/>
      </c>
      <c r="H205" s="707"/>
      <c r="I205" s="716" t="str">
        <f>VLOOKUP($C202,'2025年度(4年後期)'!$B$5:$N$206,COLUMN('2025年度(4年後期)'!$C$5)+1,0)&amp;""</f>
        <v/>
      </c>
      <c r="J205" s="707"/>
      <c r="K205" s="689" t="str">
        <f>VLOOKUP($C202,'2025年度(助産後期)'!$B$5:$N$207,COLUMN('2025年度(助産後期)'!$C$5)+1,0)&amp;""</f>
        <v/>
      </c>
      <c r="L205" s="717"/>
      <c r="M205" s="718" t="str">
        <f>VLOOKUP($C202,'2025年度(M1後期)'!$B$5:$N$207,COLUMN('2025年度(M1後期)'!$C$5)+1,0)&amp;""</f>
        <v/>
      </c>
      <c r="N205" s="707"/>
      <c r="O205" s="716" t="str">
        <f>VLOOKUP($C202,'2025年度(M2後期)'!$B$5:$N$207,COLUMN('2025年度(M2後期)'!$C$5)+1,0)&amp;""</f>
        <v/>
      </c>
      <c r="P205" s="707"/>
      <c r="Q205" s="716" t="str">
        <f>VLOOKUP($C202,'2025年度(D1後期)'!$B$5:$N$207,COLUMN('2025年度(D1後期)'!$C$5)+1,0)&amp;""</f>
        <v/>
      </c>
      <c r="R205" s="707"/>
      <c r="S205" s="689" t="str">
        <f>VLOOKUP($C202,'2025年度(D23後期)'!$B$5:$N$207,COLUMN('2025年度(D23後期)'!$C$5)+1,0)&amp;""</f>
        <v/>
      </c>
      <c r="T205" s="707"/>
      <c r="U205" s="25"/>
      <c r="W205" s="13"/>
      <c r="Z205" s="696"/>
      <c r="AA205" s="681"/>
      <c r="AB205" s="681"/>
      <c r="AC205" s="681"/>
      <c r="AD205" s="681"/>
      <c r="AE205" s="681"/>
      <c r="AF205" s="681"/>
      <c r="AG205" s="681"/>
      <c r="AH205" s="681"/>
      <c r="AI205" s="681"/>
      <c r="AJ205" s="681"/>
      <c r="AK205" s="681"/>
      <c r="AL205" s="681"/>
      <c r="AM205" s="681"/>
      <c r="AN205" s="681"/>
      <c r="AO205" s="681"/>
      <c r="AP205" s="681"/>
      <c r="AQ205" s="681"/>
      <c r="AR205" s="681"/>
      <c r="AS205" s="681"/>
      <c r="AT205" s="681"/>
      <c r="AU205" s="681"/>
      <c r="AV205" s="681"/>
      <c r="AW205" s="681"/>
      <c r="AX205" s="681"/>
      <c r="AY205" s="681"/>
      <c r="AZ205" s="681"/>
      <c r="BA205" s="681"/>
      <c r="BB205" s="681"/>
      <c r="BC205" s="681"/>
      <c r="BD205" s="681"/>
      <c r="BE205" s="681"/>
      <c r="BF205" s="681"/>
      <c r="BG205" s="681"/>
      <c r="BH205" s="681"/>
      <c r="BI205" s="681"/>
      <c r="BJ205" s="681"/>
      <c r="BK205" s="675"/>
      <c r="BL205" s="675"/>
      <c r="BM205" s="675"/>
      <c r="BN205" s="681"/>
      <c r="BO205" s="681"/>
      <c r="BP205" s="681"/>
      <c r="BQ205" s="681"/>
      <c r="BR205" s="681"/>
      <c r="BS205" s="681"/>
      <c r="BT205" s="681"/>
      <c r="BU205" s="681"/>
      <c r="BV205" s="681"/>
      <c r="BW205" s="681"/>
    </row>
    <row r="206" spans="1:75" ht="13.5" customHeight="1">
      <c r="A206" s="697"/>
      <c r="B206" s="16" t="s">
        <v>62</v>
      </c>
      <c r="C206" s="687"/>
      <c r="D206" s="719"/>
      <c r="E206" s="684"/>
      <c r="F206" s="719"/>
      <c r="G206" s="684"/>
      <c r="H206" s="719"/>
      <c r="I206" s="684"/>
      <c r="J206" s="719"/>
      <c r="K206" s="686"/>
      <c r="L206" s="720"/>
      <c r="M206" s="721"/>
      <c r="N206" s="719"/>
      <c r="O206" s="684"/>
      <c r="P206" s="719"/>
      <c r="Q206" s="684"/>
      <c r="R206" s="719"/>
      <c r="S206" s="686"/>
      <c r="T206" s="719"/>
      <c r="U206" s="25"/>
      <c r="W206" s="13"/>
      <c r="Z206" s="697"/>
      <c r="AA206" s="682"/>
      <c r="AB206" s="682"/>
      <c r="AC206" s="682"/>
      <c r="AD206" s="682"/>
      <c r="AE206" s="682"/>
      <c r="AF206" s="682"/>
      <c r="AG206" s="682"/>
      <c r="AH206" s="682"/>
      <c r="AI206" s="682"/>
      <c r="AJ206" s="682"/>
      <c r="AK206" s="682"/>
      <c r="AL206" s="682"/>
      <c r="AM206" s="682"/>
      <c r="AN206" s="682"/>
      <c r="AO206" s="682"/>
      <c r="AP206" s="682"/>
      <c r="AQ206" s="682"/>
      <c r="AR206" s="682"/>
      <c r="AS206" s="682"/>
      <c r="AT206" s="682"/>
      <c r="AU206" s="682"/>
      <c r="AV206" s="682"/>
      <c r="AW206" s="682"/>
      <c r="AX206" s="682"/>
      <c r="AY206" s="682"/>
      <c r="AZ206" s="682"/>
      <c r="BA206" s="682"/>
      <c r="BB206" s="682"/>
      <c r="BC206" s="682"/>
      <c r="BD206" s="682"/>
      <c r="BE206" s="682"/>
      <c r="BF206" s="682"/>
      <c r="BG206" s="682"/>
      <c r="BH206" s="682"/>
      <c r="BI206" s="682"/>
      <c r="BJ206" s="682"/>
      <c r="BK206" s="676"/>
      <c r="BL206" s="676"/>
      <c r="BM206" s="676"/>
      <c r="BN206" s="682"/>
      <c r="BO206" s="682"/>
      <c r="BP206" s="682"/>
      <c r="BQ206" s="682"/>
      <c r="BR206" s="682"/>
      <c r="BS206" s="682"/>
      <c r="BT206" s="682"/>
      <c r="BU206" s="682"/>
      <c r="BV206" s="682"/>
      <c r="BW206" s="682"/>
    </row>
    <row r="207" spans="1:75" ht="13.5" customHeight="1">
      <c r="A207" s="696" t="s">
        <v>64</v>
      </c>
      <c r="B207" s="15" t="s">
        <v>55</v>
      </c>
      <c r="C207" s="705" t="str">
        <f>VLOOKUP($C202,'2025年度(1年後期)'!$B$5:$N$207,COLUMN('2025年度(1年後期)'!$E$5),0)&amp;""</f>
        <v/>
      </c>
      <c r="D207" s="706"/>
      <c r="E207" s="713" t="str">
        <f>VLOOKUP($C202,'2025年度(2年後期)'!$B$5:$N$207,COLUMN('2025年度(2年後期)'!$E$5),0)&amp;""</f>
        <v/>
      </c>
      <c r="F207" s="706"/>
      <c r="G207" s="713" t="str">
        <f>VLOOKUP($C202,'2025年度(3年後期)'!$B$5:$N$207,COLUMN('2025年度(3年後期)'!$E$5),0)&amp;""</f>
        <v/>
      </c>
      <c r="H207" s="706"/>
      <c r="I207" s="713" t="str">
        <f>VLOOKUP($C202,'2025年度(4年後期)'!$B$5:$N$206,COLUMN('2025年度(4年後期)'!$E$5),0)&amp;""</f>
        <v/>
      </c>
      <c r="J207" s="706"/>
      <c r="K207" s="693" t="str">
        <f>VLOOKUP($C202,'2025年度(助産後期)'!$B$5:$N$207,COLUMN('2025年度(助産後期)'!$E$5),0)&amp;""</f>
        <v/>
      </c>
      <c r="L207" s="709"/>
      <c r="M207" s="705" t="str">
        <f>VLOOKUP($C202,'2025年度(M1後期)'!$B$5:$N$207,COLUMN('2025年度(M1後期)'!$E$5),0)&amp;""</f>
        <v/>
      </c>
      <c r="N207" s="706"/>
      <c r="O207" s="693" t="str">
        <f>VLOOKUP($C202,'2025年度(M2後期)'!$B$5:$N$207,COLUMN('2025年度(M2後期)'!$E$5),0)&amp;""</f>
        <v/>
      </c>
      <c r="P207" s="706"/>
      <c r="Q207" s="693" t="str">
        <f>VLOOKUP($C202,'2025年度(D1後期)'!$B$5:$N$207,COLUMN('2025年度(D1後期)'!$E$5),0)&amp;""</f>
        <v/>
      </c>
      <c r="R207" s="706"/>
      <c r="S207" s="693" t="str">
        <f>VLOOKUP($C202,'2025年度(D23後期)'!$B$5:$N$207,COLUMN('2025年度(D23後期)'!$E$5),0)&amp;""</f>
        <v/>
      </c>
      <c r="T207" s="706"/>
      <c r="U207" s="21"/>
      <c r="W207" s="13"/>
      <c r="Z207" s="696" t="str">
        <f>A207</f>
        <v>２時限（11：00～12：30）</v>
      </c>
      <c r="AA207" s="680"/>
      <c r="AB207" s="680"/>
      <c r="AC207" s="680"/>
      <c r="AD207" s="680"/>
      <c r="AE207" s="680"/>
      <c r="AF207" s="680"/>
      <c r="AG207" s="680"/>
      <c r="AH207" s="680"/>
      <c r="AI207" s="680"/>
      <c r="AJ207" s="680"/>
      <c r="AK207" s="680"/>
      <c r="AL207" s="680"/>
      <c r="AM207" s="680"/>
      <c r="AN207" s="680"/>
      <c r="AO207" s="680"/>
      <c r="AP207" s="680"/>
      <c r="AQ207" s="680"/>
      <c r="AR207" s="680"/>
      <c r="AS207" s="680"/>
      <c r="AT207" s="680"/>
      <c r="AU207" s="680"/>
      <c r="AV207" s="680"/>
      <c r="AW207" s="680"/>
      <c r="AX207" s="680"/>
      <c r="AY207" s="680"/>
      <c r="AZ207" s="680"/>
      <c r="BA207" s="680"/>
      <c r="BB207" s="680"/>
      <c r="BC207" s="680"/>
      <c r="BD207" s="680"/>
      <c r="BE207" s="680"/>
      <c r="BF207" s="680"/>
      <c r="BG207" s="680"/>
      <c r="BH207" s="680"/>
      <c r="BI207" s="680"/>
      <c r="BJ207" s="680"/>
      <c r="BK207" s="674"/>
      <c r="BL207" s="674"/>
      <c r="BM207" s="674"/>
      <c r="BN207" s="680"/>
      <c r="BO207" s="680"/>
      <c r="BP207" s="680"/>
      <c r="BQ207" s="680"/>
      <c r="BR207" s="680"/>
      <c r="BS207" s="680"/>
      <c r="BT207" s="680"/>
      <c r="BU207" s="680"/>
      <c r="BV207" s="680"/>
      <c r="BW207" s="680"/>
    </row>
    <row r="208" spans="1:75" ht="13.5" customHeight="1">
      <c r="A208" s="696"/>
      <c r="B208" s="15" t="s">
        <v>58</v>
      </c>
      <c r="C208" s="708" t="str">
        <f>IFERROR(VLOOKUP(C207,科目・教員!$A$2:$B$349,2,0),"")</f>
        <v/>
      </c>
      <c r="D208" s="707"/>
      <c r="E208" s="716" t="str">
        <f>IFERROR(VLOOKUP(E207,科目・教員!$A$2:$B$349,2,0),"")</f>
        <v/>
      </c>
      <c r="F208" s="707"/>
      <c r="G208" s="716" t="str">
        <f>IFERROR(VLOOKUP(G207,科目・教員!$A$2:$B$349,2,0),"")</f>
        <v/>
      </c>
      <c r="H208" s="707"/>
      <c r="I208" s="716" t="str">
        <f>IFERROR(VLOOKUP(I207,科目・教員!$A$2:$B$349,2,0),"")</f>
        <v/>
      </c>
      <c r="J208" s="707"/>
      <c r="K208" s="689" t="str">
        <f>IFERROR(VLOOKUP(K207,科目・教員!$A$2:$B$349,2,0),"")</f>
        <v/>
      </c>
      <c r="L208" s="717"/>
      <c r="M208" s="708" t="str">
        <f>IFERROR(VLOOKUP(M207,科目・教員!$A$2:$B$349,2,0),"")</f>
        <v/>
      </c>
      <c r="N208" s="707"/>
      <c r="O208" s="689" t="str">
        <f>IFERROR(VLOOKUP(O207,科目・教員!$A$2:$B$349,2,0),"")</f>
        <v/>
      </c>
      <c r="P208" s="707"/>
      <c r="Q208" s="689" t="str">
        <f>IFERROR(VLOOKUP(Q207,科目・教員!$A$2:$B$349,2,0),"")</f>
        <v/>
      </c>
      <c r="R208" s="707"/>
      <c r="S208" s="689" t="str">
        <f>IFERROR(VLOOKUP(S207,科目・教員!$A$2:$B$349,2,0),"")</f>
        <v/>
      </c>
      <c r="T208" s="707"/>
      <c r="U208" s="21"/>
      <c r="W208" s="13"/>
      <c r="Z208" s="696"/>
      <c r="AA208" s="681"/>
      <c r="AB208" s="681"/>
      <c r="AC208" s="681"/>
      <c r="AD208" s="681"/>
      <c r="AE208" s="681"/>
      <c r="AF208" s="681"/>
      <c r="AG208" s="681"/>
      <c r="AH208" s="681"/>
      <c r="AI208" s="681"/>
      <c r="AJ208" s="681"/>
      <c r="AK208" s="681"/>
      <c r="AL208" s="681"/>
      <c r="AM208" s="681"/>
      <c r="AN208" s="681"/>
      <c r="AO208" s="681"/>
      <c r="AP208" s="681"/>
      <c r="AQ208" s="681"/>
      <c r="AR208" s="681"/>
      <c r="AS208" s="681"/>
      <c r="AT208" s="681"/>
      <c r="AU208" s="681"/>
      <c r="AV208" s="681"/>
      <c r="AW208" s="681"/>
      <c r="AX208" s="681"/>
      <c r="AY208" s="681"/>
      <c r="AZ208" s="681"/>
      <c r="BA208" s="681"/>
      <c r="BB208" s="681"/>
      <c r="BC208" s="681"/>
      <c r="BD208" s="681"/>
      <c r="BE208" s="681"/>
      <c r="BF208" s="681"/>
      <c r="BG208" s="681"/>
      <c r="BH208" s="681"/>
      <c r="BI208" s="681"/>
      <c r="BJ208" s="681"/>
      <c r="BK208" s="675"/>
      <c r="BL208" s="675"/>
      <c r="BM208" s="675"/>
      <c r="BN208" s="681"/>
      <c r="BO208" s="681"/>
      <c r="BP208" s="681"/>
      <c r="BQ208" s="681"/>
      <c r="BR208" s="681"/>
      <c r="BS208" s="681"/>
      <c r="BT208" s="681"/>
      <c r="BU208" s="681"/>
      <c r="BV208" s="681"/>
      <c r="BW208" s="681"/>
    </row>
    <row r="209" spans="1:75" ht="13.5" customHeight="1">
      <c r="A209" s="696"/>
      <c r="B209" s="15" t="s">
        <v>60</v>
      </c>
      <c r="C209" s="708" t="str">
        <f>VLOOKUP($C202,'2025年度(1年後期)'!$B$5:$N$207,COLUMN('2025年度(1年後期)'!$E$5)+1,0)&amp;""</f>
        <v/>
      </c>
      <c r="D209" s="707"/>
      <c r="E209" s="716" t="str">
        <f>VLOOKUP($C202,'2025年度(2年後期)'!$B$5:$N$207,COLUMN('2025年度(2年後期)'!$E$5)+1,0)&amp;""</f>
        <v/>
      </c>
      <c r="F209" s="707"/>
      <c r="G209" s="716" t="str">
        <f>VLOOKUP($C202,'2025年度(3年後期)'!$B$5:$N$207,COLUMN('2025年度(3年後期)'!$E$5)+1,0)&amp;""</f>
        <v/>
      </c>
      <c r="H209" s="707"/>
      <c r="I209" s="716" t="str">
        <f>VLOOKUP($C202,'2025年度(4年後期)'!$B$5:$N$206,COLUMN('2025年度(4年後期)'!$E$5)+1,0)&amp;""</f>
        <v/>
      </c>
      <c r="J209" s="707"/>
      <c r="K209" s="689" t="str">
        <f>VLOOKUP($C202,'2025年度(助産後期)'!$B$5:$N$207,COLUMN('2025年度(助産後期)'!$E$5)+1,0)&amp;""</f>
        <v/>
      </c>
      <c r="L209" s="717"/>
      <c r="M209" s="708" t="str">
        <f>VLOOKUP($C202,'2025年度(M1後期)'!$B$5:$N$207,COLUMN('2025年度(M1後期)'!$E$5)+1,0)&amp;""</f>
        <v/>
      </c>
      <c r="N209" s="707"/>
      <c r="O209" s="689" t="str">
        <f>VLOOKUP($C202,'2025年度(M2後期)'!$B$5:$N$207,COLUMN('2025年度(M2後期)'!$E$5)+1,0)&amp;""</f>
        <v/>
      </c>
      <c r="P209" s="707"/>
      <c r="Q209" s="689" t="str">
        <f>VLOOKUP($C202,'2025年度(D1後期)'!$B$5:$N$207,COLUMN('2025年度(D1後期)'!$E$5)+1,0)&amp;""</f>
        <v/>
      </c>
      <c r="R209" s="707"/>
      <c r="S209" s="689" t="str">
        <f>VLOOKUP($C202,'2025年度(D23後期)'!$B$5:$N$207,COLUMN('2025年度(D23後期)'!$E$5)+1,0)&amp;""</f>
        <v/>
      </c>
      <c r="T209" s="707"/>
      <c r="U209" s="21"/>
      <c r="W209" s="13"/>
      <c r="Z209" s="696"/>
      <c r="AA209" s="681"/>
      <c r="AB209" s="681"/>
      <c r="AC209" s="681"/>
      <c r="AD209" s="681"/>
      <c r="AE209" s="681"/>
      <c r="AF209" s="681"/>
      <c r="AG209" s="681"/>
      <c r="AH209" s="681"/>
      <c r="AI209" s="681"/>
      <c r="AJ209" s="681"/>
      <c r="AK209" s="681"/>
      <c r="AL209" s="681"/>
      <c r="AM209" s="681"/>
      <c r="AN209" s="681"/>
      <c r="AO209" s="681"/>
      <c r="AP209" s="681"/>
      <c r="AQ209" s="681"/>
      <c r="AR209" s="681"/>
      <c r="AS209" s="681"/>
      <c r="AT209" s="681"/>
      <c r="AU209" s="681"/>
      <c r="AV209" s="681"/>
      <c r="AW209" s="681"/>
      <c r="AX209" s="681"/>
      <c r="AY209" s="681"/>
      <c r="AZ209" s="681"/>
      <c r="BA209" s="681"/>
      <c r="BB209" s="681"/>
      <c r="BC209" s="681"/>
      <c r="BD209" s="681"/>
      <c r="BE209" s="681"/>
      <c r="BF209" s="681"/>
      <c r="BG209" s="681"/>
      <c r="BH209" s="681"/>
      <c r="BI209" s="681"/>
      <c r="BJ209" s="681"/>
      <c r="BK209" s="675"/>
      <c r="BL209" s="675"/>
      <c r="BM209" s="675"/>
      <c r="BN209" s="681"/>
      <c r="BO209" s="681"/>
      <c r="BP209" s="681"/>
      <c r="BQ209" s="681"/>
      <c r="BR209" s="681"/>
      <c r="BS209" s="681"/>
      <c r="BT209" s="681"/>
      <c r="BU209" s="681"/>
      <c r="BV209" s="681"/>
      <c r="BW209" s="681"/>
    </row>
    <row r="210" spans="1:75" ht="13.5" customHeight="1">
      <c r="A210" s="712"/>
      <c r="B210" s="16" t="s">
        <v>62</v>
      </c>
      <c r="C210" s="687"/>
      <c r="D210" s="685"/>
      <c r="E210" s="684"/>
      <c r="F210" s="685"/>
      <c r="G210" s="684"/>
      <c r="H210" s="685"/>
      <c r="I210" s="684"/>
      <c r="J210" s="685"/>
      <c r="K210" s="686"/>
      <c r="L210" s="686"/>
      <c r="M210" s="687"/>
      <c r="N210" s="685"/>
      <c r="O210" s="686"/>
      <c r="P210" s="685"/>
      <c r="Q210" s="686"/>
      <c r="R210" s="685"/>
      <c r="S210" s="686"/>
      <c r="T210" s="685"/>
      <c r="U210" s="21"/>
      <c r="W210" s="13"/>
      <c r="Z210" s="697"/>
      <c r="AA210" s="682"/>
      <c r="AB210" s="682"/>
      <c r="AC210" s="682"/>
      <c r="AD210" s="682"/>
      <c r="AE210" s="682"/>
      <c r="AF210" s="682"/>
      <c r="AG210" s="682"/>
      <c r="AH210" s="682"/>
      <c r="AI210" s="682"/>
      <c r="AJ210" s="682"/>
      <c r="AK210" s="682"/>
      <c r="AL210" s="682"/>
      <c r="AM210" s="682"/>
      <c r="AN210" s="682"/>
      <c r="AO210" s="682"/>
      <c r="AP210" s="682"/>
      <c r="AQ210" s="682"/>
      <c r="AR210" s="682"/>
      <c r="AS210" s="682"/>
      <c r="AT210" s="682"/>
      <c r="AU210" s="682"/>
      <c r="AV210" s="682"/>
      <c r="AW210" s="682"/>
      <c r="AX210" s="682"/>
      <c r="AY210" s="682"/>
      <c r="AZ210" s="682"/>
      <c r="BA210" s="682"/>
      <c r="BB210" s="682"/>
      <c r="BC210" s="682"/>
      <c r="BD210" s="682"/>
      <c r="BE210" s="682"/>
      <c r="BF210" s="682"/>
      <c r="BG210" s="682"/>
      <c r="BH210" s="682"/>
      <c r="BI210" s="682"/>
      <c r="BJ210" s="682"/>
      <c r="BK210" s="676"/>
      <c r="BL210" s="676"/>
      <c r="BM210" s="676"/>
      <c r="BN210" s="682"/>
      <c r="BO210" s="682"/>
      <c r="BP210" s="682"/>
      <c r="BQ210" s="682"/>
      <c r="BR210" s="682"/>
      <c r="BS210" s="682"/>
      <c r="BT210" s="682"/>
      <c r="BU210" s="682"/>
      <c r="BV210" s="682"/>
      <c r="BW210" s="682"/>
    </row>
    <row r="211" spans="1:75" ht="13.5" customHeight="1">
      <c r="A211" s="695" t="s">
        <v>70</v>
      </c>
      <c r="B211" s="17" t="s">
        <v>71</v>
      </c>
      <c r="C211" s="705"/>
      <c r="D211" s="706"/>
      <c r="E211" s="713"/>
      <c r="F211" s="706"/>
      <c r="G211" s="713"/>
      <c r="H211" s="706"/>
      <c r="I211" s="713"/>
      <c r="J211" s="706"/>
      <c r="K211" s="693"/>
      <c r="L211" s="709"/>
      <c r="M211" s="705"/>
      <c r="N211" s="706"/>
      <c r="O211" s="693"/>
      <c r="P211" s="706"/>
      <c r="Q211" s="693"/>
      <c r="R211" s="706"/>
      <c r="S211" s="693"/>
      <c r="T211" s="706"/>
      <c r="U211" s="21"/>
      <c r="W211" s="13"/>
      <c r="Z211" s="696" t="str">
        <f>A211</f>
        <v>昼休み（12：30～13：30）</v>
      </c>
      <c r="AA211" s="680"/>
      <c r="AB211" s="680"/>
      <c r="AC211" s="680"/>
      <c r="AD211" s="680"/>
      <c r="AE211" s="680"/>
      <c r="AF211" s="680"/>
      <c r="AG211" s="680"/>
      <c r="AH211" s="680"/>
      <c r="AI211" s="680"/>
      <c r="AJ211" s="680"/>
      <c r="AK211" s="680"/>
      <c r="AL211" s="680"/>
      <c r="AM211" s="680"/>
      <c r="AN211" s="680"/>
      <c r="AO211" s="680"/>
      <c r="AP211" s="680"/>
      <c r="AQ211" s="680"/>
      <c r="AR211" s="680"/>
      <c r="AS211" s="680"/>
      <c r="AT211" s="680"/>
      <c r="AU211" s="680"/>
      <c r="AV211" s="680"/>
      <c r="AW211" s="680"/>
      <c r="AX211" s="680"/>
      <c r="AY211" s="680"/>
      <c r="AZ211" s="680"/>
      <c r="BA211" s="680"/>
      <c r="BB211" s="680"/>
      <c r="BC211" s="680"/>
      <c r="BD211" s="680"/>
      <c r="BE211" s="680"/>
      <c r="BF211" s="680"/>
      <c r="BG211" s="680"/>
      <c r="BH211" s="680"/>
      <c r="BI211" s="680"/>
      <c r="BJ211" s="680"/>
      <c r="BK211" s="674"/>
      <c r="BL211" s="674"/>
      <c r="BM211" s="674"/>
      <c r="BN211" s="680"/>
      <c r="BO211" s="680"/>
      <c r="BP211" s="680"/>
      <c r="BQ211" s="680"/>
      <c r="BR211" s="680"/>
      <c r="BS211" s="680"/>
      <c r="BT211" s="680"/>
      <c r="BU211" s="680"/>
      <c r="BV211" s="680"/>
      <c r="BW211" s="680"/>
    </row>
    <row r="212" spans="1:75" ht="13.5" customHeight="1">
      <c r="A212" s="696"/>
      <c r="B212" s="17" t="s">
        <v>73</v>
      </c>
      <c r="C212" s="708"/>
      <c r="D212" s="707"/>
      <c r="E212" s="716"/>
      <c r="F212" s="707"/>
      <c r="G212" s="716"/>
      <c r="H212" s="707"/>
      <c r="I212" s="716"/>
      <c r="J212" s="707"/>
      <c r="K212" s="689"/>
      <c r="L212" s="717"/>
      <c r="M212" s="708"/>
      <c r="N212" s="707"/>
      <c r="O212" s="689"/>
      <c r="P212" s="707"/>
      <c r="Q212" s="689"/>
      <c r="R212" s="707"/>
      <c r="S212" s="689"/>
      <c r="T212" s="707"/>
      <c r="U212" s="21"/>
      <c r="W212" s="13"/>
      <c r="Z212" s="696"/>
      <c r="AA212" s="681"/>
      <c r="AB212" s="681"/>
      <c r="AC212" s="681"/>
      <c r="AD212" s="681"/>
      <c r="AE212" s="681"/>
      <c r="AF212" s="681"/>
      <c r="AG212" s="681"/>
      <c r="AH212" s="681"/>
      <c r="AI212" s="681"/>
      <c r="AJ212" s="681"/>
      <c r="AK212" s="681"/>
      <c r="AL212" s="681"/>
      <c r="AM212" s="681"/>
      <c r="AN212" s="681"/>
      <c r="AO212" s="681"/>
      <c r="AP212" s="681"/>
      <c r="AQ212" s="681"/>
      <c r="AR212" s="681"/>
      <c r="AS212" s="681"/>
      <c r="AT212" s="681"/>
      <c r="AU212" s="681"/>
      <c r="AV212" s="681"/>
      <c r="AW212" s="681"/>
      <c r="AX212" s="681"/>
      <c r="AY212" s="681"/>
      <c r="AZ212" s="681"/>
      <c r="BA212" s="681"/>
      <c r="BB212" s="681"/>
      <c r="BC212" s="681"/>
      <c r="BD212" s="681"/>
      <c r="BE212" s="681"/>
      <c r="BF212" s="681"/>
      <c r="BG212" s="681"/>
      <c r="BH212" s="681"/>
      <c r="BI212" s="681"/>
      <c r="BJ212" s="681"/>
      <c r="BK212" s="675"/>
      <c r="BL212" s="675"/>
      <c r="BM212" s="675"/>
      <c r="BN212" s="681"/>
      <c r="BO212" s="681"/>
      <c r="BP212" s="681"/>
      <c r="BQ212" s="681"/>
      <c r="BR212" s="681"/>
      <c r="BS212" s="681"/>
      <c r="BT212" s="681"/>
      <c r="BU212" s="681"/>
      <c r="BV212" s="681"/>
      <c r="BW212" s="681"/>
    </row>
    <row r="213" spans="1:75" ht="13.5" customHeight="1">
      <c r="A213" s="696"/>
      <c r="B213" s="17" t="s">
        <v>60</v>
      </c>
      <c r="C213" s="708"/>
      <c r="D213" s="707"/>
      <c r="E213" s="716"/>
      <c r="F213" s="707"/>
      <c r="G213" s="716"/>
      <c r="H213" s="707"/>
      <c r="I213" s="716"/>
      <c r="J213" s="707"/>
      <c r="K213" s="689"/>
      <c r="L213" s="717"/>
      <c r="M213" s="708"/>
      <c r="N213" s="707"/>
      <c r="O213" s="689"/>
      <c r="P213" s="707"/>
      <c r="Q213" s="689"/>
      <c r="R213" s="707"/>
      <c r="S213" s="689"/>
      <c r="T213" s="707"/>
      <c r="U213" s="21"/>
      <c r="W213" s="13"/>
      <c r="Z213" s="696"/>
      <c r="AA213" s="681"/>
      <c r="AB213" s="681"/>
      <c r="AC213" s="681"/>
      <c r="AD213" s="681"/>
      <c r="AE213" s="681"/>
      <c r="AF213" s="681"/>
      <c r="AG213" s="681"/>
      <c r="AH213" s="681"/>
      <c r="AI213" s="681"/>
      <c r="AJ213" s="681"/>
      <c r="AK213" s="681"/>
      <c r="AL213" s="681"/>
      <c r="AM213" s="681"/>
      <c r="AN213" s="681"/>
      <c r="AO213" s="681"/>
      <c r="AP213" s="681"/>
      <c r="AQ213" s="681"/>
      <c r="AR213" s="681"/>
      <c r="AS213" s="681"/>
      <c r="AT213" s="681"/>
      <c r="AU213" s="681"/>
      <c r="AV213" s="681"/>
      <c r="AW213" s="681"/>
      <c r="AX213" s="681"/>
      <c r="AY213" s="681"/>
      <c r="AZ213" s="681"/>
      <c r="BA213" s="681"/>
      <c r="BB213" s="681"/>
      <c r="BC213" s="681"/>
      <c r="BD213" s="681"/>
      <c r="BE213" s="681"/>
      <c r="BF213" s="681"/>
      <c r="BG213" s="681"/>
      <c r="BH213" s="681"/>
      <c r="BI213" s="681"/>
      <c r="BJ213" s="681"/>
      <c r="BK213" s="675"/>
      <c r="BL213" s="675"/>
      <c r="BM213" s="675"/>
      <c r="BN213" s="681"/>
      <c r="BO213" s="681"/>
      <c r="BP213" s="681"/>
      <c r="BQ213" s="681"/>
      <c r="BR213" s="681"/>
      <c r="BS213" s="681"/>
      <c r="BT213" s="681"/>
      <c r="BU213" s="681"/>
      <c r="BV213" s="681"/>
      <c r="BW213" s="681"/>
    </row>
    <row r="214" spans="1:75" ht="13.5" customHeight="1">
      <c r="A214" s="697"/>
      <c r="B214" s="18" t="s">
        <v>62</v>
      </c>
      <c r="C214" s="714"/>
      <c r="D214" s="711"/>
      <c r="E214" s="715"/>
      <c r="F214" s="711"/>
      <c r="G214" s="715"/>
      <c r="H214" s="711"/>
      <c r="I214" s="715"/>
      <c r="J214" s="711"/>
      <c r="K214" s="710"/>
      <c r="L214" s="710"/>
      <c r="M214" s="714"/>
      <c r="N214" s="711"/>
      <c r="O214" s="710"/>
      <c r="P214" s="711"/>
      <c r="Q214" s="710"/>
      <c r="R214" s="711"/>
      <c r="S214" s="710"/>
      <c r="T214" s="711"/>
      <c r="U214" s="32"/>
      <c r="W214" s="13"/>
      <c r="Z214" s="697"/>
      <c r="AA214" s="682"/>
      <c r="AB214" s="682"/>
      <c r="AC214" s="682"/>
      <c r="AD214" s="682"/>
      <c r="AE214" s="682"/>
      <c r="AF214" s="682"/>
      <c r="AG214" s="682"/>
      <c r="AH214" s="682"/>
      <c r="AI214" s="682"/>
      <c r="AJ214" s="682"/>
      <c r="AK214" s="682"/>
      <c r="AL214" s="682"/>
      <c r="AM214" s="682"/>
      <c r="AN214" s="682"/>
      <c r="AO214" s="682"/>
      <c r="AP214" s="682"/>
      <c r="AQ214" s="682"/>
      <c r="AR214" s="682"/>
      <c r="AS214" s="682"/>
      <c r="AT214" s="682"/>
      <c r="AU214" s="682"/>
      <c r="AV214" s="682"/>
      <c r="AW214" s="682"/>
      <c r="AX214" s="682"/>
      <c r="AY214" s="682"/>
      <c r="AZ214" s="682"/>
      <c r="BA214" s="682"/>
      <c r="BB214" s="682"/>
      <c r="BC214" s="682"/>
      <c r="BD214" s="682"/>
      <c r="BE214" s="682"/>
      <c r="BF214" s="682"/>
      <c r="BG214" s="682"/>
      <c r="BH214" s="682"/>
      <c r="BI214" s="682"/>
      <c r="BJ214" s="682"/>
      <c r="BK214" s="676"/>
      <c r="BL214" s="676"/>
      <c r="BM214" s="676"/>
      <c r="BN214" s="682"/>
      <c r="BO214" s="682"/>
      <c r="BP214" s="682"/>
      <c r="BQ214" s="682"/>
      <c r="BR214" s="682"/>
      <c r="BS214" s="682"/>
      <c r="BT214" s="682"/>
      <c r="BU214" s="682"/>
      <c r="BV214" s="682"/>
      <c r="BW214" s="682"/>
    </row>
    <row r="215" spans="1:75" ht="13.5" customHeight="1">
      <c r="A215" s="696" t="s">
        <v>74</v>
      </c>
      <c r="B215" s="15" t="s">
        <v>55</v>
      </c>
      <c r="C215" s="692" t="str">
        <f>VLOOKUP($C202,'2025年度(1年後期)'!$B$5:$N$207,COLUMN('2025年度(1年後期)'!$G$5),0)&amp;""</f>
        <v/>
      </c>
      <c r="D215" s="693"/>
      <c r="E215" s="698" t="str">
        <f>VLOOKUP($C202,'2025年度(2年後期)'!$B$5:$N$207,COLUMN('2025年度(2年後期)'!$G$5),0)&amp;""</f>
        <v/>
      </c>
      <c r="F215" s="693"/>
      <c r="G215" s="698" t="str">
        <f>VLOOKUP($C202,'2025年度(3年後期)'!$B$5:$N$207,COLUMN('2025年度(3年後期)'!$G$5),0)&amp;""</f>
        <v/>
      </c>
      <c r="H215" s="693"/>
      <c r="I215" s="698" t="str">
        <f>VLOOKUP($C202,'2025年度(4年後期)'!$B$5:$N$206,COLUMN('2025年度(4年後期)'!$G$5),0)&amp;""</f>
        <v/>
      </c>
      <c r="J215" s="693"/>
      <c r="K215" s="694" t="str">
        <f>VLOOKUP($C202,'2025年度(助産後期)'!$B$5:$N$207,COLUMN('2025年度(助産後期)'!$G$5),0)&amp;""</f>
        <v/>
      </c>
      <c r="L215" s="694"/>
      <c r="M215" s="692" t="str">
        <f>VLOOKUP($C202,'2025年度(M1後期)'!$B$5:$N$207,COLUMN('2025年度(M1後期)'!$G$5),0)&amp;""</f>
        <v/>
      </c>
      <c r="N215" s="693"/>
      <c r="O215" s="694" t="str">
        <f>VLOOKUP($C202,'2025年度(M2後期)'!$B$5:$N$207,COLUMN('2025年度(M2後期)'!$G$5),0)&amp;""</f>
        <v/>
      </c>
      <c r="P215" s="693"/>
      <c r="Q215" s="694" t="str">
        <f>VLOOKUP($C202,'2025年度(D1後期)'!$B$5:$N$207,COLUMN('2025年度(D1後期)'!$G$5),0)&amp;""</f>
        <v/>
      </c>
      <c r="R215" s="693"/>
      <c r="S215" s="694" t="str">
        <f>VLOOKUP($C202,'2025年度(D23後期)'!$B$5:$N$207,COLUMN('2025年度(D23後期)'!$G$5),0)&amp;""</f>
        <v/>
      </c>
      <c r="T215" s="693"/>
      <c r="U215" s="32"/>
      <c r="W215" s="13"/>
      <c r="Z215" s="696" t="str">
        <f>A215</f>
        <v>３時限（13：30～15：00）</v>
      </c>
      <c r="AA215" s="680"/>
      <c r="AB215" s="680"/>
      <c r="AC215" s="680"/>
      <c r="AD215" s="680"/>
      <c r="AE215" s="680"/>
      <c r="AF215" s="680"/>
      <c r="AG215" s="680"/>
      <c r="AH215" s="680"/>
      <c r="AI215" s="680"/>
      <c r="AJ215" s="680"/>
      <c r="AK215" s="680"/>
      <c r="AL215" s="680"/>
      <c r="AM215" s="680"/>
      <c r="AN215" s="680"/>
      <c r="AO215" s="680"/>
      <c r="AP215" s="680"/>
      <c r="AQ215" s="680"/>
      <c r="AR215" s="680"/>
      <c r="AS215" s="680"/>
      <c r="AT215" s="680"/>
      <c r="AU215" s="680"/>
      <c r="AV215" s="680"/>
      <c r="AW215" s="680"/>
      <c r="AX215" s="680"/>
      <c r="AY215" s="680"/>
      <c r="AZ215" s="680"/>
      <c r="BA215" s="680"/>
      <c r="BB215" s="680"/>
      <c r="BC215" s="680"/>
      <c r="BD215" s="680"/>
      <c r="BE215" s="680"/>
      <c r="BF215" s="680"/>
      <c r="BG215" s="680"/>
      <c r="BH215" s="680"/>
      <c r="BI215" s="680"/>
      <c r="BJ215" s="680"/>
      <c r="BK215" s="674"/>
      <c r="BL215" s="674"/>
      <c r="BM215" s="674"/>
      <c r="BN215" s="680"/>
      <c r="BO215" s="680"/>
      <c r="BP215" s="680"/>
      <c r="BQ215" s="680"/>
      <c r="BR215" s="680"/>
      <c r="BS215" s="680"/>
      <c r="BT215" s="680"/>
      <c r="BU215" s="680"/>
      <c r="BV215" s="680"/>
      <c r="BW215" s="680"/>
    </row>
    <row r="216" spans="1:75" ht="13.5" customHeight="1">
      <c r="A216" s="696"/>
      <c r="B216" s="15" t="s">
        <v>58</v>
      </c>
      <c r="C216" s="688" t="str">
        <f>IFERROR(VLOOKUP(C215,科目・教員!$A$2:$B$349,2,0),"")</f>
        <v/>
      </c>
      <c r="D216" s="689"/>
      <c r="E216" s="690" t="str">
        <f>IFERROR(VLOOKUP(E215,科目・教員!$A$2:$B$349,2,0),"")</f>
        <v/>
      </c>
      <c r="F216" s="689"/>
      <c r="G216" s="690" t="str">
        <f>IFERROR(VLOOKUP(G215,科目・教員!$A$2:$B$349,2,0),"")</f>
        <v/>
      </c>
      <c r="H216" s="689"/>
      <c r="I216" s="690" t="str">
        <f>IFERROR(VLOOKUP(I215,科目・教員!$A$2:$B$349,2,0),"")</f>
        <v/>
      </c>
      <c r="J216" s="689"/>
      <c r="K216" s="691" t="str">
        <f>IFERROR(VLOOKUP(K215,科目・教員!$A$2:$B$349,2,0),"")</f>
        <v/>
      </c>
      <c r="L216" s="691"/>
      <c r="M216" s="688" t="str">
        <f>IFERROR(VLOOKUP(M215,科目・教員!$A$2:$B$349,2,0),"")</f>
        <v/>
      </c>
      <c r="N216" s="689"/>
      <c r="O216" s="691" t="str">
        <f>IFERROR(VLOOKUP(O215,科目・教員!$A$2:$B$349,2,0),"")</f>
        <v/>
      </c>
      <c r="P216" s="689"/>
      <c r="Q216" s="691" t="str">
        <f>IFERROR(VLOOKUP(Q215,科目・教員!$A$2:$B$349,2,0),"")</f>
        <v/>
      </c>
      <c r="R216" s="689"/>
      <c r="S216" s="691" t="str">
        <f>IFERROR(VLOOKUP(S215,科目・教員!$A$2:$B$349,2,0),"")</f>
        <v/>
      </c>
      <c r="T216" s="689"/>
      <c r="U216" s="32"/>
      <c r="W216" s="13"/>
      <c r="Z216" s="696"/>
      <c r="AA216" s="681"/>
      <c r="AB216" s="681"/>
      <c r="AC216" s="681"/>
      <c r="AD216" s="681"/>
      <c r="AE216" s="681"/>
      <c r="AF216" s="681"/>
      <c r="AG216" s="681"/>
      <c r="AH216" s="681"/>
      <c r="AI216" s="681"/>
      <c r="AJ216" s="681"/>
      <c r="AK216" s="681"/>
      <c r="AL216" s="681"/>
      <c r="AM216" s="681"/>
      <c r="AN216" s="681"/>
      <c r="AO216" s="681"/>
      <c r="AP216" s="681"/>
      <c r="AQ216" s="681"/>
      <c r="AR216" s="681"/>
      <c r="AS216" s="681"/>
      <c r="AT216" s="681"/>
      <c r="AU216" s="681"/>
      <c r="AV216" s="681"/>
      <c r="AW216" s="681"/>
      <c r="AX216" s="681"/>
      <c r="AY216" s="681"/>
      <c r="AZ216" s="681"/>
      <c r="BA216" s="681"/>
      <c r="BB216" s="681"/>
      <c r="BC216" s="681"/>
      <c r="BD216" s="681"/>
      <c r="BE216" s="681"/>
      <c r="BF216" s="681"/>
      <c r="BG216" s="681"/>
      <c r="BH216" s="681"/>
      <c r="BI216" s="681"/>
      <c r="BJ216" s="681"/>
      <c r="BK216" s="675"/>
      <c r="BL216" s="675"/>
      <c r="BM216" s="675"/>
      <c r="BN216" s="681"/>
      <c r="BO216" s="681"/>
      <c r="BP216" s="681"/>
      <c r="BQ216" s="681"/>
      <c r="BR216" s="681"/>
      <c r="BS216" s="681"/>
      <c r="BT216" s="681"/>
      <c r="BU216" s="681"/>
      <c r="BV216" s="681"/>
      <c r="BW216" s="681"/>
    </row>
    <row r="217" spans="1:75" ht="13.5" customHeight="1">
      <c r="A217" s="696"/>
      <c r="B217" s="15" t="s">
        <v>60</v>
      </c>
      <c r="C217" s="688" t="str">
        <f>VLOOKUP($C202,'2025年度(1年後期)'!$B$5:$N$207,COLUMN('2025年度(1年後期)'!$G$5)+1,0)&amp;""</f>
        <v/>
      </c>
      <c r="D217" s="689"/>
      <c r="E217" s="690" t="str">
        <f>VLOOKUP($C202,'2025年度(2年後期)'!$B$5:$N$207,COLUMN('2025年度(2年後期)'!$G$5)+1,0)&amp;""</f>
        <v/>
      </c>
      <c r="F217" s="689"/>
      <c r="G217" s="690" t="str">
        <f>VLOOKUP($C202,'2025年度(3年後期)'!$B$5:$N$207,COLUMN('2025年度(3年後期)'!$G$5)+1,0)&amp;""</f>
        <v/>
      </c>
      <c r="H217" s="689"/>
      <c r="I217" s="690" t="str">
        <f>VLOOKUP($C202,'2025年度(4年後期)'!$B$5:$N$206,COLUMN('2025年度(4年後期)'!$G$5)+1,0)&amp;""</f>
        <v/>
      </c>
      <c r="J217" s="689"/>
      <c r="K217" s="691" t="str">
        <f>VLOOKUP($C202,'2025年度(助産後期)'!$B$5:$N$207,COLUMN('2025年度(助産後期)'!$G$5)+1,0)&amp;""</f>
        <v/>
      </c>
      <c r="L217" s="691"/>
      <c r="M217" s="688" t="str">
        <f>VLOOKUP($C202,'2025年度(M1後期)'!$B$5:$N$207,COLUMN('2025年度(M1後期)'!$G$5)+1,0)&amp;""</f>
        <v/>
      </c>
      <c r="N217" s="689"/>
      <c r="O217" s="691" t="str">
        <f>VLOOKUP($C202,'2025年度(M2後期)'!$B$5:$N$207,COLUMN('2025年度(M2後期)'!$G$5)+1,0)&amp;""</f>
        <v/>
      </c>
      <c r="P217" s="689"/>
      <c r="Q217" s="691" t="str">
        <f>VLOOKUP($C202,'2025年度(D1後期)'!$B$5:$N$207,COLUMN('2025年度(D1後期)'!$G$5)+1,0)&amp;""</f>
        <v/>
      </c>
      <c r="R217" s="689"/>
      <c r="S217" s="691" t="str">
        <f>VLOOKUP($C202,'2025年度(D23後期)'!$B$5:$N$207,COLUMN('2025年度(D23後期)'!$G$5)+1,0)&amp;""</f>
        <v/>
      </c>
      <c r="T217" s="689"/>
      <c r="U217" s="32"/>
      <c r="W217" s="13"/>
      <c r="Z217" s="696"/>
      <c r="AA217" s="681"/>
      <c r="AB217" s="681"/>
      <c r="AC217" s="681"/>
      <c r="AD217" s="681"/>
      <c r="AE217" s="681"/>
      <c r="AF217" s="681"/>
      <c r="AG217" s="681"/>
      <c r="AH217" s="681"/>
      <c r="AI217" s="681"/>
      <c r="AJ217" s="681"/>
      <c r="AK217" s="681"/>
      <c r="AL217" s="681"/>
      <c r="AM217" s="681"/>
      <c r="AN217" s="681"/>
      <c r="AO217" s="681"/>
      <c r="AP217" s="681"/>
      <c r="AQ217" s="681"/>
      <c r="AR217" s="681"/>
      <c r="AS217" s="681"/>
      <c r="AT217" s="681"/>
      <c r="AU217" s="681"/>
      <c r="AV217" s="681"/>
      <c r="AW217" s="681"/>
      <c r="AX217" s="681"/>
      <c r="AY217" s="681"/>
      <c r="AZ217" s="681"/>
      <c r="BA217" s="681"/>
      <c r="BB217" s="681"/>
      <c r="BC217" s="681"/>
      <c r="BD217" s="681"/>
      <c r="BE217" s="681"/>
      <c r="BF217" s="681"/>
      <c r="BG217" s="681"/>
      <c r="BH217" s="681"/>
      <c r="BI217" s="681"/>
      <c r="BJ217" s="681"/>
      <c r="BK217" s="675"/>
      <c r="BL217" s="675"/>
      <c r="BM217" s="675"/>
      <c r="BN217" s="681"/>
      <c r="BO217" s="681"/>
      <c r="BP217" s="681"/>
      <c r="BQ217" s="681"/>
      <c r="BR217" s="681"/>
      <c r="BS217" s="681"/>
      <c r="BT217" s="681"/>
      <c r="BU217" s="681"/>
      <c r="BV217" s="681"/>
      <c r="BW217" s="681"/>
    </row>
    <row r="218" spans="1:75" ht="13.5" customHeight="1">
      <c r="A218" s="712"/>
      <c r="B218" s="16" t="s">
        <v>62</v>
      </c>
      <c r="C218" s="687"/>
      <c r="D218" s="685"/>
      <c r="E218" s="684"/>
      <c r="F218" s="685"/>
      <c r="G218" s="684"/>
      <c r="H218" s="685"/>
      <c r="I218" s="684"/>
      <c r="J218" s="685"/>
      <c r="K218" s="686"/>
      <c r="L218" s="686"/>
      <c r="M218" s="687"/>
      <c r="N218" s="685"/>
      <c r="O218" s="686"/>
      <c r="P218" s="685"/>
      <c r="Q218" s="686"/>
      <c r="R218" s="685"/>
      <c r="S218" s="686"/>
      <c r="T218" s="685"/>
      <c r="U218" s="21"/>
      <c r="W218" s="13"/>
      <c r="Z218" s="697"/>
      <c r="AA218" s="682"/>
      <c r="AB218" s="682"/>
      <c r="AC218" s="682"/>
      <c r="AD218" s="682"/>
      <c r="AE218" s="682"/>
      <c r="AF218" s="682"/>
      <c r="AG218" s="682"/>
      <c r="AH218" s="682"/>
      <c r="AI218" s="682"/>
      <c r="AJ218" s="682"/>
      <c r="AK218" s="682"/>
      <c r="AL218" s="682"/>
      <c r="AM218" s="682"/>
      <c r="AN218" s="682"/>
      <c r="AO218" s="682"/>
      <c r="AP218" s="682"/>
      <c r="AQ218" s="682"/>
      <c r="AR218" s="682"/>
      <c r="AS218" s="682"/>
      <c r="AT218" s="682"/>
      <c r="AU218" s="682"/>
      <c r="AV218" s="682"/>
      <c r="AW218" s="682"/>
      <c r="AX218" s="682"/>
      <c r="AY218" s="682"/>
      <c r="AZ218" s="682"/>
      <c r="BA218" s="682"/>
      <c r="BB218" s="682"/>
      <c r="BC218" s="682"/>
      <c r="BD218" s="682"/>
      <c r="BE218" s="682"/>
      <c r="BF218" s="682"/>
      <c r="BG218" s="682"/>
      <c r="BH218" s="682"/>
      <c r="BI218" s="682"/>
      <c r="BJ218" s="682"/>
      <c r="BK218" s="676"/>
      <c r="BL218" s="676"/>
      <c r="BM218" s="676"/>
      <c r="BN218" s="682"/>
      <c r="BO218" s="682"/>
      <c r="BP218" s="682"/>
      <c r="BQ218" s="682"/>
      <c r="BR218" s="682"/>
      <c r="BS218" s="682"/>
      <c r="BT218" s="682"/>
      <c r="BU218" s="682"/>
      <c r="BV218" s="682"/>
      <c r="BW218" s="682"/>
    </row>
    <row r="219" spans="1:75" ht="13.5" customHeight="1">
      <c r="A219" s="696" t="s">
        <v>80</v>
      </c>
      <c r="B219" s="15" t="s">
        <v>55</v>
      </c>
      <c r="C219" s="692" t="str">
        <f>VLOOKUP($C202,'2025年度(1年後期)'!$B$5:$N$207,COLUMN('2025年度(1年後期)'!$I$5),0)&amp;""</f>
        <v/>
      </c>
      <c r="D219" s="693"/>
      <c r="E219" s="698" t="str">
        <f>VLOOKUP($C202,'2025年度(2年後期)'!$B$5:$N$207,COLUMN('2025年度(2年後期)'!$I$5),0)&amp;""</f>
        <v/>
      </c>
      <c r="F219" s="693"/>
      <c r="G219" s="698" t="str">
        <f>VLOOKUP($C202,'2025年度(3年後期)'!$B$5:$N$207,COLUMN('2025年度(3年後期)'!$I$5),0)&amp;""</f>
        <v/>
      </c>
      <c r="H219" s="693"/>
      <c r="I219" s="698" t="str">
        <f>VLOOKUP($C202,'2025年度(4年後期)'!$B$5:$N$206,COLUMN('2025年度(4年後期)'!$I$5),0)&amp;""</f>
        <v/>
      </c>
      <c r="J219" s="693"/>
      <c r="K219" s="694" t="str">
        <f>VLOOKUP($C202,'2025年度(助産後期)'!$B$5:$N$207,COLUMN('2025年度(助産後期)'!$I$5),0)&amp;""</f>
        <v/>
      </c>
      <c r="L219" s="694"/>
      <c r="M219" s="692" t="str">
        <f>VLOOKUP($C202,'2025年度(M1後期)'!$B$5:$N$207,COLUMN('2025年度(M1後期)'!$I$5),0)&amp;""</f>
        <v/>
      </c>
      <c r="N219" s="693"/>
      <c r="O219" s="694" t="str">
        <f>VLOOKUP($C202,'2025年度(M2後期)'!$B$5:$N$207,COLUMN('2025年度(M2後期)'!$I$5),0)&amp;""</f>
        <v/>
      </c>
      <c r="P219" s="693"/>
      <c r="Q219" s="694" t="str">
        <f>VLOOKUP($C202,'2025年度(D1後期)'!$B$5:$N$207,COLUMN('2025年度(D1後期)'!$I$5),0)&amp;""</f>
        <v/>
      </c>
      <c r="R219" s="693"/>
      <c r="S219" s="694" t="str">
        <f>VLOOKUP($C202,'2025年度(D23後期)'!$B$5:$N$207,COLUMN('2025年度(D23後期)'!$I$5),0)&amp;""</f>
        <v/>
      </c>
      <c r="T219" s="693"/>
      <c r="U219" s="21"/>
      <c r="W219" s="13"/>
      <c r="Z219" s="696" t="str">
        <f>A219</f>
        <v>４時限（15：10～16：40）</v>
      </c>
      <c r="AA219" s="680"/>
      <c r="AB219" s="680"/>
      <c r="AC219" s="680"/>
      <c r="AD219" s="680"/>
      <c r="AE219" s="680"/>
      <c r="AF219" s="680"/>
      <c r="AG219" s="680"/>
      <c r="AH219" s="680"/>
      <c r="AI219" s="680"/>
      <c r="AJ219" s="680"/>
      <c r="AK219" s="680"/>
      <c r="AL219" s="680"/>
      <c r="AM219" s="680"/>
      <c r="AN219" s="680"/>
      <c r="AO219" s="680"/>
      <c r="AP219" s="680"/>
      <c r="AQ219" s="680"/>
      <c r="AR219" s="680"/>
      <c r="AS219" s="680"/>
      <c r="AT219" s="680"/>
      <c r="AU219" s="680"/>
      <c r="AV219" s="680"/>
      <c r="AW219" s="680"/>
      <c r="AX219" s="680"/>
      <c r="AY219" s="680"/>
      <c r="AZ219" s="680"/>
      <c r="BA219" s="680"/>
      <c r="BB219" s="680"/>
      <c r="BC219" s="680"/>
      <c r="BD219" s="680"/>
      <c r="BE219" s="680"/>
      <c r="BF219" s="680"/>
      <c r="BG219" s="680"/>
      <c r="BH219" s="680"/>
      <c r="BI219" s="680"/>
      <c r="BJ219" s="680"/>
      <c r="BK219" s="674"/>
      <c r="BL219" s="674"/>
      <c r="BM219" s="674"/>
      <c r="BN219" s="680"/>
      <c r="BO219" s="680"/>
      <c r="BP219" s="680"/>
      <c r="BQ219" s="680"/>
      <c r="BR219" s="680"/>
      <c r="BS219" s="680"/>
      <c r="BT219" s="680"/>
      <c r="BU219" s="680"/>
      <c r="BV219" s="680"/>
      <c r="BW219" s="680"/>
    </row>
    <row r="220" spans="1:75" ht="13.5" customHeight="1">
      <c r="A220" s="696"/>
      <c r="B220" s="15" t="s">
        <v>58</v>
      </c>
      <c r="C220" s="688" t="str">
        <f>IFERROR(VLOOKUP(C219,科目・教員!$A$2:$B$349,2,0),"")</f>
        <v/>
      </c>
      <c r="D220" s="689"/>
      <c r="E220" s="690" t="str">
        <f>IFERROR(VLOOKUP(E219,科目・教員!$A$2:$B$349,2,0),"")</f>
        <v/>
      </c>
      <c r="F220" s="689"/>
      <c r="G220" s="690" t="str">
        <f>IFERROR(VLOOKUP(G219,科目・教員!$A$2:$B$349,2,0),"")</f>
        <v/>
      </c>
      <c r="H220" s="689"/>
      <c r="I220" s="690" t="str">
        <f>IFERROR(VLOOKUP(I219,科目・教員!$A$2:$B$349,2,0),"")</f>
        <v/>
      </c>
      <c r="J220" s="689"/>
      <c r="K220" s="691" t="str">
        <f>IFERROR(VLOOKUP(K219,科目・教員!$A$2:$B$349,2,0),"")</f>
        <v/>
      </c>
      <c r="L220" s="691"/>
      <c r="M220" s="688" t="str">
        <f>IFERROR(VLOOKUP(M219,科目・教員!$A$2:$B$349,2,0),"")</f>
        <v/>
      </c>
      <c r="N220" s="689"/>
      <c r="O220" s="691" t="str">
        <f>IFERROR(VLOOKUP(O219,科目・教員!$A$2:$B$349,2,0),"")</f>
        <v/>
      </c>
      <c r="P220" s="689"/>
      <c r="Q220" s="691" t="str">
        <f>IFERROR(VLOOKUP(Q219,科目・教員!$A$2:$B$349,2,0),"")</f>
        <v/>
      </c>
      <c r="R220" s="689"/>
      <c r="S220" s="691" t="str">
        <f>IFERROR(VLOOKUP(S219,科目・教員!$A$2:$B$349,2,0),"")</f>
        <v/>
      </c>
      <c r="T220" s="689"/>
      <c r="U220" s="21"/>
      <c r="W220" s="13"/>
      <c r="Z220" s="696"/>
      <c r="AA220" s="681"/>
      <c r="AB220" s="681"/>
      <c r="AC220" s="681"/>
      <c r="AD220" s="681"/>
      <c r="AE220" s="681"/>
      <c r="AF220" s="681"/>
      <c r="AG220" s="681"/>
      <c r="AH220" s="681"/>
      <c r="AI220" s="681"/>
      <c r="AJ220" s="681"/>
      <c r="AK220" s="681"/>
      <c r="AL220" s="681"/>
      <c r="AM220" s="681"/>
      <c r="AN220" s="681"/>
      <c r="AO220" s="681"/>
      <c r="AP220" s="681"/>
      <c r="AQ220" s="681"/>
      <c r="AR220" s="681"/>
      <c r="AS220" s="681"/>
      <c r="AT220" s="681"/>
      <c r="AU220" s="681"/>
      <c r="AV220" s="681"/>
      <c r="AW220" s="681"/>
      <c r="AX220" s="681"/>
      <c r="AY220" s="681"/>
      <c r="AZ220" s="681"/>
      <c r="BA220" s="681"/>
      <c r="BB220" s="681"/>
      <c r="BC220" s="681"/>
      <c r="BD220" s="681"/>
      <c r="BE220" s="681"/>
      <c r="BF220" s="681"/>
      <c r="BG220" s="681"/>
      <c r="BH220" s="681"/>
      <c r="BI220" s="681"/>
      <c r="BJ220" s="681"/>
      <c r="BK220" s="675"/>
      <c r="BL220" s="675"/>
      <c r="BM220" s="675"/>
      <c r="BN220" s="681"/>
      <c r="BO220" s="681"/>
      <c r="BP220" s="681"/>
      <c r="BQ220" s="681"/>
      <c r="BR220" s="681"/>
      <c r="BS220" s="681"/>
      <c r="BT220" s="681"/>
      <c r="BU220" s="681"/>
      <c r="BV220" s="681"/>
      <c r="BW220" s="681"/>
    </row>
    <row r="221" spans="1:75" ht="13.5" customHeight="1">
      <c r="A221" s="696"/>
      <c r="B221" s="15" t="s">
        <v>60</v>
      </c>
      <c r="C221" s="688" t="str">
        <f>VLOOKUP($C202,'2025年度(1年後期)'!$B$5:$N$207,COLUMN('2025年度(1年後期)'!$I$5)+1,0)&amp;""</f>
        <v/>
      </c>
      <c r="D221" s="689"/>
      <c r="E221" s="690" t="str">
        <f>VLOOKUP($C202,'2025年度(2年後期)'!$B$5:$N$207,COLUMN('2025年度(2年後期)'!$I$5)+1,0)&amp;""</f>
        <v/>
      </c>
      <c r="F221" s="689"/>
      <c r="G221" s="690" t="str">
        <f>VLOOKUP($C202,'2025年度(3年後期)'!$B$5:$N$207,COLUMN('2025年度(3年後期)'!$I$5)+1,0)&amp;""</f>
        <v/>
      </c>
      <c r="H221" s="689"/>
      <c r="I221" s="690" t="str">
        <f>VLOOKUP($C202,'2025年度(4年後期)'!$B$5:$N$206,COLUMN('2025年度(4年後期)'!$I$5)+1,0)&amp;""</f>
        <v/>
      </c>
      <c r="J221" s="689"/>
      <c r="K221" s="691" t="str">
        <f>VLOOKUP($C202,'2025年度(助産後期)'!$B$5:$N$207,COLUMN('2025年度(助産後期)'!$I$5)+1,0)&amp;""</f>
        <v/>
      </c>
      <c r="L221" s="691"/>
      <c r="M221" s="688" t="str">
        <f>VLOOKUP($C202,'2025年度(M1後期)'!$B$5:$N$207,COLUMN('2025年度(M1後期)'!$I$5)+1,0)&amp;""</f>
        <v/>
      </c>
      <c r="N221" s="689"/>
      <c r="O221" s="691" t="str">
        <f>VLOOKUP($C202,'2025年度(M2後期)'!$B$5:$N$207,COLUMN('2025年度(M2後期)'!$I$5)+1,0)&amp;""</f>
        <v/>
      </c>
      <c r="P221" s="689"/>
      <c r="Q221" s="691" t="str">
        <f>VLOOKUP($C202,'2025年度(D1後期)'!$B$5:$N$207,COLUMN('2025年度(D1後期)'!$I$5)+1,0)&amp;""</f>
        <v/>
      </c>
      <c r="R221" s="689"/>
      <c r="S221" s="691" t="str">
        <f>VLOOKUP($C202,'2025年度(D23後期)'!$B$5:$N$207,COLUMN('2025年度(D23後期)'!$I$5)+1,0)&amp;""</f>
        <v/>
      </c>
      <c r="T221" s="689"/>
      <c r="U221" s="21"/>
      <c r="W221" s="13"/>
      <c r="Z221" s="696"/>
      <c r="AA221" s="681"/>
      <c r="AB221" s="681"/>
      <c r="AC221" s="681"/>
      <c r="AD221" s="681"/>
      <c r="AE221" s="681"/>
      <c r="AF221" s="681"/>
      <c r="AG221" s="681"/>
      <c r="AH221" s="681"/>
      <c r="AI221" s="681"/>
      <c r="AJ221" s="681"/>
      <c r="AK221" s="681"/>
      <c r="AL221" s="681"/>
      <c r="AM221" s="681"/>
      <c r="AN221" s="681"/>
      <c r="AO221" s="681"/>
      <c r="AP221" s="681"/>
      <c r="AQ221" s="681"/>
      <c r="AR221" s="681"/>
      <c r="AS221" s="681"/>
      <c r="AT221" s="681"/>
      <c r="AU221" s="681"/>
      <c r="AV221" s="681"/>
      <c r="AW221" s="681"/>
      <c r="AX221" s="681"/>
      <c r="AY221" s="681"/>
      <c r="AZ221" s="681"/>
      <c r="BA221" s="681"/>
      <c r="BB221" s="681"/>
      <c r="BC221" s="681"/>
      <c r="BD221" s="681"/>
      <c r="BE221" s="681"/>
      <c r="BF221" s="681"/>
      <c r="BG221" s="681"/>
      <c r="BH221" s="681"/>
      <c r="BI221" s="681"/>
      <c r="BJ221" s="681"/>
      <c r="BK221" s="675"/>
      <c r="BL221" s="675"/>
      <c r="BM221" s="675"/>
      <c r="BN221" s="681"/>
      <c r="BO221" s="681"/>
      <c r="BP221" s="681"/>
      <c r="BQ221" s="681"/>
      <c r="BR221" s="681"/>
      <c r="BS221" s="681"/>
      <c r="BT221" s="681"/>
      <c r="BU221" s="681"/>
      <c r="BV221" s="681"/>
      <c r="BW221" s="681"/>
    </row>
    <row r="222" spans="1:75" ht="13.5" customHeight="1">
      <c r="A222" s="697"/>
      <c r="B222" s="16" t="s">
        <v>62</v>
      </c>
      <c r="C222" s="687"/>
      <c r="D222" s="685"/>
      <c r="E222" s="684"/>
      <c r="F222" s="685"/>
      <c r="G222" s="684"/>
      <c r="H222" s="685"/>
      <c r="I222" s="684"/>
      <c r="J222" s="685"/>
      <c r="K222" s="686"/>
      <c r="L222" s="686"/>
      <c r="M222" s="687"/>
      <c r="N222" s="685"/>
      <c r="O222" s="686"/>
      <c r="P222" s="685"/>
      <c r="Q222" s="686"/>
      <c r="R222" s="685"/>
      <c r="S222" s="686"/>
      <c r="T222" s="685"/>
      <c r="U222" s="21"/>
      <c r="W222" s="13"/>
      <c r="Z222" s="697"/>
      <c r="AA222" s="682"/>
      <c r="AB222" s="682"/>
      <c r="AC222" s="682"/>
      <c r="AD222" s="682"/>
      <c r="AE222" s="682"/>
      <c r="AF222" s="682"/>
      <c r="AG222" s="682"/>
      <c r="AH222" s="682"/>
      <c r="AI222" s="682"/>
      <c r="AJ222" s="682"/>
      <c r="AK222" s="682"/>
      <c r="AL222" s="682"/>
      <c r="AM222" s="682"/>
      <c r="AN222" s="682"/>
      <c r="AO222" s="682"/>
      <c r="AP222" s="682"/>
      <c r="AQ222" s="682"/>
      <c r="AR222" s="682"/>
      <c r="AS222" s="682"/>
      <c r="AT222" s="682"/>
      <c r="AU222" s="682"/>
      <c r="AV222" s="682"/>
      <c r="AW222" s="682"/>
      <c r="AX222" s="682"/>
      <c r="AY222" s="682"/>
      <c r="AZ222" s="682"/>
      <c r="BA222" s="682"/>
      <c r="BB222" s="682"/>
      <c r="BC222" s="682"/>
      <c r="BD222" s="682"/>
      <c r="BE222" s="682"/>
      <c r="BF222" s="682"/>
      <c r="BG222" s="682"/>
      <c r="BH222" s="682"/>
      <c r="BI222" s="682"/>
      <c r="BJ222" s="682"/>
      <c r="BK222" s="676"/>
      <c r="BL222" s="676"/>
      <c r="BM222" s="676"/>
      <c r="BN222" s="682"/>
      <c r="BO222" s="682"/>
      <c r="BP222" s="682"/>
      <c r="BQ222" s="682"/>
      <c r="BR222" s="682"/>
      <c r="BS222" s="682"/>
      <c r="BT222" s="682"/>
      <c r="BU222" s="682"/>
      <c r="BV222" s="682"/>
      <c r="BW222" s="682"/>
    </row>
    <row r="223" spans="1:75" ht="13.5" customHeight="1">
      <c r="A223" s="696" t="s">
        <v>87</v>
      </c>
      <c r="B223" s="15" t="s">
        <v>55</v>
      </c>
      <c r="C223" s="692" t="str">
        <f>VLOOKUP($C202,'2025年度(1年後期)'!$B$5:$N$207,COLUMN('2025年度(1年後期)'!$K$5),0)&amp;""</f>
        <v/>
      </c>
      <c r="D223" s="693"/>
      <c r="E223" s="698" t="str">
        <f>VLOOKUP($C202,'2025年度(2年後期)'!$B$5:$N$207,COLUMN('2025年度(2年後期)'!$K$5),0)&amp;""</f>
        <v/>
      </c>
      <c r="F223" s="693"/>
      <c r="G223" s="698" t="str">
        <f>VLOOKUP($C202,'2025年度(3年後期)'!$B$5:$N$207,COLUMN('2025年度(3年後期)'!$K$5),0)&amp;""</f>
        <v/>
      </c>
      <c r="H223" s="693"/>
      <c r="I223" s="698" t="str">
        <f>VLOOKUP($C202,'2025年度(4年後期)'!$B$5:$N$206,COLUMN('2025年度(4年後期)'!$K$5),0)&amp;""</f>
        <v/>
      </c>
      <c r="J223" s="693"/>
      <c r="K223" s="694" t="str">
        <f>VLOOKUP($C202,'2025年度(助産後期)'!$B$5:$N$207,COLUMN('2025年度(助産後期)'!$K$5),0)&amp;""</f>
        <v/>
      </c>
      <c r="L223" s="694"/>
      <c r="M223" s="692" t="str">
        <f>VLOOKUP($C202,'2025年度(M1後期)'!$B$5:$N$207,COLUMN('2025年度(M1後期)'!$K$5),0)&amp;""</f>
        <v/>
      </c>
      <c r="N223" s="693"/>
      <c r="O223" s="694" t="str">
        <f>VLOOKUP($C202,'2025年度(M2後期)'!$B$5:$N$207,COLUMN('2025年度(M2後期)'!$K$5),0)&amp;""</f>
        <v/>
      </c>
      <c r="P223" s="693"/>
      <c r="Q223" s="694" t="str">
        <f>VLOOKUP($C202,'2025年度(D1後期)'!$B$5:$N$207,COLUMN('2025年度(D1後期)'!$K$5),0)&amp;""</f>
        <v/>
      </c>
      <c r="R223" s="693"/>
      <c r="S223" s="694" t="str">
        <f>VLOOKUP($C202,'2025年度(D23後期)'!$B$5:$N$207,COLUMN('2025年度(D23後期)'!$K$5),0)&amp;""</f>
        <v/>
      </c>
      <c r="T223" s="693"/>
      <c r="U223" s="21"/>
      <c r="Z223" s="696" t="str">
        <f>A223</f>
        <v>５時限（16：50～18：20）</v>
      </c>
      <c r="AA223" s="680"/>
      <c r="AB223" s="680"/>
      <c r="AC223" s="680"/>
      <c r="AD223" s="680"/>
      <c r="AE223" s="680"/>
      <c r="AF223" s="680"/>
      <c r="AG223" s="680"/>
      <c r="AH223" s="680"/>
      <c r="AI223" s="680"/>
      <c r="AJ223" s="680"/>
      <c r="AK223" s="680"/>
      <c r="AL223" s="680"/>
      <c r="AM223" s="680"/>
      <c r="AN223" s="680"/>
      <c r="AO223" s="680"/>
      <c r="AP223" s="680"/>
      <c r="AQ223" s="680"/>
      <c r="AR223" s="680"/>
      <c r="AS223" s="680"/>
      <c r="AT223" s="680"/>
      <c r="AU223" s="680"/>
      <c r="AV223" s="680"/>
      <c r="AW223" s="680"/>
      <c r="AX223" s="680"/>
      <c r="AY223" s="680"/>
      <c r="AZ223" s="680"/>
      <c r="BA223" s="680"/>
      <c r="BB223" s="680"/>
      <c r="BC223" s="680"/>
      <c r="BD223" s="680"/>
      <c r="BE223" s="680"/>
      <c r="BF223" s="680"/>
      <c r="BG223" s="680"/>
      <c r="BH223" s="680"/>
      <c r="BI223" s="680"/>
      <c r="BJ223" s="680"/>
      <c r="BK223" s="674"/>
      <c r="BL223" s="674"/>
      <c r="BM223" s="674"/>
      <c r="BN223" s="680"/>
      <c r="BO223" s="680"/>
      <c r="BP223" s="680"/>
      <c r="BQ223" s="680"/>
      <c r="BR223" s="680"/>
      <c r="BS223" s="680"/>
      <c r="BT223" s="680"/>
      <c r="BU223" s="680"/>
      <c r="BV223" s="680"/>
      <c r="BW223" s="680"/>
    </row>
    <row r="224" spans="1:75" ht="13.5" customHeight="1">
      <c r="A224" s="696"/>
      <c r="B224" s="15" t="s">
        <v>58</v>
      </c>
      <c r="C224" s="688" t="str">
        <f>IFERROR(VLOOKUP(C223,科目・教員!$A$2:$B$349,2,0),"")</f>
        <v/>
      </c>
      <c r="D224" s="689"/>
      <c r="E224" s="690" t="str">
        <f>IFERROR(VLOOKUP(E223,科目・教員!$A$2:$B$349,2,0),"")</f>
        <v/>
      </c>
      <c r="F224" s="689"/>
      <c r="G224" s="690" t="str">
        <f>IFERROR(VLOOKUP(G223,科目・教員!$A$2:$B$349,2,0),"")</f>
        <v/>
      </c>
      <c r="H224" s="689"/>
      <c r="I224" s="690" t="str">
        <f>IFERROR(VLOOKUP(I223,科目・教員!$A$2:$B$349,2,0),"")</f>
        <v/>
      </c>
      <c r="J224" s="689"/>
      <c r="K224" s="691" t="str">
        <f>IFERROR(VLOOKUP(K223,科目・教員!$A$2:$B$349,2,0),"")</f>
        <v/>
      </c>
      <c r="L224" s="691"/>
      <c r="M224" s="688" t="str">
        <f>IFERROR(VLOOKUP(M223,科目・教員!$A$2:$B$349,2,0),"")</f>
        <v/>
      </c>
      <c r="N224" s="689"/>
      <c r="O224" s="691" t="str">
        <f>IFERROR(VLOOKUP(O223,科目・教員!$A$2:$B$349,2,0),"")</f>
        <v/>
      </c>
      <c r="P224" s="689"/>
      <c r="Q224" s="691" t="str">
        <f>IFERROR(VLOOKUP(Q223,科目・教員!$A$2:$B$349,2,0),"")</f>
        <v/>
      </c>
      <c r="R224" s="689"/>
      <c r="S224" s="691" t="str">
        <f>IFERROR(VLOOKUP(S223,科目・教員!$A$2:$B$349,2,0),"")</f>
        <v/>
      </c>
      <c r="T224" s="689"/>
      <c r="U224" s="21"/>
      <c r="Z224" s="696"/>
      <c r="AA224" s="681"/>
      <c r="AB224" s="681"/>
      <c r="AC224" s="681"/>
      <c r="AD224" s="681"/>
      <c r="AE224" s="681"/>
      <c r="AF224" s="681"/>
      <c r="AG224" s="681"/>
      <c r="AH224" s="681"/>
      <c r="AI224" s="681"/>
      <c r="AJ224" s="681"/>
      <c r="AK224" s="681"/>
      <c r="AL224" s="681"/>
      <c r="AM224" s="681"/>
      <c r="AN224" s="681"/>
      <c r="AO224" s="681"/>
      <c r="AP224" s="681"/>
      <c r="AQ224" s="681"/>
      <c r="AR224" s="681"/>
      <c r="AS224" s="681"/>
      <c r="AT224" s="681"/>
      <c r="AU224" s="681"/>
      <c r="AV224" s="681"/>
      <c r="AW224" s="681"/>
      <c r="AX224" s="681"/>
      <c r="AY224" s="681"/>
      <c r="AZ224" s="681"/>
      <c r="BA224" s="681"/>
      <c r="BB224" s="681"/>
      <c r="BC224" s="681"/>
      <c r="BD224" s="681"/>
      <c r="BE224" s="681"/>
      <c r="BF224" s="681"/>
      <c r="BG224" s="681"/>
      <c r="BH224" s="681"/>
      <c r="BI224" s="681"/>
      <c r="BJ224" s="681"/>
      <c r="BK224" s="675"/>
      <c r="BL224" s="675"/>
      <c r="BM224" s="675"/>
      <c r="BN224" s="681"/>
      <c r="BO224" s="681"/>
      <c r="BP224" s="681"/>
      <c r="BQ224" s="681"/>
      <c r="BR224" s="681"/>
      <c r="BS224" s="681"/>
      <c r="BT224" s="681"/>
      <c r="BU224" s="681"/>
      <c r="BV224" s="681"/>
      <c r="BW224" s="681"/>
    </row>
    <row r="225" spans="1:75" ht="13.5" customHeight="1">
      <c r="A225" s="696"/>
      <c r="B225" s="15" t="s">
        <v>60</v>
      </c>
      <c r="C225" s="688" t="str">
        <f>VLOOKUP($C202,'2025年度(1年後期)'!$B$5:$N$207,COLUMN('2025年度(1年後期)'!$K$5)+1,0)&amp;""</f>
        <v/>
      </c>
      <c r="D225" s="689"/>
      <c r="E225" s="690" t="str">
        <f>VLOOKUP($C202,'2025年度(2年後期)'!$B$5:$N$207,COLUMN('2025年度(2年後期)'!$K$5)+1,0)&amp;""</f>
        <v/>
      </c>
      <c r="F225" s="689"/>
      <c r="G225" s="690" t="str">
        <f>VLOOKUP($C202,'2025年度(3年後期)'!$B$5:$N$207,COLUMN('2025年度(3年後期)'!$K$5)+1,0)&amp;""</f>
        <v/>
      </c>
      <c r="H225" s="689"/>
      <c r="I225" s="690" t="str">
        <f>VLOOKUP($C202,'2025年度(4年後期)'!$B$5:$N$206,COLUMN('2025年度(4年後期)'!$K$5)+1,0)&amp;""</f>
        <v/>
      </c>
      <c r="J225" s="689"/>
      <c r="K225" s="691" t="str">
        <f>VLOOKUP($C202,'2025年度(助産後期)'!$B$5:$N$207,COLUMN('2025年度(助産後期)'!$K$5)+1,0)&amp;""</f>
        <v/>
      </c>
      <c r="L225" s="691"/>
      <c r="M225" s="688" t="str">
        <f>VLOOKUP($C202,'2025年度(M1後期)'!$B$5:$N$207,COLUMN('2025年度(M1後期)'!$K$5)+1,0)&amp;""</f>
        <v/>
      </c>
      <c r="N225" s="689"/>
      <c r="O225" s="691" t="str">
        <f>VLOOKUP($C202,'2025年度(M1後期)'!$B$5:$N$207,COLUMN('2025年度(M1後期)'!$K$5)+1,0)&amp;""</f>
        <v/>
      </c>
      <c r="P225" s="689"/>
      <c r="Q225" s="691" t="str">
        <f>VLOOKUP($C202,'2025年度(D1後期)'!$B$5:$N$207,COLUMN('2025年度(D1後期)'!$K$5)+1,0)&amp;""</f>
        <v/>
      </c>
      <c r="R225" s="689"/>
      <c r="S225" s="691" t="str">
        <f>VLOOKUP($C202,'2025年度(D23後期)'!$B$5:$N$207,COLUMN('2025年度(D23後期)'!$K$5)+1,0)&amp;""</f>
        <v/>
      </c>
      <c r="T225" s="689"/>
      <c r="U225" s="21"/>
      <c r="Z225" s="696"/>
      <c r="AA225" s="681"/>
      <c r="AB225" s="681"/>
      <c r="AC225" s="681"/>
      <c r="AD225" s="681"/>
      <c r="AE225" s="681"/>
      <c r="AF225" s="681"/>
      <c r="AG225" s="681"/>
      <c r="AH225" s="681"/>
      <c r="AI225" s="681"/>
      <c r="AJ225" s="681"/>
      <c r="AK225" s="681"/>
      <c r="AL225" s="681"/>
      <c r="AM225" s="681"/>
      <c r="AN225" s="681"/>
      <c r="AO225" s="681"/>
      <c r="AP225" s="681"/>
      <c r="AQ225" s="681"/>
      <c r="AR225" s="681"/>
      <c r="AS225" s="681"/>
      <c r="AT225" s="681"/>
      <c r="AU225" s="681"/>
      <c r="AV225" s="681"/>
      <c r="AW225" s="681"/>
      <c r="AX225" s="681"/>
      <c r="AY225" s="681"/>
      <c r="AZ225" s="681"/>
      <c r="BA225" s="681"/>
      <c r="BB225" s="681"/>
      <c r="BC225" s="681"/>
      <c r="BD225" s="681"/>
      <c r="BE225" s="681"/>
      <c r="BF225" s="681"/>
      <c r="BG225" s="681"/>
      <c r="BH225" s="681"/>
      <c r="BI225" s="681"/>
      <c r="BJ225" s="681"/>
      <c r="BK225" s="675"/>
      <c r="BL225" s="675"/>
      <c r="BM225" s="675"/>
      <c r="BN225" s="681"/>
      <c r="BO225" s="681"/>
      <c r="BP225" s="681"/>
      <c r="BQ225" s="681"/>
      <c r="BR225" s="681"/>
      <c r="BS225" s="681"/>
      <c r="BT225" s="681"/>
      <c r="BU225" s="681"/>
      <c r="BV225" s="681"/>
      <c r="BW225" s="681"/>
    </row>
    <row r="226" spans="1:75" ht="13.5" customHeight="1">
      <c r="A226" s="697"/>
      <c r="B226" s="16" t="s">
        <v>62</v>
      </c>
      <c r="C226" s="687"/>
      <c r="D226" s="685"/>
      <c r="E226" s="684"/>
      <c r="F226" s="685"/>
      <c r="G226" s="684"/>
      <c r="H226" s="685"/>
      <c r="I226" s="684"/>
      <c r="J226" s="685"/>
      <c r="K226" s="686"/>
      <c r="L226" s="686"/>
      <c r="M226" s="687"/>
      <c r="N226" s="685"/>
      <c r="O226" s="686"/>
      <c r="P226" s="685"/>
      <c r="Q226" s="686"/>
      <c r="R226" s="685"/>
      <c r="S226" s="686"/>
      <c r="T226" s="685"/>
      <c r="U226" s="22"/>
      <c r="V226" s="19"/>
      <c r="W226" s="19"/>
      <c r="X226" s="19"/>
      <c r="Y226" s="19"/>
      <c r="Z226" s="697"/>
      <c r="AA226" s="682"/>
      <c r="AB226" s="682"/>
      <c r="AC226" s="682"/>
      <c r="AD226" s="682"/>
      <c r="AE226" s="682"/>
      <c r="AF226" s="682"/>
      <c r="AG226" s="682"/>
      <c r="AH226" s="682"/>
      <c r="AI226" s="682"/>
      <c r="AJ226" s="682"/>
      <c r="AK226" s="682"/>
      <c r="AL226" s="682"/>
      <c r="AM226" s="682"/>
      <c r="AN226" s="682"/>
      <c r="AO226" s="682"/>
      <c r="AP226" s="682"/>
      <c r="AQ226" s="682"/>
      <c r="AR226" s="682"/>
      <c r="AS226" s="682"/>
      <c r="AT226" s="682"/>
      <c r="AU226" s="682"/>
      <c r="AV226" s="682"/>
      <c r="AW226" s="682"/>
      <c r="AX226" s="682"/>
      <c r="AY226" s="682"/>
      <c r="AZ226" s="682"/>
      <c r="BA226" s="682"/>
      <c r="BB226" s="682"/>
      <c r="BC226" s="682"/>
      <c r="BD226" s="682"/>
      <c r="BE226" s="682"/>
      <c r="BF226" s="682"/>
      <c r="BG226" s="682"/>
      <c r="BH226" s="682"/>
      <c r="BI226" s="682"/>
      <c r="BJ226" s="682"/>
      <c r="BK226" s="676"/>
      <c r="BL226" s="676"/>
      <c r="BM226" s="676"/>
      <c r="BN226" s="682"/>
      <c r="BO226" s="682"/>
      <c r="BP226" s="682"/>
      <c r="BQ226" s="682"/>
      <c r="BR226" s="682"/>
      <c r="BS226" s="682"/>
      <c r="BT226" s="682"/>
      <c r="BU226" s="682"/>
      <c r="BV226" s="682"/>
      <c r="BW226" s="682"/>
    </row>
    <row r="227" spans="1:75" ht="21.75">
      <c r="A227" s="5"/>
      <c r="B227" s="6"/>
      <c r="C227" s="722">
        <f>C202+1</f>
        <v>45971</v>
      </c>
      <c r="D227" s="722"/>
      <c r="E227" s="722"/>
      <c r="F227" s="722"/>
      <c r="G227" s="722"/>
      <c r="H227" s="722"/>
      <c r="I227" s="722"/>
      <c r="J227" s="722"/>
      <c r="K227" s="722"/>
      <c r="L227" s="722"/>
      <c r="M227" s="722"/>
      <c r="N227" s="722"/>
      <c r="O227" s="722"/>
      <c r="P227" s="722"/>
      <c r="Q227" s="722"/>
      <c r="R227" s="722"/>
      <c r="S227" s="722"/>
      <c r="T227" s="722"/>
      <c r="U227" s="781">
        <f>C227</f>
        <v>45971</v>
      </c>
      <c r="V227" s="782"/>
      <c r="W227" s="782"/>
      <c r="X227" s="782"/>
      <c r="Y227" s="782"/>
      <c r="Z227" s="783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96" t="s">
        <v>54</v>
      </c>
      <c r="B228" s="12" t="s">
        <v>55</v>
      </c>
      <c r="C228" s="728" t="str">
        <f>VLOOKUP($C227,'2025年度(1年後期)'!$B$5:$N$207,COLUMN('2025年度(1年後期)'!$C$5),0)&amp;""</f>
        <v>心と発達</v>
      </c>
      <c r="D228" s="729"/>
      <c r="E228" s="713" t="str">
        <f>VLOOKUP($C227,'2025年度(2年後期)'!$B$5:$N$207,COLUMN('2025年度(2年後期)'!$C$5),0)&amp;""</f>
        <v>精神看護学概論</v>
      </c>
      <c r="F228" s="706"/>
      <c r="G228" s="713" t="str">
        <f>VLOOKUP($C227,'2025年度(3年後期)'!$B$5:$N$207,COLUMN('2025年度(3年後期)'!$C$5),0)&amp;""</f>
        <v>領域別実習</v>
      </c>
      <c r="H228" s="706"/>
      <c r="I228" s="713" t="str">
        <f>VLOOKUP($C227,'2025年度(4年後期)'!$B$5:$N$206,COLUMN('2025年度(4年後期)'!$C$5),0)&amp;""</f>
        <v/>
      </c>
      <c r="J228" s="706"/>
      <c r="K228" s="693" t="str">
        <f>VLOOKUP($C227,'2025年度(助産後期)'!$B$5:$N$207,COLUMN('2025年度(助産後期)'!$C$5),0)&amp;""</f>
        <v>助産学実習Ⅱ</v>
      </c>
      <c r="L228" s="709"/>
      <c r="M228" s="723" t="str">
        <f>VLOOKUP($C227,'2025年度(M1後期)'!$B$5:$N$207,COLUMN('2025年度(M1後期)'!$C$5),0)&amp;""</f>
        <v>政策医療看護倫理</v>
      </c>
      <c r="N228" s="709"/>
      <c r="O228" s="713" t="str">
        <f>VLOOKUP($C227,'2025年度(M2後期)'!$B$5:$N$207,COLUMN('2025年度(M2後期)'!$C$5),0)&amp;""</f>
        <v>特別研究</v>
      </c>
      <c r="P228" s="706"/>
      <c r="Q228" s="713" t="str">
        <f>VLOOKUP($C227,'2025年度(D1後期)'!$B$5:$N$207,COLUMN('2025年度(D1後期)'!$C$5),0)&amp;""</f>
        <v/>
      </c>
      <c r="R228" s="706"/>
      <c r="S228" s="693" t="str">
        <f>VLOOKUP($C227,'2025年度(D23後期)'!$B$5:$N$207,COLUMN('2025年度(D23後期)'!$C$5),0)&amp;""</f>
        <v>特別研究</v>
      </c>
      <c r="T228" s="706"/>
      <c r="U228" s="648" t="s">
        <v>161</v>
      </c>
      <c r="Z228" s="695" t="str">
        <f>A228</f>
        <v xml:space="preserve">１時限（09：20～10：50） </v>
      </c>
      <c r="AA228" s="680" t="s">
        <v>162</v>
      </c>
      <c r="AB228" s="680"/>
      <c r="AC228" s="680"/>
      <c r="AD228" s="680" t="s">
        <v>104</v>
      </c>
      <c r="AE228" s="680"/>
      <c r="AF228" s="680"/>
      <c r="AG228" s="680" t="s">
        <v>169</v>
      </c>
      <c r="AH228" s="680"/>
      <c r="AI228" s="680"/>
      <c r="AJ228" s="680"/>
      <c r="AK228" s="680"/>
      <c r="AL228" s="680"/>
      <c r="AM228" s="680" t="s">
        <v>164</v>
      </c>
      <c r="AN228" s="680"/>
      <c r="AO228" s="680"/>
      <c r="AP228" s="680"/>
      <c r="AQ228" s="680"/>
      <c r="AR228" s="680"/>
      <c r="AS228" s="680"/>
      <c r="AT228" s="680"/>
      <c r="AU228" s="680"/>
      <c r="AV228" s="680"/>
      <c r="AW228" s="680" t="s">
        <v>279</v>
      </c>
      <c r="AX228" s="680"/>
      <c r="AY228" s="680"/>
      <c r="AZ228" s="680"/>
      <c r="BA228" s="680" t="s">
        <v>166</v>
      </c>
      <c r="BB228" s="680"/>
      <c r="BC228" s="680"/>
      <c r="BD228" s="680"/>
      <c r="BE228" s="680"/>
      <c r="BF228" s="680"/>
      <c r="BG228" s="680"/>
      <c r="BH228" s="680"/>
      <c r="BI228" s="680"/>
      <c r="BJ228" s="680"/>
      <c r="BK228" s="674"/>
      <c r="BL228" s="674"/>
      <c r="BM228" s="674"/>
      <c r="BN228" s="680"/>
      <c r="BO228" s="680"/>
      <c r="BP228" s="680"/>
      <c r="BQ228" s="680"/>
      <c r="BR228" s="680"/>
      <c r="BS228" s="680"/>
      <c r="BT228" s="680"/>
      <c r="BU228" s="680"/>
      <c r="BV228" s="680"/>
      <c r="BW228" s="680"/>
    </row>
    <row r="229" spans="1:75" ht="13.5" customHeight="1">
      <c r="A229" s="696"/>
      <c r="B229" s="15" t="s">
        <v>58</v>
      </c>
      <c r="C229" s="726" t="str">
        <f>IFERROR(VLOOKUP(C228,科目・教員!$A$2:$B$349,2,0),"")</f>
        <v>松本　聡子</v>
      </c>
      <c r="D229" s="727"/>
      <c r="E229" s="716" t="str">
        <f>IFERROR(VLOOKUP(E228,科目・教員!$A$2:$B$349,2,0),"")</f>
        <v>森　真喜子</v>
      </c>
      <c r="F229" s="707"/>
      <c r="G229" s="716" t="str">
        <f>IFERROR(VLOOKUP(G228,科目・教員!$A$2:$B$349,2,0),"")</f>
        <v/>
      </c>
      <c r="H229" s="707"/>
      <c r="I229" s="716" t="str">
        <f>IFERROR(VLOOKUP(I228,科目・教員!$A$2:$B$349,2,0),"")</f>
        <v/>
      </c>
      <c r="J229" s="707"/>
      <c r="K229" s="689" t="str">
        <f>IFERROR(VLOOKUP(K228,科目・教員!$A$2:$B$349,2,0),"")</f>
        <v>池田　真弓</v>
      </c>
      <c r="L229" s="717"/>
      <c r="M229" s="718" t="str">
        <f>IFERROR(VLOOKUP(M228,科目・教員!$A$2:$B$349,2,0),"")</f>
        <v>来生　奈巳子</v>
      </c>
      <c r="N229" s="707"/>
      <c r="O229" s="716" t="str">
        <f>IFERROR(VLOOKUP(O228,科目・教員!$A$2:$B$349,2,0),"")</f>
        <v/>
      </c>
      <c r="P229" s="707"/>
      <c r="Q229" s="716" t="str">
        <f>IFERROR(VLOOKUP(Q228,科目・教員!$A$2:$B$349,2,0),"")</f>
        <v/>
      </c>
      <c r="R229" s="707"/>
      <c r="S229" s="689" t="str">
        <f>IFERROR(VLOOKUP(S228,科目・教員!$A$2:$B$349,2,0),"")</f>
        <v/>
      </c>
      <c r="T229" s="707"/>
      <c r="U229" s="649" t="s">
        <v>169</v>
      </c>
      <c r="Z229" s="696"/>
      <c r="AA229" s="681"/>
      <c r="AB229" s="681"/>
      <c r="AC229" s="681"/>
      <c r="AD229" s="681"/>
      <c r="AE229" s="681"/>
      <c r="AF229" s="681"/>
      <c r="AG229" s="681"/>
      <c r="AH229" s="681"/>
      <c r="AI229" s="681"/>
      <c r="AJ229" s="681"/>
      <c r="AK229" s="681"/>
      <c r="AL229" s="681"/>
      <c r="AM229" s="681"/>
      <c r="AN229" s="681"/>
      <c r="AO229" s="681"/>
      <c r="AP229" s="681"/>
      <c r="AQ229" s="681"/>
      <c r="AR229" s="681"/>
      <c r="AS229" s="681"/>
      <c r="AT229" s="681"/>
      <c r="AU229" s="681"/>
      <c r="AV229" s="681"/>
      <c r="AW229" s="681"/>
      <c r="AX229" s="681"/>
      <c r="AY229" s="681"/>
      <c r="AZ229" s="681"/>
      <c r="BA229" s="681"/>
      <c r="BB229" s="681"/>
      <c r="BC229" s="681"/>
      <c r="BD229" s="681"/>
      <c r="BE229" s="681"/>
      <c r="BF229" s="681"/>
      <c r="BG229" s="681"/>
      <c r="BH229" s="681"/>
      <c r="BI229" s="681"/>
      <c r="BJ229" s="681"/>
      <c r="BK229" s="675"/>
      <c r="BL229" s="675"/>
      <c r="BM229" s="675"/>
      <c r="BN229" s="681"/>
      <c r="BO229" s="681"/>
      <c r="BP229" s="681"/>
      <c r="BQ229" s="681"/>
      <c r="BR229" s="681"/>
      <c r="BS229" s="681"/>
      <c r="BT229" s="681"/>
      <c r="BU229" s="681"/>
      <c r="BV229" s="681"/>
      <c r="BW229" s="681"/>
    </row>
    <row r="230" spans="1:75" ht="13.5" customHeight="1">
      <c r="A230" s="696"/>
      <c r="B230" s="15" t="s">
        <v>60</v>
      </c>
      <c r="C230" s="726" t="str">
        <f>VLOOKUP($C227,'2025年度(1年後期)'!$B$5:$N$207,COLUMN('2025年度(1年後期)'!$C$5)+1,0)&amp;""</f>
        <v>101</v>
      </c>
      <c r="D230" s="727"/>
      <c r="E230" s="716" t="str">
        <f>VLOOKUP($C227,'2025年度(2年後期)'!$B$5:$N$207,COLUMN('2025年度(2年後期)'!$C$5)+1,0)&amp;""</f>
        <v>301</v>
      </c>
      <c r="F230" s="707"/>
      <c r="G230" s="716" t="str">
        <f>VLOOKUP($C227,'2025年度(3年後期)'!$B$5:$N$207,COLUMN('2025年度(3年後期)'!$C$5)+1,0)&amp;""</f>
        <v>在宅:在宅実　母性:201</v>
      </c>
      <c r="H230" s="707"/>
      <c r="I230" s="716" t="str">
        <f>VLOOKUP($C227,'2025年度(4年後期)'!$B$5:$N$206,COLUMN('2025年度(4年後期)'!$C$5)+1,0)&amp;""</f>
        <v/>
      </c>
      <c r="J230" s="707"/>
      <c r="K230" s="689" t="str">
        <f>VLOOKUP($C227,'2025年度(助産後期)'!$B$5:$N$207,COLUMN('2025年度(助産後期)'!$C$5)+1,0)&amp;""</f>
        <v/>
      </c>
      <c r="L230" s="717"/>
      <c r="M230" s="718" t="str">
        <f>VLOOKUP($C227,'2025年度(M1後期)'!$B$5:$N$207,COLUMN('2025年度(M1後期)'!$C$5)+1,0)&amp;""</f>
        <v>臨床講義室1</v>
      </c>
      <c r="N230" s="707"/>
      <c r="O230" s="716" t="str">
        <f>VLOOKUP($C227,'2025年度(M2後期)'!$B$5:$N$207,COLUMN('2025年度(M2後期)'!$C$5)+1,0)&amp;""</f>
        <v/>
      </c>
      <c r="P230" s="707"/>
      <c r="Q230" s="716" t="str">
        <f>VLOOKUP($C227,'2025年度(D1後期)'!$B$5:$N$207,COLUMN('2025年度(D1後期)'!$C$5)+1,0)&amp;""</f>
        <v/>
      </c>
      <c r="R230" s="707"/>
      <c r="S230" s="689" t="str">
        <f>VLOOKUP($C227,'2025年度(D23後期)'!$B$5:$N$207,COLUMN('2025年度(D23後期)'!$C$5)+1,0)&amp;""</f>
        <v/>
      </c>
      <c r="T230" s="707"/>
      <c r="U230" s="649" t="s">
        <v>172</v>
      </c>
      <c r="Z230" s="696"/>
      <c r="AA230" s="681"/>
      <c r="AB230" s="681"/>
      <c r="AC230" s="681"/>
      <c r="AD230" s="681"/>
      <c r="AE230" s="681"/>
      <c r="AF230" s="681"/>
      <c r="AG230" s="681"/>
      <c r="AH230" s="681"/>
      <c r="AI230" s="681"/>
      <c r="AJ230" s="681"/>
      <c r="AK230" s="681"/>
      <c r="AL230" s="681"/>
      <c r="AM230" s="681"/>
      <c r="AN230" s="681"/>
      <c r="AO230" s="681"/>
      <c r="AP230" s="681"/>
      <c r="AQ230" s="681"/>
      <c r="AR230" s="681"/>
      <c r="AS230" s="681"/>
      <c r="AT230" s="681"/>
      <c r="AU230" s="681"/>
      <c r="AV230" s="681"/>
      <c r="AW230" s="681"/>
      <c r="AX230" s="681"/>
      <c r="AY230" s="681"/>
      <c r="AZ230" s="681"/>
      <c r="BA230" s="681"/>
      <c r="BB230" s="681"/>
      <c r="BC230" s="681"/>
      <c r="BD230" s="681"/>
      <c r="BE230" s="681"/>
      <c r="BF230" s="681"/>
      <c r="BG230" s="681"/>
      <c r="BH230" s="681"/>
      <c r="BI230" s="681"/>
      <c r="BJ230" s="681"/>
      <c r="BK230" s="675"/>
      <c r="BL230" s="675"/>
      <c r="BM230" s="675"/>
      <c r="BN230" s="681"/>
      <c r="BO230" s="681"/>
      <c r="BP230" s="681"/>
      <c r="BQ230" s="681"/>
      <c r="BR230" s="681"/>
      <c r="BS230" s="681"/>
      <c r="BT230" s="681"/>
      <c r="BU230" s="681"/>
      <c r="BV230" s="681"/>
      <c r="BW230" s="681"/>
    </row>
    <row r="231" spans="1:75" ht="13.5" customHeight="1">
      <c r="A231" s="697"/>
      <c r="B231" s="16" t="s">
        <v>62</v>
      </c>
      <c r="C231" s="699" t="s">
        <v>116</v>
      </c>
      <c r="D231" s="735"/>
      <c r="E231" s="684"/>
      <c r="F231" s="719"/>
      <c r="G231" s="684"/>
      <c r="H231" s="719"/>
      <c r="I231" s="684"/>
      <c r="J231" s="719"/>
      <c r="K231" s="686"/>
      <c r="L231" s="720"/>
      <c r="M231" s="721"/>
      <c r="N231" s="719"/>
      <c r="O231" s="684"/>
      <c r="P231" s="719"/>
      <c r="Q231" s="684"/>
      <c r="R231" s="719"/>
      <c r="S231" s="686"/>
      <c r="T231" s="719"/>
      <c r="U231" s="649" t="s">
        <v>173</v>
      </c>
      <c r="Z231" s="697"/>
      <c r="AA231" s="682"/>
      <c r="AB231" s="682"/>
      <c r="AC231" s="682"/>
      <c r="AD231" s="682"/>
      <c r="AE231" s="682"/>
      <c r="AF231" s="682"/>
      <c r="AG231" s="682"/>
      <c r="AH231" s="682"/>
      <c r="AI231" s="682"/>
      <c r="AJ231" s="682"/>
      <c r="AK231" s="682"/>
      <c r="AL231" s="682"/>
      <c r="AM231" s="682"/>
      <c r="AN231" s="682"/>
      <c r="AO231" s="682"/>
      <c r="AP231" s="682"/>
      <c r="AQ231" s="682"/>
      <c r="AR231" s="682"/>
      <c r="AS231" s="682"/>
      <c r="AT231" s="682"/>
      <c r="AU231" s="682"/>
      <c r="AV231" s="682"/>
      <c r="AW231" s="682"/>
      <c r="AX231" s="682"/>
      <c r="AY231" s="682"/>
      <c r="AZ231" s="682"/>
      <c r="BA231" s="682"/>
      <c r="BB231" s="682"/>
      <c r="BC231" s="682"/>
      <c r="BD231" s="682"/>
      <c r="BE231" s="682"/>
      <c r="BF231" s="682"/>
      <c r="BG231" s="682"/>
      <c r="BH231" s="682"/>
      <c r="BI231" s="682"/>
      <c r="BJ231" s="682"/>
      <c r="BK231" s="676"/>
      <c r="BL231" s="676"/>
      <c r="BM231" s="676"/>
      <c r="BN231" s="682"/>
      <c r="BO231" s="682"/>
      <c r="BP231" s="682"/>
      <c r="BQ231" s="682"/>
      <c r="BR231" s="682"/>
      <c r="BS231" s="682"/>
      <c r="BT231" s="682"/>
      <c r="BU231" s="682"/>
      <c r="BV231" s="682"/>
      <c r="BW231" s="682"/>
    </row>
    <row r="232" spans="1:75" ht="13.5" customHeight="1">
      <c r="A232" s="696" t="s">
        <v>64</v>
      </c>
      <c r="B232" s="15" t="s">
        <v>55</v>
      </c>
      <c r="C232" s="705" t="str">
        <f>VLOOKUP($C227,'2025年度(1年後期)'!$B$5:$N$207,COLUMN('2025年度(1年後期)'!$E$5),0)&amp;""</f>
        <v>微生物と人間</v>
      </c>
      <c r="D232" s="706"/>
      <c r="E232" s="713" t="str">
        <f>VLOOKUP($C227,'2025年度(2年後期)'!$B$5:$N$207,COLUMN('2025年度(2年後期)'!$E$5),0)&amp;""</f>
        <v>薬物療法と看護</v>
      </c>
      <c r="F232" s="706"/>
      <c r="G232" s="713" t="str">
        <f>VLOOKUP($C227,'2025年度(3年後期)'!$B$5:$N$207,COLUMN('2025年度(3年後期)'!$E$5),0)&amp;""</f>
        <v>領域別実習</v>
      </c>
      <c r="H232" s="706"/>
      <c r="I232" s="713" t="str">
        <f>VLOOKUP($C227,'2025年度(4年後期)'!$B$5:$N$206,COLUMN('2025年度(4年後期)'!$E$5),0)&amp;""</f>
        <v/>
      </c>
      <c r="J232" s="706"/>
      <c r="K232" s="693" t="str">
        <f>VLOOKUP($C227,'2025年度(助産後期)'!$B$5:$N$207,COLUMN('2025年度(助産後期)'!$E$5),0)&amp;""</f>
        <v>助産学実習Ⅱ</v>
      </c>
      <c r="L232" s="709"/>
      <c r="M232" s="705" t="str">
        <f>VLOOKUP($C227,'2025年度(M1後期)'!$B$5:$N$207,COLUMN('2025年度(M1後期)'!$E$5),0)&amp;""</f>
        <v>政策医療看護倫理</v>
      </c>
      <c r="N232" s="706"/>
      <c r="O232" s="693" t="str">
        <f>VLOOKUP($C227,'2025年度(M2後期)'!$B$5:$N$207,COLUMN('2025年度(M2後期)'!$E$5),0)&amp;""</f>
        <v>特別研究</v>
      </c>
      <c r="P232" s="706"/>
      <c r="Q232" s="693" t="str">
        <f>VLOOKUP($C227,'2025年度(D1後期)'!$B$5:$N$207,COLUMN('2025年度(D1後期)'!$E$5),0)&amp;""</f>
        <v/>
      </c>
      <c r="R232" s="706"/>
      <c r="S232" s="693" t="str">
        <f>VLOOKUP($C227,'2025年度(D23後期)'!$B$5:$N$207,COLUMN('2025年度(D23後期)'!$E$5),0)&amp;""</f>
        <v>特別研究</v>
      </c>
      <c r="T232" s="706"/>
      <c r="Z232" s="696" t="str">
        <f>A232</f>
        <v>２時限（11：00～12：30）</v>
      </c>
      <c r="AA232" s="680" t="s">
        <v>146</v>
      </c>
      <c r="AB232" s="680"/>
      <c r="AC232" s="680"/>
      <c r="AD232" s="680" t="s">
        <v>104</v>
      </c>
      <c r="AE232" s="680"/>
      <c r="AF232" s="680"/>
      <c r="AG232" s="680" t="s">
        <v>169</v>
      </c>
      <c r="AH232" s="680"/>
      <c r="AI232" s="680"/>
      <c r="AJ232" s="680"/>
      <c r="AK232" s="680"/>
      <c r="AL232" s="680"/>
      <c r="AM232" s="680" t="s">
        <v>164</v>
      </c>
      <c r="AN232" s="680"/>
      <c r="AO232" s="680"/>
      <c r="AP232" s="680"/>
      <c r="AQ232" s="680"/>
      <c r="AR232" s="680"/>
      <c r="AS232" s="680"/>
      <c r="AT232" s="680"/>
      <c r="AU232" s="680"/>
      <c r="AV232" s="680"/>
      <c r="AW232" s="680" t="s">
        <v>214</v>
      </c>
      <c r="AX232" s="680"/>
      <c r="AY232" s="680"/>
      <c r="AZ232" s="680"/>
      <c r="BA232" s="680" t="s">
        <v>166</v>
      </c>
      <c r="BB232" s="680"/>
      <c r="BC232" s="680"/>
      <c r="BD232" s="680"/>
      <c r="BE232" s="680"/>
      <c r="BF232" s="680"/>
      <c r="BG232" s="680"/>
      <c r="BH232" s="680"/>
      <c r="BI232" s="680"/>
      <c r="BJ232" s="680"/>
      <c r="BK232" s="674"/>
      <c r="BL232" s="674"/>
      <c r="BM232" s="674"/>
      <c r="BN232" s="680"/>
      <c r="BO232" s="680"/>
      <c r="BP232" s="680"/>
      <c r="BQ232" s="680"/>
      <c r="BR232" s="680"/>
      <c r="BS232" s="680"/>
      <c r="BT232" s="680"/>
      <c r="BU232" s="680"/>
      <c r="BV232" s="680"/>
      <c r="BW232" s="680"/>
    </row>
    <row r="233" spans="1:75" ht="13.5" customHeight="1">
      <c r="A233" s="696"/>
      <c r="B233" s="15" t="s">
        <v>58</v>
      </c>
      <c r="C233" s="708" t="str">
        <f>IFERROR(VLOOKUP(C232,科目・教員!$A$2:$B$349,2,0),"")</f>
        <v>森　那美子</v>
      </c>
      <c r="D233" s="707"/>
      <c r="E233" s="716" t="str">
        <f>IFERROR(VLOOKUP(E232,科目・教員!$A$2:$B$349,2,0),"")</f>
        <v>本間　典子</v>
      </c>
      <c r="F233" s="707"/>
      <c r="G233" s="716" t="str">
        <f>IFERROR(VLOOKUP(G232,科目・教員!$A$2:$B$349,2,0),"")</f>
        <v/>
      </c>
      <c r="H233" s="707"/>
      <c r="I233" s="716" t="str">
        <f>IFERROR(VLOOKUP(I232,科目・教員!$A$2:$B$349,2,0),"")</f>
        <v/>
      </c>
      <c r="J233" s="707"/>
      <c r="K233" s="689" t="str">
        <f>IFERROR(VLOOKUP(K232,科目・教員!$A$2:$B$349,2,0),"")</f>
        <v>池田　真弓</v>
      </c>
      <c r="L233" s="717"/>
      <c r="M233" s="708" t="str">
        <f>IFERROR(VLOOKUP(M232,科目・教員!$A$2:$B$349,2,0),"")</f>
        <v>来生　奈巳子</v>
      </c>
      <c r="N233" s="707"/>
      <c r="O233" s="689" t="str">
        <f>IFERROR(VLOOKUP(O232,科目・教員!$A$2:$B$349,2,0),"")</f>
        <v/>
      </c>
      <c r="P233" s="707"/>
      <c r="Q233" s="689" t="str">
        <f>IFERROR(VLOOKUP(Q232,科目・教員!$A$2:$B$349,2,0),"")</f>
        <v/>
      </c>
      <c r="R233" s="707"/>
      <c r="S233" s="689" t="str">
        <f>IFERROR(VLOOKUP(S232,科目・教員!$A$2:$B$349,2,0),"")</f>
        <v/>
      </c>
      <c r="T233" s="707"/>
      <c r="Z233" s="696"/>
      <c r="AA233" s="681"/>
      <c r="AB233" s="681"/>
      <c r="AC233" s="681"/>
      <c r="AD233" s="681"/>
      <c r="AE233" s="681"/>
      <c r="AF233" s="681"/>
      <c r="AG233" s="681"/>
      <c r="AH233" s="681"/>
      <c r="AI233" s="681"/>
      <c r="AJ233" s="681"/>
      <c r="AK233" s="681"/>
      <c r="AL233" s="681"/>
      <c r="AM233" s="681"/>
      <c r="AN233" s="681"/>
      <c r="AO233" s="681"/>
      <c r="AP233" s="681"/>
      <c r="AQ233" s="681"/>
      <c r="AR233" s="681"/>
      <c r="AS233" s="681"/>
      <c r="AT233" s="681"/>
      <c r="AU233" s="681"/>
      <c r="AV233" s="681"/>
      <c r="AW233" s="681"/>
      <c r="AX233" s="681"/>
      <c r="AY233" s="681"/>
      <c r="AZ233" s="681"/>
      <c r="BA233" s="681"/>
      <c r="BB233" s="681"/>
      <c r="BC233" s="681"/>
      <c r="BD233" s="681"/>
      <c r="BE233" s="681"/>
      <c r="BF233" s="681"/>
      <c r="BG233" s="681"/>
      <c r="BH233" s="681"/>
      <c r="BI233" s="681"/>
      <c r="BJ233" s="681"/>
      <c r="BK233" s="675"/>
      <c r="BL233" s="675"/>
      <c r="BM233" s="675"/>
      <c r="BN233" s="681"/>
      <c r="BO233" s="681"/>
      <c r="BP233" s="681"/>
      <c r="BQ233" s="681"/>
      <c r="BR233" s="681"/>
      <c r="BS233" s="681"/>
      <c r="BT233" s="681"/>
      <c r="BU233" s="681"/>
      <c r="BV233" s="681"/>
      <c r="BW233" s="681"/>
    </row>
    <row r="234" spans="1:75" ht="13.5" customHeight="1">
      <c r="A234" s="696"/>
      <c r="B234" s="15" t="s">
        <v>60</v>
      </c>
      <c r="C234" s="708" t="str">
        <f>VLOOKUP($C227,'2025年度(1年後期)'!$B$5:$N$207,COLUMN('2025年度(1年後期)'!$E$5)+1,0)&amp;""</f>
        <v>101</v>
      </c>
      <c r="D234" s="707"/>
      <c r="E234" s="716" t="str">
        <f>VLOOKUP($C227,'2025年度(2年後期)'!$B$5:$N$207,COLUMN('2025年度(2年後期)'!$E$5)+1,0)&amp;""</f>
        <v>301</v>
      </c>
      <c r="F234" s="707"/>
      <c r="G234" s="716" t="str">
        <f>VLOOKUP($C227,'2025年度(3年後期)'!$B$5:$N$207,COLUMN('2025年度(3年後期)'!$E$5)+1,0)&amp;""</f>
        <v>在宅:在宅実　母性:201</v>
      </c>
      <c r="H234" s="707"/>
      <c r="I234" s="716" t="str">
        <f>VLOOKUP($C227,'2025年度(4年後期)'!$B$5:$N$206,COLUMN('2025年度(4年後期)'!$E$5)+1,0)&amp;""</f>
        <v/>
      </c>
      <c r="J234" s="707"/>
      <c r="K234" s="689" t="str">
        <f>VLOOKUP($C227,'2025年度(助産後期)'!$B$5:$N$207,COLUMN('2025年度(助産後期)'!$E$5)+1,0)&amp;""</f>
        <v/>
      </c>
      <c r="L234" s="717"/>
      <c r="M234" s="708" t="str">
        <f>VLOOKUP($C227,'2025年度(M1後期)'!$B$5:$N$207,COLUMN('2025年度(M1後期)'!$E$5)+1,0)&amp;""</f>
        <v>臨床講義室1</v>
      </c>
      <c r="N234" s="707"/>
      <c r="O234" s="689" t="str">
        <f>VLOOKUP($C227,'2025年度(M2後期)'!$B$5:$N$207,COLUMN('2025年度(M2後期)'!$E$5)+1,0)&amp;""</f>
        <v/>
      </c>
      <c r="P234" s="707"/>
      <c r="Q234" s="689" t="str">
        <f>VLOOKUP($C227,'2025年度(D1後期)'!$B$5:$N$207,COLUMN('2025年度(D1後期)'!$E$5)+1,0)&amp;""</f>
        <v/>
      </c>
      <c r="R234" s="707"/>
      <c r="S234" s="689" t="str">
        <f>VLOOKUP($C227,'2025年度(D23後期)'!$B$5:$N$207,COLUMN('2025年度(D23後期)'!$E$5)+1,0)&amp;""</f>
        <v/>
      </c>
      <c r="T234" s="707"/>
      <c r="Z234" s="696"/>
      <c r="AA234" s="681"/>
      <c r="AB234" s="681"/>
      <c r="AC234" s="681"/>
      <c r="AD234" s="681"/>
      <c r="AE234" s="681"/>
      <c r="AF234" s="681"/>
      <c r="AG234" s="681"/>
      <c r="AH234" s="681"/>
      <c r="AI234" s="681"/>
      <c r="AJ234" s="681"/>
      <c r="AK234" s="681"/>
      <c r="AL234" s="681"/>
      <c r="AM234" s="681"/>
      <c r="AN234" s="681"/>
      <c r="AO234" s="681"/>
      <c r="AP234" s="681"/>
      <c r="AQ234" s="681"/>
      <c r="AR234" s="681"/>
      <c r="AS234" s="681"/>
      <c r="AT234" s="681"/>
      <c r="AU234" s="681"/>
      <c r="AV234" s="681"/>
      <c r="AW234" s="681"/>
      <c r="AX234" s="681"/>
      <c r="AY234" s="681"/>
      <c r="AZ234" s="681"/>
      <c r="BA234" s="681"/>
      <c r="BB234" s="681"/>
      <c r="BC234" s="681"/>
      <c r="BD234" s="681"/>
      <c r="BE234" s="681"/>
      <c r="BF234" s="681"/>
      <c r="BG234" s="681"/>
      <c r="BH234" s="681"/>
      <c r="BI234" s="681"/>
      <c r="BJ234" s="681"/>
      <c r="BK234" s="675"/>
      <c r="BL234" s="675"/>
      <c r="BM234" s="675"/>
      <c r="BN234" s="681"/>
      <c r="BO234" s="681"/>
      <c r="BP234" s="681"/>
      <c r="BQ234" s="681"/>
      <c r="BR234" s="681"/>
      <c r="BS234" s="681"/>
      <c r="BT234" s="681"/>
      <c r="BU234" s="681"/>
      <c r="BV234" s="681"/>
      <c r="BW234" s="681"/>
    </row>
    <row r="235" spans="1:75" ht="13.5" customHeight="1">
      <c r="A235" s="712"/>
      <c r="B235" s="16" t="s">
        <v>62</v>
      </c>
      <c r="C235" s="687"/>
      <c r="D235" s="685"/>
      <c r="E235" s="684"/>
      <c r="F235" s="685"/>
      <c r="G235" s="684"/>
      <c r="H235" s="685"/>
      <c r="I235" s="684"/>
      <c r="J235" s="685"/>
      <c r="K235" s="686"/>
      <c r="L235" s="686"/>
      <c r="M235" s="687"/>
      <c r="N235" s="685"/>
      <c r="O235" s="686"/>
      <c r="P235" s="685"/>
      <c r="Q235" s="686"/>
      <c r="R235" s="685"/>
      <c r="S235" s="686"/>
      <c r="T235" s="685"/>
      <c r="Z235" s="697"/>
      <c r="AA235" s="682"/>
      <c r="AB235" s="682"/>
      <c r="AC235" s="682"/>
      <c r="AD235" s="682"/>
      <c r="AE235" s="682"/>
      <c r="AF235" s="682"/>
      <c r="AG235" s="682"/>
      <c r="AH235" s="682"/>
      <c r="AI235" s="682"/>
      <c r="AJ235" s="682"/>
      <c r="AK235" s="682"/>
      <c r="AL235" s="682"/>
      <c r="AM235" s="682"/>
      <c r="AN235" s="682"/>
      <c r="AO235" s="682"/>
      <c r="AP235" s="682"/>
      <c r="AQ235" s="682"/>
      <c r="AR235" s="682"/>
      <c r="AS235" s="682"/>
      <c r="AT235" s="682"/>
      <c r="AU235" s="682"/>
      <c r="AV235" s="682"/>
      <c r="AW235" s="682"/>
      <c r="AX235" s="682"/>
      <c r="AY235" s="682"/>
      <c r="AZ235" s="682"/>
      <c r="BA235" s="682"/>
      <c r="BB235" s="682"/>
      <c r="BC235" s="682"/>
      <c r="BD235" s="682"/>
      <c r="BE235" s="682"/>
      <c r="BF235" s="682"/>
      <c r="BG235" s="682"/>
      <c r="BH235" s="682"/>
      <c r="BI235" s="682"/>
      <c r="BJ235" s="682"/>
      <c r="BK235" s="676"/>
      <c r="BL235" s="676"/>
      <c r="BM235" s="676"/>
      <c r="BN235" s="682"/>
      <c r="BO235" s="682"/>
      <c r="BP235" s="682"/>
      <c r="BQ235" s="682"/>
      <c r="BR235" s="682"/>
      <c r="BS235" s="682"/>
      <c r="BT235" s="682"/>
      <c r="BU235" s="682"/>
      <c r="BV235" s="682"/>
      <c r="BW235" s="682"/>
    </row>
    <row r="236" spans="1:75" ht="13.5" customHeight="1">
      <c r="A236" s="695" t="s">
        <v>70</v>
      </c>
      <c r="B236" s="17" t="s">
        <v>71</v>
      </c>
      <c r="C236" s="705"/>
      <c r="D236" s="706"/>
      <c r="E236" s="713"/>
      <c r="F236" s="706"/>
      <c r="G236" s="713"/>
      <c r="H236" s="706"/>
      <c r="I236" s="713"/>
      <c r="J236" s="706"/>
      <c r="K236" s="693"/>
      <c r="L236" s="709"/>
      <c r="M236" s="705"/>
      <c r="N236" s="706"/>
      <c r="O236" s="693"/>
      <c r="P236" s="706"/>
      <c r="Q236" s="693"/>
      <c r="R236" s="706"/>
      <c r="S236" s="693"/>
      <c r="T236" s="706"/>
      <c r="Z236" s="696" t="str">
        <f>A236</f>
        <v>昼休み（12：30～13：30）</v>
      </c>
      <c r="AA236" s="680"/>
      <c r="AB236" s="680"/>
      <c r="AC236" s="680"/>
      <c r="AD236" s="680"/>
      <c r="AE236" s="680"/>
      <c r="AF236" s="680"/>
      <c r="AG236" s="680"/>
      <c r="AH236" s="680"/>
      <c r="AI236" s="680"/>
      <c r="AJ236" s="680"/>
      <c r="AK236" s="680"/>
      <c r="AL236" s="680"/>
      <c r="AM236" s="680"/>
      <c r="AN236" s="680"/>
      <c r="AO236" s="680"/>
      <c r="AP236" s="680"/>
      <c r="AQ236" s="680"/>
      <c r="AR236" s="680"/>
      <c r="AS236" s="680"/>
      <c r="AT236" s="680"/>
      <c r="AU236" s="680"/>
      <c r="AV236" s="680"/>
      <c r="AW236" s="680"/>
      <c r="AX236" s="680"/>
      <c r="AY236" s="680"/>
      <c r="AZ236" s="680"/>
      <c r="BA236" s="680"/>
      <c r="BB236" s="680"/>
      <c r="BC236" s="680"/>
      <c r="BD236" s="680"/>
      <c r="BE236" s="680"/>
      <c r="BF236" s="680"/>
      <c r="BG236" s="680"/>
      <c r="BH236" s="680"/>
      <c r="BI236" s="680"/>
      <c r="BJ236" s="680"/>
      <c r="BK236" s="674"/>
      <c r="BL236" s="674"/>
      <c r="BM236" s="674"/>
      <c r="BN236" s="680"/>
      <c r="BO236" s="680"/>
      <c r="BP236" s="680"/>
      <c r="BQ236" s="680"/>
      <c r="BR236" s="680"/>
      <c r="BS236" s="680"/>
      <c r="BT236" s="680"/>
      <c r="BU236" s="680"/>
      <c r="BV236" s="680"/>
      <c r="BW236" s="680"/>
    </row>
    <row r="237" spans="1:75" ht="13.5" customHeight="1">
      <c r="A237" s="696"/>
      <c r="B237" s="17" t="s">
        <v>73</v>
      </c>
      <c r="C237" s="708"/>
      <c r="D237" s="707"/>
      <c r="E237" s="716"/>
      <c r="F237" s="707"/>
      <c r="G237" s="716"/>
      <c r="H237" s="707"/>
      <c r="I237" s="716"/>
      <c r="J237" s="707"/>
      <c r="K237" s="689"/>
      <c r="L237" s="717"/>
      <c r="M237" s="708"/>
      <c r="N237" s="707"/>
      <c r="O237" s="689"/>
      <c r="P237" s="707"/>
      <c r="Q237" s="689"/>
      <c r="R237" s="707"/>
      <c r="S237" s="689"/>
      <c r="T237" s="707"/>
      <c r="Z237" s="696"/>
      <c r="AA237" s="681"/>
      <c r="AB237" s="681"/>
      <c r="AC237" s="681"/>
      <c r="AD237" s="681"/>
      <c r="AE237" s="681"/>
      <c r="AF237" s="681"/>
      <c r="AG237" s="681"/>
      <c r="AH237" s="681"/>
      <c r="AI237" s="681"/>
      <c r="AJ237" s="681"/>
      <c r="AK237" s="681"/>
      <c r="AL237" s="681"/>
      <c r="AM237" s="681"/>
      <c r="AN237" s="681"/>
      <c r="AO237" s="681"/>
      <c r="AP237" s="681"/>
      <c r="AQ237" s="681"/>
      <c r="AR237" s="681"/>
      <c r="AS237" s="681"/>
      <c r="AT237" s="681"/>
      <c r="AU237" s="681"/>
      <c r="AV237" s="681"/>
      <c r="AW237" s="681"/>
      <c r="AX237" s="681"/>
      <c r="AY237" s="681"/>
      <c r="AZ237" s="681"/>
      <c r="BA237" s="681"/>
      <c r="BB237" s="681"/>
      <c r="BC237" s="681"/>
      <c r="BD237" s="681"/>
      <c r="BE237" s="681"/>
      <c r="BF237" s="681"/>
      <c r="BG237" s="681"/>
      <c r="BH237" s="681"/>
      <c r="BI237" s="681"/>
      <c r="BJ237" s="681"/>
      <c r="BK237" s="675"/>
      <c r="BL237" s="675"/>
      <c r="BM237" s="675"/>
      <c r="BN237" s="681"/>
      <c r="BO237" s="681"/>
      <c r="BP237" s="681"/>
      <c r="BQ237" s="681"/>
      <c r="BR237" s="681"/>
      <c r="BS237" s="681"/>
      <c r="BT237" s="681"/>
      <c r="BU237" s="681"/>
      <c r="BV237" s="681"/>
      <c r="BW237" s="681"/>
    </row>
    <row r="238" spans="1:75" ht="13.5" customHeight="1">
      <c r="A238" s="696"/>
      <c r="B238" s="17" t="s">
        <v>60</v>
      </c>
      <c r="C238" s="708"/>
      <c r="D238" s="707"/>
      <c r="E238" s="716"/>
      <c r="F238" s="707"/>
      <c r="G238" s="716"/>
      <c r="H238" s="707"/>
      <c r="I238" s="716"/>
      <c r="J238" s="707"/>
      <c r="K238" s="689"/>
      <c r="L238" s="717"/>
      <c r="M238" s="708"/>
      <c r="N238" s="707"/>
      <c r="O238" s="689"/>
      <c r="P238" s="707"/>
      <c r="Q238" s="689"/>
      <c r="R238" s="707"/>
      <c r="S238" s="689"/>
      <c r="T238" s="707"/>
      <c r="Z238" s="696"/>
      <c r="AA238" s="681"/>
      <c r="AB238" s="681"/>
      <c r="AC238" s="681"/>
      <c r="AD238" s="681"/>
      <c r="AE238" s="681"/>
      <c r="AF238" s="681"/>
      <c r="AG238" s="681"/>
      <c r="AH238" s="681"/>
      <c r="AI238" s="681"/>
      <c r="AJ238" s="681"/>
      <c r="AK238" s="681"/>
      <c r="AL238" s="681"/>
      <c r="AM238" s="681"/>
      <c r="AN238" s="681"/>
      <c r="AO238" s="681"/>
      <c r="AP238" s="681"/>
      <c r="AQ238" s="681"/>
      <c r="AR238" s="681"/>
      <c r="AS238" s="681"/>
      <c r="AT238" s="681"/>
      <c r="AU238" s="681"/>
      <c r="AV238" s="681"/>
      <c r="AW238" s="681"/>
      <c r="AX238" s="681"/>
      <c r="AY238" s="681"/>
      <c r="AZ238" s="681"/>
      <c r="BA238" s="681"/>
      <c r="BB238" s="681"/>
      <c r="BC238" s="681"/>
      <c r="BD238" s="681"/>
      <c r="BE238" s="681"/>
      <c r="BF238" s="681"/>
      <c r="BG238" s="681"/>
      <c r="BH238" s="681"/>
      <c r="BI238" s="681"/>
      <c r="BJ238" s="681"/>
      <c r="BK238" s="675"/>
      <c r="BL238" s="675"/>
      <c r="BM238" s="675"/>
      <c r="BN238" s="681"/>
      <c r="BO238" s="681"/>
      <c r="BP238" s="681"/>
      <c r="BQ238" s="681"/>
      <c r="BR238" s="681"/>
      <c r="BS238" s="681"/>
      <c r="BT238" s="681"/>
      <c r="BU238" s="681"/>
      <c r="BV238" s="681"/>
      <c r="BW238" s="681"/>
    </row>
    <row r="239" spans="1:75" ht="13.5" customHeight="1">
      <c r="A239" s="697"/>
      <c r="B239" s="18" t="s">
        <v>62</v>
      </c>
      <c r="C239" s="714"/>
      <c r="D239" s="711"/>
      <c r="E239" s="715"/>
      <c r="F239" s="711"/>
      <c r="G239" s="715"/>
      <c r="H239" s="711"/>
      <c r="I239" s="715"/>
      <c r="J239" s="711"/>
      <c r="K239" s="710"/>
      <c r="L239" s="710"/>
      <c r="M239" s="714"/>
      <c r="N239" s="711"/>
      <c r="O239" s="710"/>
      <c r="P239" s="711"/>
      <c r="Q239" s="710"/>
      <c r="R239" s="711"/>
      <c r="S239" s="710"/>
      <c r="T239" s="711"/>
      <c r="Z239" s="697"/>
      <c r="AA239" s="682"/>
      <c r="AB239" s="682"/>
      <c r="AC239" s="682"/>
      <c r="AD239" s="682"/>
      <c r="AE239" s="682"/>
      <c r="AF239" s="682"/>
      <c r="AG239" s="682"/>
      <c r="AH239" s="682"/>
      <c r="AI239" s="682"/>
      <c r="AJ239" s="682"/>
      <c r="AK239" s="682"/>
      <c r="AL239" s="682"/>
      <c r="AM239" s="682"/>
      <c r="AN239" s="682"/>
      <c r="AO239" s="682"/>
      <c r="AP239" s="682"/>
      <c r="AQ239" s="682"/>
      <c r="AR239" s="682"/>
      <c r="AS239" s="682"/>
      <c r="AT239" s="682"/>
      <c r="AU239" s="682"/>
      <c r="AV239" s="682"/>
      <c r="AW239" s="682"/>
      <c r="AX239" s="682"/>
      <c r="AY239" s="682"/>
      <c r="AZ239" s="682"/>
      <c r="BA239" s="682"/>
      <c r="BB239" s="682"/>
      <c r="BC239" s="682"/>
      <c r="BD239" s="682"/>
      <c r="BE239" s="682"/>
      <c r="BF239" s="682"/>
      <c r="BG239" s="682"/>
      <c r="BH239" s="682"/>
      <c r="BI239" s="682"/>
      <c r="BJ239" s="682"/>
      <c r="BK239" s="676"/>
      <c r="BL239" s="676"/>
      <c r="BM239" s="676"/>
      <c r="BN239" s="682"/>
      <c r="BO239" s="682"/>
      <c r="BP239" s="682"/>
      <c r="BQ239" s="682"/>
      <c r="BR239" s="682"/>
      <c r="BS239" s="682"/>
      <c r="BT239" s="682"/>
      <c r="BU239" s="682"/>
      <c r="BV239" s="682"/>
      <c r="BW239" s="682"/>
    </row>
    <row r="240" spans="1:75" ht="13.5" customHeight="1">
      <c r="A240" s="696" t="s">
        <v>74</v>
      </c>
      <c r="B240" s="15" t="s">
        <v>55</v>
      </c>
      <c r="C240" s="692" t="str">
        <f>VLOOKUP($C227,'2025年度(1年後期)'!$B$5:$N$207,COLUMN('2025年度(1年後期)'!$G$5),0)&amp;""</f>
        <v>加齢と健康</v>
      </c>
      <c r="D240" s="693"/>
      <c r="E240" s="698" t="str">
        <f>VLOOKUP($C227,'2025年度(2年後期)'!$B$5:$N$207,COLUMN('2025年度(2年後期)'!$G$5),0)&amp;""</f>
        <v>母性看護援助論Ⅰ</v>
      </c>
      <c r="F240" s="693"/>
      <c r="G240" s="698" t="str">
        <f>VLOOKUP($C227,'2025年度(3年後期)'!$B$5:$N$207,COLUMN('2025年度(3年後期)'!$G$5),0)&amp;""</f>
        <v>領域別実習</v>
      </c>
      <c r="H240" s="693"/>
      <c r="I240" s="698" t="str">
        <f>VLOOKUP($C227,'2025年度(4年後期)'!$B$5:$N$206,COLUMN('2025年度(4年後期)'!$G$5),0)&amp;""</f>
        <v/>
      </c>
      <c r="J240" s="693"/>
      <c r="K240" s="694" t="str">
        <f>VLOOKUP($C227,'2025年度(助産後期)'!$B$5:$N$207,COLUMN('2025年度(助産後期)'!$G$5),0)&amp;""</f>
        <v>助産学実習Ⅱ</v>
      </c>
      <c r="L240" s="694"/>
      <c r="M240" s="692" t="str">
        <f>VLOOKUP($C227,'2025年度(M1後期)'!$B$5:$N$207,COLUMN('2025年度(M1後期)'!$G$5),0)&amp;""</f>
        <v>看護理論</v>
      </c>
      <c r="N240" s="693"/>
      <c r="O240" s="694" t="str">
        <f>VLOOKUP($C227,'2025年度(M2後期)'!$B$5:$N$207,COLUMN('2025年度(M2後期)'!$G$5),0)&amp;""</f>
        <v>特別研究</v>
      </c>
      <c r="P240" s="693"/>
      <c r="Q240" s="694" t="str">
        <f>VLOOKUP($C227,'2025年度(D1後期)'!$B$5:$N$207,COLUMN('2025年度(D1後期)'!$G$5),0)&amp;""</f>
        <v/>
      </c>
      <c r="R240" s="693"/>
      <c r="S240" s="694" t="str">
        <f>VLOOKUP($C227,'2025年度(D23後期)'!$B$5:$N$207,COLUMN('2025年度(D23後期)'!$G$5),0)&amp;""</f>
        <v>特別研究</v>
      </c>
      <c r="T240" s="693"/>
      <c r="Z240" s="696" t="str">
        <f>A240</f>
        <v>３時限（13：30～15：00）</v>
      </c>
      <c r="AA240" s="680" t="s">
        <v>174</v>
      </c>
      <c r="AB240" s="680"/>
      <c r="AC240" s="680"/>
      <c r="AD240" s="680" t="s">
        <v>104</v>
      </c>
      <c r="AE240" s="680"/>
      <c r="AF240" s="680"/>
      <c r="AG240" s="680"/>
      <c r="AH240" s="680"/>
      <c r="AI240" s="680"/>
      <c r="AJ240" s="680"/>
      <c r="AK240" s="680"/>
      <c r="AL240" s="680"/>
      <c r="AM240" s="680" t="s">
        <v>164</v>
      </c>
      <c r="AN240" s="680"/>
      <c r="AO240" s="680"/>
      <c r="AP240" s="680"/>
      <c r="AQ240" s="680"/>
      <c r="AR240" s="680"/>
      <c r="AS240" s="680"/>
      <c r="AT240" s="680"/>
      <c r="AU240" s="680"/>
      <c r="AV240" s="680"/>
      <c r="AW240" s="680" t="s">
        <v>182</v>
      </c>
      <c r="AX240" s="680"/>
      <c r="AY240" s="680"/>
      <c r="AZ240" s="680"/>
      <c r="BA240" s="680" t="s">
        <v>176</v>
      </c>
      <c r="BB240" s="680"/>
      <c r="BC240" s="680"/>
      <c r="BD240" s="680"/>
      <c r="BE240" s="680"/>
      <c r="BF240" s="680"/>
      <c r="BG240" s="680"/>
      <c r="BH240" s="680"/>
      <c r="BI240" s="680"/>
      <c r="BJ240" s="680"/>
      <c r="BK240" s="674"/>
      <c r="BL240" s="674"/>
      <c r="BM240" s="674"/>
      <c r="BN240" s="680"/>
      <c r="BO240" s="680"/>
      <c r="BP240" s="680"/>
      <c r="BQ240" s="680"/>
      <c r="BR240" s="680"/>
      <c r="BS240" s="680"/>
      <c r="BT240" s="680"/>
      <c r="BU240" s="680"/>
      <c r="BV240" s="680"/>
      <c r="BW240" s="680"/>
    </row>
    <row r="241" spans="1:75" ht="13.5" customHeight="1">
      <c r="A241" s="696"/>
      <c r="B241" s="15" t="s">
        <v>58</v>
      </c>
      <c r="C241" s="688" t="str">
        <f>IFERROR(VLOOKUP(C240,科目・教員!$A$2:$B$349,2,0),"")</f>
        <v>綿貫　成明</v>
      </c>
      <c r="D241" s="689"/>
      <c r="E241" s="690" t="str">
        <f>IFERROR(VLOOKUP(E240,科目・教員!$A$2:$B$349,2,0),"")</f>
        <v>日置　智華子</v>
      </c>
      <c r="F241" s="689"/>
      <c r="G241" s="690" t="str">
        <f>IFERROR(VLOOKUP(G240,科目・教員!$A$2:$B$349,2,0),"")</f>
        <v/>
      </c>
      <c r="H241" s="689"/>
      <c r="I241" s="690" t="str">
        <f>IFERROR(VLOOKUP(I240,科目・教員!$A$2:$B$349,2,0),"")</f>
        <v/>
      </c>
      <c r="J241" s="689"/>
      <c r="K241" s="691" t="str">
        <f>IFERROR(VLOOKUP(K240,科目・教員!$A$2:$B$349,2,0),"")</f>
        <v>池田　真弓</v>
      </c>
      <c r="L241" s="691"/>
      <c r="M241" s="688" t="str">
        <f>IFERROR(VLOOKUP(M240,科目・教員!$A$2:$B$349,2,0),"")</f>
        <v>亀岡　智美</v>
      </c>
      <c r="N241" s="689"/>
      <c r="O241" s="691" t="str">
        <f>IFERROR(VLOOKUP(O240,科目・教員!$A$2:$B$349,2,0),"")</f>
        <v/>
      </c>
      <c r="P241" s="689"/>
      <c r="Q241" s="691" t="str">
        <f>IFERROR(VLOOKUP(Q240,科目・教員!$A$2:$B$349,2,0),"")</f>
        <v/>
      </c>
      <c r="R241" s="689"/>
      <c r="S241" s="691" t="str">
        <f>IFERROR(VLOOKUP(S240,科目・教員!$A$2:$B$349,2,0),"")</f>
        <v/>
      </c>
      <c r="T241" s="689"/>
      <c r="Z241" s="696"/>
      <c r="AA241" s="681"/>
      <c r="AB241" s="681"/>
      <c r="AC241" s="681"/>
      <c r="AD241" s="681"/>
      <c r="AE241" s="681"/>
      <c r="AF241" s="681"/>
      <c r="AG241" s="681"/>
      <c r="AH241" s="681"/>
      <c r="AI241" s="681"/>
      <c r="AJ241" s="681"/>
      <c r="AK241" s="681"/>
      <c r="AL241" s="681"/>
      <c r="AM241" s="681"/>
      <c r="AN241" s="681"/>
      <c r="AO241" s="681"/>
      <c r="AP241" s="681"/>
      <c r="AQ241" s="681"/>
      <c r="AR241" s="681"/>
      <c r="AS241" s="681"/>
      <c r="AT241" s="681"/>
      <c r="AU241" s="681"/>
      <c r="AV241" s="681"/>
      <c r="AW241" s="681"/>
      <c r="AX241" s="681"/>
      <c r="AY241" s="681"/>
      <c r="AZ241" s="681"/>
      <c r="BA241" s="681"/>
      <c r="BB241" s="681"/>
      <c r="BC241" s="681"/>
      <c r="BD241" s="681"/>
      <c r="BE241" s="681"/>
      <c r="BF241" s="681"/>
      <c r="BG241" s="681"/>
      <c r="BH241" s="681"/>
      <c r="BI241" s="681"/>
      <c r="BJ241" s="681"/>
      <c r="BK241" s="675"/>
      <c r="BL241" s="675"/>
      <c r="BM241" s="675"/>
      <c r="BN241" s="681"/>
      <c r="BO241" s="681"/>
      <c r="BP241" s="681"/>
      <c r="BQ241" s="681"/>
      <c r="BR241" s="681"/>
      <c r="BS241" s="681"/>
      <c r="BT241" s="681"/>
      <c r="BU241" s="681"/>
      <c r="BV241" s="681"/>
      <c r="BW241" s="681"/>
    </row>
    <row r="242" spans="1:75" ht="13.5" customHeight="1">
      <c r="A242" s="696"/>
      <c r="B242" s="15" t="s">
        <v>60</v>
      </c>
      <c r="C242" s="688" t="str">
        <f>VLOOKUP($C227,'2025年度(1年後期)'!$B$5:$N$207,COLUMN('2025年度(1年後期)'!$G$5)+1,0)&amp;""</f>
        <v>101</v>
      </c>
      <c r="D242" s="689"/>
      <c r="E242" s="690" t="str">
        <f>VLOOKUP($C227,'2025年度(2年後期)'!$B$5:$N$207,COLUMN('2025年度(2年後期)'!$G$5)+1,0)&amp;""</f>
        <v>301</v>
      </c>
      <c r="F242" s="689"/>
      <c r="G242" s="690" t="str">
        <f>VLOOKUP($C227,'2025年度(3年後期)'!$B$5:$N$207,COLUMN('2025年度(3年後期)'!$G$5)+1,0)&amp;""</f>
        <v>在宅:在宅実</v>
      </c>
      <c r="H242" s="689"/>
      <c r="I242" s="690" t="str">
        <f>VLOOKUP($C227,'2025年度(4年後期)'!$B$5:$N$206,COLUMN('2025年度(4年後期)'!$G$5)+1,0)&amp;""</f>
        <v/>
      </c>
      <c r="J242" s="689"/>
      <c r="K242" s="691" t="str">
        <f>VLOOKUP($C227,'2025年度(助産後期)'!$B$5:$N$207,COLUMN('2025年度(助産後期)'!$G$5)+1,0)&amp;""</f>
        <v/>
      </c>
      <c r="L242" s="691"/>
      <c r="M242" s="688" t="str">
        <f>VLOOKUP($C227,'2025年度(M1後期)'!$B$5:$N$207,COLUMN('2025年度(M1後期)'!$G$5)+1,0)&amp;""</f>
        <v>臨床講義室1</v>
      </c>
      <c r="N242" s="689"/>
      <c r="O242" s="691" t="str">
        <f>VLOOKUP($C227,'2025年度(M2後期)'!$B$5:$N$207,COLUMN('2025年度(M2後期)'!$G$5)+1,0)&amp;""</f>
        <v/>
      </c>
      <c r="P242" s="689"/>
      <c r="Q242" s="691" t="str">
        <f>VLOOKUP($C227,'2025年度(D1後期)'!$B$5:$N$207,COLUMN('2025年度(D1後期)'!$G$5)+1,0)&amp;""</f>
        <v/>
      </c>
      <c r="R242" s="689"/>
      <c r="S242" s="691" t="str">
        <f>VLOOKUP($C227,'2025年度(D23後期)'!$B$5:$N$207,COLUMN('2025年度(D23後期)'!$G$5)+1,0)&amp;""</f>
        <v/>
      </c>
      <c r="T242" s="689"/>
      <c r="Z242" s="696"/>
      <c r="AA242" s="681"/>
      <c r="AB242" s="681"/>
      <c r="AC242" s="681"/>
      <c r="AD242" s="681"/>
      <c r="AE242" s="681"/>
      <c r="AF242" s="681"/>
      <c r="AG242" s="681"/>
      <c r="AH242" s="681"/>
      <c r="AI242" s="681"/>
      <c r="AJ242" s="681"/>
      <c r="AK242" s="681"/>
      <c r="AL242" s="681"/>
      <c r="AM242" s="681"/>
      <c r="AN242" s="681"/>
      <c r="AO242" s="681"/>
      <c r="AP242" s="681"/>
      <c r="AQ242" s="681"/>
      <c r="AR242" s="681"/>
      <c r="AS242" s="681"/>
      <c r="AT242" s="681"/>
      <c r="AU242" s="681"/>
      <c r="AV242" s="681"/>
      <c r="AW242" s="681"/>
      <c r="AX242" s="681"/>
      <c r="AY242" s="681"/>
      <c r="AZ242" s="681"/>
      <c r="BA242" s="681"/>
      <c r="BB242" s="681"/>
      <c r="BC242" s="681"/>
      <c r="BD242" s="681"/>
      <c r="BE242" s="681"/>
      <c r="BF242" s="681"/>
      <c r="BG242" s="681"/>
      <c r="BH242" s="681"/>
      <c r="BI242" s="681"/>
      <c r="BJ242" s="681"/>
      <c r="BK242" s="675"/>
      <c r="BL242" s="675"/>
      <c r="BM242" s="675"/>
      <c r="BN242" s="681"/>
      <c r="BO242" s="681"/>
      <c r="BP242" s="681"/>
      <c r="BQ242" s="681"/>
      <c r="BR242" s="681"/>
      <c r="BS242" s="681"/>
      <c r="BT242" s="681"/>
      <c r="BU242" s="681"/>
      <c r="BV242" s="681"/>
      <c r="BW242" s="681"/>
    </row>
    <row r="243" spans="1:75" ht="13.5" customHeight="1">
      <c r="A243" s="712"/>
      <c r="B243" s="16" t="s">
        <v>62</v>
      </c>
      <c r="C243" s="724"/>
      <c r="D243" s="725"/>
      <c r="E243" s="684"/>
      <c r="F243" s="685"/>
      <c r="G243" s="684"/>
      <c r="H243" s="685"/>
      <c r="I243" s="684"/>
      <c r="J243" s="685"/>
      <c r="K243" s="686"/>
      <c r="L243" s="686"/>
      <c r="M243" s="687"/>
      <c r="N243" s="685"/>
      <c r="O243" s="686"/>
      <c r="P243" s="685"/>
      <c r="Q243" s="686"/>
      <c r="R243" s="685"/>
      <c r="S243" s="686"/>
      <c r="T243" s="685"/>
      <c r="Z243" s="697"/>
      <c r="AA243" s="682"/>
      <c r="AB243" s="682"/>
      <c r="AC243" s="682"/>
      <c r="AD243" s="682"/>
      <c r="AE243" s="682"/>
      <c r="AF243" s="682"/>
      <c r="AG243" s="682"/>
      <c r="AH243" s="682"/>
      <c r="AI243" s="682"/>
      <c r="AJ243" s="682"/>
      <c r="AK243" s="682"/>
      <c r="AL243" s="682"/>
      <c r="AM243" s="682"/>
      <c r="AN243" s="682"/>
      <c r="AO243" s="682"/>
      <c r="AP243" s="682"/>
      <c r="AQ243" s="682"/>
      <c r="AR243" s="682"/>
      <c r="AS243" s="682"/>
      <c r="AT243" s="682"/>
      <c r="AU243" s="682"/>
      <c r="AV243" s="682"/>
      <c r="AW243" s="682"/>
      <c r="AX243" s="682"/>
      <c r="AY243" s="682"/>
      <c r="AZ243" s="682"/>
      <c r="BA243" s="682"/>
      <c r="BB243" s="682"/>
      <c r="BC243" s="682"/>
      <c r="BD243" s="682"/>
      <c r="BE243" s="682"/>
      <c r="BF243" s="682"/>
      <c r="BG243" s="682"/>
      <c r="BH243" s="682"/>
      <c r="BI243" s="682"/>
      <c r="BJ243" s="682"/>
      <c r="BK243" s="676"/>
      <c r="BL243" s="676"/>
      <c r="BM243" s="676"/>
      <c r="BN243" s="682"/>
      <c r="BO243" s="682"/>
      <c r="BP243" s="682"/>
      <c r="BQ243" s="682"/>
      <c r="BR243" s="682"/>
      <c r="BS243" s="682"/>
      <c r="BT243" s="682"/>
      <c r="BU243" s="682"/>
      <c r="BV243" s="682"/>
      <c r="BW243" s="682"/>
    </row>
    <row r="244" spans="1:75" ht="13.5" customHeight="1">
      <c r="A244" s="696" t="s">
        <v>80</v>
      </c>
      <c r="B244" s="15" t="s">
        <v>55</v>
      </c>
      <c r="C244" s="692" t="str">
        <f>VLOOKUP($C227,'2025年度(1年後期)'!$B$5:$N$207,COLUMN('2025年度(1年後期)'!$I$5),0)&amp;""</f>
        <v>インフルエンザ③
15:00～16:10</v>
      </c>
      <c r="D244" s="693"/>
      <c r="E244" s="698" t="str">
        <f>VLOOKUP($C227,'2025年度(2年後期)'!$B$5:$N$207,COLUMN('2025年度(2年後期)'!$I$5),0)&amp;""</f>
        <v>インフルエンザ③
15:00～16:10</v>
      </c>
      <c r="F244" s="693"/>
      <c r="G244" s="698" t="str">
        <f>VLOOKUP($C227,'2025年度(3年後期)'!$B$5:$N$207,COLUMN('2025年度(3年後期)'!$I$5),0)&amp;""</f>
        <v>領域別実習
(インフルエンザ③)</v>
      </c>
      <c r="H244" s="693"/>
      <c r="I244" s="698" t="str">
        <f>VLOOKUP($C227,'2025年度(4年後期)'!$B$5:$N$206,COLUMN('2025年度(4年後期)'!$I$5),0)&amp;""</f>
        <v>インフルエンザ③
15:00～16:10</v>
      </c>
      <c r="J244" s="693"/>
      <c r="K244" s="694" t="str">
        <f>VLOOKUP($C227,'2025年度(助産後期)'!$B$5:$N$207,COLUMN('2025年度(助産後期)'!$I$5),0)&amp;""</f>
        <v>助産学実習Ⅱ</v>
      </c>
      <c r="L244" s="694"/>
      <c r="M244" s="692" t="str">
        <f>VLOOKUP($C227,'2025年度(M1後期)'!$B$5:$N$207,COLUMN('2025年度(M1後期)'!$I$5),0)&amp;""</f>
        <v>看護理論</v>
      </c>
      <c r="N244" s="693"/>
      <c r="O244" s="694" t="str">
        <f>VLOOKUP($C227,'2025年度(M2後期)'!$B$5:$N$207,COLUMN('2025年度(M2後期)'!$I$5),0)&amp;""</f>
        <v>特別研究</v>
      </c>
      <c r="P244" s="693"/>
      <c r="Q244" s="694" t="str">
        <f>VLOOKUP($C227,'2025年度(D1後期)'!$B$5:$N$207,COLUMN('2025年度(D1後期)'!$I$5),0)&amp;""</f>
        <v/>
      </c>
      <c r="R244" s="693"/>
      <c r="S244" s="694" t="str">
        <f>VLOOKUP($C227,'2025年度(D23後期)'!$B$5:$N$207,COLUMN('2025年度(D23後期)'!$I$5),0)&amp;""</f>
        <v>特別研究</v>
      </c>
      <c r="T244" s="693"/>
      <c r="Z244" s="696" t="str">
        <f>A244</f>
        <v>４時限（15：10～16：40）</v>
      </c>
      <c r="AA244" s="680"/>
      <c r="AB244" s="680"/>
      <c r="AC244" s="680"/>
      <c r="AD244" s="680"/>
      <c r="AE244" s="680"/>
      <c r="AF244" s="680"/>
      <c r="AG244" s="680"/>
      <c r="AH244" s="680"/>
      <c r="AI244" s="680"/>
      <c r="AJ244" s="680"/>
      <c r="AK244" s="680"/>
      <c r="AL244" s="680"/>
      <c r="AM244" s="680" t="s">
        <v>164</v>
      </c>
      <c r="AN244" s="680"/>
      <c r="AO244" s="680"/>
      <c r="AP244" s="680"/>
      <c r="AQ244" s="680"/>
      <c r="AR244" s="680"/>
      <c r="AS244" s="680"/>
      <c r="AT244" s="680"/>
      <c r="AU244" s="680"/>
      <c r="AV244" s="680"/>
      <c r="AW244" s="680"/>
      <c r="AX244" s="680"/>
      <c r="AY244" s="680"/>
      <c r="AZ244" s="680"/>
      <c r="BA244" s="680" t="s">
        <v>176</v>
      </c>
      <c r="BB244" s="680"/>
      <c r="BC244" s="680"/>
      <c r="BD244" s="680"/>
      <c r="BE244" s="680"/>
      <c r="BF244" s="680"/>
      <c r="BG244" s="680"/>
      <c r="BH244" s="680"/>
      <c r="BI244" s="680"/>
      <c r="BJ244" s="680"/>
      <c r="BK244" s="674"/>
      <c r="BL244" s="674"/>
      <c r="BM244" s="674"/>
      <c r="BN244" s="680"/>
      <c r="BO244" s="680"/>
      <c r="BP244" s="680"/>
      <c r="BQ244" s="680"/>
      <c r="BR244" s="680"/>
      <c r="BS244" s="680"/>
      <c r="BT244" s="680"/>
      <c r="BU244" s="680"/>
      <c r="BV244" s="680"/>
      <c r="BW244" s="680"/>
    </row>
    <row r="245" spans="1:75" ht="13.5" customHeight="1">
      <c r="A245" s="696"/>
      <c r="B245" s="15" t="s">
        <v>58</v>
      </c>
      <c r="C245" s="688" t="str">
        <f>IFERROR(VLOOKUP(C244,科目・教員!$A$2:$B$349,2,0),"")</f>
        <v/>
      </c>
      <c r="D245" s="689"/>
      <c r="E245" s="690" t="str">
        <f>IFERROR(VLOOKUP(E244,科目・教員!$A$2:$B$349,2,0),"")</f>
        <v/>
      </c>
      <c r="F245" s="689"/>
      <c r="G245" s="690" t="str">
        <f>IFERROR(VLOOKUP(G244,科目・教員!$A$2:$B$349,2,0),"")</f>
        <v/>
      </c>
      <c r="H245" s="689"/>
      <c r="I245" s="690" t="str">
        <f>IFERROR(VLOOKUP(I244,科目・教員!$A$2:$B$349,2,0),"")</f>
        <v/>
      </c>
      <c r="J245" s="689"/>
      <c r="K245" s="691" t="str">
        <f>IFERROR(VLOOKUP(K244,科目・教員!$A$2:$B$349,2,0),"")</f>
        <v>池田　真弓</v>
      </c>
      <c r="L245" s="691"/>
      <c r="M245" s="688" t="str">
        <f>IFERROR(VLOOKUP(M244,科目・教員!$A$2:$B$349,2,0),"")</f>
        <v>亀岡　智美</v>
      </c>
      <c r="N245" s="689"/>
      <c r="O245" s="691" t="str">
        <f>IFERROR(VLOOKUP(O244,科目・教員!$A$2:$B$349,2,0),"")</f>
        <v/>
      </c>
      <c r="P245" s="689"/>
      <c r="Q245" s="691" t="str">
        <f>IFERROR(VLOOKUP(Q244,科目・教員!$A$2:$B$349,2,0),"")</f>
        <v/>
      </c>
      <c r="R245" s="689"/>
      <c r="S245" s="691" t="str">
        <f>IFERROR(VLOOKUP(S244,科目・教員!$A$2:$B$349,2,0),"")</f>
        <v/>
      </c>
      <c r="T245" s="689"/>
      <c r="Z245" s="696"/>
      <c r="AA245" s="681"/>
      <c r="AB245" s="681"/>
      <c r="AC245" s="681"/>
      <c r="AD245" s="681"/>
      <c r="AE245" s="681"/>
      <c r="AF245" s="681"/>
      <c r="AG245" s="681"/>
      <c r="AH245" s="681"/>
      <c r="AI245" s="681"/>
      <c r="AJ245" s="681"/>
      <c r="AK245" s="681"/>
      <c r="AL245" s="681"/>
      <c r="AM245" s="681"/>
      <c r="AN245" s="681"/>
      <c r="AO245" s="681"/>
      <c r="AP245" s="681"/>
      <c r="AQ245" s="681"/>
      <c r="AR245" s="681"/>
      <c r="AS245" s="681"/>
      <c r="AT245" s="681"/>
      <c r="AU245" s="681"/>
      <c r="AV245" s="681"/>
      <c r="AW245" s="681"/>
      <c r="AX245" s="681"/>
      <c r="AY245" s="681"/>
      <c r="AZ245" s="681"/>
      <c r="BA245" s="681"/>
      <c r="BB245" s="681"/>
      <c r="BC245" s="681"/>
      <c r="BD245" s="681"/>
      <c r="BE245" s="681"/>
      <c r="BF245" s="681"/>
      <c r="BG245" s="681"/>
      <c r="BH245" s="681"/>
      <c r="BI245" s="681"/>
      <c r="BJ245" s="681"/>
      <c r="BK245" s="675"/>
      <c r="BL245" s="675"/>
      <c r="BM245" s="675"/>
      <c r="BN245" s="681"/>
      <c r="BO245" s="681"/>
      <c r="BP245" s="681"/>
      <c r="BQ245" s="681"/>
      <c r="BR245" s="681"/>
      <c r="BS245" s="681"/>
      <c r="BT245" s="681"/>
      <c r="BU245" s="681"/>
      <c r="BV245" s="681"/>
      <c r="BW245" s="681"/>
    </row>
    <row r="246" spans="1:75" ht="13.5" customHeight="1">
      <c r="A246" s="696"/>
      <c r="B246" s="15" t="s">
        <v>60</v>
      </c>
      <c r="C246" s="688" t="str">
        <f>VLOOKUP($C227,'2025年度(1年後期)'!$B$5:$N$207,COLUMN('2025年度(1年後期)'!$I$5)+1,0)&amp;""</f>
        <v/>
      </c>
      <c r="D246" s="689"/>
      <c r="E246" s="690" t="str">
        <f>VLOOKUP($C227,'2025年度(2年後期)'!$B$5:$N$207,COLUMN('2025年度(2年後期)'!$I$5)+1,0)&amp;""</f>
        <v/>
      </c>
      <c r="F246" s="689"/>
      <c r="G246" s="690" t="str">
        <f>VLOOKUP($C227,'2025年度(3年後期)'!$B$5:$N$207,COLUMN('2025年度(3年後期)'!$I$5)+1,0)&amp;""</f>
        <v/>
      </c>
      <c r="H246" s="689"/>
      <c r="I246" s="690" t="str">
        <f>VLOOKUP($C227,'2025年度(4年後期)'!$B$5:$N$206,COLUMN('2025年度(4年後期)'!$I$5)+1,0)&amp;""</f>
        <v/>
      </c>
      <c r="J246" s="689"/>
      <c r="K246" s="691" t="str">
        <f>VLOOKUP($C227,'2025年度(助産後期)'!$B$5:$N$207,COLUMN('2025年度(助産後期)'!$I$5)+1,0)&amp;""</f>
        <v/>
      </c>
      <c r="L246" s="691"/>
      <c r="M246" s="688" t="str">
        <f>VLOOKUP($C227,'2025年度(M1後期)'!$B$5:$N$207,COLUMN('2025年度(M1後期)'!$I$5)+1,0)&amp;""</f>
        <v>臨床講義室1</v>
      </c>
      <c r="N246" s="689"/>
      <c r="O246" s="691" t="str">
        <f>VLOOKUP($C227,'2025年度(M2後期)'!$B$5:$N$207,COLUMN('2025年度(M2後期)'!$I$5)+1,0)&amp;""</f>
        <v/>
      </c>
      <c r="P246" s="689"/>
      <c r="Q246" s="691" t="str">
        <f>VLOOKUP($C227,'2025年度(D1後期)'!$B$5:$N$207,COLUMN('2025年度(D1後期)'!$I$5)+1,0)&amp;""</f>
        <v/>
      </c>
      <c r="R246" s="689"/>
      <c r="S246" s="691" t="str">
        <f>VLOOKUP($C227,'2025年度(D23後期)'!$B$5:$N$207,COLUMN('2025年度(D23後期)'!$I$5)+1,0)&amp;""</f>
        <v/>
      </c>
      <c r="T246" s="689"/>
      <c r="Z246" s="696"/>
      <c r="AA246" s="681"/>
      <c r="AB246" s="681"/>
      <c r="AC246" s="681"/>
      <c r="AD246" s="681"/>
      <c r="AE246" s="681"/>
      <c r="AF246" s="681"/>
      <c r="AG246" s="681"/>
      <c r="AH246" s="681"/>
      <c r="AI246" s="681"/>
      <c r="AJ246" s="681"/>
      <c r="AK246" s="681"/>
      <c r="AL246" s="681"/>
      <c r="AM246" s="681"/>
      <c r="AN246" s="681"/>
      <c r="AO246" s="681"/>
      <c r="AP246" s="681"/>
      <c r="AQ246" s="681"/>
      <c r="AR246" s="681"/>
      <c r="AS246" s="681"/>
      <c r="AT246" s="681"/>
      <c r="AU246" s="681"/>
      <c r="AV246" s="681"/>
      <c r="AW246" s="681"/>
      <c r="AX246" s="681"/>
      <c r="AY246" s="681"/>
      <c r="AZ246" s="681"/>
      <c r="BA246" s="681"/>
      <c r="BB246" s="681"/>
      <c r="BC246" s="681"/>
      <c r="BD246" s="681"/>
      <c r="BE246" s="681"/>
      <c r="BF246" s="681"/>
      <c r="BG246" s="681"/>
      <c r="BH246" s="681"/>
      <c r="BI246" s="681"/>
      <c r="BJ246" s="681"/>
      <c r="BK246" s="675"/>
      <c r="BL246" s="675"/>
      <c r="BM246" s="675"/>
      <c r="BN246" s="681"/>
      <c r="BO246" s="681"/>
      <c r="BP246" s="681"/>
      <c r="BQ246" s="681"/>
      <c r="BR246" s="681"/>
      <c r="BS246" s="681"/>
      <c r="BT246" s="681"/>
      <c r="BU246" s="681"/>
      <c r="BV246" s="681"/>
      <c r="BW246" s="681"/>
    </row>
    <row r="247" spans="1:75" ht="13.5" customHeight="1">
      <c r="A247" s="697"/>
      <c r="B247" s="16" t="s">
        <v>62</v>
      </c>
      <c r="C247" s="724"/>
      <c r="D247" s="725"/>
      <c r="E247" s="684"/>
      <c r="F247" s="685"/>
      <c r="G247" s="684"/>
      <c r="H247" s="685"/>
      <c r="I247" s="684"/>
      <c r="J247" s="685"/>
      <c r="K247" s="686"/>
      <c r="L247" s="686"/>
      <c r="M247" s="687"/>
      <c r="N247" s="685"/>
      <c r="O247" s="686"/>
      <c r="P247" s="685"/>
      <c r="Q247" s="686"/>
      <c r="R247" s="685"/>
      <c r="S247" s="686"/>
      <c r="T247" s="685"/>
      <c r="Z247" s="697"/>
      <c r="AA247" s="682"/>
      <c r="AB247" s="682"/>
      <c r="AC247" s="682"/>
      <c r="AD247" s="682"/>
      <c r="AE247" s="682"/>
      <c r="AF247" s="682"/>
      <c r="AG247" s="682"/>
      <c r="AH247" s="682"/>
      <c r="AI247" s="682"/>
      <c r="AJ247" s="682"/>
      <c r="AK247" s="682"/>
      <c r="AL247" s="682"/>
      <c r="AM247" s="682"/>
      <c r="AN247" s="682"/>
      <c r="AO247" s="682"/>
      <c r="AP247" s="682"/>
      <c r="AQ247" s="682"/>
      <c r="AR247" s="682"/>
      <c r="AS247" s="682"/>
      <c r="AT247" s="682"/>
      <c r="AU247" s="682"/>
      <c r="AV247" s="682"/>
      <c r="AW247" s="682"/>
      <c r="AX247" s="682"/>
      <c r="AY247" s="682"/>
      <c r="AZ247" s="682"/>
      <c r="BA247" s="682"/>
      <c r="BB247" s="682"/>
      <c r="BC247" s="682"/>
      <c r="BD247" s="682"/>
      <c r="BE247" s="682"/>
      <c r="BF247" s="682"/>
      <c r="BG247" s="682"/>
      <c r="BH247" s="682"/>
      <c r="BI247" s="682"/>
      <c r="BJ247" s="682"/>
      <c r="BK247" s="676"/>
      <c r="BL247" s="676"/>
      <c r="BM247" s="676"/>
      <c r="BN247" s="682"/>
      <c r="BO247" s="682"/>
      <c r="BP247" s="682"/>
      <c r="BQ247" s="682"/>
      <c r="BR247" s="682"/>
      <c r="BS247" s="682"/>
      <c r="BT247" s="682"/>
      <c r="BU247" s="682"/>
      <c r="BV247" s="682"/>
      <c r="BW247" s="682"/>
    </row>
    <row r="248" spans="1:75" ht="13.5" customHeight="1">
      <c r="A248" s="696" t="s">
        <v>87</v>
      </c>
      <c r="B248" s="15" t="s">
        <v>55</v>
      </c>
      <c r="C248" s="692" t="str">
        <f>VLOOKUP($C227,'2025年度(1年後期)'!$B$5:$N$207,COLUMN('2025年度(1年後期)'!$K$5),0)&amp;""</f>
        <v/>
      </c>
      <c r="D248" s="693"/>
      <c r="E248" s="698" t="str">
        <f>VLOOKUP($C227,'2025年度(2年後期)'!$B$5:$N$207,COLUMN('2025年度(2年後期)'!$K$5),0)&amp;""</f>
        <v/>
      </c>
      <c r="F248" s="693"/>
      <c r="G248" s="698" t="str">
        <f>VLOOKUP($C227,'2025年度(3年後期)'!$B$5:$N$207,COLUMN('2025年度(3年後期)'!$K$5),0)&amp;""</f>
        <v/>
      </c>
      <c r="H248" s="693"/>
      <c r="I248" s="698" t="str">
        <f>VLOOKUP($C227,'2025年度(4年後期)'!$B$5:$N$206,COLUMN('2025年度(4年後期)'!$K$5),0)&amp;""</f>
        <v/>
      </c>
      <c r="J248" s="693"/>
      <c r="K248" s="694" t="str">
        <f>VLOOKUP($C227,'2025年度(助産後期)'!$B$5:$N$207,COLUMN('2025年度(助産後期)'!$K$5),0)&amp;""</f>
        <v>助産学実習Ⅱ</v>
      </c>
      <c r="L248" s="694"/>
      <c r="M248" s="692" t="str">
        <f>VLOOKUP($C227,'2025年度(M1後期)'!$B$5:$N$207,COLUMN('2025年度(M1後期)'!$K$5),0)&amp;""</f>
        <v/>
      </c>
      <c r="N248" s="693"/>
      <c r="O248" s="694" t="str">
        <f>VLOOKUP($C227,'2025年度(M2後期)'!$B$5:$N$207,COLUMN('2025年度(M2後期)'!$K$5),0)&amp;""</f>
        <v/>
      </c>
      <c r="P248" s="693"/>
      <c r="Q248" s="694" t="str">
        <f>VLOOKUP($C227,'2025年度(D1後期)'!$B$5:$N$207,COLUMN('2025年度(D1後期)'!$K$5),0)&amp;""</f>
        <v/>
      </c>
      <c r="R248" s="693"/>
      <c r="S248" s="694" t="str">
        <f>VLOOKUP($C227,'2025年度(D23後期)'!$B$5:$N$207,COLUMN('2025年度(D23後期)'!$K$5),0)&amp;""</f>
        <v/>
      </c>
      <c r="T248" s="693"/>
      <c r="Z248" s="696" t="str">
        <f>A248</f>
        <v>５時限（16：50～18：20）</v>
      </c>
      <c r="AA248" s="680"/>
      <c r="AB248" s="680"/>
      <c r="AC248" s="680"/>
      <c r="AD248" s="680"/>
      <c r="AE248" s="680"/>
      <c r="AF248" s="680"/>
      <c r="AG248" s="680"/>
      <c r="AH248" s="680"/>
      <c r="AI248" s="680"/>
      <c r="AJ248" s="680"/>
      <c r="AK248" s="680"/>
      <c r="AL248" s="680"/>
      <c r="AM248" s="680" t="s">
        <v>164</v>
      </c>
      <c r="AN248" s="680"/>
      <c r="AO248" s="680"/>
      <c r="AP248" s="680"/>
      <c r="AQ248" s="680"/>
      <c r="AR248" s="680"/>
      <c r="AS248" s="680"/>
      <c r="AT248" s="680"/>
      <c r="AU248" s="680"/>
      <c r="AV248" s="680"/>
      <c r="AW248" s="680"/>
      <c r="AX248" s="680"/>
      <c r="AY248" s="680"/>
      <c r="AZ248" s="680"/>
      <c r="BA248" s="680"/>
      <c r="BB248" s="680"/>
      <c r="BC248" s="680"/>
      <c r="BD248" s="680"/>
      <c r="BE248" s="680"/>
      <c r="BF248" s="680"/>
      <c r="BG248" s="680"/>
      <c r="BH248" s="680"/>
      <c r="BI248" s="680"/>
      <c r="BJ248" s="680"/>
      <c r="BK248" s="674"/>
      <c r="BL248" s="674"/>
      <c r="BM248" s="674"/>
      <c r="BN248" s="680"/>
      <c r="BO248" s="680"/>
      <c r="BP248" s="680"/>
      <c r="BQ248" s="680"/>
      <c r="BR248" s="680"/>
      <c r="BS248" s="680"/>
      <c r="BT248" s="680"/>
      <c r="BU248" s="680"/>
      <c r="BV248" s="680"/>
      <c r="BW248" s="680"/>
    </row>
    <row r="249" spans="1:75" ht="13.5" customHeight="1">
      <c r="A249" s="696"/>
      <c r="B249" s="15" t="s">
        <v>58</v>
      </c>
      <c r="C249" s="688" t="str">
        <f>IFERROR(VLOOKUP(C248,科目・教員!$A$2:$B$349,2,0),"")</f>
        <v/>
      </c>
      <c r="D249" s="689"/>
      <c r="E249" s="690" t="str">
        <f>IFERROR(VLOOKUP(E248,科目・教員!$A$2:$B$349,2,0),"")</f>
        <v/>
      </c>
      <c r="F249" s="689"/>
      <c r="G249" s="690" t="str">
        <f>IFERROR(VLOOKUP(G248,科目・教員!$A$2:$B$349,2,0),"")</f>
        <v/>
      </c>
      <c r="H249" s="689"/>
      <c r="I249" s="690" t="str">
        <f>IFERROR(VLOOKUP(I248,科目・教員!$A$2:$B$349,2,0),"")</f>
        <v/>
      </c>
      <c r="J249" s="689"/>
      <c r="K249" s="691" t="str">
        <f>IFERROR(VLOOKUP(K248,科目・教員!$A$2:$B$349,2,0),"")</f>
        <v>池田　真弓</v>
      </c>
      <c r="L249" s="691"/>
      <c r="M249" s="688" t="str">
        <f>IFERROR(VLOOKUP(M248,科目・教員!$A$2:$B$349,2,0),"")</f>
        <v/>
      </c>
      <c r="N249" s="689"/>
      <c r="O249" s="691" t="str">
        <f>IFERROR(VLOOKUP(O248,科目・教員!$A$2:$B$349,2,0),"")</f>
        <v/>
      </c>
      <c r="P249" s="689"/>
      <c r="Q249" s="691" t="str">
        <f>IFERROR(VLOOKUP(Q248,科目・教員!$A$2:$B$349,2,0),"")</f>
        <v/>
      </c>
      <c r="R249" s="689"/>
      <c r="S249" s="691" t="str">
        <f>IFERROR(VLOOKUP(S248,科目・教員!$A$2:$B$349,2,0),"")</f>
        <v/>
      </c>
      <c r="T249" s="689"/>
      <c r="Z249" s="696"/>
      <c r="AA249" s="681"/>
      <c r="AB249" s="681"/>
      <c r="AC249" s="681"/>
      <c r="AD249" s="681"/>
      <c r="AE249" s="681"/>
      <c r="AF249" s="681"/>
      <c r="AG249" s="681"/>
      <c r="AH249" s="681"/>
      <c r="AI249" s="681"/>
      <c r="AJ249" s="681"/>
      <c r="AK249" s="681"/>
      <c r="AL249" s="681"/>
      <c r="AM249" s="681"/>
      <c r="AN249" s="681"/>
      <c r="AO249" s="681"/>
      <c r="AP249" s="681"/>
      <c r="AQ249" s="681"/>
      <c r="AR249" s="681"/>
      <c r="AS249" s="681"/>
      <c r="AT249" s="681"/>
      <c r="AU249" s="681"/>
      <c r="AV249" s="681"/>
      <c r="AW249" s="681"/>
      <c r="AX249" s="681"/>
      <c r="AY249" s="681"/>
      <c r="AZ249" s="681"/>
      <c r="BA249" s="681"/>
      <c r="BB249" s="681"/>
      <c r="BC249" s="681"/>
      <c r="BD249" s="681"/>
      <c r="BE249" s="681"/>
      <c r="BF249" s="681"/>
      <c r="BG249" s="681"/>
      <c r="BH249" s="681"/>
      <c r="BI249" s="681"/>
      <c r="BJ249" s="681"/>
      <c r="BK249" s="675"/>
      <c r="BL249" s="675"/>
      <c r="BM249" s="675"/>
      <c r="BN249" s="681"/>
      <c r="BO249" s="681"/>
      <c r="BP249" s="681"/>
      <c r="BQ249" s="681"/>
      <c r="BR249" s="681"/>
      <c r="BS249" s="681"/>
      <c r="BT249" s="681"/>
      <c r="BU249" s="681"/>
      <c r="BV249" s="681"/>
      <c r="BW249" s="681"/>
    </row>
    <row r="250" spans="1:75" ht="13.5" customHeight="1">
      <c r="A250" s="696"/>
      <c r="B250" s="15" t="s">
        <v>60</v>
      </c>
      <c r="C250" s="688" t="str">
        <f>VLOOKUP($C227,'2025年度(1年後期)'!$B$5:$N$207,COLUMN('2025年度(1年後期)'!$K$5)+1,0)&amp;""</f>
        <v/>
      </c>
      <c r="D250" s="689"/>
      <c r="E250" s="690" t="str">
        <f>VLOOKUP($C227,'2025年度(2年後期)'!$B$5:$N$207,COLUMN('2025年度(2年後期)'!$K$5)+1,0)&amp;""</f>
        <v/>
      </c>
      <c r="F250" s="689"/>
      <c r="G250" s="690" t="str">
        <f>VLOOKUP($C227,'2025年度(3年後期)'!$B$5:$N$207,COLUMN('2025年度(3年後期)'!$K$5)+1,0)&amp;""</f>
        <v/>
      </c>
      <c r="H250" s="689"/>
      <c r="I250" s="690" t="str">
        <f>VLOOKUP($C227,'2025年度(4年後期)'!$B$5:$N$206,COLUMN('2025年度(4年後期)'!$K$5)+1,0)&amp;""</f>
        <v/>
      </c>
      <c r="J250" s="689"/>
      <c r="K250" s="691" t="str">
        <f>VLOOKUP($C227,'2025年度(助産後期)'!$B$5:$N$207,COLUMN('2025年度(助産後期)'!$K$5)+1,0)&amp;""</f>
        <v/>
      </c>
      <c r="L250" s="691"/>
      <c r="M250" s="688" t="str">
        <f>VLOOKUP($C227,'2025年度(M1後期)'!$B$5:$N$207,COLUMN('2025年度(M1後期)'!$K$5)+1,0)&amp;""</f>
        <v/>
      </c>
      <c r="N250" s="689"/>
      <c r="O250" s="691" t="str">
        <f>VLOOKUP($C227,'2025年度(M1後期)'!$B$5:$N$207,COLUMN('2025年度(M1後期)'!$K$5)+1,0)&amp;""</f>
        <v/>
      </c>
      <c r="P250" s="689"/>
      <c r="Q250" s="691" t="str">
        <f>VLOOKUP($C227,'2025年度(D1後期)'!$B$5:$N$207,COLUMN('2025年度(D1後期)'!$K$5)+1,0)&amp;""</f>
        <v/>
      </c>
      <c r="R250" s="689"/>
      <c r="S250" s="691" t="str">
        <f>VLOOKUP($C227,'2025年度(D23後期)'!$B$5:$N$207,COLUMN('2025年度(D23後期)'!$K$5)+1,0)&amp;""</f>
        <v/>
      </c>
      <c r="T250" s="689"/>
      <c r="Z250" s="696"/>
      <c r="AA250" s="681"/>
      <c r="AB250" s="681"/>
      <c r="AC250" s="681"/>
      <c r="AD250" s="681"/>
      <c r="AE250" s="681"/>
      <c r="AF250" s="681"/>
      <c r="AG250" s="681"/>
      <c r="AH250" s="681"/>
      <c r="AI250" s="681"/>
      <c r="AJ250" s="681"/>
      <c r="AK250" s="681"/>
      <c r="AL250" s="681"/>
      <c r="AM250" s="681"/>
      <c r="AN250" s="681"/>
      <c r="AO250" s="681"/>
      <c r="AP250" s="681"/>
      <c r="AQ250" s="681"/>
      <c r="AR250" s="681"/>
      <c r="AS250" s="681"/>
      <c r="AT250" s="681"/>
      <c r="AU250" s="681"/>
      <c r="AV250" s="681"/>
      <c r="AW250" s="681"/>
      <c r="AX250" s="681"/>
      <c r="AY250" s="681"/>
      <c r="AZ250" s="681"/>
      <c r="BA250" s="681"/>
      <c r="BB250" s="681"/>
      <c r="BC250" s="681"/>
      <c r="BD250" s="681"/>
      <c r="BE250" s="681"/>
      <c r="BF250" s="681"/>
      <c r="BG250" s="681"/>
      <c r="BH250" s="681"/>
      <c r="BI250" s="681"/>
      <c r="BJ250" s="681"/>
      <c r="BK250" s="675"/>
      <c r="BL250" s="675"/>
      <c r="BM250" s="675"/>
      <c r="BN250" s="681"/>
      <c r="BO250" s="681"/>
      <c r="BP250" s="681"/>
      <c r="BQ250" s="681"/>
      <c r="BR250" s="681"/>
      <c r="BS250" s="681"/>
      <c r="BT250" s="681"/>
      <c r="BU250" s="681"/>
      <c r="BV250" s="681"/>
      <c r="BW250" s="681"/>
    </row>
    <row r="251" spans="1:75" ht="13.5" customHeight="1">
      <c r="A251" s="697"/>
      <c r="B251" s="16" t="s">
        <v>62</v>
      </c>
      <c r="C251" s="687"/>
      <c r="D251" s="685"/>
      <c r="E251" s="684"/>
      <c r="F251" s="685"/>
      <c r="G251" s="684"/>
      <c r="H251" s="685"/>
      <c r="I251" s="684"/>
      <c r="J251" s="685"/>
      <c r="K251" s="686"/>
      <c r="L251" s="686"/>
      <c r="M251" s="687"/>
      <c r="N251" s="685"/>
      <c r="O251" s="686"/>
      <c r="P251" s="685"/>
      <c r="Q251" s="686"/>
      <c r="R251" s="685"/>
      <c r="S251" s="686"/>
      <c r="T251" s="685"/>
      <c r="U251" s="19"/>
      <c r="V251" s="19"/>
      <c r="W251" s="19"/>
      <c r="X251" s="19"/>
      <c r="Y251" s="19"/>
      <c r="Z251" s="697"/>
      <c r="AA251" s="682"/>
      <c r="AB251" s="682"/>
      <c r="AC251" s="682"/>
      <c r="AD251" s="682"/>
      <c r="AE251" s="682"/>
      <c r="AF251" s="682"/>
      <c r="AG251" s="682"/>
      <c r="AH251" s="682"/>
      <c r="AI251" s="682"/>
      <c r="AJ251" s="682"/>
      <c r="AK251" s="682"/>
      <c r="AL251" s="682"/>
      <c r="AM251" s="682"/>
      <c r="AN251" s="682"/>
      <c r="AO251" s="682"/>
      <c r="AP251" s="682"/>
      <c r="AQ251" s="682"/>
      <c r="AR251" s="682"/>
      <c r="AS251" s="682"/>
      <c r="AT251" s="682"/>
      <c r="AU251" s="682"/>
      <c r="AV251" s="682"/>
      <c r="AW251" s="682"/>
      <c r="AX251" s="682"/>
      <c r="AY251" s="682"/>
      <c r="AZ251" s="682"/>
      <c r="BA251" s="682"/>
      <c r="BB251" s="682"/>
      <c r="BC251" s="682"/>
      <c r="BD251" s="682"/>
      <c r="BE251" s="682"/>
      <c r="BF251" s="682"/>
      <c r="BG251" s="682"/>
      <c r="BH251" s="682"/>
      <c r="BI251" s="682"/>
      <c r="BJ251" s="682"/>
      <c r="BK251" s="676"/>
      <c r="BL251" s="676"/>
      <c r="BM251" s="676"/>
      <c r="BN251" s="682"/>
      <c r="BO251" s="682"/>
      <c r="BP251" s="682"/>
      <c r="BQ251" s="682"/>
      <c r="BR251" s="682"/>
      <c r="BS251" s="682"/>
      <c r="BT251" s="682"/>
      <c r="BU251" s="682"/>
      <c r="BV251" s="682"/>
      <c r="BW251" s="682"/>
    </row>
    <row r="252" spans="1:75" ht="21.75">
      <c r="A252" s="5"/>
      <c r="B252" s="6"/>
      <c r="C252" s="722">
        <f>C227+1</f>
        <v>45972</v>
      </c>
      <c r="D252" s="722"/>
      <c r="E252" s="722"/>
      <c r="F252" s="722"/>
      <c r="G252" s="722"/>
      <c r="H252" s="722"/>
      <c r="I252" s="722"/>
      <c r="J252" s="722"/>
      <c r="K252" s="722"/>
      <c r="L252" s="722"/>
      <c r="M252" s="722"/>
      <c r="N252" s="722"/>
      <c r="O252" s="722"/>
      <c r="P252" s="722"/>
      <c r="Q252" s="722"/>
      <c r="R252" s="722"/>
      <c r="S252" s="722"/>
      <c r="T252" s="722"/>
      <c r="U252" s="781">
        <f>C252</f>
        <v>45972</v>
      </c>
      <c r="V252" s="782"/>
      <c r="W252" s="782"/>
      <c r="X252" s="782"/>
      <c r="Y252" s="782"/>
      <c r="Z252" s="783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96" t="s">
        <v>54</v>
      </c>
      <c r="B253" s="12" t="s">
        <v>55</v>
      </c>
      <c r="C253" s="705" t="str">
        <f>VLOOKUP($C252,'2025年度(1年後期)'!$B$5:$N$207,COLUMN('2025年度(1年後期)'!$C$5),0)&amp;""</f>
        <v>知の探究</v>
      </c>
      <c r="D253" s="706"/>
      <c r="E253" s="713" t="str">
        <f>VLOOKUP($C252,'2025年度(2年後期)'!$B$5:$N$207,COLUMN('2025年度(2年後期)'!$C$5),0)&amp;""</f>
        <v>基礎看護学実習Ⅱ</v>
      </c>
      <c r="F253" s="706"/>
      <c r="G253" s="713" t="str">
        <f>VLOOKUP($C252,'2025年度(3年後期)'!$B$5:$N$207,COLUMN('2025年度(3年後期)'!$C$5),0)&amp;""</f>
        <v>領域別実習</v>
      </c>
      <c r="H253" s="706"/>
      <c r="I253" s="713" t="str">
        <f>VLOOKUP($C252,'2025年度(4年後期)'!$B$5:$N$206,COLUMN('2025年度(4年後期)'!$C$5),0)&amp;""</f>
        <v/>
      </c>
      <c r="J253" s="706"/>
      <c r="K253" s="693" t="str">
        <f>VLOOKUP($C252,'2025年度(助産後期)'!$B$5:$N$207,COLUMN('2025年度(助産後期)'!$C$5),0)&amp;""</f>
        <v>助産学実習Ⅱ</v>
      </c>
      <c r="L253" s="709"/>
      <c r="M253" s="723" t="str">
        <f>VLOOKUP($C252,'2025年度(M1後期)'!$B$5:$N$207,COLUMN('2025年度(M1後期)'!$C$5),0)&amp;""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53" s="709"/>
      <c r="O253" s="713" t="str">
        <f>VLOOKUP($C252,'2025年度(M2後期)'!$B$5:$N$207,COLUMN('2025年度(M2後期)'!$C$5),0)&amp;""</f>
        <v>特別研究</v>
      </c>
      <c r="P253" s="706"/>
      <c r="Q253" s="713" t="str">
        <f>VLOOKUP($C252,'2025年度(D1後期)'!$B$5:$N$207,COLUMN('2025年度(D1後期)'!$C$5),0)&amp;""</f>
        <v>成育看護学演習Ｂ
感染管理看護学演習Ｂ
成人看護学演習Ｂ</v>
      </c>
      <c r="R253" s="706"/>
      <c r="S253" s="693" t="str">
        <f>VLOOKUP($C252,'2025年度(D23後期)'!$B$5:$N$207,COLUMN('2025年度(D23後期)'!$C$5),0)&amp;""</f>
        <v>特別研究</v>
      </c>
      <c r="T253" s="706"/>
      <c r="U253" s="648" t="s">
        <v>161</v>
      </c>
      <c r="V253" s="635" t="s">
        <v>99</v>
      </c>
      <c r="Z253" s="695" t="str">
        <f>A253</f>
        <v xml:space="preserve">１時限（09：20～10：50） </v>
      </c>
      <c r="AA253" s="680" t="s">
        <v>211</v>
      </c>
      <c r="AB253" s="680"/>
      <c r="AC253" s="680"/>
      <c r="AD253" s="680"/>
      <c r="AE253" s="680"/>
      <c r="AF253" s="680"/>
      <c r="AG253" s="680"/>
      <c r="AH253" s="680"/>
      <c r="AI253" s="680"/>
      <c r="AJ253" s="680"/>
      <c r="AK253" s="680"/>
      <c r="AL253" s="680"/>
      <c r="AM253" s="680" t="s">
        <v>164</v>
      </c>
      <c r="AN253" s="680"/>
      <c r="AO253" s="680"/>
      <c r="AP253" s="680"/>
      <c r="AQ253" s="680"/>
      <c r="AR253" s="680"/>
      <c r="AS253" s="680"/>
      <c r="AT253" s="680"/>
      <c r="AU253" s="680"/>
      <c r="AV253" s="680"/>
      <c r="AW253" s="680"/>
      <c r="AX253" s="680"/>
      <c r="AY253" s="680"/>
      <c r="AZ253" s="680"/>
      <c r="BA253" s="680" t="s">
        <v>227</v>
      </c>
      <c r="BB253" s="680"/>
      <c r="BC253" s="680"/>
      <c r="BD253" s="680"/>
      <c r="BE253" s="680"/>
      <c r="BF253" s="680"/>
      <c r="BG253" s="680"/>
      <c r="BH253" s="680"/>
      <c r="BI253" s="680"/>
      <c r="BJ253" s="680" t="s">
        <v>184</v>
      </c>
      <c r="BK253" s="674"/>
      <c r="BL253" s="674"/>
      <c r="BM253" s="674"/>
      <c r="BN253" s="680"/>
      <c r="BO253" s="680"/>
      <c r="BP253" s="680"/>
      <c r="BQ253" s="680"/>
      <c r="BR253" s="680"/>
      <c r="BS253" s="680"/>
      <c r="BT253" s="680"/>
      <c r="BU253" s="680"/>
      <c r="BV253" s="680"/>
      <c r="BW253" s="680"/>
    </row>
    <row r="254" spans="1:75" ht="13.5" customHeight="1">
      <c r="A254" s="696"/>
      <c r="B254" s="15" t="s">
        <v>58</v>
      </c>
      <c r="C254" s="708" t="str">
        <f>IFERROR(VLOOKUP(C253,科目・教員!$A$2:$B$349,2,0),"")</f>
        <v>飯野　京子</v>
      </c>
      <c r="D254" s="707"/>
      <c r="E254" s="716" t="str">
        <f>IFERROR(VLOOKUP(E253,科目・教員!$A$2:$B$349,2,0),"")</f>
        <v>森下　純子</v>
      </c>
      <c r="F254" s="707"/>
      <c r="G254" s="716" t="str">
        <f>IFERROR(VLOOKUP(G253,科目・教員!$A$2:$B$349,2,0),"")</f>
        <v/>
      </c>
      <c r="H254" s="707"/>
      <c r="I254" s="716" t="str">
        <f>IFERROR(VLOOKUP(I253,科目・教員!$A$2:$B$349,2,0),"")</f>
        <v/>
      </c>
      <c r="J254" s="707"/>
      <c r="K254" s="689" t="str">
        <f>IFERROR(VLOOKUP(K253,科目・教員!$A$2:$B$349,2,0),"")</f>
        <v>池田　真弓</v>
      </c>
      <c r="L254" s="717"/>
      <c r="M254" s="718" t="str">
        <f>IFERROR(VLOOKUP(M253,科目・教員!$A$2:$B$349,2,0),"")</f>
        <v/>
      </c>
      <c r="N254" s="707"/>
      <c r="O254" s="716" t="str">
        <f>IFERROR(VLOOKUP(O253,科目・教員!$A$2:$B$349,2,0),"")</f>
        <v/>
      </c>
      <c r="P254" s="707"/>
      <c r="Q254" s="716" t="str">
        <f>IFERROR(VLOOKUP(Q253,科目・教員!$A$2:$B$349,2,0),"")</f>
        <v/>
      </c>
      <c r="R254" s="707"/>
      <c r="S254" s="689" t="str">
        <f>IFERROR(VLOOKUP(S253,科目・教員!$A$2:$B$349,2,0),"")</f>
        <v/>
      </c>
      <c r="T254" s="707"/>
      <c r="U254" s="649" t="s">
        <v>169</v>
      </c>
      <c r="V254" s="635" t="s">
        <v>185</v>
      </c>
      <c r="Z254" s="696"/>
      <c r="AA254" s="681"/>
      <c r="AB254" s="681"/>
      <c r="AC254" s="681"/>
      <c r="AD254" s="681"/>
      <c r="AE254" s="681"/>
      <c r="AF254" s="681"/>
      <c r="AG254" s="681"/>
      <c r="AH254" s="681"/>
      <c r="AI254" s="681"/>
      <c r="AJ254" s="681"/>
      <c r="AK254" s="681"/>
      <c r="AL254" s="681"/>
      <c r="AM254" s="681"/>
      <c r="AN254" s="681"/>
      <c r="AO254" s="681"/>
      <c r="AP254" s="681"/>
      <c r="AQ254" s="681"/>
      <c r="AR254" s="681"/>
      <c r="AS254" s="681"/>
      <c r="AT254" s="681"/>
      <c r="AU254" s="681"/>
      <c r="AV254" s="681"/>
      <c r="AW254" s="681"/>
      <c r="AX254" s="681"/>
      <c r="AY254" s="681"/>
      <c r="AZ254" s="681"/>
      <c r="BA254" s="681"/>
      <c r="BB254" s="681"/>
      <c r="BC254" s="681"/>
      <c r="BD254" s="681"/>
      <c r="BE254" s="681"/>
      <c r="BF254" s="681"/>
      <c r="BG254" s="681"/>
      <c r="BH254" s="681"/>
      <c r="BI254" s="681"/>
      <c r="BJ254" s="681"/>
      <c r="BK254" s="675"/>
      <c r="BL254" s="675"/>
      <c r="BM254" s="675"/>
      <c r="BN254" s="681"/>
      <c r="BO254" s="681"/>
      <c r="BP254" s="681"/>
      <c r="BQ254" s="681"/>
      <c r="BR254" s="681"/>
      <c r="BS254" s="681"/>
      <c r="BT254" s="681"/>
      <c r="BU254" s="681"/>
      <c r="BV254" s="681"/>
      <c r="BW254" s="681"/>
    </row>
    <row r="255" spans="1:75" ht="13.5" customHeight="1">
      <c r="A255" s="696"/>
      <c r="B255" s="15" t="s">
        <v>60</v>
      </c>
      <c r="C255" s="708" t="str">
        <f>VLOOKUP($C252,'2025年度(1年後期)'!$B$5:$N$207,COLUMN('2025年度(1年後期)'!$C$5)+1,0)&amp;""</f>
        <v>101</v>
      </c>
      <c r="D255" s="707"/>
      <c r="E255" s="716" t="str">
        <f>VLOOKUP($C252,'2025年度(2年後期)'!$B$5:$N$207,COLUMN('2025年度(2年後期)'!$C$5)+1,0)&amp;""</f>
        <v/>
      </c>
      <c r="F255" s="707"/>
      <c r="G255" s="716" t="str">
        <f>VLOOKUP($C252,'2025年度(3年後期)'!$B$5:$N$207,COLUMN('2025年度(3年後期)'!$C$5)+1,0)&amp;""</f>
        <v/>
      </c>
      <c r="H255" s="707"/>
      <c r="I255" s="716" t="str">
        <f>VLOOKUP($C252,'2025年度(4年後期)'!$B$5:$N$206,COLUMN('2025年度(4年後期)'!$C$5)+1,0)&amp;""</f>
        <v/>
      </c>
      <c r="J255" s="707"/>
      <c r="K255" s="689" t="str">
        <f>VLOOKUP($C252,'2025年度(助産後期)'!$B$5:$N$207,COLUMN('2025年度(助産後期)'!$C$5)+1,0)&amp;""</f>
        <v/>
      </c>
      <c r="L255" s="717"/>
      <c r="M255" s="718" t="str">
        <f>VLOOKUP($C252,'2025年度(M1後期)'!$B$5:$N$207,COLUMN('2025年度(M1後期)'!$C$5)+1,0)&amp;""</f>
        <v>国際:別途指定
教育:別途指定
成育:別途指定
感染特論:別途指定
感染演習:別途指定
精神:臨床講義室1</v>
      </c>
      <c r="N255" s="707"/>
      <c r="O255" s="716" t="str">
        <f>VLOOKUP($C252,'2025年度(M2後期)'!$B$5:$N$207,COLUMN('2025年度(M2後期)'!$C$5)+1,0)&amp;""</f>
        <v/>
      </c>
      <c r="P255" s="707"/>
      <c r="Q255" s="716" t="str">
        <f>VLOOKUP($C252,'2025年度(D1後期)'!$B$5:$N$207,COLUMN('2025年度(D1後期)'!$C$5)+1,0)&amp;""</f>
        <v>成育:別途指定
感染:別途指定
成人:別途指定</v>
      </c>
      <c r="R255" s="707"/>
      <c r="S255" s="689" t="str">
        <f>VLOOKUP($C252,'2025年度(D23後期)'!$B$5:$N$207,COLUMN('2025年度(D23後期)'!$C$5)+1,0)&amp;""</f>
        <v/>
      </c>
      <c r="T255" s="707"/>
      <c r="U255" s="649" t="s">
        <v>172</v>
      </c>
      <c r="V255" s="635" t="s">
        <v>184</v>
      </c>
      <c r="Z255" s="696"/>
      <c r="AA255" s="681"/>
      <c r="AB255" s="681"/>
      <c r="AC255" s="681"/>
      <c r="AD255" s="681"/>
      <c r="AE255" s="681"/>
      <c r="AF255" s="681"/>
      <c r="AG255" s="681"/>
      <c r="AH255" s="681"/>
      <c r="AI255" s="681"/>
      <c r="AJ255" s="681"/>
      <c r="AK255" s="681"/>
      <c r="AL255" s="681"/>
      <c r="AM255" s="681"/>
      <c r="AN255" s="681"/>
      <c r="AO255" s="681"/>
      <c r="AP255" s="681"/>
      <c r="AQ255" s="681"/>
      <c r="AR255" s="681"/>
      <c r="AS255" s="681"/>
      <c r="AT255" s="681"/>
      <c r="AU255" s="681"/>
      <c r="AV255" s="681"/>
      <c r="AW255" s="681"/>
      <c r="AX255" s="681"/>
      <c r="AY255" s="681"/>
      <c r="AZ255" s="681"/>
      <c r="BA255" s="681"/>
      <c r="BB255" s="681"/>
      <c r="BC255" s="681"/>
      <c r="BD255" s="681"/>
      <c r="BE255" s="681"/>
      <c r="BF255" s="681"/>
      <c r="BG255" s="681"/>
      <c r="BH255" s="681"/>
      <c r="BI255" s="681"/>
      <c r="BJ255" s="681"/>
      <c r="BK255" s="675"/>
      <c r="BL255" s="675"/>
      <c r="BM255" s="675"/>
      <c r="BN255" s="681"/>
      <c r="BO255" s="681"/>
      <c r="BP255" s="681"/>
      <c r="BQ255" s="681"/>
      <c r="BR255" s="681"/>
      <c r="BS255" s="681"/>
      <c r="BT255" s="681"/>
      <c r="BU255" s="681"/>
      <c r="BV255" s="681"/>
      <c r="BW255" s="681"/>
    </row>
    <row r="256" spans="1:75" ht="13.5" customHeight="1">
      <c r="A256" s="697"/>
      <c r="B256" s="16" t="s">
        <v>62</v>
      </c>
      <c r="C256" s="738"/>
      <c r="D256" s="748"/>
      <c r="E256" s="684"/>
      <c r="F256" s="719"/>
      <c r="G256" s="684"/>
      <c r="H256" s="719"/>
      <c r="I256" s="684"/>
      <c r="J256" s="719"/>
      <c r="K256" s="686"/>
      <c r="L256" s="720"/>
      <c r="M256" s="721"/>
      <c r="N256" s="719"/>
      <c r="O256" s="684"/>
      <c r="P256" s="719"/>
      <c r="Q256" s="684"/>
      <c r="R256" s="719"/>
      <c r="S256" s="686"/>
      <c r="T256" s="719"/>
      <c r="U256" s="649" t="s">
        <v>173</v>
      </c>
      <c r="V256" s="635" t="s">
        <v>69</v>
      </c>
      <c r="Z256" s="697"/>
      <c r="AA256" s="682"/>
      <c r="AB256" s="682"/>
      <c r="AC256" s="682"/>
      <c r="AD256" s="682"/>
      <c r="AE256" s="682"/>
      <c r="AF256" s="682"/>
      <c r="AG256" s="682"/>
      <c r="AH256" s="682"/>
      <c r="AI256" s="682"/>
      <c r="AJ256" s="682"/>
      <c r="AK256" s="682"/>
      <c r="AL256" s="682"/>
      <c r="AM256" s="682"/>
      <c r="AN256" s="682"/>
      <c r="AO256" s="682"/>
      <c r="AP256" s="682"/>
      <c r="AQ256" s="682"/>
      <c r="AR256" s="682"/>
      <c r="AS256" s="682"/>
      <c r="AT256" s="682"/>
      <c r="AU256" s="682"/>
      <c r="AV256" s="682"/>
      <c r="AW256" s="682"/>
      <c r="AX256" s="682"/>
      <c r="AY256" s="682"/>
      <c r="AZ256" s="682"/>
      <c r="BA256" s="682"/>
      <c r="BB256" s="682"/>
      <c r="BC256" s="682"/>
      <c r="BD256" s="682"/>
      <c r="BE256" s="682"/>
      <c r="BF256" s="682"/>
      <c r="BG256" s="682"/>
      <c r="BH256" s="682"/>
      <c r="BI256" s="682"/>
      <c r="BJ256" s="682"/>
      <c r="BK256" s="676"/>
      <c r="BL256" s="676"/>
      <c r="BM256" s="676"/>
      <c r="BN256" s="682"/>
      <c r="BO256" s="682"/>
      <c r="BP256" s="682"/>
      <c r="BQ256" s="682"/>
      <c r="BR256" s="682"/>
      <c r="BS256" s="682"/>
      <c r="BT256" s="682"/>
      <c r="BU256" s="682"/>
      <c r="BV256" s="682"/>
      <c r="BW256" s="682"/>
    </row>
    <row r="257" spans="1:75" ht="13.5" customHeight="1">
      <c r="A257" s="696" t="s">
        <v>64</v>
      </c>
      <c r="B257" s="15" t="s">
        <v>55</v>
      </c>
      <c r="C257" s="728" t="str">
        <f>VLOOKUP($C252,'2025年度(1年後期)'!$B$5:$N$207,COLUMN('2025年度(1年後期)'!$E$5),0)&amp;""</f>
        <v>日本人論</v>
      </c>
      <c r="D257" s="729"/>
      <c r="E257" s="713" t="str">
        <f>VLOOKUP($C252,'2025年度(2年後期)'!$B$5:$N$207,COLUMN('2025年度(2年後期)'!$E$5),0)&amp;""</f>
        <v>基礎看護学実習Ⅱ</v>
      </c>
      <c r="F257" s="706"/>
      <c r="G257" s="713" t="str">
        <f>VLOOKUP($C252,'2025年度(3年後期)'!$B$5:$N$207,COLUMN('2025年度(3年後期)'!$E$5),0)&amp;""</f>
        <v>領域別実習</v>
      </c>
      <c r="H257" s="706"/>
      <c r="I257" s="713" t="str">
        <f>VLOOKUP($C252,'2025年度(4年後期)'!$B$5:$N$206,COLUMN('2025年度(4年後期)'!$E$5),0)&amp;""</f>
        <v/>
      </c>
      <c r="J257" s="706"/>
      <c r="K257" s="693" t="str">
        <f>VLOOKUP($C252,'2025年度(助産後期)'!$B$5:$N$207,COLUMN('2025年度(助産後期)'!$E$5),0)&amp;""</f>
        <v>助産学実習Ⅱ</v>
      </c>
      <c r="L257" s="709"/>
      <c r="M257" s="705" t="str">
        <f>VLOOKUP($C252,'2025年度(M1後期)'!$B$5:$N$207,COLUMN('2025年度(M1後期)'!$E$5),0)&amp;""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57" s="706"/>
      <c r="O257" s="693" t="str">
        <f>VLOOKUP($C252,'2025年度(M2後期)'!$B$5:$N$207,COLUMN('2025年度(M2後期)'!$E$5),0)&amp;""</f>
        <v>特別研究</v>
      </c>
      <c r="P257" s="706"/>
      <c r="Q257" s="693" t="str">
        <f>VLOOKUP($C252,'2025年度(D1後期)'!$B$5:$N$207,COLUMN('2025年度(D1後期)'!$E$5),0)&amp;""</f>
        <v>成育看護学演習Ｂ
感染管理看護学演習Ｂ
成人看護学演習Ｂ</v>
      </c>
      <c r="R257" s="706"/>
      <c r="S257" s="693" t="str">
        <f>VLOOKUP($C252,'2025年度(D23後期)'!$B$5:$N$207,COLUMN('2025年度(D23後期)'!$E$5),0)&amp;""</f>
        <v>特別研究</v>
      </c>
      <c r="T257" s="706"/>
      <c r="U257" s="33"/>
      <c r="Z257" s="696" t="str">
        <f>A257</f>
        <v>２時限（11：00～12：30）</v>
      </c>
      <c r="AA257" s="680" t="s">
        <v>250</v>
      </c>
      <c r="AB257" s="680"/>
      <c r="AC257" s="680"/>
      <c r="AD257" s="680"/>
      <c r="AE257" s="680"/>
      <c r="AF257" s="680"/>
      <c r="AG257" s="680"/>
      <c r="AH257" s="680"/>
      <c r="AI257" s="680"/>
      <c r="AJ257" s="680"/>
      <c r="AK257" s="680"/>
      <c r="AL257" s="680"/>
      <c r="AM257" s="680" t="s">
        <v>164</v>
      </c>
      <c r="AN257" s="680"/>
      <c r="AO257" s="680"/>
      <c r="AP257" s="680"/>
      <c r="AQ257" s="680"/>
      <c r="AR257" s="680"/>
      <c r="AS257" s="680"/>
      <c r="AT257" s="680"/>
      <c r="AU257" s="680"/>
      <c r="AV257" s="680"/>
      <c r="AW257" s="680"/>
      <c r="AX257" s="680"/>
      <c r="AY257" s="680"/>
      <c r="AZ257" s="680"/>
      <c r="BA257" s="680" t="s">
        <v>227</v>
      </c>
      <c r="BB257" s="680"/>
      <c r="BC257" s="680"/>
      <c r="BD257" s="680"/>
      <c r="BE257" s="680"/>
      <c r="BF257" s="680"/>
      <c r="BG257" s="680"/>
      <c r="BH257" s="680"/>
      <c r="BI257" s="680"/>
      <c r="BJ257" s="680" t="s">
        <v>184</v>
      </c>
      <c r="BK257" s="674"/>
      <c r="BL257" s="674"/>
      <c r="BM257" s="674"/>
      <c r="BN257" s="680"/>
      <c r="BO257" s="680"/>
      <c r="BP257" s="680"/>
      <c r="BQ257" s="680"/>
      <c r="BR257" s="680"/>
      <c r="BS257" s="680"/>
      <c r="BT257" s="680"/>
      <c r="BU257" s="680"/>
      <c r="BV257" s="680"/>
      <c r="BW257" s="680"/>
    </row>
    <row r="258" spans="1:75" ht="13.5" customHeight="1">
      <c r="A258" s="696"/>
      <c r="B258" s="15" t="s">
        <v>58</v>
      </c>
      <c r="C258" s="726" t="str">
        <f>IFERROR(VLOOKUP(C257,科目・教員!$A$2:$B$349,2,0),"")</f>
        <v>川出　龍一</v>
      </c>
      <c r="D258" s="727"/>
      <c r="E258" s="716" t="str">
        <f>IFERROR(VLOOKUP(E257,科目・教員!$A$2:$B$349,2,0),"")</f>
        <v>森下　純子</v>
      </c>
      <c r="F258" s="707"/>
      <c r="G258" s="716" t="str">
        <f>IFERROR(VLOOKUP(G257,科目・教員!$A$2:$B$349,2,0),"")</f>
        <v/>
      </c>
      <c r="H258" s="707"/>
      <c r="I258" s="716" t="str">
        <f>IFERROR(VLOOKUP(I257,科目・教員!$A$2:$B$349,2,0),"")</f>
        <v/>
      </c>
      <c r="J258" s="707"/>
      <c r="K258" s="689" t="str">
        <f>IFERROR(VLOOKUP(K257,科目・教員!$A$2:$B$349,2,0),"")</f>
        <v>池田　真弓</v>
      </c>
      <c r="L258" s="717"/>
      <c r="M258" s="708" t="str">
        <f>IFERROR(VLOOKUP(M257,科目・教員!$A$2:$B$349,2,0),"")</f>
        <v/>
      </c>
      <c r="N258" s="707"/>
      <c r="O258" s="689" t="str">
        <f>IFERROR(VLOOKUP(O257,科目・教員!$A$2:$B$349,2,0),"")</f>
        <v/>
      </c>
      <c r="P258" s="707"/>
      <c r="Q258" s="689" t="str">
        <f>IFERROR(VLOOKUP(Q257,科目・教員!$A$2:$B$349,2,0),"")</f>
        <v/>
      </c>
      <c r="R258" s="707"/>
      <c r="S258" s="689" t="str">
        <f>IFERROR(VLOOKUP(S257,科目・教員!$A$2:$B$349,2,0),"")</f>
        <v/>
      </c>
      <c r="T258" s="707"/>
      <c r="U258" s="33"/>
      <c r="Z258" s="696"/>
      <c r="AA258" s="681"/>
      <c r="AB258" s="681"/>
      <c r="AC258" s="681"/>
      <c r="AD258" s="681"/>
      <c r="AE258" s="681"/>
      <c r="AF258" s="681"/>
      <c r="AG258" s="681"/>
      <c r="AH258" s="681"/>
      <c r="AI258" s="681"/>
      <c r="AJ258" s="681"/>
      <c r="AK258" s="681"/>
      <c r="AL258" s="681"/>
      <c r="AM258" s="681"/>
      <c r="AN258" s="681"/>
      <c r="AO258" s="681"/>
      <c r="AP258" s="681"/>
      <c r="AQ258" s="681"/>
      <c r="AR258" s="681"/>
      <c r="AS258" s="681"/>
      <c r="AT258" s="681"/>
      <c r="AU258" s="681"/>
      <c r="AV258" s="681"/>
      <c r="AW258" s="681"/>
      <c r="AX258" s="681"/>
      <c r="AY258" s="681"/>
      <c r="AZ258" s="681"/>
      <c r="BA258" s="681"/>
      <c r="BB258" s="681"/>
      <c r="BC258" s="681"/>
      <c r="BD258" s="681"/>
      <c r="BE258" s="681"/>
      <c r="BF258" s="681"/>
      <c r="BG258" s="681"/>
      <c r="BH258" s="681"/>
      <c r="BI258" s="681"/>
      <c r="BJ258" s="681"/>
      <c r="BK258" s="675"/>
      <c r="BL258" s="675"/>
      <c r="BM258" s="675"/>
      <c r="BN258" s="681"/>
      <c r="BO258" s="681"/>
      <c r="BP258" s="681"/>
      <c r="BQ258" s="681"/>
      <c r="BR258" s="681"/>
      <c r="BS258" s="681"/>
      <c r="BT258" s="681"/>
      <c r="BU258" s="681"/>
      <c r="BV258" s="681"/>
      <c r="BW258" s="681"/>
    </row>
    <row r="259" spans="1:75" ht="13.5" customHeight="1">
      <c r="A259" s="696"/>
      <c r="B259" s="15" t="s">
        <v>60</v>
      </c>
      <c r="C259" s="726" t="str">
        <f>VLOOKUP($C252,'2025年度(1年後期)'!$B$5:$N$207,COLUMN('2025年度(1年後期)'!$E$5)+1,0)&amp;""</f>
        <v>101</v>
      </c>
      <c r="D259" s="727"/>
      <c r="E259" s="716" t="str">
        <f>VLOOKUP($C252,'2025年度(2年後期)'!$B$5:$N$207,COLUMN('2025年度(2年後期)'!$E$5)+1,0)&amp;""</f>
        <v/>
      </c>
      <c r="F259" s="707"/>
      <c r="G259" s="716" t="str">
        <f>VLOOKUP($C252,'2025年度(3年後期)'!$B$5:$N$207,COLUMN('2025年度(3年後期)'!$E$5)+1,0)&amp;""</f>
        <v/>
      </c>
      <c r="H259" s="707"/>
      <c r="I259" s="716" t="str">
        <f>VLOOKUP($C252,'2025年度(4年後期)'!$B$5:$N$206,COLUMN('2025年度(4年後期)'!$E$5)+1,0)&amp;""</f>
        <v/>
      </c>
      <c r="J259" s="707"/>
      <c r="K259" s="689" t="str">
        <f>VLOOKUP($C252,'2025年度(助産後期)'!$B$5:$N$207,COLUMN('2025年度(助産後期)'!$E$5)+1,0)&amp;""</f>
        <v/>
      </c>
      <c r="L259" s="717"/>
      <c r="M259" s="708" t="str">
        <f>VLOOKUP($C252,'2025年度(M1後期)'!$B$5:$N$207,COLUMN('2025年度(M1後期)'!$E$5)+1,0)&amp;""</f>
        <v>国際:別途指定
教育:別途指定
成育:別途指定
感染特論:別途指定
感染演習:別途指定
精神:臨床講義室1</v>
      </c>
      <c r="N259" s="707"/>
      <c r="O259" s="689" t="str">
        <f>VLOOKUP($C252,'2025年度(M2後期)'!$B$5:$N$207,COLUMN('2025年度(M2後期)'!$E$5)+1,0)&amp;""</f>
        <v/>
      </c>
      <c r="P259" s="707"/>
      <c r="Q259" s="689" t="str">
        <f>VLOOKUP($C252,'2025年度(D1後期)'!$B$5:$N$207,COLUMN('2025年度(D1後期)'!$E$5)+1,0)&amp;""</f>
        <v>成育:別途指定
感染:別途指定
成人:別途指定</v>
      </c>
      <c r="R259" s="707"/>
      <c r="S259" s="689" t="str">
        <f>VLOOKUP($C252,'2025年度(D23後期)'!$B$5:$N$207,COLUMN('2025年度(D23後期)'!$E$5)+1,0)&amp;""</f>
        <v/>
      </c>
      <c r="T259" s="707"/>
      <c r="U259" s="21"/>
      <c r="Z259" s="696"/>
      <c r="AA259" s="681"/>
      <c r="AB259" s="681"/>
      <c r="AC259" s="681"/>
      <c r="AD259" s="681"/>
      <c r="AE259" s="681"/>
      <c r="AF259" s="681"/>
      <c r="AG259" s="681"/>
      <c r="AH259" s="681"/>
      <c r="AI259" s="681"/>
      <c r="AJ259" s="681"/>
      <c r="AK259" s="681"/>
      <c r="AL259" s="681"/>
      <c r="AM259" s="681"/>
      <c r="AN259" s="681"/>
      <c r="AO259" s="681"/>
      <c r="AP259" s="681"/>
      <c r="AQ259" s="681"/>
      <c r="AR259" s="681"/>
      <c r="AS259" s="681"/>
      <c r="AT259" s="681"/>
      <c r="AU259" s="681"/>
      <c r="AV259" s="681"/>
      <c r="AW259" s="681"/>
      <c r="AX259" s="681"/>
      <c r="AY259" s="681"/>
      <c r="AZ259" s="681"/>
      <c r="BA259" s="681"/>
      <c r="BB259" s="681"/>
      <c r="BC259" s="681"/>
      <c r="BD259" s="681"/>
      <c r="BE259" s="681"/>
      <c r="BF259" s="681"/>
      <c r="BG259" s="681"/>
      <c r="BH259" s="681"/>
      <c r="BI259" s="681"/>
      <c r="BJ259" s="681"/>
      <c r="BK259" s="675"/>
      <c r="BL259" s="675"/>
      <c r="BM259" s="675"/>
      <c r="BN259" s="681"/>
      <c r="BO259" s="681"/>
      <c r="BP259" s="681"/>
      <c r="BQ259" s="681"/>
      <c r="BR259" s="681"/>
      <c r="BS259" s="681"/>
      <c r="BT259" s="681"/>
      <c r="BU259" s="681"/>
      <c r="BV259" s="681"/>
      <c r="BW259" s="681"/>
    </row>
    <row r="260" spans="1:75" ht="13.5" customHeight="1">
      <c r="A260" s="712"/>
      <c r="B260" s="16" t="s">
        <v>62</v>
      </c>
      <c r="C260" s="699" t="s">
        <v>116</v>
      </c>
      <c r="D260" s="700"/>
      <c r="E260" s="684"/>
      <c r="F260" s="685"/>
      <c r="G260" s="684"/>
      <c r="H260" s="685"/>
      <c r="I260" s="684"/>
      <c r="J260" s="685"/>
      <c r="K260" s="686"/>
      <c r="L260" s="686"/>
      <c r="M260" s="687"/>
      <c r="N260" s="685"/>
      <c r="O260" s="686"/>
      <c r="P260" s="685"/>
      <c r="Q260" s="686"/>
      <c r="R260" s="685"/>
      <c r="S260" s="686"/>
      <c r="T260" s="685"/>
      <c r="U260" s="32"/>
      <c r="Z260" s="697"/>
      <c r="AA260" s="682"/>
      <c r="AB260" s="682"/>
      <c r="AC260" s="682"/>
      <c r="AD260" s="682"/>
      <c r="AE260" s="682"/>
      <c r="AF260" s="682"/>
      <c r="AG260" s="682"/>
      <c r="AH260" s="682"/>
      <c r="AI260" s="682"/>
      <c r="AJ260" s="682"/>
      <c r="AK260" s="682"/>
      <c r="AL260" s="682"/>
      <c r="AM260" s="682"/>
      <c r="AN260" s="682"/>
      <c r="AO260" s="682"/>
      <c r="AP260" s="682"/>
      <c r="AQ260" s="682"/>
      <c r="AR260" s="682"/>
      <c r="AS260" s="682"/>
      <c r="AT260" s="682"/>
      <c r="AU260" s="682"/>
      <c r="AV260" s="682"/>
      <c r="AW260" s="682"/>
      <c r="AX260" s="682"/>
      <c r="AY260" s="682"/>
      <c r="AZ260" s="682"/>
      <c r="BA260" s="682"/>
      <c r="BB260" s="682"/>
      <c r="BC260" s="682"/>
      <c r="BD260" s="682"/>
      <c r="BE260" s="682"/>
      <c r="BF260" s="682"/>
      <c r="BG260" s="682"/>
      <c r="BH260" s="682"/>
      <c r="BI260" s="682"/>
      <c r="BJ260" s="682"/>
      <c r="BK260" s="676"/>
      <c r="BL260" s="676"/>
      <c r="BM260" s="676"/>
      <c r="BN260" s="682"/>
      <c r="BO260" s="682"/>
      <c r="BP260" s="682"/>
      <c r="BQ260" s="682"/>
      <c r="BR260" s="682"/>
      <c r="BS260" s="682"/>
      <c r="BT260" s="682"/>
      <c r="BU260" s="682"/>
      <c r="BV260" s="682"/>
      <c r="BW260" s="682"/>
    </row>
    <row r="261" spans="1:75" ht="13.5" customHeight="1">
      <c r="A261" s="695" t="s">
        <v>70</v>
      </c>
      <c r="B261" s="17" t="s">
        <v>71</v>
      </c>
      <c r="C261" s="705"/>
      <c r="D261" s="706"/>
      <c r="E261" s="713"/>
      <c r="F261" s="706"/>
      <c r="G261" s="713"/>
      <c r="H261" s="706"/>
      <c r="I261" s="713"/>
      <c r="J261" s="706"/>
      <c r="K261" s="693"/>
      <c r="L261" s="709"/>
      <c r="M261" s="705"/>
      <c r="N261" s="706"/>
      <c r="O261" s="693"/>
      <c r="P261" s="706"/>
      <c r="Q261" s="693"/>
      <c r="R261" s="706"/>
      <c r="S261" s="693"/>
      <c r="T261" s="706"/>
      <c r="U261" s="21"/>
      <c r="Z261" s="696" t="str">
        <f>A261</f>
        <v>昼休み（12：30～13：30）</v>
      </c>
      <c r="AA261" s="680"/>
      <c r="AB261" s="680"/>
      <c r="AC261" s="680"/>
      <c r="AD261" s="680"/>
      <c r="AE261" s="680"/>
      <c r="AF261" s="680"/>
      <c r="AG261" s="680"/>
      <c r="AH261" s="680"/>
      <c r="AI261" s="680"/>
      <c r="AJ261" s="680"/>
      <c r="AK261" s="680"/>
      <c r="AL261" s="680"/>
      <c r="AM261" s="680"/>
      <c r="AN261" s="680"/>
      <c r="AO261" s="680"/>
      <c r="AP261" s="680"/>
      <c r="AQ261" s="680"/>
      <c r="AR261" s="680"/>
      <c r="AS261" s="680"/>
      <c r="AT261" s="680"/>
      <c r="AU261" s="680"/>
      <c r="AV261" s="680"/>
      <c r="AW261" s="680"/>
      <c r="AX261" s="680"/>
      <c r="AY261" s="680"/>
      <c r="AZ261" s="680"/>
      <c r="BA261" s="680"/>
      <c r="BB261" s="680"/>
      <c r="BC261" s="680"/>
      <c r="BD261" s="680"/>
      <c r="BE261" s="680"/>
      <c r="BF261" s="680"/>
      <c r="BG261" s="680"/>
      <c r="BH261" s="680"/>
      <c r="BI261" s="680"/>
      <c r="BJ261" s="680"/>
      <c r="BK261" s="674"/>
      <c r="BL261" s="674"/>
      <c r="BM261" s="674"/>
      <c r="BN261" s="680"/>
      <c r="BO261" s="680"/>
      <c r="BP261" s="680"/>
      <c r="BQ261" s="680"/>
      <c r="BR261" s="680"/>
      <c r="BS261" s="680"/>
      <c r="BT261" s="680"/>
      <c r="BU261" s="680"/>
      <c r="BV261" s="680"/>
      <c r="BW261" s="680"/>
    </row>
    <row r="262" spans="1:75" ht="13.5" customHeight="1">
      <c r="A262" s="696"/>
      <c r="B262" s="17" t="s">
        <v>73</v>
      </c>
      <c r="C262" s="708"/>
      <c r="D262" s="707"/>
      <c r="E262" s="716"/>
      <c r="F262" s="707"/>
      <c r="G262" s="716"/>
      <c r="H262" s="707"/>
      <c r="I262" s="716"/>
      <c r="J262" s="707"/>
      <c r="K262" s="689"/>
      <c r="L262" s="717"/>
      <c r="M262" s="708"/>
      <c r="N262" s="707"/>
      <c r="O262" s="689"/>
      <c r="P262" s="707"/>
      <c r="Q262" s="689"/>
      <c r="R262" s="707"/>
      <c r="S262" s="689"/>
      <c r="T262" s="707"/>
      <c r="U262" s="21"/>
      <c r="Z262" s="696"/>
      <c r="AA262" s="681"/>
      <c r="AB262" s="681"/>
      <c r="AC262" s="681"/>
      <c r="AD262" s="681"/>
      <c r="AE262" s="681"/>
      <c r="AF262" s="681"/>
      <c r="AG262" s="681"/>
      <c r="AH262" s="681"/>
      <c r="AI262" s="681"/>
      <c r="AJ262" s="681"/>
      <c r="AK262" s="681"/>
      <c r="AL262" s="681"/>
      <c r="AM262" s="681"/>
      <c r="AN262" s="681"/>
      <c r="AO262" s="681"/>
      <c r="AP262" s="681"/>
      <c r="AQ262" s="681"/>
      <c r="AR262" s="681"/>
      <c r="AS262" s="681"/>
      <c r="AT262" s="681"/>
      <c r="AU262" s="681"/>
      <c r="AV262" s="681"/>
      <c r="AW262" s="681"/>
      <c r="AX262" s="681"/>
      <c r="AY262" s="681"/>
      <c r="AZ262" s="681"/>
      <c r="BA262" s="681"/>
      <c r="BB262" s="681"/>
      <c r="BC262" s="681"/>
      <c r="BD262" s="681"/>
      <c r="BE262" s="681"/>
      <c r="BF262" s="681"/>
      <c r="BG262" s="681"/>
      <c r="BH262" s="681"/>
      <c r="BI262" s="681"/>
      <c r="BJ262" s="681"/>
      <c r="BK262" s="675"/>
      <c r="BL262" s="675"/>
      <c r="BM262" s="675"/>
      <c r="BN262" s="681"/>
      <c r="BO262" s="681"/>
      <c r="BP262" s="681"/>
      <c r="BQ262" s="681"/>
      <c r="BR262" s="681"/>
      <c r="BS262" s="681"/>
      <c r="BT262" s="681"/>
      <c r="BU262" s="681"/>
      <c r="BV262" s="681"/>
      <c r="BW262" s="681"/>
    </row>
    <row r="263" spans="1:75" ht="13.5" customHeight="1">
      <c r="A263" s="696"/>
      <c r="B263" s="17" t="s">
        <v>60</v>
      </c>
      <c r="C263" s="708"/>
      <c r="D263" s="707"/>
      <c r="E263" s="716"/>
      <c r="F263" s="707"/>
      <c r="G263" s="716"/>
      <c r="H263" s="707"/>
      <c r="I263" s="716"/>
      <c r="J263" s="707"/>
      <c r="K263" s="689"/>
      <c r="L263" s="717"/>
      <c r="M263" s="708"/>
      <c r="N263" s="707"/>
      <c r="O263" s="689"/>
      <c r="P263" s="707"/>
      <c r="Q263" s="689"/>
      <c r="R263" s="707"/>
      <c r="S263" s="689"/>
      <c r="T263" s="707"/>
      <c r="U263" s="21"/>
      <c r="Z263" s="696"/>
      <c r="AA263" s="681"/>
      <c r="AB263" s="681"/>
      <c r="AC263" s="681"/>
      <c r="AD263" s="681"/>
      <c r="AE263" s="681"/>
      <c r="AF263" s="681"/>
      <c r="AG263" s="681"/>
      <c r="AH263" s="681"/>
      <c r="AI263" s="681"/>
      <c r="AJ263" s="681"/>
      <c r="AK263" s="681"/>
      <c r="AL263" s="681"/>
      <c r="AM263" s="681"/>
      <c r="AN263" s="681"/>
      <c r="AO263" s="681"/>
      <c r="AP263" s="681"/>
      <c r="AQ263" s="681"/>
      <c r="AR263" s="681"/>
      <c r="AS263" s="681"/>
      <c r="AT263" s="681"/>
      <c r="AU263" s="681"/>
      <c r="AV263" s="681"/>
      <c r="AW263" s="681"/>
      <c r="AX263" s="681"/>
      <c r="AY263" s="681"/>
      <c r="AZ263" s="681"/>
      <c r="BA263" s="681"/>
      <c r="BB263" s="681"/>
      <c r="BC263" s="681"/>
      <c r="BD263" s="681"/>
      <c r="BE263" s="681"/>
      <c r="BF263" s="681"/>
      <c r="BG263" s="681"/>
      <c r="BH263" s="681"/>
      <c r="BI263" s="681"/>
      <c r="BJ263" s="681"/>
      <c r="BK263" s="675"/>
      <c r="BL263" s="675"/>
      <c r="BM263" s="675"/>
      <c r="BN263" s="681"/>
      <c r="BO263" s="681"/>
      <c r="BP263" s="681"/>
      <c r="BQ263" s="681"/>
      <c r="BR263" s="681"/>
      <c r="BS263" s="681"/>
      <c r="BT263" s="681"/>
      <c r="BU263" s="681"/>
      <c r="BV263" s="681"/>
      <c r="BW263" s="681"/>
    </row>
    <row r="264" spans="1:75" ht="13.5" customHeight="1">
      <c r="A264" s="697"/>
      <c r="B264" s="18" t="s">
        <v>62</v>
      </c>
      <c r="C264" s="714"/>
      <c r="D264" s="711"/>
      <c r="E264" s="715"/>
      <c r="F264" s="711"/>
      <c r="G264" s="715"/>
      <c r="H264" s="711"/>
      <c r="I264" s="715"/>
      <c r="J264" s="711"/>
      <c r="K264" s="710"/>
      <c r="L264" s="710"/>
      <c r="M264" s="714"/>
      <c r="N264" s="711"/>
      <c r="O264" s="710"/>
      <c r="P264" s="711"/>
      <c r="Q264" s="710"/>
      <c r="R264" s="711"/>
      <c r="S264" s="710"/>
      <c r="T264" s="711"/>
      <c r="U264" s="21"/>
      <c r="Z264" s="697"/>
      <c r="AA264" s="682"/>
      <c r="AB264" s="682"/>
      <c r="AC264" s="682"/>
      <c r="AD264" s="682"/>
      <c r="AE264" s="682"/>
      <c r="AF264" s="682"/>
      <c r="AG264" s="682"/>
      <c r="AH264" s="682"/>
      <c r="AI264" s="682"/>
      <c r="AJ264" s="682"/>
      <c r="AK264" s="682"/>
      <c r="AL264" s="682"/>
      <c r="AM264" s="682"/>
      <c r="AN264" s="682"/>
      <c r="AO264" s="682"/>
      <c r="AP264" s="682"/>
      <c r="AQ264" s="682"/>
      <c r="AR264" s="682"/>
      <c r="AS264" s="682"/>
      <c r="AT264" s="682"/>
      <c r="AU264" s="682"/>
      <c r="AV264" s="682"/>
      <c r="AW264" s="682"/>
      <c r="AX264" s="682"/>
      <c r="AY264" s="682"/>
      <c r="AZ264" s="682"/>
      <c r="BA264" s="682"/>
      <c r="BB264" s="682"/>
      <c r="BC264" s="682"/>
      <c r="BD264" s="682"/>
      <c r="BE264" s="682"/>
      <c r="BF264" s="682"/>
      <c r="BG264" s="682"/>
      <c r="BH264" s="682"/>
      <c r="BI264" s="682"/>
      <c r="BJ264" s="682"/>
      <c r="BK264" s="676"/>
      <c r="BL264" s="676"/>
      <c r="BM264" s="676"/>
      <c r="BN264" s="682"/>
      <c r="BO264" s="682"/>
      <c r="BP264" s="682"/>
      <c r="BQ264" s="682"/>
      <c r="BR264" s="682"/>
      <c r="BS264" s="682"/>
      <c r="BT264" s="682"/>
      <c r="BU264" s="682"/>
      <c r="BV264" s="682"/>
      <c r="BW264" s="682"/>
    </row>
    <row r="265" spans="1:75" ht="13.5" customHeight="1">
      <c r="A265" s="696" t="s">
        <v>74</v>
      </c>
      <c r="B265" s="15" t="s">
        <v>55</v>
      </c>
      <c r="C265" s="692" t="str">
        <f>VLOOKUP($C252,'2025年度(1年後期)'!$B$5:$N$207,COLUMN('2025年度(1年後期)'!$G$5),0)&amp;""</f>
        <v>生命倫理</v>
      </c>
      <c r="D265" s="693"/>
      <c r="E265" s="698" t="str">
        <f>VLOOKUP($C252,'2025年度(2年後期)'!$B$5:$N$207,COLUMN('2025年度(2年後期)'!$G$5),0)&amp;""</f>
        <v>基礎看護学実習Ⅱ</v>
      </c>
      <c r="F265" s="693"/>
      <c r="G265" s="698" t="str">
        <f>VLOOKUP($C252,'2025年度(3年後期)'!$B$5:$N$207,COLUMN('2025年度(3年後期)'!$G$5),0)&amp;""</f>
        <v>領域別実習</v>
      </c>
      <c r="H265" s="693"/>
      <c r="I265" s="698" t="str">
        <f>VLOOKUP($C252,'2025年度(4年後期)'!$B$5:$N$206,COLUMN('2025年度(4年後期)'!$G$5),0)&amp;""</f>
        <v/>
      </c>
      <c r="J265" s="693"/>
      <c r="K265" s="694" t="str">
        <f>VLOOKUP($C252,'2025年度(助産後期)'!$B$5:$N$207,COLUMN('2025年度(助産後期)'!$G$5),0)&amp;""</f>
        <v>助産学実習Ⅱ</v>
      </c>
      <c r="L265" s="694"/>
      <c r="M265" s="692" t="str">
        <f>VLOOKUP($C252,'2025年度(M1後期)'!$B$5:$N$207,COLUMN('2025年度(M1後期)'!$G$5),0)&amp;""</f>
        <v>がん看護学演習Ａ－Ⅱ
成育看護学演習Ａ－Ⅰ
感染症学特論
感染症学演習</v>
      </c>
      <c r="N265" s="693"/>
      <c r="O265" s="694" t="str">
        <f>VLOOKUP($C252,'2025年度(M2後期)'!$B$5:$N$207,COLUMN('2025年度(M2後期)'!$G$5),0)&amp;""</f>
        <v>特別研究</v>
      </c>
      <c r="P265" s="693"/>
      <c r="Q265" s="694" t="str">
        <f>VLOOKUP($C252,'2025年度(D1後期)'!$B$5:$N$207,COLUMN('2025年度(D1後期)'!$G$5),0)&amp;""</f>
        <v>量的看護学研究法</v>
      </c>
      <c r="R265" s="693"/>
      <c r="S265" s="694" t="str">
        <f>VLOOKUP($C252,'2025年度(D23後期)'!$B$5:$N$207,COLUMN('2025年度(D23後期)'!$G$5),0)&amp;""</f>
        <v>特別研究</v>
      </c>
      <c r="T265" s="693"/>
      <c r="U265" s="21"/>
      <c r="Z265" s="696" t="str">
        <f>A265</f>
        <v>３時限（13：30～15：00）</v>
      </c>
      <c r="AA265" s="680" t="s">
        <v>228</v>
      </c>
      <c r="AB265" s="680"/>
      <c r="AC265" s="680"/>
      <c r="AD265" s="680"/>
      <c r="AE265" s="680"/>
      <c r="AF265" s="680"/>
      <c r="AG265" s="680"/>
      <c r="AH265" s="680"/>
      <c r="AI265" s="680"/>
      <c r="AJ265" s="680"/>
      <c r="AK265" s="680"/>
      <c r="AL265" s="680"/>
      <c r="AM265" s="680" t="s">
        <v>164</v>
      </c>
      <c r="AN265" s="680"/>
      <c r="AO265" s="680"/>
      <c r="AP265" s="680"/>
      <c r="AQ265" s="680"/>
      <c r="AR265" s="680"/>
      <c r="AS265" s="680"/>
      <c r="AT265" s="680"/>
      <c r="AU265" s="680"/>
      <c r="AV265" s="680"/>
      <c r="AW265" s="680"/>
      <c r="AX265" s="680"/>
      <c r="AY265" s="680"/>
      <c r="AZ265" s="680"/>
      <c r="BA265" s="680" t="s">
        <v>192</v>
      </c>
      <c r="BB265" s="680"/>
      <c r="BC265" s="680"/>
      <c r="BD265" s="680"/>
      <c r="BE265" s="680"/>
      <c r="BF265" s="680"/>
      <c r="BG265" s="680"/>
      <c r="BH265" s="680"/>
      <c r="BI265" s="680"/>
      <c r="BJ265" s="680"/>
      <c r="BK265" s="674"/>
      <c r="BL265" s="674"/>
      <c r="BM265" s="674"/>
      <c r="BN265" s="680"/>
      <c r="BO265" s="680"/>
      <c r="BP265" s="680"/>
      <c r="BQ265" s="680"/>
      <c r="BR265" s="680"/>
      <c r="BS265" s="680"/>
      <c r="BT265" s="680"/>
      <c r="BU265" s="680"/>
      <c r="BV265" s="680"/>
      <c r="BW265" s="680"/>
    </row>
    <row r="266" spans="1:75" ht="13.5" customHeight="1">
      <c r="A266" s="696"/>
      <c r="B266" s="15" t="s">
        <v>58</v>
      </c>
      <c r="C266" s="688" t="str">
        <f>IFERROR(VLOOKUP(C265,科目・教員!$A$2:$B$349,2,0),"")</f>
        <v>小島　優子</v>
      </c>
      <c r="D266" s="689"/>
      <c r="E266" s="690" t="str">
        <f>IFERROR(VLOOKUP(E265,科目・教員!$A$2:$B$349,2,0),"")</f>
        <v>森下　純子</v>
      </c>
      <c r="F266" s="689"/>
      <c r="G266" s="690" t="str">
        <f>IFERROR(VLOOKUP(G265,科目・教員!$A$2:$B$349,2,0),"")</f>
        <v/>
      </c>
      <c r="H266" s="689"/>
      <c r="I266" s="690" t="str">
        <f>IFERROR(VLOOKUP(I265,科目・教員!$A$2:$B$349,2,0),"")</f>
        <v/>
      </c>
      <c r="J266" s="689"/>
      <c r="K266" s="691" t="str">
        <f>IFERROR(VLOOKUP(K265,科目・教員!$A$2:$B$349,2,0),"")</f>
        <v>池田　真弓</v>
      </c>
      <c r="L266" s="691"/>
      <c r="M266" s="688" t="str">
        <f>IFERROR(VLOOKUP(M265,科目・教員!$A$2:$B$349,2,0),"")</f>
        <v/>
      </c>
      <c r="N266" s="689"/>
      <c r="O266" s="691" t="str">
        <f>IFERROR(VLOOKUP(O265,科目・教員!$A$2:$B$349,2,0),"")</f>
        <v/>
      </c>
      <c r="P266" s="689"/>
      <c r="Q266" s="691" t="str">
        <f>IFERROR(VLOOKUP(Q265,科目・教員!$A$2:$B$349,2,0),"")</f>
        <v>柏木　公一</v>
      </c>
      <c r="R266" s="689"/>
      <c r="S266" s="691" t="str">
        <f>IFERROR(VLOOKUP(S265,科目・教員!$A$2:$B$349,2,0),"")</f>
        <v/>
      </c>
      <c r="T266" s="689"/>
      <c r="U266" s="21"/>
      <c r="Z266" s="696"/>
      <c r="AA266" s="681"/>
      <c r="AB266" s="681"/>
      <c r="AC266" s="681"/>
      <c r="AD266" s="681"/>
      <c r="AE266" s="681"/>
      <c r="AF266" s="681"/>
      <c r="AG266" s="681"/>
      <c r="AH266" s="681"/>
      <c r="AI266" s="681"/>
      <c r="AJ266" s="681"/>
      <c r="AK266" s="681"/>
      <c r="AL266" s="681"/>
      <c r="AM266" s="681"/>
      <c r="AN266" s="681"/>
      <c r="AO266" s="681"/>
      <c r="AP266" s="681"/>
      <c r="AQ266" s="681"/>
      <c r="AR266" s="681"/>
      <c r="AS266" s="681"/>
      <c r="AT266" s="681"/>
      <c r="AU266" s="681"/>
      <c r="AV266" s="681"/>
      <c r="AW266" s="681"/>
      <c r="AX266" s="681"/>
      <c r="AY266" s="681"/>
      <c r="AZ266" s="681"/>
      <c r="BA266" s="681"/>
      <c r="BB266" s="681"/>
      <c r="BC266" s="681"/>
      <c r="BD266" s="681"/>
      <c r="BE266" s="681"/>
      <c r="BF266" s="681"/>
      <c r="BG266" s="681"/>
      <c r="BH266" s="681"/>
      <c r="BI266" s="681"/>
      <c r="BJ266" s="681"/>
      <c r="BK266" s="675"/>
      <c r="BL266" s="675"/>
      <c r="BM266" s="675"/>
      <c r="BN266" s="681"/>
      <c r="BO266" s="681"/>
      <c r="BP266" s="681"/>
      <c r="BQ266" s="681"/>
      <c r="BR266" s="681"/>
      <c r="BS266" s="681"/>
      <c r="BT266" s="681"/>
      <c r="BU266" s="681"/>
      <c r="BV266" s="681"/>
      <c r="BW266" s="681"/>
    </row>
    <row r="267" spans="1:75" ht="13.5" customHeight="1">
      <c r="A267" s="696"/>
      <c r="B267" s="15" t="s">
        <v>60</v>
      </c>
      <c r="C267" s="688" t="str">
        <f>VLOOKUP($C252,'2025年度(1年後期)'!$B$5:$N$207,COLUMN('2025年度(1年後期)'!$G$5)+1,0)&amp;""</f>
        <v>101</v>
      </c>
      <c r="D267" s="689"/>
      <c r="E267" s="690" t="str">
        <f>VLOOKUP($C252,'2025年度(2年後期)'!$B$5:$N$207,COLUMN('2025年度(2年後期)'!$G$5)+1,0)&amp;""</f>
        <v/>
      </c>
      <c r="F267" s="689"/>
      <c r="G267" s="690" t="str">
        <f>VLOOKUP($C252,'2025年度(3年後期)'!$B$5:$N$207,COLUMN('2025年度(3年後期)'!$G$5)+1,0)&amp;""</f>
        <v/>
      </c>
      <c r="H267" s="689"/>
      <c r="I267" s="690" t="str">
        <f>VLOOKUP($C252,'2025年度(4年後期)'!$B$5:$N$206,COLUMN('2025年度(4年後期)'!$G$5)+1,0)&amp;""</f>
        <v/>
      </c>
      <c r="J267" s="689"/>
      <c r="K267" s="691" t="str">
        <f>VLOOKUP($C252,'2025年度(助産後期)'!$B$5:$N$207,COLUMN('2025年度(助産後期)'!$G$5)+1,0)&amp;""</f>
        <v/>
      </c>
      <c r="L267" s="691"/>
      <c r="M267" s="688" t="str">
        <f>VLOOKUP($C252,'2025年度(M1後期)'!$B$5:$N$207,COLUMN('2025年度(M1後期)'!$G$5)+1,0)&amp;""</f>
        <v>がん:別途指定
成育:別途指定
感染特論:別途指定
感染演習:別途指定</v>
      </c>
      <c r="N267" s="689"/>
      <c r="O267" s="691" t="str">
        <f>VLOOKUP($C252,'2025年度(M2後期)'!$B$5:$N$207,COLUMN('2025年度(M2後期)'!$G$5)+1,0)&amp;""</f>
        <v/>
      </c>
      <c r="P267" s="689"/>
      <c r="Q267" s="691" t="str">
        <f>VLOOKUP($C252,'2025年度(D1後期)'!$B$5:$N$207,COLUMN('2025年度(D1後期)'!$G$5)+1,0)&amp;""</f>
        <v>臨床講義室1</v>
      </c>
      <c r="R267" s="689"/>
      <c r="S267" s="691" t="str">
        <f>VLOOKUP($C252,'2025年度(D23後期)'!$B$5:$N$207,COLUMN('2025年度(D23後期)'!$G$5)+1,0)&amp;""</f>
        <v/>
      </c>
      <c r="T267" s="689"/>
      <c r="U267" s="21"/>
      <c r="Z267" s="696"/>
      <c r="AA267" s="681"/>
      <c r="AB267" s="681"/>
      <c r="AC267" s="681"/>
      <c r="AD267" s="681"/>
      <c r="AE267" s="681"/>
      <c r="AF267" s="681"/>
      <c r="AG267" s="681"/>
      <c r="AH267" s="681"/>
      <c r="AI267" s="681"/>
      <c r="AJ267" s="681"/>
      <c r="AK267" s="681"/>
      <c r="AL267" s="681"/>
      <c r="AM267" s="681"/>
      <c r="AN267" s="681"/>
      <c r="AO267" s="681"/>
      <c r="AP267" s="681"/>
      <c r="AQ267" s="681"/>
      <c r="AR267" s="681"/>
      <c r="AS267" s="681"/>
      <c r="AT267" s="681"/>
      <c r="AU267" s="681"/>
      <c r="AV267" s="681"/>
      <c r="AW267" s="681"/>
      <c r="AX267" s="681"/>
      <c r="AY267" s="681"/>
      <c r="AZ267" s="681"/>
      <c r="BA267" s="681"/>
      <c r="BB267" s="681"/>
      <c r="BC267" s="681"/>
      <c r="BD267" s="681"/>
      <c r="BE267" s="681"/>
      <c r="BF267" s="681"/>
      <c r="BG267" s="681"/>
      <c r="BH267" s="681"/>
      <c r="BI267" s="681"/>
      <c r="BJ267" s="681"/>
      <c r="BK267" s="675"/>
      <c r="BL267" s="675"/>
      <c r="BM267" s="675"/>
      <c r="BN267" s="681"/>
      <c r="BO267" s="681"/>
      <c r="BP267" s="681"/>
      <c r="BQ267" s="681"/>
      <c r="BR267" s="681"/>
      <c r="BS267" s="681"/>
      <c r="BT267" s="681"/>
      <c r="BU267" s="681"/>
      <c r="BV267" s="681"/>
      <c r="BW267" s="681"/>
    </row>
    <row r="268" spans="1:75" ht="13.5" customHeight="1">
      <c r="A268" s="712"/>
      <c r="B268" s="16" t="s">
        <v>62</v>
      </c>
      <c r="C268" s="687"/>
      <c r="D268" s="685"/>
      <c r="E268" s="684"/>
      <c r="F268" s="685"/>
      <c r="G268" s="684"/>
      <c r="H268" s="685"/>
      <c r="I268" s="684"/>
      <c r="J268" s="685"/>
      <c r="K268" s="686"/>
      <c r="L268" s="686"/>
      <c r="M268" s="687"/>
      <c r="N268" s="685"/>
      <c r="O268" s="686"/>
      <c r="P268" s="685"/>
      <c r="Q268" s="686"/>
      <c r="R268" s="685"/>
      <c r="S268" s="686"/>
      <c r="T268" s="685"/>
      <c r="U268" s="21"/>
      <c r="Z268" s="697"/>
      <c r="AA268" s="682"/>
      <c r="AB268" s="682"/>
      <c r="AC268" s="682"/>
      <c r="AD268" s="682"/>
      <c r="AE268" s="682"/>
      <c r="AF268" s="682"/>
      <c r="AG268" s="682"/>
      <c r="AH268" s="682"/>
      <c r="AI268" s="682"/>
      <c r="AJ268" s="682"/>
      <c r="AK268" s="682"/>
      <c r="AL268" s="682"/>
      <c r="AM268" s="682"/>
      <c r="AN268" s="682"/>
      <c r="AO268" s="682"/>
      <c r="AP268" s="682"/>
      <c r="AQ268" s="682"/>
      <c r="AR268" s="682"/>
      <c r="AS268" s="682"/>
      <c r="AT268" s="682"/>
      <c r="AU268" s="682"/>
      <c r="AV268" s="682"/>
      <c r="AW268" s="682"/>
      <c r="AX268" s="682"/>
      <c r="AY268" s="682"/>
      <c r="AZ268" s="682"/>
      <c r="BA268" s="682"/>
      <c r="BB268" s="682"/>
      <c r="BC268" s="682"/>
      <c r="BD268" s="682"/>
      <c r="BE268" s="682"/>
      <c r="BF268" s="682"/>
      <c r="BG268" s="682"/>
      <c r="BH268" s="682"/>
      <c r="BI268" s="682"/>
      <c r="BJ268" s="682"/>
      <c r="BK268" s="676"/>
      <c r="BL268" s="676"/>
      <c r="BM268" s="676"/>
      <c r="BN268" s="682"/>
      <c r="BO268" s="682"/>
      <c r="BP268" s="682"/>
      <c r="BQ268" s="682"/>
      <c r="BR268" s="682"/>
      <c r="BS268" s="682"/>
      <c r="BT268" s="682"/>
      <c r="BU268" s="682"/>
      <c r="BV268" s="682"/>
      <c r="BW268" s="682"/>
    </row>
    <row r="269" spans="1:75" ht="13.5" customHeight="1">
      <c r="A269" s="696" t="s">
        <v>80</v>
      </c>
      <c r="B269" s="15" t="s">
        <v>55</v>
      </c>
      <c r="C269" s="703" t="str">
        <f>VLOOKUP($C252,'2025年度(1年後期)'!$B$5:$N$207,COLUMN('2025年度(1年後期)'!$I$5),0)&amp;""</f>
        <v>人体の構造と機能Ⅲ
(桑名先生②)</v>
      </c>
      <c r="D269" s="704"/>
      <c r="E269" s="698" t="str">
        <f>VLOOKUP($C252,'2025年度(2年後期)'!$B$5:$N$207,COLUMN('2025年度(2年後期)'!$I$5),0)&amp;""</f>
        <v>基礎看護学実習Ⅱ</v>
      </c>
      <c r="F269" s="693"/>
      <c r="G269" s="698" t="str">
        <f>VLOOKUP($C252,'2025年度(3年後期)'!$B$5:$N$207,COLUMN('2025年度(3年後期)'!$I$5),0)&amp;""</f>
        <v>領域別実習</v>
      </c>
      <c r="H269" s="693"/>
      <c r="I269" s="698" t="str">
        <f>VLOOKUP($C252,'2025年度(4年後期)'!$B$5:$N$206,COLUMN('2025年度(4年後期)'!$I$5),0)&amp;""</f>
        <v/>
      </c>
      <c r="J269" s="693"/>
      <c r="K269" s="694" t="str">
        <f>VLOOKUP($C252,'2025年度(助産後期)'!$B$5:$N$207,COLUMN('2025年度(助産後期)'!$I$5),0)&amp;""</f>
        <v>助産学実習Ⅱ</v>
      </c>
      <c r="L269" s="694"/>
      <c r="M269" s="692" t="str">
        <f>VLOOKUP($C252,'2025年度(M1後期)'!$B$5:$N$207,COLUMN('2025年度(M1後期)'!$I$5),0)&amp;""</f>
        <v>がん看護学演習Ａ－Ⅱ
成育看護学演習Ａ－Ⅰ
感染症学特論
感染症学演習</v>
      </c>
      <c r="N269" s="693"/>
      <c r="O269" s="694" t="str">
        <f>VLOOKUP($C252,'2025年度(M2後期)'!$B$5:$N$207,COLUMN('2025年度(M2後期)'!$I$5),0)&amp;""</f>
        <v>特別研究</v>
      </c>
      <c r="P269" s="693"/>
      <c r="Q269" s="694" t="str">
        <f>VLOOKUP($C252,'2025年度(D1後期)'!$B$5:$N$207,COLUMN('2025年度(D1後期)'!$I$5),0)&amp;""</f>
        <v>量的看護学研究法</v>
      </c>
      <c r="R269" s="693"/>
      <c r="S269" s="694" t="str">
        <f>VLOOKUP($C252,'2025年度(D23後期)'!$B$5:$N$207,COLUMN('2025年度(D23後期)'!$I$5),0)&amp;""</f>
        <v>特別研究</v>
      </c>
      <c r="T269" s="693"/>
      <c r="U269" s="21"/>
      <c r="Z269" s="696" t="str">
        <f>A269</f>
        <v>４時限（15：10～16：40）</v>
      </c>
      <c r="AA269" s="680" t="s">
        <v>75</v>
      </c>
      <c r="AB269" s="680"/>
      <c r="AC269" s="680"/>
      <c r="AD269" s="680"/>
      <c r="AE269" s="680"/>
      <c r="AF269" s="680"/>
      <c r="AG269" s="680"/>
      <c r="AH269" s="680"/>
      <c r="AI269" s="680"/>
      <c r="AJ269" s="680"/>
      <c r="AK269" s="680"/>
      <c r="AL269" s="680"/>
      <c r="AM269" s="680" t="s">
        <v>164</v>
      </c>
      <c r="AN269" s="680"/>
      <c r="AO269" s="680"/>
      <c r="AP269" s="680"/>
      <c r="AQ269" s="680"/>
      <c r="AR269" s="680"/>
      <c r="AS269" s="680"/>
      <c r="AT269" s="680"/>
      <c r="AU269" s="680"/>
      <c r="AV269" s="680"/>
      <c r="AW269" s="680"/>
      <c r="AX269" s="680"/>
      <c r="AY269" s="680"/>
      <c r="AZ269" s="680"/>
      <c r="BA269" s="680" t="s">
        <v>192</v>
      </c>
      <c r="BB269" s="680"/>
      <c r="BC269" s="680"/>
      <c r="BD269" s="680"/>
      <c r="BE269" s="680"/>
      <c r="BF269" s="680"/>
      <c r="BG269" s="680"/>
      <c r="BH269" s="680"/>
      <c r="BI269" s="680"/>
      <c r="BJ269" s="680" t="s">
        <v>295</v>
      </c>
      <c r="BK269" s="674"/>
      <c r="BL269" s="674"/>
      <c r="BM269" s="674"/>
      <c r="BN269" s="680"/>
      <c r="BO269" s="680"/>
      <c r="BP269" s="680"/>
      <c r="BQ269" s="680"/>
      <c r="BR269" s="680"/>
      <c r="BS269" s="680"/>
      <c r="BT269" s="680"/>
      <c r="BU269" s="680"/>
      <c r="BV269" s="680"/>
      <c r="BW269" s="680"/>
    </row>
    <row r="270" spans="1:75" ht="13.5" customHeight="1">
      <c r="A270" s="696"/>
      <c r="B270" s="15" t="s">
        <v>58</v>
      </c>
      <c r="C270" s="701" t="str">
        <f>IFERROR(VLOOKUP(C269,科目・教員!$A$2:$B$349,2,0),"")</f>
        <v/>
      </c>
      <c r="D270" s="702"/>
      <c r="E270" s="690" t="str">
        <f>IFERROR(VLOOKUP(E269,科目・教員!$A$2:$B$349,2,0),"")</f>
        <v>森下　純子</v>
      </c>
      <c r="F270" s="689"/>
      <c r="G270" s="690" t="str">
        <f>IFERROR(VLOOKUP(G269,科目・教員!$A$2:$B$349,2,0),"")</f>
        <v/>
      </c>
      <c r="H270" s="689"/>
      <c r="I270" s="690" t="str">
        <f>IFERROR(VLOOKUP(I269,科目・教員!$A$2:$B$349,2,0),"")</f>
        <v/>
      </c>
      <c r="J270" s="689"/>
      <c r="K270" s="691" t="str">
        <f>IFERROR(VLOOKUP(K269,科目・教員!$A$2:$B$349,2,0),"")</f>
        <v>池田　真弓</v>
      </c>
      <c r="L270" s="691"/>
      <c r="M270" s="688" t="str">
        <f>IFERROR(VLOOKUP(M269,科目・教員!$A$2:$B$349,2,0),"")</f>
        <v/>
      </c>
      <c r="N270" s="689"/>
      <c r="O270" s="691" t="str">
        <f>IFERROR(VLOOKUP(O269,科目・教員!$A$2:$B$349,2,0),"")</f>
        <v/>
      </c>
      <c r="P270" s="689"/>
      <c r="Q270" s="691" t="str">
        <f>IFERROR(VLOOKUP(Q269,科目・教員!$A$2:$B$349,2,0),"")</f>
        <v>柏木　公一</v>
      </c>
      <c r="R270" s="689"/>
      <c r="S270" s="691" t="str">
        <f>IFERROR(VLOOKUP(S269,科目・教員!$A$2:$B$349,2,0),"")</f>
        <v/>
      </c>
      <c r="T270" s="689"/>
      <c r="U270" s="21"/>
      <c r="Z270" s="696"/>
      <c r="AA270" s="681"/>
      <c r="AB270" s="681"/>
      <c r="AC270" s="681"/>
      <c r="AD270" s="681"/>
      <c r="AE270" s="681"/>
      <c r="AF270" s="681"/>
      <c r="AG270" s="681"/>
      <c r="AH270" s="681"/>
      <c r="AI270" s="681"/>
      <c r="AJ270" s="681"/>
      <c r="AK270" s="681"/>
      <c r="AL270" s="681"/>
      <c r="AM270" s="681"/>
      <c r="AN270" s="681"/>
      <c r="AO270" s="681"/>
      <c r="AP270" s="681"/>
      <c r="AQ270" s="681"/>
      <c r="AR270" s="681"/>
      <c r="AS270" s="681"/>
      <c r="AT270" s="681"/>
      <c r="AU270" s="681"/>
      <c r="AV270" s="681"/>
      <c r="AW270" s="681"/>
      <c r="AX270" s="681"/>
      <c r="AY270" s="681"/>
      <c r="AZ270" s="681"/>
      <c r="BA270" s="681"/>
      <c r="BB270" s="681"/>
      <c r="BC270" s="681"/>
      <c r="BD270" s="681"/>
      <c r="BE270" s="681"/>
      <c r="BF270" s="681"/>
      <c r="BG270" s="681"/>
      <c r="BH270" s="681"/>
      <c r="BI270" s="681"/>
      <c r="BJ270" s="681"/>
      <c r="BK270" s="675"/>
      <c r="BL270" s="675"/>
      <c r="BM270" s="675"/>
      <c r="BN270" s="681"/>
      <c r="BO270" s="681"/>
      <c r="BP270" s="681"/>
      <c r="BQ270" s="681"/>
      <c r="BR270" s="681"/>
      <c r="BS270" s="681"/>
      <c r="BT270" s="681"/>
      <c r="BU270" s="681"/>
      <c r="BV270" s="681"/>
      <c r="BW270" s="681"/>
    </row>
    <row r="271" spans="1:75" ht="13.5" customHeight="1">
      <c r="A271" s="696"/>
      <c r="B271" s="15" t="s">
        <v>60</v>
      </c>
      <c r="C271" s="701" t="str">
        <f>VLOOKUP($C252,'2025年度(1年後期)'!$B$5:$N$207,COLUMN('2025年度(1年後期)'!$I$5)+1,0)&amp;""</f>
        <v>101</v>
      </c>
      <c r="D271" s="702"/>
      <c r="E271" s="690" t="str">
        <f>VLOOKUP($C252,'2025年度(2年後期)'!$B$5:$N$207,COLUMN('2025年度(2年後期)'!$I$5)+1,0)&amp;""</f>
        <v/>
      </c>
      <c r="F271" s="689"/>
      <c r="G271" s="690" t="str">
        <f>VLOOKUP($C252,'2025年度(3年後期)'!$B$5:$N$207,COLUMN('2025年度(3年後期)'!$I$5)+1,0)&amp;""</f>
        <v/>
      </c>
      <c r="H271" s="689"/>
      <c r="I271" s="690" t="str">
        <f>VLOOKUP($C252,'2025年度(4年後期)'!$B$5:$N$206,COLUMN('2025年度(4年後期)'!$I$5)+1,0)&amp;""</f>
        <v/>
      </c>
      <c r="J271" s="689"/>
      <c r="K271" s="691" t="str">
        <f>VLOOKUP($C252,'2025年度(助産後期)'!$B$5:$N$207,COLUMN('2025年度(助産後期)'!$I$5)+1,0)&amp;""</f>
        <v/>
      </c>
      <c r="L271" s="691"/>
      <c r="M271" s="688" t="str">
        <f>VLOOKUP($C252,'2025年度(M1後期)'!$B$5:$N$207,COLUMN('2025年度(M1後期)'!$I$5)+1,0)&amp;""</f>
        <v>がん:別途指定
成育:別途指定
感染特論:別途指定
感染演習:別途指定</v>
      </c>
      <c r="N271" s="689"/>
      <c r="O271" s="691" t="str">
        <f>VLOOKUP($C252,'2025年度(M2後期)'!$B$5:$N$207,COLUMN('2025年度(M2後期)'!$I$5)+1,0)&amp;""</f>
        <v/>
      </c>
      <c r="P271" s="689"/>
      <c r="Q271" s="691" t="str">
        <f>VLOOKUP($C252,'2025年度(D1後期)'!$B$5:$N$207,COLUMN('2025年度(D1後期)'!$I$5)+1,0)&amp;""</f>
        <v>臨床講義室1</v>
      </c>
      <c r="R271" s="689"/>
      <c r="S271" s="691" t="str">
        <f>VLOOKUP($C252,'2025年度(D23後期)'!$B$5:$N$207,COLUMN('2025年度(D23後期)'!$I$5)+1,0)&amp;""</f>
        <v/>
      </c>
      <c r="T271" s="689"/>
      <c r="U271" s="638" t="s">
        <v>296</v>
      </c>
      <c r="Z271" s="696"/>
      <c r="AA271" s="681"/>
      <c r="AB271" s="681"/>
      <c r="AC271" s="681"/>
      <c r="AD271" s="681"/>
      <c r="AE271" s="681"/>
      <c r="AF271" s="681"/>
      <c r="AG271" s="681"/>
      <c r="AH271" s="681"/>
      <c r="AI271" s="681"/>
      <c r="AJ271" s="681"/>
      <c r="AK271" s="681"/>
      <c r="AL271" s="681"/>
      <c r="AM271" s="681"/>
      <c r="AN271" s="681"/>
      <c r="AO271" s="681"/>
      <c r="AP271" s="681"/>
      <c r="AQ271" s="681"/>
      <c r="AR271" s="681"/>
      <c r="AS271" s="681"/>
      <c r="AT271" s="681"/>
      <c r="AU271" s="681"/>
      <c r="AV271" s="681"/>
      <c r="AW271" s="681"/>
      <c r="AX271" s="681"/>
      <c r="AY271" s="681"/>
      <c r="AZ271" s="681"/>
      <c r="BA271" s="681"/>
      <c r="BB271" s="681"/>
      <c r="BC271" s="681"/>
      <c r="BD271" s="681"/>
      <c r="BE271" s="681"/>
      <c r="BF271" s="681"/>
      <c r="BG271" s="681"/>
      <c r="BH271" s="681"/>
      <c r="BI271" s="681"/>
      <c r="BJ271" s="681"/>
      <c r="BK271" s="675"/>
      <c r="BL271" s="675"/>
      <c r="BM271" s="675"/>
      <c r="BN271" s="681"/>
      <c r="BO271" s="681"/>
      <c r="BP271" s="681"/>
      <c r="BQ271" s="681"/>
      <c r="BR271" s="681"/>
      <c r="BS271" s="681"/>
      <c r="BT271" s="681"/>
      <c r="BU271" s="681"/>
      <c r="BV271" s="681"/>
      <c r="BW271" s="681"/>
    </row>
    <row r="272" spans="1:75" ht="13.5" customHeight="1">
      <c r="A272" s="697"/>
      <c r="B272" s="16" t="s">
        <v>62</v>
      </c>
      <c r="C272" s="795" t="s">
        <v>280</v>
      </c>
      <c r="D272" s="796"/>
      <c r="E272" s="684"/>
      <c r="F272" s="685"/>
      <c r="G272" s="684"/>
      <c r="H272" s="685"/>
      <c r="I272" s="684"/>
      <c r="J272" s="685"/>
      <c r="K272" s="686"/>
      <c r="L272" s="686"/>
      <c r="M272" s="687"/>
      <c r="N272" s="685"/>
      <c r="O272" s="686"/>
      <c r="P272" s="685"/>
      <c r="Q272" s="686"/>
      <c r="R272" s="685"/>
      <c r="S272" s="686"/>
      <c r="T272" s="685"/>
      <c r="U272" s="638" t="s">
        <v>141</v>
      </c>
      <c r="Z272" s="697"/>
      <c r="AA272" s="682"/>
      <c r="AB272" s="682"/>
      <c r="AC272" s="682"/>
      <c r="AD272" s="682"/>
      <c r="AE272" s="682"/>
      <c r="AF272" s="682"/>
      <c r="AG272" s="682"/>
      <c r="AH272" s="682"/>
      <c r="AI272" s="682"/>
      <c r="AJ272" s="682"/>
      <c r="AK272" s="682"/>
      <c r="AL272" s="682"/>
      <c r="AM272" s="682"/>
      <c r="AN272" s="682"/>
      <c r="AO272" s="682"/>
      <c r="AP272" s="682"/>
      <c r="AQ272" s="682"/>
      <c r="AR272" s="682"/>
      <c r="AS272" s="682"/>
      <c r="AT272" s="682"/>
      <c r="AU272" s="682"/>
      <c r="AV272" s="682"/>
      <c r="AW272" s="682"/>
      <c r="AX272" s="682"/>
      <c r="AY272" s="682"/>
      <c r="AZ272" s="682"/>
      <c r="BA272" s="682"/>
      <c r="BB272" s="682"/>
      <c r="BC272" s="682"/>
      <c r="BD272" s="682"/>
      <c r="BE272" s="682"/>
      <c r="BF272" s="682"/>
      <c r="BG272" s="682"/>
      <c r="BH272" s="682"/>
      <c r="BI272" s="682"/>
      <c r="BJ272" s="682"/>
      <c r="BK272" s="676"/>
      <c r="BL272" s="676"/>
      <c r="BM272" s="676"/>
      <c r="BN272" s="682"/>
      <c r="BO272" s="682"/>
      <c r="BP272" s="682"/>
      <c r="BQ272" s="682"/>
      <c r="BR272" s="682"/>
      <c r="BS272" s="682"/>
      <c r="BT272" s="682"/>
      <c r="BU272" s="682"/>
      <c r="BV272" s="682"/>
      <c r="BW272" s="682"/>
    </row>
    <row r="273" spans="1:75" ht="13.5" customHeight="1">
      <c r="A273" s="696" t="s">
        <v>87</v>
      </c>
      <c r="B273" s="15" t="s">
        <v>55</v>
      </c>
      <c r="C273" s="703" t="str">
        <f>VLOOKUP($C252,'2025年度(1年後期)'!$B$5:$N$207,COLUMN('2025年度(1年後期)'!$K$5),0)&amp;""</f>
        <v>国語表現法</v>
      </c>
      <c r="D273" s="704"/>
      <c r="E273" s="698" t="str">
        <f>VLOOKUP($C252,'2025年度(2年後期)'!$B$5:$N$207,COLUMN('2025年度(2年後期)'!$K$5),0)&amp;""</f>
        <v/>
      </c>
      <c r="F273" s="693"/>
      <c r="G273" s="698" t="str">
        <f>VLOOKUP($C252,'2025年度(3年後期)'!$B$5:$N$207,COLUMN('2025年度(3年後期)'!$K$5),0)&amp;""</f>
        <v/>
      </c>
      <c r="H273" s="693"/>
      <c r="I273" s="698" t="str">
        <f>VLOOKUP($C252,'2025年度(4年後期)'!$B$5:$N$206,COLUMN('2025年度(4年後期)'!$K$5),0)&amp;""</f>
        <v/>
      </c>
      <c r="J273" s="693"/>
      <c r="K273" s="694" t="str">
        <f>VLOOKUP($C252,'2025年度(助産後期)'!$B$5:$N$207,COLUMN('2025年度(助産後期)'!$K$5),0)&amp;""</f>
        <v>助産学実習Ⅱ</v>
      </c>
      <c r="L273" s="694"/>
      <c r="M273" s="692" t="str">
        <f>VLOOKUP($C252,'2025年度(M1後期)'!$B$5:$N$207,COLUMN('2025年度(M1後期)'!$K$5),0)&amp;""</f>
        <v>感染症学特論
感染症学演習</v>
      </c>
      <c r="N273" s="693"/>
      <c r="O273" s="694" t="str">
        <f>VLOOKUP($C252,'2025年度(M2後期)'!$B$5:$N$207,COLUMN('2025年度(M2後期)'!$K$5),0)&amp;""</f>
        <v/>
      </c>
      <c r="P273" s="693"/>
      <c r="Q273" s="694" t="str">
        <f>VLOOKUP($C252,'2025年度(D1後期)'!$B$5:$N$207,COLUMN('2025年度(D1後期)'!$K$5),0)&amp;""</f>
        <v/>
      </c>
      <c r="R273" s="693"/>
      <c r="S273" s="694" t="str">
        <f>VLOOKUP($C252,'2025年度(D23後期)'!$B$5:$N$207,COLUMN('2025年度(D23後期)'!$K$5),0)&amp;""</f>
        <v/>
      </c>
      <c r="T273" s="693"/>
      <c r="U273" s="638" t="s">
        <v>271</v>
      </c>
      <c r="Z273" s="696" t="str">
        <f>A273</f>
        <v>５時限（16：50～18：20）</v>
      </c>
      <c r="AA273" s="680" t="s">
        <v>281</v>
      </c>
      <c r="AB273" s="680"/>
      <c r="AC273" s="680"/>
      <c r="AD273" s="680"/>
      <c r="AE273" s="680"/>
      <c r="AF273" s="680"/>
      <c r="AG273" s="680"/>
      <c r="AH273" s="680"/>
      <c r="AI273" s="680"/>
      <c r="AJ273" s="680"/>
      <c r="AK273" s="680"/>
      <c r="AL273" s="680"/>
      <c r="AM273" s="680" t="s">
        <v>164</v>
      </c>
      <c r="AN273" s="680"/>
      <c r="AO273" s="680"/>
      <c r="AP273" s="680"/>
      <c r="AQ273" s="680"/>
      <c r="AR273" s="680"/>
      <c r="AS273" s="680"/>
      <c r="AT273" s="680"/>
      <c r="AU273" s="680"/>
      <c r="AV273" s="680"/>
      <c r="AW273" s="680"/>
      <c r="AX273" s="680"/>
      <c r="AY273" s="680"/>
      <c r="AZ273" s="680"/>
      <c r="BA273" s="680"/>
      <c r="BB273" s="680"/>
      <c r="BC273" s="680"/>
      <c r="BD273" s="680"/>
      <c r="BE273" s="680"/>
      <c r="BF273" s="680"/>
      <c r="BG273" s="680"/>
      <c r="BH273" s="680"/>
      <c r="BI273" s="680"/>
      <c r="BJ273" s="680" t="s">
        <v>295</v>
      </c>
      <c r="BK273" s="674"/>
      <c r="BL273" s="674"/>
      <c r="BM273" s="674"/>
      <c r="BN273" s="680"/>
      <c r="BO273" s="680"/>
      <c r="BP273" s="680"/>
      <c r="BQ273" s="680"/>
      <c r="BR273" s="680"/>
      <c r="BS273" s="680"/>
      <c r="BT273" s="680"/>
      <c r="BU273" s="680"/>
      <c r="BV273" s="680"/>
      <c r="BW273" s="680"/>
    </row>
    <row r="274" spans="1:75" ht="13.5" customHeight="1">
      <c r="A274" s="696"/>
      <c r="B274" s="15" t="s">
        <v>58</v>
      </c>
      <c r="C274" s="701" t="str">
        <f>IFERROR(VLOOKUP(C273,科目・教員!$A$2:$B$349,2,0),"")</f>
        <v>末田　美香子</v>
      </c>
      <c r="D274" s="702"/>
      <c r="E274" s="690" t="str">
        <f>IFERROR(VLOOKUP(E273,科目・教員!$A$2:$B$349,2,0),"")</f>
        <v/>
      </c>
      <c r="F274" s="689"/>
      <c r="G274" s="690" t="str">
        <f>IFERROR(VLOOKUP(G273,科目・教員!$A$2:$B$349,2,0),"")</f>
        <v/>
      </c>
      <c r="H274" s="689"/>
      <c r="I274" s="690" t="str">
        <f>IFERROR(VLOOKUP(I273,科目・教員!$A$2:$B$349,2,0),"")</f>
        <v/>
      </c>
      <c r="J274" s="689"/>
      <c r="K274" s="691" t="str">
        <f>IFERROR(VLOOKUP(K273,科目・教員!$A$2:$B$349,2,0),"")</f>
        <v>池田　真弓</v>
      </c>
      <c r="L274" s="691"/>
      <c r="M274" s="688" t="str">
        <f>IFERROR(VLOOKUP(M273,科目・教員!$A$2:$B$349,2,0),"")</f>
        <v/>
      </c>
      <c r="N274" s="689"/>
      <c r="O274" s="691" t="str">
        <f>IFERROR(VLOOKUP(O273,科目・教員!$A$2:$B$349,2,0),"")</f>
        <v/>
      </c>
      <c r="P274" s="689"/>
      <c r="Q274" s="691" t="str">
        <f>IFERROR(VLOOKUP(Q273,科目・教員!$A$2:$B$349,2,0),"")</f>
        <v/>
      </c>
      <c r="R274" s="689"/>
      <c r="S274" s="691" t="str">
        <f>IFERROR(VLOOKUP(S273,科目・教員!$A$2:$B$349,2,0),"")</f>
        <v/>
      </c>
      <c r="T274" s="689"/>
      <c r="U274" s="638" t="s">
        <v>69</v>
      </c>
      <c r="Z274" s="696"/>
      <c r="AA274" s="681"/>
      <c r="AB274" s="681"/>
      <c r="AC274" s="681"/>
      <c r="AD274" s="681"/>
      <c r="AE274" s="681"/>
      <c r="AF274" s="681"/>
      <c r="AG274" s="681"/>
      <c r="AH274" s="681"/>
      <c r="AI274" s="681"/>
      <c r="AJ274" s="681"/>
      <c r="AK274" s="681"/>
      <c r="AL274" s="681"/>
      <c r="AM274" s="681"/>
      <c r="AN274" s="681"/>
      <c r="AO274" s="681"/>
      <c r="AP274" s="681"/>
      <c r="AQ274" s="681"/>
      <c r="AR274" s="681"/>
      <c r="AS274" s="681"/>
      <c r="AT274" s="681"/>
      <c r="AU274" s="681"/>
      <c r="AV274" s="681"/>
      <c r="AW274" s="681"/>
      <c r="AX274" s="681"/>
      <c r="AY274" s="681"/>
      <c r="AZ274" s="681"/>
      <c r="BA274" s="681"/>
      <c r="BB274" s="681"/>
      <c r="BC274" s="681"/>
      <c r="BD274" s="681"/>
      <c r="BE274" s="681"/>
      <c r="BF274" s="681"/>
      <c r="BG274" s="681"/>
      <c r="BH274" s="681"/>
      <c r="BI274" s="681"/>
      <c r="BJ274" s="681"/>
      <c r="BK274" s="675"/>
      <c r="BL274" s="675"/>
      <c r="BM274" s="675"/>
      <c r="BN274" s="681"/>
      <c r="BO274" s="681"/>
      <c r="BP274" s="681"/>
      <c r="BQ274" s="681"/>
      <c r="BR274" s="681"/>
      <c r="BS274" s="681"/>
      <c r="BT274" s="681"/>
      <c r="BU274" s="681"/>
      <c r="BV274" s="681"/>
      <c r="BW274" s="681"/>
    </row>
    <row r="275" spans="1:75" ht="13.5" customHeight="1">
      <c r="A275" s="696"/>
      <c r="B275" s="15" t="s">
        <v>60</v>
      </c>
      <c r="C275" s="701" t="str">
        <f>VLOOKUP($C252,'2025年度(1年後期)'!$B$5:$N$207,COLUMN('2025年度(1年後期)'!$K$5)+1,0)&amp;""</f>
        <v>101</v>
      </c>
      <c r="D275" s="702"/>
      <c r="E275" s="690" t="str">
        <f>VLOOKUP($C252,'2025年度(2年後期)'!$B$5:$N$207,COLUMN('2025年度(2年後期)'!$K$5)+1,0)&amp;""</f>
        <v/>
      </c>
      <c r="F275" s="689"/>
      <c r="G275" s="690" t="str">
        <f>VLOOKUP($C252,'2025年度(3年後期)'!$B$5:$N$207,COLUMN('2025年度(3年後期)'!$K$5)+1,0)&amp;""</f>
        <v/>
      </c>
      <c r="H275" s="689"/>
      <c r="I275" s="690" t="str">
        <f>VLOOKUP($C252,'2025年度(4年後期)'!$B$5:$N$206,COLUMN('2025年度(4年後期)'!$K$5)+1,0)&amp;""</f>
        <v/>
      </c>
      <c r="J275" s="689"/>
      <c r="K275" s="691" t="str">
        <f>VLOOKUP($C252,'2025年度(助産後期)'!$B$5:$N$207,COLUMN('2025年度(助産後期)'!$K$5)+1,0)&amp;""</f>
        <v/>
      </c>
      <c r="L275" s="691"/>
      <c r="M275" s="688" t="str">
        <f>VLOOKUP($C252,'2025年度(M1後期)'!$B$5:$N$207,COLUMN('2025年度(M1後期)'!$K$5)+1,0)&amp;""</f>
        <v>感染特論:別途指定
感染演習:別途指定</v>
      </c>
      <c r="N275" s="689"/>
      <c r="O275" s="691" t="str">
        <f>VLOOKUP($C252,'2025年度(M1後期)'!$B$5:$N$207,COLUMN('2025年度(M1後期)'!$K$5)+1,0)&amp;""</f>
        <v>感染特論:別途指定
感染演習:別途指定</v>
      </c>
      <c r="P275" s="689"/>
      <c r="Q275" s="691" t="str">
        <f>VLOOKUP($C252,'2025年度(D1後期)'!$B$5:$N$207,COLUMN('2025年度(D1後期)'!$K$5)+1,0)&amp;""</f>
        <v/>
      </c>
      <c r="R275" s="689"/>
      <c r="S275" s="691" t="str">
        <f>VLOOKUP($C252,'2025年度(D23後期)'!$B$5:$N$207,COLUMN('2025年度(D23後期)'!$K$5)+1,0)&amp;""</f>
        <v/>
      </c>
      <c r="T275" s="689"/>
      <c r="U275" s="21"/>
      <c r="Z275" s="696"/>
      <c r="AA275" s="681"/>
      <c r="AB275" s="681"/>
      <c r="AC275" s="681"/>
      <c r="AD275" s="681"/>
      <c r="AE275" s="681"/>
      <c r="AF275" s="681"/>
      <c r="AG275" s="681"/>
      <c r="AH275" s="681"/>
      <c r="AI275" s="681"/>
      <c r="AJ275" s="681"/>
      <c r="AK275" s="681"/>
      <c r="AL275" s="681"/>
      <c r="AM275" s="681"/>
      <c r="AN275" s="681"/>
      <c r="AO275" s="681"/>
      <c r="AP275" s="681"/>
      <c r="AQ275" s="681"/>
      <c r="AR275" s="681"/>
      <c r="AS275" s="681"/>
      <c r="AT275" s="681"/>
      <c r="AU275" s="681"/>
      <c r="AV275" s="681"/>
      <c r="AW275" s="681"/>
      <c r="AX275" s="681"/>
      <c r="AY275" s="681"/>
      <c r="AZ275" s="681"/>
      <c r="BA275" s="681"/>
      <c r="BB275" s="681"/>
      <c r="BC275" s="681"/>
      <c r="BD275" s="681"/>
      <c r="BE275" s="681"/>
      <c r="BF275" s="681"/>
      <c r="BG275" s="681"/>
      <c r="BH275" s="681"/>
      <c r="BI275" s="681"/>
      <c r="BJ275" s="681"/>
      <c r="BK275" s="675"/>
      <c r="BL275" s="675"/>
      <c r="BM275" s="675"/>
      <c r="BN275" s="681"/>
      <c r="BO275" s="681"/>
      <c r="BP275" s="681"/>
      <c r="BQ275" s="681"/>
      <c r="BR275" s="681"/>
      <c r="BS275" s="681"/>
      <c r="BT275" s="681"/>
      <c r="BU275" s="681"/>
      <c r="BV275" s="681"/>
      <c r="BW275" s="681"/>
    </row>
    <row r="276" spans="1:75" ht="13.5" customHeight="1">
      <c r="A276" s="697"/>
      <c r="B276" s="16" t="s">
        <v>62</v>
      </c>
      <c r="C276" s="795" t="s">
        <v>282</v>
      </c>
      <c r="D276" s="796"/>
      <c r="E276" s="684"/>
      <c r="F276" s="685"/>
      <c r="G276" s="684"/>
      <c r="H276" s="685"/>
      <c r="I276" s="684"/>
      <c r="J276" s="685"/>
      <c r="K276" s="686"/>
      <c r="L276" s="686"/>
      <c r="M276" s="687"/>
      <c r="N276" s="685"/>
      <c r="O276" s="686"/>
      <c r="P276" s="685"/>
      <c r="Q276" s="686"/>
      <c r="R276" s="685"/>
      <c r="S276" s="686"/>
      <c r="T276" s="685"/>
      <c r="U276" s="22"/>
      <c r="V276" s="19"/>
      <c r="W276" s="19"/>
      <c r="X276" s="19"/>
      <c r="Y276" s="19"/>
      <c r="Z276" s="697"/>
      <c r="AA276" s="682"/>
      <c r="AB276" s="682"/>
      <c r="AC276" s="682"/>
      <c r="AD276" s="682"/>
      <c r="AE276" s="682"/>
      <c r="AF276" s="682"/>
      <c r="AG276" s="682"/>
      <c r="AH276" s="682"/>
      <c r="AI276" s="682"/>
      <c r="AJ276" s="682"/>
      <c r="AK276" s="682"/>
      <c r="AL276" s="682"/>
      <c r="AM276" s="682"/>
      <c r="AN276" s="682"/>
      <c r="AO276" s="682"/>
      <c r="AP276" s="682"/>
      <c r="AQ276" s="682"/>
      <c r="AR276" s="682"/>
      <c r="AS276" s="682"/>
      <c r="AT276" s="682"/>
      <c r="AU276" s="682"/>
      <c r="AV276" s="682"/>
      <c r="AW276" s="682"/>
      <c r="AX276" s="682"/>
      <c r="AY276" s="682"/>
      <c r="AZ276" s="682"/>
      <c r="BA276" s="682"/>
      <c r="BB276" s="682"/>
      <c r="BC276" s="682"/>
      <c r="BD276" s="682"/>
      <c r="BE276" s="682"/>
      <c r="BF276" s="682"/>
      <c r="BG276" s="682"/>
      <c r="BH276" s="682"/>
      <c r="BI276" s="682"/>
      <c r="BJ276" s="682"/>
      <c r="BK276" s="676"/>
      <c r="BL276" s="676"/>
      <c r="BM276" s="676"/>
      <c r="BN276" s="682"/>
      <c r="BO276" s="682"/>
      <c r="BP276" s="682"/>
      <c r="BQ276" s="682"/>
      <c r="BR276" s="682"/>
      <c r="BS276" s="682"/>
      <c r="BT276" s="682"/>
      <c r="BU276" s="682"/>
      <c r="BV276" s="682"/>
      <c r="BW276" s="682"/>
    </row>
    <row r="277" spans="1:75" ht="21.75">
      <c r="A277" s="5"/>
      <c r="B277" s="6"/>
      <c r="C277" s="722">
        <f>C252+1</f>
        <v>45973</v>
      </c>
      <c r="D277" s="722"/>
      <c r="E277" s="722"/>
      <c r="F277" s="722"/>
      <c r="G277" s="722"/>
      <c r="H277" s="722"/>
      <c r="I277" s="722"/>
      <c r="J277" s="722"/>
      <c r="K277" s="722"/>
      <c r="L277" s="722"/>
      <c r="M277" s="722"/>
      <c r="N277" s="722"/>
      <c r="O277" s="722"/>
      <c r="P277" s="722"/>
      <c r="Q277" s="722"/>
      <c r="R277" s="722"/>
      <c r="S277" s="722"/>
      <c r="T277" s="722"/>
      <c r="U277" s="781">
        <f>C277</f>
        <v>45973</v>
      </c>
      <c r="V277" s="782"/>
      <c r="W277" s="782"/>
      <c r="X277" s="782"/>
      <c r="Y277" s="782"/>
      <c r="Z277" s="783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96" t="s">
        <v>54</v>
      </c>
      <c r="B278" s="12" t="s">
        <v>55</v>
      </c>
      <c r="C278" s="705" t="str">
        <f>VLOOKUP($C277,'2025年度(1年後期)'!$B$5:$N$207,COLUMN('2025年度(1年後期)'!$C$5),0)&amp;""</f>
        <v>食と健康</v>
      </c>
      <c r="D278" s="706"/>
      <c r="E278" s="713" t="str">
        <f>VLOOKUP($C277,'2025年度(2年後期)'!$B$5:$N$207,COLUMN('2025年度(2年後期)'!$C$5),0)&amp;""</f>
        <v>基礎看護学実習Ⅱ</v>
      </c>
      <c r="F278" s="706"/>
      <c r="G278" s="713" t="str">
        <f>VLOOKUP($C277,'2025年度(3年後期)'!$B$5:$N$207,COLUMN('2025年度(3年後期)'!$C$5),0)&amp;""</f>
        <v>領域別実習</v>
      </c>
      <c r="H278" s="706"/>
      <c r="I278" s="713" t="str">
        <f>VLOOKUP($C277,'2025年度(4年後期)'!$B$5:$N$206,COLUMN('2025年度(4年後期)'!$C$5),0)&amp;""</f>
        <v/>
      </c>
      <c r="J278" s="706"/>
      <c r="K278" s="693" t="str">
        <f>VLOOKUP($C277,'2025年度(助産後期)'!$B$5:$N$207,COLUMN('2025年度(助産後期)'!$C$5),0)&amp;""</f>
        <v>助産学実習Ⅱ</v>
      </c>
      <c r="L278" s="709"/>
      <c r="M278" s="723" t="str">
        <f>VLOOKUP($C277,'2025年度(M1後期)'!$B$5:$N$207,COLUMN('2025年度(M1後期)'!$C$5),0)&amp;""</f>
        <v>看護情報・管理学演習Ａ－Ⅰ
成育看護学演習Ａ－Ⅳ(母性)</v>
      </c>
      <c r="N278" s="709"/>
      <c r="O278" s="713" t="str">
        <f>VLOOKUP($C277,'2025年度(M2後期)'!$B$5:$N$207,COLUMN('2025年度(M2後期)'!$C$5),0)&amp;""</f>
        <v>特別研究</v>
      </c>
      <c r="P278" s="706"/>
      <c r="Q278" s="713" t="str">
        <f>VLOOKUP($C277,'2025年度(D1後期)'!$B$5:$N$207,COLUMN('2025年度(D1後期)'!$C$5),0)&amp;""</f>
        <v>看護教育学演習Ｂ</v>
      </c>
      <c r="R278" s="706"/>
      <c r="S278" s="693" t="str">
        <f>VLOOKUP($C277,'2025年度(D23後期)'!$B$5:$N$207,COLUMN('2025年度(D23後期)'!$C$5),0)&amp;""</f>
        <v>特別研究</v>
      </c>
      <c r="T278" s="706"/>
      <c r="U278" s="648" t="s">
        <v>161</v>
      </c>
      <c r="Z278" s="695" t="str">
        <f>A278</f>
        <v xml:space="preserve">１時限（09：20～10：50） </v>
      </c>
      <c r="AA278" s="680"/>
      <c r="AB278" s="680"/>
      <c r="AC278" s="680"/>
      <c r="AD278" s="680"/>
      <c r="AE278" s="680"/>
      <c r="AF278" s="680"/>
      <c r="AG278" s="680"/>
      <c r="AH278" s="680"/>
      <c r="AI278" s="680"/>
      <c r="AJ278" s="680"/>
      <c r="AK278" s="680"/>
      <c r="AL278" s="680"/>
      <c r="AM278" s="680" t="s">
        <v>164</v>
      </c>
      <c r="AN278" s="680"/>
      <c r="AO278" s="680"/>
      <c r="AP278" s="680"/>
      <c r="AQ278" s="680"/>
      <c r="AR278" s="680"/>
      <c r="AS278" s="680"/>
      <c r="AT278" s="680"/>
      <c r="AU278" s="680"/>
      <c r="AV278" s="680"/>
      <c r="AW278" s="680" t="s">
        <v>169</v>
      </c>
      <c r="AX278" s="680"/>
      <c r="AY278" s="680"/>
      <c r="AZ278" s="680"/>
      <c r="BA278" s="680"/>
      <c r="BB278" s="680"/>
      <c r="BC278" s="680"/>
      <c r="BD278" s="680"/>
      <c r="BE278" s="680"/>
      <c r="BF278" s="680"/>
      <c r="BG278" s="680"/>
      <c r="BH278" s="680"/>
      <c r="BI278" s="680"/>
      <c r="BJ278" s="680"/>
      <c r="BK278" s="674"/>
      <c r="BL278" s="674"/>
      <c r="BM278" s="674"/>
      <c r="BN278" s="680" t="s">
        <v>121</v>
      </c>
      <c r="BO278" s="680"/>
      <c r="BP278" s="680"/>
      <c r="BQ278" s="680"/>
      <c r="BR278" s="680"/>
      <c r="BS278" s="680"/>
      <c r="BT278" s="680"/>
      <c r="BU278" s="680"/>
      <c r="BV278" s="680"/>
      <c r="BW278" s="680"/>
    </row>
    <row r="279" spans="1:75" ht="13.5" customHeight="1">
      <c r="A279" s="696"/>
      <c r="B279" s="15" t="s">
        <v>58</v>
      </c>
      <c r="C279" s="708" t="str">
        <f>IFERROR(VLOOKUP(C278,科目・教員!$A$2:$B$349,2,0),"")</f>
        <v>本間　典子</v>
      </c>
      <c r="D279" s="707"/>
      <c r="E279" s="716" t="str">
        <f>IFERROR(VLOOKUP(E278,科目・教員!$A$2:$B$349,2,0),"")</f>
        <v>森下　純子</v>
      </c>
      <c r="F279" s="707"/>
      <c r="G279" s="716" t="str">
        <f>IFERROR(VLOOKUP(G278,科目・教員!$A$2:$B$349,2,0),"")</f>
        <v/>
      </c>
      <c r="H279" s="707"/>
      <c r="I279" s="716" t="str">
        <f>IFERROR(VLOOKUP(I278,科目・教員!$A$2:$B$349,2,0),"")</f>
        <v/>
      </c>
      <c r="J279" s="707"/>
      <c r="K279" s="689" t="str">
        <f>IFERROR(VLOOKUP(K278,科目・教員!$A$2:$B$349,2,0),"")</f>
        <v>池田　真弓</v>
      </c>
      <c r="L279" s="717"/>
      <c r="M279" s="718" t="str">
        <f>IFERROR(VLOOKUP(M278,科目・教員!$A$2:$B$349,2,0),"")</f>
        <v/>
      </c>
      <c r="N279" s="707"/>
      <c r="O279" s="716" t="str">
        <f>IFERROR(VLOOKUP(O278,科目・教員!$A$2:$B$349,2,0),"")</f>
        <v/>
      </c>
      <c r="P279" s="707"/>
      <c r="Q279" s="716" t="str">
        <f>IFERROR(VLOOKUP(Q278,科目・教員!$A$2:$B$349,2,0),"")</f>
        <v/>
      </c>
      <c r="R279" s="707"/>
      <c r="S279" s="689" t="str">
        <f>IFERROR(VLOOKUP(S278,科目・教員!$A$2:$B$349,2,0),"")</f>
        <v/>
      </c>
      <c r="T279" s="707"/>
      <c r="U279" s="649" t="s">
        <v>169</v>
      </c>
      <c r="Z279" s="696"/>
      <c r="AA279" s="681"/>
      <c r="AB279" s="681"/>
      <c r="AC279" s="681"/>
      <c r="AD279" s="681"/>
      <c r="AE279" s="681"/>
      <c r="AF279" s="681"/>
      <c r="AG279" s="681"/>
      <c r="AH279" s="681"/>
      <c r="AI279" s="681"/>
      <c r="AJ279" s="681"/>
      <c r="AK279" s="681"/>
      <c r="AL279" s="681"/>
      <c r="AM279" s="681"/>
      <c r="AN279" s="681"/>
      <c r="AO279" s="681"/>
      <c r="AP279" s="681"/>
      <c r="AQ279" s="681"/>
      <c r="AR279" s="681"/>
      <c r="AS279" s="681"/>
      <c r="AT279" s="681"/>
      <c r="AU279" s="681"/>
      <c r="AV279" s="681"/>
      <c r="AW279" s="681"/>
      <c r="AX279" s="681"/>
      <c r="AY279" s="681"/>
      <c r="AZ279" s="681"/>
      <c r="BA279" s="681"/>
      <c r="BB279" s="681"/>
      <c r="BC279" s="681"/>
      <c r="BD279" s="681"/>
      <c r="BE279" s="681"/>
      <c r="BF279" s="681"/>
      <c r="BG279" s="681"/>
      <c r="BH279" s="681"/>
      <c r="BI279" s="681"/>
      <c r="BJ279" s="681"/>
      <c r="BK279" s="675"/>
      <c r="BL279" s="675"/>
      <c r="BM279" s="675"/>
      <c r="BN279" s="681"/>
      <c r="BO279" s="681"/>
      <c r="BP279" s="681"/>
      <c r="BQ279" s="681"/>
      <c r="BR279" s="681"/>
      <c r="BS279" s="681"/>
      <c r="BT279" s="681"/>
      <c r="BU279" s="681"/>
      <c r="BV279" s="681"/>
      <c r="BW279" s="681"/>
    </row>
    <row r="280" spans="1:75" ht="13.5" customHeight="1">
      <c r="A280" s="696"/>
      <c r="B280" s="15" t="s">
        <v>60</v>
      </c>
      <c r="C280" s="708" t="str">
        <f>VLOOKUP($C277,'2025年度(1年後期)'!$B$5:$N$207,COLUMN('2025年度(1年後期)'!$C$5)+1,0)&amp;""</f>
        <v>大講義室</v>
      </c>
      <c r="D280" s="707"/>
      <c r="E280" s="716" t="str">
        <f>VLOOKUP($C277,'2025年度(2年後期)'!$B$5:$N$207,COLUMN('2025年度(2年後期)'!$C$5)+1,0)&amp;""</f>
        <v/>
      </c>
      <c r="F280" s="707"/>
      <c r="G280" s="716" t="str">
        <f>VLOOKUP($C277,'2025年度(3年後期)'!$B$5:$N$207,COLUMN('2025年度(3年後期)'!$C$5)+1,0)&amp;""</f>
        <v>母性:301</v>
      </c>
      <c r="H280" s="707"/>
      <c r="I280" s="716" t="str">
        <f>VLOOKUP($C277,'2025年度(4年後期)'!$B$5:$N$206,COLUMN('2025年度(4年後期)'!$C$5)+1,0)&amp;""</f>
        <v/>
      </c>
      <c r="J280" s="707"/>
      <c r="K280" s="689" t="str">
        <f>VLOOKUP($C277,'2025年度(助産後期)'!$B$5:$N$207,COLUMN('2025年度(助産後期)'!$C$5)+1,0)&amp;""</f>
        <v/>
      </c>
      <c r="L280" s="717"/>
      <c r="M280" s="718" t="str">
        <f>VLOOKUP($C277,'2025年度(M1後期)'!$B$5:$N$207,COLUMN('2025年度(M1後期)'!$C$5)+1,0)&amp;""</f>
        <v>情報:別途指定
成育:別途指定</v>
      </c>
      <c r="N280" s="707"/>
      <c r="O280" s="716" t="str">
        <f>VLOOKUP($C277,'2025年度(M2後期)'!$B$5:$N$207,COLUMN('2025年度(M2後期)'!$C$5)+1,0)&amp;""</f>
        <v/>
      </c>
      <c r="P280" s="707"/>
      <c r="Q280" s="716" t="str">
        <f>VLOOKUP($C277,'2025年度(D1後期)'!$B$5:$N$207,COLUMN('2025年度(D1後期)'!$C$5)+1,0)&amp;""</f>
        <v>別途指定</v>
      </c>
      <c r="R280" s="707"/>
      <c r="S280" s="689" t="str">
        <f>VLOOKUP($C277,'2025年度(D23後期)'!$B$5:$N$207,COLUMN('2025年度(D23後期)'!$C$5)+1,0)&amp;""</f>
        <v/>
      </c>
      <c r="T280" s="707"/>
      <c r="U280" s="649" t="s">
        <v>172</v>
      </c>
      <c r="Z280" s="696"/>
      <c r="AA280" s="681"/>
      <c r="AB280" s="681"/>
      <c r="AC280" s="681"/>
      <c r="AD280" s="681"/>
      <c r="AE280" s="681"/>
      <c r="AF280" s="681"/>
      <c r="AG280" s="681"/>
      <c r="AH280" s="681"/>
      <c r="AI280" s="681"/>
      <c r="AJ280" s="681"/>
      <c r="AK280" s="681"/>
      <c r="AL280" s="681"/>
      <c r="AM280" s="681"/>
      <c r="AN280" s="681"/>
      <c r="AO280" s="681"/>
      <c r="AP280" s="681"/>
      <c r="AQ280" s="681"/>
      <c r="AR280" s="681"/>
      <c r="AS280" s="681"/>
      <c r="AT280" s="681"/>
      <c r="AU280" s="681"/>
      <c r="AV280" s="681"/>
      <c r="AW280" s="681"/>
      <c r="AX280" s="681"/>
      <c r="AY280" s="681"/>
      <c r="AZ280" s="681"/>
      <c r="BA280" s="681"/>
      <c r="BB280" s="681"/>
      <c r="BC280" s="681"/>
      <c r="BD280" s="681"/>
      <c r="BE280" s="681"/>
      <c r="BF280" s="681"/>
      <c r="BG280" s="681"/>
      <c r="BH280" s="681"/>
      <c r="BI280" s="681"/>
      <c r="BJ280" s="681"/>
      <c r="BK280" s="675"/>
      <c r="BL280" s="675"/>
      <c r="BM280" s="675"/>
      <c r="BN280" s="681"/>
      <c r="BO280" s="681"/>
      <c r="BP280" s="681"/>
      <c r="BQ280" s="681"/>
      <c r="BR280" s="681"/>
      <c r="BS280" s="681"/>
      <c r="BT280" s="681"/>
      <c r="BU280" s="681"/>
      <c r="BV280" s="681"/>
      <c r="BW280" s="681"/>
    </row>
    <row r="281" spans="1:75" ht="13.5" customHeight="1">
      <c r="A281" s="697"/>
      <c r="B281" s="16" t="s">
        <v>62</v>
      </c>
      <c r="C281" s="687"/>
      <c r="D281" s="719"/>
      <c r="E281" s="684"/>
      <c r="F281" s="719"/>
      <c r="G281" s="684"/>
      <c r="H281" s="719"/>
      <c r="I281" s="684"/>
      <c r="J281" s="719"/>
      <c r="K281" s="686"/>
      <c r="L281" s="720"/>
      <c r="M281" s="721"/>
      <c r="N281" s="719"/>
      <c r="O281" s="684"/>
      <c r="P281" s="719"/>
      <c r="Q281" s="684"/>
      <c r="R281" s="719"/>
      <c r="S281" s="686"/>
      <c r="T281" s="719"/>
      <c r="U281" s="649" t="s">
        <v>173</v>
      </c>
      <c r="Z281" s="697"/>
      <c r="AA281" s="682"/>
      <c r="AB281" s="682"/>
      <c r="AC281" s="682"/>
      <c r="AD281" s="682"/>
      <c r="AE281" s="682"/>
      <c r="AF281" s="682"/>
      <c r="AG281" s="682"/>
      <c r="AH281" s="682"/>
      <c r="AI281" s="682"/>
      <c r="AJ281" s="682"/>
      <c r="AK281" s="682"/>
      <c r="AL281" s="682"/>
      <c r="AM281" s="682"/>
      <c r="AN281" s="682"/>
      <c r="AO281" s="682"/>
      <c r="AP281" s="682"/>
      <c r="AQ281" s="682"/>
      <c r="AR281" s="682"/>
      <c r="AS281" s="682"/>
      <c r="AT281" s="682"/>
      <c r="AU281" s="682"/>
      <c r="AV281" s="682"/>
      <c r="AW281" s="682"/>
      <c r="AX281" s="682"/>
      <c r="AY281" s="682"/>
      <c r="AZ281" s="682"/>
      <c r="BA281" s="682"/>
      <c r="BB281" s="682"/>
      <c r="BC281" s="682"/>
      <c r="BD281" s="682"/>
      <c r="BE281" s="682"/>
      <c r="BF281" s="682"/>
      <c r="BG281" s="682"/>
      <c r="BH281" s="682"/>
      <c r="BI281" s="682"/>
      <c r="BJ281" s="682"/>
      <c r="BK281" s="676"/>
      <c r="BL281" s="676"/>
      <c r="BM281" s="676"/>
      <c r="BN281" s="682"/>
      <c r="BO281" s="682"/>
      <c r="BP281" s="682"/>
      <c r="BQ281" s="682"/>
      <c r="BR281" s="682"/>
      <c r="BS281" s="682"/>
      <c r="BT281" s="682"/>
      <c r="BU281" s="682"/>
      <c r="BV281" s="682"/>
      <c r="BW281" s="682"/>
    </row>
    <row r="282" spans="1:75" ht="13.5" customHeight="1">
      <c r="A282" s="696" t="s">
        <v>64</v>
      </c>
      <c r="B282" s="15" t="s">
        <v>55</v>
      </c>
      <c r="C282" s="705" t="str">
        <f>VLOOKUP($C277,'2025年度(1年後期)'!$B$5:$N$207,COLUMN('2025年度(1年後期)'!$E$5),0)&amp;""</f>
        <v>人間関係論</v>
      </c>
      <c r="D282" s="706"/>
      <c r="E282" s="713" t="str">
        <f>VLOOKUP($C277,'2025年度(2年後期)'!$B$5:$N$207,COLUMN('2025年度(2年後期)'!$E$5),0)&amp;""</f>
        <v>基礎看護学実習Ⅱ</v>
      </c>
      <c r="F282" s="706"/>
      <c r="G282" s="713" t="str">
        <f>VLOOKUP($C277,'2025年度(3年後期)'!$B$5:$N$207,COLUMN('2025年度(3年後期)'!$E$5),0)&amp;""</f>
        <v>領域別実習</v>
      </c>
      <c r="H282" s="706"/>
      <c r="I282" s="713" t="str">
        <f>VLOOKUP($C277,'2025年度(4年後期)'!$B$5:$N$206,COLUMN('2025年度(4年後期)'!$E$5),0)&amp;""</f>
        <v/>
      </c>
      <c r="J282" s="706"/>
      <c r="K282" s="693" t="str">
        <f>VLOOKUP($C277,'2025年度(助産後期)'!$B$5:$N$207,COLUMN('2025年度(助産後期)'!$E$5),0)&amp;""</f>
        <v>助産学実習Ⅱ</v>
      </c>
      <c r="L282" s="709"/>
      <c r="M282" s="705" t="str">
        <f>VLOOKUP($C277,'2025年度(M1後期)'!$B$5:$N$207,COLUMN('2025年度(M1後期)'!$E$5),0)&amp;""</f>
        <v>看護情報・管理学演習Ａ－Ⅰ
成育看護学演習Ａ－Ⅳ(母性)</v>
      </c>
      <c r="N282" s="706"/>
      <c r="O282" s="693" t="str">
        <f>VLOOKUP($C277,'2025年度(M2後期)'!$B$5:$N$207,COLUMN('2025年度(M2後期)'!$E$5),0)&amp;""</f>
        <v>特別研究</v>
      </c>
      <c r="P282" s="706"/>
      <c r="Q282" s="693" t="str">
        <f>VLOOKUP($C277,'2025年度(D1後期)'!$B$5:$N$207,COLUMN('2025年度(D1後期)'!$E$5),0)&amp;""</f>
        <v>看護教育学演習Ｂ</v>
      </c>
      <c r="R282" s="706"/>
      <c r="S282" s="693" t="str">
        <f>VLOOKUP($C277,'2025年度(D23後期)'!$B$5:$N$207,COLUMN('2025年度(D23後期)'!$E$5),0)&amp;""</f>
        <v>特別研究</v>
      </c>
      <c r="T282" s="706"/>
      <c r="Z282" s="696" t="str">
        <f>A282</f>
        <v>２時限（11：00～12：30）</v>
      </c>
      <c r="AA282" s="680"/>
      <c r="AB282" s="680"/>
      <c r="AC282" s="680"/>
      <c r="AD282" s="680"/>
      <c r="AE282" s="680"/>
      <c r="AF282" s="680"/>
      <c r="AG282" s="680"/>
      <c r="AH282" s="680"/>
      <c r="AI282" s="680"/>
      <c r="AJ282" s="680"/>
      <c r="AK282" s="680"/>
      <c r="AL282" s="680"/>
      <c r="AM282" s="680" t="s">
        <v>164</v>
      </c>
      <c r="AN282" s="680"/>
      <c r="AO282" s="680"/>
      <c r="AP282" s="680"/>
      <c r="AQ282" s="680"/>
      <c r="AR282" s="680"/>
      <c r="AS282" s="680"/>
      <c r="AT282" s="680"/>
      <c r="AU282" s="680"/>
      <c r="AV282" s="680"/>
      <c r="AW282" s="680" t="s">
        <v>169</v>
      </c>
      <c r="AX282" s="680"/>
      <c r="AY282" s="680"/>
      <c r="AZ282" s="680"/>
      <c r="BA282" s="680"/>
      <c r="BB282" s="680"/>
      <c r="BC282" s="680"/>
      <c r="BD282" s="680"/>
      <c r="BE282" s="680"/>
      <c r="BF282" s="680"/>
      <c r="BG282" s="680"/>
      <c r="BH282" s="680"/>
      <c r="BI282" s="680"/>
      <c r="BJ282" s="680"/>
      <c r="BK282" s="674"/>
      <c r="BL282" s="674"/>
      <c r="BM282" s="674"/>
      <c r="BN282" s="680" t="s">
        <v>191</v>
      </c>
      <c r="BO282" s="680"/>
      <c r="BP282" s="680"/>
      <c r="BQ282" s="680"/>
      <c r="BR282" s="680"/>
      <c r="BS282" s="680"/>
      <c r="BT282" s="680"/>
      <c r="BU282" s="680"/>
      <c r="BV282" s="680"/>
      <c r="BW282" s="680"/>
    </row>
    <row r="283" spans="1:75" ht="13.5" customHeight="1">
      <c r="A283" s="696"/>
      <c r="B283" s="15" t="s">
        <v>58</v>
      </c>
      <c r="C283" s="708" t="str">
        <f>IFERROR(VLOOKUP(C282,科目・教員!$A$2:$B$349,2,0),"")</f>
        <v>小島　優子</v>
      </c>
      <c r="D283" s="707"/>
      <c r="E283" s="716" t="str">
        <f>IFERROR(VLOOKUP(E282,科目・教員!$A$2:$B$349,2,0),"")</f>
        <v>森下　純子</v>
      </c>
      <c r="F283" s="707"/>
      <c r="G283" s="716" t="str">
        <f>IFERROR(VLOOKUP(G282,科目・教員!$A$2:$B$349,2,0),"")</f>
        <v/>
      </c>
      <c r="H283" s="707"/>
      <c r="I283" s="716" t="str">
        <f>IFERROR(VLOOKUP(I282,科目・教員!$A$2:$B$349,2,0),"")</f>
        <v/>
      </c>
      <c r="J283" s="707"/>
      <c r="K283" s="689" t="str">
        <f>IFERROR(VLOOKUP(K282,科目・教員!$A$2:$B$349,2,0),"")</f>
        <v>池田　真弓</v>
      </c>
      <c r="L283" s="717"/>
      <c r="M283" s="708" t="str">
        <f>IFERROR(VLOOKUP(M282,科目・教員!$A$2:$B$349,2,0),"")</f>
        <v/>
      </c>
      <c r="N283" s="707"/>
      <c r="O283" s="689" t="str">
        <f>IFERROR(VLOOKUP(O282,科目・教員!$A$2:$B$349,2,0),"")</f>
        <v/>
      </c>
      <c r="P283" s="707"/>
      <c r="Q283" s="689" t="str">
        <f>IFERROR(VLOOKUP(Q282,科目・教員!$A$2:$B$349,2,0),"")</f>
        <v/>
      </c>
      <c r="R283" s="707"/>
      <c r="S283" s="689" t="str">
        <f>IFERROR(VLOOKUP(S282,科目・教員!$A$2:$B$349,2,0),"")</f>
        <v/>
      </c>
      <c r="T283" s="707"/>
      <c r="Z283" s="696"/>
      <c r="AA283" s="681"/>
      <c r="AB283" s="681"/>
      <c r="AC283" s="681"/>
      <c r="AD283" s="681"/>
      <c r="AE283" s="681"/>
      <c r="AF283" s="681"/>
      <c r="AG283" s="681"/>
      <c r="AH283" s="681"/>
      <c r="AI283" s="681"/>
      <c r="AJ283" s="681"/>
      <c r="AK283" s="681"/>
      <c r="AL283" s="681"/>
      <c r="AM283" s="681"/>
      <c r="AN283" s="681"/>
      <c r="AO283" s="681"/>
      <c r="AP283" s="681"/>
      <c r="AQ283" s="681"/>
      <c r="AR283" s="681"/>
      <c r="AS283" s="681"/>
      <c r="AT283" s="681"/>
      <c r="AU283" s="681"/>
      <c r="AV283" s="681"/>
      <c r="AW283" s="681"/>
      <c r="AX283" s="681"/>
      <c r="AY283" s="681"/>
      <c r="AZ283" s="681"/>
      <c r="BA283" s="681"/>
      <c r="BB283" s="681"/>
      <c r="BC283" s="681"/>
      <c r="BD283" s="681"/>
      <c r="BE283" s="681"/>
      <c r="BF283" s="681"/>
      <c r="BG283" s="681"/>
      <c r="BH283" s="681"/>
      <c r="BI283" s="681"/>
      <c r="BJ283" s="681"/>
      <c r="BK283" s="675"/>
      <c r="BL283" s="675"/>
      <c r="BM283" s="675"/>
      <c r="BN283" s="681"/>
      <c r="BO283" s="681"/>
      <c r="BP283" s="681"/>
      <c r="BQ283" s="681"/>
      <c r="BR283" s="681"/>
      <c r="BS283" s="681"/>
      <c r="BT283" s="681"/>
      <c r="BU283" s="681"/>
      <c r="BV283" s="681"/>
      <c r="BW283" s="681"/>
    </row>
    <row r="284" spans="1:75" ht="13.5" customHeight="1">
      <c r="A284" s="696"/>
      <c r="B284" s="15" t="s">
        <v>60</v>
      </c>
      <c r="C284" s="708" t="str">
        <f>VLOOKUP($C277,'2025年度(1年後期)'!$B$5:$N$207,COLUMN('2025年度(1年後期)'!$E$5)+1,0)&amp;""</f>
        <v>大講義室</v>
      </c>
      <c r="D284" s="707"/>
      <c r="E284" s="716" t="str">
        <f>VLOOKUP($C277,'2025年度(2年後期)'!$B$5:$N$207,COLUMN('2025年度(2年後期)'!$E$5)+1,0)&amp;""</f>
        <v/>
      </c>
      <c r="F284" s="707"/>
      <c r="G284" s="716" t="str">
        <f>VLOOKUP($C277,'2025年度(3年後期)'!$B$5:$N$207,COLUMN('2025年度(3年後期)'!$E$5)+1,0)&amp;""</f>
        <v>母性:301</v>
      </c>
      <c r="H284" s="707"/>
      <c r="I284" s="716" t="str">
        <f>VLOOKUP($C277,'2025年度(4年後期)'!$B$5:$N$206,COLUMN('2025年度(4年後期)'!$E$5)+1,0)&amp;""</f>
        <v/>
      </c>
      <c r="J284" s="707"/>
      <c r="K284" s="689" t="str">
        <f>VLOOKUP($C277,'2025年度(助産後期)'!$B$5:$N$207,COLUMN('2025年度(助産後期)'!$E$5)+1,0)&amp;""</f>
        <v/>
      </c>
      <c r="L284" s="717"/>
      <c r="M284" s="708" t="str">
        <f>VLOOKUP($C277,'2025年度(M1後期)'!$B$5:$N$207,COLUMN('2025年度(M1後期)'!$E$5)+1,0)&amp;""</f>
        <v>情報:別途指定
成育:別途指定</v>
      </c>
      <c r="N284" s="707"/>
      <c r="O284" s="689" t="str">
        <f>VLOOKUP($C277,'2025年度(M2後期)'!$B$5:$N$207,COLUMN('2025年度(M2後期)'!$E$5)+1,0)&amp;""</f>
        <v/>
      </c>
      <c r="P284" s="707"/>
      <c r="Q284" s="689" t="str">
        <f>VLOOKUP($C277,'2025年度(D1後期)'!$B$5:$N$207,COLUMN('2025年度(D1後期)'!$E$5)+1,0)&amp;""</f>
        <v>別途指定</v>
      </c>
      <c r="R284" s="707"/>
      <c r="S284" s="689" t="str">
        <f>VLOOKUP($C277,'2025年度(D23後期)'!$B$5:$N$207,COLUMN('2025年度(D23後期)'!$E$5)+1,0)&amp;""</f>
        <v/>
      </c>
      <c r="T284" s="707"/>
      <c r="Z284" s="696"/>
      <c r="AA284" s="681"/>
      <c r="AB284" s="681"/>
      <c r="AC284" s="681"/>
      <c r="AD284" s="681"/>
      <c r="AE284" s="681"/>
      <c r="AF284" s="681"/>
      <c r="AG284" s="681"/>
      <c r="AH284" s="681"/>
      <c r="AI284" s="681"/>
      <c r="AJ284" s="681"/>
      <c r="AK284" s="681"/>
      <c r="AL284" s="681"/>
      <c r="AM284" s="681"/>
      <c r="AN284" s="681"/>
      <c r="AO284" s="681"/>
      <c r="AP284" s="681"/>
      <c r="AQ284" s="681"/>
      <c r="AR284" s="681"/>
      <c r="AS284" s="681"/>
      <c r="AT284" s="681"/>
      <c r="AU284" s="681"/>
      <c r="AV284" s="681"/>
      <c r="AW284" s="681"/>
      <c r="AX284" s="681"/>
      <c r="AY284" s="681"/>
      <c r="AZ284" s="681"/>
      <c r="BA284" s="681"/>
      <c r="BB284" s="681"/>
      <c r="BC284" s="681"/>
      <c r="BD284" s="681"/>
      <c r="BE284" s="681"/>
      <c r="BF284" s="681"/>
      <c r="BG284" s="681"/>
      <c r="BH284" s="681"/>
      <c r="BI284" s="681"/>
      <c r="BJ284" s="681"/>
      <c r="BK284" s="675"/>
      <c r="BL284" s="675"/>
      <c r="BM284" s="675"/>
      <c r="BN284" s="681"/>
      <c r="BO284" s="681"/>
      <c r="BP284" s="681"/>
      <c r="BQ284" s="681"/>
      <c r="BR284" s="681"/>
      <c r="BS284" s="681"/>
      <c r="BT284" s="681"/>
      <c r="BU284" s="681"/>
      <c r="BV284" s="681"/>
      <c r="BW284" s="681"/>
    </row>
    <row r="285" spans="1:75" ht="13.5" customHeight="1">
      <c r="A285" s="712"/>
      <c r="B285" s="16" t="s">
        <v>62</v>
      </c>
      <c r="C285" s="687"/>
      <c r="D285" s="685"/>
      <c r="E285" s="684"/>
      <c r="F285" s="685"/>
      <c r="G285" s="684"/>
      <c r="H285" s="685"/>
      <c r="I285" s="684"/>
      <c r="J285" s="685"/>
      <c r="K285" s="686"/>
      <c r="L285" s="686"/>
      <c r="M285" s="687"/>
      <c r="N285" s="685"/>
      <c r="O285" s="686"/>
      <c r="P285" s="685"/>
      <c r="Q285" s="686"/>
      <c r="R285" s="685"/>
      <c r="S285" s="686"/>
      <c r="T285" s="685"/>
      <c r="Z285" s="697"/>
      <c r="AA285" s="682"/>
      <c r="AB285" s="682"/>
      <c r="AC285" s="682"/>
      <c r="AD285" s="682"/>
      <c r="AE285" s="682"/>
      <c r="AF285" s="682"/>
      <c r="AG285" s="682"/>
      <c r="AH285" s="682"/>
      <c r="AI285" s="682"/>
      <c r="AJ285" s="682"/>
      <c r="AK285" s="682"/>
      <c r="AL285" s="682"/>
      <c r="AM285" s="682"/>
      <c r="AN285" s="682"/>
      <c r="AO285" s="682"/>
      <c r="AP285" s="682"/>
      <c r="AQ285" s="682"/>
      <c r="AR285" s="682"/>
      <c r="AS285" s="682"/>
      <c r="AT285" s="682"/>
      <c r="AU285" s="682"/>
      <c r="AV285" s="682"/>
      <c r="AW285" s="682"/>
      <c r="AX285" s="682"/>
      <c r="AY285" s="682"/>
      <c r="AZ285" s="682"/>
      <c r="BA285" s="682"/>
      <c r="BB285" s="682"/>
      <c r="BC285" s="682"/>
      <c r="BD285" s="682"/>
      <c r="BE285" s="682"/>
      <c r="BF285" s="682"/>
      <c r="BG285" s="682"/>
      <c r="BH285" s="682"/>
      <c r="BI285" s="682"/>
      <c r="BJ285" s="682"/>
      <c r="BK285" s="676"/>
      <c r="BL285" s="676"/>
      <c r="BM285" s="676"/>
      <c r="BN285" s="682"/>
      <c r="BO285" s="682"/>
      <c r="BP285" s="682"/>
      <c r="BQ285" s="682"/>
      <c r="BR285" s="682"/>
      <c r="BS285" s="682"/>
      <c r="BT285" s="682"/>
      <c r="BU285" s="682"/>
      <c r="BV285" s="682"/>
      <c r="BW285" s="682"/>
    </row>
    <row r="286" spans="1:75" ht="13.5" customHeight="1">
      <c r="A286" s="695" t="s">
        <v>70</v>
      </c>
      <c r="B286" s="17" t="s">
        <v>71</v>
      </c>
      <c r="C286" s="705"/>
      <c r="D286" s="706"/>
      <c r="E286" s="713"/>
      <c r="F286" s="706"/>
      <c r="G286" s="713"/>
      <c r="H286" s="706"/>
      <c r="I286" s="713"/>
      <c r="J286" s="706"/>
      <c r="K286" s="693"/>
      <c r="L286" s="709"/>
      <c r="M286" s="705"/>
      <c r="N286" s="706"/>
      <c r="O286" s="693"/>
      <c r="P286" s="706"/>
      <c r="Q286" s="693"/>
      <c r="R286" s="706"/>
      <c r="S286" s="693"/>
      <c r="T286" s="706"/>
      <c r="Z286" s="696" t="str">
        <f>A286</f>
        <v>昼休み（12：30～13：30）</v>
      </c>
      <c r="AA286" s="680"/>
      <c r="AB286" s="680"/>
      <c r="AC286" s="680"/>
      <c r="AD286" s="680"/>
      <c r="AE286" s="680"/>
      <c r="AF286" s="680"/>
      <c r="AG286" s="680"/>
      <c r="AH286" s="680"/>
      <c r="AI286" s="680"/>
      <c r="AJ286" s="680"/>
      <c r="AK286" s="680"/>
      <c r="AL286" s="680"/>
      <c r="AM286" s="680"/>
      <c r="AN286" s="680"/>
      <c r="AO286" s="680"/>
      <c r="AP286" s="680"/>
      <c r="AQ286" s="680"/>
      <c r="AR286" s="680"/>
      <c r="AS286" s="680"/>
      <c r="AT286" s="680"/>
      <c r="AU286" s="680"/>
      <c r="AV286" s="680"/>
      <c r="AW286" s="680"/>
      <c r="AX286" s="680"/>
      <c r="AY286" s="680"/>
      <c r="AZ286" s="680"/>
      <c r="BA286" s="680"/>
      <c r="BB286" s="680"/>
      <c r="BC286" s="680"/>
      <c r="BD286" s="680"/>
      <c r="BE286" s="680"/>
      <c r="BF286" s="680"/>
      <c r="BG286" s="680"/>
      <c r="BH286" s="680"/>
      <c r="BI286" s="680"/>
      <c r="BJ286" s="680"/>
      <c r="BK286" s="674"/>
      <c r="BL286" s="674"/>
      <c r="BM286" s="674"/>
      <c r="BN286" s="680"/>
      <c r="BO286" s="680"/>
      <c r="BP286" s="680"/>
      <c r="BQ286" s="680"/>
      <c r="BR286" s="680"/>
      <c r="BS286" s="680"/>
      <c r="BT286" s="680"/>
      <c r="BU286" s="680"/>
      <c r="BV286" s="680"/>
      <c r="BW286" s="680"/>
    </row>
    <row r="287" spans="1:75" ht="13.5" customHeight="1">
      <c r="A287" s="696"/>
      <c r="B287" s="17" t="s">
        <v>73</v>
      </c>
      <c r="C287" s="708"/>
      <c r="D287" s="707"/>
      <c r="E287" s="716"/>
      <c r="F287" s="707"/>
      <c r="G287" s="716"/>
      <c r="H287" s="707"/>
      <c r="I287" s="716"/>
      <c r="J287" s="707"/>
      <c r="K287" s="689"/>
      <c r="L287" s="717"/>
      <c r="M287" s="708"/>
      <c r="N287" s="707"/>
      <c r="O287" s="689"/>
      <c r="P287" s="707"/>
      <c r="Q287" s="689"/>
      <c r="R287" s="707"/>
      <c r="S287" s="689"/>
      <c r="T287" s="707"/>
      <c r="Z287" s="696"/>
      <c r="AA287" s="681"/>
      <c r="AB287" s="681"/>
      <c r="AC287" s="681"/>
      <c r="AD287" s="681"/>
      <c r="AE287" s="681"/>
      <c r="AF287" s="681"/>
      <c r="AG287" s="681"/>
      <c r="AH287" s="681"/>
      <c r="AI287" s="681"/>
      <c r="AJ287" s="681"/>
      <c r="AK287" s="681"/>
      <c r="AL287" s="681"/>
      <c r="AM287" s="681"/>
      <c r="AN287" s="681"/>
      <c r="AO287" s="681"/>
      <c r="AP287" s="681"/>
      <c r="AQ287" s="681"/>
      <c r="AR287" s="681"/>
      <c r="AS287" s="681"/>
      <c r="AT287" s="681"/>
      <c r="AU287" s="681"/>
      <c r="AV287" s="681"/>
      <c r="AW287" s="681"/>
      <c r="AX287" s="681"/>
      <c r="AY287" s="681"/>
      <c r="AZ287" s="681"/>
      <c r="BA287" s="681"/>
      <c r="BB287" s="681"/>
      <c r="BC287" s="681"/>
      <c r="BD287" s="681"/>
      <c r="BE287" s="681"/>
      <c r="BF287" s="681"/>
      <c r="BG287" s="681"/>
      <c r="BH287" s="681"/>
      <c r="BI287" s="681"/>
      <c r="BJ287" s="681"/>
      <c r="BK287" s="675"/>
      <c r="BL287" s="675"/>
      <c r="BM287" s="675"/>
      <c r="BN287" s="681"/>
      <c r="BO287" s="681"/>
      <c r="BP287" s="681"/>
      <c r="BQ287" s="681"/>
      <c r="BR287" s="681"/>
      <c r="BS287" s="681"/>
      <c r="BT287" s="681"/>
      <c r="BU287" s="681"/>
      <c r="BV287" s="681"/>
      <c r="BW287" s="681"/>
    </row>
    <row r="288" spans="1:75" ht="13.5" customHeight="1">
      <c r="A288" s="696"/>
      <c r="B288" s="17" t="s">
        <v>60</v>
      </c>
      <c r="C288" s="708"/>
      <c r="D288" s="707"/>
      <c r="E288" s="716"/>
      <c r="F288" s="707"/>
      <c r="G288" s="716"/>
      <c r="H288" s="707"/>
      <c r="I288" s="716"/>
      <c r="J288" s="707"/>
      <c r="K288" s="689"/>
      <c r="L288" s="717"/>
      <c r="M288" s="708"/>
      <c r="N288" s="707"/>
      <c r="O288" s="689"/>
      <c r="P288" s="707"/>
      <c r="Q288" s="689"/>
      <c r="R288" s="707"/>
      <c r="S288" s="689"/>
      <c r="T288" s="707"/>
      <c r="Z288" s="696"/>
      <c r="AA288" s="681"/>
      <c r="AB288" s="681"/>
      <c r="AC288" s="681"/>
      <c r="AD288" s="681"/>
      <c r="AE288" s="681"/>
      <c r="AF288" s="681"/>
      <c r="AG288" s="681"/>
      <c r="AH288" s="681"/>
      <c r="AI288" s="681"/>
      <c r="AJ288" s="681"/>
      <c r="AK288" s="681"/>
      <c r="AL288" s="681"/>
      <c r="AM288" s="681"/>
      <c r="AN288" s="681"/>
      <c r="AO288" s="681"/>
      <c r="AP288" s="681"/>
      <c r="AQ288" s="681"/>
      <c r="AR288" s="681"/>
      <c r="AS288" s="681"/>
      <c r="AT288" s="681"/>
      <c r="AU288" s="681"/>
      <c r="AV288" s="681"/>
      <c r="AW288" s="681"/>
      <c r="AX288" s="681"/>
      <c r="AY288" s="681"/>
      <c r="AZ288" s="681"/>
      <c r="BA288" s="681"/>
      <c r="BB288" s="681"/>
      <c r="BC288" s="681"/>
      <c r="BD288" s="681"/>
      <c r="BE288" s="681"/>
      <c r="BF288" s="681"/>
      <c r="BG288" s="681"/>
      <c r="BH288" s="681"/>
      <c r="BI288" s="681"/>
      <c r="BJ288" s="681"/>
      <c r="BK288" s="675"/>
      <c r="BL288" s="675"/>
      <c r="BM288" s="675"/>
      <c r="BN288" s="681"/>
      <c r="BO288" s="681"/>
      <c r="BP288" s="681"/>
      <c r="BQ288" s="681"/>
      <c r="BR288" s="681"/>
      <c r="BS288" s="681"/>
      <c r="BT288" s="681"/>
      <c r="BU288" s="681"/>
      <c r="BV288" s="681"/>
      <c r="BW288" s="681"/>
    </row>
    <row r="289" spans="1:75" ht="13.5" customHeight="1">
      <c r="A289" s="697"/>
      <c r="B289" s="18" t="s">
        <v>62</v>
      </c>
      <c r="C289" s="714"/>
      <c r="D289" s="711"/>
      <c r="E289" s="715"/>
      <c r="F289" s="711"/>
      <c r="G289" s="715"/>
      <c r="H289" s="711"/>
      <c r="I289" s="715"/>
      <c r="J289" s="711"/>
      <c r="K289" s="710"/>
      <c r="L289" s="710"/>
      <c r="M289" s="714"/>
      <c r="N289" s="711"/>
      <c r="O289" s="710"/>
      <c r="P289" s="711"/>
      <c r="Q289" s="710"/>
      <c r="R289" s="711"/>
      <c r="S289" s="710"/>
      <c r="T289" s="711"/>
      <c r="Z289" s="697"/>
      <c r="AA289" s="682"/>
      <c r="AB289" s="682"/>
      <c r="AC289" s="682"/>
      <c r="AD289" s="682"/>
      <c r="AE289" s="682"/>
      <c r="AF289" s="682"/>
      <c r="AG289" s="682"/>
      <c r="AH289" s="682"/>
      <c r="AI289" s="682"/>
      <c r="AJ289" s="682"/>
      <c r="AK289" s="682"/>
      <c r="AL289" s="682"/>
      <c r="AM289" s="682"/>
      <c r="AN289" s="682"/>
      <c r="AO289" s="682"/>
      <c r="AP289" s="682"/>
      <c r="AQ289" s="682"/>
      <c r="AR289" s="682"/>
      <c r="AS289" s="682"/>
      <c r="AT289" s="682"/>
      <c r="AU289" s="682"/>
      <c r="AV289" s="682"/>
      <c r="AW289" s="682"/>
      <c r="AX289" s="682"/>
      <c r="AY289" s="682"/>
      <c r="AZ289" s="682"/>
      <c r="BA289" s="682"/>
      <c r="BB289" s="682"/>
      <c r="BC289" s="682"/>
      <c r="BD289" s="682"/>
      <c r="BE289" s="682"/>
      <c r="BF289" s="682"/>
      <c r="BG289" s="682"/>
      <c r="BH289" s="682"/>
      <c r="BI289" s="682"/>
      <c r="BJ289" s="682"/>
      <c r="BK289" s="676"/>
      <c r="BL289" s="676"/>
      <c r="BM289" s="676"/>
      <c r="BN289" s="682"/>
      <c r="BO289" s="682"/>
      <c r="BP289" s="682"/>
      <c r="BQ289" s="682"/>
      <c r="BR289" s="682"/>
      <c r="BS289" s="682"/>
      <c r="BT289" s="682"/>
      <c r="BU289" s="682"/>
      <c r="BV289" s="682"/>
      <c r="BW289" s="682"/>
    </row>
    <row r="290" spans="1:75" ht="13.5" customHeight="1">
      <c r="A290" s="696" t="s">
        <v>74</v>
      </c>
      <c r="B290" s="15" t="s">
        <v>55</v>
      </c>
      <c r="C290" s="703" t="str">
        <f>VLOOKUP($C277,'2025年度(1年後期)'!$B$5:$N$207,COLUMN('2025年度(1年後期)'!$G$5),0)&amp;""</f>
        <v>人間と教育</v>
      </c>
      <c r="D290" s="704"/>
      <c r="E290" s="698" t="str">
        <f>VLOOKUP($C277,'2025年度(2年後期)'!$B$5:$N$207,COLUMN('2025年度(2年後期)'!$G$5),0)&amp;""</f>
        <v>基礎看護学実習Ⅱ</v>
      </c>
      <c r="F290" s="693"/>
      <c r="G290" s="698" t="str">
        <f>VLOOKUP($C277,'2025年度(3年後期)'!$B$5:$N$207,COLUMN('2025年度(3年後期)'!$G$5),0)&amp;""</f>
        <v>領域別実習</v>
      </c>
      <c r="H290" s="693"/>
      <c r="I290" s="698" t="str">
        <f>VLOOKUP($C277,'2025年度(4年後期)'!$B$5:$N$206,COLUMN('2025年度(4年後期)'!$G$5),0)&amp;""</f>
        <v/>
      </c>
      <c r="J290" s="693"/>
      <c r="K290" s="694" t="str">
        <f>VLOOKUP($C277,'2025年度(助産後期)'!$B$5:$N$207,COLUMN('2025年度(助産後期)'!$G$5),0)&amp;""</f>
        <v>助産学実習Ⅱ</v>
      </c>
      <c r="L290" s="694"/>
      <c r="M290" s="692" t="str">
        <f>VLOOKUP($C277,'2025年度(M1後期)'!$B$5:$N$207,COLUMN('2025年度(M1後期)'!$G$5),0)&amp;""</f>
        <v>成人看護学演習Ａ－Ⅰ</v>
      </c>
      <c r="N290" s="693"/>
      <c r="O290" s="694" t="str">
        <f>VLOOKUP($C277,'2025年度(M2後期)'!$B$5:$N$207,COLUMN('2025年度(M2後期)'!$G$5),0)&amp;""</f>
        <v>特別研究</v>
      </c>
      <c r="P290" s="693"/>
      <c r="Q290" s="694" t="str">
        <f>VLOOKUP($C277,'2025年度(D1後期)'!$B$5:$N$207,COLUMN('2025年度(D1後期)'!$G$5),0)&amp;""</f>
        <v/>
      </c>
      <c r="R290" s="693"/>
      <c r="S290" s="694" t="str">
        <f>VLOOKUP($C277,'2025年度(D23後期)'!$B$5:$N$207,COLUMN('2025年度(D23後期)'!$G$5),0)&amp;""</f>
        <v>特別研究</v>
      </c>
      <c r="T290" s="693"/>
      <c r="Z290" s="696" t="str">
        <f>A290</f>
        <v>３時限（13：30～15：00）</v>
      </c>
      <c r="AA290" s="680"/>
      <c r="AB290" s="680"/>
      <c r="AC290" s="680"/>
      <c r="AD290" s="680"/>
      <c r="AE290" s="680"/>
      <c r="AF290" s="680"/>
      <c r="AG290" s="680"/>
      <c r="AH290" s="680" t="s">
        <v>285</v>
      </c>
      <c r="AI290" s="680"/>
      <c r="AJ290" s="680"/>
      <c r="AK290" s="680"/>
      <c r="AL290" s="680"/>
      <c r="AM290" s="680" t="s">
        <v>164</v>
      </c>
      <c r="AN290" s="680"/>
      <c r="AO290" s="680"/>
      <c r="AP290" s="680"/>
      <c r="AQ290" s="680"/>
      <c r="AR290" s="680"/>
      <c r="AS290" s="680"/>
      <c r="AT290" s="680"/>
      <c r="AU290" s="680"/>
      <c r="AV290" s="680"/>
      <c r="AW290" s="680"/>
      <c r="AX290" s="680"/>
      <c r="AY290" s="680"/>
      <c r="AZ290" s="680"/>
      <c r="BA290" s="680"/>
      <c r="BB290" s="680"/>
      <c r="BC290" s="680"/>
      <c r="BD290" s="680"/>
      <c r="BE290" s="680"/>
      <c r="BF290" s="680"/>
      <c r="BG290" s="680"/>
      <c r="BH290" s="680"/>
      <c r="BI290" s="680"/>
      <c r="BJ290" s="680"/>
      <c r="BK290" s="674"/>
      <c r="BL290" s="674"/>
      <c r="BM290" s="674"/>
      <c r="BN290" s="680"/>
      <c r="BO290" s="680"/>
      <c r="BP290" s="680"/>
      <c r="BQ290" s="680"/>
      <c r="BR290" s="680"/>
      <c r="BS290" s="680"/>
      <c r="BT290" s="680"/>
      <c r="BU290" s="680"/>
      <c r="BV290" s="680"/>
      <c r="BW290" s="680"/>
    </row>
    <row r="291" spans="1:75" ht="13.5" customHeight="1">
      <c r="A291" s="696"/>
      <c r="B291" s="15" t="s">
        <v>58</v>
      </c>
      <c r="C291" s="701" t="str">
        <f>IFERROR(VLOOKUP(C290,科目・教員!$A$2:$B$349,2,0),"")</f>
        <v>神原　裕子</v>
      </c>
      <c r="D291" s="702"/>
      <c r="E291" s="690" t="str">
        <f>IFERROR(VLOOKUP(E290,科目・教員!$A$2:$B$349,2,0),"")</f>
        <v>森下　純子</v>
      </c>
      <c r="F291" s="689"/>
      <c r="G291" s="690" t="str">
        <f>IFERROR(VLOOKUP(G290,科目・教員!$A$2:$B$349,2,0),"")</f>
        <v/>
      </c>
      <c r="H291" s="689"/>
      <c r="I291" s="690" t="str">
        <f>IFERROR(VLOOKUP(I290,科目・教員!$A$2:$B$349,2,0),"")</f>
        <v/>
      </c>
      <c r="J291" s="689"/>
      <c r="K291" s="691" t="str">
        <f>IFERROR(VLOOKUP(K290,科目・教員!$A$2:$B$349,2,0),"")</f>
        <v>池田　真弓</v>
      </c>
      <c r="L291" s="691"/>
      <c r="M291" s="688" t="str">
        <f>IFERROR(VLOOKUP(M290,科目・教員!$A$2:$B$349,2,0),"")</f>
        <v/>
      </c>
      <c r="N291" s="689"/>
      <c r="O291" s="691" t="str">
        <f>IFERROR(VLOOKUP(O290,科目・教員!$A$2:$B$349,2,0),"")</f>
        <v/>
      </c>
      <c r="P291" s="689"/>
      <c r="Q291" s="691" t="str">
        <f>IFERROR(VLOOKUP(Q290,科目・教員!$A$2:$B$349,2,0),"")</f>
        <v/>
      </c>
      <c r="R291" s="689"/>
      <c r="S291" s="691" t="str">
        <f>IFERROR(VLOOKUP(S290,科目・教員!$A$2:$B$349,2,0),"")</f>
        <v/>
      </c>
      <c r="T291" s="689"/>
      <c r="Z291" s="696"/>
      <c r="AA291" s="681"/>
      <c r="AB291" s="681"/>
      <c r="AC291" s="681"/>
      <c r="AD291" s="681"/>
      <c r="AE291" s="681"/>
      <c r="AF291" s="681"/>
      <c r="AG291" s="681"/>
      <c r="AH291" s="681"/>
      <c r="AI291" s="681"/>
      <c r="AJ291" s="681"/>
      <c r="AK291" s="681"/>
      <c r="AL291" s="681"/>
      <c r="AM291" s="681"/>
      <c r="AN291" s="681"/>
      <c r="AO291" s="681"/>
      <c r="AP291" s="681"/>
      <c r="AQ291" s="681"/>
      <c r="AR291" s="681"/>
      <c r="AS291" s="681"/>
      <c r="AT291" s="681"/>
      <c r="AU291" s="681"/>
      <c r="AV291" s="681"/>
      <c r="AW291" s="681"/>
      <c r="AX291" s="681"/>
      <c r="AY291" s="681"/>
      <c r="AZ291" s="681"/>
      <c r="BA291" s="681"/>
      <c r="BB291" s="681"/>
      <c r="BC291" s="681"/>
      <c r="BD291" s="681"/>
      <c r="BE291" s="681"/>
      <c r="BF291" s="681"/>
      <c r="BG291" s="681"/>
      <c r="BH291" s="681"/>
      <c r="BI291" s="681"/>
      <c r="BJ291" s="681"/>
      <c r="BK291" s="675"/>
      <c r="BL291" s="675"/>
      <c r="BM291" s="675"/>
      <c r="BN291" s="681"/>
      <c r="BO291" s="681"/>
      <c r="BP291" s="681"/>
      <c r="BQ291" s="681"/>
      <c r="BR291" s="681"/>
      <c r="BS291" s="681"/>
      <c r="BT291" s="681"/>
      <c r="BU291" s="681"/>
      <c r="BV291" s="681"/>
      <c r="BW291" s="681"/>
    </row>
    <row r="292" spans="1:75" ht="13.5" customHeight="1">
      <c r="A292" s="696"/>
      <c r="B292" s="15" t="s">
        <v>60</v>
      </c>
      <c r="C292" s="701" t="str">
        <f>VLOOKUP($C277,'2025年度(1年後期)'!$B$5:$N$207,COLUMN('2025年度(1年後期)'!$G$5)+1,0)&amp;""</f>
        <v>202</v>
      </c>
      <c r="D292" s="702"/>
      <c r="E292" s="690" t="str">
        <f>VLOOKUP($C277,'2025年度(2年後期)'!$B$5:$N$207,COLUMN('2025年度(2年後期)'!$G$5)+1,0)&amp;""</f>
        <v/>
      </c>
      <c r="F292" s="689"/>
      <c r="G292" s="690" t="str">
        <f>VLOOKUP($C277,'2025年度(3年後期)'!$B$5:$N$207,COLUMN('2025年度(3年後期)'!$G$5)+1,0)&amp;""</f>
        <v/>
      </c>
      <c r="H292" s="689"/>
      <c r="I292" s="690" t="str">
        <f>VLOOKUP($C277,'2025年度(4年後期)'!$B$5:$N$206,COLUMN('2025年度(4年後期)'!$G$5)+1,0)&amp;""</f>
        <v/>
      </c>
      <c r="J292" s="689"/>
      <c r="K292" s="691" t="str">
        <f>VLOOKUP($C277,'2025年度(助産後期)'!$B$5:$N$207,COLUMN('2025年度(助産後期)'!$G$5)+1,0)&amp;""</f>
        <v/>
      </c>
      <c r="L292" s="691"/>
      <c r="M292" s="688" t="str">
        <f>VLOOKUP($C277,'2025年度(M1後期)'!$B$5:$N$207,COLUMN('2025年度(M1後期)'!$G$5)+1,0)&amp;""</f>
        <v>別途指定</v>
      </c>
      <c r="N292" s="689"/>
      <c r="O292" s="691" t="str">
        <f>VLOOKUP($C277,'2025年度(M2後期)'!$B$5:$N$207,COLUMN('2025年度(M2後期)'!$G$5)+1,0)&amp;""</f>
        <v/>
      </c>
      <c r="P292" s="689"/>
      <c r="Q292" s="691" t="str">
        <f>VLOOKUP($C277,'2025年度(D1後期)'!$B$5:$N$207,COLUMN('2025年度(D1後期)'!$G$5)+1,0)&amp;""</f>
        <v/>
      </c>
      <c r="R292" s="689"/>
      <c r="S292" s="691" t="str">
        <f>VLOOKUP($C277,'2025年度(D23後期)'!$B$5:$N$207,COLUMN('2025年度(D23後期)'!$G$5)+1,0)&amp;""</f>
        <v/>
      </c>
      <c r="T292" s="689"/>
      <c r="Z292" s="696"/>
      <c r="AA292" s="681"/>
      <c r="AB292" s="681"/>
      <c r="AC292" s="681"/>
      <c r="AD292" s="681"/>
      <c r="AE292" s="681"/>
      <c r="AF292" s="681"/>
      <c r="AG292" s="681"/>
      <c r="AH292" s="681"/>
      <c r="AI292" s="681"/>
      <c r="AJ292" s="681"/>
      <c r="AK292" s="681"/>
      <c r="AL292" s="681"/>
      <c r="AM292" s="681"/>
      <c r="AN292" s="681"/>
      <c r="AO292" s="681"/>
      <c r="AP292" s="681"/>
      <c r="AQ292" s="681"/>
      <c r="AR292" s="681"/>
      <c r="AS292" s="681"/>
      <c r="AT292" s="681"/>
      <c r="AU292" s="681"/>
      <c r="AV292" s="681"/>
      <c r="AW292" s="681"/>
      <c r="AX292" s="681"/>
      <c r="AY292" s="681"/>
      <c r="AZ292" s="681"/>
      <c r="BA292" s="681"/>
      <c r="BB292" s="681"/>
      <c r="BC292" s="681"/>
      <c r="BD292" s="681"/>
      <c r="BE292" s="681"/>
      <c r="BF292" s="681"/>
      <c r="BG292" s="681"/>
      <c r="BH292" s="681"/>
      <c r="BI292" s="681"/>
      <c r="BJ292" s="681"/>
      <c r="BK292" s="675"/>
      <c r="BL292" s="675"/>
      <c r="BM292" s="675"/>
      <c r="BN292" s="681"/>
      <c r="BO292" s="681"/>
      <c r="BP292" s="681"/>
      <c r="BQ292" s="681"/>
      <c r="BR292" s="681"/>
      <c r="BS292" s="681"/>
      <c r="BT292" s="681"/>
      <c r="BU292" s="681"/>
      <c r="BV292" s="681"/>
      <c r="BW292" s="681"/>
    </row>
    <row r="293" spans="1:75" ht="13.5" customHeight="1">
      <c r="A293" s="712"/>
      <c r="B293" s="16" t="s">
        <v>62</v>
      </c>
      <c r="C293" s="699" t="s">
        <v>116</v>
      </c>
      <c r="D293" s="700"/>
      <c r="E293" s="684"/>
      <c r="F293" s="685"/>
      <c r="G293" s="684"/>
      <c r="H293" s="685"/>
      <c r="I293" s="684"/>
      <c r="J293" s="685"/>
      <c r="K293" s="686"/>
      <c r="L293" s="686"/>
      <c r="M293" s="687"/>
      <c r="N293" s="685"/>
      <c r="O293" s="686"/>
      <c r="P293" s="685"/>
      <c r="Q293" s="686"/>
      <c r="R293" s="685"/>
      <c r="S293" s="686"/>
      <c r="T293" s="685"/>
      <c r="Z293" s="697"/>
      <c r="AA293" s="682"/>
      <c r="AB293" s="682"/>
      <c r="AC293" s="682"/>
      <c r="AD293" s="682"/>
      <c r="AE293" s="682"/>
      <c r="AF293" s="682"/>
      <c r="AG293" s="682"/>
      <c r="AH293" s="682"/>
      <c r="AI293" s="682"/>
      <c r="AJ293" s="682"/>
      <c r="AK293" s="682"/>
      <c r="AL293" s="682"/>
      <c r="AM293" s="682"/>
      <c r="AN293" s="682"/>
      <c r="AO293" s="682"/>
      <c r="AP293" s="682"/>
      <c r="AQ293" s="682"/>
      <c r="AR293" s="682"/>
      <c r="AS293" s="682"/>
      <c r="AT293" s="682"/>
      <c r="AU293" s="682"/>
      <c r="AV293" s="682"/>
      <c r="AW293" s="682"/>
      <c r="AX293" s="682"/>
      <c r="AY293" s="682"/>
      <c r="AZ293" s="682"/>
      <c r="BA293" s="682"/>
      <c r="BB293" s="682"/>
      <c r="BC293" s="682"/>
      <c r="BD293" s="682"/>
      <c r="BE293" s="682"/>
      <c r="BF293" s="682"/>
      <c r="BG293" s="682"/>
      <c r="BH293" s="682"/>
      <c r="BI293" s="682"/>
      <c r="BJ293" s="682"/>
      <c r="BK293" s="676"/>
      <c r="BL293" s="676"/>
      <c r="BM293" s="676"/>
      <c r="BN293" s="682"/>
      <c r="BO293" s="682"/>
      <c r="BP293" s="682"/>
      <c r="BQ293" s="682"/>
      <c r="BR293" s="682"/>
      <c r="BS293" s="682"/>
      <c r="BT293" s="682"/>
      <c r="BU293" s="682"/>
      <c r="BV293" s="682"/>
      <c r="BW293" s="682"/>
    </row>
    <row r="294" spans="1:75" ht="13.5" customHeight="1">
      <c r="A294" s="696" t="s">
        <v>80</v>
      </c>
      <c r="B294" s="15" t="s">
        <v>55</v>
      </c>
      <c r="C294" s="703" t="str">
        <f>VLOOKUP($C277,'2025年度(1年後期)'!$B$5:$N$207,COLUMN('2025年度(1年後期)'!$I$5),0)&amp;""</f>
        <v>人間と教育</v>
      </c>
      <c r="D294" s="704"/>
      <c r="E294" s="698" t="str">
        <f>VLOOKUP($C277,'2025年度(2年後期)'!$B$5:$N$207,COLUMN('2025年度(2年後期)'!$I$5),0)&amp;""</f>
        <v>基礎看護学実習Ⅱ</v>
      </c>
      <c r="F294" s="693"/>
      <c r="G294" s="698" t="str">
        <f>VLOOKUP($C277,'2025年度(3年後期)'!$B$5:$N$207,COLUMN('2025年度(3年後期)'!$I$5),0)&amp;""</f>
        <v>領域別実習</v>
      </c>
      <c r="H294" s="693"/>
      <c r="I294" s="698" t="str">
        <f>VLOOKUP($C277,'2025年度(4年後期)'!$B$5:$N$206,COLUMN('2025年度(4年後期)'!$I$5),0)&amp;""</f>
        <v/>
      </c>
      <c r="J294" s="693"/>
      <c r="K294" s="694" t="str">
        <f>VLOOKUP($C277,'2025年度(助産後期)'!$B$5:$N$207,COLUMN('2025年度(助産後期)'!$I$5),0)&amp;""</f>
        <v>助産学実習Ⅱ</v>
      </c>
      <c r="L294" s="694"/>
      <c r="M294" s="692" t="str">
        <f>VLOOKUP($C277,'2025年度(M1後期)'!$B$5:$N$207,COLUMN('2025年度(M1後期)'!$I$5),0)&amp;""</f>
        <v>成人看護学演習Ａ－Ⅰ</v>
      </c>
      <c r="N294" s="693"/>
      <c r="O294" s="694" t="str">
        <f>VLOOKUP($C277,'2025年度(M2後期)'!$B$5:$N$207,COLUMN('2025年度(M2後期)'!$I$5),0)&amp;""</f>
        <v>特別研究</v>
      </c>
      <c r="P294" s="693"/>
      <c r="Q294" s="694" t="str">
        <f>VLOOKUP($C277,'2025年度(D1後期)'!$B$5:$N$207,COLUMN('2025年度(D1後期)'!$I$5),0)&amp;""</f>
        <v/>
      </c>
      <c r="R294" s="693"/>
      <c r="S294" s="694" t="str">
        <f>VLOOKUP($C277,'2025年度(D23後期)'!$B$5:$N$207,COLUMN('2025年度(D23後期)'!$I$5),0)&amp;""</f>
        <v>特別研究</v>
      </c>
      <c r="T294" s="693"/>
      <c r="Z294" s="696" t="str">
        <f>A294</f>
        <v>４時限（15：10～16：40）</v>
      </c>
      <c r="AA294" s="680"/>
      <c r="AB294" s="680"/>
      <c r="AC294" s="680"/>
      <c r="AD294" s="680"/>
      <c r="AE294" s="680"/>
      <c r="AF294" s="680"/>
      <c r="AG294" s="680"/>
      <c r="AH294" s="680" t="s">
        <v>285</v>
      </c>
      <c r="AI294" s="680"/>
      <c r="AJ294" s="680"/>
      <c r="AK294" s="680"/>
      <c r="AL294" s="680"/>
      <c r="AM294" s="680" t="s">
        <v>164</v>
      </c>
      <c r="AN294" s="680"/>
      <c r="AO294" s="680"/>
      <c r="AP294" s="680"/>
      <c r="AQ294" s="680"/>
      <c r="AR294" s="680"/>
      <c r="AS294" s="680"/>
      <c r="AT294" s="680"/>
      <c r="AU294" s="680"/>
      <c r="AV294" s="680"/>
      <c r="AW294" s="680"/>
      <c r="AX294" s="680"/>
      <c r="AY294" s="680"/>
      <c r="AZ294" s="680"/>
      <c r="BA294" s="680"/>
      <c r="BB294" s="680"/>
      <c r="BC294" s="680"/>
      <c r="BD294" s="680"/>
      <c r="BE294" s="680"/>
      <c r="BF294" s="680"/>
      <c r="BG294" s="680"/>
      <c r="BH294" s="680"/>
      <c r="BI294" s="680"/>
      <c r="BJ294" s="680"/>
      <c r="BK294" s="674"/>
      <c r="BL294" s="674"/>
      <c r="BM294" s="674"/>
      <c r="BN294" s="680"/>
      <c r="BO294" s="680"/>
      <c r="BP294" s="680"/>
      <c r="BQ294" s="680"/>
      <c r="BR294" s="680"/>
      <c r="BS294" s="680"/>
      <c r="BT294" s="680"/>
      <c r="BU294" s="680"/>
      <c r="BV294" s="680"/>
      <c r="BW294" s="680"/>
    </row>
    <row r="295" spans="1:75" ht="13.5" customHeight="1">
      <c r="A295" s="696"/>
      <c r="B295" s="15" t="s">
        <v>58</v>
      </c>
      <c r="C295" s="701" t="str">
        <f>IFERROR(VLOOKUP(C294,科目・教員!$A$2:$B$349,2,0),"")</f>
        <v>神原　裕子</v>
      </c>
      <c r="D295" s="702"/>
      <c r="E295" s="690" t="str">
        <f>IFERROR(VLOOKUP(E294,科目・教員!$A$2:$B$349,2,0),"")</f>
        <v>森下　純子</v>
      </c>
      <c r="F295" s="689"/>
      <c r="G295" s="690" t="str">
        <f>IFERROR(VLOOKUP(G294,科目・教員!$A$2:$B$349,2,0),"")</f>
        <v/>
      </c>
      <c r="H295" s="689"/>
      <c r="I295" s="690" t="str">
        <f>IFERROR(VLOOKUP(I294,科目・教員!$A$2:$B$349,2,0),"")</f>
        <v/>
      </c>
      <c r="J295" s="689"/>
      <c r="K295" s="691" t="str">
        <f>IFERROR(VLOOKUP(K294,科目・教員!$A$2:$B$349,2,0),"")</f>
        <v>池田　真弓</v>
      </c>
      <c r="L295" s="691"/>
      <c r="M295" s="688" t="str">
        <f>IFERROR(VLOOKUP(M294,科目・教員!$A$2:$B$349,2,0),"")</f>
        <v/>
      </c>
      <c r="N295" s="689"/>
      <c r="O295" s="691" t="str">
        <f>IFERROR(VLOOKUP(O294,科目・教員!$A$2:$B$349,2,0),"")</f>
        <v/>
      </c>
      <c r="P295" s="689"/>
      <c r="Q295" s="691" t="str">
        <f>IFERROR(VLOOKUP(Q294,科目・教員!$A$2:$B$349,2,0),"")</f>
        <v/>
      </c>
      <c r="R295" s="689"/>
      <c r="S295" s="691" t="str">
        <f>IFERROR(VLOOKUP(S294,科目・教員!$A$2:$B$349,2,0),"")</f>
        <v/>
      </c>
      <c r="T295" s="689"/>
      <c r="Z295" s="696"/>
      <c r="AA295" s="681"/>
      <c r="AB295" s="681"/>
      <c r="AC295" s="681"/>
      <c r="AD295" s="681"/>
      <c r="AE295" s="681"/>
      <c r="AF295" s="681"/>
      <c r="AG295" s="681"/>
      <c r="AH295" s="681"/>
      <c r="AI295" s="681"/>
      <c r="AJ295" s="681"/>
      <c r="AK295" s="681"/>
      <c r="AL295" s="681"/>
      <c r="AM295" s="681"/>
      <c r="AN295" s="681"/>
      <c r="AO295" s="681"/>
      <c r="AP295" s="681"/>
      <c r="AQ295" s="681"/>
      <c r="AR295" s="681"/>
      <c r="AS295" s="681"/>
      <c r="AT295" s="681"/>
      <c r="AU295" s="681"/>
      <c r="AV295" s="681"/>
      <c r="AW295" s="681"/>
      <c r="AX295" s="681"/>
      <c r="AY295" s="681"/>
      <c r="AZ295" s="681"/>
      <c r="BA295" s="681"/>
      <c r="BB295" s="681"/>
      <c r="BC295" s="681"/>
      <c r="BD295" s="681"/>
      <c r="BE295" s="681"/>
      <c r="BF295" s="681"/>
      <c r="BG295" s="681"/>
      <c r="BH295" s="681"/>
      <c r="BI295" s="681"/>
      <c r="BJ295" s="681"/>
      <c r="BK295" s="675"/>
      <c r="BL295" s="675"/>
      <c r="BM295" s="675"/>
      <c r="BN295" s="681"/>
      <c r="BO295" s="681"/>
      <c r="BP295" s="681"/>
      <c r="BQ295" s="681"/>
      <c r="BR295" s="681"/>
      <c r="BS295" s="681"/>
      <c r="BT295" s="681"/>
      <c r="BU295" s="681"/>
      <c r="BV295" s="681"/>
      <c r="BW295" s="681"/>
    </row>
    <row r="296" spans="1:75" ht="13.5" customHeight="1">
      <c r="A296" s="696"/>
      <c r="B296" s="15" t="s">
        <v>60</v>
      </c>
      <c r="C296" s="701" t="str">
        <f>VLOOKUP($C277,'2025年度(1年後期)'!$B$5:$N$207,COLUMN('2025年度(1年後期)'!$I$5)+1,0)&amp;""</f>
        <v>202</v>
      </c>
      <c r="D296" s="702"/>
      <c r="E296" s="690" t="str">
        <f>VLOOKUP($C277,'2025年度(2年後期)'!$B$5:$N$207,COLUMN('2025年度(2年後期)'!$I$5)+1,0)&amp;""</f>
        <v/>
      </c>
      <c r="F296" s="689"/>
      <c r="G296" s="690" t="str">
        <f>VLOOKUP($C277,'2025年度(3年後期)'!$B$5:$N$207,COLUMN('2025年度(3年後期)'!$I$5)+1,0)&amp;""</f>
        <v/>
      </c>
      <c r="H296" s="689"/>
      <c r="I296" s="690" t="str">
        <f>VLOOKUP($C277,'2025年度(4年後期)'!$B$5:$N$206,COLUMN('2025年度(4年後期)'!$I$5)+1,0)&amp;""</f>
        <v/>
      </c>
      <c r="J296" s="689"/>
      <c r="K296" s="691" t="str">
        <f>VLOOKUP($C277,'2025年度(助産後期)'!$B$5:$N$207,COLUMN('2025年度(助産後期)'!$I$5)+1,0)&amp;""</f>
        <v/>
      </c>
      <c r="L296" s="691"/>
      <c r="M296" s="688" t="str">
        <f>VLOOKUP($C277,'2025年度(M1後期)'!$B$5:$N$207,COLUMN('2025年度(M1後期)'!$I$5)+1,0)&amp;""</f>
        <v>別途指定</v>
      </c>
      <c r="N296" s="689"/>
      <c r="O296" s="691" t="str">
        <f>VLOOKUP($C277,'2025年度(M2後期)'!$B$5:$N$207,COLUMN('2025年度(M2後期)'!$I$5)+1,0)&amp;""</f>
        <v/>
      </c>
      <c r="P296" s="689"/>
      <c r="Q296" s="691" t="str">
        <f>VLOOKUP($C277,'2025年度(D1後期)'!$B$5:$N$207,COLUMN('2025年度(D1後期)'!$I$5)+1,0)&amp;""</f>
        <v/>
      </c>
      <c r="R296" s="689"/>
      <c r="S296" s="691" t="str">
        <f>VLOOKUP($C277,'2025年度(D23後期)'!$B$5:$N$207,COLUMN('2025年度(D23後期)'!$I$5)+1,0)&amp;""</f>
        <v/>
      </c>
      <c r="T296" s="689"/>
      <c r="Z296" s="696"/>
      <c r="AA296" s="681"/>
      <c r="AB296" s="681"/>
      <c r="AC296" s="681"/>
      <c r="AD296" s="681"/>
      <c r="AE296" s="681"/>
      <c r="AF296" s="681"/>
      <c r="AG296" s="681"/>
      <c r="AH296" s="681"/>
      <c r="AI296" s="681"/>
      <c r="AJ296" s="681"/>
      <c r="AK296" s="681"/>
      <c r="AL296" s="681"/>
      <c r="AM296" s="681"/>
      <c r="AN296" s="681"/>
      <c r="AO296" s="681"/>
      <c r="AP296" s="681"/>
      <c r="AQ296" s="681"/>
      <c r="AR296" s="681"/>
      <c r="AS296" s="681"/>
      <c r="AT296" s="681"/>
      <c r="AU296" s="681"/>
      <c r="AV296" s="681"/>
      <c r="AW296" s="681"/>
      <c r="AX296" s="681"/>
      <c r="AY296" s="681"/>
      <c r="AZ296" s="681"/>
      <c r="BA296" s="681"/>
      <c r="BB296" s="681"/>
      <c r="BC296" s="681"/>
      <c r="BD296" s="681"/>
      <c r="BE296" s="681"/>
      <c r="BF296" s="681"/>
      <c r="BG296" s="681"/>
      <c r="BH296" s="681"/>
      <c r="BI296" s="681"/>
      <c r="BJ296" s="681"/>
      <c r="BK296" s="675"/>
      <c r="BL296" s="675"/>
      <c r="BM296" s="675"/>
      <c r="BN296" s="681"/>
      <c r="BO296" s="681"/>
      <c r="BP296" s="681"/>
      <c r="BQ296" s="681"/>
      <c r="BR296" s="681"/>
      <c r="BS296" s="681"/>
      <c r="BT296" s="681"/>
      <c r="BU296" s="681"/>
      <c r="BV296" s="681"/>
      <c r="BW296" s="681"/>
    </row>
    <row r="297" spans="1:75" ht="13.5" customHeight="1">
      <c r="A297" s="697"/>
      <c r="B297" s="16" t="s">
        <v>62</v>
      </c>
      <c r="C297" s="699" t="s">
        <v>116</v>
      </c>
      <c r="D297" s="700"/>
      <c r="E297" s="684"/>
      <c r="F297" s="685"/>
      <c r="G297" s="684"/>
      <c r="H297" s="685"/>
      <c r="I297" s="684"/>
      <c r="J297" s="685"/>
      <c r="K297" s="686"/>
      <c r="L297" s="686"/>
      <c r="M297" s="687"/>
      <c r="N297" s="685"/>
      <c r="O297" s="686"/>
      <c r="P297" s="685"/>
      <c r="Q297" s="686"/>
      <c r="R297" s="685"/>
      <c r="S297" s="686"/>
      <c r="T297" s="685"/>
      <c r="Z297" s="697"/>
      <c r="AA297" s="682"/>
      <c r="AB297" s="682"/>
      <c r="AC297" s="682"/>
      <c r="AD297" s="682"/>
      <c r="AE297" s="682"/>
      <c r="AF297" s="682"/>
      <c r="AG297" s="682"/>
      <c r="AH297" s="682"/>
      <c r="AI297" s="682"/>
      <c r="AJ297" s="682"/>
      <c r="AK297" s="682"/>
      <c r="AL297" s="682"/>
      <c r="AM297" s="682"/>
      <c r="AN297" s="682"/>
      <c r="AO297" s="682"/>
      <c r="AP297" s="682"/>
      <c r="AQ297" s="682"/>
      <c r="AR297" s="682"/>
      <c r="AS297" s="682"/>
      <c r="AT297" s="682"/>
      <c r="AU297" s="682"/>
      <c r="AV297" s="682"/>
      <c r="AW297" s="682"/>
      <c r="AX297" s="682"/>
      <c r="AY297" s="682"/>
      <c r="AZ297" s="682"/>
      <c r="BA297" s="682"/>
      <c r="BB297" s="682"/>
      <c r="BC297" s="682"/>
      <c r="BD297" s="682"/>
      <c r="BE297" s="682"/>
      <c r="BF297" s="682"/>
      <c r="BG297" s="682"/>
      <c r="BH297" s="682"/>
      <c r="BI297" s="682"/>
      <c r="BJ297" s="682"/>
      <c r="BK297" s="676"/>
      <c r="BL297" s="676"/>
      <c r="BM297" s="676"/>
      <c r="BN297" s="682"/>
      <c r="BO297" s="682"/>
      <c r="BP297" s="682"/>
      <c r="BQ297" s="682"/>
      <c r="BR297" s="682"/>
      <c r="BS297" s="682"/>
      <c r="BT297" s="682"/>
      <c r="BU297" s="682"/>
      <c r="BV297" s="682"/>
      <c r="BW297" s="682"/>
    </row>
    <row r="298" spans="1:75" ht="13.5" customHeight="1">
      <c r="A298" s="696" t="s">
        <v>87</v>
      </c>
      <c r="B298" s="15" t="s">
        <v>55</v>
      </c>
      <c r="C298" s="692" t="str">
        <f>VLOOKUP($C277,'2025年度(1年後期)'!$B$5:$N$207,COLUMN('2025年度(1年後期)'!$K$5),0)&amp;""</f>
        <v/>
      </c>
      <c r="D298" s="693"/>
      <c r="E298" s="698" t="str">
        <f>VLOOKUP($C277,'2025年度(2年後期)'!$B$5:$N$207,COLUMN('2025年度(2年後期)'!$K$5),0)&amp;""</f>
        <v/>
      </c>
      <c r="F298" s="693"/>
      <c r="G298" s="698" t="str">
        <f>VLOOKUP($C277,'2025年度(3年後期)'!$B$5:$N$207,COLUMN('2025年度(3年後期)'!$K$5),0)&amp;""</f>
        <v/>
      </c>
      <c r="H298" s="693"/>
      <c r="I298" s="698" t="str">
        <f>VLOOKUP($C277,'2025年度(4年後期)'!$B$5:$N$206,COLUMN('2025年度(4年後期)'!$K$5),0)&amp;""</f>
        <v/>
      </c>
      <c r="J298" s="693"/>
      <c r="K298" s="694" t="str">
        <f>VLOOKUP($C277,'2025年度(助産後期)'!$B$5:$N$207,COLUMN('2025年度(助産後期)'!$K$5),0)&amp;""</f>
        <v>助産学実習Ⅱ</v>
      </c>
      <c r="L298" s="694"/>
      <c r="M298" s="692" t="str">
        <f>VLOOKUP($C277,'2025年度(M1後期)'!$B$5:$N$207,COLUMN('2025年度(M1後期)'!$K$5),0)&amp;""</f>
        <v/>
      </c>
      <c r="N298" s="693"/>
      <c r="O298" s="694" t="str">
        <f>VLOOKUP($C277,'2025年度(M2後期)'!$B$5:$N$207,COLUMN('2025年度(M2後期)'!$K$5),0)&amp;""</f>
        <v/>
      </c>
      <c r="P298" s="693"/>
      <c r="Q298" s="694" t="str">
        <f>VLOOKUP($C277,'2025年度(D1後期)'!$B$5:$N$207,COLUMN('2025年度(D1後期)'!$K$5),0)&amp;""</f>
        <v/>
      </c>
      <c r="R298" s="693"/>
      <c r="S298" s="694" t="str">
        <f>VLOOKUP($C277,'2025年度(D23後期)'!$B$5:$N$207,COLUMN('2025年度(D23後期)'!$K$5),0)&amp;""</f>
        <v/>
      </c>
      <c r="T298" s="693"/>
      <c r="Z298" s="696" t="str">
        <f>A298</f>
        <v>５時限（16：50～18：20）</v>
      </c>
      <c r="AA298" s="680"/>
      <c r="AB298" s="680"/>
      <c r="AC298" s="680"/>
      <c r="AD298" s="680"/>
      <c r="AE298" s="680"/>
      <c r="AF298" s="680"/>
      <c r="AG298" s="680"/>
      <c r="AH298" s="680"/>
      <c r="AI298" s="680"/>
      <c r="AJ298" s="680"/>
      <c r="AK298" s="680"/>
      <c r="AL298" s="680"/>
      <c r="AM298" s="680" t="s">
        <v>164</v>
      </c>
      <c r="AN298" s="680"/>
      <c r="AO298" s="680"/>
      <c r="AP298" s="680"/>
      <c r="AQ298" s="680"/>
      <c r="AR298" s="680"/>
      <c r="AS298" s="680"/>
      <c r="AT298" s="680"/>
      <c r="AU298" s="680"/>
      <c r="AV298" s="680"/>
      <c r="AW298" s="680"/>
      <c r="AX298" s="680"/>
      <c r="AY298" s="680"/>
      <c r="AZ298" s="680"/>
      <c r="BA298" s="680"/>
      <c r="BB298" s="680"/>
      <c r="BC298" s="680"/>
      <c r="BD298" s="680"/>
      <c r="BE298" s="680"/>
      <c r="BF298" s="680"/>
      <c r="BG298" s="680"/>
      <c r="BH298" s="680"/>
      <c r="BI298" s="680"/>
      <c r="BJ298" s="680"/>
      <c r="BK298" s="674"/>
      <c r="BL298" s="674"/>
      <c r="BM298" s="674"/>
      <c r="BN298" s="680"/>
      <c r="BO298" s="680"/>
      <c r="BP298" s="680"/>
      <c r="BQ298" s="680"/>
      <c r="BR298" s="680"/>
      <c r="BS298" s="680"/>
      <c r="BT298" s="680"/>
      <c r="BU298" s="680"/>
      <c r="BV298" s="680"/>
      <c r="BW298" s="680"/>
    </row>
    <row r="299" spans="1:75" ht="13.5" customHeight="1">
      <c r="A299" s="696"/>
      <c r="B299" s="15" t="s">
        <v>58</v>
      </c>
      <c r="C299" s="688" t="str">
        <f>IFERROR(VLOOKUP(C298,科目・教員!$A$2:$B$349,2,0),"")</f>
        <v/>
      </c>
      <c r="D299" s="689"/>
      <c r="E299" s="690" t="str">
        <f>IFERROR(VLOOKUP(E298,科目・教員!$A$2:$B$349,2,0),"")</f>
        <v/>
      </c>
      <c r="F299" s="689"/>
      <c r="G299" s="690" t="str">
        <f>IFERROR(VLOOKUP(G298,科目・教員!$A$2:$B$349,2,0),"")</f>
        <v/>
      </c>
      <c r="H299" s="689"/>
      <c r="I299" s="690" t="str">
        <f>IFERROR(VLOOKUP(I298,科目・教員!$A$2:$B$349,2,0),"")</f>
        <v/>
      </c>
      <c r="J299" s="689"/>
      <c r="K299" s="691" t="str">
        <f>IFERROR(VLOOKUP(K298,科目・教員!$A$2:$B$349,2,0),"")</f>
        <v>池田　真弓</v>
      </c>
      <c r="L299" s="691"/>
      <c r="M299" s="688" t="str">
        <f>IFERROR(VLOOKUP(M298,科目・教員!$A$2:$B$349,2,0),"")</f>
        <v/>
      </c>
      <c r="N299" s="689"/>
      <c r="O299" s="691" t="str">
        <f>IFERROR(VLOOKUP(O298,科目・教員!$A$2:$B$349,2,0),"")</f>
        <v/>
      </c>
      <c r="P299" s="689"/>
      <c r="Q299" s="691" t="str">
        <f>IFERROR(VLOOKUP(Q298,科目・教員!$A$2:$B$349,2,0),"")</f>
        <v/>
      </c>
      <c r="R299" s="689"/>
      <c r="S299" s="691" t="str">
        <f>IFERROR(VLOOKUP(S298,科目・教員!$A$2:$B$349,2,0),"")</f>
        <v/>
      </c>
      <c r="T299" s="689"/>
      <c r="Z299" s="696"/>
      <c r="AA299" s="681"/>
      <c r="AB299" s="681"/>
      <c r="AC299" s="681"/>
      <c r="AD299" s="681"/>
      <c r="AE299" s="681"/>
      <c r="AF299" s="681"/>
      <c r="AG299" s="681"/>
      <c r="AH299" s="681"/>
      <c r="AI299" s="681"/>
      <c r="AJ299" s="681"/>
      <c r="AK299" s="681"/>
      <c r="AL299" s="681"/>
      <c r="AM299" s="681"/>
      <c r="AN299" s="681"/>
      <c r="AO299" s="681"/>
      <c r="AP299" s="681"/>
      <c r="AQ299" s="681"/>
      <c r="AR299" s="681"/>
      <c r="AS299" s="681"/>
      <c r="AT299" s="681"/>
      <c r="AU299" s="681"/>
      <c r="AV299" s="681"/>
      <c r="AW299" s="681"/>
      <c r="AX299" s="681"/>
      <c r="AY299" s="681"/>
      <c r="AZ299" s="681"/>
      <c r="BA299" s="681"/>
      <c r="BB299" s="681"/>
      <c r="BC299" s="681"/>
      <c r="BD299" s="681"/>
      <c r="BE299" s="681"/>
      <c r="BF299" s="681"/>
      <c r="BG299" s="681"/>
      <c r="BH299" s="681"/>
      <c r="BI299" s="681"/>
      <c r="BJ299" s="681"/>
      <c r="BK299" s="675"/>
      <c r="BL299" s="675"/>
      <c r="BM299" s="675"/>
      <c r="BN299" s="681"/>
      <c r="BO299" s="681"/>
      <c r="BP299" s="681"/>
      <c r="BQ299" s="681"/>
      <c r="BR299" s="681"/>
      <c r="BS299" s="681"/>
      <c r="BT299" s="681"/>
      <c r="BU299" s="681"/>
      <c r="BV299" s="681"/>
      <c r="BW299" s="681"/>
    </row>
    <row r="300" spans="1:75" ht="13.5" customHeight="1">
      <c r="A300" s="696"/>
      <c r="B300" s="15" t="s">
        <v>60</v>
      </c>
      <c r="C300" s="688" t="str">
        <f>VLOOKUP($C277,'2025年度(1年後期)'!$B$5:$N$207,COLUMN('2025年度(1年後期)'!$K$5)+1,0)&amp;""</f>
        <v/>
      </c>
      <c r="D300" s="689"/>
      <c r="E300" s="690" t="str">
        <f>VLOOKUP($C277,'2025年度(2年後期)'!$B$5:$N$207,COLUMN('2025年度(2年後期)'!$K$5)+1,0)&amp;""</f>
        <v/>
      </c>
      <c r="F300" s="689"/>
      <c r="G300" s="690" t="str">
        <f>VLOOKUP($C277,'2025年度(3年後期)'!$B$5:$N$207,COLUMN('2025年度(3年後期)'!$K$5)+1,0)&amp;""</f>
        <v/>
      </c>
      <c r="H300" s="689"/>
      <c r="I300" s="690" t="str">
        <f>VLOOKUP($C277,'2025年度(4年後期)'!$B$5:$N$206,COLUMN('2025年度(4年後期)'!$K$5)+1,0)&amp;""</f>
        <v/>
      </c>
      <c r="J300" s="689"/>
      <c r="K300" s="691" t="str">
        <f>VLOOKUP($C277,'2025年度(助産後期)'!$B$5:$N$207,COLUMN('2025年度(助産後期)'!$K$5)+1,0)&amp;""</f>
        <v/>
      </c>
      <c r="L300" s="691"/>
      <c r="M300" s="688" t="str">
        <f>VLOOKUP($C277,'2025年度(M1後期)'!$B$5:$N$207,COLUMN('2025年度(M1後期)'!$K$5)+1,0)&amp;""</f>
        <v/>
      </c>
      <c r="N300" s="689"/>
      <c r="O300" s="691" t="str">
        <f>VLOOKUP($C277,'2025年度(M1後期)'!$B$5:$N$207,COLUMN('2025年度(M1後期)'!$K$5)+1,0)&amp;""</f>
        <v/>
      </c>
      <c r="P300" s="689"/>
      <c r="Q300" s="691" t="str">
        <f>VLOOKUP($C277,'2025年度(D1後期)'!$B$5:$N$207,COLUMN('2025年度(D1後期)'!$K$5)+1,0)&amp;""</f>
        <v/>
      </c>
      <c r="R300" s="689"/>
      <c r="S300" s="691" t="str">
        <f>VLOOKUP($C277,'2025年度(D23後期)'!$B$5:$N$207,COLUMN('2025年度(D23後期)'!$K$5)+1,0)&amp;""</f>
        <v/>
      </c>
      <c r="T300" s="689"/>
      <c r="Z300" s="696"/>
      <c r="AA300" s="681"/>
      <c r="AB300" s="681"/>
      <c r="AC300" s="681"/>
      <c r="AD300" s="681"/>
      <c r="AE300" s="681"/>
      <c r="AF300" s="681"/>
      <c r="AG300" s="681"/>
      <c r="AH300" s="681"/>
      <c r="AI300" s="681"/>
      <c r="AJ300" s="681"/>
      <c r="AK300" s="681"/>
      <c r="AL300" s="681"/>
      <c r="AM300" s="681"/>
      <c r="AN300" s="681"/>
      <c r="AO300" s="681"/>
      <c r="AP300" s="681"/>
      <c r="AQ300" s="681"/>
      <c r="AR300" s="681"/>
      <c r="AS300" s="681"/>
      <c r="AT300" s="681"/>
      <c r="AU300" s="681"/>
      <c r="AV300" s="681"/>
      <c r="AW300" s="681"/>
      <c r="AX300" s="681"/>
      <c r="AY300" s="681"/>
      <c r="AZ300" s="681"/>
      <c r="BA300" s="681"/>
      <c r="BB300" s="681"/>
      <c r="BC300" s="681"/>
      <c r="BD300" s="681"/>
      <c r="BE300" s="681"/>
      <c r="BF300" s="681"/>
      <c r="BG300" s="681"/>
      <c r="BH300" s="681"/>
      <c r="BI300" s="681"/>
      <c r="BJ300" s="681"/>
      <c r="BK300" s="675"/>
      <c r="BL300" s="675"/>
      <c r="BM300" s="675"/>
      <c r="BN300" s="681"/>
      <c r="BO300" s="681"/>
      <c r="BP300" s="681"/>
      <c r="BQ300" s="681"/>
      <c r="BR300" s="681"/>
      <c r="BS300" s="681"/>
      <c r="BT300" s="681"/>
      <c r="BU300" s="681"/>
      <c r="BV300" s="681"/>
      <c r="BW300" s="681"/>
    </row>
    <row r="301" spans="1:75" ht="13.5" customHeight="1">
      <c r="A301" s="697"/>
      <c r="B301" s="16" t="s">
        <v>62</v>
      </c>
      <c r="C301" s="687"/>
      <c r="D301" s="685"/>
      <c r="E301" s="684"/>
      <c r="F301" s="685"/>
      <c r="G301" s="684"/>
      <c r="H301" s="685"/>
      <c r="I301" s="684"/>
      <c r="J301" s="685"/>
      <c r="K301" s="686"/>
      <c r="L301" s="686"/>
      <c r="M301" s="687"/>
      <c r="N301" s="685"/>
      <c r="O301" s="686"/>
      <c r="P301" s="685"/>
      <c r="Q301" s="686"/>
      <c r="R301" s="685"/>
      <c r="S301" s="686"/>
      <c r="T301" s="685"/>
      <c r="U301" s="19"/>
      <c r="V301" s="19"/>
      <c r="W301" s="19"/>
      <c r="X301" s="19"/>
      <c r="Y301" s="19"/>
      <c r="Z301" s="697"/>
      <c r="AA301" s="682"/>
      <c r="AB301" s="682"/>
      <c r="AC301" s="682"/>
      <c r="AD301" s="682"/>
      <c r="AE301" s="682"/>
      <c r="AF301" s="682"/>
      <c r="AG301" s="682"/>
      <c r="AH301" s="682"/>
      <c r="AI301" s="682"/>
      <c r="AJ301" s="682"/>
      <c r="AK301" s="682"/>
      <c r="AL301" s="682"/>
      <c r="AM301" s="682"/>
      <c r="AN301" s="682"/>
      <c r="AO301" s="682"/>
      <c r="AP301" s="682"/>
      <c r="AQ301" s="682"/>
      <c r="AR301" s="682"/>
      <c r="AS301" s="682"/>
      <c r="AT301" s="682"/>
      <c r="AU301" s="682"/>
      <c r="AV301" s="682"/>
      <c r="AW301" s="682"/>
      <c r="AX301" s="682"/>
      <c r="AY301" s="682"/>
      <c r="AZ301" s="682"/>
      <c r="BA301" s="682"/>
      <c r="BB301" s="682"/>
      <c r="BC301" s="682"/>
      <c r="BD301" s="682"/>
      <c r="BE301" s="682"/>
      <c r="BF301" s="682"/>
      <c r="BG301" s="682"/>
      <c r="BH301" s="682"/>
      <c r="BI301" s="682"/>
      <c r="BJ301" s="682"/>
      <c r="BK301" s="676"/>
      <c r="BL301" s="676"/>
      <c r="BM301" s="676"/>
      <c r="BN301" s="682"/>
      <c r="BO301" s="682"/>
      <c r="BP301" s="682"/>
      <c r="BQ301" s="682"/>
      <c r="BR301" s="682"/>
      <c r="BS301" s="682"/>
      <c r="BT301" s="682"/>
      <c r="BU301" s="682"/>
      <c r="BV301" s="682"/>
      <c r="BW301" s="682"/>
    </row>
    <row r="302" spans="1:75" ht="21.75">
      <c r="A302" s="5"/>
      <c r="B302" s="6"/>
      <c r="C302" s="722">
        <f>C277+1</f>
        <v>45974</v>
      </c>
      <c r="D302" s="722"/>
      <c r="E302" s="722"/>
      <c r="F302" s="722"/>
      <c r="G302" s="722"/>
      <c r="H302" s="722"/>
      <c r="I302" s="722"/>
      <c r="J302" s="722"/>
      <c r="K302" s="722"/>
      <c r="L302" s="722"/>
      <c r="M302" s="722"/>
      <c r="N302" s="722"/>
      <c r="O302" s="722"/>
      <c r="P302" s="722"/>
      <c r="Q302" s="722"/>
      <c r="R302" s="722"/>
      <c r="S302" s="722"/>
      <c r="T302" s="722"/>
      <c r="U302" s="781">
        <f>C302</f>
        <v>45974</v>
      </c>
      <c r="V302" s="782"/>
      <c r="W302" s="782"/>
      <c r="X302" s="782"/>
      <c r="Y302" s="782"/>
      <c r="Z302" s="783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96" t="s">
        <v>54</v>
      </c>
      <c r="B303" s="12" t="s">
        <v>55</v>
      </c>
      <c r="C303" s="728" t="str">
        <f>VLOOKUP($C302,'2025年度(1年後期)'!$B$5:$N$207,COLUMN('2025年度(1年後期)'!$C$5),0)&amp;""</f>
        <v>英語Ⅰ(BD)</v>
      </c>
      <c r="D303" s="729"/>
      <c r="E303" s="713" t="str">
        <f>VLOOKUP($C302,'2025年度(2年後期)'!$B$5:$N$207,COLUMN('2025年度(2年後期)'!$C$5),0)&amp;""</f>
        <v>基礎看護学実習Ⅱ</v>
      </c>
      <c r="F303" s="706"/>
      <c r="G303" s="713" t="str">
        <f>VLOOKUP($C302,'2025年度(3年後期)'!$B$5:$N$207,COLUMN('2025年度(3年後期)'!$C$5),0)&amp;""</f>
        <v>領域別実習</v>
      </c>
      <c r="H303" s="706"/>
      <c r="I303" s="713" t="str">
        <f>VLOOKUP($C302,'2025年度(4年後期)'!$B$5:$N$206,COLUMN('2025年度(4年後期)'!$C$5),0)&amp;""</f>
        <v/>
      </c>
      <c r="J303" s="706"/>
      <c r="K303" s="693" t="str">
        <f>VLOOKUP($C302,'2025年度(助産後期)'!$B$5:$N$207,COLUMN('2025年度(助産後期)'!$C$5),0)&amp;""</f>
        <v>助産学実習Ⅱ</v>
      </c>
      <c r="L303" s="709"/>
      <c r="M303" s="723" t="str">
        <f>VLOOKUP($C302,'2025年度(M1後期)'!$B$5:$N$207,COLUMN('2025年度(M1後期)'!$C$5),0)&amp;""</f>
        <v>国際看護学演習Ａ－Ⅰ
がん看護学演習Ａ－Ⅰ
感染症学特論
感染症学演習</v>
      </c>
      <c r="N303" s="709"/>
      <c r="O303" s="713" t="str">
        <f>VLOOKUP($C302,'2025年度(M2後期)'!$B$5:$N$207,COLUMN('2025年度(M2後期)'!$C$5),0)&amp;""</f>
        <v>特別研究</v>
      </c>
      <c r="P303" s="706"/>
      <c r="Q303" s="713" t="str">
        <f>VLOOKUP($C302,'2025年度(D1後期)'!$B$5:$N$207,COLUMN('2025年度(D1後期)'!$C$5),0)&amp;""</f>
        <v>看護情報・管理学演習Ｂ
長寿看護学演習Ｂ</v>
      </c>
      <c r="R303" s="706"/>
      <c r="S303" s="693" t="str">
        <f>VLOOKUP($C302,'2025年度(D23後期)'!$B$5:$N$207,COLUMN('2025年度(D23後期)'!$C$5),0)&amp;""</f>
        <v>特別研究</v>
      </c>
      <c r="T303" s="706"/>
      <c r="U303" s="43"/>
      <c r="Z303" s="695" t="str">
        <f>A303</f>
        <v xml:space="preserve">１時限（09：20～10：50） </v>
      </c>
      <c r="AA303" s="680" t="s">
        <v>209</v>
      </c>
      <c r="AB303" s="680"/>
      <c r="AC303" s="680"/>
      <c r="AD303" s="680"/>
      <c r="AE303" s="680"/>
      <c r="AF303" s="680"/>
      <c r="AG303" s="680" t="s">
        <v>169</v>
      </c>
      <c r="AH303" s="680"/>
      <c r="AI303" s="680"/>
      <c r="AJ303" s="680"/>
      <c r="AK303" s="680"/>
      <c r="AL303" s="680"/>
      <c r="AM303" s="680" t="s">
        <v>169</v>
      </c>
      <c r="AN303" s="680"/>
      <c r="AO303" s="680"/>
      <c r="AP303" s="680"/>
      <c r="AQ303" s="680"/>
      <c r="AR303" s="680"/>
      <c r="AS303" s="680"/>
      <c r="AT303" s="680"/>
      <c r="AU303" s="680"/>
      <c r="AV303" s="680"/>
      <c r="AW303" s="680"/>
      <c r="AX303" s="680"/>
      <c r="AY303" s="680"/>
      <c r="AZ303" s="680"/>
      <c r="BA303" s="680"/>
      <c r="BB303" s="680"/>
      <c r="BC303" s="680"/>
      <c r="BD303" s="680"/>
      <c r="BE303" s="680"/>
      <c r="BF303" s="680"/>
      <c r="BG303" s="680"/>
      <c r="BH303" s="680"/>
      <c r="BI303" s="680"/>
      <c r="BJ303" s="680"/>
      <c r="BK303" s="674"/>
      <c r="BL303" s="674"/>
      <c r="BM303" s="674"/>
      <c r="BN303" s="680"/>
      <c r="BO303" s="680"/>
      <c r="BP303" s="680"/>
      <c r="BQ303" s="680"/>
      <c r="BR303" s="680"/>
      <c r="BS303" s="680"/>
      <c r="BT303" s="680"/>
      <c r="BU303" s="680"/>
      <c r="BV303" s="680"/>
      <c r="BW303" s="680"/>
    </row>
    <row r="304" spans="1:75" ht="13.5" customHeight="1">
      <c r="A304" s="696"/>
      <c r="B304" s="15" t="s">
        <v>58</v>
      </c>
      <c r="C304" s="726" t="str">
        <f>IFERROR(VLOOKUP(C303,科目・教員!$A$2:$B$349,2,0),"")</f>
        <v>ﾊﾟｳﾗ･ﾍﾞﾙｳﾞｧﾝｹﾞﾙ</v>
      </c>
      <c r="D304" s="727"/>
      <c r="E304" s="716" t="str">
        <f>IFERROR(VLOOKUP(E303,科目・教員!$A$2:$B$349,2,0),"")</f>
        <v>森下　純子</v>
      </c>
      <c r="F304" s="707"/>
      <c r="G304" s="716" t="str">
        <f>IFERROR(VLOOKUP(G303,科目・教員!$A$2:$B$349,2,0),"")</f>
        <v/>
      </c>
      <c r="H304" s="707"/>
      <c r="I304" s="716" t="str">
        <f>IFERROR(VLOOKUP(I303,科目・教員!$A$2:$B$349,2,0),"")</f>
        <v/>
      </c>
      <c r="J304" s="707"/>
      <c r="K304" s="689" t="str">
        <f>IFERROR(VLOOKUP(K303,科目・教員!$A$2:$B$349,2,0),"")</f>
        <v>池田　真弓</v>
      </c>
      <c r="L304" s="717"/>
      <c r="M304" s="718" t="str">
        <f>IFERROR(VLOOKUP(M303,科目・教員!$A$2:$B$349,2,0),"")</f>
        <v/>
      </c>
      <c r="N304" s="707"/>
      <c r="O304" s="716" t="str">
        <f>IFERROR(VLOOKUP(O303,科目・教員!$A$2:$B$349,2,0),"")</f>
        <v/>
      </c>
      <c r="P304" s="707"/>
      <c r="Q304" s="716" t="str">
        <f>IFERROR(VLOOKUP(Q303,科目・教員!$A$2:$B$349,2,0),"")</f>
        <v/>
      </c>
      <c r="R304" s="707"/>
      <c r="S304" s="689" t="str">
        <f>IFERROR(VLOOKUP(S303,科目・教員!$A$2:$B$349,2,0),"")</f>
        <v/>
      </c>
      <c r="T304" s="707"/>
      <c r="U304" s="25"/>
      <c r="Z304" s="696"/>
      <c r="AA304" s="681"/>
      <c r="AB304" s="681"/>
      <c r="AC304" s="681"/>
      <c r="AD304" s="681"/>
      <c r="AE304" s="681"/>
      <c r="AF304" s="681"/>
      <c r="AG304" s="681"/>
      <c r="AH304" s="681"/>
      <c r="AI304" s="681"/>
      <c r="AJ304" s="681"/>
      <c r="AK304" s="681"/>
      <c r="AL304" s="681"/>
      <c r="AM304" s="681"/>
      <c r="AN304" s="681"/>
      <c r="AO304" s="681"/>
      <c r="AP304" s="681"/>
      <c r="AQ304" s="681"/>
      <c r="AR304" s="681"/>
      <c r="AS304" s="681"/>
      <c r="AT304" s="681"/>
      <c r="AU304" s="681"/>
      <c r="AV304" s="681"/>
      <c r="AW304" s="681"/>
      <c r="AX304" s="681"/>
      <c r="AY304" s="681"/>
      <c r="AZ304" s="681"/>
      <c r="BA304" s="681"/>
      <c r="BB304" s="681"/>
      <c r="BC304" s="681"/>
      <c r="BD304" s="681"/>
      <c r="BE304" s="681"/>
      <c r="BF304" s="681"/>
      <c r="BG304" s="681"/>
      <c r="BH304" s="681"/>
      <c r="BI304" s="681"/>
      <c r="BJ304" s="681"/>
      <c r="BK304" s="675"/>
      <c r="BL304" s="675"/>
      <c r="BM304" s="675"/>
      <c r="BN304" s="681"/>
      <c r="BO304" s="681"/>
      <c r="BP304" s="681"/>
      <c r="BQ304" s="681"/>
      <c r="BR304" s="681"/>
      <c r="BS304" s="681"/>
      <c r="BT304" s="681"/>
      <c r="BU304" s="681"/>
      <c r="BV304" s="681"/>
      <c r="BW304" s="681"/>
    </row>
    <row r="305" spans="1:75" ht="13.5" customHeight="1">
      <c r="A305" s="696"/>
      <c r="B305" s="15" t="s">
        <v>60</v>
      </c>
      <c r="C305" s="726" t="str">
        <f>VLOOKUP($C302,'2025年度(1年後期)'!$B$5:$N$207,COLUMN('2025年度(1年後期)'!$C$5)+1,0)&amp;""</f>
        <v>101</v>
      </c>
      <c r="D305" s="727"/>
      <c r="E305" s="716" t="str">
        <f>VLOOKUP($C302,'2025年度(2年後期)'!$B$5:$N$207,COLUMN('2025年度(2年後期)'!$C$5)+1,0)&amp;""</f>
        <v/>
      </c>
      <c r="F305" s="707"/>
      <c r="G305" s="716" t="str">
        <f>VLOOKUP($C302,'2025年度(3年後期)'!$B$5:$N$207,COLUMN('2025年度(3年後期)'!$C$5)+1,0)&amp;""</f>
        <v>母性:201･母小実</v>
      </c>
      <c r="H305" s="707"/>
      <c r="I305" s="716" t="str">
        <f>VLOOKUP($C302,'2025年度(4年後期)'!$B$5:$N$206,COLUMN('2025年度(4年後期)'!$C$5)+1,0)&amp;""</f>
        <v/>
      </c>
      <c r="J305" s="707"/>
      <c r="K305" s="689" t="str">
        <f>VLOOKUP($C302,'2025年度(助産後期)'!$B$5:$N$207,COLUMN('2025年度(助産後期)'!$C$5)+1,0)&amp;""</f>
        <v/>
      </c>
      <c r="L305" s="717"/>
      <c r="M305" s="718" t="str">
        <f>VLOOKUP($C302,'2025年度(M1後期)'!$B$5:$N$207,COLUMN('2025年度(M1後期)'!$C$5)+1,0)&amp;""</f>
        <v>国際:別途指定
がん:別途指定
感染特論:別途指定
感染演習:別途指定</v>
      </c>
      <c r="N305" s="707"/>
      <c r="O305" s="716" t="str">
        <f>VLOOKUP($C302,'2025年度(M2後期)'!$B$5:$N$207,COLUMN('2025年度(M2後期)'!$C$5)+1,0)&amp;""</f>
        <v/>
      </c>
      <c r="P305" s="707"/>
      <c r="Q305" s="716" t="str">
        <f>VLOOKUP($C302,'2025年度(D1後期)'!$B$5:$N$207,COLUMN('2025年度(D1後期)'!$C$5)+1,0)&amp;""</f>
        <v>情報:別途指定
長寿:別途指定</v>
      </c>
      <c r="R305" s="707"/>
      <c r="S305" s="689" t="str">
        <f>VLOOKUP($C302,'2025年度(D23後期)'!$B$5:$N$207,COLUMN('2025年度(D23後期)'!$C$5)+1,0)&amp;""</f>
        <v/>
      </c>
      <c r="T305" s="707"/>
      <c r="U305" s="25"/>
      <c r="Z305" s="696"/>
      <c r="AA305" s="681"/>
      <c r="AB305" s="681"/>
      <c r="AC305" s="681"/>
      <c r="AD305" s="681"/>
      <c r="AE305" s="681"/>
      <c r="AF305" s="681"/>
      <c r="AG305" s="681"/>
      <c r="AH305" s="681"/>
      <c r="AI305" s="681"/>
      <c r="AJ305" s="681"/>
      <c r="AK305" s="681"/>
      <c r="AL305" s="681"/>
      <c r="AM305" s="681"/>
      <c r="AN305" s="681"/>
      <c r="AO305" s="681"/>
      <c r="AP305" s="681"/>
      <c r="AQ305" s="681"/>
      <c r="AR305" s="681"/>
      <c r="AS305" s="681"/>
      <c r="AT305" s="681"/>
      <c r="AU305" s="681"/>
      <c r="AV305" s="681"/>
      <c r="AW305" s="681"/>
      <c r="AX305" s="681"/>
      <c r="AY305" s="681"/>
      <c r="AZ305" s="681"/>
      <c r="BA305" s="681"/>
      <c r="BB305" s="681"/>
      <c r="BC305" s="681"/>
      <c r="BD305" s="681"/>
      <c r="BE305" s="681"/>
      <c r="BF305" s="681"/>
      <c r="BG305" s="681"/>
      <c r="BH305" s="681"/>
      <c r="BI305" s="681"/>
      <c r="BJ305" s="681"/>
      <c r="BK305" s="675"/>
      <c r="BL305" s="675"/>
      <c r="BM305" s="675"/>
      <c r="BN305" s="681"/>
      <c r="BO305" s="681"/>
      <c r="BP305" s="681"/>
      <c r="BQ305" s="681"/>
      <c r="BR305" s="681"/>
      <c r="BS305" s="681"/>
      <c r="BT305" s="681"/>
      <c r="BU305" s="681"/>
      <c r="BV305" s="681"/>
      <c r="BW305" s="681"/>
    </row>
    <row r="306" spans="1:75" ht="13.5" customHeight="1">
      <c r="A306" s="697"/>
      <c r="B306" s="16" t="s">
        <v>62</v>
      </c>
      <c r="C306" s="699" t="s">
        <v>116</v>
      </c>
      <c r="D306" s="700"/>
      <c r="E306" s="684"/>
      <c r="F306" s="719"/>
      <c r="G306" s="684"/>
      <c r="H306" s="719"/>
      <c r="I306" s="684"/>
      <c r="J306" s="719"/>
      <c r="K306" s="686"/>
      <c r="L306" s="720"/>
      <c r="M306" s="721"/>
      <c r="N306" s="719"/>
      <c r="O306" s="684"/>
      <c r="P306" s="719"/>
      <c r="Q306" s="684"/>
      <c r="R306" s="719"/>
      <c r="S306" s="686"/>
      <c r="T306" s="719"/>
      <c r="U306" s="25"/>
      <c r="Z306" s="697"/>
      <c r="AA306" s="682"/>
      <c r="AB306" s="682"/>
      <c r="AC306" s="682"/>
      <c r="AD306" s="682"/>
      <c r="AE306" s="682"/>
      <c r="AF306" s="682"/>
      <c r="AG306" s="682"/>
      <c r="AH306" s="682"/>
      <c r="AI306" s="682"/>
      <c r="AJ306" s="682"/>
      <c r="AK306" s="682"/>
      <c r="AL306" s="682"/>
      <c r="AM306" s="682"/>
      <c r="AN306" s="682"/>
      <c r="AO306" s="682"/>
      <c r="AP306" s="682"/>
      <c r="AQ306" s="682"/>
      <c r="AR306" s="682"/>
      <c r="AS306" s="682"/>
      <c r="AT306" s="682"/>
      <c r="AU306" s="682"/>
      <c r="AV306" s="682"/>
      <c r="AW306" s="682"/>
      <c r="AX306" s="682"/>
      <c r="AY306" s="682"/>
      <c r="AZ306" s="682"/>
      <c r="BA306" s="682"/>
      <c r="BB306" s="682"/>
      <c r="BC306" s="682"/>
      <c r="BD306" s="682"/>
      <c r="BE306" s="682"/>
      <c r="BF306" s="682"/>
      <c r="BG306" s="682"/>
      <c r="BH306" s="682"/>
      <c r="BI306" s="682"/>
      <c r="BJ306" s="682"/>
      <c r="BK306" s="676"/>
      <c r="BL306" s="676"/>
      <c r="BM306" s="676"/>
      <c r="BN306" s="682"/>
      <c r="BO306" s="682"/>
      <c r="BP306" s="682"/>
      <c r="BQ306" s="682"/>
      <c r="BR306" s="682"/>
      <c r="BS306" s="682"/>
      <c r="BT306" s="682"/>
      <c r="BU306" s="682"/>
      <c r="BV306" s="682"/>
      <c r="BW306" s="682"/>
    </row>
    <row r="307" spans="1:75" ht="13.5" customHeight="1">
      <c r="A307" s="696" t="s">
        <v>64</v>
      </c>
      <c r="B307" s="15" t="s">
        <v>55</v>
      </c>
      <c r="C307" s="728" t="str">
        <f>VLOOKUP($C302,'2025年度(1年後期)'!$B$5:$N$207,COLUMN('2025年度(1年後期)'!$E$5),0)&amp;""</f>
        <v>英語Ⅰ(BD)</v>
      </c>
      <c r="D307" s="729"/>
      <c r="E307" s="713" t="str">
        <f>VLOOKUP($C302,'2025年度(2年後期)'!$B$5:$N$207,COLUMN('2025年度(2年後期)'!$E$5),0)&amp;""</f>
        <v>基礎看護学実習Ⅱ</v>
      </c>
      <c r="F307" s="706"/>
      <c r="G307" s="713" t="str">
        <f>VLOOKUP($C302,'2025年度(3年後期)'!$B$5:$N$207,COLUMN('2025年度(3年後期)'!$E$5),0)&amp;""</f>
        <v>領域別実習</v>
      </c>
      <c r="H307" s="706"/>
      <c r="I307" s="713" t="str">
        <f>VLOOKUP($C302,'2025年度(4年後期)'!$B$5:$N$206,COLUMN('2025年度(4年後期)'!$E$5),0)&amp;""</f>
        <v>政策医療看護論Ⅱ</v>
      </c>
      <c r="J307" s="706"/>
      <c r="K307" s="693" t="str">
        <f>VLOOKUP($C302,'2025年度(助産後期)'!$B$5:$N$207,COLUMN('2025年度(助産後期)'!$E$5),0)&amp;""</f>
        <v>助産学実習Ⅱ</v>
      </c>
      <c r="L307" s="709"/>
      <c r="M307" s="705" t="str">
        <f>VLOOKUP($C302,'2025年度(M1後期)'!$B$5:$N$207,COLUMN('2025年度(M1後期)'!$E$5),0)&amp;""</f>
        <v>国際看護学演習Ａ－Ⅰ
がん看護学演習Ａ－Ⅰ
感染症学特論
感染症学演習</v>
      </c>
      <c r="N307" s="706"/>
      <c r="O307" s="693" t="str">
        <f>VLOOKUP($C302,'2025年度(M2後期)'!$B$5:$N$207,COLUMN('2025年度(M2後期)'!$E$5),0)&amp;""</f>
        <v>特別研究</v>
      </c>
      <c r="P307" s="706"/>
      <c r="Q307" s="693" t="str">
        <f>VLOOKUP($C302,'2025年度(D1後期)'!$B$5:$N$207,COLUMN('2025年度(D1後期)'!$E$5),0)&amp;""</f>
        <v>看護情報・管理学演習Ｂ
長寿看護学演習Ｂ</v>
      </c>
      <c r="R307" s="706"/>
      <c r="S307" s="693" t="str">
        <f>VLOOKUP($C302,'2025年度(D23後期)'!$B$5:$N$207,COLUMN('2025年度(D23後期)'!$E$5),0)&amp;""</f>
        <v>特別研究</v>
      </c>
      <c r="T307" s="706"/>
      <c r="U307" s="25"/>
      <c r="Z307" s="696" t="str">
        <f>A307</f>
        <v>２時限（11：00～12：30）</v>
      </c>
      <c r="AA307" s="680" t="s">
        <v>209</v>
      </c>
      <c r="AB307" s="680"/>
      <c r="AC307" s="680"/>
      <c r="AD307" s="680"/>
      <c r="AE307" s="680"/>
      <c r="AF307" s="680"/>
      <c r="AG307" s="680" t="s">
        <v>169</v>
      </c>
      <c r="AH307" s="680"/>
      <c r="AI307" s="680"/>
      <c r="AJ307" s="680"/>
      <c r="AK307" s="680"/>
      <c r="AL307" s="680"/>
      <c r="AM307" s="680" t="s">
        <v>169</v>
      </c>
      <c r="AN307" s="680"/>
      <c r="AO307" s="680"/>
      <c r="AP307" s="680"/>
      <c r="AQ307" s="680"/>
      <c r="AR307" s="680"/>
      <c r="AS307" s="680"/>
      <c r="AT307" s="680"/>
      <c r="AU307" s="680"/>
      <c r="AV307" s="680"/>
      <c r="AW307" s="680" t="s">
        <v>131</v>
      </c>
      <c r="AX307" s="680"/>
      <c r="AY307" s="680"/>
      <c r="AZ307" s="680"/>
      <c r="BA307" s="680"/>
      <c r="BB307" s="680"/>
      <c r="BC307" s="680"/>
      <c r="BD307" s="680"/>
      <c r="BE307" s="680"/>
      <c r="BF307" s="680"/>
      <c r="BG307" s="680"/>
      <c r="BH307" s="680"/>
      <c r="BI307" s="680"/>
      <c r="BJ307" s="680"/>
      <c r="BK307" s="674"/>
      <c r="BL307" s="674"/>
      <c r="BM307" s="674"/>
      <c r="BN307" s="680" t="s">
        <v>290</v>
      </c>
      <c r="BO307" s="680"/>
      <c r="BP307" s="680"/>
      <c r="BQ307" s="680"/>
      <c r="BR307" s="680"/>
      <c r="BS307" s="680"/>
      <c r="BT307" s="680"/>
      <c r="BU307" s="680"/>
      <c r="BV307" s="680"/>
      <c r="BW307" s="680"/>
    </row>
    <row r="308" spans="1:75" ht="13.5" customHeight="1">
      <c r="A308" s="696"/>
      <c r="B308" s="15" t="s">
        <v>58</v>
      </c>
      <c r="C308" s="726" t="str">
        <f>IFERROR(VLOOKUP(C307,科目・教員!$A$2:$B$349,2,0),"")</f>
        <v>ﾊﾟｳﾗ･ﾍﾞﾙｳﾞｧﾝｹﾞﾙ</v>
      </c>
      <c r="D308" s="727"/>
      <c r="E308" s="716" t="str">
        <f>IFERROR(VLOOKUP(E307,科目・教員!$A$2:$B$349,2,0),"")</f>
        <v>森下　純子</v>
      </c>
      <c r="F308" s="707"/>
      <c r="G308" s="716" t="str">
        <f>IFERROR(VLOOKUP(G307,科目・教員!$A$2:$B$349,2,0),"")</f>
        <v/>
      </c>
      <c r="H308" s="707"/>
      <c r="I308" s="716" t="str">
        <f>IFERROR(VLOOKUP(I307,科目・教員!$A$2:$B$349,2,0),"")</f>
        <v>飯野　京子</v>
      </c>
      <c r="J308" s="707"/>
      <c r="K308" s="689" t="str">
        <f>IFERROR(VLOOKUP(K307,科目・教員!$A$2:$B$349,2,0),"")</f>
        <v>池田　真弓</v>
      </c>
      <c r="L308" s="717"/>
      <c r="M308" s="708" t="str">
        <f>IFERROR(VLOOKUP(M307,科目・教員!$A$2:$B$349,2,0),"")</f>
        <v/>
      </c>
      <c r="N308" s="707"/>
      <c r="O308" s="689" t="str">
        <f>IFERROR(VLOOKUP(O307,科目・教員!$A$2:$B$349,2,0),"")</f>
        <v/>
      </c>
      <c r="P308" s="707"/>
      <c r="Q308" s="689" t="str">
        <f>IFERROR(VLOOKUP(Q307,科目・教員!$A$2:$B$349,2,0),"")</f>
        <v/>
      </c>
      <c r="R308" s="707"/>
      <c r="S308" s="689" t="str">
        <f>IFERROR(VLOOKUP(S307,科目・教員!$A$2:$B$349,2,0),"")</f>
        <v/>
      </c>
      <c r="T308" s="707"/>
      <c r="U308" s="25"/>
      <c r="Z308" s="696"/>
      <c r="AA308" s="681"/>
      <c r="AB308" s="681"/>
      <c r="AC308" s="681"/>
      <c r="AD308" s="681"/>
      <c r="AE308" s="681"/>
      <c r="AF308" s="681"/>
      <c r="AG308" s="681"/>
      <c r="AH308" s="681"/>
      <c r="AI308" s="681"/>
      <c r="AJ308" s="681"/>
      <c r="AK308" s="681"/>
      <c r="AL308" s="681"/>
      <c r="AM308" s="681"/>
      <c r="AN308" s="681"/>
      <c r="AO308" s="681"/>
      <c r="AP308" s="681"/>
      <c r="AQ308" s="681"/>
      <c r="AR308" s="681"/>
      <c r="AS308" s="681"/>
      <c r="AT308" s="681"/>
      <c r="AU308" s="681"/>
      <c r="AV308" s="681"/>
      <c r="AW308" s="681"/>
      <c r="AX308" s="681"/>
      <c r="AY308" s="681"/>
      <c r="AZ308" s="681"/>
      <c r="BA308" s="681"/>
      <c r="BB308" s="681"/>
      <c r="BC308" s="681"/>
      <c r="BD308" s="681"/>
      <c r="BE308" s="681"/>
      <c r="BF308" s="681"/>
      <c r="BG308" s="681"/>
      <c r="BH308" s="681"/>
      <c r="BI308" s="681"/>
      <c r="BJ308" s="681"/>
      <c r="BK308" s="675"/>
      <c r="BL308" s="675"/>
      <c r="BM308" s="675"/>
      <c r="BN308" s="681"/>
      <c r="BO308" s="681"/>
      <c r="BP308" s="681"/>
      <c r="BQ308" s="681"/>
      <c r="BR308" s="681"/>
      <c r="BS308" s="681"/>
      <c r="BT308" s="681"/>
      <c r="BU308" s="681"/>
      <c r="BV308" s="681"/>
      <c r="BW308" s="681"/>
    </row>
    <row r="309" spans="1:75" ht="13.5" customHeight="1">
      <c r="A309" s="696"/>
      <c r="B309" s="15" t="s">
        <v>60</v>
      </c>
      <c r="C309" s="726" t="str">
        <f>VLOOKUP($C302,'2025年度(1年後期)'!$B$5:$N$207,COLUMN('2025年度(1年後期)'!$E$5)+1,0)&amp;""</f>
        <v>101</v>
      </c>
      <c r="D309" s="727"/>
      <c r="E309" s="716" t="str">
        <f>VLOOKUP($C302,'2025年度(2年後期)'!$B$5:$N$207,COLUMN('2025年度(2年後期)'!$E$5)+1,0)&amp;""</f>
        <v/>
      </c>
      <c r="F309" s="707"/>
      <c r="G309" s="716" t="str">
        <f>VLOOKUP($C302,'2025年度(3年後期)'!$B$5:$N$207,COLUMN('2025年度(3年後期)'!$E$5)+1,0)&amp;""</f>
        <v>母性:201･母小実</v>
      </c>
      <c r="H309" s="707"/>
      <c r="I309" s="716" t="str">
        <f>VLOOKUP($C302,'2025年度(4年後期)'!$B$5:$N$206,COLUMN('2025年度(4年後期)'!$E$5)+1,0)&amp;""</f>
        <v>大講義室</v>
      </c>
      <c r="J309" s="707"/>
      <c r="K309" s="689" t="str">
        <f>VLOOKUP($C302,'2025年度(助産後期)'!$B$5:$N$207,COLUMN('2025年度(助産後期)'!$E$5)+1,0)&amp;""</f>
        <v/>
      </c>
      <c r="L309" s="717"/>
      <c r="M309" s="708" t="str">
        <f>VLOOKUP($C302,'2025年度(M1後期)'!$B$5:$N$207,COLUMN('2025年度(M1後期)'!$E$5)+1,0)&amp;""</f>
        <v>国際:別途指定
がん:別途指定
感染特論:別途指定
感染演習:別途指定</v>
      </c>
      <c r="N309" s="707"/>
      <c r="O309" s="689" t="str">
        <f>VLOOKUP($C302,'2025年度(M2後期)'!$B$5:$N$207,COLUMN('2025年度(M2後期)'!$E$5)+1,0)&amp;""</f>
        <v/>
      </c>
      <c r="P309" s="707"/>
      <c r="Q309" s="689" t="str">
        <f>VLOOKUP($C302,'2025年度(D1後期)'!$B$5:$N$207,COLUMN('2025年度(D1後期)'!$E$5)+1,0)&amp;""</f>
        <v>情報:別途指定
長寿:別途指定</v>
      </c>
      <c r="R309" s="707"/>
      <c r="S309" s="689" t="str">
        <f>VLOOKUP($C302,'2025年度(D23後期)'!$B$5:$N$207,COLUMN('2025年度(D23後期)'!$E$5)+1,0)&amp;""</f>
        <v/>
      </c>
      <c r="T309" s="707"/>
      <c r="U309" s="25"/>
      <c r="Z309" s="696"/>
      <c r="AA309" s="681"/>
      <c r="AB309" s="681"/>
      <c r="AC309" s="681"/>
      <c r="AD309" s="681"/>
      <c r="AE309" s="681"/>
      <c r="AF309" s="681"/>
      <c r="AG309" s="681"/>
      <c r="AH309" s="681"/>
      <c r="AI309" s="681"/>
      <c r="AJ309" s="681"/>
      <c r="AK309" s="681"/>
      <c r="AL309" s="681"/>
      <c r="AM309" s="681"/>
      <c r="AN309" s="681"/>
      <c r="AO309" s="681"/>
      <c r="AP309" s="681"/>
      <c r="AQ309" s="681"/>
      <c r="AR309" s="681"/>
      <c r="AS309" s="681"/>
      <c r="AT309" s="681"/>
      <c r="AU309" s="681"/>
      <c r="AV309" s="681"/>
      <c r="AW309" s="681"/>
      <c r="AX309" s="681"/>
      <c r="AY309" s="681"/>
      <c r="AZ309" s="681"/>
      <c r="BA309" s="681"/>
      <c r="BB309" s="681"/>
      <c r="BC309" s="681"/>
      <c r="BD309" s="681"/>
      <c r="BE309" s="681"/>
      <c r="BF309" s="681"/>
      <c r="BG309" s="681"/>
      <c r="BH309" s="681"/>
      <c r="BI309" s="681"/>
      <c r="BJ309" s="681"/>
      <c r="BK309" s="675"/>
      <c r="BL309" s="675"/>
      <c r="BM309" s="675"/>
      <c r="BN309" s="681"/>
      <c r="BO309" s="681"/>
      <c r="BP309" s="681"/>
      <c r="BQ309" s="681"/>
      <c r="BR309" s="681"/>
      <c r="BS309" s="681"/>
      <c r="BT309" s="681"/>
      <c r="BU309" s="681"/>
      <c r="BV309" s="681"/>
      <c r="BW309" s="681"/>
    </row>
    <row r="310" spans="1:75" ht="13.5" customHeight="1">
      <c r="A310" s="712"/>
      <c r="B310" s="16" t="s">
        <v>62</v>
      </c>
      <c r="C310" s="699" t="s">
        <v>116</v>
      </c>
      <c r="D310" s="700"/>
      <c r="E310" s="684"/>
      <c r="F310" s="685"/>
      <c r="G310" s="684"/>
      <c r="H310" s="685"/>
      <c r="I310" s="684"/>
      <c r="J310" s="685"/>
      <c r="K310" s="686"/>
      <c r="L310" s="686"/>
      <c r="M310" s="687"/>
      <c r="N310" s="685"/>
      <c r="O310" s="686"/>
      <c r="P310" s="685"/>
      <c r="Q310" s="686"/>
      <c r="R310" s="685"/>
      <c r="S310" s="686"/>
      <c r="T310" s="685"/>
      <c r="U310" s="25"/>
      <c r="Z310" s="697"/>
      <c r="AA310" s="682"/>
      <c r="AB310" s="682"/>
      <c r="AC310" s="682"/>
      <c r="AD310" s="682"/>
      <c r="AE310" s="682"/>
      <c r="AF310" s="682"/>
      <c r="AG310" s="682"/>
      <c r="AH310" s="682"/>
      <c r="AI310" s="682"/>
      <c r="AJ310" s="682"/>
      <c r="AK310" s="682"/>
      <c r="AL310" s="682"/>
      <c r="AM310" s="682"/>
      <c r="AN310" s="682"/>
      <c r="AO310" s="682"/>
      <c r="AP310" s="682"/>
      <c r="AQ310" s="682"/>
      <c r="AR310" s="682"/>
      <c r="AS310" s="682"/>
      <c r="AT310" s="682"/>
      <c r="AU310" s="682"/>
      <c r="AV310" s="682"/>
      <c r="AW310" s="682"/>
      <c r="AX310" s="682"/>
      <c r="AY310" s="682"/>
      <c r="AZ310" s="682"/>
      <c r="BA310" s="682"/>
      <c r="BB310" s="682"/>
      <c r="BC310" s="682"/>
      <c r="BD310" s="682"/>
      <c r="BE310" s="682"/>
      <c r="BF310" s="682"/>
      <c r="BG310" s="682"/>
      <c r="BH310" s="682"/>
      <c r="BI310" s="682"/>
      <c r="BJ310" s="682"/>
      <c r="BK310" s="676"/>
      <c r="BL310" s="676"/>
      <c r="BM310" s="676"/>
      <c r="BN310" s="682"/>
      <c r="BO310" s="682"/>
      <c r="BP310" s="682"/>
      <c r="BQ310" s="682"/>
      <c r="BR310" s="682"/>
      <c r="BS310" s="682"/>
      <c r="BT310" s="682"/>
      <c r="BU310" s="682"/>
      <c r="BV310" s="682"/>
      <c r="BW310" s="682"/>
    </row>
    <row r="311" spans="1:75" ht="13.5" customHeight="1">
      <c r="A311" s="695" t="s">
        <v>70</v>
      </c>
      <c r="B311" s="17" t="s">
        <v>71</v>
      </c>
      <c r="C311" s="705"/>
      <c r="D311" s="706"/>
      <c r="E311" s="713"/>
      <c r="F311" s="706"/>
      <c r="G311" s="713"/>
      <c r="H311" s="706"/>
      <c r="I311" s="713"/>
      <c r="J311" s="706"/>
      <c r="K311" s="693"/>
      <c r="L311" s="709"/>
      <c r="M311" s="705"/>
      <c r="N311" s="706"/>
      <c r="O311" s="693"/>
      <c r="P311" s="706"/>
      <c r="Q311" s="693"/>
      <c r="R311" s="706"/>
      <c r="S311" s="693"/>
      <c r="T311" s="706"/>
      <c r="U311" s="25"/>
      <c r="Z311" s="696" t="str">
        <f>A311</f>
        <v>昼休み（12：30～13：30）</v>
      </c>
      <c r="AA311" s="680"/>
      <c r="AB311" s="680"/>
      <c r="AC311" s="680"/>
      <c r="AD311" s="680"/>
      <c r="AE311" s="680"/>
      <c r="AF311" s="680"/>
      <c r="AG311" s="680"/>
      <c r="AH311" s="680"/>
      <c r="AI311" s="680"/>
      <c r="AJ311" s="680"/>
      <c r="AK311" s="680"/>
      <c r="AL311" s="680"/>
      <c r="AM311" s="680"/>
      <c r="AN311" s="680"/>
      <c r="AO311" s="680"/>
      <c r="AP311" s="680"/>
      <c r="AQ311" s="680"/>
      <c r="AR311" s="680"/>
      <c r="AS311" s="680"/>
      <c r="AT311" s="680"/>
      <c r="AU311" s="680"/>
      <c r="AV311" s="680"/>
      <c r="AW311" s="680"/>
      <c r="AX311" s="680"/>
      <c r="AY311" s="680"/>
      <c r="AZ311" s="680"/>
      <c r="BA311" s="680"/>
      <c r="BB311" s="680"/>
      <c r="BC311" s="680"/>
      <c r="BD311" s="680"/>
      <c r="BE311" s="680"/>
      <c r="BF311" s="680"/>
      <c r="BG311" s="680"/>
      <c r="BH311" s="680"/>
      <c r="BI311" s="680"/>
      <c r="BJ311" s="680"/>
      <c r="BK311" s="674"/>
      <c r="BL311" s="674"/>
      <c r="BM311" s="674"/>
      <c r="BN311" s="680"/>
      <c r="BO311" s="680"/>
      <c r="BP311" s="680"/>
      <c r="BQ311" s="680"/>
      <c r="BR311" s="680"/>
      <c r="BS311" s="680"/>
      <c r="BT311" s="680"/>
      <c r="BU311" s="680"/>
      <c r="BV311" s="680"/>
      <c r="BW311" s="680"/>
    </row>
    <row r="312" spans="1:75" ht="13.5" customHeight="1">
      <c r="A312" s="696"/>
      <c r="B312" s="17" t="s">
        <v>73</v>
      </c>
      <c r="C312" s="708"/>
      <c r="D312" s="707"/>
      <c r="E312" s="716"/>
      <c r="F312" s="707"/>
      <c r="G312" s="716"/>
      <c r="H312" s="707"/>
      <c r="I312" s="716"/>
      <c r="J312" s="707"/>
      <c r="K312" s="689"/>
      <c r="L312" s="717"/>
      <c r="M312" s="708"/>
      <c r="N312" s="707"/>
      <c r="O312" s="689"/>
      <c r="P312" s="707"/>
      <c r="Q312" s="689"/>
      <c r="R312" s="707"/>
      <c r="S312" s="689"/>
      <c r="T312" s="707"/>
      <c r="U312" s="25"/>
      <c r="Z312" s="696"/>
      <c r="AA312" s="681"/>
      <c r="AB312" s="681"/>
      <c r="AC312" s="681"/>
      <c r="AD312" s="681"/>
      <c r="AE312" s="681"/>
      <c r="AF312" s="681"/>
      <c r="AG312" s="681"/>
      <c r="AH312" s="681"/>
      <c r="AI312" s="681"/>
      <c r="AJ312" s="681"/>
      <c r="AK312" s="681"/>
      <c r="AL312" s="681"/>
      <c r="AM312" s="681"/>
      <c r="AN312" s="681"/>
      <c r="AO312" s="681"/>
      <c r="AP312" s="681"/>
      <c r="AQ312" s="681"/>
      <c r="AR312" s="681"/>
      <c r="AS312" s="681"/>
      <c r="AT312" s="681"/>
      <c r="AU312" s="681"/>
      <c r="AV312" s="681"/>
      <c r="AW312" s="681"/>
      <c r="AX312" s="681"/>
      <c r="AY312" s="681"/>
      <c r="AZ312" s="681"/>
      <c r="BA312" s="681"/>
      <c r="BB312" s="681"/>
      <c r="BC312" s="681"/>
      <c r="BD312" s="681"/>
      <c r="BE312" s="681"/>
      <c r="BF312" s="681"/>
      <c r="BG312" s="681"/>
      <c r="BH312" s="681"/>
      <c r="BI312" s="681"/>
      <c r="BJ312" s="681"/>
      <c r="BK312" s="675"/>
      <c r="BL312" s="675"/>
      <c r="BM312" s="675"/>
      <c r="BN312" s="681"/>
      <c r="BO312" s="681"/>
      <c r="BP312" s="681"/>
      <c r="BQ312" s="681"/>
      <c r="BR312" s="681"/>
      <c r="BS312" s="681"/>
      <c r="BT312" s="681"/>
      <c r="BU312" s="681"/>
      <c r="BV312" s="681"/>
      <c r="BW312" s="681"/>
    </row>
    <row r="313" spans="1:75" ht="13.5" customHeight="1">
      <c r="A313" s="696"/>
      <c r="B313" s="17" t="s">
        <v>60</v>
      </c>
      <c r="C313" s="708"/>
      <c r="D313" s="707"/>
      <c r="E313" s="716"/>
      <c r="F313" s="707"/>
      <c r="G313" s="716"/>
      <c r="H313" s="707"/>
      <c r="I313" s="716"/>
      <c r="J313" s="707"/>
      <c r="K313" s="689"/>
      <c r="L313" s="717"/>
      <c r="M313" s="708"/>
      <c r="N313" s="707"/>
      <c r="O313" s="689"/>
      <c r="P313" s="707"/>
      <c r="Q313" s="689"/>
      <c r="R313" s="707"/>
      <c r="S313" s="689"/>
      <c r="T313" s="707"/>
      <c r="U313" s="25"/>
      <c r="Z313" s="696"/>
      <c r="AA313" s="681"/>
      <c r="AB313" s="681"/>
      <c r="AC313" s="681"/>
      <c r="AD313" s="681"/>
      <c r="AE313" s="681"/>
      <c r="AF313" s="681"/>
      <c r="AG313" s="681"/>
      <c r="AH313" s="681"/>
      <c r="AI313" s="681"/>
      <c r="AJ313" s="681"/>
      <c r="AK313" s="681"/>
      <c r="AL313" s="681"/>
      <c r="AM313" s="681"/>
      <c r="AN313" s="681"/>
      <c r="AO313" s="681"/>
      <c r="AP313" s="681"/>
      <c r="AQ313" s="681"/>
      <c r="AR313" s="681"/>
      <c r="AS313" s="681"/>
      <c r="AT313" s="681"/>
      <c r="AU313" s="681"/>
      <c r="AV313" s="681"/>
      <c r="AW313" s="681"/>
      <c r="AX313" s="681"/>
      <c r="AY313" s="681"/>
      <c r="AZ313" s="681"/>
      <c r="BA313" s="681"/>
      <c r="BB313" s="681"/>
      <c r="BC313" s="681"/>
      <c r="BD313" s="681"/>
      <c r="BE313" s="681"/>
      <c r="BF313" s="681"/>
      <c r="BG313" s="681"/>
      <c r="BH313" s="681"/>
      <c r="BI313" s="681"/>
      <c r="BJ313" s="681"/>
      <c r="BK313" s="675"/>
      <c r="BL313" s="675"/>
      <c r="BM313" s="675"/>
      <c r="BN313" s="681"/>
      <c r="BO313" s="681"/>
      <c r="BP313" s="681"/>
      <c r="BQ313" s="681"/>
      <c r="BR313" s="681"/>
      <c r="BS313" s="681"/>
      <c r="BT313" s="681"/>
      <c r="BU313" s="681"/>
      <c r="BV313" s="681"/>
      <c r="BW313" s="681"/>
    </row>
    <row r="314" spans="1:75" ht="13.5" customHeight="1">
      <c r="A314" s="697"/>
      <c r="B314" s="18" t="s">
        <v>62</v>
      </c>
      <c r="C314" s="714"/>
      <c r="D314" s="711"/>
      <c r="E314" s="715"/>
      <c r="F314" s="711"/>
      <c r="G314" s="715"/>
      <c r="H314" s="711"/>
      <c r="I314" s="715"/>
      <c r="J314" s="711"/>
      <c r="K314" s="710"/>
      <c r="L314" s="710"/>
      <c r="M314" s="714"/>
      <c r="N314" s="711"/>
      <c r="O314" s="710"/>
      <c r="P314" s="711"/>
      <c r="Q314" s="710"/>
      <c r="R314" s="711"/>
      <c r="S314" s="710"/>
      <c r="T314" s="711"/>
      <c r="U314" s="25"/>
      <c r="Z314" s="697"/>
      <c r="AA314" s="682"/>
      <c r="AB314" s="682"/>
      <c r="AC314" s="682"/>
      <c r="AD314" s="682"/>
      <c r="AE314" s="682"/>
      <c r="AF314" s="682"/>
      <c r="AG314" s="682"/>
      <c r="AH314" s="682"/>
      <c r="AI314" s="682"/>
      <c r="AJ314" s="682"/>
      <c r="AK314" s="682"/>
      <c r="AL314" s="682"/>
      <c r="AM314" s="682"/>
      <c r="AN314" s="682"/>
      <c r="AO314" s="682"/>
      <c r="AP314" s="682"/>
      <c r="AQ314" s="682"/>
      <c r="AR314" s="682"/>
      <c r="AS314" s="682"/>
      <c r="AT314" s="682"/>
      <c r="AU314" s="682"/>
      <c r="AV314" s="682"/>
      <c r="AW314" s="682"/>
      <c r="AX314" s="682"/>
      <c r="AY314" s="682"/>
      <c r="AZ314" s="682"/>
      <c r="BA314" s="682"/>
      <c r="BB314" s="682"/>
      <c r="BC314" s="682"/>
      <c r="BD314" s="682"/>
      <c r="BE314" s="682"/>
      <c r="BF314" s="682"/>
      <c r="BG314" s="682"/>
      <c r="BH314" s="682"/>
      <c r="BI314" s="682"/>
      <c r="BJ314" s="682"/>
      <c r="BK314" s="676"/>
      <c r="BL314" s="676"/>
      <c r="BM314" s="676"/>
      <c r="BN314" s="682"/>
      <c r="BO314" s="682"/>
      <c r="BP314" s="682"/>
      <c r="BQ314" s="682"/>
      <c r="BR314" s="682"/>
      <c r="BS314" s="682"/>
      <c r="BT314" s="682"/>
      <c r="BU314" s="682"/>
      <c r="BV314" s="682"/>
      <c r="BW314" s="682"/>
    </row>
    <row r="315" spans="1:75" ht="13.5" customHeight="1">
      <c r="A315" s="696" t="s">
        <v>74</v>
      </c>
      <c r="B315" s="15" t="s">
        <v>55</v>
      </c>
      <c r="C315" s="692" t="str">
        <f>VLOOKUP($C302,'2025年度(1年後期)'!$B$5:$N$207,COLUMN('2025年度(1年後期)'!$G$5),0)&amp;""</f>
        <v>疾病･病態論Ⅰ</v>
      </c>
      <c r="D315" s="693"/>
      <c r="E315" s="698" t="str">
        <f>VLOOKUP($C302,'2025年度(2年後期)'!$B$5:$N$207,COLUMN('2025年度(2年後期)'!$G$5),0)&amp;""</f>
        <v>基礎看護学実習Ⅱ</v>
      </c>
      <c r="F315" s="693"/>
      <c r="G315" s="698" t="str">
        <f>VLOOKUP($C302,'2025年度(3年後期)'!$B$5:$N$207,COLUMN('2025年度(3年後期)'!$G$5),0)&amp;""</f>
        <v>領域別実習</v>
      </c>
      <c r="H315" s="693"/>
      <c r="I315" s="698" t="str">
        <f>VLOOKUP($C302,'2025年度(4年後期)'!$B$5:$N$206,COLUMN('2025年度(4年後期)'!$G$5),0)&amp;""</f>
        <v>看護情報学</v>
      </c>
      <c r="J315" s="693"/>
      <c r="K315" s="694" t="str">
        <f>VLOOKUP($C302,'2025年度(助産後期)'!$B$5:$N$207,COLUMN('2025年度(助産後期)'!$G$5),0)&amp;""</f>
        <v>助産学実習Ⅱ</v>
      </c>
      <c r="L315" s="694"/>
      <c r="M315" s="692" t="str">
        <f>VLOOKUP($C302,'2025年度(M1後期)'!$B$5:$N$207,COLUMN('2025年度(M1後期)'!$G$5),0)&amp;""</f>
        <v>感染症学特論
感染症学演習
成育看護学特論Ａ－Ⅲ</v>
      </c>
      <c r="N315" s="693"/>
      <c r="O315" s="694" t="str">
        <f>VLOOKUP($C302,'2025年度(M2後期)'!$B$5:$N$207,COLUMN('2025年度(M2後期)'!$G$5),0)&amp;""</f>
        <v>特別研究</v>
      </c>
      <c r="P315" s="693"/>
      <c r="Q315" s="694" t="str">
        <f>VLOOKUP($C302,'2025年度(D1後期)'!$B$5:$N$207,COLUMN('2025年度(D1後期)'!$G$5),0)&amp;""</f>
        <v/>
      </c>
      <c r="R315" s="693"/>
      <c r="S315" s="694" t="str">
        <f>VLOOKUP($C302,'2025年度(D23後期)'!$B$5:$N$207,COLUMN('2025年度(D23後期)'!$G$5),0)&amp;""</f>
        <v>特別研究</v>
      </c>
      <c r="T315" s="693"/>
      <c r="U315" s="25"/>
      <c r="Z315" s="696" t="str">
        <f>A315</f>
        <v>３時限（13：30～15：00）</v>
      </c>
      <c r="AA315" s="680" t="s">
        <v>183</v>
      </c>
      <c r="AB315" s="680"/>
      <c r="AC315" s="680"/>
      <c r="AD315" s="680"/>
      <c r="AE315" s="680"/>
      <c r="AF315" s="680"/>
      <c r="AG315" s="680" t="s">
        <v>169</v>
      </c>
      <c r="AH315" s="680"/>
      <c r="AI315" s="680"/>
      <c r="AJ315" s="680"/>
      <c r="AK315" s="680"/>
      <c r="AL315" s="680"/>
      <c r="AM315" s="680" t="s">
        <v>169</v>
      </c>
      <c r="AN315" s="680"/>
      <c r="AO315" s="680"/>
      <c r="AP315" s="680"/>
      <c r="AQ315" s="680"/>
      <c r="AR315" s="680"/>
      <c r="AS315" s="680"/>
      <c r="AT315" s="680"/>
      <c r="AU315" s="680"/>
      <c r="AV315" s="680"/>
      <c r="AW315" s="680"/>
      <c r="AX315" s="680"/>
      <c r="AY315" s="680"/>
      <c r="AZ315" s="680"/>
      <c r="BA315" s="680"/>
      <c r="BB315" s="680"/>
      <c r="BC315" s="680"/>
      <c r="BD315" s="680"/>
      <c r="BE315" s="680"/>
      <c r="BF315" s="680"/>
      <c r="BG315" s="680"/>
      <c r="BH315" s="680"/>
      <c r="BI315" s="680"/>
      <c r="BJ315" s="680"/>
      <c r="BK315" s="674"/>
      <c r="BL315" s="674"/>
      <c r="BM315" s="674"/>
      <c r="BN315" s="680" t="s">
        <v>291</v>
      </c>
      <c r="BO315" s="680"/>
      <c r="BP315" s="680"/>
      <c r="BQ315" s="680"/>
      <c r="BR315" s="680"/>
      <c r="BS315" s="680"/>
      <c r="BT315" s="680"/>
      <c r="BU315" s="680"/>
      <c r="BV315" s="680"/>
      <c r="BW315" s="680"/>
    </row>
    <row r="316" spans="1:75" ht="13.5" customHeight="1">
      <c r="A316" s="696"/>
      <c r="B316" s="15" t="s">
        <v>58</v>
      </c>
      <c r="C316" s="688" t="str">
        <f>IFERROR(VLOOKUP(C315,科目・教員!$A$2:$B$349,2,0),"")</f>
        <v>水野　正之</v>
      </c>
      <c r="D316" s="689"/>
      <c r="E316" s="690" t="str">
        <f>IFERROR(VLOOKUP(E315,科目・教員!$A$2:$B$349,2,0),"")</f>
        <v>森下　純子</v>
      </c>
      <c r="F316" s="689"/>
      <c r="G316" s="690" t="str">
        <f>IFERROR(VLOOKUP(G315,科目・教員!$A$2:$B$349,2,0),"")</f>
        <v/>
      </c>
      <c r="H316" s="689"/>
      <c r="I316" s="690" t="str">
        <f>IFERROR(VLOOKUP(I315,科目・教員!$A$2:$B$349,2,0),"")</f>
        <v>柏木　公一</v>
      </c>
      <c r="J316" s="689"/>
      <c r="K316" s="691" t="str">
        <f>IFERROR(VLOOKUP(K315,科目・教員!$A$2:$B$349,2,0),"")</f>
        <v>池田　真弓</v>
      </c>
      <c r="L316" s="691"/>
      <c r="M316" s="688" t="str">
        <f>IFERROR(VLOOKUP(M315,科目・教員!$A$2:$B$349,2,0),"")</f>
        <v/>
      </c>
      <c r="N316" s="689"/>
      <c r="O316" s="691" t="str">
        <f>IFERROR(VLOOKUP(O315,科目・教員!$A$2:$B$349,2,0),"")</f>
        <v/>
      </c>
      <c r="P316" s="689"/>
      <c r="Q316" s="691" t="str">
        <f>IFERROR(VLOOKUP(Q315,科目・教員!$A$2:$B$349,2,0),"")</f>
        <v/>
      </c>
      <c r="R316" s="689"/>
      <c r="S316" s="691" t="str">
        <f>IFERROR(VLOOKUP(S315,科目・教員!$A$2:$B$349,2,0),"")</f>
        <v/>
      </c>
      <c r="T316" s="689"/>
      <c r="U316" s="25"/>
      <c r="Z316" s="696"/>
      <c r="AA316" s="681"/>
      <c r="AB316" s="681"/>
      <c r="AC316" s="681"/>
      <c r="AD316" s="681"/>
      <c r="AE316" s="681"/>
      <c r="AF316" s="681"/>
      <c r="AG316" s="681"/>
      <c r="AH316" s="681"/>
      <c r="AI316" s="681"/>
      <c r="AJ316" s="681"/>
      <c r="AK316" s="681"/>
      <c r="AL316" s="681"/>
      <c r="AM316" s="681"/>
      <c r="AN316" s="681"/>
      <c r="AO316" s="681"/>
      <c r="AP316" s="681"/>
      <c r="AQ316" s="681"/>
      <c r="AR316" s="681"/>
      <c r="AS316" s="681"/>
      <c r="AT316" s="681"/>
      <c r="AU316" s="681"/>
      <c r="AV316" s="681"/>
      <c r="AW316" s="681"/>
      <c r="AX316" s="681"/>
      <c r="AY316" s="681"/>
      <c r="AZ316" s="681"/>
      <c r="BA316" s="681"/>
      <c r="BB316" s="681"/>
      <c r="BC316" s="681"/>
      <c r="BD316" s="681"/>
      <c r="BE316" s="681"/>
      <c r="BF316" s="681"/>
      <c r="BG316" s="681"/>
      <c r="BH316" s="681"/>
      <c r="BI316" s="681"/>
      <c r="BJ316" s="681"/>
      <c r="BK316" s="675"/>
      <c r="BL316" s="675"/>
      <c r="BM316" s="675"/>
      <c r="BN316" s="681"/>
      <c r="BO316" s="681"/>
      <c r="BP316" s="681"/>
      <c r="BQ316" s="681"/>
      <c r="BR316" s="681"/>
      <c r="BS316" s="681"/>
      <c r="BT316" s="681"/>
      <c r="BU316" s="681"/>
      <c r="BV316" s="681"/>
      <c r="BW316" s="681"/>
    </row>
    <row r="317" spans="1:75" ht="13.5" customHeight="1">
      <c r="A317" s="696"/>
      <c r="B317" s="15" t="s">
        <v>60</v>
      </c>
      <c r="C317" s="688" t="str">
        <f>VLOOKUP($C302,'2025年度(1年後期)'!$B$5:$N$207,COLUMN('2025年度(1年後期)'!$G$5)+1,0)&amp;""</f>
        <v>101</v>
      </c>
      <c r="D317" s="689"/>
      <c r="E317" s="690" t="str">
        <f>VLOOKUP($C302,'2025年度(2年後期)'!$B$5:$N$207,COLUMN('2025年度(2年後期)'!$G$5)+1,0)&amp;""</f>
        <v/>
      </c>
      <c r="F317" s="689"/>
      <c r="G317" s="690" t="str">
        <f>VLOOKUP($C302,'2025年度(3年後期)'!$B$5:$N$207,COLUMN('2025年度(3年後期)'!$G$5)+1,0)&amp;""</f>
        <v>母性:201･母小実</v>
      </c>
      <c r="H317" s="689"/>
      <c r="I317" s="690" t="str">
        <f>VLOOKUP($C302,'2025年度(4年後期)'!$B$5:$N$206,COLUMN('2025年度(4年後期)'!$G$5)+1,0)&amp;""</f>
        <v>大講義室</v>
      </c>
      <c r="J317" s="689"/>
      <c r="K317" s="691" t="str">
        <f>VLOOKUP($C302,'2025年度(助産後期)'!$B$5:$N$207,COLUMN('2025年度(助産後期)'!$G$5)+1,0)&amp;""</f>
        <v/>
      </c>
      <c r="L317" s="691"/>
      <c r="M317" s="688" t="str">
        <f>VLOOKUP($C302,'2025年度(M1後期)'!$B$5:$N$207,COLUMN('2025年度(M1後期)'!$G$5)+1,0)&amp;""</f>
        <v>感染特論:別途指定
感染演習:別途指定
成育:別途指定</v>
      </c>
      <c r="N317" s="689"/>
      <c r="O317" s="691" t="str">
        <f>VLOOKUP($C302,'2025年度(M2後期)'!$B$5:$N$207,COLUMN('2025年度(M2後期)'!$G$5)+1,0)&amp;""</f>
        <v/>
      </c>
      <c r="P317" s="689"/>
      <c r="Q317" s="691" t="str">
        <f>VLOOKUP($C302,'2025年度(D1後期)'!$B$5:$N$207,COLUMN('2025年度(D1後期)'!$G$5)+1,0)&amp;""</f>
        <v/>
      </c>
      <c r="R317" s="689"/>
      <c r="S317" s="691" t="str">
        <f>VLOOKUP($C302,'2025年度(D23後期)'!$B$5:$N$207,COLUMN('2025年度(D23後期)'!$G$5)+1,0)&amp;""</f>
        <v/>
      </c>
      <c r="T317" s="689"/>
      <c r="U317" s="25"/>
      <c r="Z317" s="696"/>
      <c r="AA317" s="681"/>
      <c r="AB317" s="681"/>
      <c r="AC317" s="681"/>
      <c r="AD317" s="681"/>
      <c r="AE317" s="681"/>
      <c r="AF317" s="681"/>
      <c r="AG317" s="681"/>
      <c r="AH317" s="681"/>
      <c r="AI317" s="681"/>
      <c r="AJ317" s="681"/>
      <c r="AK317" s="681"/>
      <c r="AL317" s="681"/>
      <c r="AM317" s="681"/>
      <c r="AN317" s="681"/>
      <c r="AO317" s="681"/>
      <c r="AP317" s="681"/>
      <c r="AQ317" s="681"/>
      <c r="AR317" s="681"/>
      <c r="AS317" s="681"/>
      <c r="AT317" s="681"/>
      <c r="AU317" s="681"/>
      <c r="AV317" s="681"/>
      <c r="AW317" s="681"/>
      <c r="AX317" s="681"/>
      <c r="AY317" s="681"/>
      <c r="AZ317" s="681"/>
      <c r="BA317" s="681"/>
      <c r="BB317" s="681"/>
      <c r="BC317" s="681"/>
      <c r="BD317" s="681"/>
      <c r="BE317" s="681"/>
      <c r="BF317" s="681"/>
      <c r="BG317" s="681"/>
      <c r="BH317" s="681"/>
      <c r="BI317" s="681"/>
      <c r="BJ317" s="681"/>
      <c r="BK317" s="675"/>
      <c r="BL317" s="675"/>
      <c r="BM317" s="675"/>
      <c r="BN317" s="681"/>
      <c r="BO317" s="681"/>
      <c r="BP317" s="681"/>
      <c r="BQ317" s="681"/>
      <c r="BR317" s="681"/>
      <c r="BS317" s="681"/>
      <c r="BT317" s="681"/>
      <c r="BU317" s="681"/>
      <c r="BV317" s="681"/>
      <c r="BW317" s="681"/>
    </row>
    <row r="318" spans="1:75" ht="13.5" customHeight="1">
      <c r="A318" s="712"/>
      <c r="B318" s="16" t="s">
        <v>62</v>
      </c>
      <c r="C318" s="738"/>
      <c r="D318" s="739"/>
      <c r="E318" s="684"/>
      <c r="F318" s="685"/>
      <c r="G318" s="684"/>
      <c r="H318" s="685"/>
      <c r="I318" s="684"/>
      <c r="J318" s="685"/>
      <c r="K318" s="686"/>
      <c r="L318" s="686"/>
      <c r="M318" s="687"/>
      <c r="N318" s="685"/>
      <c r="O318" s="686"/>
      <c r="P318" s="685"/>
      <c r="Q318" s="686"/>
      <c r="R318" s="685"/>
      <c r="S318" s="686"/>
      <c r="T318" s="685"/>
      <c r="U318" s="25"/>
      <c r="Z318" s="697"/>
      <c r="AA318" s="682"/>
      <c r="AB318" s="682"/>
      <c r="AC318" s="682"/>
      <c r="AD318" s="682"/>
      <c r="AE318" s="682"/>
      <c r="AF318" s="682"/>
      <c r="AG318" s="682"/>
      <c r="AH318" s="682"/>
      <c r="AI318" s="682"/>
      <c r="AJ318" s="682"/>
      <c r="AK318" s="682"/>
      <c r="AL318" s="682"/>
      <c r="AM318" s="682"/>
      <c r="AN318" s="682"/>
      <c r="AO318" s="682"/>
      <c r="AP318" s="682"/>
      <c r="AQ318" s="682"/>
      <c r="AR318" s="682"/>
      <c r="AS318" s="682"/>
      <c r="AT318" s="682"/>
      <c r="AU318" s="682"/>
      <c r="AV318" s="682"/>
      <c r="AW318" s="682"/>
      <c r="AX318" s="682"/>
      <c r="AY318" s="682"/>
      <c r="AZ318" s="682"/>
      <c r="BA318" s="682"/>
      <c r="BB318" s="682"/>
      <c r="BC318" s="682"/>
      <c r="BD318" s="682"/>
      <c r="BE318" s="682"/>
      <c r="BF318" s="682"/>
      <c r="BG318" s="682"/>
      <c r="BH318" s="682"/>
      <c r="BI318" s="682"/>
      <c r="BJ318" s="682"/>
      <c r="BK318" s="676"/>
      <c r="BL318" s="676"/>
      <c r="BM318" s="676"/>
      <c r="BN318" s="682"/>
      <c r="BO318" s="682"/>
      <c r="BP318" s="682"/>
      <c r="BQ318" s="682"/>
      <c r="BR318" s="682"/>
      <c r="BS318" s="682"/>
      <c r="BT318" s="682"/>
      <c r="BU318" s="682"/>
      <c r="BV318" s="682"/>
      <c r="BW318" s="682"/>
    </row>
    <row r="319" spans="1:75" ht="13.5" customHeight="1">
      <c r="A319" s="696" t="s">
        <v>80</v>
      </c>
      <c r="B319" s="15" t="s">
        <v>55</v>
      </c>
      <c r="C319" s="692" t="str">
        <f>VLOOKUP($C302,'2025年度(1年後期)'!$B$5:$N$207,COLUMN('2025年度(1年後期)'!$I$5),0)&amp;""</f>
        <v>法と社会</v>
      </c>
      <c r="D319" s="693"/>
      <c r="E319" s="698" t="str">
        <f>VLOOKUP($C302,'2025年度(2年後期)'!$B$5:$N$207,COLUMN('2025年度(2年後期)'!$I$5),0)&amp;""</f>
        <v>基礎看護学実習Ⅱ</v>
      </c>
      <c r="F319" s="693"/>
      <c r="G319" s="698" t="str">
        <f>VLOOKUP($C302,'2025年度(3年後期)'!$B$5:$N$207,COLUMN('2025年度(3年後期)'!$I$5),0)&amp;""</f>
        <v>領域別実習</v>
      </c>
      <c r="H319" s="693"/>
      <c r="I319" s="698" t="str">
        <f>VLOOKUP($C302,'2025年度(4年後期)'!$B$5:$N$206,COLUMN('2025年度(4年後期)'!$I$5),0)&amp;""</f>
        <v/>
      </c>
      <c r="J319" s="693"/>
      <c r="K319" s="694" t="str">
        <f>VLOOKUP($C302,'2025年度(助産後期)'!$B$5:$N$207,COLUMN('2025年度(助産後期)'!$I$5),0)&amp;""</f>
        <v>助産学実習Ⅱ</v>
      </c>
      <c r="L319" s="694"/>
      <c r="M319" s="692" t="str">
        <f>VLOOKUP($C302,'2025年度(M1後期)'!$B$5:$N$207,COLUMN('2025年度(M1後期)'!$I$5),0)&amp;""</f>
        <v>感染症学特論
感染症学演習
成育看護学特論Ａ－Ⅲ</v>
      </c>
      <c r="N319" s="693"/>
      <c r="O319" s="694" t="str">
        <f>VLOOKUP($C302,'2025年度(M2後期)'!$B$5:$N$207,COLUMN('2025年度(M2後期)'!$I$5),0)&amp;""</f>
        <v>特別研究</v>
      </c>
      <c r="P319" s="693"/>
      <c r="Q319" s="694" t="str">
        <f>VLOOKUP($C302,'2025年度(D1後期)'!$B$5:$N$207,COLUMN('2025年度(D1後期)'!$I$5),0)&amp;""</f>
        <v/>
      </c>
      <c r="R319" s="693"/>
      <c r="S319" s="694" t="str">
        <f>VLOOKUP($C302,'2025年度(D23後期)'!$B$5:$N$207,COLUMN('2025年度(D23後期)'!$I$5),0)&amp;""</f>
        <v>特別研究</v>
      </c>
      <c r="T319" s="693"/>
      <c r="U319" s="25"/>
      <c r="Z319" s="696" t="str">
        <f>A319</f>
        <v>４時限（15：10～16：40）</v>
      </c>
      <c r="AA319" s="680" t="s">
        <v>137</v>
      </c>
      <c r="AB319" s="680"/>
      <c r="AC319" s="680"/>
      <c r="AD319" s="680"/>
      <c r="AE319" s="680"/>
      <c r="AF319" s="680"/>
      <c r="AG319" s="680" t="s">
        <v>169</v>
      </c>
      <c r="AH319" s="680"/>
      <c r="AI319" s="680"/>
      <c r="AJ319" s="680"/>
      <c r="AK319" s="680"/>
      <c r="AL319" s="680"/>
      <c r="AM319" s="680" t="s">
        <v>169</v>
      </c>
      <c r="AN319" s="680"/>
      <c r="AO319" s="680"/>
      <c r="AP319" s="680"/>
      <c r="AQ319" s="680"/>
      <c r="AR319" s="680"/>
      <c r="AS319" s="680"/>
      <c r="AT319" s="680"/>
      <c r="AU319" s="680"/>
      <c r="AV319" s="680"/>
      <c r="AW319" s="680"/>
      <c r="AX319" s="680"/>
      <c r="AY319" s="680"/>
      <c r="AZ319" s="680"/>
      <c r="BA319" s="680"/>
      <c r="BB319" s="680"/>
      <c r="BC319" s="680"/>
      <c r="BD319" s="680"/>
      <c r="BE319" s="680"/>
      <c r="BF319" s="680"/>
      <c r="BG319" s="680"/>
      <c r="BH319" s="680"/>
      <c r="BI319" s="680"/>
      <c r="BJ319" s="680"/>
      <c r="BK319" s="674"/>
      <c r="BL319" s="674"/>
      <c r="BM319" s="674"/>
      <c r="BN319" s="680"/>
      <c r="BO319" s="680"/>
      <c r="BP319" s="680"/>
      <c r="BQ319" s="680"/>
      <c r="BR319" s="680"/>
      <c r="BS319" s="680"/>
      <c r="BT319" s="680"/>
      <c r="BU319" s="680"/>
      <c r="BV319" s="680"/>
      <c r="BW319" s="680"/>
    </row>
    <row r="320" spans="1:75" ht="13.5" customHeight="1">
      <c r="A320" s="696"/>
      <c r="B320" s="15" t="s">
        <v>58</v>
      </c>
      <c r="C320" s="688" t="str">
        <f>IFERROR(VLOOKUP(C319,科目・教員!$A$2:$B$349,2,0),"")</f>
        <v>渡辺　幹司</v>
      </c>
      <c r="D320" s="689"/>
      <c r="E320" s="690" t="str">
        <f>IFERROR(VLOOKUP(E319,科目・教員!$A$2:$B$349,2,0),"")</f>
        <v>森下　純子</v>
      </c>
      <c r="F320" s="689"/>
      <c r="G320" s="690" t="str">
        <f>IFERROR(VLOOKUP(G319,科目・教員!$A$2:$B$349,2,0),"")</f>
        <v/>
      </c>
      <c r="H320" s="689"/>
      <c r="I320" s="690" t="str">
        <f>IFERROR(VLOOKUP(I319,科目・教員!$A$2:$B$349,2,0),"")</f>
        <v/>
      </c>
      <c r="J320" s="689"/>
      <c r="K320" s="691" t="str">
        <f>IFERROR(VLOOKUP(K319,科目・教員!$A$2:$B$349,2,0),"")</f>
        <v>池田　真弓</v>
      </c>
      <c r="L320" s="691"/>
      <c r="M320" s="688" t="str">
        <f>IFERROR(VLOOKUP(M319,科目・教員!$A$2:$B$349,2,0),"")</f>
        <v/>
      </c>
      <c r="N320" s="689"/>
      <c r="O320" s="691" t="str">
        <f>IFERROR(VLOOKUP(O319,科目・教員!$A$2:$B$349,2,0),"")</f>
        <v/>
      </c>
      <c r="P320" s="689"/>
      <c r="Q320" s="691" t="str">
        <f>IFERROR(VLOOKUP(Q319,科目・教員!$A$2:$B$349,2,0),"")</f>
        <v/>
      </c>
      <c r="R320" s="689"/>
      <c r="S320" s="691" t="str">
        <f>IFERROR(VLOOKUP(S319,科目・教員!$A$2:$B$349,2,0),"")</f>
        <v/>
      </c>
      <c r="T320" s="689"/>
      <c r="U320" s="25"/>
      <c r="Z320" s="696"/>
      <c r="AA320" s="681"/>
      <c r="AB320" s="681"/>
      <c r="AC320" s="681"/>
      <c r="AD320" s="681"/>
      <c r="AE320" s="681"/>
      <c r="AF320" s="681"/>
      <c r="AG320" s="681"/>
      <c r="AH320" s="681"/>
      <c r="AI320" s="681"/>
      <c r="AJ320" s="681"/>
      <c r="AK320" s="681"/>
      <c r="AL320" s="681"/>
      <c r="AM320" s="681"/>
      <c r="AN320" s="681"/>
      <c r="AO320" s="681"/>
      <c r="AP320" s="681"/>
      <c r="AQ320" s="681"/>
      <c r="AR320" s="681"/>
      <c r="AS320" s="681"/>
      <c r="AT320" s="681"/>
      <c r="AU320" s="681"/>
      <c r="AV320" s="681"/>
      <c r="AW320" s="681"/>
      <c r="AX320" s="681"/>
      <c r="AY320" s="681"/>
      <c r="AZ320" s="681"/>
      <c r="BA320" s="681"/>
      <c r="BB320" s="681"/>
      <c r="BC320" s="681"/>
      <c r="BD320" s="681"/>
      <c r="BE320" s="681"/>
      <c r="BF320" s="681"/>
      <c r="BG320" s="681"/>
      <c r="BH320" s="681"/>
      <c r="BI320" s="681"/>
      <c r="BJ320" s="681"/>
      <c r="BK320" s="675"/>
      <c r="BL320" s="675"/>
      <c r="BM320" s="675"/>
      <c r="BN320" s="681"/>
      <c r="BO320" s="681"/>
      <c r="BP320" s="681"/>
      <c r="BQ320" s="681"/>
      <c r="BR320" s="681"/>
      <c r="BS320" s="681"/>
      <c r="BT320" s="681"/>
      <c r="BU320" s="681"/>
      <c r="BV320" s="681"/>
      <c r="BW320" s="681"/>
    </row>
    <row r="321" spans="1:75" ht="13.5" customHeight="1">
      <c r="A321" s="696"/>
      <c r="B321" s="15" t="s">
        <v>60</v>
      </c>
      <c r="C321" s="688" t="str">
        <f>VLOOKUP($C302,'2025年度(1年後期)'!$B$5:$N$207,COLUMN('2025年度(1年後期)'!$I$5)+1,0)&amp;""</f>
        <v>101</v>
      </c>
      <c r="D321" s="689"/>
      <c r="E321" s="690" t="str">
        <f>VLOOKUP($C302,'2025年度(2年後期)'!$B$5:$N$207,COLUMN('2025年度(2年後期)'!$I$5)+1,0)&amp;""</f>
        <v/>
      </c>
      <c r="F321" s="689"/>
      <c r="G321" s="690" t="str">
        <f>VLOOKUP($C302,'2025年度(3年後期)'!$B$5:$N$207,COLUMN('2025年度(3年後期)'!$I$5)+1,0)&amp;""</f>
        <v>母性:201･母小実</v>
      </c>
      <c r="H321" s="689"/>
      <c r="I321" s="690" t="str">
        <f>VLOOKUP($C302,'2025年度(4年後期)'!$B$5:$N$206,COLUMN('2025年度(4年後期)'!$I$5)+1,0)&amp;""</f>
        <v/>
      </c>
      <c r="J321" s="689"/>
      <c r="K321" s="691" t="str">
        <f>VLOOKUP($C302,'2025年度(助産後期)'!$B$5:$N$207,COLUMN('2025年度(助産後期)'!$I$5)+1,0)&amp;""</f>
        <v/>
      </c>
      <c r="L321" s="691"/>
      <c r="M321" s="688" t="str">
        <f>VLOOKUP($C302,'2025年度(M1後期)'!$B$5:$N$207,COLUMN('2025年度(M1後期)'!$I$5)+1,0)&amp;""</f>
        <v>感染特論:別途指定
感染演習:別途指定
成育:別途指定</v>
      </c>
      <c r="N321" s="689"/>
      <c r="O321" s="691" t="str">
        <f>VLOOKUP($C302,'2025年度(M2後期)'!$B$5:$N$207,COLUMN('2025年度(M2後期)'!$I$5)+1,0)&amp;""</f>
        <v/>
      </c>
      <c r="P321" s="689"/>
      <c r="Q321" s="691" t="str">
        <f>VLOOKUP($C302,'2025年度(D1後期)'!$B$5:$N$207,COLUMN('2025年度(D1後期)'!$I$5)+1,0)&amp;""</f>
        <v/>
      </c>
      <c r="R321" s="689"/>
      <c r="S321" s="691" t="str">
        <f>VLOOKUP($C302,'2025年度(D23後期)'!$B$5:$N$207,COLUMN('2025年度(D23後期)'!$I$5)+1,0)&amp;""</f>
        <v/>
      </c>
      <c r="T321" s="689"/>
      <c r="U321" s="25"/>
      <c r="Z321" s="696"/>
      <c r="AA321" s="681"/>
      <c r="AB321" s="681"/>
      <c r="AC321" s="681"/>
      <c r="AD321" s="681"/>
      <c r="AE321" s="681"/>
      <c r="AF321" s="681"/>
      <c r="AG321" s="681"/>
      <c r="AH321" s="681"/>
      <c r="AI321" s="681"/>
      <c r="AJ321" s="681"/>
      <c r="AK321" s="681"/>
      <c r="AL321" s="681"/>
      <c r="AM321" s="681"/>
      <c r="AN321" s="681"/>
      <c r="AO321" s="681"/>
      <c r="AP321" s="681"/>
      <c r="AQ321" s="681"/>
      <c r="AR321" s="681"/>
      <c r="AS321" s="681"/>
      <c r="AT321" s="681"/>
      <c r="AU321" s="681"/>
      <c r="AV321" s="681"/>
      <c r="AW321" s="681"/>
      <c r="AX321" s="681"/>
      <c r="AY321" s="681"/>
      <c r="AZ321" s="681"/>
      <c r="BA321" s="681"/>
      <c r="BB321" s="681"/>
      <c r="BC321" s="681"/>
      <c r="BD321" s="681"/>
      <c r="BE321" s="681"/>
      <c r="BF321" s="681"/>
      <c r="BG321" s="681"/>
      <c r="BH321" s="681"/>
      <c r="BI321" s="681"/>
      <c r="BJ321" s="681"/>
      <c r="BK321" s="675"/>
      <c r="BL321" s="675"/>
      <c r="BM321" s="675"/>
      <c r="BN321" s="681"/>
      <c r="BO321" s="681"/>
      <c r="BP321" s="681"/>
      <c r="BQ321" s="681"/>
      <c r="BR321" s="681"/>
      <c r="BS321" s="681"/>
      <c r="BT321" s="681"/>
      <c r="BU321" s="681"/>
      <c r="BV321" s="681"/>
      <c r="BW321" s="681"/>
    </row>
    <row r="322" spans="1:75" ht="13.5" customHeight="1">
      <c r="A322" s="697"/>
      <c r="B322" s="16" t="s">
        <v>62</v>
      </c>
      <c r="C322" s="738"/>
      <c r="D322" s="739"/>
      <c r="E322" s="684"/>
      <c r="F322" s="685"/>
      <c r="G322" s="684"/>
      <c r="H322" s="685"/>
      <c r="I322" s="684"/>
      <c r="J322" s="685"/>
      <c r="K322" s="686"/>
      <c r="L322" s="686"/>
      <c r="M322" s="687"/>
      <c r="N322" s="685"/>
      <c r="O322" s="686"/>
      <c r="P322" s="685"/>
      <c r="Q322" s="686"/>
      <c r="R322" s="685"/>
      <c r="S322" s="686"/>
      <c r="T322" s="685"/>
      <c r="U322" s="25"/>
      <c r="Z322" s="697"/>
      <c r="AA322" s="682"/>
      <c r="AB322" s="682"/>
      <c r="AC322" s="682"/>
      <c r="AD322" s="682"/>
      <c r="AE322" s="682"/>
      <c r="AF322" s="682"/>
      <c r="AG322" s="682"/>
      <c r="AH322" s="682"/>
      <c r="AI322" s="682"/>
      <c r="AJ322" s="682"/>
      <c r="AK322" s="682"/>
      <c r="AL322" s="682"/>
      <c r="AM322" s="682"/>
      <c r="AN322" s="682"/>
      <c r="AO322" s="682"/>
      <c r="AP322" s="682"/>
      <c r="AQ322" s="682"/>
      <c r="AR322" s="682"/>
      <c r="AS322" s="682"/>
      <c r="AT322" s="682"/>
      <c r="AU322" s="682"/>
      <c r="AV322" s="682"/>
      <c r="AW322" s="682"/>
      <c r="AX322" s="682"/>
      <c r="AY322" s="682"/>
      <c r="AZ322" s="682"/>
      <c r="BA322" s="682"/>
      <c r="BB322" s="682"/>
      <c r="BC322" s="682"/>
      <c r="BD322" s="682"/>
      <c r="BE322" s="682"/>
      <c r="BF322" s="682"/>
      <c r="BG322" s="682"/>
      <c r="BH322" s="682"/>
      <c r="BI322" s="682"/>
      <c r="BJ322" s="682"/>
      <c r="BK322" s="676"/>
      <c r="BL322" s="676"/>
      <c r="BM322" s="676"/>
      <c r="BN322" s="682"/>
      <c r="BO322" s="682"/>
      <c r="BP322" s="682"/>
      <c r="BQ322" s="682"/>
      <c r="BR322" s="682"/>
      <c r="BS322" s="682"/>
      <c r="BT322" s="682"/>
      <c r="BU322" s="682"/>
      <c r="BV322" s="682"/>
      <c r="BW322" s="682"/>
    </row>
    <row r="323" spans="1:75" ht="13.5" customHeight="1">
      <c r="A323" s="696" t="s">
        <v>87</v>
      </c>
      <c r="B323" s="15" t="s">
        <v>55</v>
      </c>
      <c r="C323" s="703" t="str">
        <f>VLOOKUP($C302,'2025年度(1年後期)'!$B$5:$N$207,COLUMN('2025年度(1年後期)'!$K$5),0)&amp;""</f>
        <v>中国語</v>
      </c>
      <c r="D323" s="704"/>
      <c r="E323" s="698" t="str">
        <f>VLOOKUP($C302,'2025年度(2年後期)'!$B$5:$N$207,COLUMN('2025年度(2年後期)'!$K$5),0)&amp;""</f>
        <v/>
      </c>
      <c r="F323" s="693"/>
      <c r="G323" s="698" t="str">
        <f>VLOOKUP($C302,'2025年度(3年後期)'!$B$5:$N$207,COLUMN('2025年度(3年後期)'!$K$5),0)&amp;""</f>
        <v/>
      </c>
      <c r="H323" s="693"/>
      <c r="I323" s="698" t="str">
        <f>VLOOKUP($C302,'2025年度(4年後期)'!$B$5:$N$206,COLUMN('2025年度(4年後期)'!$K$5),0)&amp;""</f>
        <v/>
      </c>
      <c r="J323" s="693"/>
      <c r="K323" s="694" t="str">
        <f>VLOOKUP($C302,'2025年度(助産後期)'!$B$5:$N$207,COLUMN('2025年度(助産後期)'!$K$5),0)&amp;""</f>
        <v>助産学実習Ⅱ</v>
      </c>
      <c r="L323" s="694"/>
      <c r="M323" s="692" t="str">
        <f>VLOOKUP($C302,'2025年度(M1後期)'!$B$5:$N$207,COLUMN('2025年度(M1後期)'!$K$5),0)&amp;""</f>
        <v>感染症学特論
感染症学演習</v>
      </c>
      <c r="N323" s="693"/>
      <c r="O323" s="694" t="str">
        <f>VLOOKUP($C302,'2025年度(M2後期)'!$B$5:$N$207,COLUMN('2025年度(M2後期)'!$K$5),0)&amp;""</f>
        <v/>
      </c>
      <c r="P323" s="693"/>
      <c r="Q323" s="694" t="str">
        <f>VLOOKUP($C302,'2025年度(D1後期)'!$B$5:$N$207,COLUMN('2025年度(D1後期)'!$K$5),0)&amp;""</f>
        <v/>
      </c>
      <c r="R323" s="693"/>
      <c r="S323" s="694" t="str">
        <f>VLOOKUP($C302,'2025年度(D23後期)'!$B$5:$N$207,COLUMN('2025年度(D23後期)'!$K$5),0)&amp;""</f>
        <v/>
      </c>
      <c r="T323" s="693"/>
      <c r="U323" s="25"/>
      <c r="Z323" s="696" t="str">
        <f>A323</f>
        <v>５時限（16：50～18：20）</v>
      </c>
      <c r="AA323" s="680" t="s">
        <v>297</v>
      </c>
      <c r="AB323" s="680"/>
      <c r="AC323" s="680"/>
      <c r="AD323" s="680"/>
      <c r="AE323" s="680"/>
      <c r="AF323" s="680"/>
      <c r="AG323" s="680"/>
      <c r="AH323" s="680"/>
      <c r="AI323" s="680"/>
      <c r="AJ323" s="680"/>
      <c r="AK323" s="680"/>
      <c r="AL323" s="680"/>
      <c r="AM323" s="680"/>
      <c r="AN323" s="680"/>
      <c r="AO323" s="680"/>
      <c r="AP323" s="680"/>
      <c r="AQ323" s="680"/>
      <c r="AR323" s="680"/>
      <c r="AS323" s="680"/>
      <c r="AT323" s="680"/>
      <c r="AU323" s="680"/>
      <c r="AV323" s="680"/>
      <c r="AW323" s="680"/>
      <c r="AX323" s="680"/>
      <c r="AY323" s="680"/>
      <c r="AZ323" s="680"/>
      <c r="BA323" s="680"/>
      <c r="BB323" s="680"/>
      <c r="BC323" s="680"/>
      <c r="BD323" s="680"/>
      <c r="BE323" s="680"/>
      <c r="BF323" s="680"/>
      <c r="BG323" s="680"/>
      <c r="BH323" s="680"/>
      <c r="BI323" s="680"/>
      <c r="BJ323" s="680"/>
      <c r="BK323" s="674"/>
      <c r="BL323" s="674"/>
      <c r="BM323" s="674"/>
      <c r="BN323" s="680"/>
      <c r="BO323" s="680"/>
      <c r="BP323" s="680"/>
      <c r="BQ323" s="680"/>
      <c r="BR323" s="680"/>
      <c r="BS323" s="680"/>
      <c r="BT323" s="680"/>
      <c r="BU323" s="680"/>
      <c r="BV323" s="680"/>
      <c r="BW323" s="680"/>
    </row>
    <row r="324" spans="1:75" ht="13.5" customHeight="1">
      <c r="A324" s="696"/>
      <c r="B324" s="15" t="s">
        <v>58</v>
      </c>
      <c r="C324" s="701" t="str">
        <f>IFERROR(VLOOKUP(C323,科目・教員!$A$2:$B$349,2,0),"")</f>
        <v>黄　馨逸</v>
      </c>
      <c r="D324" s="702"/>
      <c r="E324" s="690" t="str">
        <f>IFERROR(VLOOKUP(E323,科目・教員!$A$2:$B$349,2,0),"")</f>
        <v/>
      </c>
      <c r="F324" s="689"/>
      <c r="G324" s="690" t="str">
        <f>IFERROR(VLOOKUP(G323,科目・教員!$A$2:$B$349,2,0),"")</f>
        <v/>
      </c>
      <c r="H324" s="689"/>
      <c r="I324" s="690" t="str">
        <f>IFERROR(VLOOKUP(I323,科目・教員!$A$2:$B$349,2,0),"")</f>
        <v/>
      </c>
      <c r="J324" s="689"/>
      <c r="K324" s="691" t="str">
        <f>IFERROR(VLOOKUP(K323,科目・教員!$A$2:$B$349,2,0),"")</f>
        <v>池田　真弓</v>
      </c>
      <c r="L324" s="691"/>
      <c r="M324" s="688" t="str">
        <f>IFERROR(VLOOKUP(M323,科目・教員!$A$2:$B$349,2,0),"")</f>
        <v/>
      </c>
      <c r="N324" s="689"/>
      <c r="O324" s="691" t="str">
        <f>IFERROR(VLOOKUP(O323,科目・教員!$A$2:$B$349,2,0),"")</f>
        <v/>
      </c>
      <c r="P324" s="689"/>
      <c r="Q324" s="691" t="str">
        <f>IFERROR(VLOOKUP(Q323,科目・教員!$A$2:$B$349,2,0),"")</f>
        <v/>
      </c>
      <c r="R324" s="689"/>
      <c r="S324" s="691" t="str">
        <f>IFERROR(VLOOKUP(S323,科目・教員!$A$2:$B$349,2,0),"")</f>
        <v/>
      </c>
      <c r="T324" s="689"/>
      <c r="U324" s="25"/>
      <c r="Z324" s="696"/>
      <c r="AA324" s="681"/>
      <c r="AB324" s="681"/>
      <c r="AC324" s="681"/>
      <c r="AD324" s="681"/>
      <c r="AE324" s="681"/>
      <c r="AF324" s="681"/>
      <c r="AG324" s="681"/>
      <c r="AH324" s="681"/>
      <c r="AI324" s="681"/>
      <c r="AJ324" s="681"/>
      <c r="AK324" s="681"/>
      <c r="AL324" s="681"/>
      <c r="AM324" s="681"/>
      <c r="AN324" s="681"/>
      <c r="AO324" s="681"/>
      <c r="AP324" s="681"/>
      <c r="AQ324" s="681"/>
      <c r="AR324" s="681"/>
      <c r="AS324" s="681"/>
      <c r="AT324" s="681"/>
      <c r="AU324" s="681"/>
      <c r="AV324" s="681"/>
      <c r="AW324" s="681"/>
      <c r="AX324" s="681"/>
      <c r="AY324" s="681"/>
      <c r="AZ324" s="681"/>
      <c r="BA324" s="681"/>
      <c r="BB324" s="681"/>
      <c r="BC324" s="681"/>
      <c r="BD324" s="681"/>
      <c r="BE324" s="681"/>
      <c r="BF324" s="681"/>
      <c r="BG324" s="681"/>
      <c r="BH324" s="681"/>
      <c r="BI324" s="681"/>
      <c r="BJ324" s="681"/>
      <c r="BK324" s="675"/>
      <c r="BL324" s="675"/>
      <c r="BM324" s="675"/>
      <c r="BN324" s="681"/>
      <c r="BO324" s="681"/>
      <c r="BP324" s="681"/>
      <c r="BQ324" s="681"/>
      <c r="BR324" s="681"/>
      <c r="BS324" s="681"/>
      <c r="BT324" s="681"/>
      <c r="BU324" s="681"/>
      <c r="BV324" s="681"/>
      <c r="BW324" s="681"/>
    </row>
    <row r="325" spans="1:75" ht="13.5" customHeight="1">
      <c r="A325" s="696"/>
      <c r="B325" s="15" t="s">
        <v>60</v>
      </c>
      <c r="C325" s="701" t="str">
        <f>VLOOKUP($C302,'2025年度(1年後期)'!$B$5:$N$207,COLUMN('2025年度(1年後期)'!$K$5)+1,0)&amp;""</f>
        <v>101</v>
      </c>
      <c r="D325" s="702"/>
      <c r="E325" s="690" t="str">
        <f>VLOOKUP($C302,'2025年度(2年後期)'!$B$5:$N$207,COLUMN('2025年度(2年後期)'!$K$5)+1,0)&amp;""</f>
        <v/>
      </c>
      <c r="F325" s="689"/>
      <c r="G325" s="690" t="str">
        <f>VLOOKUP($C302,'2025年度(3年後期)'!$B$5:$N$207,COLUMN('2025年度(3年後期)'!$K$5)+1,0)&amp;""</f>
        <v/>
      </c>
      <c r="H325" s="689"/>
      <c r="I325" s="690" t="str">
        <f>VLOOKUP($C302,'2025年度(4年後期)'!$B$5:$N$206,COLUMN('2025年度(4年後期)'!$K$5)+1,0)&amp;""</f>
        <v/>
      </c>
      <c r="J325" s="689"/>
      <c r="K325" s="691" t="str">
        <f>VLOOKUP($C302,'2025年度(助産後期)'!$B$5:$N$207,COLUMN('2025年度(助産後期)'!$K$5)+1,0)&amp;""</f>
        <v/>
      </c>
      <c r="L325" s="691"/>
      <c r="M325" s="688" t="str">
        <f>VLOOKUP($C302,'2025年度(M1後期)'!$B$5:$N$207,COLUMN('2025年度(M1後期)'!$K$5)+1,0)&amp;""</f>
        <v>感染特論:別途指定
感染演習:別途指定</v>
      </c>
      <c r="N325" s="689"/>
      <c r="O325" s="691" t="str">
        <f>VLOOKUP($C302,'2025年度(M1後期)'!$B$5:$N$207,COLUMN('2025年度(M1後期)'!$K$5)+1,0)&amp;""</f>
        <v>感染特論:別途指定
感染演習:別途指定</v>
      </c>
      <c r="P325" s="689"/>
      <c r="Q325" s="691" t="str">
        <f>VLOOKUP($C302,'2025年度(D1後期)'!$B$5:$N$207,COLUMN('2025年度(D1後期)'!$K$5)+1,0)&amp;""</f>
        <v/>
      </c>
      <c r="R325" s="689"/>
      <c r="S325" s="691" t="str">
        <f>VLOOKUP($C302,'2025年度(D23後期)'!$B$5:$N$207,COLUMN('2025年度(D23後期)'!$K$5)+1,0)&amp;""</f>
        <v/>
      </c>
      <c r="T325" s="689"/>
      <c r="U325" s="25"/>
      <c r="Z325" s="696"/>
      <c r="AA325" s="681"/>
      <c r="AB325" s="681"/>
      <c r="AC325" s="681"/>
      <c r="AD325" s="681"/>
      <c r="AE325" s="681"/>
      <c r="AF325" s="681"/>
      <c r="AG325" s="681"/>
      <c r="AH325" s="681"/>
      <c r="AI325" s="681"/>
      <c r="AJ325" s="681"/>
      <c r="AK325" s="681"/>
      <c r="AL325" s="681"/>
      <c r="AM325" s="681"/>
      <c r="AN325" s="681"/>
      <c r="AO325" s="681"/>
      <c r="AP325" s="681"/>
      <c r="AQ325" s="681"/>
      <c r="AR325" s="681"/>
      <c r="AS325" s="681"/>
      <c r="AT325" s="681"/>
      <c r="AU325" s="681"/>
      <c r="AV325" s="681"/>
      <c r="AW325" s="681"/>
      <c r="AX325" s="681"/>
      <c r="AY325" s="681"/>
      <c r="AZ325" s="681"/>
      <c r="BA325" s="681"/>
      <c r="BB325" s="681"/>
      <c r="BC325" s="681"/>
      <c r="BD325" s="681"/>
      <c r="BE325" s="681"/>
      <c r="BF325" s="681"/>
      <c r="BG325" s="681"/>
      <c r="BH325" s="681"/>
      <c r="BI325" s="681"/>
      <c r="BJ325" s="681"/>
      <c r="BK325" s="675"/>
      <c r="BL325" s="675"/>
      <c r="BM325" s="675"/>
      <c r="BN325" s="681"/>
      <c r="BO325" s="681"/>
      <c r="BP325" s="681"/>
      <c r="BQ325" s="681"/>
      <c r="BR325" s="681"/>
      <c r="BS325" s="681"/>
      <c r="BT325" s="681"/>
      <c r="BU325" s="681"/>
      <c r="BV325" s="681"/>
      <c r="BW325" s="681"/>
    </row>
    <row r="326" spans="1:75" ht="13.5" customHeight="1">
      <c r="A326" s="697"/>
      <c r="B326" s="16" t="s">
        <v>62</v>
      </c>
      <c r="C326" s="699" t="s">
        <v>280</v>
      </c>
      <c r="D326" s="700"/>
      <c r="E326" s="684"/>
      <c r="F326" s="685"/>
      <c r="G326" s="684"/>
      <c r="H326" s="685"/>
      <c r="I326" s="684"/>
      <c r="J326" s="685"/>
      <c r="K326" s="686"/>
      <c r="L326" s="686"/>
      <c r="M326" s="687"/>
      <c r="N326" s="685"/>
      <c r="O326" s="686"/>
      <c r="P326" s="685"/>
      <c r="Q326" s="686"/>
      <c r="R326" s="685"/>
      <c r="S326" s="686"/>
      <c r="T326" s="685"/>
      <c r="U326" s="37"/>
      <c r="V326" s="19"/>
      <c r="W326" s="19"/>
      <c r="X326" s="19"/>
      <c r="Y326" s="19"/>
      <c r="Z326" s="697"/>
      <c r="AA326" s="682"/>
      <c r="AB326" s="682"/>
      <c r="AC326" s="682"/>
      <c r="AD326" s="682"/>
      <c r="AE326" s="682"/>
      <c r="AF326" s="682"/>
      <c r="AG326" s="682"/>
      <c r="AH326" s="682"/>
      <c r="AI326" s="682"/>
      <c r="AJ326" s="682"/>
      <c r="AK326" s="682"/>
      <c r="AL326" s="682"/>
      <c r="AM326" s="682"/>
      <c r="AN326" s="682"/>
      <c r="AO326" s="682"/>
      <c r="AP326" s="682"/>
      <c r="AQ326" s="682"/>
      <c r="AR326" s="682"/>
      <c r="AS326" s="682"/>
      <c r="AT326" s="682"/>
      <c r="AU326" s="682"/>
      <c r="AV326" s="682"/>
      <c r="AW326" s="682"/>
      <c r="AX326" s="682"/>
      <c r="AY326" s="682"/>
      <c r="AZ326" s="682"/>
      <c r="BA326" s="682"/>
      <c r="BB326" s="682"/>
      <c r="BC326" s="682"/>
      <c r="BD326" s="682"/>
      <c r="BE326" s="682"/>
      <c r="BF326" s="682"/>
      <c r="BG326" s="682"/>
      <c r="BH326" s="682"/>
      <c r="BI326" s="682"/>
      <c r="BJ326" s="682"/>
      <c r="BK326" s="676"/>
      <c r="BL326" s="676"/>
      <c r="BM326" s="676"/>
      <c r="BN326" s="682"/>
      <c r="BO326" s="682"/>
      <c r="BP326" s="682"/>
      <c r="BQ326" s="682"/>
      <c r="BR326" s="682"/>
      <c r="BS326" s="682"/>
      <c r="BT326" s="682"/>
      <c r="BU326" s="682"/>
      <c r="BV326" s="682"/>
      <c r="BW326" s="682"/>
    </row>
    <row r="327" spans="1:75" ht="21.75">
      <c r="A327" s="5"/>
      <c r="B327" s="6"/>
      <c r="C327" s="722">
        <f>C302+1</f>
        <v>45975</v>
      </c>
      <c r="D327" s="722"/>
      <c r="E327" s="722"/>
      <c r="F327" s="722"/>
      <c r="G327" s="722"/>
      <c r="H327" s="722"/>
      <c r="I327" s="722"/>
      <c r="J327" s="722"/>
      <c r="K327" s="722"/>
      <c r="L327" s="722"/>
      <c r="M327" s="722"/>
      <c r="N327" s="722"/>
      <c r="O327" s="722"/>
      <c r="P327" s="722"/>
      <c r="Q327" s="722"/>
      <c r="R327" s="722"/>
      <c r="S327" s="722"/>
      <c r="T327" s="722"/>
      <c r="U327" s="781">
        <f>C327</f>
        <v>45975</v>
      </c>
      <c r="V327" s="782"/>
      <c r="W327" s="782"/>
      <c r="X327" s="782"/>
      <c r="Y327" s="782"/>
      <c r="Z327" s="783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96" t="s">
        <v>54</v>
      </c>
      <c r="B328" s="12" t="s">
        <v>55</v>
      </c>
      <c r="C328" s="705" t="str">
        <f>VLOOKUP($C327,'2025年度(1年後期)'!$B$5:$N$207,COLUMN('2025年度(1年後期)'!$C$5),0)&amp;""</f>
        <v>疫学・保健統計学Ⅱ</v>
      </c>
      <c r="D328" s="706"/>
      <c r="E328" s="713" t="str">
        <f>VLOOKUP($C327,'2025年度(2年後期)'!$B$5:$N$207,COLUMN('2025年度(2年後期)'!$C$5),0)&amp;""</f>
        <v>基礎看護学実習Ⅱ</v>
      </c>
      <c r="F328" s="706"/>
      <c r="G328" s="713" t="str">
        <f>VLOOKUP($C327,'2025年度(3年後期)'!$B$5:$N$207,COLUMN('2025年度(3年後期)'!$C$5),0)&amp;""</f>
        <v>領域別実習</v>
      </c>
      <c r="H328" s="706"/>
      <c r="I328" s="713" t="str">
        <f>VLOOKUP($C327,'2025年度(4年後期)'!$B$5:$N$206,COLUMN('2025年度(4年後期)'!$C$5),0)&amp;""</f>
        <v/>
      </c>
      <c r="J328" s="706"/>
      <c r="K328" s="693" t="str">
        <f>VLOOKUP($C327,'2025年度(助産後期)'!$B$5:$N$207,COLUMN('2025年度(助産後期)'!$C$5),0)&amp;""</f>
        <v>助産学実習Ⅱ</v>
      </c>
      <c r="L328" s="709"/>
      <c r="M328" s="723" t="str">
        <f>VLOOKUP($C327,'2025年度(M1後期)'!$B$5:$N$207,COLUMN('2025年度(M1後期)'!$C$5),0)&amp;""</f>
        <v>看護継続教育
長寿看護学演習Ａ－Ⅰ</v>
      </c>
      <c r="N328" s="709"/>
      <c r="O328" s="713" t="str">
        <f>VLOOKUP($C327,'2025年度(M2後期)'!$B$5:$N$207,COLUMN('2025年度(M2後期)'!$C$5),0)&amp;""</f>
        <v>感染管理看護学演習Ａ－Ⅱ
特別研究</v>
      </c>
      <c r="P328" s="706"/>
      <c r="Q328" s="713" t="str">
        <f>VLOOKUP($C327,'2025年度(D1後期)'!$B$5:$N$207,COLUMN('2025年度(D1後期)'!$C$5),0)&amp;""</f>
        <v>精神看護学演習Ｂ</v>
      </c>
      <c r="R328" s="706"/>
      <c r="S328" s="693" t="str">
        <f>VLOOKUP($C327,'2025年度(D23後期)'!$B$5:$N$207,COLUMN('2025年度(D23後期)'!$C$5),0)&amp;""</f>
        <v>特別研究</v>
      </c>
      <c r="T328" s="706"/>
      <c r="U328" s="25"/>
      <c r="Z328" s="695" t="str">
        <f>A328</f>
        <v xml:space="preserve">１時限（09：20～10：50） </v>
      </c>
      <c r="AA328" s="680" t="s">
        <v>205</v>
      </c>
      <c r="AB328" s="680"/>
      <c r="AC328" s="680"/>
      <c r="AD328" s="680"/>
      <c r="AE328" s="680"/>
      <c r="AF328" s="680"/>
      <c r="AG328" s="680" t="s">
        <v>169</v>
      </c>
      <c r="AH328" s="680" t="s">
        <v>298</v>
      </c>
      <c r="AI328" s="680"/>
      <c r="AJ328" s="680"/>
      <c r="AK328" s="680"/>
      <c r="AL328" s="680"/>
      <c r="AM328" s="680" t="s">
        <v>169</v>
      </c>
      <c r="AN328" s="680"/>
      <c r="AO328" s="680"/>
      <c r="AP328" s="680"/>
      <c r="AQ328" s="680"/>
      <c r="AR328" s="680"/>
      <c r="AS328" s="680"/>
      <c r="AT328" s="680"/>
      <c r="AU328" s="680"/>
      <c r="AV328" s="680"/>
      <c r="AW328" s="680"/>
      <c r="AX328" s="680"/>
      <c r="AY328" s="680"/>
      <c r="AZ328" s="680" t="s">
        <v>299</v>
      </c>
      <c r="BA328" s="680" t="s">
        <v>148</v>
      </c>
      <c r="BB328" s="680"/>
      <c r="BC328" s="680"/>
      <c r="BD328" s="680"/>
      <c r="BE328" s="680"/>
      <c r="BF328" s="680"/>
      <c r="BG328" s="680"/>
      <c r="BH328" s="680"/>
      <c r="BI328" s="680"/>
      <c r="BJ328" s="680"/>
      <c r="BK328" s="674"/>
      <c r="BL328" s="674"/>
      <c r="BM328" s="674"/>
      <c r="BN328" s="680"/>
      <c r="BO328" s="680"/>
      <c r="BP328" s="680"/>
      <c r="BQ328" s="680"/>
      <c r="BR328" s="680"/>
      <c r="BS328" s="680"/>
      <c r="BT328" s="680"/>
      <c r="BU328" s="680"/>
      <c r="BV328" s="680"/>
      <c r="BW328" s="680"/>
    </row>
    <row r="329" spans="1:75" ht="13.5" customHeight="1">
      <c r="A329" s="696"/>
      <c r="B329" s="15" t="s">
        <v>58</v>
      </c>
      <c r="C329" s="708" t="str">
        <f>IFERROR(VLOOKUP(C328,科目・教員!$A$2:$B$349,2,0),"")</f>
        <v>柏木　公一</v>
      </c>
      <c r="D329" s="707"/>
      <c r="E329" s="716" t="str">
        <f>IFERROR(VLOOKUP(E328,科目・教員!$A$2:$B$349,2,0),"")</f>
        <v>森下　純子</v>
      </c>
      <c r="F329" s="707"/>
      <c r="G329" s="716" t="str">
        <f>IFERROR(VLOOKUP(G328,科目・教員!$A$2:$B$349,2,0),"")</f>
        <v/>
      </c>
      <c r="H329" s="707"/>
      <c r="I329" s="716" t="str">
        <f>IFERROR(VLOOKUP(I328,科目・教員!$A$2:$B$349,2,0),"")</f>
        <v/>
      </c>
      <c r="J329" s="707"/>
      <c r="K329" s="689" t="str">
        <f>IFERROR(VLOOKUP(K328,科目・教員!$A$2:$B$349,2,0),"")</f>
        <v>池田　真弓</v>
      </c>
      <c r="L329" s="717"/>
      <c r="M329" s="718" t="str">
        <f>IFERROR(VLOOKUP(M328,科目・教員!$A$2:$B$349,2,0),"")</f>
        <v/>
      </c>
      <c r="N329" s="707"/>
      <c r="O329" s="716" t="str">
        <f>IFERROR(VLOOKUP(O328,科目・教員!$A$2:$B$349,2,0),"")</f>
        <v/>
      </c>
      <c r="P329" s="707"/>
      <c r="Q329" s="716" t="str">
        <f>IFERROR(VLOOKUP(Q328,科目・教員!$A$2:$B$349,2,0),"")</f>
        <v/>
      </c>
      <c r="R329" s="707"/>
      <c r="S329" s="689" t="str">
        <f>IFERROR(VLOOKUP(S328,科目・教員!$A$2:$B$349,2,0),"")</f>
        <v/>
      </c>
      <c r="T329" s="707"/>
      <c r="U329" s="25"/>
      <c r="Z329" s="696"/>
      <c r="AA329" s="681"/>
      <c r="AB329" s="681"/>
      <c r="AC329" s="681"/>
      <c r="AD329" s="681"/>
      <c r="AE329" s="681"/>
      <c r="AF329" s="681"/>
      <c r="AG329" s="681"/>
      <c r="AH329" s="681"/>
      <c r="AI329" s="681"/>
      <c r="AJ329" s="681"/>
      <c r="AK329" s="681"/>
      <c r="AL329" s="681"/>
      <c r="AM329" s="681"/>
      <c r="AN329" s="681"/>
      <c r="AO329" s="681"/>
      <c r="AP329" s="681"/>
      <c r="AQ329" s="681"/>
      <c r="AR329" s="681"/>
      <c r="AS329" s="681"/>
      <c r="AT329" s="681"/>
      <c r="AU329" s="681"/>
      <c r="AV329" s="681"/>
      <c r="AW329" s="681"/>
      <c r="AX329" s="681"/>
      <c r="AY329" s="681"/>
      <c r="AZ329" s="681"/>
      <c r="BA329" s="681"/>
      <c r="BB329" s="681"/>
      <c r="BC329" s="681"/>
      <c r="BD329" s="681"/>
      <c r="BE329" s="681"/>
      <c r="BF329" s="681"/>
      <c r="BG329" s="681"/>
      <c r="BH329" s="681"/>
      <c r="BI329" s="681"/>
      <c r="BJ329" s="681"/>
      <c r="BK329" s="675"/>
      <c r="BL329" s="675"/>
      <c r="BM329" s="675"/>
      <c r="BN329" s="681"/>
      <c r="BO329" s="681"/>
      <c r="BP329" s="681"/>
      <c r="BQ329" s="681"/>
      <c r="BR329" s="681"/>
      <c r="BS329" s="681"/>
      <c r="BT329" s="681"/>
      <c r="BU329" s="681"/>
      <c r="BV329" s="681"/>
      <c r="BW329" s="681"/>
    </row>
    <row r="330" spans="1:75" ht="13.5" customHeight="1">
      <c r="A330" s="696"/>
      <c r="B330" s="15" t="s">
        <v>60</v>
      </c>
      <c r="C330" s="708" t="str">
        <f>VLOOKUP($C327,'2025年度(1年後期)'!$B$5:$N$207,COLUMN('2025年度(1年後期)'!$C$5)+1,0)&amp;""</f>
        <v>101</v>
      </c>
      <c r="D330" s="707"/>
      <c r="E330" s="716" t="str">
        <f>VLOOKUP($C327,'2025年度(2年後期)'!$B$5:$N$207,COLUMN('2025年度(2年後期)'!$C$5)+1,0)&amp;""</f>
        <v/>
      </c>
      <c r="F330" s="707"/>
      <c r="G330" s="716" t="str">
        <f>VLOOKUP($C327,'2025年度(3年後期)'!$B$5:$N$207,COLUMN('2025年度(3年後期)'!$C$5)+1,0)&amp;""</f>
        <v>母性:201･母小実　小児:202</v>
      </c>
      <c r="H330" s="707"/>
      <c r="I330" s="716" t="str">
        <f>VLOOKUP($C327,'2025年度(4年後期)'!$B$5:$N$206,COLUMN('2025年度(4年後期)'!$C$5)+1,0)&amp;""</f>
        <v/>
      </c>
      <c r="J330" s="707"/>
      <c r="K330" s="689" t="str">
        <f>VLOOKUP($C327,'2025年度(助産後期)'!$B$5:$N$207,COLUMN('2025年度(助産後期)'!$C$5)+1,0)&amp;""</f>
        <v>304</v>
      </c>
      <c r="L330" s="717"/>
      <c r="M330" s="718" t="str">
        <f>VLOOKUP($C327,'2025年度(M1後期)'!$B$5:$N$207,COLUMN('2025年度(M1後期)'!$C$5)+1,0)&amp;""</f>
        <v>教育:臨床講義室1
長寿:別途指定</v>
      </c>
      <c r="N330" s="707"/>
      <c r="O330" s="716" t="str">
        <f>VLOOKUP($C327,'2025年度(M2後期)'!$B$5:$N$207,COLUMN('2025年度(M2後期)'!$C$5)+1,0)&amp;""</f>
        <v>感染:別途指定</v>
      </c>
      <c r="P330" s="707"/>
      <c r="Q330" s="716" t="str">
        <f>VLOOKUP($C327,'2025年度(D1後期)'!$B$5:$N$207,COLUMN('2025年度(D1後期)'!$C$5)+1,0)&amp;""</f>
        <v>別途指定</v>
      </c>
      <c r="R330" s="707"/>
      <c r="S330" s="689" t="str">
        <f>VLOOKUP($C327,'2025年度(D23後期)'!$B$5:$N$207,COLUMN('2025年度(D23後期)'!$C$5)+1,0)&amp;""</f>
        <v/>
      </c>
      <c r="T330" s="707"/>
      <c r="U330" s="25"/>
      <c r="Z330" s="696"/>
      <c r="AA330" s="681"/>
      <c r="AB330" s="681"/>
      <c r="AC330" s="681"/>
      <c r="AD330" s="681"/>
      <c r="AE330" s="681"/>
      <c r="AF330" s="681"/>
      <c r="AG330" s="681"/>
      <c r="AH330" s="681"/>
      <c r="AI330" s="681"/>
      <c r="AJ330" s="681"/>
      <c r="AK330" s="681"/>
      <c r="AL330" s="681"/>
      <c r="AM330" s="681"/>
      <c r="AN330" s="681"/>
      <c r="AO330" s="681"/>
      <c r="AP330" s="681"/>
      <c r="AQ330" s="681"/>
      <c r="AR330" s="681"/>
      <c r="AS330" s="681"/>
      <c r="AT330" s="681"/>
      <c r="AU330" s="681"/>
      <c r="AV330" s="681"/>
      <c r="AW330" s="681"/>
      <c r="AX330" s="681"/>
      <c r="AY330" s="681"/>
      <c r="AZ330" s="681"/>
      <c r="BA330" s="681"/>
      <c r="BB330" s="681"/>
      <c r="BC330" s="681"/>
      <c r="BD330" s="681"/>
      <c r="BE330" s="681"/>
      <c r="BF330" s="681"/>
      <c r="BG330" s="681"/>
      <c r="BH330" s="681"/>
      <c r="BI330" s="681"/>
      <c r="BJ330" s="681"/>
      <c r="BK330" s="675"/>
      <c r="BL330" s="675"/>
      <c r="BM330" s="675"/>
      <c r="BN330" s="681"/>
      <c r="BO330" s="681"/>
      <c r="BP330" s="681"/>
      <c r="BQ330" s="681"/>
      <c r="BR330" s="681"/>
      <c r="BS330" s="681"/>
      <c r="BT330" s="681"/>
      <c r="BU330" s="681"/>
      <c r="BV330" s="681"/>
      <c r="BW330" s="681"/>
    </row>
    <row r="331" spans="1:75" ht="13.5" customHeight="1">
      <c r="A331" s="697"/>
      <c r="B331" s="16" t="s">
        <v>62</v>
      </c>
      <c r="C331" s="738"/>
      <c r="D331" s="748"/>
      <c r="E331" s="684"/>
      <c r="F331" s="719"/>
      <c r="G331" s="684"/>
      <c r="H331" s="719"/>
      <c r="I331" s="684"/>
      <c r="J331" s="719"/>
      <c r="K331" s="686"/>
      <c r="L331" s="720"/>
      <c r="M331" s="721"/>
      <c r="N331" s="719"/>
      <c r="O331" s="684"/>
      <c r="P331" s="719"/>
      <c r="Q331" s="684"/>
      <c r="R331" s="719"/>
      <c r="S331" s="686"/>
      <c r="T331" s="719"/>
      <c r="U331" s="25"/>
      <c r="Z331" s="697"/>
      <c r="AA331" s="682"/>
      <c r="AB331" s="682"/>
      <c r="AC331" s="682"/>
      <c r="AD331" s="682"/>
      <c r="AE331" s="682"/>
      <c r="AF331" s="682"/>
      <c r="AG331" s="682"/>
      <c r="AH331" s="682"/>
      <c r="AI331" s="682"/>
      <c r="AJ331" s="682"/>
      <c r="AK331" s="682"/>
      <c r="AL331" s="682"/>
      <c r="AM331" s="682"/>
      <c r="AN331" s="682"/>
      <c r="AO331" s="682"/>
      <c r="AP331" s="682"/>
      <c r="AQ331" s="682"/>
      <c r="AR331" s="682"/>
      <c r="AS331" s="682"/>
      <c r="AT331" s="682"/>
      <c r="AU331" s="682"/>
      <c r="AV331" s="682"/>
      <c r="AW331" s="682"/>
      <c r="AX331" s="682"/>
      <c r="AY331" s="682"/>
      <c r="AZ331" s="682"/>
      <c r="BA331" s="682"/>
      <c r="BB331" s="682"/>
      <c r="BC331" s="682"/>
      <c r="BD331" s="682"/>
      <c r="BE331" s="682"/>
      <c r="BF331" s="682"/>
      <c r="BG331" s="682"/>
      <c r="BH331" s="682"/>
      <c r="BI331" s="682"/>
      <c r="BJ331" s="682"/>
      <c r="BK331" s="676"/>
      <c r="BL331" s="676"/>
      <c r="BM331" s="676"/>
      <c r="BN331" s="682"/>
      <c r="BO331" s="682"/>
      <c r="BP331" s="682"/>
      <c r="BQ331" s="682"/>
      <c r="BR331" s="682"/>
      <c r="BS331" s="682"/>
      <c r="BT331" s="682"/>
      <c r="BU331" s="682"/>
      <c r="BV331" s="682"/>
      <c r="BW331" s="682"/>
    </row>
    <row r="332" spans="1:75" ht="13.5" customHeight="1">
      <c r="A332" s="696" t="s">
        <v>64</v>
      </c>
      <c r="B332" s="15" t="s">
        <v>55</v>
      </c>
      <c r="C332" s="705" t="str">
        <f>VLOOKUP($C327,'2025年度(1年後期)'!$B$5:$N$207,COLUMN('2025年度(1年後期)'!$E$5),0)&amp;""</f>
        <v>加齢と健康</v>
      </c>
      <c r="D332" s="706"/>
      <c r="E332" s="713" t="str">
        <f>VLOOKUP($C327,'2025年度(2年後期)'!$B$5:$N$207,COLUMN('2025年度(2年後期)'!$E$5),0)&amp;""</f>
        <v>基礎看護学実習Ⅱ</v>
      </c>
      <c r="F332" s="706"/>
      <c r="G332" s="713" t="str">
        <f>VLOOKUP($C327,'2025年度(3年後期)'!$B$5:$N$207,COLUMN('2025年度(3年後期)'!$E$5),0)&amp;""</f>
        <v>領域別実習</v>
      </c>
      <c r="H332" s="706"/>
      <c r="I332" s="713" t="str">
        <f>VLOOKUP($C327,'2025年度(4年後期)'!$B$5:$N$206,COLUMN('2025年度(4年後期)'!$E$5),0)&amp;""</f>
        <v/>
      </c>
      <c r="J332" s="706"/>
      <c r="K332" s="693" t="str">
        <f>VLOOKUP($C327,'2025年度(助産後期)'!$B$5:$N$207,COLUMN('2025年度(助産後期)'!$E$5),0)&amp;""</f>
        <v>助産学実習Ⅱ</v>
      </c>
      <c r="L332" s="709"/>
      <c r="M332" s="705" t="str">
        <f>VLOOKUP($C327,'2025年度(M1後期)'!$B$5:$N$207,COLUMN('2025年度(M1後期)'!$E$5),0)&amp;""</f>
        <v>看護継続教育
長寿看護学演習Ａ－Ⅰ</v>
      </c>
      <c r="N332" s="706"/>
      <c r="O332" s="693" t="str">
        <f>VLOOKUP($C327,'2025年度(M2後期)'!$B$5:$N$207,COLUMN('2025年度(M2後期)'!$E$5),0)&amp;""</f>
        <v>感染管理看護学演習Ａ－Ⅱ
特別研究</v>
      </c>
      <c r="P332" s="706"/>
      <c r="Q332" s="693" t="str">
        <f>VLOOKUP($C327,'2025年度(D1後期)'!$B$5:$N$207,COLUMN('2025年度(D1後期)'!$E$5),0)&amp;""</f>
        <v>精神看護学演習Ｂ</v>
      </c>
      <c r="R332" s="706"/>
      <c r="S332" s="693" t="str">
        <f>VLOOKUP($C327,'2025年度(D23後期)'!$B$5:$N$207,COLUMN('2025年度(D23後期)'!$E$5),0)&amp;""</f>
        <v>特別研究</v>
      </c>
      <c r="T332" s="706"/>
      <c r="U332" s="21"/>
      <c r="Z332" s="696" t="str">
        <f>A332</f>
        <v>２時限（11：00～12：30）</v>
      </c>
      <c r="AA332" s="680" t="s">
        <v>174</v>
      </c>
      <c r="AB332" s="680"/>
      <c r="AC332" s="680"/>
      <c r="AD332" s="680"/>
      <c r="AE332" s="680"/>
      <c r="AF332" s="680"/>
      <c r="AG332" s="680" t="s">
        <v>169</v>
      </c>
      <c r="AH332" s="680" t="s">
        <v>298</v>
      </c>
      <c r="AI332" s="680"/>
      <c r="AJ332" s="680"/>
      <c r="AK332" s="680"/>
      <c r="AL332" s="680"/>
      <c r="AM332" s="680" t="s">
        <v>169</v>
      </c>
      <c r="AN332" s="680"/>
      <c r="AO332" s="680"/>
      <c r="AP332" s="680"/>
      <c r="AQ332" s="680"/>
      <c r="AR332" s="680"/>
      <c r="AS332" s="680"/>
      <c r="AT332" s="680"/>
      <c r="AU332" s="680"/>
      <c r="AV332" s="680"/>
      <c r="AW332" s="680"/>
      <c r="AX332" s="680"/>
      <c r="AY332" s="680"/>
      <c r="AZ332" s="680" t="s">
        <v>299</v>
      </c>
      <c r="BA332" s="680" t="s">
        <v>148</v>
      </c>
      <c r="BB332" s="680"/>
      <c r="BC332" s="680"/>
      <c r="BD332" s="680"/>
      <c r="BE332" s="680"/>
      <c r="BF332" s="680"/>
      <c r="BG332" s="680"/>
      <c r="BH332" s="680"/>
      <c r="BI332" s="680"/>
      <c r="BJ332" s="680"/>
      <c r="BK332" s="674"/>
      <c r="BL332" s="674"/>
      <c r="BM332" s="674"/>
      <c r="BN332" s="680"/>
      <c r="BO332" s="680"/>
      <c r="BP332" s="680"/>
      <c r="BQ332" s="680"/>
      <c r="BR332" s="680"/>
      <c r="BS332" s="680"/>
      <c r="BT332" s="680"/>
      <c r="BU332" s="680"/>
      <c r="BV332" s="680"/>
      <c r="BW332" s="680"/>
    </row>
    <row r="333" spans="1:75" ht="13.5" customHeight="1">
      <c r="A333" s="696"/>
      <c r="B333" s="15" t="s">
        <v>58</v>
      </c>
      <c r="C333" s="708" t="str">
        <f>IFERROR(VLOOKUP(C332,科目・教員!$A$2:$B$349,2,0),"")</f>
        <v>綿貫　成明</v>
      </c>
      <c r="D333" s="707"/>
      <c r="E333" s="716" t="str">
        <f>IFERROR(VLOOKUP(E332,科目・教員!$A$2:$B$349,2,0),"")</f>
        <v>森下　純子</v>
      </c>
      <c r="F333" s="707"/>
      <c r="G333" s="716" t="str">
        <f>IFERROR(VLOOKUP(G332,科目・教員!$A$2:$B$349,2,0),"")</f>
        <v/>
      </c>
      <c r="H333" s="707"/>
      <c r="I333" s="716" t="str">
        <f>IFERROR(VLOOKUP(I332,科目・教員!$A$2:$B$349,2,0),"")</f>
        <v/>
      </c>
      <c r="J333" s="707"/>
      <c r="K333" s="689" t="str">
        <f>IFERROR(VLOOKUP(K332,科目・教員!$A$2:$B$349,2,0),"")</f>
        <v>池田　真弓</v>
      </c>
      <c r="L333" s="717"/>
      <c r="M333" s="708" t="str">
        <f>IFERROR(VLOOKUP(M332,科目・教員!$A$2:$B$349,2,0),"")</f>
        <v/>
      </c>
      <c r="N333" s="707"/>
      <c r="O333" s="689" t="str">
        <f>IFERROR(VLOOKUP(O332,科目・教員!$A$2:$B$349,2,0),"")</f>
        <v/>
      </c>
      <c r="P333" s="707"/>
      <c r="Q333" s="689" t="str">
        <f>IFERROR(VLOOKUP(Q332,科目・教員!$A$2:$B$349,2,0),"")</f>
        <v/>
      </c>
      <c r="R333" s="707"/>
      <c r="S333" s="689" t="str">
        <f>IFERROR(VLOOKUP(S332,科目・教員!$A$2:$B$349,2,0),"")</f>
        <v/>
      </c>
      <c r="T333" s="707"/>
      <c r="U333" s="21"/>
      <c r="Z333" s="696"/>
      <c r="AA333" s="681"/>
      <c r="AB333" s="681"/>
      <c r="AC333" s="681"/>
      <c r="AD333" s="681"/>
      <c r="AE333" s="681"/>
      <c r="AF333" s="681"/>
      <c r="AG333" s="681"/>
      <c r="AH333" s="681"/>
      <c r="AI333" s="681"/>
      <c r="AJ333" s="681"/>
      <c r="AK333" s="681"/>
      <c r="AL333" s="681"/>
      <c r="AM333" s="681"/>
      <c r="AN333" s="681"/>
      <c r="AO333" s="681"/>
      <c r="AP333" s="681"/>
      <c r="AQ333" s="681"/>
      <c r="AR333" s="681"/>
      <c r="AS333" s="681"/>
      <c r="AT333" s="681"/>
      <c r="AU333" s="681"/>
      <c r="AV333" s="681"/>
      <c r="AW333" s="681"/>
      <c r="AX333" s="681"/>
      <c r="AY333" s="681"/>
      <c r="AZ333" s="681"/>
      <c r="BA333" s="681"/>
      <c r="BB333" s="681"/>
      <c r="BC333" s="681"/>
      <c r="BD333" s="681"/>
      <c r="BE333" s="681"/>
      <c r="BF333" s="681"/>
      <c r="BG333" s="681"/>
      <c r="BH333" s="681"/>
      <c r="BI333" s="681"/>
      <c r="BJ333" s="681"/>
      <c r="BK333" s="675"/>
      <c r="BL333" s="675"/>
      <c r="BM333" s="675"/>
      <c r="BN333" s="681"/>
      <c r="BO333" s="681"/>
      <c r="BP333" s="681"/>
      <c r="BQ333" s="681"/>
      <c r="BR333" s="681"/>
      <c r="BS333" s="681"/>
      <c r="BT333" s="681"/>
      <c r="BU333" s="681"/>
      <c r="BV333" s="681"/>
      <c r="BW333" s="681"/>
    </row>
    <row r="334" spans="1:75" ht="13.5" customHeight="1">
      <c r="A334" s="696"/>
      <c r="B334" s="15" t="s">
        <v>60</v>
      </c>
      <c r="C334" s="708" t="str">
        <f>VLOOKUP($C327,'2025年度(1年後期)'!$B$5:$N$207,COLUMN('2025年度(1年後期)'!$E$5)+1,0)&amp;""</f>
        <v>101</v>
      </c>
      <c r="D334" s="707"/>
      <c r="E334" s="716" t="str">
        <f>VLOOKUP($C327,'2025年度(2年後期)'!$B$5:$N$207,COLUMN('2025年度(2年後期)'!$E$5)+1,0)&amp;""</f>
        <v/>
      </c>
      <c r="F334" s="707"/>
      <c r="G334" s="716" t="str">
        <f>VLOOKUP($C327,'2025年度(3年後期)'!$B$5:$N$207,COLUMN('2025年度(3年後期)'!$E$5)+1,0)&amp;""</f>
        <v>母性:201･母小実　小児:202</v>
      </c>
      <c r="H334" s="707"/>
      <c r="I334" s="716" t="str">
        <f>VLOOKUP($C327,'2025年度(4年後期)'!$B$5:$N$206,COLUMN('2025年度(4年後期)'!$E$5)+1,0)&amp;""</f>
        <v/>
      </c>
      <c r="J334" s="707"/>
      <c r="K334" s="689" t="str">
        <f>VLOOKUP($C327,'2025年度(助産後期)'!$B$5:$N$207,COLUMN('2025年度(助産後期)'!$E$5)+1,0)&amp;""</f>
        <v>304</v>
      </c>
      <c r="L334" s="717"/>
      <c r="M334" s="708" t="str">
        <f>VLOOKUP($C327,'2025年度(M1後期)'!$B$5:$N$207,COLUMN('2025年度(M1後期)'!$E$5)+1,0)&amp;""</f>
        <v>教育:臨床講義室1
長寿:別途指定</v>
      </c>
      <c r="N334" s="707"/>
      <c r="O334" s="689" t="str">
        <f>VLOOKUP($C327,'2025年度(M2後期)'!$B$5:$N$207,COLUMN('2025年度(M2後期)'!$E$5)+1,0)&amp;""</f>
        <v>感染:別途指定</v>
      </c>
      <c r="P334" s="707"/>
      <c r="Q334" s="689" t="str">
        <f>VLOOKUP($C327,'2025年度(D1後期)'!$B$5:$N$207,COLUMN('2025年度(D1後期)'!$E$5)+1,0)&amp;""</f>
        <v>別途指定</v>
      </c>
      <c r="R334" s="707"/>
      <c r="S334" s="689" t="str">
        <f>VLOOKUP($C327,'2025年度(D23後期)'!$B$5:$N$207,COLUMN('2025年度(D23後期)'!$E$5)+1,0)&amp;""</f>
        <v/>
      </c>
      <c r="T334" s="707"/>
      <c r="U334" s="21"/>
      <c r="Z334" s="696"/>
      <c r="AA334" s="681"/>
      <c r="AB334" s="681"/>
      <c r="AC334" s="681"/>
      <c r="AD334" s="681"/>
      <c r="AE334" s="681"/>
      <c r="AF334" s="681"/>
      <c r="AG334" s="681"/>
      <c r="AH334" s="681"/>
      <c r="AI334" s="681"/>
      <c r="AJ334" s="681"/>
      <c r="AK334" s="681"/>
      <c r="AL334" s="681"/>
      <c r="AM334" s="681"/>
      <c r="AN334" s="681"/>
      <c r="AO334" s="681"/>
      <c r="AP334" s="681"/>
      <c r="AQ334" s="681"/>
      <c r="AR334" s="681"/>
      <c r="AS334" s="681"/>
      <c r="AT334" s="681"/>
      <c r="AU334" s="681"/>
      <c r="AV334" s="681"/>
      <c r="AW334" s="681"/>
      <c r="AX334" s="681"/>
      <c r="AY334" s="681"/>
      <c r="AZ334" s="681"/>
      <c r="BA334" s="681"/>
      <c r="BB334" s="681"/>
      <c r="BC334" s="681"/>
      <c r="BD334" s="681"/>
      <c r="BE334" s="681"/>
      <c r="BF334" s="681"/>
      <c r="BG334" s="681"/>
      <c r="BH334" s="681"/>
      <c r="BI334" s="681"/>
      <c r="BJ334" s="681"/>
      <c r="BK334" s="675"/>
      <c r="BL334" s="675"/>
      <c r="BM334" s="675"/>
      <c r="BN334" s="681"/>
      <c r="BO334" s="681"/>
      <c r="BP334" s="681"/>
      <c r="BQ334" s="681"/>
      <c r="BR334" s="681"/>
      <c r="BS334" s="681"/>
      <c r="BT334" s="681"/>
      <c r="BU334" s="681"/>
      <c r="BV334" s="681"/>
      <c r="BW334" s="681"/>
    </row>
    <row r="335" spans="1:75" ht="13.5" customHeight="1">
      <c r="A335" s="712"/>
      <c r="B335" s="16" t="s">
        <v>62</v>
      </c>
      <c r="C335" s="687"/>
      <c r="D335" s="685"/>
      <c r="E335" s="684"/>
      <c r="F335" s="685"/>
      <c r="G335" s="684"/>
      <c r="H335" s="685"/>
      <c r="I335" s="684"/>
      <c r="J335" s="685"/>
      <c r="K335" s="686"/>
      <c r="L335" s="686"/>
      <c r="M335" s="687"/>
      <c r="N335" s="685"/>
      <c r="O335" s="686"/>
      <c r="P335" s="685"/>
      <c r="Q335" s="686"/>
      <c r="R335" s="685"/>
      <c r="S335" s="686"/>
      <c r="T335" s="685"/>
      <c r="U335" s="21"/>
      <c r="Z335" s="697"/>
      <c r="AA335" s="682"/>
      <c r="AB335" s="682"/>
      <c r="AC335" s="682"/>
      <c r="AD335" s="682"/>
      <c r="AE335" s="682"/>
      <c r="AF335" s="682"/>
      <c r="AG335" s="682"/>
      <c r="AH335" s="682"/>
      <c r="AI335" s="682"/>
      <c r="AJ335" s="682"/>
      <c r="AK335" s="682"/>
      <c r="AL335" s="682"/>
      <c r="AM335" s="682"/>
      <c r="AN335" s="682"/>
      <c r="AO335" s="682"/>
      <c r="AP335" s="682"/>
      <c r="AQ335" s="682"/>
      <c r="AR335" s="682"/>
      <c r="AS335" s="682"/>
      <c r="AT335" s="682"/>
      <c r="AU335" s="682"/>
      <c r="AV335" s="682"/>
      <c r="AW335" s="682"/>
      <c r="AX335" s="682"/>
      <c r="AY335" s="682"/>
      <c r="AZ335" s="682"/>
      <c r="BA335" s="682"/>
      <c r="BB335" s="682"/>
      <c r="BC335" s="682"/>
      <c r="BD335" s="682"/>
      <c r="BE335" s="682"/>
      <c r="BF335" s="682"/>
      <c r="BG335" s="682"/>
      <c r="BH335" s="682"/>
      <c r="BI335" s="682"/>
      <c r="BJ335" s="682"/>
      <c r="BK335" s="676"/>
      <c r="BL335" s="676"/>
      <c r="BM335" s="676"/>
      <c r="BN335" s="682"/>
      <c r="BO335" s="682"/>
      <c r="BP335" s="682"/>
      <c r="BQ335" s="682"/>
      <c r="BR335" s="682"/>
      <c r="BS335" s="682"/>
      <c r="BT335" s="682"/>
      <c r="BU335" s="682"/>
      <c r="BV335" s="682"/>
      <c r="BW335" s="682"/>
    </row>
    <row r="336" spans="1:75" ht="13.5" customHeight="1">
      <c r="A336" s="695" t="s">
        <v>70</v>
      </c>
      <c r="B336" s="17" t="s">
        <v>71</v>
      </c>
      <c r="C336" s="705"/>
      <c r="D336" s="706"/>
      <c r="E336" s="713"/>
      <c r="F336" s="706"/>
      <c r="G336" s="713"/>
      <c r="H336" s="706"/>
      <c r="I336" s="713"/>
      <c r="J336" s="706"/>
      <c r="K336" s="693"/>
      <c r="L336" s="709"/>
      <c r="M336" s="705"/>
      <c r="N336" s="706"/>
      <c r="O336" s="693"/>
      <c r="P336" s="706"/>
      <c r="Q336" s="693"/>
      <c r="R336" s="706"/>
      <c r="S336" s="693"/>
      <c r="T336" s="706"/>
      <c r="U336" s="21"/>
      <c r="Z336" s="696" t="str">
        <f>A336</f>
        <v>昼休み（12：30～13：30）</v>
      </c>
      <c r="AA336" s="680"/>
      <c r="AB336" s="680"/>
      <c r="AC336" s="680"/>
      <c r="AD336" s="680"/>
      <c r="AE336" s="680"/>
      <c r="AF336" s="680"/>
      <c r="AG336" s="680"/>
      <c r="AH336" s="680"/>
      <c r="AI336" s="680"/>
      <c r="AJ336" s="680"/>
      <c r="AK336" s="680"/>
      <c r="AL336" s="680"/>
      <c r="AM336" s="680"/>
      <c r="AN336" s="680"/>
      <c r="AO336" s="680"/>
      <c r="AP336" s="680"/>
      <c r="AQ336" s="680"/>
      <c r="AR336" s="680"/>
      <c r="AS336" s="680"/>
      <c r="AT336" s="680"/>
      <c r="AU336" s="680"/>
      <c r="AV336" s="680"/>
      <c r="AW336" s="680"/>
      <c r="AX336" s="680"/>
      <c r="AY336" s="680"/>
      <c r="AZ336" s="680"/>
      <c r="BA336" s="680"/>
      <c r="BB336" s="680"/>
      <c r="BC336" s="680"/>
      <c r="BD336" s="680"/>
      <c r="BE336" s="680"/>
      <c r="BF336" s="680"/>
      <c r="BG336" s="680"/>
      <c r="BH336" s="680"/>
      <c r="BI336" s="680"/>
      <c r="BJ336" s="680"/>
      <c r="BK336" s="674"/>
      <c r="BL336" s="674"/>
      <c r="BM336" s="674"/>
      <c r="BN336" s="680"/>
      <c r="BO336" s="680"/>
      <c r="BP336" s="680"/>
      <c r="BQ336" s="680"/>
      <c r="BR336" s="680"/>
      <c r="BS336" s="680"/>
      <c r="BT336" s="680"/>
      <c r="BU336" s="680"/>
      <c r="BV336" s="680"/>
      <c r="BW336" s="680"/>
    </row>
    <row r="337" spans="1:75" ht="13.5" customHeight="1">
      <c r="A337" s="696"/>
      <c r="B337" s="17" t="s">
        <v>73</v>
      </c>
      <c r="C337" s="708"/>
      <c r="D337" s="707"/>
      <c r="E337" s="716"/>
      <c r="F337" s="707"/>
      <c r="G337" s="716"/>
      <c r="H337" s="707"/>
      <c r="I337" s="716"/>
      <c r="J337" s="707"/>
      <c r="K337" s="689"/>
      <c r="L337" s="717"/>
      <c r="M337" s="708"/>
      <c r="N337" s="707"/>
      <c r="O337" s="689"/>
      <c r="P337" s="707"/>
      <c r="Q337" s="689"/>
      <c r="R337" s="707"/>
      <c r="S337" s="689"/>
      <c r="T337" s="707"/>
      <c r="U337" s="21"/>
      <c r="Z337" s="696"/>
      <c r="AA337" s="681"/>
      <c r="AB337" s="681"/>
      <c r="AC337" s="681"/>
      <c r="AD337" s="681"/>
      <c r="AE337" s="681"/>
      <c r="AF337" s="681"/>
      <c r="AG337" s="681"/>
      <c r="AH337" s="681"/>
      <c r="AI337" s="681"/>
      <c r="AJ337" s="681"/>
      <c r="AK337" s="681"/>
      <c r="AL337" s="681"/>
      <c r="AM337" s="681"/>
      <c r="AN337" s="681"/>
      <c r="AO337" s="681"/>
      <c r="AP337" s="681"/>
      <c r="AQ337" s="681"/>
      <c r="AR337" s="681"/>
      <c r="AS337" s="681"/>
      <c r="AT337" s="681"/>
      <c r="AU337" s="681"/>
      <c r="AV337" s="681"/>
      <c r="AW337" s="681"/>
      <c r="AX337" s="681"/>
      <c r="AY337" s="681"/>
      <c r="AZ337" s="681"/>
      <c r="BA337" s="681"/>
      <c r="BB337" s="681"/>
      <c r="BC337" s="681"/>
      <c r="BD337" s="681"/>
      <c r="BE337" s="681"/>
      <c r="BF337" s="681"/>
      <c r="BG337" s="681"/>
      <c r="BH337" s="681"/>
      <c r="BI337" s="681"/>
      <c r="BJ337" s="681"/>
      <c r="BK337" s="675"/>
      <c r="BL337" s="675"/>
      <c r="BM337" s="675"/>
      <c r="BN337" s="681"/>
      <c r="BO337" s="681"/>
      <c r="BP337" s="681"/>
      <c r="BQ337" s="681"/>
      <c r="BR337" s="681"/>
      <c r="BS337" s="681"/>
      <c r="BT337" s="681"/>
      <c r="BU337" s="681"/>
      <c r="BV337" s="681"/>
      <c r="BW337" s="681"/>
    </row>
    <row r="338" spans="1:75" ht="13.5" customHeight="1">
      <c r="A338" s="696"/>
      <c r="B338" s="17" t="s">
        <v>60</v>
      </c>
      <c r="C338" s="708"/>
      <c r="D338" s="707"/>
      <c r="E338" s="716"/>
      <c r="F338" s="707"/>
      <c r="G338" s="716"/>
      <c r="H338" s="707"/>
      <c r="I338" s="716"/>
      <c r="J338" s="707"/>
      <c r="K338" s="689"/>
      <c r="L338" s="717"/>
      <c r="M338" s="708"/>
      <c r="N338" s="707"/>
      <c r="O338" s="689"/>
      <c r="P338" s="707"/>
      <c r="Q338" s="689"/>
      <c r="R338" s="707"/>
      <c r="S338" s="689"/>
      <c r="T338" s="707"/>
      <c r="U338" s="21"/>
      <c r="Z338" s="696"/>
      <c r="AA338" s="681"/>
      <c r="AB338" s="681"/>
      <c r="AC338" s="681"/>
      <c r="AD338" s="681"/>
      <c r="AE338" s="681"/>
      <c r="AF338" s="681"/>
      <c r="AG338" s="681"/>
      <c r="AH338" s="681"/>
      <c r="AI338" s="681"/>
      <c r="AJ338" s="681"/>
      <c r="AK338" s="681"/>
      <c r="AL338" s="681"/>
      <c r="AM338" s="681"/>
      <c r="AN338" s="681"/>
      <c r="AO338" s="681"/>
      <c r="AP338" s="681"/>
      <c r="AQ338" s="681"/>
      <c r="AR338" s="681"/>
      <c r="AS338" s="681"/>
      <c r="AT338" s="681"/>
      <c r="AU338" s="681"/>
      <c r="AV338" s="681"/>
      <c r="AW338" s="681"/>
      <c r="AX338" s="681"/>
      <c r="AY338" s="681"/>
      <c r="AZ338" s="681"/>
      <c r="BA338" s="681"/>
      <c r="BB338" s="681"/>
      <c r="BC338" s="681"/>
      <c r="BD338" s="681"/>
      <c r="BE338" s="681"/>
      <c r="BF338" s="681"/>
      <c r="BG338" s="681"/>
      <c r="BH338" s="681"/>
      <c r="BI338" s="681"/>
      <c r="BJ338" s="681"/>
      <c r="BK338" s="675"/>
      <c r="BL338" s="675"/>
      <c r="BM338" s="675"/>
      <c r="BN338" s="681"/>
      <c r="BO338" s="681"/>
      <c r="BP338" s="681"/>
      <c r="BQ338" s="681"/>
      <c r="BR338" s="681"/>
      <c r="BS338" s="681"/>
      <c r="BT338" s="681"/>
      <c r="BU338" s="681"/>
      <c r="BV338" s="681"/>
      <c r="BW338" s="681"/>
    </row>
    <row r="339" spans="1:75" ht="13.5" customHeight="1">
      <c r="A339" s="697"/>
      <c r="B339" s="18" t="s">
        <v>62</v>
      </c>
      <c r="C339" s="714"/>
      <c r="D339" s="711"/>
      <c r="E339" s="715"/>
      <c r="F339" s="711"/>
      <c r="G339" s="715"/>
      <c r="H339" s="711"/>
      <c r="I339" s="715"/>
      <c r="J339" s="711"/>
      <c r="K339" s="710"/>
      <c r="L339" s="710"/>
      <c r="M339" s="714"/>
      <c r="N339" s="711"/>
      <c r="O339" s="710"/>
      <c r="P339" s="711"/>
      <c r="Q339" s="710"/>
      <c r="R339" s="711"/>
      <c r="S339" s="710"/>
      <c r="T339" s="711"/>
      <c r="U339" s="21"/>
      <c r="Z339" s="697"/>
      <c r="AA339" s="682"/>
      <c r="AB339" s="682"/>
      <c r="AC339" s="682"/>
      <c r="AD339" s="682"/>
      <c r="AE339" s="682"/>
      <c r="AF339" s="682"/>
      <c r="AG339" s="682"/>
      <c r="AH339" s="682"/>
      <c r="AI339" s="682"/>
      <c r="AJ339" s="682"/>
      <c r="AK339" s="682"/>
      <c r="AL339" s="682"/>
      <c r="AM339" s="682"/>
      <c r="AN339" s="682"/>
      <c r="AO339" s="682"/>
      <c r="AP339" s="682"/>
      <c r="AQ339" s="682"/>
      <c r="AR339" s="682"/>
      <c r="AS339" s="682"/>
      <c r="AT339" s="682"/>
      <c r="AU339" s="682"/>
      <c r="AV339" s="682"/>
      <c r="AW339" s="682"/>
      <c r="AX339" s="682"/>
      <c r="AY339" s="682"/>
      <c r="AZ339" s="682"/>
      <c r="BA339" s="682"/>
      <c r="BB339" s="682"/>
      <c r="BC339" s="682"/>
      <c r="BD339" s="682"/>
      <c r="BE339" s="682"/>
      <c r="BF339" s="682"/>
      <c r="BG339" s="682"/>
      <c r="BH339" s="682"/>
      <c r="BI339" s="682"/>
      <c r="BJ339" s="682"/>
      <c r="BK339" s="676"/>
      <c r="BL339" s="676"/>
      <c r="BM339" s="676"/>
      <c r="BN339" s="682"/>
      <c r="BO339" s="682"/>
      <c r="BP339" s="682"/>
      <c r="BQ339" s="682"/>
      <c r="BR339" s="682"/>
      <c r="BS339" s="682"/>
      <c r="BT339" s="682"/>
      <c r="BU339" s="682"/>
      <c r="BV339" s="682"/>
      <c r="BW339" s="682"/>
    </row>
    <row r="340" spans="1:75" ht="13.5" customHeight="1">
      <c r="A340" s="696" t="s">
        <v>74</v>
      </c>
      <c r="B340" s="15" t="s">
        <v>55</v>
      </c>
      <c r="C340" s="703" t="str">
        <f>VLOOKUP($C327,'2025年度(1年後期)'!$B$5:$N$207,COLUMN('2025年度(1年後期)'!$G$5),0)&amp;""</f>
        <v>スポーツと健康</v>
      </c>
      <c r="D340" s="704"/>
      <c r="E340" s="698" t="str">
        <f>VLOOKUP($C327,'2025年度(2年後期)'!$B$5:$N$207,COLUMN('2025年度(2年後期)'!$G$5),0)&amp;""</f>
        <v>基礎看護学実習Ⅱ</v>
      </c>
      <c r="F340" s="693"/>
      <c r="G340" s="698" t="str">
        <f>VLOOKUP($C327,'2025年度(3年後期)'!$B$5:$N$207,COLUMN('2025年度(3年後期)'!$G$5),0)&amp;""</f>
        <v>領域別実習</v>
      </c>
      <c r="H340" s="693"/>
      <c r="I340" s="698" t="str">
        <f>VLOOKUP($C327,'2025年度(4年後期)'!$B$5:$N$206,COLUMN('2025年度(4年後期)'!$G$5),0)&amp;""</f>
        <v/>
      </c>
      <c r="J340" s="693"/>
      <c r="K340" s="694" t="str">
        <f>VLOOKUP($C327,'2025年度(助産後期)'!$B$5:$N$207,COLUMN('2025年度(助産後期)'!$G$5),0)&amp;""</f>
        <v>助産学実習Ⅱ</v>
      </c>
      <c r="L340" s="694"/>
      <c r="M340" s="692" t="str">
        <f>VLOOKUP($C327,'2025年度(M1後期)'!$B$5:$N$207,COLUMN('2025年度(M1後期)'!$G$5),0)&amp;""</f>
        <v>看護統計学</v>
      </c>
      <c r="N340" s="693"/>
      <c r="O340" s="694" t="str">
        <f>VLOOKUP($C327,'2025年度(M2後期)'!$B$5:$N$207,COLUMN('2025年度(M2後期)'!$G$5),0)&amp;""</f>
        <v>特別研究</v>
      </c>
      <c r="P340" s="693"/>
      <c r="Q340" s="694" t="str">
        <f>VLOOKUP($C327,'2025年度(D1後期)'!$B$5:$N$207,COLUMN('2025年度(D1後期)'!$G$5),0)&amp;""</f>
        <v/>
      </c>
      <c r="R340" s="693"/>
      <c r="S340" s="694" t="str">
        <f>VLOOKUP($C327,'2025年度(D23後期)'!$B$5:$N$207,COLUMN('2025年度(D23後期)'!$G$5),0)&amp;""</f>
        <v>特別研究</v>
      </c>
      <c r="T340" s="693"/>
      <c r="U340" s="21"/>
      <c r="Z340" s="696" t="str">
        <f>A340</f>
        <v>３時限（13：30～15：00）</v>
      </c>
      <c r="AA340" s="680"/>
      <c r="AB340" s="680"/>
      <c r="AC340" s="680"/>
      <c r="AD340" s="680"/>
      <c r="AE340" s="680"/>
      <c r="AF340" s="680"/>
      <c r="AG340" s="680" t="s">
        <v>169</v>
      </c>
      <c r="AH340" s="680" t="s">
        <v>298</v>
      </c>
      <c r="AI340" s="680"/>
      <c r="AJ340" s="680"/>
      <c r="AK340" s="680"/>
      <c r="AL340" s="680"/>
      <c r="AM340" s="680" t="s">
        <v>169</v>
      </c>
      <c r="AN340" s="680"/>
      <c r="AO340" s="680"/>
      <c r="AP340" s="680"/>
      <c r="AQ340" s="680"/>
      <c r="AR340" s="680"/>
      <c r="AS340" s="680"/>
      <c r="AT340" s="680"/>
      <c r="AU340" s="680"/>
      <c r="AV340" s="680"/>
      <c r="AW340" s="680"/>
      <c r="AX340" s="680"/>
      <c r="AY340" s="680"/>
      <c r="AZ340" s="680"/>
      <c r="BA340" s="680"/>
      <c r="BB340" s="680"/>
      <c r="BC340" s="680"/>
      <c r="BD340" s="680"/>
      <c r="BE340" s="680"/>
      <c r="BF340" s="680" t="s">
        <v>155</v>
      </c>
      <c r="BG340" s="680"/>
      <c r="BH340" s="680"/>
      <c r="BI340" s="680"/>
      <c r="BJ340" s="680"/>
      <c r="BK340" s="674"/>
      <c r="BL340" s="674"/>
      <c r="BM340" s="674"/>
      <c r="BN340" s="680" t="s">
        <v>156</v>
      </c>
      <c r="BO340" s="680" t="s">
        <v>156</v>
      </c>
      <c r="BP340" s="680"/>
      <c r="BQ340" s="680"/>
      <c r="BR340" s="680"/>
      <c r="BS340" s="680"/>
      <c r="BT340" s="680"/>
      <c r="BU340" s="680"/>
      <c r="BV340" s="680"/>
      <c r="BW340" s="680"/>
    </row>
    <row r="341" spans="1:75" ht="13.5" customHeight="1">
      <c r="A341" s="696"/>
      <c r="B341" s="15" t="s">
        <v>58</v>
      </c>
      <c r="C341" s="701" t="str">
        <f>IFERROR(VLOOKUP(C340,科目・教員!$A$2:$B$349,2,0),"")</f>
        <v>有賀　雅史</v>
      </c>
      <c r="D341" s="702"/>
      <c r="E341" s="690" t="str">
        <f>IFERROR(VLOOKUP(E340,科目・教員!$A$2:$B$349,2,0),"")</f>
        <v>森下　純子</v>
      </c>
      <c r="F341" s="689"/>
      <c r="G341" s="690" t="str">
        <f>IFERROR(VLOOKUP(G340,科目・教員!$A$2:$B$349,2,0),"")</f>
        <v/>
      </c>
      <c r="H341" s="689"/>
      <c r="I341" s="690" t="str">
        <f>IFERROR(VLOOKUP(I340,科目・教員!$A$2:$B$349,2,0),"")</f>
        <v/>
      </c>
      <c r="J341" s="689"/>
      <c r="K341" s="691" t="str">
        <f>IFERROR(VLOOKUP(K340,科目・教員!$A$2:$B$349,2,0),"")</f>
        <v>池田　真弓</v>
      </c>
      <c r="L341" s="691"/>
      <c r="M341" s="688" t="str">
        <f>IFERROR(VLOOKUP(M340,科目・教員!$A$2:$B$349,2,0),"")</f>
        <v>柏木　公一</v>
      </c>
      <c r="N341" s="689"/>
      <c r="O341" s="691" t="str">
        <f>IFERROR(VLOOKUP(O340,科目・教員!$A$2:$B$349,2,0),"")</f>
        <v/>
      </c>
      <c r="P341" s="689"/>
      <c r="Q341" s="691" t="str">
        <f>IFERROR(VLOOKUP(Q340,科目・教員!$A$2:$B$349,2,0),"")</f>
        <v/>
      </c>
      <c r="R341" s="689"/>
      <c r="S341" s="691" t="str">
        <f>IFERROR(VLOOKUP(S340,科目・教員!$A$2:$B$349,2,0),"")</f>
        <v/>
      </c>
      <c r="T341" s="689"/>
      <c r="U341" s="21"/>
      <c r="Z341" s="696"/>
      <c r="AA341" s="681"/>
      <c r="AB341" s="681"/>
      <c r="AC341" s="681"/>
      <c r="AD341" s="681"/>
      <c r="AE341" s="681"/>
      <c r="AF341" s="681"/>
      <c r="AG341" s="681"/>
      <c r="AH341" s="681"/>
      <c r="AI341" s="681"/>
      <c r="AJ341" s="681"/>
      <c r="AK341" s="681"/>
      <c r="AL341" s="681"/>
      <c r="AM341" s="681"/>
      <c r="AN341" s="681"/>
      <c r="AO341" s="681"/>
      <c r="AP341" s="681"/>
      <c r="AQ341" s="681"/>
      <c r="AR341" s="681"/>
      <c r="AS341" s="681"/>
      <c r="AT341" s="681"/>
      <c r="AU341" s="681"/>
      <c r="AV341" s="681"/>
      <c r="AW341" s="681"/>
      <c r="AX341" s="681"/>
      <c r="AY341" s="681"/>
      <c r="AZ341" s="681"/>
      <c r="BA341" s="681"/>
      <c r="BB341" s="681"/>
      <c r="BC341" s="681"/>
      <c r="BD341" s="681"/>
      <c r="BE341" s="681"/>
      <c r="BF341" s="681"/>
      <c r="BG341" s="681"/>
      <c r="BH341" s="681"/>
      <c r="BI341" s="681"/>
      <c r="BJ341" s="681"/>
      <c r="BK341" s="675"/>
      <c r="BL341" s="675"/>
      <c r="BM341" s="675"/>
      <c r="BN341" s="681"/>
      <c r="BO341" s="681"/>
      <c r="BP341" s="681"/>
      <c r="BQ341" s="681"/>
      <c r="BR341" s="681"/>
      <c r="BS341" s="681"/>
      <c r="BT341" s="681"/>
      <c r="BU341" s="681"/>
      <c r="BV341" s="681"/>
      <c r="BW341" s="681"/>
    </row>
    <row r="342" spans="1:75" ht="13.5" customHeight="1">
      <c r="A342" s="696"/>
      <c r="B342" s="15" t="s">
        <v>60</v>
      </c>
      <c r="C342" s="701" t="str">
        <f>VLOOKUP($C327,'2025年度(1年後期)'!$B$5:$N$207,COLUMN('2025年度(1年後期)'!$G$5)+1,0)&amp;""</f>
        <v>グラウンド･アリーナ･大講義室</v>
      </c>
      <c r="D342" s="702"/>
      <c r="E342" s="690" t="str">
        <f>VLOOKUP($C327,'2025年度(2年後期)'!$B$5:$N$207,COLUMN('2025年度(2年後期)'!$G$5)+1,0)&amp;""</f>
        <v/>
      </c>
      <c r="F342" s="689"/>
      <c r="G342" s="690" t="str">
        <f>VLOOKUP($C327,'2025年度(3年後期)'!$B$5:$N$207,COLUMN('2025年度(3年後期)'!$G$5)+1,0)&amp;""</f>
        <v>母性:201･母小実　小児:202</v>
      </c>
      <c r="H342" s="689"/>
      <c r="I342" s="690" t="str">
        <f>VLOOKUP($C327,'2025年度(4年後期)'!$B$5:$N$206,COLUMN('2025年度(4年後期)'!$G$5)+1,0)&amp;""</f>
        <v/>
      </c>
      <c r="J342" s="689"/>
      <c r="K342" s="691" t="str">
        <f>VLOOKUP($C327,'2025年度(助産後期)'!$B$5:$N$207,COLUMN('2025年度(助産後期)'!$G$5)+1,0)&amp;""</f>
        <v/>
      </c>
      <c r="L342" s="691"/>
      <c r="M342" s="688" t="str">
        <f>VLOOKUP($C327,'2025年度(M1後期)'!$B$5:$N$207,COLUMN('2025年度(M1後期)'!$G$5)+1,0)&amp;""</f>
        <v>情報処理室</v>
      </c>
      <c r="N342" s="689"/>
      <c r="O342" s="691" t="str">
        <f>VLOOKUP($C327,'2025年度(M2後期)'!$B$5:$N$207,COLUMN('2025年度(M2後期)'!$G$5)+1,0)&amp;""</f>
        <v/>
      </c>
      <c r="P342" s="689"/>
      <c r="Q342" s="691" t="str">
        <f>VLOOKUP($C327,'2025年度(D1後期)'!$B$5:$N$207,COLUMN('2025年度(D1後期)'!$G$5)+1,0)&amp;""</f>
        <v/>
      </c>
      <c r="R342" s="689"/>
      <c r="S342" s="691" t="str">
        <f>VLOOKUP($C327,'2025年度(D23後期)'!$B$5:$N$207,COLUMN('2025年度(D23後期)'!$G$5)+1,0)&amp;""</f>
        <v/>
      </c>
      <c r="T342" s="689"/>
      <c r="U342" s="21"/>
      <c r="Z342" s="696"/>
      <c r="AA342" s="681"/>
      <c r="AB342" s="681"/>
      <c r="AC342" s="681"/>
      <c r="AD342" s="681"/>
      <c r="AE342" s="681"/>
      <c r="AF342" s="681"/>
      <c r="AG342" s="681"/>
      <c r="AH342" s="681"/>
      <c r="AI342" s="681"/>
      <c r="AJ342" s="681"/>
      <c r="AK342" s="681"/>
      <c r="AL342" s="681"/>
      <c r="AM342" s="681"/>
      <c r="AN342" s="681"/>
      <c r="AO342" s="681"/>
      <c r="AP342" s="681"/>
      <c r="AQ342" s="681"/>
      <c r="AR342" s="681"/>
      <c r="AS342" s="681"/>
      <c r="AT342" s="681"/>
      <c r="AU342" s="681"/>
      <c r="AV342" s="681"/>
      <c r="AW342" s="681"/>
      <c r="AX342" s="681"/>
      <c r="AY342" s="681"/>
      <c r="AZ342" s="681"/>
      <c r="BA342" s="681"/>
      <c r="BB342" s="681"/>
      <c r="BC342" s="681"/>
      <c r="BD342" s="681"/>
      <c r="BE342" s="681"/>
      <c r="BF342" s="681"/>
      <c r="BG342" s="681"/>
      <c r="BH342" s="681"/>
      <c r="BI342" s="681"/>
      <c r="BJ342" s="681"/>
      <c r="BK342" s="675"/>
      <c r="BL342" s="675"/>
      <c r="BM342" s="675"/>
      <c r="BN342" s="681"/>
      <c r="BO342" s="681"/>
      <c r="BP342" s="681"/>
      <c r="BQ342" s="681"/>
      <c r="BR342" s="681"/>
      <c r="BS342" s="681"/>
      <c r="BT342" s="681"/>
      <c r="BU342" s="681"/>
      <c r="BV342" s="681"/>
      <c r="BW342" s="681"/>
    </row>
    <row r="343" spans="1:75" ht="13.5" customHeight="1">
      <c r="A343" s="712"/>
      <c r="B343" s="16" t="s">
        <v>62</v>
      </c>
      <c r="C343" s="699" t="s">
        <v>157</v>
      </c>
      <c r="D343" s="700"/>
      <c r="E343" s="684"/>
      <c r="F343" s="685"/>
      <c r="G343" s="684"/>
      <c r="H343" s="685"/>
      <c r="I343" s="684"/>
      <c r="J343" s="685"/>
      <c r="K343" s="686"/>
      <c r="L343" s="686"/>
      <c r="M343" s="687"/>
      <c r="N343" s="685"/>
      <c r="O343" s="686"/>
      <c r="P343" s="685"/>
      <c r="Q343" s="686"/>
      <c r="R343" s="685"/>
      <c r="S343" s="686"/>
      <c r="T343" s="685"/>
      <c r="U343" s="21"/>
      <c r="Z343" s="697"/>
      <c r="AA343" s="682"/>
      <c r="AB343" s="682"/>
      <c r="AC343" s="682"/>
      <c r="AD343" s="682"/>
      <c r="AE343" s="682"/>
      <c r="AF343" s="682"/>
      <c r="AG343" s="682"/>
      <c r="AH343" s="682"/>
      <c r="AI343" s="682"/>
      <c r="AJ343" s="682"/>
      <c r="AK343" s="682"/>
      <c r="AL343" s="682"/>
      <c r="AM343" s="682"/>
      <c r="AN343" s="682"/>
      <c r="AO343" s="682"/>
      <c r="AP343" s="682"/>
      <c r="AQ343" s="682"/>
      <c r="AR343" s="682"/>
      <c r="AS343" s="682"/>
      <c r="AT343" s="682"/>
      <c r="AU343" s="682"/>
      <c r="AV343" s="682"/>
      <c r="AW343" s="682"/>
      <c r="AX343" s="682"/>
      <c r="AY343" s="682"/>
      <c r="AZ343" s="682"/>
      <c r="BA343" s="682"/>
      <c r="BB343" s="682"/>
      <c r="BC343" s="682"/>
      <c r="BD343" s="682"/>
      <c r="BE343" s="682"/>
      <c r="BF343" s="682"/>
      <c r="BG343" s="682"/>
      <c r="BH343" s="682"/>
      <c r="BI343" s="682"/>
      <c r="BJ343" s="682"/>
      <c r="BK343" s="676"/>
      <c r="BL343" s="676"/>
      <c r="BM343" s="676"/>
      <c r="BN343" s="682"/>
      <c r="BO343" s="682"/>
      <c r="BP343" s="682"/>
      <c r="BQ343" s="682"/>
      <c r="BR343" s="682"/>
      <c r="BS343" s="682"/>
      <c r="BT343" s="682"/>
      <c r="BU343" s="682"/>
      <c r="BV343" s="682"/>
      <c r="BW343" s="682"/>
    </row>
    <row r="344" spans="1:75" ht="13.5" customHeight="1">
      <c r="A344" s="696" t="s">
        <v>80</v>
      </c>
      <c r="B344" s="15" t="s">
        <v>55</v>
      </c>
      <c r="C344" s="703" t="str">
        <f>VLOOKUP($C327,'2025年度(1年後期)'!$B$5:$N$207,COLUMN('2025年度(1年後期)'!$I$5),0)&amp;""</f>
        <v>スポーツと健康</v>
      </c>
      <c r="D344" s="704"/>
      <c r="E344" s="698" t="str">
        <f>VLOOKUP($C327,'2025年度(2年後期)'!$B$5:$N$207,COLUMN('2025年度(2年後期)'!$I$5),0)&amp;""</f>
        <v>基礎看護学実習Ⅱ</v>
      </c>
      <c r="F344" s="693"/>
      <c r="G344" s="698" t="str">
        <f>VLOOKUP($C327,'2025年度(3年後期)'!$B$5:$N$207,COLUMN('2025年度(3年後期)'!$I$5),0)&amp;""</f>
        <v>領域別実習</v>
      </c>
      <c r="H344" s="693"/>
      <c r="I344" s="698" t="str">
        <f>VLOOKUP($C327,'2025年度(4年後期)'!$B$5:$N$206,COLUMN('2025年度(4年後期)'!$I$5),0)&amp;""</f>
        <v/>
      </c>
      <c r="J344" s="693"/>
      <c r="K344" s="694" t="str">
        <f>VLOOKUP($C327,'2025年度(助産後期)'!$B$5:$N$207,COLUMN('2025年度(助産後期)'!$I$5),0)&amp;""</f>
        <v>助産学実習Ⅱ</v>
      </c>
      <c r="L344" s="694"/>
      <c r="M344" s="692" t="str">
        <f>VLOOKUP($C327,'2025年度(M1後期)'!$B$5:$N$207,COLUMN('2025年度(M1後期)'!$I$5),0)&amp;""</f>
        <v>看護統計学</v>
      </c>
      <c r="N344" s="693"/>
      <c r="O344" s="694" t="str">
        <f>VLOOKUP($C327,'2025年度(M2後期)'!$B$5:$N$207,COLUMN('2025年度(M2後期)'!$I$5),0)&amp;""</f>
        <v>特別研究</v>
      </c>
      <c r="P344" s="693"/>
      <c r="Q344" s="694" t="str">
        <f>VLOOKUP($C327,'2025年度(D1後期)'!$B$5:$N$207,COLUMN('2025年度(D1後期)'!$I$5),0)&amp;""</f>
        <v/>
      </c>
      <c r="R344" s="693"/>
      <c r="S344" s="694" t="str">
        <f>VLOOKUP($C327,'2025年度(D23後期)'!$B$5:$N$207,COLUMN('2025年度(D23後期)'!$I$5),0)&amp;""</f>
        <v>特別研究</v>
      </c>
      <c r="T344" s="693"/>
      <c r="U344" s="21"/>
      <c r="Z344" s="696" t="str">
        <f>A344</f>
        <v>４時限（15：10～16：40）</v>
      </c>
      <c r="AA344" s="680"/>
      <c r="AB344" s="680"/>
      <c r="AC344" s="680"/>
      <c r="AD344" s="680"/>
      <c r="AE344" s="680"/>
      <c r="AF344" s="680"/>
      <c r="AG344" s="680" t="s">
        <v>169</v>
      </c>
      <c r="AH344" s="680"/>
      <c r="AI344" s="680"/>
      <c r="AJ344" s="680"/>
      <c r="AK344" s="680"/>
      <c r="AL344" s="680"/>
      <c r="AM344" s="680" t="s">
        <v>169</v>
      </c>
      <c r="AN344" s="680"/>
      <c r="AO344" s="680"/>
      <c r="AP344" s="680"/>
      <c r="AQ344" s="680"/>
      <c r="AR344" s="680"/>
      <c r="AS344" s="680"/>
      <c r="AT344" s="680"/>
      <c r="AU344" s="680"/>
      <c r="AV344" s="680"/>
      <c r="AW344" s="680"/>
      <c r="AX344" s="680"/>
      <c r="AY344" s="680"/>
      <c r="AZ344" s="680"/>
      <c r="BA344" s="680"/>
      <c r="BB344" s="680"/>
      <c r="BC344" s="680"/>
      <c r="BD344" s="680"/>
      <c r="BE344" s="680"/>
      <c r="BF344" s="680" t="s">
        <v>155</v>
      </c>
      <c r="BG344" s="680"/>
      <c r="BH344" s="680"/>
      <c r="BI344" s="680"/>
      <c r="BJ344" s="680"/>
      <c r="BK344" s="674"/>
      <c r="BL344" s="674"/>
      <c r="BM344" s="674"/>
      <c r="BN344" s="680" t="s">
        <v>156</v>
      </c>
      <c r="BO344" s="680" t="s">
        <v>156</v>
      </c>
      <c r="BP344" s="680"/>
      <c r="BQ344" s="680"/>
      <c r="BR344" s="680"/>
      <c r="BS344" s="680"/>
      <c r="BT344" s="680"/>
      <c r="BU344" s="680"/>
      <c r="BV344" s="680"/>
      <c r="BW344" s="680"/>
    </row>
    <row r="345" spans="1:75" ht="13.5" customHeight="1">
      <c r="A345" s="696"/>
      <c r="B345" s="15" t="s">
        <v>58</v>
      </c>
      <c r="C345" s="701" t="str">
        <f>IFERROR(VLOOKUP(C344,科目・教員!$A$2:$B$349,2,0),"")</f>
        <v>有賀　雅史</v>
      </c>
      <c r="D345" s="702"/>
      <c r="E345" s="690" t="str">
        <f>IFERROR(VLOOKUP(E344,科目・教員!$A$2:$B$349,2,0),"")</f>
        <v>森下　純子</v>
      </c>
      <c r="F345" s="689"/>
      <c r="G345" s="690" t="str">
        <f>IFERROR(VLOOKUP(G344,科目・教員!$A$2:$B$349,2,0),"")</f>
        <v/>
      </c>
      <c r="H345" s="689"/>
      <c r="I345" s="690" t="str">
        <f>IFERROR(VLOOKUP(I344,科目・教員!$A$2:$B$349,2,0),"")</f>
        <v/>
      </c>
      <c r="J345" s="689"/>
      <c r="K345" s="691" t="str">
        <f>IFERROR(VLOOKUP(K344,科目・教員!$A$2:$B$349,2,0),"")</f>
        <v>池田　真弓</v>
      </c>
      <c r="L345" s="691"/>
      <c r="M345" s="688" t="str">
        <f>IFERROR(VLOOKUP(M344,科目・教員!$A$2:$B$349,2,0),"")</f>
        <v>柏木　公一</v>
      </c>
      <c r="N345" s="689"/>
      <c r="O345" s="691" t="str">
        <f>IFERROR(VLOOKUP(O344,科目・教員!$A$2:$B$349,2,0),"")</f>
        <v/>
      </c>
      <c r="P345" s="689"/>
      <c r="Q345" s="691" t="str">
        <f>IFERROR(VLOOKUP(Q344,科目・教員!$A$2:$B$349,2,0),"")</f>
        <v/>
      </c>
      <c r="R345" s="689"/>
      <c r="S345" s="691" t="str">
        <f>IFERROR(VLOOKUP(S344,科目・教員!$A$2:$B$349,2,0),"")</f>
        <v/>
      </c>
      <c r="T345" s="689"/>
      <c r="U345" s="21"/>
      <c r="Z345" s="696"/>
      <c r="AA345" s="681"/>
      <c r="AB345" s="681"/>
      <c r="AC345" s="681"/>
      <c r="AD345" s="681"/>
      <c r="AE345" s="681"/>
      <c r="AF345" s="681"/>
      <c r="AG345" s="681"/>
      <c r="AH345" s="681"/>
      <c r="AI345" s="681"/>
      <c r="AJ345" s="681"/>
      <c r="AK345" s="681"/>
      <c r="AL345" s="681"/>
      <c r="AM345" s="681"/>
      <c r="AN345" s="681"/>
      <c r="AO345" s="681"/>
      <c r="AP345" s="681"/>
      <c r="AQ345" s="681"/>
      <c r="AR345" s="681"/>
      <c r="AS345" s="681"/>
      <c r="AT345" s="681"/>
      <c r="AU345" s="681"/>
      <c r="AV345" s="681"/>
      <c r="AW345" s="681"/>
      <c r="AX345" s="681"/>
      <c r="AY345" s="681"/>
      <c r="AZ345" s="681"/>
      <c r="BA345" s="681"/>
      <c r="BB345" s="681"/>
      <c r="BC345" s="681"/>
      <c r="BD345" s="681"/>
      <c r="BE345" s="681"/>
      <c r="BF345" s="681"/>
      <c r="BG345" s="681"/>
      <c r="BH345" s="681"/>
      <c r="BI345" s="681"/>
      <c r="BJ345" s="681"/>
      <c r="BK345" s="675"/>
      <c r="BL345" s="675"/>
      <c r="BM345" s="675"/>
      <c r="BN345" s="681"/>
      <c r="BO345" s="681"/>
      <c r="BP345" s="681"/>
      <c r="BQ345" s="681"/>
      <c r="BR345" s="681"/>
      <c r="BS345" s="681"/>
      <c r="BT345" s="681"/>
      <c r="BU345" s="681"/>
      <c r="BV345" s="681"/>
      <c r="BW345" s="681"/>
    </row>
    <row r="346" spans="1:75" ht="13.5" customHeight="1">
      <c r="A346" s="696"/>
      <c r="B346" s="15" t="s">
        <v>60</v>
      </c>
      <c r="C346" s="701" t="str">
        <f>VLOOKUP($C327,'2025年度(1年後期)'!$B$5:$N$207,COLUMN('2025年度(1年後期)'!$I$5)+1,0)&amp;""</f>
        <v>グラウンド･アリーナ･大講義室</v>
      </c>
      <c r="D346" s="702"/>
      <c r="E346" s="690" t="str">
        <f>VLOOKUP($C327,'2025年度(2年後期)'!$B$5:$N$207,COLUMN('2025年度(2年後期)'!$I$5)+1,0)&amp;""</f>
        <v/>
      </c>
      <c r="F346" s="689"/>
      <c r="G346" s="690" t="str">
        <f>VLOOKUP($C327,'2025年度(3年後期)'!$B$5:$N$207,COLUMN('2025年度(3年後期)'!$I$5)+1,0)&amp;""</f>
        <v>母性:201･母小実</v>
      </c>
      <c r="H346" s="689"/>
      <c r="I346" s="690" t="str">
        <f>VLOOKUP($C327,'2025年度(4年後期)'!$B$5:$N$206,COLUMN('2025年度(4年後期)'!$I$5)+1,0)&amp;""</f>
        <v/>
      </c>
      <c r="J346" s="689"/>
      <c r="K346" s="691" t="str">
        <f>VLOOKUP($C327,'2025年度(助産後期)'!$B$5:$N$207,COLUMN('2025年度(助産後期)'!$I$5)+1,0)&amp;""</f>
        <v/>
      </c>
      <c r="L346" s="691"/>
      <c r="M346" s="688" t="str">
        <f>VLOOKUP($C327,'2025年度(M1後期)'!$B$5:$N$207,COLUMN('2025年度(M1後期)'!$I$5)+1,0)&amp;""</f>
        <v>情報処理室</v>
      </c>
      <c r="N346" s="689"/>
      <c r="O346" s="691" t="str">
        <f>VLOOKUP($C327,'2025年度(M2後期)'!$B$5:$N$207,COLUMN('2025年度(M2後期)'!$I$5)+1,0)&amp;""</f>
        <v/>
      </c>
      <c r="P346" s="689"/>
      <c r="Q346" s="691" t="str">
        <f>VLOOKUP($C327,'2025年度(D1後期)'!$B$5:$N$207,COLUMN('2025年度(D1後期)'!$I$5)+1,0)&amp;""</f>
        <v/>
      </c>
      <c r="R346" s="689"/>
      <c r="S346" s="691" t="str">
        <f>VLOOKUP($C327,'2025年度(D23後期)'!$B$5:$N$207,COLUMN('2025年度(D23後期)'!$I$5)+1,0)&amp;""</f>
        <v/>
      </c>
      <c r="T346" s="689"/>
      <c r="U346" s="21"/>
      <c r="Z346" s="696"/>
      <c r="AA346" s="681"/>
      <c r="AB346" s="681"/>
      <c r="AC346" s="681"/>
      <c r="AD346" s="681"/>
      <c r="AE346" s="681"/>
      <c r="AF346" s="681"/>
      <c r="AG346" s="681"/>
      <c r="AH346" s="681"/>
      <c r="AI346" s="681"/>
      <c r="AJ346" s="681"/>
      <c r="AK346" s="681"/>
      <c r="AL346" s="681"/>
      <c r="AM346" s="681"/>
      <c r="AN346" s="681"/>
      <c r="AO346" s="681"/>
      <c r="AP346" s="681"/>
      <c r="AQ346" s="681"/>
      <c r="AR346" s="681"/>
      <c r="AS346" s="681"/>
      <c r="AT346" s="681"/>
      <c r="AU346" s="681"/>
      <c r="AV346" s="681"/>
      <c r="AW346" s="681"/>
      <c r="AX346" s="681"/>
      <c r="AY346" s="681"/>
      <c r="AZ346" s="681"/>
      <c r="BA346" s="681"/>
      <c r="BB346" s="681"/>
      <c r="BC346" s="681"/>
      <c r="BD346" s="681"/>
      <c r="BE346" s="681"/>
      <c r="BF346" s="681"/>
      <c r="BG346" s="681"/>
      <c r="BH346" s="681"/>
      <c r="BI346" s="681"/>
      <c r="BJ346" s="681"/>
      <c r="BK346" s="675"/>
      <c r="BL346" s="675"/>
      <c r="BM346" s="675"/>
      <c r="BN346" s="681"/>
      <c r="BO346" s="681"/>
      <c r="BP346" s="681"/>
      <c r="BQ346" s="681"/>
      <c r="BR346" s="681"/>
      <c r="BS346" s="681"/>
      <c r="BT346" s="681"/>
      <c r="BU346" s="681"/>
      <c r="BV346" s="681"/>
      <c r="BW346" s="681"/>
    </row>
    <row r="347" spans="1:75" ht="13.5" customHeight="1">
      <c r="A347" s="697"/>
      <c r="B347" s="16" t="s">
        <v>62</v>
      </c>
      <c r="C347" s="699" t="s">
        <v>157</v>
      </c>
      <c r="D347" s="700"/>
      <c r="E347" s="684"/>
      <c r="F347" s="685"/>
      <c r="G347" s="684"/>
      <c r="H347" s="685"/>
      <c r="I347" s="684"/>
      <c r="J347" s="685"/>
      <c r="K347" s="686"/>
      <c r="L347" s="686"/>
      <c r="M347" s="687"/>
      <c r="N347" s="685"/>
      <c r="O347" s="686"/>
      <c r="P347" s="685"/>
      <c r="Q347" s="686"/>
      <c r="R347" s="685"/>
      <c r="S347" s="686"/>
      <c r="T347" s="685"/>
      <c r="U347" s="21"/>
      <c r="Z347" s="697"/>
      <c r="AA347" s="682"/>
      <c r="AB347" s="682"/>
      <c r="AC347" s="682"/>
      <c r="AD347" s="682"/>
      <c r="AE347" s="682"/>
      <c r="AF347" s="682"/>
      <c r="AG347" s="682"/>
      <c r="AH347" s="682"/>
      <c r="AI347" s="682"/>
      <c r="AJ347" s="682"/>
      <c r="AK347" s="682"/>
      <c r="AL347" s="682"/>
      <c r="AM347" s="682"/>
      <c r="AN347" s="682"/>
      <c r="AO347" s="682"/>
      <c r="AP347" s="682"/>
      <c r="AQ347" s="682"/>
      <c r="AR347" s="682"/>
      <c r="AS347" s="682"/>
      <c r="AT347" s="682"/>
      <c r="AU347" s="682"/>
      <c r="AV347" s="682"/>
      <c r="AW347" s="682"/>
      <c r="AX347" s="682"/>
      <c r="AY347" s="682"/>
      <c r="AZ347" s="682"/>
      <c r="BA347" s="682"/>
      <c r="BB347" s="682"/>
      <c r="BC347" s="682"/>
      <c r="BD347" s="682"/>
      <c r="BE347" s="682"/>
      <c r="BF347" s="682"/>
      <c r="BG347" s="682"/>
      <c r="BH347" s="682"/>
      <c r="BI347" s="682"/>
      <c r="BJ347" s="682"/>
      <c r="BK347" s="676"/>
      <c r="BL347" s="676"/>
      <c r="BM347" s="676"/>
      <c r="BN347" s="682"/>
      <c r="BO347" s="682"/>
      <c r="BP347" s="682"/>
      <c r="BQ347" s="682"/>
      <c r="BR347" s="682"/>
      <c r="BS347" s="682"/>
      <c r="BT347" s="682"/>
      <c r="BU347" s="682"/>
      <c r="BV347" s="682"/>
      <c r="BW347" s="682"/>
    </row>
    <row r="348" spans="1:75" ht="13.5" customHeight="1">
      <c r="A348" s="696" t="s">
        <v>87</v>
      </c>
      <c r="B348" s="15" t="s">
        <v>55</v>
      </c>
      <c r="C348" s="692" t="str">
        <f>VLOOKUP($C327,'2025年度(1年後期)'!$B$5:$N$207,COLUMN('2025年度(1年後期)'!$K$5),0)&amp;""</f>
        <v>脳と行動</v>
      </c>
      <c r="D348" s="693"/>
      <c r="E348" s="698" t="str">
        <f>VLOOKUP($C327,'2025年度(2年後期)'!$B$5:$N$207,COLUMN('2025年度(2年後期)'!$K$5),0)&amp;""</f>
        <v/>
      </c>
      <c r="F348" s="693"/>
      <c r="G348" s="698" t="str">
        <f>VLOOKUP($C327,'2025年度(3年後期)'!$B$5:$N$207,COLUMN('2025年度(3年後期)'!$K$5),0)&amp;""</f>
        <v/>
      </c>
      <c r="H348" s="693"/>
      <c r="I348" s="698" t="str">
        <f>VLOOKUP($C327,'2025年度(4年後期)'!$B$5:$N$206,COLUMN('2025年度(4年後期)'!$K$5),0)&amp;""</f>
        <v/>
      </c>
      <c r="J348" s="693"/>
      <c r="K348" s="694" t="str">
        <f>VLOOKUP($C327,'2025年度(助産後期)'!$B$5:$N$207,COLUMN('2025年度(助産後期)'!$K$5),0)&amp;""</f>
        <v>助産学実習Ⅱ</v>
      </c>
      <c r="L348" s="694"/>
      <c r="M348" s="692" t="str">
        <f>VLOOKUP($C327,'2025年度(M1後期)'!$B$5:$N$207,COLUMN('2025年度(M1後期)'!$K$5),0)&amp;""</f>
        <v/>
      </c>
      <c r="N348" s="693"/>
      <c r="O348" s="694" t="str">
        <f>VLOOKUP($C327,'2025年度(M2後期)'!$B$5:$N$207,COLUMN('2025年度(M2後期)'!$K$5),0)&amp;""</f>
        <v/>
      </c>
      <c r="P348" s="693"/>
      <c r="Q348" s="694" t="str">
        <f>VLOOKUP($C327,'2025年度(D1後期)'!$B$5:$N$207,COLUMN('2025年度(D1後期)'!$K$5),0)&amp;""</f>
        <v/>
      </c>
      <c r="R348" s="693"/>
      <c r="S348" s="694" t="str">
        <f>VLOOKUP($C327,'2025年度(D23後期)'!$B$5:$N$207,COLUMN('2025年度(D23後期)'!$K$5),0)&amp;""</f>
        <v/>
      </c>
      <c r="T348" s="693"/>
      <c r="U348" s="608" t="s">
        <v>94</v>
      </c>
      <c r="Z348" s="696" t="str">
        <f>A348</f>
        <v>５時限（16：50～18：20）</v>
      </c>
      <c r="AA348" s="680"/>
      <c r="AB348" s="680"/>
      <c r="AC348" s="680"/>
      <c r="AD348" s="680"/>
      <c r="AE348" s="680"/>
      <c r="AF348" s="680"/>
      <c r="AG348" s="680"/>
      <c r="AH348" s="680"/>
      <c r="AI348" s="680"/>
      <c r="AJ348" s="680"/>
      <c r="AK348" s="680"/>
      <c r="AL348" s="680"/>
      <c r="AM348" s="680"/>
      <c r="AN348" s="680"/>
      <c r="AO348" s="680"/>
      <c r="AP348" s="680"/>
      <c r="AQ348" s="680"/>
      <c r="AR348" s="680"/>
      <c r="AS348" s="680"/>
      <c r="AT348" s="680"/>
      <c r="AU348" s="680"/>
      <c r="AV348" s="680"/>
      <c r="AW348" s="680"/>
      <c r="AX348" s="680"/>
      <c r="AY348" s="680"/>
      <c r="AZ348" s="680"/>
      <c r="BA348" s="680"/>
      <c r="BB348" s="680"/>
      <c r="BC348" s="680"/>
      <c r="BD348" s="680"/>
      <c r="BE348" s="680"/>
      <c r="BF348" s="680"/>
      <c r="BG348" s="680"/>
      <c r="BH348" s="680"/>
      <c r="BI348" s="680"/>
      <c r="BJ348" s="680" t="s">
        <v>139</v>
      </c>
      <c r="BK348" s="674"/>
      <c r="BL348" s="674"/>
      <c r="BM348" s="674"/>
      <c r="BN348" s="680"/>
      <c r="BO348" s="680"/>
      <c r="BP348" s="680"/>
      <c r="BQ348" s="680"/>
      <c r="BR348" s="680"/>
      <c r="BS348" s="680"/>
      <c r="BT348" s="680"/>
      <c r="BU348" s="680"/>
      <c r="BV348" s="680"/>
      <c r="BW348" s="680"/>
    </row>
    <row r="349" spans="1:75" ht="13.5" customHeight="1">
      <c r="A349" s="696"/>
      <c r="B349" s="15" t="s">
        <v>58</v>
      </c>
      <c r="C349" s="688" t="str">
        <f>IFERROR(VLOOKUP(C348,科目・教員!$A$2:$B$349,2,0),"")</f>
        <v>田中　健一</v>
      </c>
      <c r="D349" s="689"/>
      <c r="E349" s="690" t="str">
        <f>IFERROR(VLOOKUP(E348,科目・教員!$A$2:$B$349,2,0),"")</f>
        <v/>
      </c>
      <c r="F349" s="689"/>
      <c r="G349" s="690" t="str">
        <f>IFERROR(VLOOKUP(G348,科目・教員!$A$2:$B$349,2,0),"")</f>
        <v/>
      </c>
      <c r="H349" s="689"/>
      <c r="I349" s="690" t="str">
        <f>IFERROR(VLOOKUP(I348,科目・教員!$A$2:$B$349,2,0),"")</f>
        <v/>
      </c>
      <c r="J349" s="689"/>
      <c r="K349" s="691" t="str">
        <f>IFERROR(VLOOKUP(K348,科目・教員!$A$2:$B$349,2,0),"")</f>
        <v>池田　真弓</v>
      </c>
      <c r="L349" s="691"/>
      <c r="M349" s="688" t="str">
        <f>IFERROR(VLOOKUP(M348,科目・教員!$A$2:$B$349,2,0),"")</f>
        <v/>
      </c>
      <c r="N349" s="689"/>
      <c r="O349" s="691" t="str">
        <f>IFERROR(VLOOKUP(O348,科目・教員!$A$2:$B$349,2,0),"")</f>
        <v/>
      </c>
      <c r="P349" s="689"/>
      <c r="Q349" s="691" t="str">
        <f>IFERROR(VLOOKUP(Q348,科目・教員!$A$2:$B$349,2,0),"")</f>
        <v/>
      </c>
      <c r="R349" s="689"/>
      <c r="S349" s="691" t="str">
        <f>IFERROR(VLOOKUP(S348,科目・教員!$A$2:$B$349,2,0),"")</f>
        <v/>
      </c>
      <c r="T349" s="689"/>
      <c r="U349" s="608" t="s">
        <v>141</v>
      </c>
      <c r="Z349" s="696"/>
      <c r="AA349" s="681"/>
      <c r="AB349" s="681"/>
      <c r="AC349" s="681"/>
      <c r="AD349" s="681"/>
      <c r="AE349" s="681"/>
      <c r="AF349" s="681"/>
      <c r="AG349" s="681"/>
      <c r="AH349" s="681"/>
      <c r="AI349" s="681"/>
      <c r="AJ349" s="681"/>
      <c r="AK349" s="681"/>
      <c r="AL349" s="681"/>
      <c r="AM349" s="681"/>
      <c r="AN349" s="681"/>
      <c r="AO349" s="681"/>
      <c r="AP349" s="681"/>
      <c r="AQ349" s="681"/>
      <c r="AR349" s="681"/>
      <c r="AS349" s="681"/>
      <c r="AT349" s="681"/>
      <c r="AU349" s="681"/>
      <c r="AV349" s="681"/>
      <c r="AW349" s="681"/>
      <c r="AX349" s="681"/>
      <c r="AY349" s="681"/>
      <c r="AZ349" s="681"/>
      <c r="BA349" s="681"/>
      <c r="BB349" s="681"/>
      <c r="BC349" s="681"/>
      <c r="BD349" s="681"/>
      <c r="BE349" s="681"/>
      <c r="BF349" s="681"/>
      <c r="BG349" s="681"/>
      <c r="BH349" s="681"/>
      <c r="BI349" s="681"/>
      <c r="BJ349" s="681"/>
      <c r="BK349" s="675"/>
      <c r="BL349" s="675"/>
      <c r="BM349" s="675"/>
      <c r="BN349" s="681"/>
      <c r="BO349" s="681"/>
      <c r="BP349" s="681"/>
      <c r="BQ349" s="681"/>
      <c r="BR349" s="681"/>
      <c r="BS349" s="681"/>
      <c r="BT349" s="681"/>
      <c r="BU349" s="681"/>
      <c r="BV349" s="681"/>
      <c r="BW349" s="681"/>
    </row>
    <row r="350" spans="1:75" ht="13.5" customHeight="1">
      <c r="A350" s="696"/>
      <c r="B350" s="15" t="s">
        <v>60</v>
      </c>
      <c r="C350" s="688" t="str">
        <f>VLOOKUP($C327,'2025年度(1年後期)'!$B$5:$N$207,COLUMN('2025年度(1年後期)'!$K$5)+1,0)&amp;""</f>
        <v>オンデマンド</v>
      </c>
      <c r="D350" s="689"/>
      <c r="E350" s="690" t="str">
        <f>VLOOKUP($C327,'2025年度(2年後期)'!$B$5:$N$207,COLUMN('2025年度(2年後期)'!$K$5)+1,0)&amp;""</f>
        <v/>
      </c>
      <c r="F350" s="689"/>
      <c r="G350" s="690" t="str">
        <f>VLOOKUP($C327,'2025年度(3年後期)'!$B$5:$N$207,COLUMN('2025年度(3年後期)'!$K$5)+1,0)&amp;""</f>
        <v/>
      </c>
      <c r="H350" s="689"/>
      <c r="I350" s="690" t="str">
        <f>VLOOKUP($C327,'2025年度(4年後期)'!$B$5:$N$206,COLUMN('2025年度(4年後期)'!$K$5)+1,0)&amp;""</f>
        <v/>
      </c>
      <c r="J350" s="689"/>
      <c r="K350" s="691" t="str">
        <f>VLOOKUP($C327,'2025年度(助産後期)'!$B$5:$N$207,COLUMN('2025年度(助産後期)'!$K$5)+1,0)&amp;""</f>
        <v/>
      </c>
      <c r="L350" s="691"/>
      <c r="M350" s="688" t="str">
        <f>VLOOKUP($C327,'2025年度(M1後期)'!$B$5:$N$207,COLUMN('2025年度(M1後期)'!$K$5)+1,0)&amp;""</f>
        <v/>
      </c>
      <c r="N350" s="689"/>
      <c r="O350" s="691" t="str">
        <f>VLOOKUP($C327,'2025年度(M1後期)'!$B$5:$N$207,COLUMN('2025年度(M1後期)'!$K$5)+1,0)&amp;""</f>
        <v/>
      </c>
      <c r="P350" s="689"/>
      <c r="Q350" s="691" t="str">
        <f>VLOOKUP($C327,'2025年度(D1後期)'!$B$5:$N$207,COLUMN('2025年度(D1後期)'!$K$5)+1,0)&amp;""</f>
        <v/>
      </c>
      <c r="R350" s="689"/>
      <c r="S350" s="691" t="str">
        <f>VLOOKUP($C327,'2025年度(D23後期)'!$B$5:$N$207,COLUMN('2025年度(D23後期)'!$K$5)+1,0)&amp;""</f>
        <v/>
      </c>
      <c r="T350" s="689"/>
      <c r="U350" s="608" t="s">
        <v>139</v>
      </c>
      <c r="Z350" s="696"/>
      <c r="AA350" s="681"/>
      <c r="AB350" s="681"/>
      <c r="AC350" s="681"/>
      <c r="AD350" s="681"/>
      <c r="AE350" s="681"/>
      <c r="AF350" s="681"/>
      <c r="AG350" s="681"/>
      <c r="AH350" s="681"/>
      <c r="AI350" s="681"/>
      <c r="AJ350" s="681"/>
      <c r="AK350" s="681"/>
      <c r="AL350" s="681"/>
      <c r="AM350" s="681"/>
      <c r="AN350" s="681"/>
      <c r="AO350" s="681"/>
      <c r="AP350" s="681"/>
      <c r="AQ350" s="681"/>
      <c r="AR350" s="681"/>
      <c r="AS350" s="681"/>
      <c r="AT350" s="681"/>
      <c r="AU350" s="681"/>
      <c r="AV350" s="681"/>
      <c r="AW350" s="681"/>
      <c r="AX350" s="681"/>
      <c r="AY350" s="681"/>
      <c r="AZ350" s="681"/>
      <c r="BA350" s="681"/>
      <c r="BB350" s="681"/>
      <c r="BC350" s="681"/>
      <c r="BD350" s="681"/>
      <c r="BE350" s="681"/>
      <c r="BF350" s="681"/>
      <c r="BG350" s="681"/>
      <c r="BH350" s="681"/>
      <c r="BI350" s="681"/>
      <c r="BJ350" s="681"/>
      <c r="BK350" s="675"/>
      <c r="BL350" s="675"/>
      <c r="BM350" s="675"/>
      <c r="BN350" s="681"/>
      <c r="BO350" s="681"/>
      <c r="BP350" s="681"/>
      <c r="BQ350" s="681"/>
      <c r="BR350" s="681"/>
      <c r="BS350" s="681"/>
      <c r="BT350" s="681"/>
      <c r="BU350" s="681"/>
      <c r="BV350" s="681"/>
      <c r="BW350" s="681"/>
    </row>
    <row r="351" spans="1:75" ht="13.5" customHeight="1">
      <c r="A351" s="697"/>
      <c r="B351" s="16" t="s">
        <v>62</v>
      </c>
      <c r="C351" s="687"/>
      <c r="D351" s="685"/>
      <c r="E351" s="684"/>
      <c r="F351" s="685"/>
      <c r="G351" s="684"/>
      <c r="H351" s="685"/>
      <c r="I351" s="684"/>
      <c r="J351" s="685"/>
      <c r="K351" s="686"/>
      <c r="L351" s="686"/>
      <c r="M351" s="687"/>
      <c r="N351" s="685"/>
      <c r="O351" s="686"/>
      <c r="P351" s="685"/>
      <c r="Q351" s="686"/>
      <c r="R351" s="685"/>
      <c r="S351" s="686"/>
      <c r="T351" s="685"/>
      <c r="U351" s="609" t="s">
        <v>69</v>
      </c>
      <c r="V351" s="19"/>
      <c r="W351" s="19"/>
      <c r="X351" s="19"/>
      <c r="Y351" s="19"/>
      <c r="Z351" s="697"/>
      <c r="AA351" s="682"/>
      <c r="AB351" s="682"/>
      <c r="AC351" s="682"/>
      <c r="AD351" s="682"/>
      <c r="AE351" s="682"/>
      <c r="AF351" s="682"/>
      <c r="AG351" s="682"/>
      <c r="AH351" s="682"/>
      <c r="AI351" s="682"/>
      <c r="AJ351" s="682"/>
      <c r="AK351" s="682"/>
      <c r="AL351" s="682"/>
      <c r="AM351" s="682"/>
      <c r="AN351" s="682"/>
      <c r="AO351" s="682"/>
      <c r="AP351" s="682"/>
      <c r="AQ351" s="682"/>
      <c r="AR351" s="682"/>
      <c r="AS351" s="682"/>
      <c r="AT351" s="682"/>
      <c r="AU351" s="682"/>
      <c r="AV351" s="682"/>
      <c r="AW351" s="682"/>
      <c r="AX351" s="682"/>
      <c r="AY351" s="682"/>
      <c r="AZ351" s="682"/>
      <c r="BA351" s="682"/>
      <c r="BB351" s="682"/>
      <c r="BC351" s="682"/>
      <c r="BD351" s="682"/>
      <c r="BE351" s="682"/>
      <c r="BF351" s="682"/>
      <c r="BG351" s="682"/>
      <c r="BH351" s="682"/>
      <c r="BI351" s="682"/>
      <c r="BJ351" s="682"/>
      <c r="BK351" s="676"/>
      <c r="BL351" s="676"/>
      <c r="BM351" s="676"/>
      <c r="BN351" s="682"/>
      <c r="BO351" s="682"/>
      <c r="BP351" s="682"/>
      <c r="BQ351" s="682"/>
      <c r="BR351" s="682"/>
      <c r="BS351" s="682"/>
      <c r="BT351" s="682"/>
      <c r="BU351" s="682"/>
      <c r="BV351" s="682"/>
      <c r="BW351" s="682"/>
    </row>
    <row r="352" spans="1:75" ht="21.75">
      <c r="A352" s="23"/>
      <c r="B352" s="24"/>
      <c r="C352" s="747">
        <f>C327+1</f>
        <v>45976</v>
      </c>
      <c r="D352" s="747"/>
      <c r="E352" s="747"/>
      <c r="F352" s="747"/>
      <c r="G352" s="747"/>
      <c r="H352" s="747"/>
      <c r="I352" s="747"/>
      <c r="J352" s="747"/>
      <c r="K352" s="747"/>
      <c r="L352" s="747"/>
      <c r="M352" s="747"/>
      <c r="N352" s="747"/>
      <c r="O352" s="747"/>
      <c r="P352" s="747"/>
      <c r="Q352" s="747"/>
      <c r="R352" s="747"/>
      <c r="S352" s="747"/>
      <c r="T352" s="747"/>
      <c r="U352" s="787">
        <f>C352</f>
        <v>45976</v>
      </c>
      <c r="V352" s="788"/>
      <c r="W352" s="788"/>
      <c r="X352" s="788"/>
      <c r="Y352" s="788"/>
      <c r="Z352" s="789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96" t="s">
        <v>54</v>
      </c>
      <c r="B353" s="12" t="s">
        <v>55</v>
      </c>
      <c r="C353" s="705" t="str">
        <f>VLOOKUP($C352,'2025年度(1年後期)'!$B$5:$N$207,COLUMN('2025年度(1年後期)'!$C$5),0)&amp;""</f>
        <v/>
      </c>
      <c r="D353" s="706"/>
      <c r="E353" s="713" t="str">
        <f>VLOOKUP($C352,'2025年度(2年後期)'!$B$5:$N$207,COLUMN('2025年度(2年後期)'!$C$5),0)&amp;""</f>
        <v/>
      </c>
      <c r="F353" s="706"/>
      <c r="G353" s="713" t="str">
        <f>VLOOKUP($C352,'2025年度(3年後期)'!$B$5:$N$207,COLUMN('2025年度(3年後期)'!$C$5),0)&amp;""</f>
        <v/>
      </c>
      <c r="H353" s="706"/>
      <c r="I353" s="713" t="str">
        <f>VLOOKUP($C352,'2025年度(4年後期)'!$B$5:$N$206,COLUMN('2025年度(4年後期)'!$C$5),0)&amp;""</f>
        <v/>
      </c>
      <c r="J353" s="706"/>
      <c r="K353" s="693" t="str">
        <f>VLOOKUP($C352,'2025年度(助産後期)'!$B$5:$N$207,COLUMN('2025年度(助産後期)'!$C$5),0)&amp;""</f>
        <v/>
      </c>
      <c r="L353" s="709"/>
      <c r="M353" s="723" t="str">
        <f>VLOOKUP($C352,'2025年度(M1後期)'!$B$5:$N$207,COLUMN('2025年度(M1後期)'!$C$5),0)&amp;""</f>
        <v/>
      </c>
      <c r="N353" s="709"/>
      <c r="O353" s="713" t="str">
        <f>VLOOKUP($C352,'2025年度(M2後期)'!$B$5:$N$207,COLUMN('2025年度(M2後期)'!$C$5),0)&amp;""</f>
        <v/>
      </c>
      <c r="P353" s="706"/>
      <c r="Q353" s="713" t="str">
        <f>VLOOKUP($C352,'2025年度(D1後期)'!$B$5:$N$207,COLUMN('2025年度(D1後期)'!$C$5),0)&amp;""</f>
        <v/>
      </c>
      <c r="R353" s="706"/>
      <c r="S353" s="693" t="str">
        <f>VLOOKUP($C352,'2025年度(D23後期)'!$B$5:$N$207,COLUMN('2025年度(D23後期)'!$C$5),0)&amp;""</f>
        <v/>
      </c>
      <c r="T353" s="706"/>
      <c r="U353" s="21"/>
      <c r="Z353" s="695" t="str">
        <f>A353</f>
        <v xml:space="preserve">１時限（09：20～10：50） </v>
      </c>
      <c r="AA353" s="680"/>
      <c r="AB353" s="680"/>
      <c r="AC353" s="680"/>
      <c r="AD353" s="680"/>
      <c r="AE353" s="680"/>
      <c r="AF353" s="680"/>
      <c r="AG353" s="680"/>
      <c r="AH353" s="680"/>
      <c r="AI353" s="680"/>
      <c r="AJ353" s="680"/>
      <c r="AK353" s="680"/>
      <c r="AL353" s="680"/>
      <c r="AM353" s="680"/>
      <c r="AN353" s="680"/>
      <c r="AO353" s="680"/>
      <c r="AP353" s="680"/>
      <c r="AQ353" s="680"/>
      <c r="AR353" s="680"/>
      <c r="AS353" s="680"/>
      <c r="AT353" s="680"/>
      <c r="AU353" s="680"/>
      <c r="AV353" s="680"/>
      <c r="AW353" s="680"/>
      <c r="AX353" s="680"/>
      <c r="AY353" s="680"/>
      <c r="AZ353" s="680"/>
      <c r="BA353" s="680"/>
      <c r="BB353" s="680"/>
      <c r="BC353" s="680"/>
      <c r="BD353" s="680"/>
      <c r="BE353" s="680"/>
      <c r="BF353" s="680"/>
      <c r="BG353" s="680"/>
      <c r="BH353" s="680"/>
      <c r="BI353" s="680"/>
      <c r="BJ353" s="680"/>
      <c r="BK353" s="674"/>
      <c r="BL353" s="674"/>
      <c r="BM353" s="674"/>
      <c r="BN353" s="680"/>
      <c r="BO353" s="680"/>
      <c r="BP353" s="680"/>
      <c r="BQ353" s="680"/>
      <c r="BR353" s="680"/>
      <c r="BS353" s="680"/>
      <c r="BT353" s="680"/>
      <c r="BU353" s="680"/>
      <c r="BV353" s="680"/>
      <c r="BW353" s="680"/>
    </row>
    <row r="354" spans="1:75" ht="13.5" customHeight="1">
      <c r="A354" s="696"/>
      <c r="B354" s="15" t="s">
        <v>58</v>
      </c>
      <c r="C354" s="708" t="str">
        <f>IFERROR(VLOOKUP(C353,科目・教員!$A$2:$B$349,2,0),"")</f>
        <v/>
      </c>
      <c r="D354" s="707"/>
      <c r="E354" s="716" t="str">
        <f>IFERROR(VLOOKUP(E353,科目・教員!$A$2:$B$349,2,0),"")</f>
        <v/>
      </c>
      <c r="F354" s="707"/>
      <c r="G354" s="716" t="str">
        <f>IFERROR(VLOOKUP(G353,科目・教員!$A$2:$B$349,2,0),"")</f>
        <v/>
      </c>
      <c r="H354" s="707"/>
      <c r="I354" s="716" t="str">
        <f>IFERROR(VLOOKUP(I353,科目・教員!$A$2:$B$349,2,0),"")</f>
        <v/>
      </c>
      <c r="J354" s="707"/>
      <c r="K354" s="689" t="str">
        <f>IFERROR(VLOOKUP(K353,科目・教員!$A$2:$B$349,2,0),"")</f>
        <v/>
      </c>
      <c r="L354" s="717"/>
      <c r="M354" s="718" t="str">
        <f>IFERROR(VLOOKUP(M353,科目・教員!$A$2:$B$349,2,0),"")</f>
        <v/>
      </c>
      <c r="N354" s="707"/>
      <c r="O354" s="716" t="str">
        <f>IFERROR(VLOOKUP(O353,科目・教員!$A$2:$B$349,2,0),"")</f>
        <v/>
      </c>
      <c r="P354" s="707"/>
      <c r="Q354" s="716" t="str">
        <f>IFERROR(VLOOKUP(Q353,科目・教員!$A$2:$B$349,2,0),"")</f>
        <v/>
      </c>
      <c r="R354" s="707"/>
      <c r="S354" s="689" t="str">
        <f>IFERROR(VLOOKUP(S353,科目・教員!$A$2:$B$349,2,0),"")</f>
        <v/>
      </c>
      <c r="T354" s="707"/>
      <c r="U354" s="20"/>
      <c r="Z354" s="696"/>
      <c r="AA354" s="681"/>
      <c r="AB354" s="681"/>
      <c r="AC354" s="681"/>
      <c r="AD354" s="681"/>
      <c r="AE354" s="681"/>
      <c r="AF354" s="681"/>
      <c r="AG354" s="681"/>
      <c r="AH354" s="681"/>
      <c r="AI354" s="681"/>
      <c r="AJ354" s="681"/>
      <c r="AK354" s="681"/>
      <c r="AL354" s="681"/>
      <c r="AM354" s="681"/>
      <c r="AN354" s="681"/>
      <c r="AO354" s="681"/>
      <c r="AP354" s="681"/>
      <c r="AQ354" s="681"/>
      <c r="AR354" s="681"/>
      <c r="AS354" s="681"/>
      <c r="AT354" s="681"/>
      <c r="AU354" s="681"/>
      <c r="AV354" s="681"/>
      <c r="AW354" s="681"/>
      <c r="AX354" s="681"/>
      <c r="AY354" s="681"/>
      <c r="AZ354" s="681"/>
      <c r="BA354" s="681"/>
      <c r="BB354" s="681"/>
      <c r="BC354" s="681"/>
      <c r="BD354" s="681"/>
      <c r="BE354" s="681"/>
      <c r="BF354" s="681"/>
      <c r="BG354" s="681"/>
      <c r="BH354" s="681"/>
      <c r="BI354" s="681"/>
      <c r="BJ354" s="681"/>
      <c r="BK354" s="675"/>
      <c r="BL354" s="675"/>
      <c r="BM354" s="675"/>
      <c r="BN354" s="681"/>
      <c r="BO354" s="681"/>
      <c r="BP354" s="681"/>
      <c r="BQ354" s="681"/>
      <c r="BR354" s="681"/>
      <c r="BS354" s="681"/>
      <c r="BT354" s="681"/>
      <c r="BU354" s="681"/>
      <c r="BV354" s="681"/>
      <c r="BW354" s="681"/>
    </row>
    <row r="355" spans="1:75" ht="13.5" customHeight="1">
      <c r="A355" s="696"/>
      <c r="B355" s="15" t="s">
        <v>60</v>
      </c>
      <c r="C355" s="708" t="str">
        <f>VLOOKUP($C352,'2025年度(1年後期)'!$B$5:$N$207,COLUMN('2025年度(1年後期)'!$C$5)+1,0)&amp;""</f>
        <v/>
      </c>
      <c r="D355" s="707"/>
      <c r="E355" s="716" t="str">
        <f>VLOOKUP($C352,'2025年度(2年後期)'!$B$5:$N$207,COLUMN('2025年度(2年後期)'!$C$5)+1,0)&amp;""</f>
        <v/>
      </c>
      <c r="F355" s="707"/>
      <c r="G355" s="716" t="str">
        <f>VLOOKUP($C352,'2025年度(3年後期)'!$B$5:$N$207,COLUMN('2025年度(3年後期)'!$C$5)+1,0)&amp;""</f>
        <v/>
      </c>
      <c r="H355" s="707"/>
      <c r="I355" s="716" t="str">
        <f>VLOOKUP($C352,'2025年度(4年後期)'!$B$5:$N$206,COLUMN('2025年度(4年後期)'!$C$5)+1,0)&amp;""</f>
        <v/>
      </c>
      <c r="J355" s="707"/>
      <c r="K355" s="689" t="str">
        <f>VLOOKUP($C352,'2025年度(助産後期)'!$B$5:$N$207,COLUMN('2025年度(助産後期)'!$C$5)+1,0)&amp;""</f>
        <v/>
      </c>
      <c r="L355" s="717"/>
      <c r="M355" s="718" t="str">
        <f>VLOOKUP($C352,'2025年度(M1後期)'!$B$5:$N$207,COLUMN('2025年度(M1後期)'!$C$5)+1,0)&amp;""</f>
        <v/>
      </c>
      <c r="N355" s="707"/>
      <c r="O355" s="716" t="str">
        <f>VLOOKUP($C352,'2025年度(M2後期)'!$B$5:$N$207,COLUMN('2025年度(M2後期)'!$C$5)+1,0)&amp;""</f>
        <v/>
      </c>
      <c r="P355" s="707"/>
      <c r="Q355" s="716" t="str">
        <f>VLOOKUP($C352,'2025年度(D1後期)'!$B$5:$N$207,COLUMN('2025年度(D1後期)'!$C$5)+1,0)&amp;""</f>
        <v/>
      </c>
      <c r="R355" s="707"/>
      <c r="S355" s="689" t="str">
        <f>VLOOKUP($C352,'2025年度(D23後期)'!$B$5:$N$207,COLUMN('2025年度(D23後期)'!$C$5)+1,0)&amp;""</f>
        <v/>
      </c>
      <c r="T355" s="707"/>
      <c r="Z355" s="696"/>
      <c r="AA355" s="681"/>
      <c r="AB355" s="681"/>
      <c r="AC355" s="681"/>
      <c r="AD355" s="681"/>
      <c r="AE355" s="681"/>
      <c r="AF355" s="681"/>
      <c r="AG355" s="681"/>
      <c r="AH355" s="681"/>
      <c r="AI355" s="681"/>
      <c r="AJ355" s="681"/>
      <c r="AK355" s="681"/>
      <c r="AL355" s="681"/>
      <c r="AM355" s="681"/>
      <c r="AN355" s="681"/>
      <c r="AO355" s="681"/>
      <c r="AP355" s="681"/>
      <c r="AQ355" s="681"/>
      <c r="AR355" s="681"/>
      <c r="AS355" s="681"/>
      <c r="AT355" s="681"/>
      <c r="AU355" s="681"/>
      <c r="AV355" s="681"/>
      <c r="AW355" s="681"/>
      <c r="AX355" s="681"/>
      <c r="AY355" s="681"/>
      <c r="AZ355" s="681"/>
      <c r="BA355" s="681"/>
      <c r="BB355" s="681"/>
      <c r="BC355" s="681"/>
      <c r="BD355" s="681"/>
      <c r="BE355" s="681"/>
      <c r="BF355" s="681"/>
      <c r="BG355" s="681"/>
      <c r="BH355" s="681"/>
      <c r="BI355" s="681"/>
      <c r="BJ355" s="681"/>
      <c r="BK355" s="675"/>
      <c r="BL355" s="675"/>
      <c r="BM355" s="675"/>
      <c r="BN355" s="681"/>
      <c r="BO355" s="681"/>
      <c r="BP355" s="681"/>
      <c r="BQ355" s="681"/>
      <c r="BR355" s="681"/>
      <c r="BS355" s="681"/>
      <c r="BT355" s="681"/>
      <c r="BU355" s="681"/>
      <c r="BV355" s="681"/>
      <c r="BW355" s="681"/>
    </row>
    <row r="356" spans="1:75" ht="13.5" customHeight="1">
      <c r="A356" s="697"/>
      <c r="B356" s="16" t="s">
        <v>62</v>
      </c>
      <c r="C356" s="724"/>
      <c r="D356" s="791"/>
      <c r="E356" s="684"/>
      <c r="F356" s="719"/>
      <c r="G356" s="684"/>
      <c r="H356" s="719"/>
      <c r="I356" s="684"/>
      <c r="J356" s="719"/>
      <c r="K356" s="686"/>
      <c r="L356" s="720"/>
      <c r="M356" s="721"/>
      <c r="N356" s="719"/>
      <c r="O356" s="684"/>
      <c r="P356" s="719"/>
      <c r="Q356" s="684"/>
      <c r="R356" s="719"/>
      <c r="S356" s="686"/>
      <c r="T356" s="719"/>
      <c r="U356" s="21"/>
      <c r="Z356" s="697"/>
      <c r="AA356" s="682"/>
      <c r="AB356" s="682"/>
      <c r="AC356" s="682"/>
      <c r="AD356" s="682"/>
      <c r="AE356" s="682"/>
      <c r="AF356" s="682"/>
      <c r="AG356" s="682"/>
      <c r="AH356" s="682"/>
      <c r="AI356" s="682"/>
      <c r="AJ356" s="682"/>
      <c r="AK356" s="682"/>
      <c r="AL356" s="682"/>
      <c r="AM356" s="682"/>
      <c r="AN356" s="682"/>
      <c r="AO356" s="682"/>
      <c r="AP356" s="682"/>
      <c r="AQ356" s="682"/>
      <c r="AR356" s="682"/>
      <c r="AS356" s="682"/>
      <c r="AT356" s="682"/>
      <c r="AU356" s="682"/>
      <c r="AV356" s="682"/>
      <c r="AW356" s="682"/>
      <c r="AX356" s="682"/>
      <c r="AY356" s="682"/>
      <c r="AZ356" s="682"/>
      <c r="BA356" s="682"/>
      <c r="BB356" s="682"/>
      <c r="BC356" s="682"/>
      <c r="BD356" s="682"/>
      <c r="BE356" s="682"/>
      <c r="BF356" s="682"/>
      <c r="BG356" s="682"/>
      <c r="BH356" s="682"/>
      <c r="BI356" s="682"/>
      <c r="BJ356" s="682"/>
      <c r="BK356" s="676"/>
      <c r="BL356" s="676"/>
      <c r="BM356" s="676"/>
      <c r="BN356" s="682"/>
      <c r="BO356" s="682"/>
      <c r="BP356" s="682"/>
      <c r="BQ356" s="682"/>
      <c r="BR356" s="682"/>
      <c r="BS356" s="682"/>
      <c r="BT356" s="682"/>
      <c r="BU356" s="682"/>
      <c r="BV356" s="682"/>
      <c r="BW356" s="682"/>
    </row>
    <row r="357" spans="1:75" ht="13.5" customHeight="1">
      <c r="A357" s="696" t="s">
        <v>64</v>
      </c>
      <c r="B357" s="15" t="s">
        <v>55</v>
      </c>
      <c r="C357" s="705" t="str">
        <f>VLOOKUP($C352,'2025年度(1年後期)'!$B$5:$N$207,COLUMN('2025年度(1年後期)'!$E$5),0)&amp;""</f>
        <v/>
      </c>
      <c r="D357" s="706"/>
      <c r="E357" s="713" t="str">
        <f>VLOOKUP($C352,'2025年度(2年後期)'!$B$5:$N$207,COLUMN('2025年度(2年後期)'!$E$5),0)&amp;""</f>
        <v/>
      </c>
      <c r="F357" s="706"/>
      <c r="G357" s="713" t="str">
        <f>VLOOKUP($C352,'2025年度(3年後期)'!$B$5:$N$207,COLUMN('2025年度(3年後期)'!$E$5),0)&amp;""</f>
        <v/>
      </c>
      <c r="H357" s="706"/>
      <c r="I357" s="713" t="str">
        <f>VLOOKUP($C352,'2025年度(4年後期)'!$B$5:$N$206,COLUMN('2025年度(4年後期)'!$E$5),0)&amp;""</f>
        <v/>
      </c>
      <c r="J357" s="706"/>
      <c r="K357" s="693" t="str">
        <f>VLOOKUP($C352,'2025年度(助産後期)'!$B$5:$N$207,COLUMN('2025年度(助産後期)'!$E$5),0)&amp;""</f>
        <v/>
      </c>
      <c r="L357" s="709"/>
      <c r="M357" s="705" t="str">
        <f>VLOOKUP($C352,'2025年度(M1後期)'!$B$5:$N$207,COLUMN('2025年度(M1後期)'!$E$5),0)&amp;""</f>
        <v/>
      </c>
      <c r="N357" s="706"/>
      <c r="O357" s="693" t="str">
        <f>VLOOKUP($C352,'2025年度(M2後期)'!$B$5:$N$207,COLUMN('2025年度(M2後期)'!$E$5),0)&amp;""</f>
        <v/>
      </c>
      <c r="P357" s="706"/>
      <c r="Q357" s="693" t="str">
        <f>VLOOKUP($C352,'2025年度(D1後期)'!$B$5:$N$207,COLUMN('2025年度(D1後期)'!$E$5),0)&amp;""</f>
        <v/>
      </c>
      <c r="R357" s="706"/>
      <c r="S357" s="693" t="str">
        <f>VLOOKUP($C352,'2025年度(D23後期)'!$B$5:$N$207,COLUMN('2025年度(D23後期)'!$E$5),0)&amp;""</f>
        <v/>
      </c>
      <c r="T357" s="706"/>
      <c r="U357" s="21"/>
      <c r="Z357" s="696" t="str">
        <f>A357</f>
        <v>２時限（11：00～12：30）</v>
      </c>
      <c r="AA357" s="680"/>
      <c r="AB357" s="680"/>
      <c r="AC357" s="680"/>
      <c r="AD357" s="680"/>
      <c r="AE357" s="680"/>
      <c r="AF357" s="680"/>
      <c r="AG357" s="680"/>
      <c r="AH357" s="680"/>
      <c r="AI357" s="680"/>
      <c r="AJ357" s="680"/>
      <c r="AK357" s="680"/>
      <c r="AL357" s="680"/>
      <c r="AM357" s="680"/>
      <c r="AN357" s="680"/>
      <c r="AO357" s="680"/>
      <c r="AP357" s="680"/>
      <c r="AQ357" s="680"/>
      <c r="AR357" s="680"/>
      <c r="AS357" s="680"/>
      <c r="AT357" s="680"/>
      <c r="AU357" s="680"/>
      <c r="AV357" s="680"/>
      <c r="AW357" s="680"/>
      <c r="AX357" s="680"/>
      <c r="AY357" s="680"/>
      <c r="AZ357" s="680"/>
      <c r="BA357" s="680"/>
      <c r="BB357" s="680"/>
      <c r="BC357" s="680"/>
      <c r="BD357" s="680"/>
      <c r="BE357" s="680"/>
      <c r="BF357" s="680"/>
      <c r="BG357" s="680"/>
      <c r="BH357" s="680"/>
      <c r="BI357" s="680"/>
      <c r="BJ357" s="680"/>
      <c r="BK357" s="674"/>
      <c r="BL357" s="674"/>
      <c r="BM357" s="674"/>
      <c r="BN357" s="680"/>
      <c r="BO357" s="680"/>
      <c r="BP357" s="680"/>
      <c r="BQ357" s="680"/>
      <c r="BR357" s="680"/>
      <c r="BS357" s="680"/>
      <c r="BT357" s="680"/>
      <c r="BU357" s="680"/>
      <c r="BV357" s="680"/>
      <c r="BW357" s="680"/>
    </row>
    <row r="358" spans="1:75" ht="13.5" customHeight="1">
      <c r="A358" s="696"/>
      <c r="B358" s="15" t="s">
        <v>58</v>
      </c>
      <c r="C358" s="708" t="str">
        <f>IFERROR(VLOOKUP(C357,科目・教員!$A$2:$B$349,2,0),"")</f>
        <v/>
      </c>
      <c r="D358" s="707"/>
      <c r="E358" s="716" t="str">
        <f>IFERROR(VLOOKUP(E357,科目・教員!$A$2:$B$349,2,0),"")</f>
        <v/>
      </c>
      <c r="F358" s="707"/>
      <c r="G358" s="716" t="str">
        <f>IFERROR(VLOOKUP(G357,科目・教員!$A$2:$B$349,2,0),"")</f>
        <v/>
      </c>
      <c r="H358" s="707"/>
      <c r="I358" s="716" t="str">
        <f>IFERROR(VLOOKUP(I357,科目・教員!$A$2:$B$349,2,0),"")</f>
        <v/>
      </c>
      <c r="J358" s="707"/>
      <c r="K358" s="689" t="str">
        <f>IFERROR(VLOOKUP(K357,科目・教員!$A$2:$B$349,2,0),"")</f>
        <v/>
      </c>
      <c r="L358" s="717"/>
      <c r="M358" s="708" t="str">
        <f>IFERROR(VLOOKUP(M357,科目・教員!$A$2:$B$349,2,0),"")</f>
        <v/>
      </c>
      <c r="N358" s="707"/>
      <c r="O358" s="689" t="str">
        <f>IFERROR(VLOOKUP(O357,科目・教員!$A$2:$B$349,2,0),"")</f>
        <v/>
      </c>
      <c r="P358" s="707"/>
      <c r="Q358" s="689" t="str">
        <f>IFERROR(VLOOKUP(Q357,科目・教員!$A$2:$B$349,2,0),"")</f>
        <v/>
      </c>
      <c r="R358" s="707"/>
      <c r="S358" s="689" t="str">
        <f>IFERROR(VLOOKUP(S357,科目・教員!$A$2:$B$349,2,0),"")</f>
        <v/>
      </c>
      <c r="T358" s="707"/>
      <c r="Z358" s="696"/>
      <c r="AA358" s="681"/>
      <c r="AB358" s="681"/>
      <c r="AC358" s="681"/>
      <c r="AD358" s="681"/>
      <c r="AE358" s="681"/>
      <c r="AF358" s="681"/>
      <c r="AG358" s="681"/>
      <c r="AH358" s="681"/>
      <c r="AI358" s="681"/>
      <c r="AJ358" s="681"/>
      <c r="AK358" s="681"/>
      <c r="AL358" s="681"/>
      <c r="AM358" s="681"/>
      <c r="AN358" s="681"/>
      <c r="AO358" s="681"/>
      <c r="AP358" s="681"/>
      <c r="AQ358" s="681"/>
      <c r="AR358" s="681"/>
      <c r="AS358" s="681"/>
      <c r="AT358" s="681"/>
      <c r="AU358" s="681"/>
      <c r="AV358" s="681"/>
      <c r="AW358" s="681"/>
      <c r="AX358" s="681"/>
      <c r="AY358" s="681"/>
      <c r="AZ358" s="681"/>
      <c r="BA358" s="681"/>
      <c r="BB358" s="681"/>
      <c r="BC358" s="681"/>
      <c r="BD358" s="681"/>
      <c r="BE358" s="681"/>
      <c r="BF358" s="681"/>
      <c r="BG358" s="681"/>
      <c r="BH358" s="681"/>
      <c r="BI358" s="681"/>
      <c r="BJ358" s="681"/>
      <c r="BK358" s="675"/>
      <c r="BL358" s="675"/>
      <c r="BM358" s="675"/>
      <c r="BN358" s="681"/>
      <c r="BO358" s="681"/>
      <c r="BP358" s="681"/>
      <c r="BQ358" s="681"/>
      <c r="BR358" s="681"/>
      <c r="BS358" s="681"/>
      <c r="BT358" s="681"/>
      <c r="BU358" s="681"/>
      <c r="BV358" s="681"/>
      <c r="BW358" s="681"/>
    </row>
    <row r="359" spans="1:75" ht="13.5" customHeight="1">
      <c r="A359" s="696"/>
      <c r="B359" s="15" t="s">
        <v>60</v>
      </c>
      <c r="C359" s="708" t="str">
        <f>VLOOKUP($C352,'2025年度(1年後期)'!$B$5:$N$207,COLUMN('2025年度(1年後期)'!$E$5)+1,0)&amp;""</f>
        <v/>
      </c>
      <c r="D359" s="707"/>
      <c r="E359" s="716" t="str">
        <f>VLOOKUP($C352,'2025年度(2年後期)'!$B$5:$N$207,COLUMN('2025年度(2年後期)'!$E$5)+1,0)&amp;""</f>
        <v/>
      </c>
      <c r="F359" s="707"/>
      <c r="G359" s="716" t="str">
        <f>VLOOKUP($C352,'2025年度(3年後期)'!$B$5:$N$207,COLUMN('2025年度(3年後期)'!$E$5)+1,0)&amp;""</f>
        <v/>
      </c>
      <c r="H359" s="707"/>
      <c r="I359" s="716" t="str">
        <f>VLOOKUP($C352,'2025年度(4年後期)'!$B$5:$N$206,COLUMN('2025年度(4年後期)'!$E$5)+1,0)&amp;""</f>
        <v/>
      </c>
      <c r="J359" s="707"/>
      <c r="K359" s="689" t="str">
        <f>VLOOKUP($C352,'2025年度(助産後期)'!$B$5:$N$207,COLUMN('2025年度(助産後期)'!$E$5)+1,0)&amp;""</f>
        <v/>
      </c>
      <c r="L359" s="717"/>
      <c r="M359" s="708" t="str">
        <f>VLOOKUP($C352,'2025年度(M1後期)'!$B$5:$N$207,COLUMN('2025年度(M1後期)'!$E$5)+1,0)&amp;""</f>
        <v/>
      </c>
      <c r="N359" s="707"/>
      <c r="O359" s="689" t="str">
        <f>VLOOKUP($C352,'2025年度(M2後期)'!$B$5:$N$207,COLUMN('2025年度(M2後期)'!$E$5)+1,0)&amp;""</f>
        <v/>
      </c>
      <c r="P359" s="707"/>
      <c r="Q359" s="689" t="str">
        <f>VLOOKUP($C352,'2025年度(D1後期)'!$B$5:$N$207,COLUMN('2025年度(D1後期)'!$E$5)+1,0)&amp;""</f>
        <v/>
      </c>
      <c r="R359" s="707"/>
      <c r="S359" s="689" t="str">
        <f>VLOOKUP($C352,'2025年度(D23後期)'!$B$5:$N$207,COLUMN('2025年度(D23後期)'!$E$5)+1,0)&amp;""</f>
        <v/>
      </c>
      <c r="T359" s="707"/>
      <c r="Z359" s="696"/>
      <c r="AA359" s="681"/>
      <c r="AB359" s="681"/>
      <c r="AC359" s="681"/>
      <c r="AD359" s="681"/>
      <c r="AE359" s="681"/>
      <c r="AF359" s="681"/>
      <c r="AG359" s="681"/>
      <c r="AH359" s="681"/>
      <c r="AI359" s="681"/>
      <c r="AJ359" s="681"/>
      <c r="AK359" s="681"/>
      <c r="AL359" s="681"/>
      <c r="AM359" s="681"/>
      <c r="AN359" s="681"/>
      <c r="AO359" s="681"/>
      <c r="AP359" s="681"/>
      <c r="AQ359" s="681"/>
      <c r="AR359" s="681"/>
      <c r="AS359" s="681"/>
      <c r="AT359" s="681"/>
      <c r="AU359" s="681"/>
      <c r="AV359" s="681"/>
      <c r="AW359" s="681"/>
      <c r="AX359" s="681"/>
      <c r="AY359" s="681"/>
      <c r="AZ359" s="681"/>
      <c r="BA359" s="681"/>
      <c r="BB359" s="681"/>
      <c r="BC359" s="681"/>
      <c r="BD359" s="681"/>
      <c r="BE359" s="681"/>
      <c r="BF359" s="681"/>
      <c r="BG359" s="681"/>
      <c r="BH359" s="681"/>
      <c r="BI359" s="681"/>
      <c r="BJ359" s="681"/>
      <c r="BK359" s="675"/>
      <c r="BL359" s="675"/>
      <c r="BM359" s="675"/>
      <c r="BN359" s="681"/>
      <c r="BO359" s="681"/>
      <c r="BP359" s="681"/>
      <c r="BQ359" s="681"/>
      <c r="BR359" s="681"/>
      <c r="BS359" s="681"/>
      <c r="BT359" s="681"/>
      <c r="BU359" s="681"/>
      <c r="BV359" s="681"/>
      <c r="BW359" s="681"/>
    </row>
    <row r="360" spans="1:75" ht="13.5" customHeight="1">
      <c r="A360" s="712"/>
      <c r="B360" s="16" t="s">
        <v>62</v>
      </c>
      <c r="C360" s="687"/>
      <c r="D360" s="685"/>
      <c r="E360" s="684"/>
      <c r="F360" s="685"/>
      <c r="G360" s="684"/>
      <c r="H360" s="685"/>
      <c r="I360" s="797"/>
      <c r="J360" s="739"/>
      <c r="K360" s="686"/>
      <c r="L360" s="686"/>
      <c r="M360" s="687"/>
      <c r="N360" s="685"/>
      <c r="O360" s="686"/>
      <c r="P360" s="685"/>
      <c r="Q360" s="686"/>
      <c r="R360" s="685"/>
      <c r="S360" s="686"/>
      <c r="T360" s="685"/>
      <c r="Z360" s="697"/>
      <c r="AA360" s="682"/>
      <c r="AB360" s="682"/>
      <c r="AC360" s="682"/>
      <c r="AD360" s="682"/>
      <c r="AE360" s="682"/>
      <c r="AF360" s="682"/>
      <c r="AG360" s="682"/>
      <c r="AH360" s="682"/>
      <c r="AI360" s="682"/>
      <c r="AJ360" s="682"/>
      <c r="AK360" s="682"/>
      <c r="AL360" s="682"/>
      <c r="AM360" s="682"/>
      <c r="AN360" s="682"/>
      <c r="AO360" s="682"/>
      <c r="AP360" s="682"/>
      <c r="AQ360" s="682"/>
      <c r="AR360" s="682"/>
      <c r="AS360" s="682"/>
      <c r="AT360" s="682"/>
      <c r="AU360" s="682"/>
      <c r="AV360" s="682"/>
      <c r="AW360" s="682"/>
      <c r="AX360" s="682"/>
      <c r="AY360" s="682"/>
      <c r="AZ360" s="682"/>
      <c r="BA360" s="682"/>
      <c r="BB360" s="682"/>
      <c r="BC360" s="682"/>
      <c r="BD360" s="682"/>
      <c r="BE360" s="682"/>
      <c r="BF360" s="682"/>
      <c r="BG360" s="682"/>
      <c r="BH360" s="682"/>
      <c r="BI360" s="682"/>
      <c r="BJ360" s="682"/>
      <c r="BK360" s="676"/>
      <c r="BL360" s="676"/>
      <c r="BM360" s="676"/>
      <c r="BN360" s="682"/>
      <c r="BO360" s="682"/>
      <c r="BP360" s="682"/>
      <c r="BQ360" s="682"/>
      <c r="BR360" s="682"/>
      <c r="BS360" s="682"/>
      <c r="BT360" s="682"/>
      <c r="BU360" s="682"/>
      <c r="BV360" s="682"/>
      <c r="BW360" s="682"/>
    </row>
    <row r="361" spans="1:75" ht="13.5" customHeight="1">
      <c r="A361" s="695" t="s">
        <v>70</v>
      </c>
      <c r="B361" s="17" t="s">
        <v>71</v>
      </c>
      <c r="C361" s="705"/>
      <c r="D361" s="706"/>
      <c r="E361" s="713"/>
      <c r="F361" s="706"/>
      <c r="G361" s="713"/>
      <c r="H361" s="706"/>
      <c r="I361" s="713"/>
      <c r="J361" s="706"/>
      <c r="K361" s="693"/>
      <c r="L361" s="709"/>
      <c r="M361" s="705"/>
      <c r="N361" s="706"/>
      <c r="O361" s="693"/>
      <c r="P361" s="706"/>
      <c r="Q361" s="693"/>
      <c r="R361" s="706"/>
      <c r="S361" s="693"/>
      <c r="T361" s="706"/>
      <c r="Z361" s="696" t="str">
        <f>A361</f>
        <v>昼休み（12：30～13：30）</v>
      </c>
      <c r="AA361" s="680"/>
      <c r="AB361" s="680"/>
      <c r="AC361" s="680"/>
      <c r="AD361" s="680"/>
      <c r="AE361" s="680"/>
      <c r="AF361" s="680"/>
      <c r="AG361" s="680"/>
      <c r="AH361" s="680"/>
      <c r="AI361" s="680"/>
      <c r="AJ361" s="680"/>
      <c r="AK361" s="680"/>
      <c r="AL361" s="680"/>
      <c r="AM361" s="680"/>
      <c r="AN361" s="680"/>
      <c r="AO361" s="680"/>
      <c r="AP361" s="680"/>
      <c r="AQ361" s="680"/>
      <c r="AR361" s="680"/>
      <c r="AS361" s="680"/>
      <c r="AT361" s="680"/>
      <c r="AU361" s="680"/>
      <c r="AV361" s="680"/>
      <c r="AW361" s="680"/>
      <c r="AX361" s="680"/>
      <c r="AY361" s="680"/>
      <c r="AZ361" s="680"/>
      <c r="BA361" s="680"/>
      <c r="BB361" s="680"/>
      <c r="BC361" s="680"/>
      <c r="BD361" s="680"/>
      <c r="BE361" s="680"/>
      <c r="BF361" s="680"/>
      <c r="BG361" s="680"/>
      <c r="BH361" s="680"/>
      <c r="BI361" s="680"/>
      <c r="BJ361" s="680"/>
      <c r="BK361" s="674"/>
      <c r="BL361" s="674"/>
      <c r="BM361" s="674"/>
      <c r="BN361" s="680"/>
      <c r="BO361" s="680"/>
      <c r="BP361" s="680"/>
      <c r="BQ361" s="680"/>
      <c r="BR361" s="680"/>
      <c r="BS361" s="680"/>
      <c r="BT361" s="680"/>
      <c r="BU361" s="680"/>
      <c r="BV361" s="680"/>
      <c r="BW361" s="680"/>
    </row>
    <row r="362" spans="1:75" ht="13.5" customHeight="1">
      <c r="A362" s="696"/>
      <c r="B362" s="17" t="s">
        <v>73</v>
      </c>
      <c r="C362" s="708"/>
      <c r="D362" s="707"/>
      <c r="E362" s="716"/>
      <c r="F362" s="707"/>
      <c r="G362" s="716"/>
      <c r="H362" s="707"/>
      <c r="I362" s="716"/>
      <c r="J362" s="707"/>
      <c r="K362" s="689"/>
      <c r="L362" s="717"/>
      <c r="M362" s="708"/>
      <c r="N362" s="707"/>
      <c r="O362" s="689"/>
      <c r="P362" s="707"/>
      <c r="Q362" s="689"/>
      <c r="R362" s="707"/>
      <c r="S362" s="689"/>
      <c r="T362" s="707"/>
      <c r="Z362" s="696"/>
      <c r="AA362" s="681"/>
      <c r="AB362" s="681"/>
      <c r="AC362" s="681"/>
      <c r="AD362" s="681"/>
      <c r="AE362" s="681"/>
      <c r="AF362" s="681"/>
      <c r="AG362" s="681"/>
      <c r="AH362" s="681"/>
      <c r="AI362" s="681"/>
      <c r="AJ362" s="681"/>
      <c r="AK362" s="681"/>
      <c r="AL362" s="681"/>
      <c r="AM362" s="681"/>
      <c r="AN362" s="681"/>
      <c r="AO362" s="681"/>
      <c r="AP362" s="681"/>
      <c r="AQ362" s="681"/>
      <c r="AR362" s="681"/>
      <c r="AS362" s="681"/>
      <c r="AT362" s="681"/>
      <c r="AU362" s="681"/>
      <c r="AV362" s="681"/>
      <c r="AW362" s="681"/>
      <c r="AX362" s="681"/>
      <c r="AY362" s="681"/>
      <c r="AZ362" s="681"/>
      <c r="BA362" s="681"/>
      <c r="BB362" s="681"/>
      <c r="BC362" s="681"/>
      <c r="BD362" s="681"/>
      <c r="BE362" s="681"/>
      <c r="BF362" s="681"/>
      <c r="BG362" s="681"/>
      <c r="BH362" s="681"/>
      <c r="BI362" s="681"/>
      <c r="BJ362" s="681"/>
      <c r="BK362" s="675"/>
      <c r="BL362" s="675"/>
      <c r="BM362" s="675"/>
      <c r="BN362" s="681"/>
      <c r="BO362" s="681"/>
      <c r="BP362" s="681"/>
      <c r="BQ362" s="681"/>
      <c r="BR362" s="681"/>
      <c r="BS362" s="681"/>
      <c r="BT362" s="681"/>
      <c r="BU362" s="681"/>
      <c r="BV362" s="681"/>
      <c r="BW362" s="681"/>
    </row>
    <row r="363" spans="1:75" ht="13.5" customHeight="1">
      <c r="A363" s="696"/>
      <c r="B363" s="17" t="s">
        <v>60</v>
      </c>
      <c r="C363" s="708"/>
      <c r="D363" s="707"/>
      <c r="E363" s="716"/>
      <c r="F363" s="707"/>
      <c r="G363" s="716"/>
      <c r="H363" s="707"/>
      <c r="I363" s="716"/>
      <c r="J363" s="707"/>
      <c r="K363" s="689"/>
      <c r="L363" s="717"/>
      <c r="M363" s="708"/>
      <c r="N363" s="707"/>
      <c r="O363" s="689"/>
      <c r="P363" s="707"/>
      <c r="Q363" s="689"/>
      <c r="R363" s="707"/>
      <c r="S363" s="689"/>
      <c r="T363" s="707"/>
      <c r="Z363" s="696"/>
      <c r="AA363" s="681"/>
      <c r="AB363" s="681"/>
      <c r="AC363" s="681"/>
      <c r="AD363" s="681"/>
      <c r="AE363" s="681"/>
      <c r="AF363" s="681"/>
      <c r="AG363" s="681"/>
      <c r="AH363" s="681"/>
      <c r="AI363" s="681"/>
      <c r="AJ363" s="681"/>
      <c r="AK363" s="681"/>
      <c r="AL363" s="681"/>
      <c r="AM363" s="681"/>
      <c r="AN363" s="681"/>
      <c r="AO363" s="681"/>
      <c r="AP363" s="681"/>
      <c r="AQ363" s="681"/>
      <c r="AR363" s="681"/>
      <c r="AS363" s="681"/>
      <c r="AT363" s="681"/>
      <c r="AU363" s="681"/>
      <c r="AV363" s="681"/>
      <c r="AW363" s="681"/>
      <c r="AX363" s="681"/>
      <c r="AY363" s="681"/>
      <c r="AZ363" s="681"/>
      <c r="BA363" s="681"/>
      <c r="BB363" s="681"/>
      <c r="BC363" s="681"/>
      <c r="BD363" s="681"/>
      <c r="BE363" s="681"/>
      <c r="BF363" s="681"/>
      <c r="BG363" s="681"/>
      <c r="BH363" s="681"/>
      <c r="BI363" s="681"/>
      <c r="BJ363" s="681"/>
      <c r="BK363" s="675"/>
      <c r="BL363" s="675"/>
      <c r="BM363" s="675"/>
      <c r="BN363" s="681"/>
      <c r="BO363" s="681"/>
      <c r="BP363" s="681"/>
      <c r="BQ363" s="681"/>
      <c r="BR363" s="681"/>
      <c r="BS363" s="681"/>
      <c r="BT363" s="681"/>
      <c r="BU363" s="681"/>
      <c r="BV363" s="681"/>
      <c r="BW363" s="681"/>
    </row>
    <row r="364" spans="1:75" ht="13.5" customHeight="1">
      <c r="A364" s="697"/>
      <c r="B364" s="18" t="s">
        <v>62</v>
      </c>
      <c r="C364" s="714"/>
      <c r="D364" s="711"/>
      <c r="E364" s="715"/>
      <c r="F364" s="711"/>
      <c r="G364" s="715"/>
      <c r="H364" s="711"/>
      <c r="I364" s="715"/>
      <c r="J364" s="711"/>
      <c r="K364" s="710"/>
      <c r="L364" s="710"/>
      <c r="M364" s="714"/>
      <c r="N364" s="711"/>
      <c r="O364" s="710"/>
      <c r="P364" s="711"/>
      <c r="Q364" s="710"/>
      <c r="R364" s="711"/>
      <c r="S364" s="710"/>
      <c r="T364" s="711"/>
      <c r="Z364" s="697"/>
      <c r="AA364" s="682"/>
      <c r="AB364" s="682"/>
      <c r="AC364" s="682"/>
      <c r="AD364" s="682"/>
      <c r="AE364" s="682"/>
      <c r="AF364" s="682"/>
      <c r="AG364" s="682"/>
      <c r="AH364" s="682"/>
      <c r="AI364" s="682"/>
      <c r="AJ364" s="798"/>
      <c r="AK364" s="798"/>
      <c r="AL364" s="798"/>
      <c r="AM364" s="798"/>
      <c r="AN364" s="682"/>
      <c r="AO364" s="682"/>
      <c r="AP364" s="682"/>
      <c r="AQ364" s="682"/>
      <c r="AR364" s="682"/>
      <c r="AS364" s="682"/>
      <c r="AT364" s="682"/>
      <c r="AU364" s="682"/>
      <c r="AV364" s="682"/>
      <c r="AW364" s="682"/>
      <c r="AX364" s="682"/>
      <c r="AY364" s="682"/>
      <c r="AZ364" s="682"/>
      <c r="BA364" s="682"/>
      <c r="BB364" s="682"/>
      <c r="BC364" s="682"/>
      <c r="BD364" s="682"/>
      <c r="BE364" s="682"/>
      <c r="BF364" s="682"/>
      <c r="BG364" s="682"/>
      <c r="BH364" s="682"/>
      <c r="BI364" s="682"/>
      <c r="BJ364" s="682"/>
      <c r="BK364" s="676"/>
      <c r="BL364" s="676"/>
      <c r="BM364" s="676"/>
      <c r="BN364" s="682"/>
      <c r="BO364" s="682"/>
      <c r="BP364" s="682"/>
      <c r="BQ364" s="682"/>
      <c r="BR364" s="682"/>
      <c r="BS364" s="682"/>
      <c r="BT364" s="682"/>
      <c r="BU364" s="682"/>
      <c r="BV364" s="682"/>
      <c r="BW364" s="682"/>
    </row>
    <row r="365" spans="1:75" ht="13.5" customHeight="1">
      <c r="A365" s="696" t="s">
        <v>74</v>
      </c>
      <c r="B365" s="15" t="s">
        <v>55</v>
      </c>
      <c r="C365" s="692" t="str">
        <f>VLOOKUP($C352,'2025年度(1年後期)'!$B$5:$N$207,COLUMN('2025年度(1年後期)'!$G$5),0)&amp;""</f>
        <v/>
      </c>
      <c r="D365" s="693"/>
      <c r="E365" s="698" t="str">
        <f>VLOOKUP($C352,'2025年度(2年後期)'!$B$5:$N$207,COLUMN('2025年度(2年後期)'!$G$5),0)&amp;""</f>
        <v/>
      </c>
      <c r="F365" s="693"/>
      <c r="G365" s="698" t="str">
        <f>VLOOKUP($C352,'2025年度(3年後期)'!$B$5:$N$207,COLUMN('2025年度(3年後期)'!$G$5),0)&amp;""</f>
        <v/>
      </c>
      <c r="H365" s="693"/>
      <c r="I365" s="698" t="str">
        <f>VLOOKUP($C352,'2025年度(4年後期)'!$B$5:$N$206,COLUMN('2025年度(4年後期)'!$G$5),0)&amp;""</f>
        <v/>
      </c>
      <c r="J365" s="693"/>
      <c r="K365" s="694" t="str">
        <f>VLOOKUP($C352,'2025年度(助産後期)'!$B$5:$N$207,COLUMN('2025年度(助産後期)'!$G$5),0)&amp;""</f>
        <v/>
      </c>
      <c r="L365" s="694"/>
      <c r="M365" s="692" t="str">
        <f>VLOOKUP($C352,'2025年度(M1後期)'!$B$5:$N$207,COLUMN('2025年度(M1後期)'!$G$5),0)&amp;""</f>
        <v/>
      </c>
      <c r="N365" s="693"/>
      <c r="O365" s="694" t="str">
        <f>VLOOKUP($C352,'2025年度(M2後期)'!$B$5:$N$207,COLUMN('2025年度(M2後期)'!$G$5),0)&amp;""</f>
        <v/>
      </c>
      <c r="P365" s="693"/>
      <c r="Q365" s="694" t="str">
        <f>VLOOKUP($C352,'2025年度(D1後期)'!$B$5:$N$207,COLUMN('2025年度(D1後期)'!$G$5),0)&amp;""</f>
        <v/>
      </c>
      <c r="R365" s="693"/>
      <c r="S365" s="694" t="str">
        <f>VLOOKUP($C352,'2025年度(D23後期)'!$B$5:$N$207,COLUMN('2025年度(D23後期)'!$G$5),0)&amp;""</f>
        <v/>
      </c>
      <c r="T365" s="693"/>
      <c r="Z365" s="696" t="str">
        <f>A365</f>
        <v>３時限（13：30～15：00）</v>
      </c>
      <c r="AA365" s="680"/>
      <c r="AB365" s="680"/>
      <c r="AC365" s="680"/>
      <c r="AD365" s="680"/>
      <c r="AE365" s="680"/>
      <c r="AF365" s="680"/>
      <c r="AG365" s="680"/>
      <c r="AH365" s="680"/>
      <c r="AI365" s="680"/>
      <c r="AJ365" s="808"/>
      <c r="AK365" s="808"/>
      <c r="AL365" s="810"/>
      <c r="AM365" s="808"/>
      <c r="AN365" s="680"/>
      <c r="AO365" s="680"/>
      <c r="AP365" s="680"/>
      <c r="AQ365" s="680"/>
      <c r="AR365" s="680"/>
      <c r="AS365" s="680"/>
      <c r="AT365" s="680"/>
      <c r="AU365" s="680"/>
      <c r="AV365" s="680"/>
      <c r="AW365" s="680"/>
      <c r="AX365" s="680"/>
      <c r="AY365" s="680"/>
      <c r="AZ365" s="680"/>
      <c r="BA365" s="799"/>
      <c r="BB365" s="802"/>
      <c r="BC365" s="799"/>
      <c r="BD365" s="802"/>
      <c r="BE365" s="799"/>
      <c r="BF365" s="805"/>
      <c r="BG365" s="805"/>
      <c r="BH365" s="802"/>
      <c r="BI365" s="680"/>
      <c r="BJ365" s="680"/>
      <c r="BK365" s="674"/>
      <c r="BL365" s="674"/>
      <c r="BM365" s="674"/>
      <c r="BN365" s="680"/>
      <c r="BO365" s="680"/>
      <c r="BP365" s="680"/>
      <c r="BQ365" s="680"/>
      <c r="BR365" s="680"/>
      <c r="BS365" s="680"/>
      <c r="BT365" s="680"/>
      <c r="BU365" s="680"/>
      <c r="BV365" s="680"/>
      <c r="BW365" s="680"/>
    </row>
    <row r="366" spans="1:75" ht="13.5" customHeight="1">
      <c r="A366" s="696"/>
      <c r="B366" s="15" t="s">
        <v>58</v>
      </c>
      <c r="C366" s="688" t="str">
        <f>IFERROR(VLOOKUP(C365,科目・教員!$A$2:$B$349,2,0),"")</f>
        <v/>
      </c>
      <c r="D366" s="689"/>
      <c r="E366" s="690" t="str">
        <f>IFERROR(VLOOKUP(E365,科目・教員!$A$2:$B$349,2,0),"")</f>
        <v/>
      </c>
      <c r="F366" s="689"/>
      <c r="G366" s="690" t="str">
        <f>IFERROR(VLOOKUP(G365,科目・教員!$A$2:$B$349,2,0),"")</f>
        <v/>
      </c>
      <c r="H366" s="689"/>
      <c r="I366" s="690" t="str">
        <f>IFERROR(VLOOKUP(I365,科目・教員!$A$2:$B$349,2,0),"")</f>
        <v/>
      </c>
      <c r="J366" s="689"/>
      <c r="K366" s="691" t="str">
        <f>IFERROR(VLOOKUP(K365,科目・教員!$A$2:$B$349,2,0),"")</f>
        <v/>
      </c>
      <c r="L366" s="691"/>
      <c r="M366" s="688" t="str">
        <f>IFERROR(VLOOKUP(M365,科目・教員!$A$2:$B$349,2,0),"")</f>
        <v/>
      </c>
      <c r="N366" s="689"/>
      <c r="O366" s="691" t="str">
        <f>IFERROR(VLOOKUP(O365,科目・教員!$A$2:$B$349,2,0),"")</f>
        <v/>
      </c>
      <c r="P366" s="689"/>
      <c r="Q366" s="691" t="str">
        <f>IFERROR(VLOOKUP(Q365,科目・教員!$A$2:$B$349,2,0),"")</f>
        <v/>
      </c>
      <c r="R366" s="689"/>
      <c r="S366" s="691" t="str">
        <f>IFERROR(VLOOKUP(S365,科目・教員!$A$2:$B$349,2,0),"")</f>
        <v/>
      </c>
      <c r="T366" s="689"/>
      <c r="Z366" s="696"/>
      <c r="AA366" s="681"/>
      <c r="AB366" s="681"/>
      <c r="AC366" s="681"/>
      <c r="AD366" s="681"/>
      <c r="AE366" s="681"/>
      <c r="AF366" s="681"/>
      <c r="AG366" s="681"/>
      <c r="AH366" s="681"/>
      <c r="AI366" s="681"/>
      <c r="AJ366" s="809"/>
      <c r="AK366" s="809"/>
      <c r="AL366" s="811"/>
      <c r="AM366" s="809"/>
      <c r="AN366" s="681"/>
      <c r="AO366" s="681"/>
      <c r="AP366" s="681"/>
      <c r="AQ366" s="681"/>
      <c r="AR366" s="681"/>
      <c r="AS366" s="681"/>
      <c r="AT366" s="681"/>
      <c r="AU366" s="681"/>
      <c r="AV366" s="681"/>
      <c r="AW366" s="681"/>
      <c r="AX366" s="681"/>
      <c r="AY366" s="681"/>
      <c r="AZ366" s="681"/>
      <c r="BA366" s="800"/>
      <c r="BB366" s="803"/>
      <c r="BC366" s="800"/>
      <c r="BD366" s="803"/>
      <c r="BE366" s="800"/>
      <c r="BF366" s="806"/>
      <c r="BG366" s="806"/>
      <c r="BH366" s="803"/>
      <c r="BI366" s="681"/>
      <c r="BJ366" s="681"/>
      <c r="BK366" s="675"/>
      <c r="BL366" s="675"/>
      <c r="BM366" s="675"/>
      <c r="BN366" s="681"/>
      <c r="BO366" s="681"/>
      <c r="BP366" s="681"/>
      <c r="BQ366" s="681"/>
      <c r="BR366" s="681"/>
      <c r="BS366" s="681"/>
      <c r="BT366" s="681"/>
      <c r="BU366" s="681"/>
      <c r="BV366" s="681"/>
      <c r="BW366" s="681"/>
    </row>
    <row r="367" spans="1:75" ht="13.5" customHeight="1">
      <c r="A367" s="696"/>
      <c r="B367" s="15" t="s">
        <v>60</v>
      </c>
      <c r="C367" s="688" t="str">
        <f>VLOOKUP($C352,'2025年度(1年後期)'!$B$5:$N$207,COLUMN('2025年度(1年後期)'!$G$5)+1,0)&amp;""</f>
        <v/>
      </c>
      <c r="D367" s="689"/>
      <c r="E367" s="690" t="str">
        <f>VLOOKUP($C352,'2025年度(2年後期)'!$B$5:$N$207,COLUMN('2025年度(2年後期)'!$G$5)+1,0)&amp;""</f>
        <v/>
      </c>
      <c r="F367" s="689"/>
      <c r="G367" s="690" t="str">
        <f>VLOOKUP($C352,'2025年度(3年後期)'!$B$5:$N$207,COLUMN('2025年度(3年後期)'!$G$5)+1,0)&amp;""</f>
        <v/>
      </c>
      <c r="H367" s="689"/>
      <c r="I367" s="690" t="str">
        <f>VLOOKUP($C352,'2025年度(4年後期)'!$B$5:$N$206,COLUMN('2025年度(4年後期)'!$G$5)+1,0)&amp;""</f>
        <v/>
      </c>
      <c r="J367" s="689"/>
      <c r="K367" s="691" t="str">
        <f>VLOOKUP($C352,'2025年度(助産後期)'!$B$5:$N$207,COLUMN('2025年度(助産後期)'!$G$5)+1,0)&amp;""</f>
        <v/>
      </c>
      <c r="L367" s="691"/>
      <c r="M367" s="688" t="str">
        <f>VLOOKUP($C352,'2025年度(M1後期)'!$B$5:$N$207,COLUMN('2025年度(M1後期)'!$G$5)+1,0)&amp;""</f>
        <v/>
      </c>
      <c r="N367" s="689"/>
      <c r="O367" s="691" t="str">
        <f>VLOOKUP($C352,'2025年度(M2後期)'!$B$5:$N$207,COLUMN('2025年度(M2後期)'!$G$5)+1,0)&amp;""</f>
        <v/>
      </c>
      <c r="P367" s="689"/>
      <c r="Q367" s="691" t="str">
        <f>VLOOKUP($C352,'2025年度(D1後期)'!$B$5:$N$207,COLUMN('2025年度(D1後期)'!$G$5)+1,0)&amp;""</f>
        <v/>
      </c>
      <c r="R367" s="689"/>
      <c r="S367" s="691" t="str">
        <f>VLOOKUP($C352,'2025年度(D23後期)'!$B$5:$N$207,COLUMN('2025年度(D23後期)'!$G$5)+1,0)&amp;""</f>
        <v/>
      </c>
      <c r="T367" s="689"/>
      <c r="Z367" s="696"/>
      <c r="AA367" s="681"/>
      <c r="AB367" s="681"/>
      <c r="AC367" s="681"/>
      <c r="AD367" s="681"/>
      <c r="AE367" s="681"/>
      <c r="AF367" s="681"/>
      <c r="AG367" s="681"/>
      <c r="AH367" s="681"/>
      <c r="AI367" s="681"/>
      <c r="AJ367" s="809"/>
      <c r="AK367" s="809"/>
      <c r="AL367" s="811"/>
      <c r="AM367" s="809"/>
      <c r="AN367" s="681"/>
      <c r="AO367" s="681"/>
      <c r="AP367" s="681"/>
      <c r="AQ367" s="681"/>
      <c r="AR367" s="681"/>
      <c r="AS367" s="681"/>
      <c r="AT367" s="681"/>
      <c r="AU367" s="681"/>
      <c r="AV367" s="681"/>
      <c r="AW367" s="681"/>
      <c r="AX367" s="681"/>
      <c r="AY367" s="681"/>
      <c r="AZ367" s="681"/>
      <c r="BA367" s="800"/>
      <c r="BB367" s="803"/>
      <c r="BC367" s="800"/>
      <c r="BD367" s="803"/>
      <c r="BE367" s="800"/>
      <c r="BF367" s="806"/>
      <c r="BG367" s="806"/>
      <c r="BH367" s="803"/>
      <c r="BI367" s="681"/>
      <c r="BJ367" s="681"/>
      <c r="BK367" s="675"/>
      <c r="BL367" s="675"/>
      <c r="BM367" s="675"/>
      <c r="BN367" s="681"/>
      <c r="BO367" s="681"/>
      <c r="BP367" s="681"/>
      <c r="BQ367" s="681"/>
      <c r="BR367" s="681"/>
      <c r="BS367" s="681"/>
      <c r="BT367" s="681"/>
      <c r="BU367" s="681"/>
      <c r="BV367" s="681"/>
      <c r="BW367" s="681"/>
    </row>
    <row r="368" spans="1:75" ht="13.5" customHeight="1">
      <c r="A368" s="712"/>
      <c r="B368" s="16" t="s">
        <v>62</v>
      </c>
      <c r="C368" s="738"/>
      <c r="D368" s="739"/>
      <c r="E368" s="684"/>
      <c r="F368" s="685"/>
      <c r="G368" s="684"/>
      <c r="H368" s="685"/>
      <c r="I368" s="684"/>
      <c r="J368" s="685"/>
      <c r="K368" s="686"/>
      <c r="L368" s="686"/>
      <c r="M368" s="687"/>
      <c r="N368" s="685"/>
      <c r="O368" s="686"/>
      <c r="P368" s="685"/>
      <c r="Q368" s="686"/>
      <c r="R368" s="685"/>
      <c r="S368" s="686"/>
      <c r="T368" s="685"/>
      <c r="Z368" s="697"/>
      <c r="AA368" s="682"/>
      <c r="AB368" s="682"/>
      <c r="AC368" s="682"/>
      <c r="AD368" s="682"/>
      <c r="AE368" s="682"/>
      <c r="AF368" s="682"/>
      <c r="AG368" s="682"/>
      <c r="AH368" s="682"/>
      <c r="AI368" s="682"/>
      <c r="AJ368" s="809"/>
      <c r="AK368" s="809"/>
      <c r="AL368" s="811"/>
      <c r="AM368" s="809"/>
      <c r="AN368" s="682"/>
      <c r="AO368" s="682"/>
      <c r="AP368" s="682"/>
      <c r="AQ368" s="682"/>
      <c r="AR368" s="682"/>
      <c r="AS368" s="682"/>
      <c r="AT368" s="682"/>
      <c r="AU368" s="682"/>
      <c r="AV368" s="682"/>
      <c r="AW368" s="682"/>
      <c r="AX368" s="682"/>
      <c r="AY368" s="682"/>
      <c r="AZ368" s="682"/>
      <c r="BA368" s="801"/>
      <c r="BB368" s="804"/>
      <c r="BC368" s="801"/>
      <c r="BD368" s="804"/>
      <c r="BE368" s="801"/>
      <c r="BF368" s="807"/>
      <c r="BG368" s="807"/>
      <c r="BH368" s="804"/>
      <c r="BI368" s="682"/>
      <c r="BJ368" s="682"/>
      <c r="BK368" s="676"/>
      <c r="BL368" s="676"/>
      <c r="BM368" s="676"/>
      <c r="BN368" s="682"/>
      <c r="BO368" s="682"/>
      <c r="BP368" s="682"/>
      <c r="BQ368" s="682"/>
      <c r="BR368" s="682"/>
      <c r="BS368" s="682"/>
      <c r="BT368" s="682"/>
      <c r="BU368" s="682"/>
      <c r="BV368" s="682"/>
      <c r="BW368" s="682"/>
    </row>
    <row r="369" spans="1:75" ht="13.5" customHeight="1">
      <c r="A369" s="696" t="s">
        <v>80</v>
      </c>
      <c r="B369" s="15" t="s">
        <v>55</v>
      </c>
      <c r="C369" s="692" t="str">
        <f>VLOOKUP($C352,'2025年度(1年後期)'!$B$5:$N$207,COLUMN('2025年度(1年後期)'!$I$5),0)&amp;""</f>
        <v/>
      </c>
      <c r="D369" s="693"/>
      <c r="E369" s="698" t="str">
        <f>VLOOKUP($C352,'2025年度(2年後期)'!$B$5:$N$207,COLUMN('2025年度(2年後期)'!$I$5),0)&amp;""</f>
        <v/>
      </c>
      <c r="F369" s="693"/>
      <c r="G369" s="698" t="str">
        <f>VLOOKUP($C352,'2025年度(3年後期)'!$B$5:$N$207,COLUMN('2025年度(3年後期)'!$I$5),0)&amp;""</f>
        <v/>
      </c>
      <c r="H369" s="693"/>
      <c r="I369" s="698" t="str">
        <f>VLOOKUP($C352,'2025年度(4年後期)'!$B$5:$N$206,COLUMN('2025年度(4年後期)'!$I$5),0)&amp;""</f>
        <v/>
      </c>
      <c r="J369" s="693"/>
      <c r="K369" s="694" t="str">
        <f>VLOOKUP($C352,'2025年度(助産後期)'!$B$5:$N$207,COLUMN('2025年度(助産後期)'!$I$5),0)&amp;""</f>
        <v/>
      </c>
      <c r="L369" s="694"/>
      <c r="M369" s="692" t="str">
        <f>VLOOKUP($C352,'2025年度(M1後期)'!$B$5:$N$207,COLUMN('2025年度(M1後期)'!$I$5),0)&amp;""</f>
        <v/>
      </c>
      <c r="N369" s="693"/>
      <c r="O369" s="694" t="str">
        <f>VLOOKUP($C352,'2025年度(M2後期)'!$B$5:$N$207,COLUMN('2025年度(M2後期)'!$I$5),0)&amp;""</f>
        <v/>
      </c>
      <c r="P369" s="693"/>
      <c r="Q369" s="694" t="str">
        <f>VLOOKUP($C352,'2025年度(D1後期)'!$B$5:$N$207,COLUMN('2025年度(D1後期)'!$I$5),0)&amp;""</f>
        <v/>
      </c>
      <c r="R369" s="693"/>
      <c r="S369" s="694" t="str">
        <f>VLOOKUP($C352,'2025年度(D23後期)'!$B$5:$N$207,COLUMN('2025年度(D23後期)'!$I$5),0)&amp;""</f>
        <v/>
      </c>
      <c r="T369" s="693"/>
      <c r="Z369" s="696" t="str">
        <f>A369</f>
        <v>４時限（15：10～16：40）</v>
      </c>
      <c r="AA369" s="680"/>
      <c r="AB369" s="680"/>
      <c r="AC369" s="680"/>
      <c r="AD369" s="680"/>
      <c r="AE369" s="680"/>
      <c r="AF369" s="680"/>
      <c r="AG369" s="680"/>
      <c r="AH369" s="680"/>
      <c r="AI369" s="680"/>
      <c r="AJ369" s="812"/>
      <c r="AK369" s="681"/>
      <c r="AL369" s="681"/>
      <c r="AM369" s="681"/>
      <c r="AN369" s="680"/>
      <c r="AO369" s="680"/>
      <c r="AP369" s="680"/>
      <c r="AQ369" s="680"/>
      <c r="AR369" s="680"/>
      <c r="AS369" s="680"/>
      <c r="AT369" s="680"/>
      <c r="AU369" s="680"/>
      <c r="AV369" s="680"/>
      <c r="AW369" s="680"/>
      <c r="AX369" s="680"/>
      <c r="AY369" s="680"/>
      <c r="AZ369" s="680"/>
      <c r="BA369" s="680"/>
      <c r="BB369" s="680"/>
      <c r="BC369" s="680"/>
      <c r="BD369" s="680"/>
      <c r="BE369" s="680"/>
      <c r="BF369" s="680"/>
      <c r="BG369" s="680"/>
      <c r="BH369" s="680"/>
      <c r="BI369" s="680"/>
      <c r="BJ369" s="680"/>
      <c r="BK369" s="674"/>
      <c r="BL369" s="674"/>
      <c r="BM369" s="674"/>
      <c r="BN369" s="680"/>
      <c r="BO369" s="680"/>
      <c r="BP369" s="680"/>
      <c r="BQ369" s="680"/>
      <c r="BR369" s="680"/>
      <c r="BS369" s="680"/>
      <c r="BT369" s="680"/>
      <c r="BU369" s="680"/>
      <c r="BV369" s="680"/>
      <c r="BW369" s="680"/>
    </row>
    <row r="370" spans="1:75" ht="13.5" customHeight="1">
      <c r="A370" s="696"/>
      <c r="B370" s="15" t="s">
        <v>58</v>
      </c>
      <c r="C370" s="688" t="str">
        <f>IFERROR(VLOOKUP(C369,科目・教員!$A$2:$B$349,2,0),"")</f>
        <v/>
      </c>
      <c r="D370" s="689"/>
      <c r="E370" s="690" t="str">
        <f>IFERROR(VLOOKUP(E369,科目・教員!$A$2:$B$349,2,0),"")</f>
        <v/>
      </c>
      <c r="F370" s="689"/>
      <c r="G370" s="690" t="str">
        <f>IFERROR(VLOOKUP(G369,科目・教員!$A$2:$B$349,2,0),"")</f>
        <v/>
      </c>
      <c r="H370" s="689"/>
      <c r="I370" s="690" t="str">
        <f>IFERROR(VLOOKUP(I369,科目・教員!$A$2:$B$349,2,0),"")</f>
        <v/>
      </c>
      <c r="J370" s="689"/>
      <c r="K370" s="691" t="str">
        <f>IFERROR(VLOOKUP(K369,科目・教員!$A$2:$B$349,2,0),"")</f>
        <v/>
      </c>
      <c r="L370" s="691"/>
      <c r="M370" s="688" t="str">
        <f>IFERROR(VLOOKUP(M369,科目・教員!$A$2:$B$349,2,0),"")</f>
        <v/>
      </c>
      <c r="N370" s="689"/>
      <c r="O370" s="691" t="str">
        <f>IFERROR(VLOOKUP(O369,科目・教員!$A$2:$B$349,2,0),"")</f>
        <v/>
      </c>
      <c r="P370" s="689"/>
      <c r="Q370" s="691" t="str">
        <f>IFERROR(VLOOKUP(Q369,科目・教員!$A$2:$B$349,2,0),"")</f>
        <v/>
      </c>
      <c r="R370" s="689"/>
      <c r="S370" s="691" t="str">
        <f>IFERROR(VLOOKUP(S369,科目・教員!$A$2:$B$349,2,0),"")</f>
        <v/>
      </c>
      <c r="T370" s="689"/>
      <c r="Z370" s="696"/>
      <c r="AA370" s="681"/>
      <c r="AB370" s="681"/>
      <c r="AC370" s="681"/>
      <c r="AD370" s="681"/>
      <c r="AE370" s="681"/>
      <c r="AF370" s="681"/>
      <c r="AG370" s="681"/>
      <c r="AH370" s="681"/>
      <c r="AI370" s="681"/>
      <c r="AJ370" s="812"/>
      <c r="AK370" s="681"/>
      <c r="AL370" s="681"/>
      <c r="AM370" s="681"/>
      <c r="AN370" s="681"/>
      <c r="AO370" s="681"/>
      <c r="AP370" s="681"/>
      <c r="AQ370" s="681"/>
      <c r="AR370" s="681"/>
      <c r="AS370" s="681"/>
      <c r="AT370" s="681"/>
      <c r="AU370" s="681"/>
      <c r="AV370" s="681"/>
      <c r="AW370" s="681"/>
      <c r="AX370" s="681"/>
      <c r="AY370" s="681"/>
      <c r="AZ370" s="681"/>
      <c r="BA370" s="681"/>
      <c r="BB370" s="681"/>
      <c r="BC370" s="681"/>
      <c r="BD370" s="681"/>
      <c r="BE370" s="681"/>
      <c r="BF370" s="681"/>
      <c r="BG370" s="681"/>
      <c r="BH370" s="681"/>
      <c r="BI370" s="681"/>
      <c r="BJ370" s="681"/>
      <c r="BK370" s="675"/>
      <c r="BL370" s="675"/>
      <c r="BM370" s="675"/>
      <c r="BN370" s="681"/>
      <c r="BO370" s="681"/>
      <c r="BP370" s="681"/>
      <c r="BQ370" s="681"/>
      <c r="BR370" s="681"/>
      <c r="BS370" s="681"/>
      <c r="BT370" s="681"/>
      <c r="BU370" s="681"/>
      <c r="BV370" s="681"/>
      <c r="BW370" s="681"/>
    </row>
    <row r="371" spans="1:75" ht="13.5" customHeight="1">
      <c r="A371" s="696"/>
      <c r="B371" s="15" t="s">
        <v>60</v>
      </c>
      <c r="C371" s="688" t="str">
        <f>VLOOKUP($C352,'2025年度(1年後期)'!$B$5:$N$207,COLUMN('2025年度(1年後期)'!$I$5)+1,0)&amp;""</f>
        <v/>
      </c>
      <c r="D371" s="689"/>
      <c r="E371" s="690" t="str">
        <f>VLOOKUP($C352,'2025年度(2年後期)'!$B$5:$N$207,COLUMN('2025年度(2年後期)'!$I$5)+1,0)&amp;""</f>
        <v/>
      </c>
      <c r="F371" s="689"/>
      <c r="G371" s="690" t="str">
        <f>VLOOKUP($C352,'2025年度(3年後期)'!$B$5:$N$207,COLUMN('2025年度(3年後期)'!$I$5)+1,0)&amp;""</f>
        <v/>
      </c>
      <c r="H371" s="689"/>
      <c r="I371" s="690" t="str">
        <f>VLOOKUP($C352,'2025年度(4年後期)'!$B$5:$N$206,COLUMN('2025年度(4年後期)'!$I$5)+1,0)&amp;""</f>
        <v/>
      </c>
      <c r="J371" s="689"/>
      <c r="K371" s="691" t="str">
        <f>VLOOKUP($C352,'2025年度(助産後期)'!$B$5:$N$207,COLUMN('2025年度(助産後期)'!$I$5)+1,0)&amp;""</f>
        <v/>
      </c>
      <c r="L371" s="691"/>
      <c r="M371" s="688" t="str">
        <f>VLOOKUP($C352,'2025年度(M1後期)'!$B$5:$N$207,COLUMN('2025年度(M1後期)'!$I$5)+1,0)&amp;""</f>
        <v/>
      </c>
      <c r="N371" s="689"/>
      <c r="O371" s="691" t="str">
        <f>VLOOKUP($C352,'2025年度(M2後期)'!$B$5:$N$207,COLUMN('2025年度(M2後期)'!$I$5)+1,0)&amp;""</f>
        <v/>
      </c>
      <c r="P371" s="689"/>
      <c r="Q371" s="691" t="str">
        <f>VLOOKUP($C352,'2025年度(D1後期)'!$B$5:$N$207,COLUMN('2025年度(D1後期)'!$I$5)+1,0)&amp;""</f>
        <v/>
      </c>
      <c r="R371" s="689"/>
      <c r="S371" s="691" t="str">
        <f>VLOOKUP($C352,'2025年度(D23後期)'!$B$5:$N$207,COLUMN('2025年度(D23後期)'!$I$5)+1,0)&amp;""</f>
        <v/>
      </c>
      <c r="T371" s="689"/>
      <c r="Z371" s="696"/>
      <c r="AA371" s="681"/>
      <c r="AB371" s="681"/>
      <c r="AC371" s="681"/>
      <c r="AD371" s="681"/>
      <c r="AE371" s="681"/>
      <c r="AF371" s="681"/>
      <c r="AG371" s="681"/>
      <c r="AH371" s="681"/>
      <c r="AI371" s="681"/>
      <c r="AJ371" s="812"/>
      <c r="AK371" s="681"/>
      <c r="AL371" s="681"/>
      <c r="AM371" s="681"/>
      <c r="AN371" s="681"/>
      <c r="AO371" s="681"/>
      <c r="AP371" s="681"/>
      <c r="AQ371" s="681"/>
      <c r="AR371" s="681"/>
      <c r="AS371" s="681"/>
      <c r="AT371" s="681"/>
      <c r="AU371" s="681"/>
      <c r="AV371" s="681"/>
      <c r="AW371" s="681"/>
      <c r="AX371" s="681"/>
      <c r="AY371" s="681"/>
      <c r="AZ371" s="681"/>
      <c r="BA371" s="681"/>
      <c r="BB371" s="681"/>
      <c r="BC371" s="681"/>
      <c r="BD371" s="681"/>
      <c r="BE371" s="681"/>
      <c r="BF371" s="681"/>
      <c r="BG371" s="681"/>
      <c r="BH371" s="681"/>
      <c r="BI371" s="681"/>
      <c r="BJ371" s="681"/>
      <c r="BK371" s="675"/>
      <c r="BL371" s="675"/>
      <c r="BM371" s="675"/>
      <c r="BN371" s="681"/>
      <c r="BO371" s="681"/>
      <c r="BP371" s="681"/>
      <c r="BQ371" s="681"/>
      <c r="BR371" s="681"/>
      <c r="BS371" s="681"/>
      <c r="BT371" s="681"/>
      <c r="BU371" s="681"/>
      <c r="BV371" s="681"/>
      <c r="BW371" s="681"/>
    </row>
    <row r="372" spans="1:75" ht="13.5" customHeight="1">
      <c r="A372" s="697"/>
      <c r="B372" s="16" t="s">
        <v>62</v>
      </c>
      <c r="C372" s="738"/>
      <c r="D372" s="739"/>
      <c r="E372" s="684"/>
      <c r="F372" s="685"/>
      <c r="G372" s="684"/>
      <c r="H372" s="685"/>
      <c r="I372" s="684"/>
      <c r="J372" s="685"/>
      <c r="K372" s="686"/>
      <c r="L372" s="686"/>
      <c r="M372" s="687"/>
      <c r="N372" s="685"/>
      <c r="O372" s="686"/>
      <c r="P372" s="685"/>
      <c r="Q372" s="686"/>
      <c r="R372" s="685"/>
      <c r="S372" s="686"/>
      <c r="T372" s="685"/>
      <c r="Z372" s="697"/>
      <c r="AA372" s="682"/>
      <c r="AB372" s="682"/>
      <c r="AC372" s="682"/>
      <c r="AD372" s="682"/>
      <c r="AE372" s="682"/>
      <c r="AF372" s="682"/>
      <c r="AG372" s="682"/>
      <c r="AH372" s="682"/>
      <c r="AI372" s="682"/>
      <c r="AJ372" s="813"/>
      <c r="AK372" s="682"/>
      <c r="AL372" s="682"/>
      <c r="AM372" s="682"/>
      <c r="AN372" s="682"/>
      <c r="AO372" s="682"/>
      <c r="AP372" s="682"/>
      <c r="AQ372" s="682"/>
      <c r="AR372" s="682"/>
      <c r="AS372" s="682"/>
      <c r="AT372" s="682"/>
      <c r="AU372" s="682"/>
      <c r="AV372" s="682"/>
      <c r="AW372" s="682"/>
      <c r="AX372" s="682"/>
      <c r="AY372" s="682"/>
      <c r="AZ372" s="682"/>
      <c r="BA372" s="682"/>
      <c r="BB372" s="682"/>
      <c r="BC372" s="682"/>
      <c r="BD372" s="682"/>
      <c r="BE372" s="682"/>
      <c r="BF372" s="682"/>
      <c r="BG372" s="682"/>
      <c r="BH372" s="682"/>
      <c r="BI372" s="682"/>
      <c r="BJ372" s="682"/>
      <c r="BK372" s="676"/>
      <c r="BL372" s="676"/>
      <c r="BM372" s="676"/>
      <c r="BN372" s="682"/>
      <c r="BO372" s="682"/>
      <c r="BP372" s="682"/>
      <c r="BQ372" s="682"/>
      <c r="BR372" s="682"/>
      <c r="BS372" s="682"/>
      <c r="BT372" s="682"/>
      <c r="BU372" s="682"/>
      <c r="BV372" s="682"/>
      <c r="BW372" s="682"/>
    </row>
    <row r="373" spans="1:75" ht="13.5" customHeight="1">
      <c r="A373" s="696" t="s">
        <v>87</v>
      </c>
      <c r="B373" s="15" t="s">
        <v>55</v>
      </c>
      <c r="C373" s="692" t="str">
        <f>VLOOKUP($C352,'2025年度(1年後期)'!$B$5:$N$207,COLUMN('2025年度(1年後期)'!$K$5),0)&amp;""</f>
        <v/>
      </c>
      <c r="D373" s="693"/>
      <c r="E373" s="698" t="str">
        <f>VLOOKUP($C352,'2025年度(2年後期)'!$B$5:$N$207,COLUMN('2025年度(2年後期)'!$K$5),0)&amp;""</f>
        <v/>
      </c>
      <c r="F373" s="693"/>
      <c r="G373" s="698" t="str">
        <f>VLOOKUP($C352,'2025年度(3年後期)'!$B$5:$N$207,COLUMN('2025年度(3年後期)'!$K$5),0)&amp;""</f>
        <v/>
      </c>
      <c r="H373" s="693"/>
      <c r="I373" s="698" t="str">
        <f>VLOOKUP($C352,'2025年度(4年後期)'!$B$5:$N$206,COLUMN('2025年度(4年後期)'!$K$5),0)&amp;""</f>
        <v/>
      </c>
      <c r="J373" s="693"/>
      <c r="K373" s="694" t="str">
        <f>VLOOKUP($C352,'2025年度(助産後期)'!$B$5:$N$207,COLUMN('2025年度(助産後期)'!$K$5),0)&amp;""</f>
        <v/>
      </c>
      <c r="L373" s="694"/>
      <c r="M373" s="692" t="str">
        <f>VLOOKUP($C352,'2025年度(M1後期)'!$B$5:$N$207,COLUMN('2025年度(M1後期)'!$K$5),0)&amp;""</f>
        <v/>
      </c>
      <c r="N373" s="693"/>
      <c r="O373" s="694" t="str">
        <f>VLOOKUP($C352,'2025年度(M2後期)'!$B$5:$N$207,COLUMN('2025年度(M2後期)'!$K$5),0)&amp;""</f>
        <v/>
      </c>
      <c r="P373" s="693"/>
      <c r="Q373" s="694" t="str">
        <f>VLOOKUP($C352,'2025年度(D1後期)'!$B$5:$N$207,COLUMN('2025年度(D1後期)'!$K$5),0)&amp;""</f>
        <v/>
      </c>
      <c r="R373" s="693"/>
      <c r="S373" s="694" t="str">
        <f>VLOOKUP($C352,'2025年度(D23後期)'!$B$5:$N$207,COLUMN('2025年度(D23後期)'!$K$5),0)&amp;""</f>
        <v/>
      </c>
      <c r="T373" s="693"/>
      <c r="Z373" s="696" t="str">
        <f>A373</f>
        <v>５時限（16：50～18：20）</v>
      </c>
      <c r="AA373" s="680"/>
      <c r="AB373" s="680"/>
      <c r="AC373" s="680"/>
      <c r="AD373" s="680"/>
      <c r="AE373" s="680"/>
      <c r="AF373" s="680"/>
      <c r="AG373" s="680"/>
      <c r="AH373" s="680"/>
      <c r="AI373" s="680"/>
      <c r="AJ373" s="680"/>
      <c r="AK373" s="680"/>
      <c r="AL373" s="680"/>
      <c r="AM373" s="680"/>
      <c r="AN373" s="680"/>
      <c r="AO373" s="680"/>
      <c r="AP373" s="680"/>
      <c r="AQ373" s="680"/>
      <c r="AR373" s="680"/>
      <c r="AS373" s="680"/>
      <c r="AT373" s="680"/>
      <c r="AU373" s="680"/>
      <c r="AV373" s="680"/>
      <c r="AW373" s="680"/>
      <c r="AX373" s="680"/>
      <c r="AY373" s="680"/>
      <c r="AZ373" s="680"/>
      <c r="BA373" s="680"/>
      <c r="BB373" s="680"/>
      <c r="BC373" s="680"/>
      <c r="BD373" s="680"/>
      <c r="BE373" s="680"/>
      <c r="BF373" s="680"/>
      <c r="BG373" s="680"/>
      <c r="BH373" s="680"/>
      <c r="BI373" s="680"/>
      <c r="BJ373" s="680"/>
      <c r="BK373" s="674"/>
      <c r="BL373" s="674"/>
      <c r="BM373" s="674"/>
      <c r="BN373" s="680"/>
      <c r="BO373" s="680"/>
      <c r="BP373" s="680"/>
      <c r="BQ373" s="680"/>
      <c r="BR373" s="680"/>
      <c r="BS373" s="680"/>
      <c r="BT373" s="680"/>
      <c r="BU373" s="680"/>
      <c r="BV373" s="680"/>
      <c r="BW373" s="680"/>
    </row>
    <row r="374" spans="1:75" ht="13.5" customHeight="1">
      <c r="A374" s="696"/>
      <c r="B374" s="15" t="s">
        <v>58</v>
      </c>
      <c r="C374" s="688" t="str">
        <f>IFERROR(VLOOKUP(C373,科目・教員!$A$2:$B$349,2,0),"")</f>
        <v/>
      </c>
      <c r="D374" s="689"/>
      <c r="E374" s="690" t="str">
        <f>IFERROR(VLOOKUP(E373,科目・教員!$A$2:$B$349,2,0),"")</f>
        <v/>
      </c>
      <c r="F374" s="689"/>
      <c r="G374" s="690" t="str">
        <f>IFERROR(VLOOKUP(G373,科目・教員!$A$2:$B$349,2,0),"")</f>
        <v/>
      </c>
      <c r="H374" s="689"/>
      <c r="I374" s="690" t="str">
        <f>IFERROR(VLOOKUP(I373,科目・教員!$A$2:$B$349,2,0),"")</f>
        <v/>
      </c>
      <c r="J374" s="689"/>
      <c r="K374" s="691" t="str">
        <f>IFERROR(VLOOKUP(K373,科目・教員!$A$2:$B$349,2,0),"")</f>
        <v/>
      </c>
      <c r="L374" s="691"/>
      <c r="M374" s="688" t="str">
        <f>IFERROR(VLOOKUP(M373,科目・教員!$A$2:$B$349,2,0),"")</f>
        <v/>
      </c>
      <c r="N374" s="689"/>
      <c r="O374" s="691" t="str">
        <f>IFERROR(VLOOKUP(O373,科目・教員!$A$2:$B$349,2,0),"")</f>
        <v/>
      </c>
      <c r="P374" s="689"/>
      <c r="Q374" s="691" t="str">
        <f>IFERROR(VLOOKUP(Q373,科目・教員!$A$2:$B$349,2,0),"")</f>
        <v/>
      </c>
      <c r="R374" s="689"/>
      <c r="S374" s="691" t="str">
        <f>IFERROR(VLOOKUP(S373,科目・教員!$A$2:$B$349,2,0),"")</f>
        <v/>
      </c>
      <c r="T374" s="689"/>
      <c r="Z374" s="696"/>
      <c r="AA374" s="681"/>
      <c r="AB374" s="681"/>
      <c r="AC374" s="681"/>
      <c r="AD374" s="681"/>
      <c r="AE374" s="681"/>
      <c r="AF374" s="681"/>
      <c r="AG374" s="681"/>
      <c r="AH374" s="681"/>
      <c r="AI374" s="681"/>
      <c r="AJ374" s="681"/>
      <c r="AK374" s="681"/>
      <c r="AL374" s="681"/>
      <c r="AM374" s="681"/>
      <c r="AN374" s="681"/>
      <c r="AO374" s="681"/>
      <c r="AP374" s="681"/>
      <c r="AQ374" s="681"/>
      <c r="AR374" s="681"/>
      <c r="AS374" s="681"/>
      <c r="AT374" s="681"/>
      <c r="AU374" s="681"/>
      <c r="AV374" s="681"/>
      <c r="AW374" s="681"/>
      <c r="AX374" s="681"/>
      <c r="AY374" s="681"/>
      <c r="AZ374" s="681"/>
      <c r="BA374" s="681"/>
      <c r="BB374" s="681"/>
      <c r="BC374" s="681"/>
      <c r="BD374" s="681"/>
      <c r="BE374" s="681"/>
      <c r="BF374" s="681"/>
      <c r="BG374" s="681"/>
      <c r="BH374" s="681"/>
      <c r="BI374" s="681"/>
      <c r="BJ374" s="681"/>
      <c r="BK374" s="675"/>
      <c r="BL374" s="675"/>
      <c r="BM374" s="675"/>
      <c r="BN374" s="681"/>
      <c r="BO374" s="681"/>
      <c r="BP374" s="681"/>
      <c r="BQ374" s="681"/>
      <c r="BR374" s="681"/>
      <c r="BS374" s="681"/>
      <c r="BT374" s="681"/>
      <c r="BU374" s="681"/>
      <c r="BV374" s="681"/>
      <c r="BW374" s="681"/>
    </row>
    <row r="375" spans="1:75" ht="13.5" customHeight="1">
      <c r="A375" s="696"/>
      <c r="B375" s="15" t="s">
        <v>60</v>
      </c>
      <c r="C375" s="688" t="str">
        <f>VLOOKUP($C352,'2025年度(1年後期)'!$B$5:$N$207,COLUMN('2025年度(1年後期)'!$K$5)+1,0)&amp;""</f>
        <v/>
      </c>
      <c r="D375" s="689"/>
      <c r="E375" s="690" t="str">
        <f>VLOOKUP($C352,'2025年度(2年後期)'!$B$5:$N$207,COLUMN('2025年度(2年後期)'!$K$5)+1,0)&amp;""</f>
        <v/>
      </c>
      <c r="F375" s="689"/>
      <c r="G375" s="690" t="str">
        <f>VLOOKUP($C352,'2025年度(3年後期)'!$B$5:$N$207,COLUMN('2025年度(3年後期)'!$K$5)+1,0)&amp;""</f>
        <v/>
      </c>
      <c r="H375" s="689"/>
      <c r="I375" s="690" t="str">
        <f>VLOOKUP($C352,'2025年度(4年後期)'!$B$5:$N$206,COLUMN('2025年度(4年後期)'!$K$5)+1,0)&amp;""</f>
        <v/>
      </c>
      <c r="J375" s="689"/>
      <c r="K375" s="691" t="str">
        <f>VLOOKUP($C352,'2025年度(助産後期)'!$B$5:$N$207,COLUMN('2025年度(助産後期)'!$K$5)+1,0)&amp;""</f>
        <v/>
      </c>
      <c r="L375" s="691"/>
      <c r="M375" s="688" t="str">
        <f>VLOOKUP($C352,'2025年度(M1後期)'!$B$5:$N$207,COLUMN('2025年度(M1後期)'!$K$5)+1,0)&amp;""</f>
        <v/>
      </c>
      <c r="N375" s="689"/>
      <c r="O375" s="691" t="str">
        <f>VLOOKUP($C352,'2025年度(M1後期)'!$B$5:$N$207,COLUMN('2025年度(M1後期)'!$K$5)+1,0)&amp;""</f>
        <v/>
      </c>
      <c r="P375" s="689"/>
      <c r="Q375" s="691" t="str">
        <f>VLOOKUP($C352,'2025年度(D1後期)'!$B$5:$N$207,COLUMN('2025年度(D1後期)'!$K$5)+1,0)&amp;""</f>
        <v/>
      </c>
      <c r="R375" s="689"/>
      <c r="S375" s="691" t="str">
        <f>VLOOKUP($C352,'2025年度(D23後期)'!$B$5:$N$207,COLUMN('2025年度(D23後期)'!$K$5)+1,0)&amp;""</f>
        <v/>
      </c>
      <c r="T375" s="689"/>
      <c r="Z375" s="696"/>
      <c r="AA375" s="681"/>
      <c r="AB375" s="681"/>
      <c r="AC375" s="681"/>
      <c r="AD375" s="681"/>
      <c r="AE375" s="681"/>
      <c r="AF375" s="681"/>
      <c r="AG375" s="681"/>
      <c r="AH375" s="681"/>
      <c r="AI375" s="681"/>
      <c r="AJ375" s="681"/>
      <c r="AK375" s="681"/>
      <c r="AL375" s="681"/>
      <c r="AM375" s="681"/>
      <c r="AN375" s="681"/>
      <c r="AO375" s="681"/>
      <c r="AP375" s="681"/>
      <c r="AQ375" s="681"/>
      <c r="AR375" s="681"/>
      <c r="AS375" s="681"/>
      <c r="AT375" s="681"/>
      <c r="AU375" s="681"/>
      <c r="AV375" s="681"/>
      <c r="AW375" s="681"/>
      <c r="AX375" s="681"/>
      <c r="AY375" s="681"/>
      <c r="AZ375" s="681"/>
      <c r="BA375" s="681"/>
      <c r="BB375" s="681"/>
      <c r="BC375" s="681"/>
      <c r="BD375" s="681"/>
      <c r="BE375" s="681"/>
      <c r="BF375" s="681"/>
      <c r="BG375" s="681"/>
      <c r="BH375" s="681"/>
      <c r="BI375" s="681"/>
      <c r="BJ375" s="681"/>
      <c r="BK375" s="675"/>
      <c r="BL375" s="675"/>
      <c r="BM375" s="675"/>
      <c r="BN375" s="681"/>
      <c r="BO375" s="681"/>
      <c r="BP375" s="681"/>
      <c r="BQ375" s="681"/>
      <c r="BR375" s="681"/>
      <c r="BS375" s="681"/>
      <c r="BT375" s="681"/>
      <c r="BU375" s="681"/>
      <c r="BV375" s="681"/>
      <c r="BW375" s="681"/>
    </row>
    <row r="376" spans="1:75" ht="13.5" customHeight="1">
      <c r="A376" s="697"/>
      <c r="B376" s="16" t="s">
        <v>62</v>
      </c>
      <c r="C376" s="687"/>
      <c r="D376" s="685"/>
      <c r="E376" s="684"/>
      <c r="F376" s="685"/>
      <c r="G376" s="684"/>
      <c r="H376" s="685"/>
      <c r="I376" s="684"/>
      <c r="J376" s="685"/>
      <c r="K376" s="686"/>
      <c r="L376" s="686"/>
      <c r="M376" s="687"/>
      <c r="N376" s="685"/>
      <c r="O376" s="686"/>
      <c r="P376" s="685"/>
      <c r="Q376" s="686"/>
      <c r="R376" s="685"/>
      <c r="S376" s="686"/>
      <c r="T376" s="685"/>
      <c r="U376" s="19"/>
      <c r="V376" s="19"/>
      <c r="W376" s="19"/>
      <c r="X376" s="19"/>
      <c r="Y376" s="19"/>
      <c r="Z376" s="697"/>
      <c r="AA376" s="682"/>
      <c r="AB376" s="682"/>
      <c r="AC376" s="682"/>
      <c r="AD376" s="682"/>
      <c r="AE376" s="682"/>
      <c r="AF376" s="682"/>
      <c r="AG376" s="682"/>
      <c r="AH376" s="682"/>
      <c r="AI376" s="682"/>
      <c r="AJ376" s="682"/>
      <c r="AK376" s="682"/>
      <c r="AL376" s="682"/>
      <c r="AM376" s="682"/>
      <c r="AN376" s="682"/>
      <c r="AO376" s="682"/>
      <c r="AP376" s="682"/>
      <c r="AQ376" s="682"/>
      <c r="AR376" s="682"/>
      <c r="AS376" s="682"/>
      <c r="AT376" s="682"/>
      <c r="AU376" s="682"/>
      <c r="AV376" s="682"/>
      <c r="AW376" s="682"/>
      <c r="AX376" s="682"/>
      <c r="AY376" s="682"/>
      <c r="AZ376" s="682"/>
      <c r="BA376" s="682"/>
      <c r="BB376" s="682"/>
      <c r="BC376" s="682"/>
      <c r="BD376" s="682"/>
      <c r="BE376" s="682"/>
      <c r="BF376" s="682"/>
      <c r="BG376" s="682"/>
      <c r="BH376" s="682"/>
      <c r="BI376" s="682"/>
      <c r="BJ376" s="682"/>
      <c r="BK376" s="676"/>
      <c r="BL376" s="676"/>
      <c r="BM376" s="676"/>
      <c r="BN376" s="682"/>
      <c r="BO376" s="682"/>
      <c r="BP376" s="682"/>
      <c r="BQ376" s="682"/>
      <c r="BR376" s="682"/>
      <c r="BS376" s="682"/>
      <c r="BT376" s="682"/>
      <c r="BU376" s="682"/>
      <c r="BV376" s="682"/>
      <c r="BW376" s="682"/>
    </row>
    <row r="377" spans="1:75" ht="21.75">
      <c r="A377" s="23"/>
      <c r="B377" s="24"/>
      <c r="C377" s="747">
        <f>C352+1</f>
        <v>45977</v>
      </c>
      <c r="D377" s="747"/>
      <c r="E377" s="747"/>
      <c r="F377" s="747"/>
      <c r="G377" s="747"/>
      <c r="H377" s="747"/>
      <c r="I377" s="747"/>
      <c r="J377" s="747"/>
      <c r="K377" s="747"/>
      <c r="L377" s="747"/>
      <c r="M377" s="747"/>
      <c r="N377" s="747"/>
      <c r="O377" s="747"/>
      <c r="P377" s="747"/>
      <c r="Q377" s="747"/>
      <c r="R377" s="747"/>
      <c r="S377" s="747"/>
      <c r="T377" s="747"/>
      <c r="U377" s="787">
        <f>C377</f>
        <v>45977</v>
      </c>
      <c r="V377" s="788"/>
      <c r="W377" s="788"/>
      <c r="X377" s="788"/>
      <c r="Y377" s="788"/>
      <c r="Z377" s="789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96" t="s">
        <v>54</v>
      </c>
      <c r="B378" s="12" t="s">
        <v>55</v>
      </c>
      <c r="C378" s="705" t="str">
        <f>VLOOKUP($C377,'2025年度(1年後期)'!$B$5:$N$207,COLUMN('2025年度(1年後期)'!$C$5),0)&amp;""</f>
        <v/>
      </c>
      <c r="D378" s="706"/>
      <c r="E378" s="713" t="str">
        <f>VLOOKUP($C377,'2025年度(2年後期)'!$B$5:$N$207,COLUMN('2025年度(2年後期)'!$C$5),0)&amp;""</f>
        <v/>
      </c>
      <c r="F378" s="706"/>
      <c r="G378" s="713" t="str">
        <f>VLOOKUP($C377,'2025年度(3年後期)'!$B$5:$N$207,COLUMN('2025年度(3年後期)'!$C$5),0)&amp;""</f>
        <v/>
      </c>
      <c r="H378" s="706"/>
      <c r="I378" s="713" t="str">
        <f>VLOOKUP($C377,'2025年度(4年後期)'!$B$5:$N$206,COLUMN('2025年度(4年後期)'!$C$5),0)&amp;""</f>
        <v/>
      </c>
      <c r="J378" s="706"/>
      <c r="K378" s="693" t="str">
        <f>VLOOKUP($C377,'2025年度(助産後期)'!$B$5:$N$207,COLUMN('2025年度(助産後期)'!$C$5),0)&amp;""</f>
        <v/>
      </c>
      <c r="L378" s="709"/>
      <c r="M378" s="723" t="str">
        <f>VLOOKUP($C377,'2025年度(M1後期)'!$B$5:$N$207,COLUMN('2025年度(M1後期)'!$C$5),0)&amp;""</f>
        <v/>
      </c>
      <c r="N378" s="709"/>
      <c r="O378" s="713" t="str">
        <f>VLOOKUP($C377,'2025年度(M2後期)'!$B$5:$N$207,COLUMN('2025年度(M2後期)'!$C$5),0)&amp;""</f>
        <v/>
      </c>
      <c r="P378" s="706"/>
      <c r="Q378" s="713" t="str">
        <f>VLOOKUP($C377,'2025年度(D1後期)'!$B$5:$N$207,COLUMN('2025年度(D1後期)'!$C$5),0)&amp;""</f>
        <v/>
      </c>
      <c r="R378" s="706"/>
      <c r="S378" s="693" t="str">
        <f>VLOOKUP($C377,'2025年度(D23後期)'!$B$5:$N$207,COLUMN('2025年度(D23後期)'!$C$5),0)&amp;""</f>
        <v/>
      </c>
      <c r="T378" s="706"/>
      <c r="U378" s="20"/>
      <c r="Z378" s="695" t="str">
        <f>A378</f>
        <v xml:space="preserve">１時限（09：20～10：50） </v>
      </c>
      <c r="AA378" s="680"/>
      <c r="AB378" s="680"/>
      <c r="AC378" s="680"/>
      <c r="AD378" s="680"/>
      <c r="AE378" s="680"/>
      <c r="AF378" s="680"/>
      <c r="AG378" s="680"/>
      <c r="AH378" s="680"/>
      <c r="AI378" s="680"/>
      <c r="AJ378" s="680"/>
      <c r="AK378" s="680"/>
      <c r="AL378" s="680"/>
      <c r="AM378" s="680"/>
      <c r="AN378" s="680"/>
      <c r="AO378" s="680"/>
      <c r="AP378" s="680"/>
      <c r="AQ378" s="680"/>
      <c r="AR378" s="680"/>
      <c r="AS378" s="680"/>
      <c r="AT378" s="680"/>
      <c r="AU378" s="680"/>
      <c r="AV378" s="680"/>
      <c r="AW378" s="680"/>
      <c r="AX378" s="680"/>
      <c r="AY378" s="680"/>
      <c r="AZ378" s="680"/>
      <c r="BA378" s="680"/>
      <c r="BB378" s="680"/>
      <c r="BC378" s="680"/>
      <c r="BD378" s="680"/>
      <c r="BE378" s="680"/>
      <c r="BF378" s="680"/>
      <c r="BG378" s="680"/>
      <c r="BH378" s="680"/>
      <c r="BI378" s="680"/>
      <c r="BJ378" s="680"/>
      <c r="BK378" s="674"/>
      <c r="BL378" s="674"/>
      <c r="BM378" s="674"/>
      <c r="BN378" s="680"/>
      <c r="BO378" s="680"/>
      <c r="BP378" s="680"/>
      <c r="BQ378" s="680"/>
      <c r="BR378" s="680"/>
      <c r="BS378" s="680"/>
      <c r="BT378" s="680"/>
      <c r="BU378" s="680"/>
      <c r="BV378" s="680"/>
      <c r="BW378" s="680"/>
    </row>
    <row r="379" spans="1:75" ht="13.5" customHeight="1">
      <c r="A379" s="696"/>
      <c r="B379" s="15" t="s">
        <v>58</v>
      </c>
      <c r="C379" s="708" t="str">
        <f>IFERROR(VLOOKUP(C378,科目・教員!$A$2:$B$349,2,0),"")</f>
        <v/>
      </c>
      <c r="D379" s="707"/>
      <c r="E379" s="716" t="str">
        <f>IFERROR(VLOOKUP(E378,科目・教員!$A$2:$B$349,2,0),"")</f>
        <v/>
      </c>
      <c r="F379" s="707"/>
      <c r="G379" s="716" t="str">
        <f>IFERROR(VLOOKUP(G378,科目・教員!$A$2:$B$349,2,0),"")</f>
        <v/>
      </c>
      <c r="H379" s="707"/>
      <c r="I379" s="716" t="str">
        <f>IFERROR(VLOOKUP(I378,科目・教員!$A$2:$B$349,2,0),"")</f>
        <v/>
      </c>
      <c r="J379" s="707"/>
      <c r="K379" s="689" t="str">
        <f>IFERROR(VLOOKUP(K378,科目・教員!$A$2:$B$349,2,0),"")</f>
        <v/>
      </c>
      <c r="L379" s="717"/>
      <c r="M379" s="718" t="str">
        <f>IFERROR(VLOOKUP(M378,科目・教員!$A$2:$B$349,2,0),"")</f>
        <v/>
      </c>
      <c r="N379" s="707"/>
      <c r="O379" s="716" t="str">
        <f>IFERROR(VLOOKUP(O378,科目・教員!$A$2:$B$349,2,0),"")</f>
        <v/>
      </c>
      <c r="P379" s="707"/>
      <c r="Q379" s="716" t="str">
        <f>IFERROR(VLOOKUP(Q378,科目・教員!$A$2:$B$349,2,0),"")</f>
        <v/>
      </c>
      <c r="R379" s="707"/>
      <c r="S379" s="689" t="str">
        <f>IFERROR(VLOOKUP(S378,科目・教員!$A$2:$B$349,2,0),"")</f>
        <v/>
      </c>
      <c r="T379" s="707"/>
      <c r="U379" s="20"/>
      <c r="Z379" s="696"/>
      <c r="AA379" s="681"/>
      <c r="AB379" s="681"/>
      <c r="AC379" s="681"/>
      <c r="AD379" s="681"/>
      <c r="AE379" s="681"/>
      <c r="AF379" s="681"/>
      <c r="AG379" s="681"/>
      <c r="AH379" s="681"/>
      <c r="AI379" s="681"/>
      <c r="AJ379" s="681"/>
      <c r="AK379" s="681"/>
      <c r="AL379" s="681"/>
      <c r="AM379" s="681"/>
      <c r="AN379" s="681"/>
      <c r="AO379" s="681"/>
      <c r="AP379" s="681"/>
      <c r="AQ379" s="681"/>
      <c r="AR379" s="681"/>
      <c r="AS379" s="681"/>
      <c r="AT379" s="681"/>
      <c r="AU379" s="681"/>
      <c r="AV379" s="681"/>
      <c r="AW379" s="681"/>
      <c r="AX379" s="681"/>
      <c r="AY379" s="681"/>
      <c r="AZ379" s="681"/>
      <c r="BA379" s="681"/>
      <c r="BB379" s="681"/>
      <c r="BC379" s="681"/>
      <c r="BD379" s="681"/>
      <c r="BE379" s="681"/>
      <c r="BF379" s="681"/>
      <c r="BG379" s="681"/>
      <c r="BH379" s="681"/>
      <c r="BI379" s="681"/>
      <c r="BJ379" s="681"/>
      <c r="BK379" s="675"/>
      <c r="BL379" s="675"/>
      <c r="BM379" s="675"/>
      <c r="BN379" s="681"/>
      <c r="BO379" s="681"/>
      <c r="BP379" s="681"/>
      <c r="BQ379" s="681"/>
      <c r="BR379" s="681"/>
      <c r="BS379" s="681"/>
      <c r="BT379" s="681"/>
      <c r="BU379" s="681"/>
      <c r="BV379" s="681"/>
      <c r="BW379" s="681"/>
    </row>
    <row r="380" spans="1:75" ht="13.5" customHeight="1">
      <c r="A380" s="696"/>
      <c r="B380" s="15" t="s">
        <v>60</v>
      </c>
      <c r="C380" s="708" t="str">
        <f>VLOOKUP($C377,'2025年度(1年後期)'!$B$5:$N$207,COLUMN('2025年度(1年後期)'!$C$5)+1,0)&amp;""</f>
        <v/>
      </c>
      <c r="D380" s="707"/>
      <c r="E380" s="716" t="str">
        <f>VLOOKUP($C377,'2025年度(2年後期)'!$B$5:$N$207,COLUMN('2025年度(2年後期)'!$C$5)+1,0)&amp;""</f>
        <v/>
      </c>
      <c r="F380" s="707"/>
      <c r="G380" s="716" t="str">
        <f>VLOOKUP($C377,'2025年度(3年後期)'!$B$5:$N$207,COLUMN('2025年度(3年後期)'!$C$5)+1,0)&amp;""</f>
        <v/>
      </c>
      <c r="H380" s="707"/>
      <c r="I380" s="716" t="str">
        <f>VLOOKUP($C377,'2025年度(4年後期)'!$B$5:$N$206,COLUMN('2025年度(4年後期)'!$C$5)+1,0)&amp;""</f>
        <v/>
      </c>
      <c r="J380" s="707"/>
      <c r="K380" s="689" t="str">
        <f>VLOOKUP($C377,'2025年度(助産後期)'!$B$5:$N$207,COLUMN('2025年度(助産後期)'!$C$5)+1,0)&amp;""</f>
        <v/>
      </c>
      <c r="L380" s="717"/>
      <c r="M380" s="718" t="str">
        <f>VLOOKUP($C377,'2025年度(M1後期)'!$B$5:$N$207,COLUMN('2025年度(M1後期)'!$C$5)+1,0)&amp;""</f>
        <v/>
      </c>
      <c r="N380" s="707"/>
      <c r="O380" s="716" t="str">
        <f>VLOOKUP($C377,'2025年度(M2後期)'!$B$5:$N$207,COLUMN('2025年度(M2後期)'!$C$5)+1,0)&amp;""</f>
        <v/>
      </c>
      <c r="P380" s="707"/>
      <c r="Q380" s="716" t="str">
        <f>VLOOKUP($C377,'2025年度(D1後期)'!$B$5:$N$207,COLUMN('2025年度(D1後期)'!$C$5)+1,0)&amp;""</f>
        <v/>
      </c>
      <c r="R380" s="707"/>
      <c r="S380" s="689" t="str">
        <f>VLOOKUP($C377,'2025年度(D23後期)'!$B$5:$N$207,COLUMN('2025年度(D23後期)'!$C$5)+1,0)&amp;""</f>
        <v/>
      </c>
      <c r="T380" s="707"/>
      <c r="Z380" s="696"/>
      <c r="AA380" s="681"/>
      <c r="AB380" s="681"/>
      <c r="AC380" s="681"/>
      <c r="AD380" s="681"/>
      <c r="AE380" s="681"/>
      <c r="AF380" s="681"/>
      <c r="AG380" s="681"/>
      <c r="AH380" s="681"/>
      <c r="AI380" s="681"/>
      <c r="AJ380" s="681"/>
      <c r="AK380" s="681"/>
      <c r="AL380" s="681"/>
      <c r="AM380" s="681"/>
      <c r="AN380" s="681"/>
      <c r="AO380" s="681"/>
      <c r="AP380" s="681"/>
      <c r="AQ380" s="681"/>
      <c r="AR380" s="681"/>
      <c r="AS380" s="681"/>
      <c r="AT380" s="681"/>
      <c r="AU380" s="681"/>
      <c r="AV380" s="681"/>
      <c r="AW380" s="681"/>
      <c r="AX380" s="681"/>
      <c r="AY380" s="681"/>
      <c r="AZ380" s="681"/>
      <c r="BA380" s="681"/>
      <c r="BB380" s="681"/>
      <c r="BC380" s="681"/>
      <c r="BD380" s="681"/>
      <c r="BE380" s="681"/>
      <c r="BF380" s="681"/>
      <c r="BG380" s="681"/>
      <c r="BH380" s="681"/>
      <c r="BI380" s="681"/>
      <c r="BJ380" s="681"/>
      <c r="BK380" s="675"/>
      <c r="BL380" s="675"/>
      <c r="BM380" s="675"/>
      <c r="BN380" s="681"/>
      <c r="BO380" s="681"/>
      <c r="BP380" s="681"/>
      <c r="BQ380" s="681"/>
      <c r="BR380" s="681"/>
      <c r="BS380" s="681"/>
      <c r="BT380" s="681"/>
      <c r="BU380" s="681"/>
      <c r="BV380" s="681"/>
      <c r="BW380" s="681"/>
    </row>
    <row r="381" spans="1:75" ht="13.5" customHeight="1">
      <c r="A381" s="697"/>
      <c r="B381" s="16" t="s">
        <v>62</v>
      </c>
      <c r="C381" s="687"/>
      <c r="D381" s="719"/>
      <c r="E381" s="684"/>
      <c r="F381" s="719"/>
      <c r="G381" s="684"/>
      <c r="H381" s="719"/>
      <c r="I381" s="684"/>
      <c r="J381" s="719"/>
      <c r="K381" s="686"/>
      <c r="L381" s="720"/>
      <c r="M381" s="721"/>
      <c r="N381" s="719"/>
      <c r="O381" s="684"/>
      <c r="P381" s="719"/>
      <c r="Q381" s="684"/>
      <c r="R381" s="719"/>
      <c r="S381" s="686"/>
      <c r="T381" s="719"/>
      <c r="Z381" s="697"/>
      <c r="AA381" s="682"/>
      <c r="AB381" s="682"/>
      <c r="AC381" s="682"/>
      <c r="AD381" s="682"/>
      <c r="AE381" s="682"/>
      <c r="AF381" s="682"/>
      <c r="AG381" s="682"/>
      <c r="AH381" s="682"/>
      <c r="AI381" s="682"/>
      <c r="AJ381" s="682"/>
      <c r="AK381" s="682"/>
      <c r="AL381" s="682"/>
      <c r="AM381" s="682"/>
      <c r="AN381" s="682"/>
      <c r="AO381" s="682"/>
      <c r="AP381" s="682"/>
      <c r="AQ381" s="682"/>
      <c r="AR381" s="682"/>
      <c r="AS381" s="682"/>
      <c r="AT381" s="682"/>
      <c r="AU381" s="682"/>
      <c r="AV381" s="682"/>
      <c r="AW381" s="682"/>
      <c r="AX381" s="682"/>
      <c r="AY381" s="682"/>
      <c r="AZ381" s="682"/>
      <c r="BA381" s="682"/>
      <c r="BB381" s="682"/>
      <c r="BC381" s="682"/>
      <c r="BD381" s="682"/>
      <c r="BE381" s="682"/>
      <c r="BF381" s="682"/>
      <c r="BG381" s="682"/>
      <c r="BH381" s="682"/>
      <c r="BI381" s="682"/>
      <c r="BJ381" s="682"/>
      <c r="BK381" s="676"/>
      <c r="BL381" s="676"/>
      <c r="BM381" s="676"/>
      <c r="BN381" s="682"/>
      <c r="BO381" s="682"/>
      <c r="BP381" s="682"/>
      <c r="BQ381" s="682"/>
      <c r="BR381" s="682"/>
      <c r="BS381" s="682"/>
      <c r="BT381" s="682"/>
      <c r="BU381" s="682"/>
      <c r="BV381" s="682"/>
      <c r="BW381" s="682"/>
    </row>
    <row r="382" spans="1:75" ht="13.5" customHeight="1">
      <c r="A382" s="696" t="s">
        <v>64</v>
      </c>
      <c r="B382" s="15" t="s">
        <v>55</v>
      </c>
      <c r="C382" s="705" t="str">
        <f>VLOOKUP($C377,'2025年度(1年後期)'!$B$5:$N$207,COLUMN('2025年度(1年後期)'!$E$5),0)&amp;""</f>
        <v/>
      </c>
      <c r="D382" s="706"/>
      <c r="E382" s="713" t="str">
        <f>VLOOKUP($C377,'2025年度(2年後期)'!$B$5:$N$207,COLUMN('2025年度(2年後期)'!$E$5),0)&amp;""</f>
        <v/>
      </c>
      <c r="F382" s="706"/>
      <c r="G382" s="713" t="str">
        <f>VLOOKUP($C377,'2025年度(3年後期)'!$B$5:$N$207,COLUMN('2025年度(3年後期)'!$E$5),0)&amp;""</f>
        <v/>
      </c>
      <c r="H382" s="706"/>
      <c r="I382" s="713" t="str">
        <f>VLOOKUP($C377,'2025年度(4年後期)'!$B$5:$N$206,COLUMN('2025年度(4年後期)'!$E$5),0)&amp;""</f>
        <v/>
      </c>
      <c r="J382" s="706"/>
      <c r="K382" s="693" t="str">
        <f>VLOOKUP($C377,'2025年度(助産後期)'!$B$5:$N$207,COLUMN('2025年度(助産後期)'!$E$5),0)&amp;""</f>
        <v/>
      </c>
      <c r="L382" s="709"/>
      <c r="M382" s="705" t="str">
        <f>VLOOKUP($C377,'2025年度(M1後期)'!$B$5:$N$207,COLUMN('2025年度(M1後期)'!$E$5),0)&amp;""</f>
        <v/>
      </c>
      <c r="N382" s="706"/>
      <c r="O382" s="693" t="str">
        <f>VLOOKUP($C377,'2025年度(M2後期)'!$B$5:$N$207,COLUMN('2025年度(M2後期)'!$E$5),0)&amp;""</f>
        <v/>
      </c>
      <c r="P382" s="706"/>
      <c r="Q382" s="693" t="str">
        <f>VLOOKUP($C377,'2025年度(D1後期)'!$B$5:$N$207,COLUMN('2025年度(D1後期)'!$E$5),0)&amp;""</f>
        <v/>
      </c>
      <c r="R382" s="706"/>
      <c r="S382" s="693" t="str">
        <f>VLOOKUP($C377,'2025年度(D23後期)'!$B$5:$N$207,COLUMN('2025年度(D23後期)'!$E$5),0)&amp;""</f>
        <v/>
      </c>
      <c r="T382" s="706"/>
      <c r="Z382" s="696" t="str">
        <f>A382</f>
        <v>２時限（11：00～12：30）</v>
      </c>
      <c r="AA382" s="680"/>
      <c r="AB382" s="680"/>
      <c r="AC382" s="680"/>
      <c r="AD382" s="680"/>
      <c r="AE382" s="680"/>
      <c r="AF382" s="680"/>
      <c r="AG382" s="680"/>
      <c r="AH382" s="680"/>
      <c r="AI382" s="680"/>
      <c r="AJ382" s="680"/>
      <c r="AK382" s="680"/>
      <c r="AL382" s="680"/>
      <c r="AM382" s="680"/>
      <c r="AN382" s="680"/>
      <c r="AO382" s="680"/>
      <c r="AP382" s="680"/>
      <c r="AQ382" s="680"/>
      <c r="AR382" s="680"/>
      <c r="AS382" s="680"/>
      <c r="AT382" s="680"/>
      <c r="AU382" s="680"/>
      <c r="AV382" s="680"/>
      <c r="AW382" s="680"/>
      <c r="AX382" s="680"/>
      <c r="AY382" s="680"/>
      <c r="AZ382" s="680"/>
      <c r="BA382" s="680"/>
      <c r="BB382" s="680"/>
      <c r="BC382" s="680"/>
      <c r="BD382" s="680"/>
      <c r="BE382" s="680"/>
      <c r="BF382" s="680"/>
      <c r="BG382" s="680"/>
      <c r="BH382" s="680"/>
      <c r="BI382" s="680"/>
      <c r="BJ382" s="680"/>
      <c r="BK382" s="674"/>
      <c r="BL382" s="674"/>
      <c r="BM382" s="674"/>
      <c r="BN382" s="680"/>
      <c r="BO382" s="680"/>
      <c r="BP382" s="680"/>
      <c r="BQ382" s="680"/>
      <c r="BR382" s="680"/>
      <c r="BS382" s="680"/>
      <c r="BT382" s="680"/>
      <c r="BU382" s="680"/>
      <c r="BV382" s="680"/>
      <c r="BW382" s="680"/>
    </row>
    <row r="383" spans="1:75" ht="13.5" customHeight="1">
      <c r="A383" s="696"/>
      <c r="B383" s="15" t="s">
        <v>58</v>
      </c>
      <c r="C383" s="708" t="str">
        <f>IFERROR(VLOOKUP(C382,科目・教員!$A$2:$B$349,2,0),"")</f>
        <v/>
      </c>
      <c r="D383" s="707"/>
      <c r="E383" s="716" t="str">
        <f>IFERROR(VLOOKUP(E382,科目・教員!$A$2:$B$349,2,0),"")</f>
        <v/>
      </c>
      <c r="F383" s="707"/>
      <c r="G383" s="716" t="str">
        <f>IFERROR(VLOOKUP(G382,科目・教員!$A$2:$B$349,2,0),"")</f>
        <v/>
      </c>
      <c r="H383" s="707"/>
      <c r="I383" s="716" t="str">
        <f>IFERROR(VLOOKUP(I382,科目・教員!$A$2:$B$349,2,0),"")</f>
        <v/>
      </c>
      <c r="J383" s="707"/>
      <c r="K383" s="689" t="str">
        <f>IFERROR(VLOOKUP(K382,科目・教員!$A$2:$B$349,2,0),"")</f>
        <v/>
      </c>
      <c r="L383" s="717"/>
      <c r="M383" s="708" t="str">
        <f>IFERROR(VLOOKUP(M382,科目・教員!$A$2:$B$349,2,0),"")</f>
        <v/>
      </c>
      <c r="N383" s="707"/>
      <c r="O383" s="689" t="str">
        <f>IFERROR(VLOOKUP(O382,科目・教員!$A$2:$B$349,2,0),"")</f>
        <v/>
      </c>
      <c r="P383" s="707"/>
      <c r="Q383" s="689" t="str">
        <f>IFERROR(VLOOKUP(Q382,科目・教員!$A$2:$B$349,2,0),"")</f>
        <v/>
      </c>
      <c r="R383" s="707"/>
      <c r="S383" s="689" t="str">
        <f>IFERROR(VLOOKUP(S382,科目・教員!$A$2:$B$349,2,0),"")</f>
        <v/>
      </c>
      <c r="T383" s="707"/>
      <c r="Z383" s="696"/>
      <c r="AA383" s="681"/>
      <c r="AB383" s="681"/>
      <c r="AC383" s="681"/>
      <c r="AD383" s="681"/>
      <c r="AE383" s="681"/>
      <c r="AF383" s="681"/>
      <c r="AG383" s="681"/>
      <c r="AH383" s="681"/>
      <c r="AI383" s="681"/>
      <c r="AJ383" s="681"/>
      <c r="AK383" s="681"/>
      <c r="AL383" s="681"/>
      <c r="AM383" s="681"/>
      <c r="AN383" s="681"/>
      <c r="AO383" s="681"/>
      <c r="AP383" s="681"/>
      <c r="AQ383" s="681"/>
      <c r="AR383" s="681"/>
      <c r="AS383" s="681"/>
      <c r="AT383" s="681"/>
      <c r="AU383" s="681"/>
      <c r="AV383" s="681"/>
      <c r="AW383" s="681"/>
      <c r="AX383" s="681"/>
      <c r="AY383" s="681"/>
      <c r="AZ383" s="681"/>
      <c r="BA383" s="681"/>
      <c r="BB383" s="681"/>
      <c r="BC383" s="681"/>
      <c r="BD383" s="681"/>
      <c r="BE383" s="681"/>
      <c r="BF383" s="681"/>
      <c r="BG383" s="681"/>
      <c r="BH383" s="681"/>
      <c r="BI383" s="681"/>
      <c r="BJ383" s="681"/>
      <c r="BK383" s="675"/>
      <c r="BL383" s="675"/>
      <c r="BM383" s="675"/>
      <c r="BN383" s="681"/>
      <c r="BO383" s="681"/>
      <c r="BP383" s="681"/>
      <c r="BQ383" s="681"/>
      <c r="BR383" s="681"/>
      <c r="BS383" s="681"/>
      <c r="BT383" s="681"/>
      <c r="BU383" s="681"/>
      <c r="BV383" s="681"/>
      <c r="BW383" s="681"/>
    </row>
    <row r="384" spans="1:75" ht="13.5" customHeight="1">
      <c r="A384" s="696"/>
      <c r="B384" s="15" t="s">
        <v>60</v>
      </c>
      <c r="C384" s="708" t="str">
        <f>VLOOKUP($C377,'2025年度(1年後期)'!$B$5:$N$207,COLUMN('2025年度(1年後期)'!$E$5)+1,0)&amp;""</f>
        <v/>
      </c>
      <c r="D384" s="707"/>
      <c r="E384" s="716" t="str">
        <f>VLOOKUP($C377,'2025年度(2年後期)'!$B$5:$N$207,COLUMN('2025年度(2年後期)'!$E$5)+1,0)&amp;""</f>
        <v/>
      </c>
      <c r="F384" s="707"/>
      <c r="G384" s="716" t="str">
        <f>VLOOKUP($C377,'2025年度(3年後期)'!$B$5:$N$207,COLUMN('2025年度(3年後期)'!$E$5)+1,0)&amp;""</f>
        <v/>
      </c>
      <c r="H384" s="707"/>
      <c r="I384" s="716" t="str">
        <f>VLOOKUP($C377,'2025年度(4年後期)'!$B$5:$N$206,COLUMN('2025年度(4年後期)'!$E$5)+1,0)&amp;""</f>
        <v/>
      </c>
      <c r="J384" s="707"/>
      <c r="K384" s="689" t="str">
        <f>VLOOKUP($C377,'2025年度(助産後期)'!$B$5:$N$207,COLUMN('2025年度(助産後期)'!$E$5)+1,0)&amp;""</f>
        <v/>
      </c>
      <c r="L384" s="717"/>
      <c r="M384" s="708" t="str">
        <f>VLOOKUP($C377,'2025年度(M1後期)'!$B$5:$N$207,COLUMN('2025年度(M1後期)'!$E$5)+1,0)&amp;""</f>
        <v/>
      </c>
      <c r="N384" s="707"/>
      <c r="O384" s="689" t="str">
        <f>VLOOKUP($C377,'2025年度(M2後期)'!$B$5:$N$207,COLUMN('2025年度(M2後期)'!$E$5)+1,0)&amp;""</f>
        <v/>
      </c>
      <c r="P384" s="707"/>
      <c r="Q384" s="689" t="str">
        <f>VLOOKUP($C377,'2025年度(D1後期)'!$B$5:$N$207,COLUMN('2025年度(D1後期)'!$E$5)+1,0)&amp;""</f>
        <v/>
      </c>
      <c r="R384" s="707"/>
      <c r="S384" s="689" t="str">
        <f>VLOOKUP($C377,'2025年度(D23後期)'!$B$5:$N$207,COLUMN('2025年度(D23後期)'!$E$5)+1,0)&amp;""</f>
        <v/>
      </c>
      <c r="T384" s="707"/>
      <c r="Z384" s="696"/>
      <c r="AA384" s="681"/>
      <c r="AB384" s="681"/>
      <c r="AC384" s="681"/>
      <c r="AD384" s="681"/>
      <c r="AE384" s="681"/>
      <c r="AF384" s="681"/>
      <c r="AG384" s="681"/>
      <c r="AH384" s="681"/>
      <c r="AI384" s="681"/>
      <c r="AJ384" s="681"/>
      <c r="AK384" s="681"/>
      <c r="AL384" s="681"/>
      <c r="AM384" s="681"/>
      <c r="AN384" s="681"/>
      <c r="AO384" s="681"/>
      <c r="AP384" s="681"/>
      <c r="AQ384" s="681"/>
      <c r="AR384" s="681"/>
      <c r="AS384" s="681"/>
      <c r="AT384" s="681"/>
      <c r="AU384" s="681"/>
      <c r="AV384" s="681"/>
      <c r="AW384" s="681"/>
      <c r="AX384" s="681"/>
      <c r="AY384" s="681"/>
      <c r="AZ384" s="681"/>
      <c r="BA384" s="681"/>
      <c r="BB384" s="681"/>
      <c r="BC384" s="681"/>
      <c r="BD384" s="681"/>
      <c r="BE384" s="681"/>
      <c r="BF384" s="681"/>
      <c r="BG384" s="681"/>
      <c r="BH384" s="681"/>
      <c r="BI384" s="681"/>
      <c r="BJ384" s="681"/>
      <c r="BK384" s="675"/>
      <c r="BL384" s="675"/>
      <c r="BM384" s="675"/>
      <c r="BN384" s="681"/>
      <c r="BO384" s="681"/>
      <c r="BP384" s="681"/>
      <c r="BQ384" s="681"/>
      <c r="BR384" s="681"/>
      <c r="BS384" s="681"/>
      <c r="BT384" s="681"/>
      <c r="BU384" s="681"/>
      <c r="BV384" s="681"/>
      <c r="BW384" s="681"/>
    </row>
    <row r="385" spans="1:75" ht="13.5" customHeight="1">
      <c r="A385" s="712"/>
      <c r="B385" s="16" t="s">
        <v>62</v>
      </c>
      <c r="C385" s="687"/>
      <c r="D385" s="685"/>
      <c r="E385" s="684"/>
      <c r="F385" s="685"/>
      <c r="G385" s="684"/>
      <c r="H385" s="685"/>
      <c r="I385" s="684"/>
      <c r="J385" s="685"/>
      <c r="K385" s="686"/>
      <c r="L385" s="686"/>
      <c r="M385" s="687"/>
      <c r="N385" s="685"/>
      <c r="O385" s="686"/>
      <c r="P385" s="685"/>
      <c r="Q385" s="686"/>
      <c r="R385" s="685"/>
      <c r="S385" s="686"/>
      <c r="T385" s="685"/>
      <c r="Z385" s="697"/>
      <c r="AA385" s="682"/>
      <c r="AB385" s="682"/>
      <c r="AC385" s="682"/>
      <c r="AD385" s="682"/>
      <c r="AE385" s="682"/>
      <c r="AF385" s="682"/>
      <c r="AG385" s="682"/>
      <c r="AH385" s="682"/>
      <c r="AI385" s="682"/>
      <c r="AJ385" s="682"/>
      <c r="AK385" s="682"/>
      <c r="AL385" s="682"/>
      <c r="AM385" s="682"/>
      <c r="AN385" s="682"/>
      <c r="AO385" s="682"/>
      <c r="AP385" s="682"/>
      <c r="AQ385" s="682"/>
      <c r="AR385" s="682"/>
      <c r="AS385" s="682"/>
      <c r="AT385" s="682"/>
      <c r="AU385" s="682"/>
      <c r="AV385" s="682"/>
      <c r="AW385" s="682"/>
      <c r="AX385" s="682"/>
      <c r="AY385" s="682"/>
      <c r="AZ385" s="682"/>
      <c r="BA385" s="682"/>
      <c r="BB385" s="682"/>
      <c r="BC385" s="682"/>
      <c r="BD385" s="682"/>
      <c r="BE385" s="682"/>
      <c r="BF385" s="682"/>
      <c r="BG385" s="682"/>
      <c r="BH385" s="682"/>
      <c r="BI385" s="682"/>
      <c r="BJ385" s="682"/>
      <c r="BK385" s="676"/>
      <c r="BL385" s="676"/>
      <c r="BM385" s="676"/>
      <c r="BN385" s="682"/>
      <c r="BO385" s="682"/>
      <c r="BP385" s="682"/>
      <c r="BQ385" s="682"/>
      <c r="BR385" s="682"/>
      <c r="BS385" s="682"/>
      <c r="BT385" s="682"/>
      <c r="BU385" s="682"/>
      <c r="BV385" s="682"/>
      <c r="BW385" s="682"/>
    </row>
    <row r="386" spans="1:75" ht="13.5" customHeight="1">
      <c r="A386" s="695" t="s">
        <v>70</v>
      </c>
      <c r="B386" s="17" t="s">
        <v>71</v>
      </c>
      <c r="C386" s="705"/>
      <c r="D386" s="706"/>
      <c r="E386" s="713"/>
      <c r="F386" s="706"/>
      <c r="G386" s="713"/>
      <c r="H386" s="706"/>
      <c r="I386" s="713"/>
      <c r="J386" s="706"/>
      <c r="K386" s="693"/>
      <c r="L386" s="709"/>
      <c r="M386" s="705"/>
      <c r="N386" s="706"/>
      <c r="O386" s="693"/>
      <c r="P386" s="706"/>
      <c r="Q386" s="693"/>
      <c r="R386" s="706"/>
      <c r="S386" s="693"/>
      <c r="T386" s="706"/>
      <c r="Z386" s="696" t="str">
        <f>A386</f>
        <v>昼休み（12：30～13：30）</v>
      </c>
      <c r="AA386" s="680"/>
      <c r="AB386" s="680"/>
      <c r="AC386" s="680"/>
      <c r="AD386" s="680"/>
      <c r="AE386" s="680"/>
      <c r="AF386" s="680"/>
      <c r="AG386" s="680"/>
      <c r="AH386" s="680"/>
      <c r="AI386" s="680"/>
      <c r="AJ386" s="680"/>
      <c r="AK386" s="680"/>
      <c r="AL386" s="680"/>
      <c r="AM386" s="680"/>
      <c r="AN386" s="680"/>
      <c r="AO386" s="680"/>
      <c r="AP386" s="680"/>
      <c r="AQ386" s="680"/>
      <c r="AR386" s="680"/>
      <c r="AS386" s="680"/>
      <c r="AT386" s="680"/>
      <c r="AU386" s="680"/>
      <c r="AV386" s="680"/>
      <c r="AW386" s="680"/>
      <c r="AX386" s="680"/>
      <c r="AY386" s="680"/>
      <c r="AZ386" s="680"/>
      <c r="BA386" s="680"/>
      <c r="BB386" s="680"/>
      <c r="BC386" s="680"/>
      <c r="BD386" s="680"/>
      <c r="BE386" s="680"/>
      <c r="BF386" s="680"/>
      <c r="BG386" s="680"/>
      <c r="BH386" s="680"/>
      <c r="BI386" s="680"/>
      <c r="BJ386" s="680"/>
      <c r="BK386" s="674"/>
      <c r="BL386" s="674"/>
      <c r="BM386" s="674"/>
      <c r="BN386" s="680"/>
      <c r="BO386" s="680"/>
      <c r="BP386" s="680"/>
      <c r="BQ386" s="680"/>
      <c r="BR386" s="680"/>
      <c r="BS386" s="680"/>
      <c r="BT386" s="680"/>
      <c r="BU386" s="680"/>
      <c r="BV386" s="680"/>
      <c r="BW386" s="680"/>
    </row>
    <row r="387" spans="1:75" ht="13.5" customHeight="1">
      <c r="A387" s="696"/>
      <c r="B387" s="17" t="s">
        <v>73</v>
      </c>
      <c r="C387" s="708"/>
      <c r="D387" s="707"/>
      <c r="E387" s="716"/>
      <c r="F387" s="707"/>
      <c r="G387" s="716"/>
      <c r="H387" s="707"/>
      <c r="I387" s="716"/>
      <c r="J387" s="707"/>
      <c r="K387" s="689"/>
      <c r="L387" s="717"/>
      <c r="M387" s="708"/>
      <c r="N387" s="707"/>
      <c r="O387" s="689"/>
      <c r="P387" s="707"/>
      <c r="Q387" s="689"/>
      <c r="R387" s="707"/>
      <c r="S387" s="689"/>
      <c r="T387" s="707"/>
      <c r="Z387" s="696"/>
      <c r="AA387" s="681"/>
      <c r="AB387" s="681"/>
      <c r="AC387" s="681"/>
      <c r="AD387" s="681"/>
      <c r="AE387" s="681"/>
      <c r="AF387" s="681"/>
      <c r="AG387" s="681"/>
      <c r="AH387" s="681"/>
      <c r="AI387" s="681"/>
      <c r="AJ387" s="681"/>
      <c r="AK387" s="681"/>
      <c r="AL387" s="681"/>
      <c r="AM387" s="681"/>
      <c r="AN387" s="681"/>
      <c r="AO387" s="681"/>
      <c r="AP387" s="681"/>
      <c r="AQ387" s="681"/>
      <c r="AR387" s="681"/>
      <c r="AS387" s="681"/>
      <c r="AT387" s="681"/>
      <c r="AU387" s="681"/>
      <c r="AV387" s="681"/>
      <c r="AW387" s="681"/>
      <c r="AX387" s="681"/>
      <c r="AY387" s="681"/>
      <c r="AZ387" s="681"/>
      <c r="BA387" s="681"/>
      <c r="BB387" s="681"/>
      <c r="BC387" s="681"/>
      <c r="BD387" s="681"/>
      <c r="BE387" s="681"/>
      <c r="BF387" s="681"/>
      <c r="BG387" s="681"/>
      <c r="BH387" s="681"/>
      <c r="BI387" s="681"/>
      <c r="BJ387" s="681"/>
      <c r="BK387" s="675"/>
      <c r="BL387" s="675"/>
      <c r="BM387" s="675"/>
      <c r="BN387" s="681"/>
      <c r="BO387" s="681"/>
      <c r="BP387" s="681"/>
      <c r="BQ387" s="681"/>
      <c r="BR387" s="681"/>
      <c r="BS387" s="681"/>
      <c r="BT387" s="681"/>
      <c r="BU387" s="681"/>
      <c r="BV387" s="681"/>
      <c r="BW387" s="681"/>
    </row>
    <row r="388" spans="1:75" ht="13.5" customHeight="1">
      <c r="A388" s="696"/>
      <c r="B388" s="17" t="s">
        <v>60</v>
      </c>
      <c r="C388" s="708"/>
      <c r="D388" s="707"/>
      <c r="E388" s="716"/>
      <c r="F388" s="707"/>
      <c r="G388" s="716"/>
      <c r="H388" s="707"/>
      <c r="I388" s="716"/>
      <c r="J388" s="707"/>
      <c r="K388" s="689"/>
      <c r="L388" s="717"/>
      <c r="M388" s="708"/>
      <c r="N388" s="707"/>
      <c r="O388" s="689"/>
      <c r="P388" s="707"/>
      <c r="Q388" s="689"/>
      <c r="R388" s="707"/>
      <c r="S388" s="689"/>
      <c r="T388" s="707"/>
      <c r="Z388" s="696"/>
      <c r="AA388" s="681"/>
      <c r="AB388" s="681"/>
      <c r="AC388" s="681"/>
      <c r="AD388" s="681"/>
      <c r="AE388" s="681"/>
      <c r="AF388" s="681"/>
      <c r="AG388" s="681"/>
      <c r="AH388" s="681"/>
      <c r="AI388" s="681"/>
      <c r="AJ388" s="681"/>
      <c r="AK388" s="681"/>
      <c r="AL388" s="681"/>
      <c r="AM388" s="681"/>
      <c r="AN388" s="681"/>
      <c r="AO388" s="681"/>
      <c r="AP388" s="681"/>
      <c r="AQ388" s="681"/>
      <c r="AR388" s="681"/>
      <c r="AS388" s="681"/>
      <c r="AT388" s="681"/>
      <c r="AU388" s="681"/>
      <c r="AV388" s="681"/>
      <c r="AW388" s="681"/>
      <c r="AX388" s="681"/>
      <c r="AY388" s="681"/>
      <c r="AZ388" s="681"/>
      <c r="BA388" s="681"/>
      <c r="BB388" s="681"/>
      <c r="BC388" s="681"/>
      <c r="BD388" s="681"/>
      <c r="BE388" s="681"/>
      <c r="BF388" s="681"/>
      <c r="BG388" s="681"/>
      <c r="BH388" s="681"/>
      <c r="BI388" s="681"/>
      <c r="BJ388" s="681"/>
      <c r="BK388" s="675"/>
      <c r="BL388" s="675"/>
      <c r="BM388" s="675"/>
      <c r="BN388" s="681"/>
      <c r="BO388" s="681"/>
      <c r="BP388" s="681"/>
      <c r="BQ388" s="681"/>
      <c r="BR388" s="681"/>
      <c r="BS388" s="681"/>
      <c r="BT388" s="681"/>
      <c r="BU388" s="681"/>
      <c r="BV388" s="681"/>
      <c r="BW388" s="681"/>
    </row>
    <row r="389" spans="1:75" ht="13.5" customHeight="1">
      <c r="A389" s="697"/>
      <c r="B389" s="18" t="s">
        <v>62</v>
      </c>
      <c r="C389" s="714"/>
      <c r="D389" s="711"/>
      <c r="E389" s="715"/>
      <c r="F389" s="711"/>
      <c r="G389" s="715"/>
      <c r="H389" s="711"/>
      <c r="I389" s="715"/>
      <c r="J389" s="711"/>
      <c r="K389" s="710"/>
      <c r="L389" s="710"/>
      <c r="M389" s="714"/>
      <c r="N389" s="711"/>
      <c r="O389" s="710"/>
      <c r="P389" s="711"/>
      <c r="Q389" s="710"/>
      <c r="R389" s="711"/>
      <c r="S389" s="710"/>
      <c r="T389" s="711"/>
      <c r="Z389" s="697"/>
      <c r="AA389" s="682"/>
      <c r="AB389" s="682"/>
      <c r="AC389" s="682"/>
      <c r="AD389" s="682"/>
      <c r="AE389" s="682"/>
      <c r="AF389" s="682"/>
      <c r="AG389" s="682"/>
      <c r="AH389" s="682"/>
      <c r="AI389" s="682"/>
      <c r="AJ389" s="682"/>
      <c r="AK389" s="682"/>
      <c r="AL389" s="682"/>
      <c r="AM389" s="682"/>
      <c r="AN389" s="682"/>
      <c r="AO389" s="682"/>
      <c r="AP389" s="682"/>
      <c r="AQ389" s="682"/>
      <c r="AR389" s="682"/>
      <c r="AS389" s="682"/>
      <c r="AT389" s="682"/>
      <c r="AU389" s="682"/>
      <c r="AV389" s="682"/>
      <c r="AW389" s="682"/>
      <c r="AX389" s="682"/>
      <c r="AY389" s="682"/>
      <c r="AZ389" s="682"/>
      <c r="BA389" s="682"/>
      <c r="BB389" s="682"/>
      <c r="BC389" s="682"/>
      <c r="BD389" s="682"/>
      <c r="BE389" s="682"/>
      <c r="BF389" s="682"/>
      <c r="BG389" s="682"/>
      <c r="BH389" s="682"/>
      <c r="BI389" s="682"/>
      <c r="BJ389" s="682"/>
      <c r="BK389" s="676"/>
      <c r="BL389" s="676"/>
      <c r="BM389" s="676"/>
      <c r="BN389" s="682"/>
      <c r="BO389" s="682"/>
      <c r="BP389" s="682"/>
      <c r="BQ389" s="682"/>
      <c r="BR389" s="682"/>
      <c r="BS389" s="682"/>
      <c r="BT389" s="682"/>
      <c r="BU389" s="682"/>
      <c r="BV389" s="682"/>
      <c r="BW389" s="682"/>
    </row>
    <row r="390" spans="1:75" ht="13.5" customHeight="1">
      <c r="A390" s="696" t="s">
        <v>74</v>
      </c>
      <c r="B390" s="15" t="s">
        <v>55</v>
      </c>
      <c r="C390" s="692" t="str">
        <f>VLOOKUP($C377,'2025年度(1年後期)'!$B$5:$N$207,COLUMN('2025年度(1年後期)'!$G$5),0)&amp;""</f>
        <v/>
      </c>
      <c r="D390" s="693"/>
      <c r="E390" s="698" t="str">
        <f>VLOOKUP($C377,'2025年度(2年後期)'!$B$5:$N$207,COLUMN('2025年度(2年後期)'!$G$5),0)&amp;""</f>
        <v/>
      </c>
      <c r="F390" s="693"/>
      <c r="G390" s="698" t="str">
        <f>VLOOKUP($C377,'2025年度(3年後期)'!$B$5:$N$207,COLUMN('2025年度(3年後期)'!$G$5),0)&amp;""</f>
        <v/>
      </c>
      <c r="H390" s="693"/>
      <c r="I390" s="698" t="str">
        <f>VLOOKUP($C377,'2025年度(4年後期)'!$B$5:$N$206,COLUMN('2025年度(4年後期)'!$G$5),0)&amp;""</f>
        <v/>
      </c>
      <c r="J390" s="693"/>
      <c r="K390" s="694" t="str">
        <f>VLOOKUP($C377,'2025年度(助産後期)'!$B$5:$N$207,COLUMN('2025年度(助産後期)'!$G$5),0)&amp;""</f>
        <v/>
      </c>
      <c r="L390" s="694"/>
      <c r="M390" s="692" t="str">
        <f>VLOOKUP($C377,'2025年度(M1後期)'!$B$5:$N$207,COLUMN('2025年度(M1後期)'!$G$5),0)&amp;""</f>
        <v/>
      </c>
      <c r="N390" s="693"/>
      <c r="O390" s="694" t="str">
        <f>VLOOKUP($C377,'2025年度(M2後期)'!$B$5:$N$207,COLUMN('2025年度(M2後期)'!$G$5),0)&amp;""</f>
        <v/>
      </c>
      <c r="P390" s="693"/>
      <c r="Q390" s="694" t="str">
        <f>VLOOKUP($C377,'2025年度(D1後期)'!$B$5:$N$207,COLUMN('2025年度(D1後期)'!$G$5),0)&amp;""</f>
        <v/>
      </c>
      <c r="R390" s="693"/>
      <c r="S390" s="694" t="str">
        <f>VLOOKUP($C377,'2025年度(D23後期)'!$B$5:$N$207,COLUMN('2025年度(D23後期)'!$G$5),0)&amp;""</f>
        <v/>
      </c>
      <c r="T390" s="693"/>
      <c r="Z390" s="696" t="str">
        <f>A390</f>
        <v>３時限（13：30～15：00）</v>
      </c>
      <c r="AA390" s="680"/>
      <c r="AB390" s="680"/>
      <c r="AC390" s="680"/>
      <c r="AD390" s="680"/>
      <c r="AE390" s="680"/>
      <c r="AF390" s="680"/>
      <c r="AG390" s="680"/>
      <c r="AH390" s="680"/>
      <c r="AI390" s="680"/>
      <c r="AJ390" s="680"/>
      <c r="AK390" s="680"/>
      <c r="AL390" s="680"/>
      <c r="AM390" s="680"/>
      <c r="AN390" s="680"/>
      <c r="AO390" s="680"/>
      <c r="AP390" s="680"/>
      <c r="AQ390" s="680"/>
      <c r="AR390" s="680"/>
      <c r="AS390" s="680"/>
      <c r="AT390" s="680"/>
      <c r="AU390" s="680"/>
      <c r="AV390" s="680"/>
      <c r="AW390" s="680"/>
      <c r="AX390" s="680"/>
      <c r="AY390" s="680"/>
      <c r="AZ390" s="680"/>
      <c r="BA390" s="680"/>
      <c r="BB390" s="680"/>
      <c r="BC390" s="680"/>
      <c r="BD390" s="680"/>
      <c r="BE390" s="680"/>
      <c r="BF390" s="680"/>
      <c r="BG390" s="680"/>
      <c r="BH390" s="680"/>
      <c r="BI390" s="680"/>
      <c r="BJ390" s="680"/>
      <c r="BK390" s="674"/>
      <c r="BL390" s="674"/>
      <c r="BM390" s="674"/>
      <c r="BN390" s="680"/>
      <c r="BO390" s="680"/>
      <c r="BP390" s="680"/>
      <c r="BQ390" s="680"/>
      <c r="BR390" s="680"/>
      <c r="BS390" s="680"/>
      <c r="BT390" s="680"/>
      <c r="BU390" s="680"/>
      <c r="BV390" s="680"/>
      <c r="BW390" s="680"/>
    </row>
    <row r="391" spans="1:75" ht="13.5" customHeight="1">
      <c r="A391" s="696"/>
      <c r="B391" s="15" t="s">
        <v>58</v>
      </c>
      <c r="C391" s="688" t="str">
        <f>IFERROR(VLOOKUP(C390,科目・教員!$A$2:$B$349,2,0),"")</f>
        <v/>
      </c>
      <c r="D391" s="689"/>
      <c r="E391" s="690" t="str">
        <f>IFERROR(VLOOKUP(E390,科目・教員!$A$2:$B$349,2,0),"")</f>
        <v/>
      </c>
      <c r="F391" s="689"/>
      <c r="G391" s="690" t="str">
        <f>IFERROR(VLOOKUP(G390,科目・教員!$A$2:$B$349,2,0),"")</f>
        <v/>
      </c>
      <c r="H391" s="689"/>
      <c r="I391" s="690" t="str">
        <f>IFERROR(VLOOKUP(I390,科目・教員!$A$2:$B$349,2,0),"")</f>
        <v/>
      </c>
      <c r="J391" s="689"/>
      <c r="K391" s="691" t="str">
        <f>IFERROR(VLOOKUP(K390,科目・教員!$A$2:$B$349,2,0),"")</f>
        <v/>
      </c>
      <c r="L391" s="691"/>
      <c r="M391" s="688" t="str">
        <f>IFERROR(VLOOKUP(M390,科目・教員!$A$2:$B$349,2,0),"")</f>
        <v/>
      </c>
      <c r="N391" s="689"/>
      <c r="O391" s="691" t="str">
        <f>IFERROR(VLOOKUP(O390,科目・教員!$A$2:$B$349,2,0),"")</f>
        <v/>
      </c>
      <c r="P391" s="689"/>
      <c r="Q391" s="691" t="str">
        <f>IFERROR(VLOOKUP(Q390,科目・教員!$A$2:$B$349,2,0),"")</f>
        <v/>
      </c>
      <c r="R391" s="689"/>
      <c r="S391" s="691" t="str">
        <f>IFERROR(VLOOKUP(S390,科目・教員!$A$2:$B$349,2,0),"")</f>
        <v/>
      </c>
      <c r="T391" s="689"/>
      <c r="Z391" s="696"/>
      <c r="AA391" s="681"/>
      <c r="AB391" s="681"/>
      <c r="AC391" s="681"/>
      <c r="AD391" s="681"/>
      <c r="AE391" s="681"/>
      <c r="AF391" s="681"/>
      <c r="AG391" s="681"/>
      <c r="AH391" s="681"/>
      <c r="AI391" s="681"/>
      <c r="AJ391" s="681"/>
      <c r="AK391" s="681"/>
      <c r="AL391" s="681"/>
      <c r="AM391" s="681"/>
      <c r="AN391" s="681"/>
      <c r="AO391" s="681"/>
      <c r="AP391" s="681"/>
      <c r="AQ391" s="681"/>
      <c r="AR391" s="681"/>
      <c r="AS391" s="681"/>
      <c r="AT391" s="681"/>
      <c r="AU391" s="681"/>
      <c r="AV391" s="681"/>
      <c r="AW391" s="681"/>
      <c r="AX391" s="681"/>
      <c r="AY391" s="681"/>
      <c r="AZ391" s="681"/>
      <c r="BA391" s="681"/>
      <c r="BB391" s="681"/>
      <c r="BC391" s="681"/>
      <c r="BD391" s="681"/>
      <c r="BE391" s="681"/>
      <c r="BF391" s="681"/>
      <c r="BG391" s="681"/>
      <c r="BH391" s="681"/>
      <c r="BI391" s="681"/>
      <c r="BJ391" s="681"/>
      <c r="BK391" s="675"/>
      <c r="BL391" s="675"/>
      <c r="BM391" s="675"/>
      <c r="BN391" s="681"/>
      <c r="BO391" s="681"/>
      <c r="BP391" s="681"/>
      <c r="BQ391" s="681"/>
      <c r="BR391" s="681"/>
      <c r="BS391" s="681"/>
      <c r="BT391" s="681"/>
      <c r="BU391" s="681"/>
      <c r="BV391" s="681"/>
      <c r="BW391" s="681"/>
    </row>
    <row r="392" spans="1:75" ht="13.5" customHeight="1">
      <c r="A392" s="696"/>
      <c r="B392" s="15" t="s">
        <v>60</v>
      </c>
      <c r="C392" s="688" t="str">
        <f>VLOOKUP($C377,'2025年度(1年後期)'!$B$5:$N$207,COLUMN('2025年度(1年後期)'!$G$5)+1,0)&amp;""</f>
        <v/>
      </c>
      <c r="D392" s="689"/>
      <c r="E392" s="690" t="str">
        <f>VLOOKUP($C377,'2025年度(2年後期)'!$B$5:$N$207,COLUMN('2025年度(2年後期)'!$G$5)+1,0)&amp;""</f>
        <v/>
      </c>
      <c r="F392" s="689"/>
      <c r="G392" s="690" t="str">
        <f>VLOOKUP($C377,'2025年度(3年後期)'!$B$5:$N$207,COLUMN('2025年度(3年後期)'!$G$5)+1,0)&amp;""</f>
        <v/>
      </c>
      <c r="H392" s="689"/>
      <c r="I392" s="690" t="str">
        <f>VLOOKUP($C377,'2025年度(4年後期)'!$B$5:$N$206,COLUMN('2025年度(4年後期)'!$G$5)+1,0)&amp;""</f>
        <v/>
      </c>
      <c r="J392" s="689"/>
      <c r="K392" s="691" t="str">
        <f>VLOOKUP($C377,'2025年度(助産後期)'!$B$5:$N$207,COLUMN('2025年度(助産後期)'!$G$5)+1,0)&amp;""</f>
        <v/>
      </c>
      <c r="L392" s="691"/>
      <c r="M392" s="688" t="str">
        <f>VLOOKUP($C377,'2025年度(M1後期)'!$B$5:$N$207,COLUMN('2025年度(M1後期)'!$G$5)+1,0)&amp;""</f>
        <v/>
      </c>
      <c r="N392" s="689"/>
      <c r="O392" s="691" t="str">
        <f>VLOOKUP($C377,'2025年度(M2後期)'!$B$5:$N$207,COLUMN('2025年度(M2後期)'!$G$5)+1,0)&amp;""</f>
        <v/>
      </c>
      <c r="P392" s="689"/>
      <c r="Q392" s="691" t="str">
        <f>VLOOKUP($C377,'2025年度(D1後期)'!$B$5:$N$207,COLUMN('2025年度(D1後期)'!$G$5)+1,0)&amp;""</f>
        <v/>
      </c>
      <c r="R392" s="689"/>
      <c r="S392" s="691" t="str">
        <f>VLOOKUP($C377,'2025年度(D23後期)'!$B$5:$N$207,COLUMN('2025年度(D23後期)'!$G$5)+1,0)&amp;""</f>
        <v/>
      </c>
      <c r="T392" s="689"/>
      <c r="Z392" s="696"/>
      <c r="AA392" s="681"/>
      <c r="AB392" s="681"/>
      <c r="AC392" s="681"/>
      <c r="AD392" s="681"/>
      <c r="AE392" s="681"/>
      <c r="AF392" s="681"/>
      <c r="AG392" s="681"/>
      <c r="AH392" s="681"/>
      <c r="AI392" s="681"/>
      <c r="AJ392" s="681"/>
      <c r="AK392" s="681"/>
      <c r="AL392" s="681"/>
      <c r="AM392" s="681"/>
      <c r="AN392" s="681"/>
      <c r="AO392" s="681"/>
      <c r="AP392" s="681"/>
      <c r="AQ392" s="681"/>
      <c r="AR392" s="681"/>
      <c r="AS392" s="681"/>
      <c r="AT392" s="681"/>
      <c r="AU392" s="681"/>
      <c r="AV392" s="681"/>
      <c r="AW392" s="681"/>
      <c r="AX392" s="681"/>
      <c r="AY392" s="681"/>
      <c r="AZ392" s="681"/>
      <c r="BA392" s="681"/>
      <c r="BB392" s="681"/>
      <c r="BC392" s="681"/>
      <c r="BD392" s="681"/>
      <c r="BE392" s="681"/>
      <c r="BF392" s="681"/>
      <c r="BG392" s="681"/>
      <c r="BH392" s="681"/>
      <c r="BI392" s="681"/>
      <c r="BJ392" s="681"/>
      <c r="BK392" s="675"/>
      <c r="BL392" s="675"/>
      <c r="BM392" s="675"/>
      <c r="BN392" s="681"/>
      <c r="BO392" s="681"/>
      <c r="BP392" s="681"/>
      <c r="BQ392" s="681"/>
      <c r="BR392" s="681"/>
      <c r="BS392" s="681"/>
      <c r="BT392" s="681"/>
      <c r="BU392" s="681"/>
      <c r="BV392" s="681"/>
      <c r="BW392" s="681"/>
    </row>
    <row r="393" spans="1:75" ht="13.5" customHeight="1">
      <c r="A393" s="712"/>
      <c r="B393" s="16" t="s">
        <v>62</v>
      </c>
      <c r="C393" s="687"/>
      <c r="D393" s="685"/>
      <c r="E393" s="684"/>
      <c r="F393" s="685"/>
      <c r="G393" s="684"/>
      <c r="H393" s="685"/>
      <c r="I393" s="684"/>
      <c r="J393" s="685"/>
      <c r="K393" s="686"/>
      <c r="L393" s="686"/>
      <c r="M393" s="687"/>
      <c r="N393" s="685"/>
      <c r="O393" s="686"/>
      <c r="P393" s="685"/>
      <c r="Q393" s="686"/>
      <c r="R393" s="685"/>
      <c r="S393" s="686"/>
      <c r="T393" s="685"/>
      <c r="Z393" s="697"/>
      <c r="AA393" s="682"/>
      <c r="AB393" s="682"/>
      <c r="AC393" s="682"/>
      <c r="AD393" s="682"/>
      <c r="AE393" s="682"/>
      <c r="AF393" s="682"/>
      <c r="AG393" s="682"/>
      <c r="AH393" s="682"/>
      <c r="AI393" s="682"/>
      <c r="AJ393" s="682"/>
      <c r="AK393" s="682"/>
      <c r="AL393" s="682"/>
      <c r="AM393" s="682"/>
      <c r="AN393" s="682"/>
      <c r="AO393" s="682"/>
      <c r="AP393" s="682"/>
      <c r="AQ393" s="682"/>
      <c r="AR393" s="682"/>
      <c r="AS393" s="682"/>
      <c r="AT393" s="682"/>
      <c r="AU393" s="682"/>
      <c r="AV393" s="682"/>
      <c r="AW393" s="682"/>
      <c r="AX393" s="682"/>
      <c r="AY393" s="682"/>
      <c r="AZ393" s="682"/>
      <c r="BA393" s="682"/>
      <c r="BB393" s="682"/>
      <c r="BC393" s="682"/>
      <c r="BD393" s="682"/>
      <c r="BE393" s="682"/>
      <c r="BF393" s="682"/>
      <c r="BG393" s="682"/>
      <c r="BH393" s="682"/>
      <c r="BI393" s="682"/>
      <c r="BJ393" s="682"/>
      <c r="BK393" s="676"/>
      <c r="BL393" s="676"/>
      <c r="BM393" s="676"/>
      <c r="BN393" s="682"/>
      <c r="BO393" s="682"/>
      <c r="BP393" s="682"/>
      <c r="BQ393" s="682"/>
      <c r="BR393" s="682"/>
      <c r="BS393" s="682"/>
      <c r="BT393" s="682"/>
      <c r="BU393" s="682"/>
      <c r="BV393" s="682"/>
      <c r="BW393" s="682"/>
    </row>
    <row r="394" spans="1:75" ht="13.5" customHeight="1">
      <c r="A394" s="696" t="s">
        <v>80</v>
      </c>
      <c r="B394" s="15" t="s">
        <v>55</v>
      </c>
      <c r="C394" s="692" t="str">
        <f>VLOOKUP($C377,'2025年度(1年後期)'!$B$5:$N$207,COLUMN('2025年度(1年後期)'!$I$5),0)&amp;""</f>
        <v/>
      </c>
      <c r="D394" s="693"/>
      <c r="E394" s="698" t="str">
        <f>VLOOKUP($C377,'2025年度(2年後期)'!$B$5:$N$207,COLUMN('2025年度(2年後期)'!$I$5),0)&amp;""</f>
        <v/>
      </c>
      <c r="F394" s="693"/>
      <c r="G394" s="698" t="str">
        <f>VLOOKUP($C377,'2025年度(3年後期)'!$B$5:$N$207,COLUMN('2025年度(3年後期)'!$I$5),0)&amp;""</f>
        <v/>
      </c>
      <c r="H394" s="693"/>
      <c r="I394" s="698" t="str">
        <f>VLOOKUP($C377,'2025年度(4年後期)'!$B$5:$N$206,COLUMN('2025年度(4年後期)'!$I$5),0)&amp;""</f>
        <v/>
      </c>
      <c r="J394" s="693"/>
      <c r="K394" s="694" t="str">
        <f>VLOOKUP($C377,'2025年度(助産後期)'!$B$5:$N$207,COLUMN('2025年度(助産後期)'!$I$5),0)&amp;""</f>
        <v/>
      </c>
      <c r="L394" s="694"/>
      <c r="M394" s="692" t="str">
        <f>VLOOKUP($C377,'2025年度(M1後期)'!$B$5:$N$207,COLUMN('2025年度(M1後期)'!$I$5),0)&amp;""</f>
        <v/>
      </c>
      <c r="N394" s="693"/>
      <c r="O394" s="694" t="str">
        <f>VLOOKUP($C377,'2025年度(M2後期)'!$B$5:$N$207,COLUMN('2025年度(M2後期)'!$I$5),0)&amp;""</f>
        <v/>
      </c>
      <c r="P394" s="693"/>
      <c r="Q394" s="694" t="str">
        <f>VLOOKUP($C377,'2025年度(D1後期)'!$B$5:$N$207,COLUMN('2025年度(D1後期)'!$I$5),0)&amp;""</f>
        <v/>
      </c>
      <c r="R394" s="693"/>
      <c r="S394" s="694" t="str">
        <f>VLOOKUP($C377,'2025年度(D23後期)'!$B$5:$N$207,COLUMN('2025年度(D23後期)'!$I$5),0)&amp;""</f>
        <v/>
      </c>
      <c r="T394" s="693"/>
      <c r="Z394" s="696" t="str">
        <f>A394</f>
        <v>４時限（15：10～16：40）</v>
      </c>
      <c r="AA394" s="680"/>
      <c r="AB394" s="680"/>
      <c r="AC394" s="680"/>
      <c r="AD394" s="680"/>
      <c r="AE394" s="680"/>
      <c r="AF394" s="680"/>
      <c r="AG394" s="680"/>
      <c r="AH394" s="680"/>
      <c r="AI394" s="680"/>
      <c r="AJ394" s="680"/>
      <c r="AK394" s="680"/>
      <c r="AL394" s="680"/>
      <c r="AM394" s="680"/>
      <c r="AN394" s="680"/>
      <c r="AO394" s="680"/>
      <c r="AP394" s="680"/>
      <c r="AQ394" s="680"/>
      <c r="AR394" s="680"/>
      <c r="AS394" s="680"/>
      <c r="AT394" s="680"/>
      <c r="AU394" s="680"/>
      <c r="AV394" s="680"/>
      <c r="AW394" s="680"/>
      <c r="AX394" s="680"/>
      <c r="AY394" s="680"/>
      <c r="AZ394" s="680"/>
      <c r="BA394" s="680"/>
      <c r="BB394" s="680"/>
      <c r="BC394" s="680"/>
      <c r="BD394" s="680"/>
      <c r="BE394" s="680"/>
      <c r="BF394" s="680"/>
      <c r="BG394" s="680"/>
      <c r="BH394" s="680"/>
      <c r="BI394" s="680"/>
      <c r="BJ394" s="680"/>
      <c r="BK394" s="674"/>
      <c r="BL394" s="674"/>
      <c r="BM394" s="674"/>
      <c r="BN394" s="680"/>
      <c r="BO394" s="680"/>
      <c r="BP394" s="680"/>
      <c r="BQ394" s="680"/>
      <c r="BR394" s="680"/>
      <c r="BS394" s="680"/>
      <c r="BT394" s="680"/>
      <c r="BU394" s="680"/>
      <c r="BV394" s="680"/>
      <c r="BW394" s="680"/>
    </row>
    <row r="395" spans="1:75" ht="13.5" customHeight="1">
      <c r="A395" s="696"/>
      <c r="B395" s="15" t="s">
        <v>58</v>
      </c>
      <c r="C395" s="688" t="str">
        <f>IFERROR(VLOOKUP(C394,科目・教員!$A$2:$B$349,2,0),"")</f>
        <v/>
      </c>
      <c r="D395" s="689"/>
      <c r="E395" s="690" t="str">
        <f>IFERROR(VLOOKUP(E394,科目・教員!$A$2:$B$349,2,0),"")</f>
        <v/>
      </c>
      <c r="F395" s="689"/>
      <c r="G395" s="690" t="str">
        <f>IFERROR(VLOOKUP(G394,科目・教員!$A$2:$B$349,2,0),"")</f>
        <v/>
      </c>
      <c r="H395" s="689"/>
      <c r="I395" s="690" t="str">
        <f>IFERROR(VLOOKUP(I394,科目・教員!$A$2:$B$349,2,0),"")</f>
        <v/>
      </c>
      <c r="J395" s="689"/>
      <c r="K395" s="691" t="str">
        <f>IFERROR(VLOOKUP(K394,科目・教員!$A$2:$B$349,2,0),"")</f>
        <v/>
      </c>
      <c r="L395" s="691"/>
      <c r="M395" s="688" t="str">
        <f>IFERROR(VLOOKUP(M394,科目・教員!$A$2:$B$349,2,0),"")</f>
        <v/>
      </c>
      <c r="N395" s="689"/>
      <c r="O395" s="691" t="str">
        <f>IFERROR(VLOOKUP(O394,科目・教員!$A$2:$B$349,2,0),"")</f>
        <v/>
      </c>
      <c r="P395" s="689"/>
      <c r="Q395" s="691" t="str">
        <f>IFERROR(VLOOKUP(Q394,科目・教員!$A$2:$B$349,2,0),"")</f>
        <v/>
      </c>
      <c r="R395" s="689"/>
      <c r="S395" s="691" t="str">
        <f>IFERROR(VLOOKUP(S394,科目・教員!$A$2:$B$349,2,0),"")</f>
        <v/>
      </c>
      <c r="T395" s="689"/>
      <c r="Z395" s="696"/>
      <c r="AA395" s="681"/>
      <c r="AB395" s="681"/>
      <c r="AC395" s="681"/>
      <c r="AD395" s="681"/>
      <c r="AE395" s="681"/>
      <c r="AF395" s="681"/>
      <c r="AG395" s="681"/>
      <c r="AH395" s="681"/>
      <c r="AI395" s="681"/>
      <c r="AJ395" s="681"/>
      <c r="AK395" s="681"/>
      <c r="AL395" s="681"/>
      <c r="AM395" s="681"/>
      <c r="AN395" s="681"/>
      <c r="AO395" s="681"/>
      <c r="AP395" s="681"/>
      <c r="AQ395" s="681"/>
      <c r="AR395" s="681"/>
      <c r="AS395" s="681"/>
      <c r="AT395" s="681"/>
      <c r="AU395" s="681"/>
      <c r="AV395" s="681"/>
      <c r="AW395" s="681"/>
      <c r="AX395" s="681"/>
      <c r="AY395" s="681"/>
      <c r="AZ395" s="681"/>
      <c r="BA395" s="681"/>
      <c r="BB395" s="681"/>
      <c r="BC395" s="681"/>
      <c r="BD395" s="681"/>
      <c r="BE395" s="681"/>
      <c r="BF395" s="681"/>
      <c r="BG395" s="681"/>
      <c r="BH395" s="681"/>
      <c r="BI395" s="681"/>
      <c r="BJ395" s="681"/>
      <c r="BK395" s="675"/>
      <c r="BL395" s="675"/>
      <c r="BM395" s="675"/>
      <c r="BN395" s="681"/>
      <c r="BO395" s="681"/>
      <c r="BP395" s="681"/>
      <c r="BQ395" s="681"/>
      <c r="BR395" s="681"/>
      <c r="BS395" s="681"/>
      <c r="BT395" s="681"/>
      <c r="BU395" s="681"/>
      <c r="BV395" s="681"/>
      <c r="BW395" s="681"/>
    </row>
    <row r="396" spans="1:75" ht="13.5" customHeight="1">
      <c r="A396" s="696"/>
      <c r="B396" s="15" t="s">
        <v>60</v>
      </c>
      <c r="C396" s="688" t="str">
        <f>VLOOKUP($C377,'2025年度(1年後期)'!$B$5:$N$207,COLUMN('2025年度(1年後期)'!$I$5)+1,0)&amp;""</f>
        <v/>
      </c>
      <c r="D396" s="689"/>
      <c r="E396" s="690" t="str">
        <f>VLOOKUP($C377,'2025年度(2年後期)'!$B$5:$N$207,COLUMN('2025年度(2年後期)'!$I$5)+1,0)&amp;""</f>
        <v/>
      </c>
      <c r="F396" s="689"/>
      <c r="G396" s="690" t="str">
        <f>VLOOKUP($C377,'2025年度(3年後期)'!$B$5:$N$207,COLUMN('2025年度(3年後期)'!$I$5)+1,0)&amp;""</f>
        <v/>
      </c>
      <c r="H396" s="689"/>
      <c r="I396" s="690" t="str">
        <f>VLOOKUP($C377,'2025年度(4年後期)'!$B$5:$N$206,COLUMN('2025年度(4年後期)'!$I$5)+1,0)&amp;""</f>
        <v/>
      </c>
      <c r="J396" s="689"/>
      <c r="K396" s="691" t="str">
        <f>VLOOKUP($C377,'2025年度(助産後期)'!$B$5:$N$207,COLUMN('2025年度(助産後期)'!$I$5)+1,0)&amp;""</f>
        <v/>
      </c>
      <c r="L396" s="691"/>
      <c r="M396" s="688" t="str">
        <f>VLOOKUP($C377,'2025年度(M1後期)'!$B$5:$N$207,COLUMN('2025年度(M1後期)'!$I$5)+1,0)&amp;""</f>
        <v/>
      </c>
      <c r="N396" s="689"/>
      <c r="O396" s="691" t="str">
        <f>VLOOKUP($C377,'2025年度(M2後期)'!$B$5:$N$207,COLUMN('2025年度(M2後期)'!$I$5)+1,0)&amp;""</f>
        <v/>
      </c>
      <c r="P396" s="689"/>
      <c r="Q396" s="691" t="str">
        <f>VLOOKUP($C377,'2025年度(D1後期)'!$B$5:$N$207,COLUMN('2025年度(D1後期)'!$I$5)+1,0)&amp;""</f>
        <v/>
      </c>
      <c r="R396" s="689"/>
      <c r="S396" s="691" t="str">
        <f>VLOOKUP($C377,'2025年度(D23後期)'!$B$5:$N$207,COLUMN('2025年度(D23後期)'!$I$5)+1,0)&amp;""</f>
        <v/>
      </c>
      <c r="T396" s="689"/>
      <c r="Z396" s="696"/>
      <c r="AA396" s="681"/>
      <c r="AB396" s="681"/>
      <c r="AC396" s="681"/>
      <c r="AD396" s="681"/>
      <c r="AE396" s="681"/>
      <c r="AF396" s="681"/>
      <c r="AG396" s="681"/>
      <c r="AH396" s="681"/>
      <c r="AI396" s="681"/>
      <c r="AJ396" s="681"/>
      <c r="AK396" s="681"/>
      <c r="AL396" s="681"/>
      <c r="AM396" s="681"/>
      <c r="AN396" s="681"/>
      <c r="AO396" s="681"/>
      <c r="AP396" s="681"/>
      <c r="AQ396" s="681"/>
      <c r="AR396" s="681"/>
      <c r="AS396" s="681"/>
      <c r="AT396" s="681"/>
      <c r="AU396" s="681"/>
      <c r="AV396" s="681"/>
      <c r="AW396" s="681"/>
      <c r="AX396" s="681"/>
      <c r="AY396" s="681"/>
      <c r="AZ396" s="681"/>
      <c r="BA396" s="681"/>
      <c r="BB396" s="681"/>
      <c r="BC396" s="681"/>
      <c r="BD396" s="681"/>
      <c r="BE396" s="681"/>
      <c r="BF396" s="681"/>
      <c r="BG396" s="681"/>
      <c r="BH396" s="681"/>
      <c r="BI396" s="681"/>
      <c r="BJ396" s="681"/>
      <c r="BK396" s="675"/>
      <c r="BL396" s="675"/>
      <c r="BM396" s="675"/>
      <c r="BN396" s="681"/>
      <c r="BO396" s="681"/>
      <c r="BP396" s="681"/>
      <c r="BQ396" s="681"/>
      <c r="BR396" s="681"/>
      <c r="BS396" s="681"/>
      <c r="BT396" s="681"/>
      <c r="BU396" s="681"/>
      <c r="BV396" s="681"/>
      <c r="BW396" s="681"/>
    </row>
    <row r="397" spans="1:75" ht="13.5" customHeight="1">
      <c r="A397" s="697"/>
      <c r="B397" s="16" t="s">
        <v>62</v>
      </c>
      <c r="C397" s="687"/>
      <c r="D397" s="685"/>
      <c r="E397" s="684"/>
      <c r="F397" s="685"/>
      <c r="G397" s="684"/>
      <c r="H397" s="685"/>
      <c r="I397" s="684"/>
      <c r="J397" s="685"/>
      <c r="K397" s="686"/>
      <c r="L397" s="686"/>
      <c r="M397" s="687"/>
      <c r="N397" s="685"/>
      <c r="O397" s="686"/>
      <c r="P397" s="685"/>
      <c r="Q397" s="686"/>
      <c r="R397" s="685"/>
      <c r="S397" s="686"/>
      <c r="T397" s="685"/>
      <c r="Z397" s="697"/>
      <c r="AA397" s="682"/>
      <c r="AB397" s="682"/>
      <c r="AC397" s="682"/>
      <c r="AD397" s="682"/>
      <c r="AE397" s="682"/>
      <c r="AF397" s="682"/>
      <c r="AG397" s="682"/>
      <c r="AH397" s="682"/>
      <c r="AI397" s="682"/>
      <c r="AJ397" s="682"/>
      <c r="AK397" s="682"/>
      <c r="AL397" s="682"/>
      <c r="AM397" s="682"/>
      <c r="AN397" s="682"/>
      <c r="AO397" s="682"/>
      <c r="AP397" s="682"/>
      <c r="AQ397" s="682"/>
      <c r="AR397" s="682"/>
      <c r="AS397" s="682"/>
      <c r="AT397" s="682"/>
      <c r="AU397" s="682"/>
      <c r="AV397" s="682"/>
      <c r="AW397" s="682"/>
      <c r="AX397" s="682"/>
      <c r="AY397" s="682"/>
      <c r="AZ397" s="682"/>
      <c r="BA397" s="682"/>
      <c r="BB397" s="682"/>
      <c r="BC397" s="682"/>
      <c r="BD397" s="682"/>
      <c r="BE397" s="682"/>
      <c r="BF397" s="682"/>
      <c r="BG397" s="682"/>
      <c r="BH397" s="682"/>
      <c r="BI397" s="682"/>
      <c r="BJ397" s="682"/>
      <c r="BK397" s="676"/>
      <c r="BL397" s="676"/>
      <c r="BM397" s="676"/>
      <c r="BN397" s="682"/>
      <c r="BO397" s="682"/>
      <c r="BP397" s="682"/>
      <c r="BQ397" s="682"/>
      <c r="BR397" s="682"/>
      <c r="BS397" s="682"/>
      <c r="BT397" s="682"/>
      <c r="BU397" s="682"/>
      <c r="BV397" s="682"/>
      <c r="BW397" s="682"/>
    </row>
    <row r="398" spans="1:75" ht="13.5" customHeight="1">
      <c r="A398" s="696" t="s">
        <v>87</v>
      </c>
      <c r="B398" s="15" t="s">
        <v>55</v>
      </c>
      <c r="C398" s="692" t="str">
        <f>VLOOKUP($C377,'2025年度(1年後期)'!$B$5:$N$207,COLUMN('2025年度(1年後期)'!$K$5),0)&amp;""</f>
        <v/>
      </c>
      <c r="D398" s="693"/>
      <c r="E398" s="698" t="str">
        <f>VLOOKUP($C377,'2025年度(2年後期)'!$B$5:$N$207,COLUMN('2025年度(2年後期)'!$K$5),0)&amp;""</f>
        <v/>
      </c>
      <c r="F398" s="693"/>
      <c r="G398" s="698" t="str">
        <f>VLOOKUP($C377,'2025年度(3年後期)'!$B$5:$N$207,COLUMN('2025年度(3年後期)'!$K$5),0)&amp;""</f>
        <v/>
      </c>
      <c r="H398" s="693"/>
      <c r="I398" s="698" t="str">
        <f>VLOOKUP($C377,'2025年度(4年後期)'!$B$5:$N$206,COLUMN('2025年度(4年後期)'!$K$5),0)&amp;""</f>
        <v/>
      </c>
      <c r="J398" s="693"/>
      <c r="K398" s="694" t="str">
        <f>VLOOKUP($C377,'2025年度(助産後期)'!$B$5:$N$207,COLUMN('2025年度(助産後期)'!$K$5),0)&amp;""</f>
        <v/>
      </c>
      <c r="L398" s="694"/>
      <c r="M398" s="692" t="str">
        <f>VLOOKUP($C377,'2025年度(M1後期)'!$B$5:$N$207,COLUMN('2025年度(M1後期)'!$K$5),0)&amp;""</f>
        <v/>
      </c>
      <c r="N398" s="693"/>
      <c r="O398" s="694" t="str">
        <f>VLOOKUP($C377,'2025年度(M2後期)'!$B$5:$N$207,COLUMN('2025年度(M2後期)'!$K$5),0)&amp;""</f>
        <v/>
      </c>
      <c r="P398" s="693"/>
      <c r="Q398" s="694" t="str">
        <f>VLOOKUP($C377,'2025年度(D1後期)'!$B$5:$N$207,COLUMN('2025年度(D1後期)'!$K$5),0)&amp;""</f>
        <v/>
      </c>
      <c r="R398" s="693"/>
      <c r="S398" s="694" t="str">
        <f>VLOOKUP($C377,'2025年度(D23後期)'!$B$5:$N$207,COLUMN('2025年度(D23後期)'!$K$5),0)&amp;""</f>
        <v/>
      </c>
      <c r="T398" s="693"/>
      <c r="Z398" s="696" t="str">
        <f>A398</f>
        <v>５時限（16：50～18：20）</v>
      </c>
      <c r="AA398" s="680"/>
      <c r="AB398" s="680"/>
      <c r="AC398" s="680"/>
      <c r="AD398" s="680"/>
      <c r="AE398" s="680"/>
      <c r="AF398" s="680"/>
      <c r="AG398" s="680"/>
      <c r="AH398" s="680"/>
      <c r="AI398" s="680"/>
      <c r="AJ398" s="680"/>
      <c r="AK398" s="680"/>
      <c r="AL398" s="680"/>
      <c r="AM398" s="680"/>
      <c r="AN398" s="680"/>
      <c r="AO398" s="680"/>
      <c r="AP398" s="680"/>
      <c r="AQ398" s="680"/>
      <c r="AR398" s="680"/>
      <c r="AS398" s="680"/>
      <c r="AT398" s="680"/>
      <c r="AU398" s="680"/>
      <c r="AV398" s="680"/>
      <c r="AW398" s="680"/>
      <c r="AX398" s="680"/>
      <c r="AY398" s="680"/>
      <c r="AZ398" s="680"/>
      <c r="BA398" s="680"/>
      <c r="BB398" s="680"/>
      <c r="BC398" s="680"/>
      <c r="BD398" s="680"/>
      <c r="BE398" s="680"/>
      <c r="BF398" s="680"/>
      <c r="BG398" s="680"/>
      <c r="BH398" s="680"/>
      <c r="BI398" s="680"/>
      <c r="BJ398" s="680"/>
      <c r="BK398" s="674"/>
      <c r="BL398" s="674"/>
      <c r="BM398" s="674"/>
      <c r="BN398" s="680"/>
      <c r="BO398" s="680"/>
      <c r="BP398" s="680"/>
      <c r="BQ398" s="680"/>
      <c r="BR398" s="680"/>
      <c r="BS398" s="680"/>
      <c r="BT398" s="680"/>
      <c r="BU398" s="680"/>
      <c r="BV398" s="680"/>
      <c r="BW398" s="680"/>
    </row>
    <row r="399" spans="1:75" ht="13.5" customHeight="1">
      <c r="A399" s="696"/>
      <c r="B399" s="15" t="s">
        <v>58</v>
      </c>
      <c r="C399" s="688" t="str">
        <f>IFERROR(VLOOKUP(C398,科目・教員!$A$2:$B$349,2,0),"")</f>
        <v/>
      </c>
      <c r="D399" s="689"/>
      <c r="E399" s="690" t="str">
        <f>IFERROR(VLOOKUP(E398,科目・教員!$A$2:$B$349,2,0),"")</f>
        <v/>
      </c>
      <c r="F399" s="689"/>
      <c r="G399" s="690" t="str">
        <f>IFERROR(VLOOKUP(G398,科目・教員!$A$2:$B$349,2,0),"")</f>
        <v/>
      </c>
      <c r="H399" s="689"/>
      <c r="I399" s="690" t="str">
        <f>IFERROR(VLOOKUP(I398,科目・教員!$A$2:$B$349,2,0),"")</f>
        <v/>
      </c>
      <c r="J399" s="689"/>
      <c r="K399" s="691" t="str">
        <f>IFERROR(VLOOKUP(K398,科目・教員!$A$2:$B$349,2,0),"")</f>
        <v/>
      </c>
      <c r="L399" s="691"/>
      <c r="M399" s="688" t="str">
        <f>IFERROR(VLOOKUP(M398,科目・教員!$A$2:$B$349,2,0),"")</f>
        <v/>
      </c>
      <c r="N399" s="689"/>
      <c r="O399" s="691" t="str">
        <f>IFERROR(VLOOKUP(O398,科目・教員!$A$2:$B$349,2,0),"")</f>
        <v/>
      </c>
      <c r="P399" s="689"/>
      <c r="Q399" s="691" t="str">
        <f>IFERROR(VLOOKUP(Q398,科目・教員!$A$2:$B$349,2,0),"")</f>
        <v/>
      </c>
      <c r="R399" s="689"/>
      <c r="S399" s="691" t="str">
        <f>IFERROR(VLOOKUP(S398,科目・教員!$A$2:$B$349,2,0),"")</f>
        <v/>
      </c>
      <c r="T399" s="689"/>
      <c r="Z399" s="696"/>
      <c r="AA399" s="681"/>
      <c r="AB399" s="681"/>
      <c r="AC399" s="681"/>
      <c r="AD399" s="681"/>
      <c r="AE399" s="681"/>
      <c r="AF399" s="681"/>
      <c r="AG399" s="681"/>
      <c r="AH399" s="681"/>
      <c r="AI399" s="681"/>
      <c r="AJ399" s="681"/>
      <c r="AK399" s="681"/>
      <c r="AL399" s="681"/>
      <c r="AM399" s="681"/>
      <c r="AN399" s="681"/>
      <c r="AO399" s="681"/>
      <c r="AP399" s="681"/>
      <c r="AQ399" s="681"/>
      <c r="AR399" s="681"/>
      <c r="AS399" s="681"/>
      <c r="AT399" s="681"/>
      <c r="AU399" s="681"/>
      <c r="AV399" s="681"/>
      <c r="AW399" s="681"/>
      <c r="AX399" s="681"/>
      <c r="AY399" s="681"/>
      <c r="AZ399" s="681"/>
      <c r="BA399" s="681"/>
      <c r="BB399" s="681"/>
      <c r="BC399" s="681"/>
      <c r="BD399" s="681"/>
      <c r="BE399" s="681"/>
      <c r="BF399" s="681"/>
      <c r="BG399" s="681"/>
      <c r="BH399" s="681"/>
      <c r="BI399" s="681"/>
      <c r="BJ399" s="681"/>
      <c r="BK399" s="675"/>
      <c r="BL399" s="675"/>
      <c r="BM399" s="675"/>
      <c r="BN399" s="681"/>
      <c r="BO399" s="681"/>
      <c r="BP399" s="681"/>
      <c r="BQ399" s="681"/>
      <c r="BR399" s="681"/>
      <c r="BS399" s="681"/>
      <c r="BT399" s="681"/>
      <c r="BU399" s="681"/>
      <c r="BV399" s="681"/>
      <c r="BW399" s="681"/>
    </row>
    <row r="400" spans="1:75" ht="13.5" customHeight="1">
      <c r="A400" s="696"/>
      <c r="B400" s="15" t="s">
        <v>60</v>
      </c>
      <c r="C400" s="688" t="str">
        <f>VLOOKUP($C377,'2025年度(1年後期)'!$B$5:$N$207,COLUMN('2025年度(1年後期)'!$K$5)+1,0)&amp;""</f>
        <v/>
      </c>
      <c r="D400" s="689"/>
      <c r="E400" s="690" t="str">
        <f>VLOOKUP($C377,'2025年度(2年後期)'!$B$5:$N$207,COLUMN('2025年度(2年後期)'!$K$5)+1,0)&amp;""</f>
        <v/>
      </c>
      <c r="F400" s="689"/>
      <c r="G400" s="690" t="str">
        <f>VLOOKUP($C377,'2025年度(3年後期)'!$B$5:$N$207,COLUMN('2025年度(3年後期)'!$K$5)+1,0)&amp;""</f>
        <v/>
      </c>
      <c r="H400" s="689"/>
      <c r="I400" s="690" t="str">
        <f>VLOOKUP($C377,'2025年度(4年後期)'!$B$5:$N$206,COLUMN('2025年度(4年後期)'!$K$5)+1,0)&amp;""</f>
        <v/>
      </c>
      <c r="J400" s="689"/>
      <c r="K400" s="691" t="str">
        <f>VLOOKUP($C377,'2025年度(助産後期)'!$B$5:$N$207,COLUMN('2025年度(助産後期)'!$K$5)+1,0)&amp;""</f>
        <v/>
      </c>
      <c r="L400" s="691"/>
      <c r="M400" s="688" t="str">
        <f>VLOOKUP($C377,'2025年度(M1後期)'!$B$5:$N$207,COLUMN('2025年度(M1後期)'!$K$5)+1,0)&amp;""</f>
        <v/>
      </c>
      <c r="N400" s="689"/>
      <c r="O400" s="691" t="str">
        <f>VLOOKUP($C377,'2025年度(M1後期)'!$B$5:$N$207,COLUMN('2025年度(M1後期)'!$K$5)+1,0)&amp;""</f>
        <v/>
      </c>
      <c r="P400" s="689"/>
      <c r="Q400" s="691" t="str">
        <f>VLOOKUP($C377,'2025年度(D1後期)'!$B$5:$N$207,COLUMN('2025年度(D1後期)'!$K$5)+1,0)&amp;""</f>
        <v/>
      </c>
      <c r="R400" s="689"/>
      <c r="S400" s="691" t="str">
        <f>VLOOKUP($C377,'2025年度(D23後期)'!$B$5:$N$207,COLUMN('2025年度(D23後期)'!$K$5)+1,0)&amp;""</f>
        <v/>
      </c>
      <c r="T400" s="689"/>
      <c r="Z400" s="696"/>
      <c r="AA400" s="681"/>
      <c r="AB400" s="681"/>
      <c r="AC400" s="681"/>
      <c r="AD400" s="681"/>
      <c r="AE400" s="681"/>
      <c r="AF400" s="681"/>
      <c r="AG400" s="681"/>
      <c r="AH400" s="681"/>
      <c r="AI400" s="681"/>
      <c r="AJ400" s="681"/>
      <c r="AK400" s="681"/>
      <c r="AL400" s="681"/>
      <c r="AM400" s="681"/>
      <c r="AN400" s="681"/>
      <c r="AO400" s="681"/>
      <c r="AP400" s="681"/>
      <c r="AQ400" s="681"/>
      <c r="AR400" s="681"/>
      <c r="AS400" s="681"/>
      <c r="AT400" s="681"/>
      <c r="AU400" s="681"/>
      <c r="AV400" s="681"/>
      <c r="AW400" s="681"/>
      <c r="AX400" s="681"/>
      <c r="AY400" s="681"/>
      <c r="AZ400" s="681"/>
      <c r="BA400" s="681"/>
      <c r="BB400" s="681"/>
      <c r="BC400" s="681"/>
      <c r="BD400" s="681"/>
      <c r="BE400" s="681"/>
      <c r="BF400" s="681"/>
      <c r="BG400" s="681"/>
      <c r="BH400" s="681"/>
      <c r="BI400" s="681"/>
      <c r="BJ400" s="681"/>
      <c r="BK400" s="675"/>
      <c r="BL400" s="675"/>
      <c r="BM400" s="675"/>
      <c r="BN400" s="681"/>
      <c r="BO400" s="681"/>
      <c r="BP400" s="681"/>
      <c r="BQ400" s="681"/>
      <c r="BR400" s="681"/>
      <c r="BS400" s="681"/>
      <c r="BT400" s="681"/>
      <c r="BU400" s="681"/>
      <c r="BV400" s="681"/>
      <c r="BW400" s="681"/>
    </row>
    <row r="401" spans="1:75" ht="13.5" customHeight="1">
      <c r="A401" s="697"/>
      <c r="B401" s="16" t="s">
        <v>62</v>
      </c>
      <c r="C401" s="687"/>
      <c r="D401" s="685"/>
      <c r="E401" s="684"/>
      <c r="F401" s="685"/>
      <c r="G401" s="684"/>
      <c r="H401" s="685"/>
      <c r="I401" s="684"/>
      <c r="J401" s="685"/>
      <c r="K401" s="686"/>
      <c r="L401" s="686"/>
      <c r="M401" s="687"/>
      <c r="N401" s="685"/>
      <c r="O401" s="686"/>
      <c r="P401" s="685"/>
      <c r="Q401" s="686"/>
      <c r="R401" s="685"/>
      <c r="S401" s="686"/>
      <c r="T401" s="685"/>
      <c r="U401" s="19"/>
      <c r="V401" s="19"/>
      <c r="W401" s="19"/>
      <c r="X401" s="19"/>
      <c r="Y401" s="19"/>
      <c r="Z401" s="697"/>
      <c r="AA401" s="682"/>
      <c r="AB401" s="682"/>
      <c r="AC401" s="682"/>
      <c r="AD401" s="682"/>
      <c r="AE401" s="682"/>
      <c r="AF401" s="682"/>
      <c r="AG401" s="682"/>
      <c r="AH401" s="682"/>
      <c r="AI401" s="682"/>
      <c r="AJ401" s="682"/>
      <c r="AK401" s="682"/>
      <c r="AL401" s="682"/>
      <c r="AM401" s="682"/>
      <c r="AN401" s="682"/>
      <c r="AO401" s="682"/>
      <c r="AP401" s="682"/>
      <c r="AQ401" s="682"/>
      <c r="AR401" s="682"/>
      <c r="AS401" s="682"/>
      <c r="AT401" s="682"/>
      <c r="AU401" s="682"/>
      <c r="AV401" s="682"/>
      <c r="AW401" s="682"/>
      <c r="AX401" s="682"/>
      <c r="AY401" s="682"/>
      <c r="AZ401" s="682"/>
      <c r="BA401" s="682"/>
      <c r="BB401" s="682"/>
      <c r="BC401" s="682"/>
      <c r="BD401" s="682"/>
      <c r="BE401" s="682"/>
      <c r="BF401" s="682"/>
      <c r="BG401" s="682"/>
      <c r="BH401" s="682"/>
      <c r="BI401" s="682"/>
      <c r="BJ401" s="682"/>
      <c r="BK401" s="676"/>
      <c r="BL401" s="676"/>
      <c r="BM401" s="676"/>
      <c r="BN401" s="682"/>
      <c r="BO401" s="682"/>
      <c r="BP401" s="682"/>
      <c r="BQ401" s="682"/>
      <c r="BR401" s="682"/>
      <c r="BS401" s="682"/>
      <c r="BT401" s="682"/>
      <c r="BU401" s="682"/>
      <c r="BV401" s="682"/>
      <c r="BW401" s="682"/>
    </row>
    <row r="402" spans="1:75" ht="21.75">
      <c r="A402" s="5"/>
      <c r="B402" s="6"/>
      <c r="C402" s="722">
        <f>C377+1</f>
        <v>45978</v>
      </c>
      <c r="D402" s="722"/>
      <c r="E402" s="722"/>
      <c r="F402" s="722"/>
      <c r="G402" s="722"/>
      <c r="H402" s="722"/>
      <c r="I402" s="722"/>
      <c r="J402" s="722"/>
      <c r="K402" s="722"/>
      <c r="L402" s="722"/>
      <c r="M402" s="722"/>
      <c r="N402" s="722"/>
      <c r="O402" s="722"/>
      <c r="P402" s="722"/>
      <c r="Q402" s="722"/>
      <c r="R402" s="722"/>
      <c r="S402" s="722"/>
      <c r="T402" s="722"/>
      <c r="U402" s="781">
        <f>C402</f>
        <v>45978</v>
      </c>
      <c r="V402" s="782"/>
      <c r="W402" s="782"/>
      <c r="X402" s="782"/>
      <c r="Y402" s="782"/>
      <c r="Z402" s="783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96" t="s">
        <v>54</v>
      </c>
      <c r="B403" s="12" t="s">
        <v>55</v>
      </c>
      <c r="C403" s="728" t="str">
        <f>VLOOKUP($C402,'2025年度(1年後期)'!$B$5:$N$207,COLUMN('2025年度(1年後期)'!$C$5),0)&amp;""</f>
        <v>心と発達</v>
      </c>
      <c r="D403" s="729"/>
      <c r="E403" s="713" t="str">
        <f>VLOOKUP($C402,'2025年度(2年後期)'!$B$5:$N$207,COLUMN('2025年度(2年後期)'!$C$5),0)&amp;""</f>
        <v>基礎看護学実習Ⅱ</v>
      </c>
      <c r="F403" s="706"/>
      <c r="G403" s="713" t="str">
        <f>VLOOKUP($C402,'2025年度(3年後期)'!$B$5:$N$207,COLUMN('2025年度(3年後期)'!$C$5),0)&amp;""</f>
        <v>領域別実習</v>
      </c>
      <c r="H403" s="706"/>
      <c r="I403" s="713" t="str">
        <f>VLOOKUP($C402,'2025年度(4年後期)'!$B$5:$N$206,COLUMN('2025年度(4年後期)'!$C$5),0)&amp;""</f>
        <v/>
      </c>
      <c r="J403" s="706"/>
      <c r="K403" s="693" t="str">
        <f>VLOOKUP($C402,'2025年度(助産後期)'!$B$5:$N$207,COLUMN('2025年度(助産後期)'!$C$5),0)&amp;""</f>
        <v>助産学実習Ⅱ</v>
      </c>
      <c r="L403" s="709"/>
      <c r="M403" s="723" t="str">
        <f>VLOOKUP($C402,'2025年度(M1後期)'!$B$5:$N$207,COLUMN('2025年度(M1後期)'!$C$5),0)&amp;""</f>
        <v>政策医療看護倫理</v>
      </c>
      <c r="N403" s="709"/>
      <c r="O403" s="713" t="str">
        <f>VLOOKUP($C402,'2025年度(M2後期)'!$B$5:$N$207,COLUMN('2025年度(M2後期)'!$C$5),0)&amp;""</f>
        <v>特別研究</v>
      </c>
      <c r="P403" s="706"/>
      <c r="Q403" s="713" t="str">
        <f>VLOOKUP($C402,'2025年度(D1後期)'!$B$5:$N$207,COLUMN('2025年度(D1後期)'!$C$5),0)&amp;""</f>
        <v/>
      </c>
      <c r="R403" s="706"/>
      <c r="S403" s="693" t="str">
        <f>VLOOKUP($C402,'2025年度(D23後期)'!$B$5:$N$207,COLUMN('2025年度(D23後期)'!$C$5),0)&amp;""</f>
        <v>特別研究</v>
      </c>
      <c r="T403" s="706"/>
      <c r="U403" s="25"/>
      <c r="Z403" s="695" t="str">
        <f>A403</f>
        <v xml:space="preserve">１時限（09：20～10：50） </v>
      </c>
      <c r="AA403" s="680" t="s">
        <v>162</v>
      </c>
      <c r="AB403" s="680"/>
      <c r="AC403" s="680"/>
      <c r="AD403" s="680"/>
      <c r="AE403" s="680"/>
      <c r="AF403" s="680"/>
      <c r="AG403" s="680" t="s">
        <v>169</v>
      </c>
      <c r="AH403" s="680"/>
      <c r="AI403" s="680"/>
      <c r="AJ403" s="680"/>
      <c r="AK403" s="680"/>
      <c r="AL403" s="680"/>
      <c r="AM403" s="680" t="s">
        <v>169</v>
      </c>
      <c r="AN403" s="680"/>
      <c r="AO403" s="680"/>
      <c r="AP403" s="680"/>
      <c r="AQ403" s="680"/>
      <c r="AR403" s="680"/>
      <c r="AS403" s="680"/>
      <c r="AT403" s="680"/>
      <c r="AU403" s="680"/>
      <c r="AV403" s="680"/>
      <c r="AW403" s="680"/>
      <c r="AX403" s="680"/>
      <c r="AY403" s="680"/>
      <c r="AZ403" s="680"/>
      <c r="BA403" s="680" t="s">
        <v>166</v>
      </c>
      <c r="BB403" s="680"/>
      <c r="BC403" s="680"/>
      <c r="BD403" s="680"/>
      <c r="BE403" s="680"/>
      <c r="BF403" s="680"/>
      <c r="BG403" s="680"/>
      <c r="BH403" s="680"/>
      <c r="BI403" s="680"/>
      <c r="BJ403" s="680"/>
      <c r="BK403" s="674"/>
      <c r="BL403" s="674"/>
      <c r="BM403" s="674"/>
      <c r="BN403" s="680"/>
      <c r="BO403" s="680"/>
      <c r="BP403" s="680"/>
      <c r="BQ403" s="680"/>
      <c r="BR403" s="680"/>
      <c r="BS403" s="680"/>
      <c r="BT403" s="680"/>
      <c r="BU403" s="680"/>
      <c r="BV403" s="680"/>
      <c r="BW403" s="680"/>
    </row>
    <row r="404" spans="1:75" ht="13.5" customHeight="1">
      <c r="A404" s="696"/>
      <c r="B404" s="15" t="s">
        <v>58</v>
      </c>
      <c r="C404" s="726" t="str">
        <f>IFERROR(VLOOKUP(C403,科目・教員!$A$2:$B$349,2,0),"")</f>
        <v>松本　聡子</v>
      </c>
      <c r="D404" s="727"/>
      <c r="E404" s="716" t="str">
        <f>IFERROR(VLOOKUP(E403,科目・教員!$A$2:$B$349,2,0),"")</f>
        <v>森下　純子</v>
      </c>
      <c r="F404" s="707"/>
      <c r="G404" s="716" t="str">
        <f>IFERROR(VLOOKUP(G403,科目・教員!$A$2:$B$349,2,0),"")</f>
        <v/>
      </c>
      <c r="H404" s="707"/>
      <c r="I404" s="716" t="str">
        <f>IFERROR(VLOOKUP(I403,科目・教員!$A$2:$B$349,2,0),"")</f>
        <v/>
      </c>
      <c r="J404" s="707"/>
      <c r="K404" s="689" t="str">
        <f>IFERROR(VLOOKUP(K403,科目・教員!$A$2:$B$349,2,0),"")</f>
        <v>池田　真弓</v>
      </c>
      <c r="L404" s="717"/>
      <c r="M404" s="718" t="str">
        <f>IFERROR(VLOOKUP(M403,科目・教員!$A$2:$B$349,2,0),"")</f>
        <v>来生　奈巳子</v>
      </c>
      <c r="N404" s="707"/>
      <c r="O404" s="716" t="str">
        <f>IFERROR(VLOOKUP(O403,科目・教員!$A$2:$B$349,2,0),"")</f>
        <v/>
      </c>
      <c r="P404" s="707"/>
      <c r="Q404" s="716" t="str">
        <f>IFERROR(VLOOKUP(Q403,科目・教員!$A$2:$B$349,2,0),"")</f>
        <v/>
      </c>
      <c r="R404" s="707"/>
      <c r="S404" s="689" t="str">
        <f>IFERROR(VLOOKUP(S403,科目・教員!$A$2:$B$349,2,0),"")</f>
        <v/>
      </c>
      <c r="T404" s="707"/>
      <c r="U404" s="25"/>
      <c r="Z404" s="696"/>
      <c r="AA404" s="681"/>
      <c r="AB404" s="681"/>
      <c r="AC404" s="681"/>
      <c r="AD404" s="681"/>
      <c r="AE404" s="681"/>
      <c r="AF404" s="681"/>
      <c r="AG404" s="681"/>
      <c r="AH404" s="681"/>
      <c r="AI404" s="681"/>
      <c r="AJ404" s="681"/>
      <c r="AK404" s="681"/>
      <c r="AL404" s="681"/>
      <c r="AM404" s="681"/>
      <c r="AN404" s="681"/>
      <c r="AO404" s="681"/>
      <c r="AP404" s="681"/>
      <c r="AQ404" s="681"/>
      <c r="AR404" s="681"/>
      <c r="AS404" s="681"/>
      <c r="AT404" s="681"/>
      <c r="AU404" s="681"/>
      <c r="AV404" s="681"/>
      <c r="AW404" s="681"/>
      <c r="AX404" s="681"/>
      <c r="AY404" s="681"/>
      <c r="AZ404" s="681"/>
      <c r="BA404" s="681"/>
      <c r="BB404" s="681"/>
      <c r="BC404" s="681"/>
      <c r="BD404" s="681"/>
      <c r="BE404" s="681"/>
      <c r="BF404" s="681"/>
      <c r="BG404" s="681"/>
      <c r="BH404" s="681"/>
      <c r="BI404" s="681"/>
      <c r="BJ404" s="681"/>
      <c r="BK404" s="675"/>
      <c r="BL404" s="675"/>
      <c r="BM404" s="675"/>
      <c r="BN404" s="681"/>
      <c r="BO404" s="681"/>
      <c r="BP404" s="681"/>
      <c r="BQ404" s="681"/>
      <c r="BR404" s="681"/>
      <c r="BS404" s="681"/>
      <c r="BT404" s="681"/>
      <c r="BU404" s="681"/>
      <c r="BV404" s="681"/>
      <c r="BW404" s="681"/>
    </row>
    <row r="405" spans="1:75" ht="13.5" customHeight="1">
      <c r="A405" s="696"/>
      <c r="B405" s="15" t="s">
        <v>60</v>
      </c>
      <c r="C405" s="726" t="str">
        <f>VLOOKUP($C402,'2025年度(1年後期)'!$B$5:$N$207,COLUMN('2025年度(1年後期)'!$C$5)+1,0)&amp;""</f>
        <v>101</v>
      </c>
      <c r="D405" s="727"/>
      <c r="E405" s="716" t="str">
        <f>VLOOKUP($C402,'2025年度(2年後期)'!$B$5:$N$207,COLUMN('2025年度(2年後期)'!$C$5)+1,0)&amp;""</f>
        <v/>
      </c>
      <c r="F405" s="707"/>
      <c r="G405" s="716" t="str">
        <f>VLOOKUP($C402,'2025年度(3年後期)'!$B$5:$N$207,COLUMN('2025年度(3年後期)'!$C$5)+1,0)&amp;""</f>
        <v>母性:201･母小実</v>
      </c>
      <c r="H405" s="707"/>
      <c r="I405" s="716" t="str">
        <f>VLOOKUP($C402,'2025年度(4年後期)'!$B$5:$N$206,COLUMN('2025年度(4年後期)'!$C$5)+1,0)&amp;""</f>
        <v/>
      </c>
      <c r="J405" s="707"/>
      <c r="K405" s="689" t="str">
        <f>VLOOKUP($C402,'2025年度(助産後期)'!$B$5:$N$207,COLUMN('2025年度(助産後期)'!$C$5)+1,0)&amp;""</f>
        <v/>
      </c>
      <c r="L405" s="717"/>
      <c r="M405" s="718" t="str">
        <f>VLOOKUP($C402,'2025年度(M1後期)'!$B$5:$N$207,COLUMN('2025年度(M1後期)'!$C$5)+1,0)&amp;""</f>
        <v>臨床講義室1</v>
      </c>
      <c r="N405" s="707"/>
      <c r="O405" s="716" t="str">
        <f>VLOOKUP($C402,'2025年度(M2後期)'!$B$5:$N$207,COLUMN('2025年度(M2後期)'!$C$5)+1,0)&amp;""</f>
        <v/>
      </c>
      <c r="P405" s="707"/>
      <c r="Q405" s="716" t="str">
        <f>VLOOKUP($C402,'2025年度(D1後期)'!$B$5:$N$207,COLUMN('2025年度(D1後期)'!$C$5)+1,0)&amp;""</f>
        <v/>
      </c>
      <c r="R405" s="707"/>
      <c r="S405" s="689" t="str">
        <f>VLOOKUP($C402,'2025年度(D23後期)'!$B$5:$N$207,COLUMN('2025年度(D23後期)'!$C$5)+1,0)&amp;""</f>
        <v/>
      </c>
      <c r="T405" s="707"/>
      <c r="U405" s="25"/>
      <c r="Z405" s="696"/>
      <c r="AA405" s="681"/>
      <c r="AB405" s="681"/>
      <c r="AC405" s="681"/>
      <c r="AD405" s="681"/>
      <c r="AE405" s="681"/>
      <c r="AF405" s="681"/>
      <c r="AG405" s="681"/>
      <c r="AH405" s="681"/>
      <c r="AI405" s="681"/>
      <c r="AJ405" s="681"/>
      <c r="AK405" s="681"/>
      <c r="AL405" s="681"/>
      <c r="AM405" s="681"/>
      <c r="AN405" s="681"/>
      <c r="AO405" s="681"/>
      <c r="AP405" s="681"/>
      <c r="AQ405" s="681"/>
      <c r="AR405" s="681"/>
      <c r="AS405" s="681"/>
      <c r="AT405" s="681"/>
      <c r="AU405" s="681"/>
      <c r="AV405" s="681"/>
      <c r="AW405" s="681"/>
      <c r="AX405" s="681"/>
      <c r="AY405" s="681"/>
      <c r="AZ405" s="681"/>
      <c r="BA405" s="681"/>
      <c r="BB405" s="681"/>
      <c r="BC405" s="681"/>
      <c r="BD405" s="681"/>
      <c r="BE405" s="681"/>
      <c r="BF405" s="681"/>
      <c r="BG405" s="681"/>
      <c r="BH405" s="681"/>
      <c r="BI405" s="681"/>
      <c r="BJ405" s="681"/>
      <c r="BK405" s="675"/>
      <c r="BL405" s="675"/>
      <c r="BM405" s="675"/>
      <c r="BN405" s="681"/>
      <c r="BO405" s="681"/>
      <c r="BP405" s="681"/>
      <c r="BQ405" s="681"/>
      <c r="BR405" s="681"/>
      <c r="BS405" s="681"/>
      <c r="BT405" s="681"/>
      <c r="BU405" s="681"/>
      <c r="BV405" s="681"/>
      <c r="BW405" s="681"/>
    </row>
    <row r="406" spans="1:75" ht="13.5" customHeight="1">
      <c r="A406" s="697"/>
      <c r="B406" s="16" t="s">
        <v>62</v>
      </c>
      <c r="C406" s="699" t="s">
        <v>116</v>
      </c>
      <c r="D406" s="735"/>
      <c r="E406" s="684"/>
      <c r="F406" s="719"/>
      <c r="G406" s="684"/>
      <c r="H406" s="719"/>
      <c r="I406" s="684"/>
      <c r="J406" s="719"/>
      <c r="K406" s="686"/>
      <c r="L406" s="720"/>
      <c r="M406" s="721"/>
      <c r="N406" s="719"/>
      <c r="O406" s="684"/>
      <c r="P406" s="719"/>
      <c r="Q406" s="684"/>
      <c r="R406" s="719"/>
      <c r="S406" s="686"/>
      <c r="T406" s="719"/>
      <c r="U406" s="25"/>
      <c r="Z406" s="697"/>
      <c r="AA406" s="682"/>
      <c r="AB406" s="682"/>
      <c r="AC406" s="682"/>
      <c r="AD406" s="682"/>
      <c r="AE406" s="682"/>
      <c r="AF406" s="682"/>
      <c r="AG406" s="682"/>
      <c r="AH406" s="682"/>
      <c r="AI406" s="682"/>
      <c r="AJ406" s="682"/>
      <c r="AK406" s="682"/>
      <c r="AL406" s="682"/>
      <c r="AM406" s="682"/>
      <c r="AN406" s="682"/>
      <c r="AO406" s="682"/>
      <c r="AP406" s="682"/>
      <c r="AQ406" s="682"/>
      <c r="AR406" s="682"/>
      <c r="AS406" s="682"/>
      <c r="AT406" s="682"/>
      <c r="AU406" s="682"/>
      <c r="AV406" s="682"/>
      <c r="AW406" s="682"/>
      <c r="AX406" s="682"/>
      <c r="AY406" s="682"/>
      <c r="AZ406" s="682"/>
      <c r="BA406" s="682"/>
      <c r="BB406" s="682"/>
      <c r="BC406" s="682"/>
      <c r="BD406" s="682"/>
      <c r="BE406" s="682"/>
      <c r="BF406" s="682"/>
      <c r="BG406" s="682"/>
      <c r="BH406" s="682"/>
      <c r="BI406" s="682"/>
      <c r="BJ406" s="682"/>
      <c r="BK406" s="676"/>
      <c r="BL406" s="676"/>
      <c r="BM406" s="676"/>
      <c r="BN406" s="682"/>
      <c r="BO406" s="682"/>
      <c r="BP406" s="682"/>
      <c r="BQ406" s="682"/>
      <c r="BR406" s="682"/>
      <c r="BS406" s="682"/>
      <c r="BT406" s="682"/>
      <c r="BU406" s="682"/>
      <c r="BV406" s="682"/>
      <c r="BW406" s="682"/>
    </row>
    <row r="407" spans="1:75" ht="13.5" customHeight="1">
      <c r="A407" s="696" t="s">
        <v>64</v>
      </c>
      <c r="B407" s="15" t="s">
        <v>55</v>
      </c>
      <c r="C407" s="705" t="str">
        <f>VLOOKUP($C402,'2025年度(1年後期)'!$B$5:$N$207,COLUMN('2025年度(1年後期)'!$E$5),0)&amp;""</f>
        <v>微生物と人間</v>
      </c>
      <c r="D407" s="706"/>
      <c r="E407" s="713" t="str">
        <f>VLOOKUP($C402,'2025年度(2年後期)'!$B$5:$N$207,COLUMN('2025年度(2年後期)'!$E$5),0)&amp;""</f>
        <v>基礎看護学実習Ⅱ</v>
      </c>
      <c r="F407" s="706"/>
      <c r="G407" s="713" t="str">
        <f>VLOOKUP($C402,'2025年度(3年後期)'!$B$5:$N$207,COLUMN('2025年度(3年後期)'!$E$5),0)&amp;""</f>
        <v>領域別実習</v>
      </c>
      <c r="H407" s="706"/>
      <c r="I407" s="713" t="str">
        <f>VLOOKUP($C402,'2025年度(4年後期)'!$B$5:$N$206,COLUMN('2025年度(4年後期)'!$E$5),0)&amp;""</f>
        <v/>
      </c>
      <c r="J407" s="706"/>
      <c r="K407" s="693" t="str">
        <f>VLOOKUP($C402,'2025年度(助産後期)'!$B$5:$N$207,COLUMN('2025年度(助産後期)'!$E$5),0)&amp;""</f>
        <v>助産学実習Ⅱ</v>
      </c>
      <c r="L407" s="709"/>
      <c r="M407" s="705" t="str">
        <f>VLOOKUP($C402,'2025年度(M1後期)'!$B$5:$N$207,COLUMN('2025年度(M1後期)'!$E$5),0)&amp;""</f>
        <v>政策医療看護倫理</v>
      </c>
      <c r="N407" s="706"/>
      <c r="O407" s="693" t="str">
        <f>VLOOKUP($C402,'2025年度(M2後期)'!$B$5:$N$207,COLUMN('2025年度(M2後期)'!$E$5),0)&amp;""</f>
        <v>特別研究</v>
      </c>
      <c r="P407" s="706"/>
      <c r="Q407" s="693" t="str">
        <f>VLOOKUP($C402,'2025年度(D1後期)'!$B$5:$N$207,COLUMN('2025年度(D1後期)'!$E$5),0)&amp;""</f>
        <v/>
      </c>
      <c r="R407" s="706"/>
      <c r="S407" s="693" t="str">
        <f>VLOOKUP($C402,'2025年度(D23後期)'!$B$5:$N$207,COLUMN('2025年度(D23後期)'!$E$5),0)&amp;""</f>
        <v>特別研究</v>
      </c>
      <c r="T407" s="706"/>
      <c r="U407" s="21"/>
      <c r="Z407" s="696" t="str">
        <f>A407</f>
        <v>２時限（11：00～12：30）</v>
      </c>
      <c r="AA407" s="680" t="s">
        <v>146</v>
      </c>
      <c r="AB407" s="680"/>
      <c r="AC407" s="680"/>
      <c r="AD407" s="680"/>
      <c r="AE407" s="680"/>
      <c r="AF407" s="680"/>
      <c r="AG407" s="680" t="s">
        <v>169</v>
      </c>
      <c r="AH407" s="680"/>
      <c r="AI407" s="680"/>
      <c r="AJ407" s="680"/>
      <c r="AK407" s="680"/>
      <c r="AL407" s="680"/>
      <c r="AM407" s="680" t="s">
        <v>169</v>
      </c>
      <c r="AN407" s="680"/>
      <c r="AO407" s="680"/>
      <c r="AP407" s="680"/>
      <c r="AQ407" s="680"/>
      <c r="AR407" s="680"/>
      <c r="AS407" s="680"/>
      <c r="AT407" s="680"/>
      <c r="AU407" s="680"/>
      <c r="AV407" s="680"/>
      <c r="AW407" s="680"/>
      <c r="AX407" s="680"/>
      <c r="AY407" s="680"/>
      <c r="AZ407" s="680"/>
      <c r="BA407" s="680" t="s">
        <v>166</v>
      </c>
      <c r="BB407" s="680"/>
      <c r="BC407" s="680"/>
      <c r="BD407" s="680"/>
      <c r="BE407" s="680"/>
      <c r="BF407" s="680"/>
      <c r="BG407" s="680"/>
      <c r="BH407" s="680"/>
      <c r="BI407" s="680"/>
      <c r="BJ407" s="680"/>
      <c r="BK407" s="674"/>
      <c r="BL407" s="674"/>
      <c r="BM407" s="674"/>
      <c r="BN407" s="680"/>
      <c r="BO407" s="680"/>
      <c r="BP407" s="680"/>
      <c r="BQ407" s="680"/>
      <c r="BR407" s="680"/>
      <c r="BS407" s="680"/>
      <c r="BT407" s="680"/>
      <c r="BU407" s="680"/>
      <c r="BV407" s="680"/>
      <c r="BW407" s="680"/>
    </row>
    <row r="408" spans="1:75" ht="13.5" customHeight="1">
      <c r="A408" s="696"/>
      <c r="B408" s="15" t="s">
        <v>58</v>
      </c>
      <c r="C408" s="708" t="str">
        <f>IFERROR(VLOOKUP(C407,科目・教員!$A$2:$B$349,2,0),"")</f>
        <v>森　那美子</v>
      </c>
      <c r="D408" s="707"/>
      <c r="E408" s="716" t="str">
        <f>IFERROR(VLOOKUP(E407,科目・教員!$A$2:$B$349,2,0),"")</f>
        <v>森下　純子</v>
      </c>
      <c r="F408" s="707"/>
      <c r="G408" s="716" t="str">
        <f>IFERROR(VLOOKUP(G407,科目・教員!$A$2:$B$349,2,0),"")</f>
        <v/>
      </c>
      <c r="H408" s="707"/>
      <c r="I408" s="716" t="str">
        <f>IFERROR(VLOOKUP(I407,科目・教員!$A$2:$B$349,2,0),"")</f>
        <v/>
      </c>
      <c r="J408" s="707"/>
      <c r="K408" s="689" t="str">
        <f>IFERROR(VLOOKUP(K407,科目・教員!$A$2:$B$349,2,0),"")</f>
        <v>池田　真弓</v>
      </c>
      <c r="L408" s="717"/>
      <c r="M408" s="708" t="str">
        <f>IFERROR(VLOOKUP(M407,科目・教員!$A$2:$B$349,2,0),"")</f>
        <v>来生　奈巳子</v>
      </c>
      <c r="N408" s="707"/>
      <c r="O408" s="689" t="str">
        <f>IFERROR(VLOOKUP(O407,科目・教員!$A$2:$B$349,2,0),"")</f>
        <v/>
      </c>
      <c r="P408" s="707"/>
      <c r="Q408" s="689" t="str">
        <f>IFERROR(VLOOKUP(Q407,科目・教員!$A$2:$B$349,2,0),"")</f>
        <v/>
      </c>
      <c r="R408" s="707"/>
      <c r="S408" s="689" t="str">
        <f>IFERROR(VLOOKUP(S407,科目・教員!$A$2:$B$349,2,0),"")</f>
        <v/>
      </c>
      <c r="T408" s="707"/>
      <c r="U408" s="21"/>
      <c r="Z408" s="696"/>
      <c r="AA408" s="681"/>
      <c r="AB408" s="681"/>
      <c r="AC408" s="681"/>
      <c r="AD408" s="681"/>
      <c r="AE408" s="681"/>
      <c r="AF408" s="681"/>
      <c r="AG408" s="681"/>
      <c r="AH408" s="681"/>
      <c r="AI408" s="681"/>
      <c r="AJ408" s="681"/>
      <c r="AK408" s="681"/>
      <c r="AL408" s="681"/>
      <c r="AM408" s="681"/>
      <c r="AN408" s="681"/>
      <c r="AO408" s="681"/>
      <c r="AP408" s="681"/>
      <c r="AQ408" s="681"/>
      <c r="AR408" s="681"/>
      <c r="AS408" s="681"/>
      <c r="AT408" s="681"/>
      <c r="AU408" s="681"/>
      <c r="AV408" s="681"/>
      <c r="AW408" s="681"/>
      <c r="AX408" s="681"/>
      <c r="AY408" s="681"/>
      <c r="AZ408" s="681"/>
      <c r="BA408" s="681"/>
      <c r="BB408" s="681"/>
      <c r="BC408" s="681"/>
      <c r="BD408" s="681"/>
      <c r="BE408" s="681"/>
      <c r="BF408" s="681"/>
      <c r="BG408" s="681"/>
      <c r="BH408" s="681"/>
      <c r="BI408" s="681"/>
      <c r="BJ408" s="681"/>
      <c r="BK408" s="675"/>
      <c r="BL408" s="675"/>
      <c r="BM408" s="675"/>
      <c r="BN408" s="681"/>
      <c r="BO408" s="681"/>
      <c r="BP408" s="681"/>
      <c r="BQ408" s="681"/>
      <c r="BR408" s="681"/>
      <c r="BS408" s="681"/>
      <c r="BT408" s="681"/>
      <c r="BU408" s="681"/>
      <c r="BV408" s="681"/>
      <c r="BW408" s="681"/>
    </row>
    <row r="409" spans="1:75" ht="13.5" customHeight="1">
      <c r="A409" s="696"/>
      <c r="B409" s="15" t="s">
        <v>60</v>
      </c>
      <c r="C409" s="708" t="str">
        <f>VLOOKUP($C402,'2025年度(1年後期)'!$B$5:$N$207,COLUMN('2025年度(1年後期)'!$E$5)+1,0)&amp;""</f>
        <v>101</v>
      </c>
      <c r="D409" s="707"/>
      <c r="E409" s="716" t="str">
        <f>VLOOKUP($C402,'2025年度(2年後期)'!$B$5:$N$207,COLUMN('2025年度(2年後期)'!$E$5)+1,0)&amp;""</f>
        <v/>
      </c>
      <c r="F409" s="707"/>
      <c r="G409" s="716" t="str">
        <f>VLOOKUP($C402,'2025年度(3年後期)'!$B$5:$N$207,COLUMN('2025年度(3年後期)'!$E$5)+1,0)&amp;""</f>
        <v>母性:201･母小実</v>
      </c>
      <c r="H409" s="707"/>
      <c r="I409" s="716" t="str">
        <f>VLOOKUP($C402,'2025年度(4年後期)'!$B$5:$N$206,COLUMN('2025年度(4年後期)'!$E$5)+1,0)&amp;""</f>
        <v/>
      </c>
      <c r="J409" s="707"/>
      <c r="K409" s="689" t="str">
        <f>VLOOKUP($C402,'2025年度(助産後期)'!$B$5:$N$207,COLUMN('2025年度(助産後期)'!$E$5)+1,0)&amp;""</f>
        <v/>
      </c>
      <c r="L409" s="717"/>
      <c r="M409" s="708" t="str">
        <f>VLOOKUP($C402,'2025年度(M1後期)'!$B$5:$N$207,COLUMN('2025年度(M1後期)'!$E$5)+1,0)&amp;""</f>
        <v>臨床講義室1</v>
      </c>
      <c r="N409" s="707"/>
      <c r="O409" s="689" t="str">
        <f>VLOOKUP($C402,'2025年度(M2後期)'!$B$5:$N$207,COLUMN('2025年度(M2後期)'!$E$5)+1,0)&amp;""</f>
        <v/>
      </c>
      <c r="P409" s="707"/>
      <c r="Q409" s="689" t="str">
        <f>VLOOKUP($C402,'2025年度(D1後期)'!$B$5:$N$207,COLUMN('2025年度(D1後期)'!$E$5)+1,0)&amp;""</f>
        <v/>
      </c>
      <c r="R409" s="707"/>
      <c r="S409" s="689" t="str">
        <f>VLOOKUP($C402,'2025年度(D23後期)'!$B$5:$N$207,COLUMN('2025年度(D23後期)'!$E$5)+1,0)&amp;""</f>
        <v/>
      </c>
      <c r="T409" s="707"/>
      <c r="U409" s="21"/>
      <c r="Z409" s="696"/>
      <c r="AA409" s="681"/>
      <c r="AB409" s="681"/>
      <c r="AC409" s="681"/>
      <c r="AD409" s="681"/>
      <c r="AE409" s="681"/>
      <c r="AF409" s="681"/>
      <c r="AG409" s="681"/>
      <c r="AH409" s="681"/>
      <c r="AI409" s="681"/>
      <c r="AJ409" s="681"/>
      <c r="AK409" s="681"/>
      <c r="AL409" s="681"/>
      <c r="AM409" s="681"/>
      <c r="AN409" s="681"/>
      <c r="AO409" s="681"/>
      <c r="AP409" s="681"/>
      <c r="AQ409" s="681"/>
      <c r="AR409" s="681"/>
      <c r="AS409" s="681"/>
      <c r="AT409" s="681"/>
      <c r="AU409" s="681"/>
      <c r="AV409" s="681"/>
      <c r="AW409" s="681"/>
      <c r="AX409" s="681"/>
      <c r="AY409" s="681"/>
      <c r="AZ409" s="681"/>
      <c r="BA409" s="681"/>
      <c r="BB409" s="681"/>
      <c r="BC409" s="681"/>
      <c r="BD409" s="681"/>
      <c r="BE409" s="681"/>
      <c r="BF409" s="681"/>
      <c r="BG409" s="681"/>
      <c r="BH409" s="681"/>
      <c r="BI409" s="681"/>
      <c r="BJ409" s="681"/>
      <c r="BK409" s="675"/>
      <c r="BL409" s="675"/>
      <c r="BM409" s="675"/>
      <c r="BN409" s="681"/>
      <c r="BO409" s="681"/>
      <c r="BP409" s="681"/>
      <c r="BQ409" s="681"/>
      <c r="BR409" s="681"/>
      <c r="BS409" s="681"/>
      <c r="BT409" s="681"/>
      <c r="BU409" s="681"/>
      <c r="BV409" s="681"/>
      <c r="BW409" s="681"/>
    </row>
    <row r="410" spans="1:75" ht="13.5" customHeight="1">
      <c r="A410" s="712"/>
      <c r="B410" s="16" t="s">
        <v>62</v>
      </c>
      <c r="C410" s="687"/>
      <c r="D410" s="685"/>
      <c r="E410" s="684"/>
      <c r="F410" s="685"/>
      <c r="G410" s="684"/>
      <c r="H410" s="685"/>
      <c r="I410" s="684"/>
      <c r="J410" s="685"/>
      <c r="K410" s="686"/>
      <c r="L410" s="686"/>
      <c r="M410" s="687"/>
      <c r="N410" s="685"/>
      <c r="O410" s="686"/>
      <c r="P410" s="685"/>
      <c r="Q410" s="686"/>
      <c r="R410" s="685"/>
      <c r="S410" s="686"/>
      <c r="T410" s="685"/>
      <c r="U410" s="21"/>
      <c r="Z410" s="697"/>
      <c r="AA410" s="682"/>
      <c r="AB410" s="682"/>
      <c r="AC410" s="682"/>
      <c r="AD410" s="682"/>
      <c r="AE410" s="682"/>
      <c r="AF410" s="682"/>
      <c r="AG410" s="682"/>
      <c r="AH410" s="682"/>
      <c r="AI410" s="682"/>
      <c r="AJ410" s="682"/>
      <c r="AK410" s="682"/>
      <c r="AL410" s="682"/>
      <c r="AM410" s="682"/>
      <c r="AN410" s="682"/>
      <c r="AO410" s="682"/>
      <c r="AP410" s="682"/>
      <c r="AQ410" s="682"/>
      <c r="AR410" s="682"/>
      <c r="AS410" s="682"/>
      <c r="AT410" s="682"/>
      <c r="AU410" s="682"/>
      <c r="AV410" s="682"/>
      <c r="AW410" s="682"/>
      <c r="AX410" s="682"/>
      <c r="AY410" s="682"/>
      <c r="AZ410" s="682"/>
      <c r="BA410" s="682"/>
      <c r="BB410" s="682"/>
      <c r="BC410" s="682"/>
      <c r="BD410" s="682"/>
      <c r="BE410" s="682"/>
      <c r="BF410" s="682"/>
      <c r="BG410" s="682"/>
      <c r="BH410" s="682"/>
      <c r="BI410" s="682"/>
      <c r="BJ410" s="682"/>
      <c r="BK410" s="676"/>
      <c r="BL410" s="676"/>
      <c r="BM410" s="676"/>
      <c r="BN410" s="682"/>
      <c r="BO410" s="682"/>
      <c r="BP410" s="682"/>
      <c r="BQ410" s="682"/>
      <c r="BR410" s="682"/>
      <c r="BS410" s="682"/>
      <c r="BT410" s="682"/>
      <c r="BU410" s="682"/>
      <c r="BV410" s="682"/>
      <c r="BW410" s="682"/>
    </row>
    <row r="411" spans="1:75" ht="13.5" customHeight="1">
      <c r="A411" s="695" t="s">
        <v>70</v>
      </c>
      <c r="B411" s="17" t="s">
        <v>71</v>
      </c>
      <c r="C411" s="705"/>
      <c r="D411" s="706"/>
      <c r="E411" s="713"/>
      <c r="F411" s="706"/>
      <c r="G411" s="713"/>
      <c r="H411" s="706"/>
      <c r="I411" s="713"/>
      <c r="J411" s="706"/>
      <c r="K411" s="693"/>
      <c r="L411" s="709"/>
      <c r="M411" s="705"/>
      <c r="N411" s="706"/>
      <c r="O411" s="693"/>
      <c r="P411" s="706"/>
      <c r="Q411" s="693"/>
      <c r="R411" s="706"/>
      <c r="S411" s="693"/>
      <c r="T411" s="706"/>
      <c r="U411" s="21"/>
      <c r="Z411" s="696" t="str">
        <f>A411</f>
        <v>昼休み（12：30～13：30）</v>
      </c>
      <c r="AA411" s="680"/>
      <c r="AB411" s="680"/>
      <c r="AC411" s="680"/>
      <c r="AD411" s="680"/>
      <c r="AE411" s="680"/>
      <c r="AF411" s="680"/>
      <c r="AG411" s="680"/>
      <c r="AH411" s="680"/>
      <c r="AI411" s="680"/>
      <c r="AJ411" s="680"/>
      <c r="AK411" s="680"/>
      <c r="AL411" s="680"/>
      <c r="AM411" s="680"/>
      <c r="AN411" s="680"/>
      <c r="AO411" s="680"/>
      <c r="AP411" s="680"/>
      <c r="AQ411" s="680"/>
      <c r="AR411" s="680"/>
      <c r="AS411" s="680"/>
      <c r="AT411" s="680"/>
      <c r="AU411" s="680"/>
      <c r="AV411" s="680"/>
      <c r="AW411" s="680"/>
      <c r="AX411" s="680"/>
      <c r="AY411" s="680"/>
      <c r="AZ411" s="680"/>
      <c r="BA411" s="680"/>
      <c r="BB411" s="680"/>
      <c r="BC411" s="680"/>
      <c r="BD411" s="680"/>
      <c r="BE411" s="680"/>
      <c r="BF411" s="680"/>
      <c r="BG411" s="680"/>
      <c r="BH411" s="680"/>
      <c r="BI411" s="680"/>
      <c r="BJ411" s="680"/>
      <c r="BK411" s="674"/>
      <c r="BL411" s="674"/>
      <c r="BM411" s="674"/>
      <c r="BN411" s="680"/>
      <c r="BO411" s="680"/>
      <c r="BP411" s="680"/>
      <c r="BQ411" s="680"/>
      <c r="BR411" s="680"/>
      <c r="BS411" s="680"/>
      <c r="BT411" s="680"/>
      <c r="BU411" s="680"/>
      <c r="BV411" s="680"/>
      <c r="BW411" s="680"/>
    </row>
    <row r="412" spans="1:75" ht="13.5" customHeight="1">
      <c r="A412" s="696"/>
      <c r="B412" s="17" t="s">
        <v>73</v>
      </c>
      <c r="C412" s="708"/>
      <c r="D412" s="707"/>
      <c r="E412" s="716"/>
      <c r="F412" s="707"/>
      <c r="G412" s="716"/>
      <c r="H412" s="707"/>
      <c r="I412" s="716"/>
      <c r="J412" s="707"/>
      <c r="K412" s="689"/>
      <c r="L412" s="717"/>
      <c r="M412" s="708"/>
      <c r="N412" s="707"/>
      <c r="O412" s="689"/>
      <c r="P412" s="707"/>
      <c r="Q412" s="689"/>
      <c r="R412" s="707"/>
      <c r="S412" s="689"/>
      <c r="T412" s="707"/>
      <c r="U412" s="21"/>
      <c r="Z412" s="696"/>
      <c r="AA412" s="681"/>
      <c r="AB412" s="681"/>
      <c r="AC412" s="681"/>
      <c r="AD412" s="681"/>
      <c r="AE412" s="681"/>
      <c r="AF412" s="681"/>
      <c r="AG412" s="681"/>
      <c r="AH412" s="681"/>
      <c r="AI412" s="681"/>
      <c r="AJ412" s="681"/>
      <c r="AK412" s="681"/>
      <c r="AL412" s="681"/>
      <c r="AM412" s="681"/>
      <c r="AN412" s="681"/>
      <c r="AO412" s="681"/>
      <c r="AP412" s="681"/>
      <c r="AQ412" s="681"/>
      <c r="AR412" s="681"/>
      <c r="AS412" s="681"/>
      <c r="AT412" s="681"/>
      <c r="AU412" s="681"/>
      <c r="AV412" s="681"/>
      <c r="AW412" s="681"/>
      <c r="AX412" s="681"/>
      <c r="AY412" s="681"/>
      <c r="AZ412" s="681"/>
      <c r="BA412" s="681"/>
      <c r="BB412" s="681"/>
      <c r="BC412" s="681"/>
      <c r="BD412" s="681"/>
      <c r="BE412" s="681"/>
      <c r="BF412" s="681"/>
      <c r="BG412" s="681"/>
      <c r="BH412" s="681"/>
      <c r="BI412" s="681"/>
      <c r="BJ412" s="681"/>
      <c r="BK412" s="675"/>
      <c r="BL412" s="675"/>
      <c r="BM412" s="675"/>
      <c r="BN412" s="681"/>
      <c r="BO412" s="681"/>
      <c r="BP412" s="681"/>
      <c r="BQ412" s="681"/>
      <c r="BR412" s="681"/>
      <c r="BS412" s="681"/>
      <c r="BT412" s="681"/>
      <c r="BU412" s="681"/>
      <c r="BV412" s="681"/>
      <c r="BW412" s="681"/>
    </row>
    <row r="413" spans="1:75" ht="13.5" customHeight="1">
      <c r="A413" s="696"/>
      <c r="B413" s="17" t="s">
        <v>60</v>
      </c>
      <c r="C413" s="708"/>
      <c r="D413" s="707"/>
      <c r="E413" s="716"/>
      <c r="F413" s="707"/>
      <c r="G413" s="716"/>
      <c r="H413" s="707"/>
      <c r="I413" s="716"/>
      <c r="J413" s="707"/>
      <c r="K413" s="689"/>
      <c r="L413" s="717"/>
      <c r="M413" s="708"/>
      <c r="N413" s="707"/>
      <c r="O413" s="689"/>
      <c r="P413" s="707"/>
      <c r="Q413" s="689"/>
      <c r="R413" s="707"/>
      <c r="S413" s="689"/>
      <c r="T413" s="707"/>
      <c r="U413" s="21"/>
      <c r="Z413" s="696"/>
      <c r="AA413" s="681"/>
      <c r="AB413" s="681"/>
      <c r="AC413" s="681"/>
      <c r="AD413" s="681"/>
      <c r="AE413" s="681"/>
      <c r="AF413" s="681"/>
      <c r="AG413" s="681"/>
      <c r="AH413" s="681"/>
      <c r="AI413" s="681"/>
      <c r="AJ413" s="681"/>
      <c r="AK413" s="681"/>
      <c r="AL413" s="681"/>
      <c r="AM413" s="681"/>
      <c r="AN413" s="681"/>
      <c r="AO413" s="681"/>
      <c r="AP413" s="681"/>
      <c r="AQ413" s="681"/>
      <c r="AR413" s="681"/>
      <c r="AS413" s="681"/>
      <c r="AT413" s="681"/>
      <c r="AU413" s="681"/>
      <c r="AV413" s="681"/>
      <c r="AW413" s="681"/>
      <c r="AX413" s="681"/>
      <c r="AY413" s="681"/>
      <c r="AZ413" s="681"/>
      <c r="BA413" s="681"/>
      <c r="BB413" s="681"/>
      <c r="BC413" s="681"/>
      <c r="BD413" s="681"/>
      <c r="BE413" s="681"/>
      <c r="BF413" s="681"/>
      <c r="BG413" s="681"/>
      <c r="BH413" s="681"/>
      <c r="BI413" s="681"/>
      <c r="BJ413" s="681"/>
      <c r="BK413" s="675"/>
      <c r="BL413" s="675"/>
      <c r="BM413" s="675"/>
      <c r="BN413" s="681"/>
      <c r="BO413" s="681"/>
      <c r="BP413" s="681"/>
      <c r="BQ413" s="681"/>
      <c r="BR413" s="681"/>
      <c r="BS413" s="681"/>
      <c r="BT413" s="681"/>
      <c r="BU413" s="681"/>
      <c r="BV413" s="681"/>
      <c r="BW413" s="681"/>
    </row>
    <row r="414" spans="1:75" ht="13.5" customHeight="1">
      <c r="A414" s="697"/>
      <c r="B414" s="18" t="s">
        <v>62</v>
      </c>
      <c r="C414" s="714"/>
      <c r="D414" s="711"/>
      <c r="E414" s="715"/>
      <c r="F414" s="711"/>
      <c r="G414" s="715"/>
      <c r="H414" s="711"/>
      <c r="I414" s="715"/>
      <c r="J414" s="711"/>
      <c r="K414" s="710"/>
      <c r="L414" s="710"/>
      <c r="M414" s="714"/>
      <c r="N414" s="711"/>
      <c r="O414" s="710"/>
      <c r="P414" s="711"/>
      <c r="Q414" s="710"/>
      <c r="R414" s="711"/>
      <c r="S414" s="710"/>
      <c r="T414" s="711"/>
      <c r="U414" s="21"/>
      <c r="Z414" s="697"/>
      <c r="AA414" s="682"/>
      <c r="AB414" s="682"/>
      <c r="AC414" s="682"/>
      <c r="AD414" s="682"/>
      <c r="AE414" s="682"/>
      <c r="AF414" s="682"/>
      <c r="AG414" s="682"/>
      <c r="AH414" s="682"/>
      <c r="AI414" s="682"/>
      <c r="AJ414" s="682"/>
      <c r="AK414" s="682"/>
      <c r="AL414" s="682"/>
      <c r="AM414" s="682"/>
      <c r="AN414" s="682"/>
      <c r="AO414" s="682"/>
      <c r="AP414" s="682"/>
      <c r="AQ414" s="682"/>
      <c r="AR414" s="682"/>
      <c r="AS414" s="682"/>
      <c r="AT414" s="682"/>
      <c r="AU414" s="682"/>
      <c r="AV414" s="682"/>
      <c r="AW414" s="682"/>
      <c r="AX414" s="682"/>
      <c r="AY414" s="682"/>
      <c r="AZ414" s="682"/>
      <c r="BA414" s="682"/>
      <c r="BB414" s="682"/>
      <c r="BC414" s="682"/>
      <c r="BD414" s="682"/>
      <c r="BE414" s="682"/>
      <c r="BF414" s="682"/>
      <c r="BG414" s="682"/>
      <c r="BH414" s="682"/>
      <c r="BI414" s="682"/>
      <c r="BJ414" s="682"/>
      <c r="BK414" s="676"/>
      <c r="BL414" s="676"/>
      <c r="BM414" s="676"/>
      <c r="BN414" s="682"/>
      <c r="BO414" s="682"/>
      <c r="BP414" s="682"/>
      <c r="BQ414" s="682"/>
      <c r="BR414" s="682"/>
      <c r="BS414" s="682"/>
      <c r="BT414" s="682"/>
      <c r="BU414" s="682"/>
      <c r="BV414" s="682"/>
      <c r="BW414" s="682"/>
    </row>
    <row r="415" spans="1:75" ht="13.5" customHeight="1">
      <c r="A415" s="696" t="s">
        <v>74</v>
      </c>
      <c r="B415" s="15" t="s">
        <v>55</v>
      </c>
      <c r="C415" s="692" t="str">
        <f>VLOOKUP($C402,'2025年度(1年後期)'!$B$5:$N$207,COLUMN('2025年度(1年後期)'!$G$5),0)&amp;""</f>
        <v>人体の構造と機能Ⅳ</v>
      </c>
      <c r="D415" s="693"/>
      <c r="E415" s="698" t="str">
        <f>VLOOKUP($C402,'2025年度(2年後期)'!$B$5:$N$207,COLUMN('2025年度(2年後期)'!$G$5),0)&amp;""</f>
        <v>基礎看護学実習Ⅱ</v>
      </c>
      <c r="F415" s="693"/>
      <c r="G415" s="698" t="str">
        <f>VLOOKUP($C402,'2025年度(3年後期)'!$B$5:$N$207,COLUMN('2025年度(3年後期)'!$G$5),0)&amp;""</f>
        <v>領域別実習</v>
      </c>
      <c r="H415" s="693"/>
      <c r="I415" s="698" t="str">
        <f>VLOOKUP($C402,'2025年度(4年後期)'!$B$5:$N$206,COLUMN('2025年度(4年後期)'!$G$5),0)&amp;""</f>
        <v/>
      </c>
      <c r="J415" s="693"/>
      <c r="K415" s="694" t="str">
        <f>VLOOKUP($C402,'2025年度(助産後期)'!$B$5:$N$207,COLUMN('2025年度(助産後期)'!$G$5),0)&amp;""</f>
        <v>助産学実習Ⅱ</v>
      </c>
      <c r="L415" s="694"/>
      <c r="M415" s="692" t="str">
        <f>VLOOKUP($C402,'2025年度(M1後期)'!$B$5:$N$207,COLUMN('2025年度(M1後期)'!$G$5),0)&amp;""</f>
        <v>看護理論</v>
      </c>
      <c r="N415" s="693"/>
      <c r="O415" s="694" t="str">
        <f>VLOOKUP($C402,'2025年度(M2後期)'!$B$5:$N$207,COLUMN('2025年度(M2後期)'!$G$5),0)&amp;""</f>
        <v>特別研究</v>
      </c>
      <c r="P415" s="693"/>
      <c r="Q415" s="694" t="str">
        <f>VLOOKUP($C402,'2025年度(D1後期)'!$B$5:$N$207,COLUMN('2025年度(D1後期)'!$G$5),0)&amp;""</f>
        <v/>
      </c>
      <c r="R415" s="693"/>
      <c r="S415" s="694" t="str">
        <f>VLOOKUP($C402,'2025年度(D23後期)'!$B$5:$N$207,COLUMN('2025年度(D23後期)'!$G$5),0)&amp;""</f>
        <v>特別研究</v>
      </c>
      <c r="T415" s="693"/>
      <c r="U415" s="21"/>
      <c r="Z415" s="696" t="str">
        <f>A415</f>
        <v>３時限（13：30～15：00）</v>
      </c>
      <c r="AA415" s="680" t="s">
        <v>103</v>
      </c>
      <c r="AB415" s="680"/>
      <c r="AC415" s="680"/>
      <c r="AD415" s="680"/>
      <c r="AE415" s="680"/>
      <c r="AF415" s="680"/>
      <c r="AG415" s="680" t="s">
        <v>169</v>
      </c>
      <c r="AH415" s="680"/>
      <c r="AI415" s="680"/>
      <c r="AJ415" s="680"/>
      <c r="AK415" s="680"/>
      <c r="AL415" s="680"/>
      <c r="AM415" s="680" t="s">
        <v>169</v>
      </c>
      <c r="AN415" s="680"/>
      <c r="AO415" s="680"/>
      <c r="AP415" s="680"/>
      <c r="AQ415" s="680"/>
      <c r="AR415" s="680"/>
      <c r="AS415" s="680"/>
      <c r="AT415" s="680"/>
      <c r="AU415" s="680"/>
      <c r="AV415" s="680"/>
      <c r="AW415" s="680"/>
      <c r="AX415" s="680"/>
      <c r="AY415" s="680"/>
      <c r="AZ415" s="680"/>
      <c r="BA415" s="680" t="s">
        <v>176</v>
      </c>
      <c r="BB415" s="680"/>
      <c r="BC415" s="680"/>
      <c r="BD415" s="680"/>
      <c r="BE415" s="680"/>
      <c r="BF415" s="680"/>
      <c r="BG415" s="680"/>
      <c r="BH415" s="680"/>
      <c r="BI415" s="680"/>
      <c r="BJ415" s="680"/>
      <c r="BK415" s="674"/>
      <c r="BL415" s="674"/>
      <c r="BM415" s="674"/>
      <c r="BN415" s="680"/>
      <c r="BO415" s="680"/>
      <c r="BP415" s="680"/>
      <c r="BQ415" s="680"/>
      <c r="BR415" s="680"/>
      <c r="BS415" s="680"/>
      <c r="BT415" s="680"/>
      <c r="BU415" s="680"/>
      <c r="BV415" s="680"/>
      <c r="BW415" s="680"/>
    </row>
    <row r="416" spans="1:75" ht="13.5" customHeight="1">
      <c r="A416" s="696"/>
      <c r="B416" s="15" t="s">
        <v>58</v>
      </c>
      <c r="C416" s="688" t="str">
        <f>IFERROR(VLOOKUP(C415,科目・教員!$A$2:$B$349,2,0),"")</f>
        <v>本間　典子</v>
      </c>
      <c r="D416" s="689"/>
      <c r="E416" s="690" t="str">
        <f>IFERROR(VLOOKUP(E415,科目・教員!$A$2:$B$349,2,0),"")</f>
        <v>森下　純子</v>
      </c>
      <c r="F416" s="689"/>
      <c r="G416" s="690" t="str">
        <f>IFERROR(VLOOKUP(G415,科目・教員!$A$2:$B$349,2,0),"")</f>
        <v/>
      </c>
      <c r="H416" s="689"/>
      <c r="I416" s="690" t="str">
        <f>IFERROR(VLOOKUP(I415,科目・教員!$A$2:$B$349,2,0),"")</f>
        <v/>
      </c>
      <c r="J416" s="689"/>
      <c r="K416" s="691" t="str">
        <f>IFERROR(VLOOKUP(K415,科目・教員!$A$2:$B$349,2,0),"")</f>
        <v>池田　真弓</v>
      </c>
      <c r="L416" s="691"/>
      <c r="M416" s="688" t="str">
        <f>IFERROR(VLOOKUP(M415,科目・教員!$A$2:$B$349,2,0),"")</f>
        <v>亀岡　智美</v>
      </c>
      <c r="N416" s="689"/>
      <c r="O416" s="691" t="str">
        <f>IFERROR(VLOOKUP(O415,科目・教員!$A$2:$B$349,2,0),"")</f>
        <v/>
      </c>
      <c r="P416" s="689"/>
      <c r="Q416" s="691" t="str">
        <f>IFERROR(VLOOKUP(Q415,科目・教員!$A$2:$B$349,2,0),"")</f>
        <v/>
      </c>
      <c r="R416" s="689"/>
      <c r="S416" s="691" t="str">
        <f>IFERROR(VLOOKUP(S415,科目・教員!$A$2:$B$349,2,0),"")</f>
        <v/>
      </c>
      <c r="T416" s="689"/>
      <c r="U416" s="21"/>
      <c r="Z416" s="696"/>
      <c r="AA416" s="681"/>
      <c r="AB416" s="681"/>
      <c r="AC416" s="681"/>
      <c r="AD416" s="681"/>
      <c r="AE416" s="681"/>
      <c r="AF416" s="681"/>
      <c r="AG416" s="681"/>
      <c r="AH416" s="681"/>
      <c r="AI416" s="681"/>
      <c r="AJ416" s="681"/>
      <c r="AK416" s="681"/>
      <c r="AL416" s="681"/>
      <c r="AM416" s="681"/>
      <c r="AN416" s="681"/>
      <c r="AO416" s="681"/>
      <c r="AP416" s="681"/>
      <c r="AQ416" s="681"/>
      <c r="AR416" s="681"/>
      <c r="AS416" s="681"/>
      <c r="AT416" s="681"/>
      <c r="AU416" s="681"/>
      <c r="AV416" s="681"/>
      <c r="AW416" s="681"/>
      <c r="AX416" s="681"/>
      <c r="AY416" s="681"/>
      <c r="AZ416" s="681"/>
      <c r="BA416" s="681"/>
      <c r="BB416" s="681"/>
      <c r="BC416" s="681"/>
      <c r="BD416" s="681"/>
      <c r="BE416" s="681"/>
      <c r="BF416" s="681"/>
      <c r="BG416" s="681"/>
      <c r="BH416" s="681"/>
      <c r="BI416" s="681"/>
      <c r="BJ416" s="681"/>
      <c r="BK416" s="675"/>
      <c r="BL416" s="675"/>
      <c r="BM416" s="675"/>
      <c r="BN416" s="681"/>
      <c r="BO416" s="681"/>
      <c r="BP416" s="681"/>
      <c r="BQ416" s="681"/>
      <c r="BR416" s="681"/>
      <c r="BS416" s="681"/>
      <c r="BT416" s="681"/>
      <c r="BU416" s="681"/>
      <c r="BV416" s="681"/>
      <c r="BW416" s="681"/>
    </row>
    <row r="417" spans="1:75" ht="13.5" customHeight="1">
      <c r="A417" s="696"/>
      <c r="B417" s="15" t="s">
        <v>60</v>
      </c>
      <c r="C417" s="688" t="str">
        <f>VLOOKUP($C402,'2025年度(1年後期)'!$B$5:$N$207,COLUMN('2025年度(1年後期)'!$G$5)+1,0)&amp;""</f>
        <v>101</v>
      </c>
      <c r="D417" s="689"/>
      <c r="E417" s="690" t="str">
        <f>VLOOKUP($C402,'2025年度(2年後期)'!$B$5:$N$207,COLUMN('2025年度(2年後期)'!$G$5)+1,0)&amp;""</f>
        <v/>
      </c>
      <c r="F417" s="689"/>
      <c r="G417" s="690" t="str">
        <f>VLOOKUP($C402,'2025年度(3年後期)'!$B$5:$N$207,COLUMN('2025年度(3年後期)'!$G$5)+1,0)&amp;""</f>
        <v>母性:201･母小実</v>
      </c>
      <c r="H417" s="689"/>
      <c r="I417" s="690" t="str">
        <f>VLOOKUP($C402,'2025年度(4年後期)'!$B$5:$N$206,COLUMN('2025年度(4年後期)'!$G$5)+1,0)&amp;""</f>
        <v/>
      </c>
      <c r="J417" s="689"/>
      <c r="K417" s="691" t="str">
        <f>VLOOKUP($C402,'2025年度(助産後期)'!$B$5:$N$207,COLUMN('2025年度(助産後期)'!$G$5)+1,0)&amp;""</f>
        <v/>
      </c>
      <c r="L417" s="691"/>
      <c r="M417" s="688" t="str">
        <f>VLOOKUP($C402,'2025年度(M1後期)'!$B$5:$N$207,COLUMN('2025年度(M1後期)'!$G$5)+1,0)&amp;""</f>
        <v>臨床講義室1</v>
      </c>
      <c r="N417" s="689"/>
      <c r="O417" s="691" t="str">
        <f>VLOOKUP($C402,'2025年度(M2後期)'!$B$5:$N$207,COLUMN('2025年度(M2後期)'!$G$5)+1,0)&amp;""</f>
        <v/>
      </c>
      <c r="P417" s="689"/>
      <c r="Q417" s="691" t="str">
        <f>VLOOKUP($C402,'2025年度(D1後期)'!$B$5:$N$207,COLUMN('2025年度(D1後期)'!$G$5)+1,0)&amp;""</f>
        <v/>
      </c>
      <c r="R417" s="689"/>
      <c r="S417" s="691" t="str">
        <f>VLOOKUP($C402,'2025年度(D23後期)'!$B$5:$N$207,COLUMN('2025年度(D23後期)'!$G$5)+1,0)&amp;""</f>
        <v/>
      </c>
      <c r="T417" s="689"/>
      <c r="U417" s="21"/>
      <c r="Z417" s="696"/>
      <c r="AA417" s="681"/>
      <c r="AB417" s="681"/>
      <c r="AC417" s="681"/>
      <c r="AD417" s="681"/>
      <c r="AE417" s="681"/>
      <c r="AF417" s="681"/>
      <c r="AG417" s="681"/>
      <c r="AH417" s="681"/>
      <c r="AI417" s="681"/>
      <c r="AJ417" s="681"/>
      <c r="AK417" s="681"/>
      <c r="AL417" s="681"/>
      <c r="AM417" s="681"/>
      <c r="AN417" s="681"/>
      <c r="AO417" s="681"/>
      <c r="AP417" s="681"/>
      <c r="AQ417" s="681"/>
      <c r="AR417" s="681"/>
      <c r="AS417" s="681"/>
      <c r="AT417" s="681"/>
      <c r="AU417" s="681"/>
      <c r="AV417" s="681"/>
      <c r="AW417" s="681"/>
      <c r="AX417" s="681"/>
      <c r="AY417" s="681"/>
      <c r="AZ417" s="681"/>
      <c r="BA417" s="681"/>
      <c r="BB417" s="681"/>
      <c r="BC417" s="681"/>
      <c r="BD417" s="681"/>
      <c r="BE417" s="681"/>
      <c r="BF417" s="681"/>
      <c r="BG417" s="681"/>
      <c r="BH417" s="681"/>
      <c r="BI417" s="681"/>
      <c r="BJ417" s="681"/>
      <c r="BK417" s="675"/>
      <c r="BL417" s="675"/>
      <c r="BM417" s="675"/>
      <c r="BN417" s="681"/>
      <c r="BO417" s="681"/>
      <c r="BP417" s="681"/>
      <c r="BQ417" s="681"/>
      <c r="BR417" s="681"/>
      <c r="BS417" s="681"/>
      <c r="BT417" s="681"/>
      <c r="BU417" s="681"/>
      <c r="BV417" s="681"/>
      <c r="BW417" s="681"/>
    </row>
    <row r="418" spans="1:75" ht="13.5" customHeight="1">
      <c r="A418" s="712"/>
      <c r="B418" s="16" t="s">
        <v>62</v>
      </c>
      <c r="C418" s="724"/>
      <c r="D418" s="725"/>
      <c r="E418" s="684"/>
      <c r="F418" s="685"/>
      <c r="G418" s="684"/>
      <c r="H418" s="685"/>
      <c r="I418" s="684"/>
      <c r="J418" s="685"/>
      <c r="K418" s="686"/>
      <c r="L418" s="686"/>
      <c r="M418" s="687"/>
      <c r="N418" s="685"/>
      <c r="O418" s="686"/>
      <c r="P418" s="685"/>
      <c r="Q418" s="686"/>
      <c r="R418" s="685"/>
      <c r="S418" s="686"/>
      <c r="T418" s="685"/>
      <c r="U418" s="21"/>
      <c r="Z418" s="697"/>
      <c r="AA418" s="682"/>
      <c r="AB418" s="682"/>
      <c r="AC418" s="682"/>
      <c r="AD418" s="682"/>
      <c r="AE418" s="682"/>
      <c r="AF418" s="682"/>
      <c r="AG418" s="682"/>
      <c r="AH418" s="682"/>
      <c r="AI418" s="682"/>
      <c r="AJ418" s="682"/>
      <c r="AK418" s="682"/>
      <c r="AL418" s="682"/>
      <c r="AM418" s="682"/>
      <c r="AN418" s="682"/>
      <c r="AO418" s="682"/>
      <c r="AP418" s="682"/>
      <c r="AQ418" s="682"/>
      <c r="AR418" s="682"/>
      <c r="AS418" s="682"/>
      <c r="AT418" s="682"/>
      <c r="AU418" s="682"/>
      <c r="AV418" s="682"/>
      <c r="AW418" s="682"/>
      <c r="AX418" s="682"/>
      <c r="AY418" s="682"/>
      <c r="AZ418" s="682"/>
      <c r="BA418" s="682"/>
      <c r="BB418" s="682"/>
      <c r="BC418" s="682"/>
      <c r="BD418" s="682"/>
      <c r="BE418" s="682"/>
      <c r="BF418" s="682"/>
      <c r="BG418" s="682"/>
      <c r="BH418" s="682"/>
      <c r="BI418" s="682"/>
      <c r="BJ418" s="682"/>
      <c r="BK418" s="676"/>
      <c r="BL418" s="676"/>
      <c r="BM418" s="676"/>
      <c r="BN418" s="682"/>
      <c r="BO418" s="682"/>
      <c r="BP418" s="682"/>
      <c r="BQ418" s="682"/>
      <c r="BR418" s="682"/>
      <c r="BS418" s="682"/>
      <c r="BT418" s="682"/>
      <c r="BU418" s="682"/>
      <c r="BV418" s="682"/>
      <c r="BW418" s="682"/>
    </row>
    <row r="419" spans="1:75" ht="13.5" customHeight="1">
      <c r="A419" s="696" t="s">
        <v>80</v>
      </c>
      <c r="B419" s="15" t="s">
        <v>55</v>
      </c>
      <c r="C419" s="692" t="str">
        <f>VLOOKUP($C402,'2025年度(1年後期)'!$B$5:$N$207,COLUMN('2025年度(1年後期)'!$I$5),0)&amp;""</f>
        <v>加齢と健康</v>
      </c>
      <c r="D419" s="693"/>
      <c r="E419" s="698" t="str">
        <f>VLOOKUP($C402,'2025年度(2年後期)'!$B$5:$N$207,COLUMN('2025年度(2年後期)'!$I$5),0)&amp;""</f>
        <v>基礎看護学実習Ⅱ</v>
      </c>
      <c r="F419" s="693"/>
      <c r="G419" s="698" t="str">
        <f>VLOOKUP($C402,'2025年度(3年後期)'!$B$5:$N$207,COLUMN('2025年度(3年後期)'!$I$5),0)&amp;""</f>
        <v>領域別実習</v>
      </c>
      <c r="H419" s="693"/>
      <c r="I419" s="698" t="str">
        <f>VLOOKUP($C402,'2025年度(4年後期)'!$B$5:$N$206,COLUMN('2025年度(4年後期)'!$I$5),0)&amp;""</f>
        <v/>
      </c>
      <c r="J419" s="693"/>
      <c r="K419" s="694" t="str">
        <f>VLOOKUP($C402,'2025年度(助産後期)'!$B$5:$N$207,COLUMN('2025年度(助産後期)'!$I$5),0)&amp;""</f>
        <v>助産学実習Ⅱ</v>
      </c>
      <c r="L419" s="694"/>
      <c r="M419" s="692" t="str">
        <f>VLOOKUP($C402,'2025年度(M1後期)'!$B$5:$N$207,COLUMN('2025年度(M1後期)'!$I$5),0)&amp;""</f>
        <v>看護理論</v>
      </c>
      <c r="N419" s="693"/>
      <c r="O419" s="694" t="str">
        <f>VLOOKUP($C402,'2025年度(M2後期)'!$B$5:$N$207,COLUMN('2025年度(M2後期)'!$I$5),0)&amp;""</f>
        <v>特別研究</v>
      </c>
      <c r="P419" s="693"/>
      <c r="Q419" s="694" t="str">
        <f>VLOOKUP($C402,'2025年度(D1後期)'!$B$5:$N$207,COLUMN('2025年度(D1後期)'!$I$5),0)&amp;""</f>
        <v/>
      </c>
      <c r="R419" s="693"/>
      <c r="S419" s="694" t="str">
        <f>VLOOKUP($C402,'2025年度(D23後期)'!$B$5:$N$207,COLUMN('2025年度(D23後期)'!$I$5),0)&amp;""</f>
        <v>特別研究</v>
      </c>
      <c r="T419" s="693"/>
      <c r="U419" s="21"/>
      <c r="Z419" s="696" t="str">
        <f>A419</f>
        <v>４時限（15：10～16：40）</v>
      </c>
      <c r="AA419" s="680"/>
      <c r="AB419" s="680"/>
      <c r="AC419" s="680"/>
      <c r="AD419" s="680"/>
      <c r="AE419" s="680"/>
      <c r="AF419" s="680"/>
      <c r="AG419" s="680" t="s">
        <v>169</v>
      </c>
      <c r="AH419" s="680" t="s">
        <v>174</v>
      </c>
      <c r="AI419" s="680" t="s">
        <v>174</v>
      </c>
      <c r="AJ419" s="680"/>
      <c r="AK419" s="680"/>
      <c r="AL419" s="680"/>
      <c r="AM419" s="680" t="s">
        <v>169</v>
      </c>
      <c r="AN419" s="680"/>
      <c r="AO419" s="680"/>
      <c r="AP419" s="680"/>
      <c r="AQ419" s="680"/>
      <c r="AR419" s="680"/>
      <c r="AS419" s="680"/>
      <c r="AT419" s="680"/>
      <c r="AU419" s="680"/>
      <c r="AV419" s="680"/>
      <c r="AW419" s="680"/>
      <c r="AX419" s="680"/>
      <c r="AY419" s="680"/>
      <c r="AZ419" s="680"/>
      <c r="BA419" s="680" t="s">
        <v>176</v>
      </c>
      <c r="BB419" s="680"/>
      <c r="BC419" s="680"/>
      <c r="BD419" s="680"/>
      <c r="BE419" s="680"/>
      <c r="BF419" s="680"/>
      <c r="BG419" s="680"/>
      <c r="BH419" s="680"/>
      <c r="BI419" s="680"/>
      <c r="BJ419" s="680"/>
      <c r="BK419" s="674"/>
      <c r="BL419" s="674"/>
      <c r="BM419" s="674"/>
      <c r="BN419" s="680"/>
      <c r="BO419" s="680"/>
      <c r="BP419" s="680"/>
      <c r="BQ419" s="680"/>
      <c r="BR419" s="680"/>
      <c r="BS419" s="680"/>
      <c r="BT419" s="680"/>
      <c r="BU419" s="680"/>
      <c r="BV419" s="680"/>
      <c r="BW419" s="680"/>
    </row>
    <row r="420" spans="1:75" ht="13.5" customHeight="1">
      <c r="A420" s="696"/>
      <c r="B420" s="15" t="s">
        <v>58</v>
      </c>
      <c r="C420" s="688" t="str">
        <f>IFERROR(VLOOKUP(C419,科目・教員!$A$2:$B$349,2,0),"")</f>
        <v>綿貫　成明</v>
      </c>
      <c r="D420" s="689"/>
      <c r="E420" s="690" t="str">
        <f>IFERROR(VLOOKUP(E419,科目・教員!$A$2:$B$349,2,0),"")</f>
        <v>森下　純子</v>
      </c>
      <c r="F420" s="689"/>
      <c r="G420" s="690" t="str">
        <f>IFERROR(VLOOKUP(G419,科目・教員!$A$2:$B$349,2,0),"")</f>
        <v/>
      </c>
      <c r="H420" s="689"/>
      <c r="I420" s="690" t="str">
        <f>IFERROR(VLOOKUP(I419,科目・教員!$A$2:$B$349,2,0),"")</f>
        <v/>
      </c>
      <c r="J420" s="689"/>
      <c r="K420" s="691" t="str">
        <f>IFERROR(VLOOKUP(K419,科目・教員!$A$2:$B$349,2,0),"")</f>
        <v>池田　真弓</v>
      </c>
      <c r="L420" s="691"/>
      <c r="M420" s="688" t="str">
        <f>IFERROR(VLOOKUP(M419,科目・教員!$A$2:$B$349,2,0),"")</f>
        <v>亀岡　智美</v>
      </c>
      <c r="N420" s="689"/>
      <c r="O420" s="691" t="str">
        <f>IFERROR(VLOOKUP(O419,科目・教員!$A$2:$B$349,2,0),"")</f>
        <v/>
      </c>
      <c r="P420" s="689"/>
      <c r="Q420" s="691" t="str">
        <f>IFERROR(VLOOKUP(Q419,科目・教員!$A$2:$B$349,2,0),"")</f>
        <v/>
      </c>
      <c r="R420" s="689"/>
      <c r="S420" s="691" t="str">
        <f>IFERROR(VLOOKUP(S419,科目・教員!$A$2:$B$349,2,0),"")</f>
        <v/>
      </c>
      <c r="T420" s="689"/>
      <c r="U420" s="21"/>
      <c r="Z420" s="696"/>
      <c r="AA420" s="681"/>
      <c r="AB420" s="681"/>
      <c r="AC420" s="681"/>
      <c r="AD420" s="681"/>
      <c r="AE420" s="681"/>
      <c r="AF420" s="681"/>
      <c r="AG420" s="681"/>
      <c r="AH420" s="681"/>
      <c r="AI420" s="681"/>
      <c r="AJ420" s="681"/>
      <c r="AK420" s="681"/>
      <c r="AL420" s="681"/>
      <c r="AM420" s="681"/>
      <c r="AN420" s="681"/>
      <c r="AO420" s="681"/>
      <c r="AP420" s="681"/>
      <c r="AQ420" s="681"/>
      <c r="AR420" s="681"/>
      <c r="AS420" s="681"/>
      <c r="AT420" s="681"/>
      <c r="AU420" s="681"/>
      <c r="AV420" s="681"/>
      <c r="AW420" s="681"/>
      <c r="AX420" s="681"/>
      <c r="AY420" s="681"/>
      <c r="AZ420" s="681"/>
      <c r="BA420" s="681"/>
      <c r="BB420" s="681"/>
      <c r="BC420" s="681"/>
      <c r="BD420" s="681"/>
      <c r="BE420" s="681"/>
      <c r="BF420" s="681"/>
      <c r="BG420" s="681"/>
      <c r="BH420" s="681"/>
      <c r="BI420" s="681"/>
      <c r="BJ420" s="681"/>
      <c r="BK420" s="675"/>
      <c r="BL420" s="675"/>
      <c r="BM420" s="675"/>
      <c r="BN420" s="681"/>
      <c r="BO420" s="681"/>
      <c r="BP420" s="681"/>
      <c r="BQ420" s="681"/>
      <c r="BR420" s="681"/>
      <c r="BS420" s="681"/>
      <c r="BT420" s="681"/>
      <c r="BU420" s="681"/>
      <c r="BV420" s="681"/>
      <c r="BW420" s="681"/>
    </row>
    <row r="421" spans="1:75" ht="13.5" customHeight="1">
      <c r="A421" s="696"/>
      <c r="B421" s="15" t="s">
        <v>60</v>
      </c>
      <c r="C421" s="688" t="str">
        <f>VLOOKUP($C402,'2025年度(1年後期)'!$B$5:$N$207,COLUMN('2025年度(1年後期)'!$I$5)+1,0)&amp;""</f>
        <v>202・203</v>
      </c>
      <c r="D421" s="689"/>
      <c r="E421" s="690" t="str">
        <f>VLOOKUP($C402,'2025年度(2年後期)'!$B$5:$N$207,COLUMN('2025年度(2年後期)'!$I$5)+1,0)&amp;""</f>
        <v/>
      </c>
      <c r="F421" s="689"/>
      <c r="G421" s="690" t="str">
        <f>VLOOKUP($C402,'2025年度(3年後期)'!$B$5:$N$207,COLUMN('2025年度(3年後期)'!$I$5)+1,0)&amp;""</f>
        <v>母性:201･母小実</v>
      </c>
      <c r="H421" s="689"/>
      <c r="I421" s="690" t="str">
        <f>VLOOKUP($C402,'2025年度(4年後期)'!$B$5:$N$206,COLUMN('2025年度(4年後期)'!$I$5)+1,0)&amp;""</f>
        <v/>
      </c>
      <c r="J421" s="689"/>
      <c r="K421" s="691" t="str">
        <f>VLOOKUP($C402,'2025年度(助産後期)'!$B$5:$N$207,COLUMN('2025年度(助産後期)'!$I$5)+1,0)&amp;""</f>
        <v/>
      </c>
      <c r="L421" s="691"/>
      <c r="M421" s="688" t="str">
        <f>VLOOKUP($C402,'2025年度(M1後期)'!$B$5:$N$207,COLUMN('2025年度(M1後期)'!$I$5)+1,0)&amp;""</f>
        <v>臨床講義室1</v>
      </c>
      <c r="N421" s="689"/>
      <c r="O421" s="691" t="str">
        <f>VLOOKUP($C402,'2025年度(M2後期)'!$B$5:$N$207,COLUMN('2025年度(M2後期)'!$I$5)+1,0)&amp;""</f>
        <v/>
      </c>
      <c r="P421" s="689"/>
      <c r="Q421" s="691" t="str">
        <f>VLOOKUP($C402,'2025年度(D1後期)'!$B$5:$N$207,COLUMN('2025年度(D1後期)'!$I$5)+1,0)&amp;""</f>
        <v/>
      </c>
      <c r="R421" s="689"/>
      <c r="S421" s="691" t="str">
        <f>VLOOKUP($C402,'2025年度(D23後期)'!$B$5:$N$207,COLUMN('2025年度(D23後期)'!$I$5)+1,0)&amp;""</f>
        <v/>
      </c>
      <c r="T421" s="689"/>
      <c r="U421" s="21"/>
      <c r="Z421" s="696"/>
      <c r="AA421" s="681"/>
      <c r="AB421" s="681"/>
      <c r="AC421" s="681"/>
      <c r="AD421" s="681"/>
      <c r="AE421" s="681"/>
      <c r="AF421" s="681"/>
      <c r="AG421" s="681"/>
      <c r="AH421" s="681"/>
      <c r="AI421" s="681"/>
      <c r="AJ421" s="681"/>
      <c r="AK421" s="681"/>
      <c r="AL421" s="681"/>
      <c r="AM421" s="681"/>
      <c r="AN421" s="681"/>
      <c r="AO421" s="681"/>
      <c r="AP421" s="681"/>
      <c r="AQ421" s="681"/>
      <c r="AR421" s="681"/>
      <c r="AS421" s="681"/>
      <c r="AT421" s="681"/>
      <c r="AU421" s="681"/>
      <c r="AV421" s="681"/>
      <c r="AW421" s="681"/>
      <c r="AX421" s="681"/>
      <c r="AY421" s="681"/>
      <c r="AZ421" s="681"/>
      <c r="BA421" s="681"/>
      <c r="BB421" s="681"/>
      <c r="BC421" s="681"/>
      <c r="BD421" s="681"/>
      <c r="BE421" s="681"/>
      <c r="BF421" s="681"/>
      <c r="BG421" s="681"/>
      <c r="BH421" s="681"/>
      <c r="BI421" s="681"/>
      <c r="BJ421" s="681"/>
      <c r="BK421" s="675"/>
      <c r="BL421" s="675"/>
      <c r="BM421" s="675"/>
      <c r="BN421" s="681"/>
      <c r="BO421" s="681"/>
      <c r="BP421" s="681"/>
      <c r="BQ421" s="681"/>
      <c r="BR421" s="681"/>
      <c r="BS421" s="681"/>
      <c r="BT421" s="681"/>
      <c r="BU421" s="681"/>
      <c r="BV421" s="681"/>
      <c r="BW421" s="681"/>
    </row>
    <row r="422" spans="1:75" ht="13.5" customHeight="1">
      <c r="A422" s="697"/>
      <c r="B422" s="16" t="s">
        <v>62</v>
      </c>
      <c r="C422" s="724"/>
      <c r="D422" s="725"/>
      <c r="E422" s="684"/>
      <c r="F422" s="685"/>
      <c r="G422" s="684"/>
      <c r="H422" s="685"/>
      <c r="I422" s="684"/>
      <c r="J422" s="685"/>
      <c r="K422" s="686"/>
      <c r="L422" s="686"/>
      <c r="M422" s="687"/>
      <c r="N422" s="685"/>
      <c r="O422" s="686"/>
      <c r="P422" s="685"/>
      <c r="Q422" s="686"/>
      <c r="R422" s="685"/>
      <c r="S422" s="686"/>
      <c r="T422" s="685"/>
      <c r="U422" s="21"/>
      <c r="Z422" s="697"/>
      <c r="AA422" s="682"/>
      <c r="AB422" s="682"/>
      <c r="AC422" s="682"/>
      <c r="AD422" s="682"/>
      <c r="AE422" s="682"/>
      <c r="AF422" s="682"/>
      <c r="AG422" s="682"/>
      <c r="AH422" s="682"/>
      <c r="AI422" s="682"/>
      <c r="AJ422" s="682"/>
      <c r="AK422" s="682"/>
      <c r="AL422" s="682"/>
      <c r="AM422" s="682"/>
      <c r="AN422" s="682"/>
      <c r="AO422" s="682"/>
      <c r="AP422" s="682"/>
      <c r="AQ422" s="682"/>
      <c r="AR422" s="682"/>
      <c r="AS422" s="682"/>
      <c r="AT422" s="682"/>
      <c r="AU422" s="682"/>
      <c r="AV422" s="682"/>
      <c r="AW422" s="682"/>
      <c r="AX422" s="682"/>
      <c r="AY422" s="682"/>
      <c r="AZ422" s="682"/>
      <c r="BA422" s="682"/>
      <c r="BB422" s="682"/>
      <c r="BC422" s="682"/>
      <c r="BD422" s="682"/>
      <c r="BE422" s="682"/>
      <c r="BF422" s="682"/>
      <c r="BG422" s="682"/>
      <c r="BH422" s="682"/>
      <c r="BI422" s="682"/>
      <c r="BJ422" s="682"/>
      <c r="BK422" s="676"/>
      <c r="BL422" s="676"/>
      <c r="BM422" s="676"/>
      <c r="BN422" s="682"/>
      <c r="BO422" s="682"/>
      <c r="BP422" s="682"/>
      <c r="BQ422" s="682"/>
      <c r="BR422" s="682"/>
      <c r="BS422" s="682"/>
      <c r="BT422" s="682"/>
      <c r="BU422" s="682"/>
      <c r="BV422" s="682"/>
      <c r="BW422" s="682"/>
    </row>
    <row r="423" spans="1:75" ht="13.5" customHeight="1">
      <c r="A423" s="696" t="s">
        <v>87</v>
      </c>
      <c r="B423" s="15" t="s">
        <v>55</v>
      </c>
      <c r="C423" s="692" t="str">
        <f>VLOOKUP($C402,'2025年度(1年後期)'!$B$5:$N$207,COLUMN('2025年度(1年後期)'!$K$5),0)&amp;""</f>
        <v/>
      </c>
      <c r="D423" s="693"/>
      <c r="E423" s="698" t="str">
        <f>VLOOKUP($C402,'2025年度(2年後期)'!$B$5:$N$207,COLUMN('2025年度(2年後期)'!$K$5),0)&amp;""</f>
        <v/>
      </c>
      <c r="F423" s="693"/>
      <c r="G423" s="698" t="str">
        <f>VLOOKUP($C402,'2025年度(3年後期)'!$B$5:$N$207,COLUMN('2025年度(3年後期)'!$K$5),0)&amp;""</f>
        <v/>
      </c>
      <c r="H423" s="693"/>
      <c r="I423" s="698" t="str">
        <f>VLOOKUP($C402,'2025年度(4年後期)'!$B$5:$N$206,COLUMN('2025年度(4年後期)'!$K$5),0)&amp;""</f>
        <v/>
      </c>
      <c r="J423" s="693"/>
      <c r="K423" s="694" t="str">
        <f>VLOOKUP($C402,'2025年度(助産後期)'!$B$5:$N$207,COLUMN('2025年度(助産後期)'!$K$5),0)&amp;""</f>
        <v>助産学実習Ⅱ</v>
      </c>
      <c r="L423" s="694"/>
      <c r="M423" s="692" t="str">
        <f>VLOOKUP($C402,'2025年度(M1後期)'!$B$5:$N$207,COLUMN('2025年度(M1後期)'!$K$5),0)&amp;""</f>
        <v/>
      </c>
      <c r="N423" s="693"/>
      <c r="O423" s="694" t="str">
        <f>VLOOKUP($C402,'2025年度(M2後期)'!$B$5:$N$207,COLUMN('2025年度(M2後期)'!$K$5),0)&amp;""</f>
        <v/>
      </c>
      <c r="P423" s="693"/>
      <c r="Q423" s="694" t="str">
        <f>VLOOKUP($C402,'2025年度(D1後期)'!$B$5:$N$207,COLUMN('2025年度(D1後期)'!$K$5),0)&amp;""</f>
        <v/>
      </c>
      <c r="R423" s="693"/>
      <c r="S423" s="694" t="str">
        <f>VLOOKUP($C402,'2025年度(D23後期)'!$B$5:$N$207,COLUMN('2025年度(D23後期)'!$K$5),0)&amp;""</f>
        <v/>
      </c>
      <c r="T423" s="693"/>
      <c r="U423" s="21"/>
      <c r="Z423" s="696" t="str">
        <f>A423</f>
        <v>５時限（16：50～18：20）</v>
      </c>
      <c r="AA423" s="680"/>
      <c r="AB423" s="680"/>
      <c r="AC423" s="680"/>
      <c r="AD423" s="680"/>
      <c r="AE423" s="680"/>
      <c r="AF423" s="680"/>
      <c r="AG423" s="680"/>
      <c r="AH423" s="680"/>
      <c r="AI423" s="680"/>
      <c r="AJ423" s="680"/>
      <c r="AK423" s="680"/>
      <c r="AL423" s="680"/>
      <c r="AM423" s="680"/>
      <c r="AN423" s="680"/>
      <c r="AO423" s="680"/>
      <c r="AP423" s="680"/>
      <c r="AQ423" s="680"/>
      <c r="AR423" s="680"/>
      <c r="AS423" s="680"/>
      <c r="AT423" s="680"/>
      <c r="AU423" s="680"/>
      <c r="AV423" s="680"/>
      <c r="AW423" s="680"/>
      <c r="AX423" s="680"/>
      <c r="AY423" s="680"/>
      <c r="AZ423" s="680"/>
      <c r="BA423" s="680"/>
      <c r="BB423" s="680"/>
      <c r="BC423" s="680"/>
      <c r="BD423" s="680"/>
      <c r="BE423" s="680"/>
      <c r="BF423" s="680"/>
      <c r="BG423" s="680"/>
      <c r="BH423" s="680"/>
      <c r="BI423" s="680"/>
      <c r="BJ423" s="680"/>
      <c r="BK423" s="674"/>
      <c r="BL423" s="674"/>
      <c r="BM423" s="674"/>
      <c r="BN423" s="680"/>
      <c r="BO423" s="680"/>
      <c r="BP423" s="680"/>
      <c r="BQ423" s="680"/>
      <c r="BR423" s="680"/>
      <c r="BS423" s="680"/>
      <c r="BT423" s="680"/>
      <c r="BU423" s="680"/>
      <c r="BV423" s="680"/>
      <c r="BW423" s="680"/>
    </row>
    <row r="424" spans="1:75" ht="13.5" customHeight="1">
      <c r="A424" s="696"/>
      <c r="B424" s="15" t="s">
        <v>58</v>
      </c>
      <c r="C424" s="688" t="str">
        <f>IFERROR(VLOOKUP(C423,科目・教員!$A$2:$B$349,2,0),"")</f>
        <v/>
      </c>
      <c r="D424" s="689"/>
      <c r="E424" s="690" t="str">
        <f>IFERROR(VLOOKUP(E423,科目・教員!$A$2:$B$349,2,0),"")</f>
        <v/>
      </c>
      <c r="F424" s="689"/>
      <c r="G424" s="690" t="str">
        <f>IFERROR(VLOOKUP(G423,科目・教員!$A$2:$B$349,2,0),"")</f>
        <v/>
      </c>
      <c r="H424" s="689"/>
      <c r="I424" s="690" t="str">
        <f>IFERROR(VLOOKUP(I423,科目・教員!$A$2:$B$349,2,0),"")</f>
        <v/>
      </c>
      <c r="J424" s="689"/>
      <c r="K424" s="691" t="str">
        <f>IFERROR(VLOOKUP(K423,科目・教員!$A$2:$B$349,2,0),"")</f>
        <v>池田　真弓</v>
      </c>
      <c r="L424" s="691"/>
      <c r="M424" s="688" t="str">
        <f>IFERROR(VLOOKUP(M423,科目・教員!$A$2:$B$349,2,0),"")</f>
        <v/>
      </c>
      <c r="N424" s="689"/>
      <c r="O424" s="691" t="str">
        <f>IFERROR(VLOOKUP(O423,科目・教員!$A$2:$B$349,2,0),"")</f>
        <v/>
      </c>
      <c r="P424" s="689"/>
      <c r="Q424" s="691" t="str">
        <f>IFERROR(VLOOKUP(Q423,科目・教員!$A$2:$B$349,2,0),"")</f>
        <v/>
      </c>
      <c r="R424" s="689"/>
      <c r="S424" s="691" t="str">
        <f>IFERROR(VLOOKUP(S423,科目・教員!$A$2:$B$349,2,0),"")</f>
        <v/>
      </c>
      <c r="T424" s="689"/>
      <c r="U424" s="21"/>
      <c r="Z424" s="696"/>
      <c r="AA424" s="681"/>
      <c r="AB424" s="681"/>
      <c r="AC424" s="681"/>
      <c r="AD424" s="681"/>
      <c r="AE424" s="681"/>
      <c r="AF424" s="681"/>
      <c r="AG424" s="681"/>
      <c r="AH424" s="681"/>
      <c r="AI424" s="681"/>
      <c r="AJ424" s="681"/>
      <c r="AK424" s="681"/>
      <c r="AL424" s="681"/>
      <c r="AM424" s="681"/>
      <c r="AN424" s="681"/>
      <c r="AO424" s="681"/>
      <c r="AP424" s="681"/>
      <c r="AQ424" s="681"/>
      <c r="AR424" s="681"/>
      <c r="AS424" s="681"/>
      <c r="AT424" s="681"/>
      <c r="AU424" s="681"/>
      <c r="AV424" s="681"/>
      <c r="AW424" s="681"/>
      <c r="AX424" s="681"/>
      <c r="AY424" s="681"/>
      <c r="AZ424" s="681"/>
      <c r="BA424" s="681"/>
      <c r="BB424" s="681"/>
      <c r="BC424" s="681"/>
      <c r="BD424" s="681"/>
      <c r="BE424" s="681"/>
      <c r="BF424" s="681"/>
      <c r="BG424" s="681"/>
      <c r="BH424" s="681"/>
      <c r="BI424" s="681"/>
      <c r="BJ424" s="681"/>
      <c r="BK424" s="675"/>
      <c r="BL424" s="675"/>
      <c r="BM424" s="675"/>
      <c r="BN424" s="681"/>
      <c r="BO424" s="681"/>
      <c r="BP424" s="681"/>
      <c r="BQ424" s="681"/>
      <c r="BR424" s="681"/>
      <c r="BS424" s="681"/>
      <c r="BT424" s="681"/>
      <c r="BU424" s="681"/>
      <c r="BV424" s="681"/>
      <c r="BW424" s="681"/>
    </row>
    <row r="425" spans="1:75" ht="13.5" customHeight="1">
      <c r="A425" s="696"/>
      <c r="B425" s="15" t="s">
        <v>60</v>
      </c>
      <c r="C425" s="688" t="str">
        <f>VLOOKUP($C402,'2025年度(1年後期)'!$B$5:$N$207,COLUMN('2025年度(1年後期)'!$K$5)+1,0)&amp;""</f>
        <v/>
      </c>
      <c r="D425" s="689"/>
      <c r="E425" s="690" t="str">
        <f>VLOOKUP($C402,'2025年度(2年後期)'!$B$5:$N$207,COLUMN('2025年度(2年後期)'!$K$5)+1,0)&amp;""</f>
        <v/>
      </c>
      <c r="F425" s="689"/>
      <c r="G425" s="690" t="str">
        <f>VLOOKUP($C402,'2025年度(3年後期)'!$B$5:$N$207,COLUMN('2025年度(3年後期)'!$K$5)+1,0)&amp;""</f>
        <v/>
      </c>
      <c r="H425" s="689"/>
      <c r="I425" s="690" t="str">
        <f>VLOOKUP($C402,'2025年度(4年後期)'!$B$5:$N$206,COLUMN('2025年度(4年後期)'!$K$5)+1,0)&amp;""</f>
        <v/>
      </c>
      <c r="J425" s="689"/>
      <c r="K425" s="691" t="str">
        <f>VLOOKUP($C402,'2025年度(助産後期)'!$B$5:$N$207,COLUMN('2025年度(助産後期)'!$K$5)+1,0)&amp;""</f>
        <v/>
      </c>
      <c r="L425" s="691"/>
      <c r="M425" s="688" t="str">
        <f>VLOOKUP($C402,'2025年度(M1後期)'!$B$5:$N$207,COLUMN('2025年度(M1後期)'!$K$5)+1,0)&amp;""</f>
        <v/>
      </c>
      <c r="N425" s="689"/>
      <c r="O425" s="691" t="str">
        <f>VLOOKUP($C402,'2025年度(M1後期)'!$B$5:$N$207,COLUMN('2025年度(M1後期)'!$K$5)+1,0)&amp;""</f>
        <v/>
      </c>
      <c r="P425" s="689"/>
      <c r="Q425" s="691" t="str">
        <f>VLOOKUP($C402,'2025年度(D1後期)'!$B$5:$N$207,COLUMN('2025年度(D1後期)'!$K$5)+1,0)&amp;""</f>
        <v/>
      </c>
      <c r="R425" s="689"/>
      <c r="S425" s="691" t="str">
        <f>VLOOKUP($C402,'2025年度(D23後期)'!$B$5:$N$207,COLUMN('2025年度(D23後期)'!$K$5)+1,0)&amp;""</f>
        <v/>
      </c>
      <c r="T425" s="689"/>
      <c r="U425" s="21"/>
      <c r="Z425" s="696"/>
      <c r="AA425" s="681"/>
      <c r="AB425" s="681"/>
      <c r="AC425" s="681"/>
      <c r="AD425" s="681"/>
      <c r="AE425" s="681"/>
      <c r="AF425" s="681"/>
      <c r="AG425" s="681"/>
      <c r="AH425" s="681"/>
      <c r="AI425" s="681"/>
      <c r="AJ425" s="681"/>
      <c r="AK425" s="681"/>
      <c r="AL425" s="681"/>
      <c r="AM425" s="681"/>
      <c r="AN425" s="681"/>
      <c r="AO425" s="681"/>
      <c r="AP425" s="681"/>
      <c r="AQ425" s="681"/>
      <c r="AR425" s="681"/>
      <c r="AS425" s="681"/>
      <c r="AT425" s="681"/>
      <c r="AU425" s="681"/>
      <c r="AV425" s="681"/>
      <c r="AW425" s="681"/>
      <c r="AX425" s="681"/>
      <c r="AY425" s="681"/>
      <c r="AZ425" s="681"/>
      <c r="BA425" s="681"/>
      <c r="BB425" s="681"/>
      <c r="BC425" s="681"/>
      <c r="BD425" s="681"/>
      <c r="BE425" s="681"/>
      <c r="BF425" s="681"/>
      <c r="BG425" s="681"/>
      <c r="BH425" s="681"/>
      <c r="BI425" s="681"/>
      <c r="BJ425" s="681"/>
      <c r="BK425" s="675"/>
      <c r="BL425" s="675"/>
      <c r="BM425" s="675"/>
      <c r="BN425" s="681"/>
      <c r="BO425" s="681"/>
      <c r="BP425" s="681"/>
      <c r="BQ425" s="681"/>
      <c r="BR425" s="681"/>
      <c r="BS425" s="681"/>
      <c r="BT425" s="681"/>
      <c r="BU425" s="681"/>
      <c r="BV425" s="681"/>
      <c r="BW425" s="681"/>
    </row>
    <row r="426" spans="1:75" ht="13.5" customHeight="1">
      <c r="A426" s="697"/>
      <c r="B426" s="16" t="s">
        <v>62</v>
      </c>
      <c r="C426" s="687"/>
      <c r="D426" s="685"/>
      <c r="E426" s="684"/>
      <c r="F426" s="685"/>
      <c r="G426" s="684"/>
      <c r="H426" s="685"/>
      <c r="I426" s="684"/>
      <c r="J426" s="685"/>
      <c r="K426" s="686"/>
      <c r="L426" s="686"/>
      <c r="M426" s="687"/>
      <c r="N426" s="685"/>
      <c r="O426" s="686"/>
      <c r="P426" s="685"/>
      <c r="Q426" s="686"/>
      <c r="R426" s="685"/>
      <c r="S426" s="686"/>
      <c r="T426" s="685"/>
      <c r="U426" s="22"/>
      <c r="V426" s="19"/>
      <c r="W426" s="19"/>
      <c r="X426" s="19"/>
      <c r="Y426" s="19"/>
      <c r="Z426" s="697"/>
      <c r="AA426" s="682"/>
      <c r="AB426" s="682"/>
      <c r="AC426" s="682"/>
      <c r="AD426" s="682"/>
      <c r="AE426" s="682"/>
      <c r="AF426" s="682"/>
      <c r="AG426" s="682"/>
      <c r="AH426" s="682"/>
      <c r="AI426" s="682"/>
      <c r="AJ426" s="682"/>
      <c r="AK426" s="682"/>
      <c r="AL426" s="682"/>
      <c r="AM426" s="682"/>
      <c r="AN426" s="682"/>
      <c r="AO426" s="682"/>
      <c r="AP426" s="682"/>
      <c r="AQ426" s="682"/>
      <c r="AR426" s="682"/>
      <c r="AS426" s="682"/>
      <c r="AT426" s="682"/>
      <c r="AU426" s="682"/>
      <c r="AV426" s="682"/>
      <c r="AW426" s="682"/>
      <c r="AX426" s="682"/>
      <c r="AY426" s="682"/>
      <c r="AZ426" s="682"/>
      <c r="BA426" s="682"/>
      <c r="BB426" s="682"/>
      <c r="BC426" s="682"/>
      <c r="BD426" s="682"/>
      <c r="BE426" s="682"/>
      <c r="BF426" s="682"/>
      <c r="BG426" s="682"/>
      <c r="BH426" s="682"/>
      <c r="BI426" s="682"/>
      <c r="BJ426" s="682"/>
      <c r="BK426" s="676"/>
      <c r="BL426" s="676"/>
      <c r="BM426" s="676"/>
      <c r="BN426" s="682"/>
      <c r="BO426" s="682"/>
      <c r="BP426" s="682"/>
      <c r="BQ426" s="682"/>
      <c r="BR426" s="682"/>
      <c r="BS426" s="682"/>
      <c r="BT426" s="682"/>
      <c r="BU426" s="682"/>
      <c r="BV426" s="682"/>
      <c r="BW426" s="682"/>
    </row>
    <row r="427" spans="1:75" ht="21.75">
      <c r="A427" s="5"/>
      <c r="B427" s="6"/>
      <c r="C427" s="722">
        <f>C402+1</f>
        <v>45979</v>
      </c>
      <c r="D427" s="722"/>
      <c r="E427" s="722"/>
      <c r="F427" s="722"/>
      <c r="G427" s="722"/>
      <c r="H427" s="722"/>
      <c r="I427" s="722"/>
      <c r="J427" s="722"/>
      <c r="K427" s="722"/>
      <c r="L427" s="722"/>
      <c r="M427" s="722"/>
      <c r="N427" s="722"/>
      <c r="O427" s="722"/>
      <c r="P427" s="722"/>
      <c r="Q427" s="722"/>
      <c r="R427" s="722"/>
      <c r="S427" s="722"/>
      <c r="T427" s="722"/>
      <c r="U427" s="781">
        <f>C427</f>
        <v>45979</v>
      </c>
      <c r="V427" s="782"/>
      <c r="W427" s="782"/>
      <c r="X427" s="782"/>
      <c r="Y427" s="782"/>
      <c r="Z427" s="783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96" t="s">
        <v>54</v>
      </c>
      <c r="B428" s="12" t="s">
        <v>55</v>
      </c>
      <c r="C428" s="728" t="str">
        <f>VLOOKUP($C427,'2025年度(1年後期)'!$B$5:$N$207,COLUMN('2025年度(1年後期)'!$C$5),0)&amp;""</f>
        <v>日本人論</v>
      </c>
      <c r="D428" s="729"/>
      <c r="E428" s="713" t="str">
        <f>VLOOKUP($C427,'2025年度(2年後期)'!$B$5:$N$207,COLUMN('2025年度(2年後期)'!$C$5),0)&amp;""</f>
        <v>基礎看護学実習Ⅱ</v>
      </c>
      <c r="F428" s="706"/>
      <c r="G428" s="713" t="str">
        <f>VLOOKUP($C427,'2025年度(3年後期)'!$B$5:$N$207,COLUMN('2025年度(3年後期)'!$C$5),0)&amp;""</f>
        <v>領域別実習</v>
      </c>
      <c r="H428" s="706"/>
      <c r="I428" s="713" t="str">
        <f>VLOOKUP($C427,'2025年度(4年後期)'!$B$5:$N$206,COLUMN('2025年度(4年後期)'!$C$5),0)&amp;""</f>
        <v/>
      </c>
      <c r="J428" s="706"/>
      <c r="K428" s="693" t="str">
        <f>VLOOKUP($C427,'2025年度(助産後期)'!$B$5:$N$207,COLUMN('2025年度(助産後期)'!$C$5),0)&amp;""</f>
        <v>助産学実習Ⅱ</v>
      </c>
      <c r="L428" s="709"/>
      <c r="M428" s="723" t="str">
        <f>VLOOKUP($C427,'2025年度(M1後期)'!$B$5:$N$207,COLUMN('2025年度(M1後期)'!$C$5),0)&amp;""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428" s="709"/>
      <c r="O428" s="713" t="str">
        <f>VLOOKUP($C427,'2025年度(M2後期)'!$B$5:$N$207,COLUMN('2025年度(M2後期)'!$C$5),0)&amp;""</f>
        <v>特別研究</v>
      </c>
      <c r="P428" s="706"/>
      <c r="Q428" s="713" t="str">
        <f>VLOOKUP($C427,'2025年度(D1後期)'!$B$5:$N$207,COLUMN('2025年度(D1後期)'!$C$5),0)&amp;""</f>
        <v>成育看護学演習Ｂ
感染管理看護学演習Ｂ
成人看護学演習Ｂ</v>
      </c>
      <c r="R428" s="706"/>
      <c r="S428" s="693" t="str">
        <f>VLOOKUP($C427,'2025年度(D23後期)'!$B$5:$N$207,COLUMN('2025年度(D23後期)'!$C$5),0)&amp;""</f>
        <v>特別研究</v>
      </c>
      <c r="T428" s="706"/>
      <c r="U428" s="25"/>
      <c r="V428" s="635" t="s">
        <v>99</v>
      </c>
      <c r="Z428" s="695" t="str">
        <f>A428</f>
        <v xml:space="preserve">１時限（09：20～10：50） </v>
      </c>
      <c r="AA428" s="680" t="s">
        <v>250</v>
      </c>
      <c r="AB428" s="680"/>
      <c r="AC428" s="680"/>
      <c r="AD428" s="680"/>
      <c r="AE428" s="680"/>
      <c r="AF428" s="680"/>
      <c r="AG428" s="680" t="s">
        <v>169</v>
      </c>
      <c r="AH428" s="680"/>
      <c r="AI428" s="680"/>
      <c r="AJ428" s="680"/>
      <c r="AK428" s="680"/>
      <c r="AL428" s="680"/>
      <c r="AM428" s="680" t="s">
        <v>169</v>
      </c>
      <c r="AN428" s="680"/>
      <c r="AO428" s="680"/>
      <c r="AP428" s="680"/>
      <c r="AQ428" s="680"/>
      <c r="AR428" s="680"/>
      <c r="AS428" s="680"/>
      <c r="AT428" s="680"/>
      <c r="AU428" s="680"/>
      <c r="AV428" s="680"/>
      <c r="AW428" s="680"/>
      <c r="AX428" s="680"/>
      <c r="AY428" s="680"/>
      <c r="AZ428" s="680"/>
      <c r="BA428" s="680" t="s">
        <v>227</v>
      </c>
      <c r="BB428" s="680"/>
      <c r="BC428" s="680"/>
      <c r="BD428" s="680"/>
      <c r="BE428" s="680"/>
      <c r="BF428" s="680"/>
      <c r="BG428" s="680"/>
      <c r="BH428" s="680"/>
      <c r="BI428" s="680"/>
      <c r="BJ428" s="680" t="s">
        <v>184</v>
      </c>
      <c r="BK428" s="674"/>
      <c r="BL428" s="674"/>
      <c r="BM428" s="674"/>
      <c r="BN428" s="680"/>
      <c r="BO428" s="680"/>
      <c r="BP428" s="680"/>
      <c r="BQ428" s="680"/>
      <c r="BR428" s="680"/>
      <c r="BS428" s="680"/>
      <c r="BT428" s="680"/>
      <c r="BU428" s="680"/>
      <c r="BV428" s="680"/>
      <c r="BW428" s="680"/>
    </row>
    <row r="429" spans="1:75" ht="13.5" customHeight="1">
      <c r="A429" s="696"/>
      <c r="B429" s="15" t="s">
        <v>58</v>
      </c>
      <c r="C429" s="726" t="str">
        <f>IFERROR(VLOOKUP(C428,科目・教員!$A$2:$B$349,2,0),"")</f>
        <v>川出　龍一</v>
      </c>
      <c r="D429" s="727"/>
      <c r="E429" s="716" t="str">
        <f>IFERROR(VLOOKUP(E428,科目・教員!$A$2:$B$349,2,0),"")</f>
        <v>森下　純子</v>
      </c>
      <c r="F429" s="707"/>
      <c r="G429" s="716" t="str">
        <f>IFERROR(VLOOKUP(G428,科目・教員!$A$2:$B$349,2,0),"")</f>
        <v/>
      </c>
      <c r="H429" s="707"/>
      <c r="I429" s="716" t="str">
        <f>IFERROR(VLOOKUP(I428,科目・教員!$A$2:$B$349,2,0),"")</f>
        <v/>
      </c>
      <c r="J429" s="707"/>
      <c r="K429" s="689" t="str">
        <f>IFERROR(VLOOKUP(K428,科目・教員!$A$2:$B$349,2,0),"")</f>
        <v>池田　真弓</v>
      </c>
      <c r="L429" s="717"/>
      <c r="M429" s="718" t="str">
        <f>IFERROR(VLOOKUP(M428,科目・教員!$A$2:$B$349,2,0),"")</f>
        <v/>
      </c>
      <c r="N429" s="707"/>
      <c r="O429" s="716" t="str">
        <f>IFERROR(VLOOKUP(O428,科目・教員!$A$2:$B$349,2,0),"")</f>
        <v/>
      </c>
      <c r="P429" s="707"/>
      <c r="Q429" s="716" t="str">
        <f>IFERROR(VLOOKUP(Q428,科目・教員!$A$2:$B$349,2,0),"")</f>
        <v/>
      </c>
      <c r="R429" s="707"/>
      <c r="S429" s="689" t="str">
        <f>IFERROR(VLOOKUP(S428,科目・教員!$A$2:$B$349,2,0),"")</f>
        <v/>
      </c>
      <c r="T429" s="707"/>
      <c r="U429" s="25"/>
      <c r="V429" s="635" t="s">
        <v>185</v>
      </c>
      <c r="Z429" s="696"/>
      <c r="AA429" s="681"/>
      <c r="AB429" s="681"/>
      <c r="AC429" s="681"/>
      <c r="AD429" s="681"/>
      <c r="AE429" s="681"/>
      <c r="AF429" s="681"/>
      <c r="AG429" s="681"/>
      <c r="AH429" s="681"/>
      <c r="AI429" s="681"/>
      <c r="AJ429" s="681"/>
      <c r="AK429" s="681"/>
      <c r="AL429" s="681"/>
      <c r="AM429" s="681"/>
      <c r="AN429" s="681"/>
      <c r="AO429" s="681"/>
      <c r="AP429" s="681"/>
      <c r="AQ429" s="681"/>
      <c r="AR429" s="681"/>
      <c r="AS429" s="681"/>
      <c r="AT429" s="681"/>
      <c r="AU429" s="681"/>
      <c r="AV429" s="681"/>
      <c r="AW429" s="681"/>
      <c r="AX429" s="681"/>
      <c r="AY429" s="681"/>
      <c r="AZ429" s="681"/>
      <c r="BA429" s="681"/>
      <c r="BB429" s="681"/>
      <c r="BC429" s="681"/>
      <c r="BD429" s="681"/>
      <c r="BE429" s="681"/>
      <c r="BF429" s="681"/>
      <c r="BG429" s="681"/>
      <c r="BH429" s="681"/>
      <c r="BI429" s="681"/>
      <c r="BJ429" s="681"/>
      <c r="BK429" s="675"/>
      <c r="BL429" s="675"/>
      <c r="BM429" s="675"/>
      <c r="BN429" s="681"/>
      <c r="BO429" s="681"/>
      <c r="BP429" s="681"/>
      <c r="BQ429" s="681"/>
      <c r="BR429" s="681"/>
      <c r="BS429" s="681"/>
      <c r="BT429" s="681"/>
      <c r="BU429" s="681"/>
      <c r="BV429" s="681"/>
      <c r="BW429" s="681"/>
    </row>
    <row r="430" spans="1:75" ht="13.5" customHeight="1">
      <c r="A430" s="696"/>
      <c r="B430" s="15" t="s">
        <v>60</v>
      </c>
      <c r="C430" s="726" t="str">
        <f>VLOOKUP($C427,'2025年度(1年後期)'!$B$5:$N$207,COLUMN('2025年度(1年後期)'!$C$5)+1,0)&amp;""</f>
        <v>101</v>
      </c>
      <c r="D430" s="727"/>
      <c r="E430" s="716" t="str">
        <f>VLOOKUP($C427,'2025年度(2年後期)'!$B$5:$N$207,COLUMN('2025年度(2年後期)'!$C$5)+1,0)&amp;""</f>
        <v/>
      </c>
      <c r="F430" s="707"/>
      <c r="G430" s="716" t="str">
        <f>VLOOKUP($C427,'2025年度(3年後期)'!$B$5:$N$207,COLUMN('2025年度(3年後期)'!$C$5)+1,0)&amp;""</f>
        <v>母性:201･母小実</v>
      </c>
      <c r="H430" s="707"/>
      <c r="I430" s="716" t="str">
        <f>VLOOKUP($C427,'2025年度(4年後期)'!$B$5:$N$206,COLUMN('2025年度(4年後期)'!$C$5)+1,0)&amp;""</f>
        <v/>
      </c>
      <c r="J430" s="707"/>
      <c r="K430" s="689" t="str">
        <f>VLOOKUP($C427,'2025年度(助産後期)'!$B$5:$N$207,COLUMN('2025年度(助産後期)'!$C$5)+1,0)&amp;""</f>
        <v/>
      </c>
      <c r="L430" s="717"/>
      <c r="M430" s="718" t="str">
        <f>VLOOKUP($C427,'2025年度(M1後期)'!$B$5:$N$207,COLUMN('2025年度(M1後期)'!$C$5)+1,0)&amp;""</f>
        <v>国際:別途指定
教育:別途指定
成育:別途指定
感染特論:別途指定
感染演習:別途指定
精神:臨床講義室1</v>
      </c>
      <c r="N430" s="707"/>
      <c r="O430" s="716" t="str">
        <f>VLOOKUP($C427,'2025年度(M2後期)'!$B$5:$N$207,COLUMN('2025年度(M2後期)'!$C$5)+1,0)&amp;""</f>
        <v/>
      </c>
      <c r="P430" s="707"/>
      <c r="Q430" s="716" t="str">
        <f>VLOOKUP($C427,'2025年度(D1後期)'!$B$5:$N$207,COLUMN('2025年度(D1後期)'!$C$5)+1,0)&amp;""</f>
        <v>成育:別途指定
感染:別途指定
成人:別途指定</v>
      </c>
      <c r="R430" s="707"/>
      <c r="S430" s="689" t="str">
        <f>VLOOKUP($C427,'2025年度(D23後期)'!$B$5:$N$207,COLUMN('2025年度(D23後期)'!$C$5)+1,0)&amp;""</f>
        <v/>
      </c>
      <c r="T430" s="707"/>
      <c r="U430" s="25"/>
      <c r="V430" s="635" t="s">
        <v>184</v>
      </c>
      <c r="Z430" s="696"/>
      <c r="AA430" s="681"/>
      <c r="AB430" s="681"/>
      <c r="AC430" s="681"/>
      <c r="AD430" s="681"/>
      <c r="AE430" s="681"/>
      <c r="AF430" s="681"/>
      <c r="AG430" s="681"/>
      <c r="AH430" s="681"/>
      <c r="AI430" s="681"/>
      <c r="AJ430" s="681"/>
      <c r="AK430" s="681"/>
      <c r="AL430" s="681"/>
      <c r="AM430" s="681"/>
      <c r="AN430" s="681"/>
      <c r="AO430" s="681"/>
      <c r="AP430" s="681"/>
      <c r="AQ430" s="681"/>
      <c r="AR430" s="681"/>
      <c r="AS430" s="681"/>
      <c r="AT430" s="681"/>
      <c r="AU430" s="681"/>
      <c r="AV430" s="681"/>
      <c r="AW430" s="681"/>
      <c r="AX430" s="681"/>
      <c r="AY430" s="681"/>
      <c r="AZ430" s="681"/>
      <c r="BA430" s="681"/>
      <c r="BB430" s="681"/>
      <c r="BC430" s="681"/>
      <c r="BD430" s="681"/>
      <c r="BE430" s="681"/>
      <c r="BF430" s="681"/>
      <c r="BG430" s="681"/>
      <c r="BH430" s="681"/>
      <c r="BI430" s="681"/>
      <c r="BJ430" s="681"/>
      <c r="BK430" s="675"/>
      <c r="BL430" s="675"/>
      <c r="BM430" s="675"/>
      <c r="BN430" s="681"/>
      <c r="BO430" s="681"/>
      <c r="BP430" s="681"/>
      <c r="BQ430" s="681"/>
      <c r="BR430" s="681"/>
      <c r="BS430" s="681"/>
      <c r="BT430" s="681"/>
      <c r="BU430" s="681"/>
      <c r="BV430" s="681"/>
      <c r="BW430" s="681"/>
    </row>
    <row r="431" spans="1:75" ht="13.5" customHeight="1">
      <c r="A431" s="697"/>
      <c r="B431" s="16" t="s">
        <v>62</v>
      </c>
      <c r="C431" s="699" t="s">
        <v>116</v>
      </c>
      <c r="D431" s="735"/>
      <c r="E431" s="684"/>
      <c r="F431" s="719"/>
      <c r="G431" s="684"/>
      <c r="H431" s="719"/>
      <c r="I431" s="684"/>
      <c r="J431" s="719"/>
      <c r="K431" s="686"/>
      <c r="L431" s="720"/>
      <c r="M431" s="721"/>
      <c r="N431" s="719"/>
      <c r="O431" s="684"/>
      <c r="P431" s="719"/>
      <c r="Q431" s="684"/>
      <c r="R431" s="719"/>
      <c r="S431" s="686"/>
      <c r="T431" s="719"/>
      <c r="U431" s="25"/>
      <c r="V431" s="635" t="s">
        <v>69</v>
      </c>
      <c r="Z431" s="697"/>
      <c r="AA431" s="682"/>
      <c r="AB431" s="682"/>
      <c r="AC431" s="682"/>
      <c r="AD431" s="682"/>
      <c r="AE431" s="682"/>
      <c r="AF431" s="682"/>
      <c r="AG431" s="682"/>
      <c r="AH431" s="682"/>
      <c r="AI431" s="682"/>
      <c r="AJ431" s="682"/>
      <c r="AK431" s="682"/>
      <c r="AL431" s="682"/>
      <c r="AM431" s="682"/>
      <c r="AN431" s="682"/>
      <c r="AO431" s="682"/>
      <c r="AP431" s="682"/>
      <c r="AQ431" s="682"/>
      <c r="AR431" s="682"/>
      <c r="AS431" s="682"/>
      <c r="AT431" s="682"/>
      <c r="AU431" s="682"/>
      <c r="AV431" s="682"/>
      <c r="AW431" s="682"/>
      <c r="AX431" s="682"/>
      <c r="AY431" s="682"/>
      <c r="AZ431" s="682"/>
      <c r="BA431" s="682"/>
      <c r="BB431" s="682"/>
      <c r="BC431" s="682"/>
      <c r="BD431" s="682"/>
      <c r="BE431" s="682"/>
      <c r="BF431" s="682"/>
      <c r="BG431" s="682"/>
      <c r="BH431" s="682"/>
      <c r="BI431" s="682"/>
      <c r="BJ431" s="682"/>
      <c r="BK431" s="676"/>
      <c r="BL431" s="676"/>
      <c r="BM431" s="676"/>
      <c r="BN431" s="682"/>
      <c r="BO431" s="682"/>
      <c r="BP431" s="682"/>
      <c r="BQ431" s="682"/>
      <c r="BR431" s="682"/>
      <c r="BS431" s="682"/>
      <c r="BT431" s="682"/>
      <c r="BU431" s="682"/>
      <c r="BV431" s="682"/>
      <c r="BW431" s="682"/>
    </row>
    <row r="432" spans="1:75" ht="13.5" customHeight="1">
      <c r="A432" s="696" t="s">
        <v>64</v>
      </c>
      <c r="B432" s="15" t="s">
        <v>55</v>
      </c>
      <c r="C432" s="705" t="str">
        <f>VLOOKUP($C427,'2025年度(1年後期)'!$B$5:$N$207,COLUMN('2025年度(1年後期)'!$E$5),0)&amp;""</f>
        <v>人間関係論</v>
      </c>
      <c r="D432" s="706"/>
      <c r="E432" s="713" t="str">
        <f>VLOOKUP($C427,'2025年度(2年後期)'!$B$5:$N$207,COLUMN('2025年度(2年後期)'!$E$5),0)&amp;""</f>
        <v>基礎看護学実習Ⅱ</v>
      </c>
      <c r="F432" s="706"/>
      <c r="G432" s="713" t="str">
        <f>VLOOKUP($C427,'2025年度(3年後期)'!$B$5:$N$207,COLUMN('2025年度(3年後期)'!$E$5),0)&amp;""</f>
        <v>領域別実習</v>
      </c>
      <c r="H432" s="706"/>
      <c r="I432" s="713" t="str">
        <f>VLOOKUP($C427,'2025年度(4年後期)'!$B$5:$N$206,COLUMN('2025年度(4年後期)'!$E$5),0)&amp;""</f>
        <v/>
      </c>
      <c r="J432" s="706"/>
      <c r="K432" s="693" t="str">
        <f>VLOOKUP($C427,'2025年度(助産後期)'!$B$5:$N$207,COLUMN('2025年度(助産後期)'!$E$5),0)&amp;""</f>
        <v>助産学実習Ⅱ</v>
      </c>
      <c r="L432" s="709"/>
      <c r="M432" s="705" t="str">
        <f>VLOOKUP($C427,'2025年度(M1後期)'!$B$5:$N$207,COLUMN('2025年度(M1後期)'!$E$5),0)&amp;""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432" s="706"/>
      <c r="O432" s="693" t="str">
        <f>VLOOKUP($C427,'2025年度(M2後期)'!$B$5:$N$207,COLUMN('2025年度(M2後期)'!$E$5),0)&amp;""</f>
        <v>特別研究</v>
      </c>
      <c r="P432" s="706"/>
      <c r="Q432" s="693" t="str">
        <f>VLOOKUP($C427,'2025年度(D1後期)'!$B$5:$N$207,COLUMN('2025年度(D1後期)'!$E$5),0)&amp;""</f>
        <v>成育看護学演習Ｂ
感染管理看護学演習Ｂ
成人看護学演習Ｂ</v>
      </c>
      <c r="R432" s="706"/>
      <c r="S432" s="693" t="str">
        <f>VLOOKUP($C427,'2025年度(D23後期)'!$B$5:$N$207,COLUMN('2025年度(D23後期)'!$E$5),0)&amp;""</f>
        <v>特別研究</v>
      </c>
      <c r="T432" s="706"/>
      <c r="U432" s="21"/>
      <c r="Z432" s="696" t="str">
        <f>A432</f>
        <v>２時限（11：00～12：30）</v>
      </c>
      <c r="AA432" s="680"/>
      <c r="AB432" s="680"/>
      <c r="AC432" s="680"/>
      <c r="AD432" s="680"/>
      <c r="AE432" s="680"/>
      <c r="AF432" s="680"/>
      <c r="AG432" s="680" t="s">
        <v>169</v>
      </c>
      <c r="AH432" s="680"/>
      <c r="AI432" s="680"/>
      <c r="AJ432" s="680"/>
      <c r="AK432" s="680"/>
      <c r="AL432" s="680"/>
      <c r="AM432" s="680" t="s">
        <v>169</v>
      </c>
      <c r="AN432" s="680"/>
      <c r="AO432" s="680"/>
      <c r="AP432" s="680"/>
      <c r="AQ432" s="680"/>
      <c r="AR432" s="680"/>
      <c r="AS432" s="680"/>
      <c r="AT432" s="680"/>
      <c r="AU432" s="680"/>
      <c r="AV432" s="680"/>
      <c r="AW432" s="680"/>
      <c r="AX432" s="680"/>
      <c r="AY432" s="680"/>
      <c r="AZ432" s="680"/>
      <c r="BA432" s="680" t="s">
        <v>227</v>
      </c>
      <c r="BB432" s="680"/>
      <c r="BC432" s="680"/>
      <c r="BD432" s="680"/>
      <c r="BE432" s="680"/>
      <c r="BF432" s="680"/>
      <c r="BG432" s="680"/>
      <c r="BH432" s="680"/>
      <c r="BI432" s="680"/>
      <c r="BJ432" s="680" t="s">
        <v>184</v>
      </c>
      <c r="BK432" s="674"/>
      <c r="BL432" s="674"/>
      <c r="BM432" s="674"/>
      <c r="BN432" s="680" t="s">
        <v>191</v>
      </c>
      <c r="BO432" s="680"/>
      <c r="BP432" s="680"/>
      <c r="BQ432" s="680"/>
      <c r="BR432" s="680"/>
      <c r="BS432" s="680"/>
      <c r="BT432" s="680"/>
      <c r="BU432" s="680"/>
      <c r="BV432" s="680"/>
      <c r="BW432" s="680"/>
    </row>
    <row r="433" spans="1:75" ht="13.5" customHeight="1">
      <c r="A433" s="696"/>
      <c r="B433" s="15" t="s">
        <v>58</v>
      </c>
      <c r="C433" s="708" t="str">
        <f>IFERROR(VLOOKUP(C432,科目・教員!$A$2:$B$349,2,0),"")</f>
        <v>小島　優子</v>
      </c>
      <c r="D433" s="707"/>
      <c r="E433" s="716" t="str">
        <f>IFERROR(VLOOKUP(E432,科目・教員!$A$2:$B$349,2,0),"")</f>
        <v>森下　純子</v>
      </c>
      <c r="F433" s="707"/>
      <c r="G433" s="716" t="str">
        <f>IFERROR(VLOOKUP(G432,科目・教員!$A$2:$B$349,2,0),"")</f>
        <v/>
      </c>
      <c r="H433" s="707"/>
      <c r="I433" s="716" t="str">
        <f>IFERROR(VLOOKUP(I432,科目・教員!$A$2:$B$349,2,0),"")</f>
        <v/>
      </c>
      <c r="J433" s="707"/>
      <c r="K433" s="689" t="str">
        <f>IFERROR(VLOOKUP(K432,科目・教員!$A$2:$B$349,2,0),"")</f>
        <v>池田　真弓</v>
      </c>
      <c r="L433" s="717"/>
      <c r="M433" s="708" t="str">
        <f>IFERROR(VLOOKUP(M432,科目・教員!$A$2:$B$349,2,0),"")</f>
        <v/>
      </c>
      <c r="N433" s="707"/>
      <c r="O433" s="689" t="str">
        <f>IFERROR(VLOOKUP(O432,科目・教員!$A$2:$B$349,2,0),"")</f>
        <v/>
      </c>
      <c r="P433" s="707"/>
      <c r="Q433" s="689" t="str">
        <f>IFERROR(VLOOKUP(Q432,科目・教員!$A$2:$B$349,2,0),"")</f>
        <v/>
      </c>
      <c r="R433" s="707"/>
      <c r="S433" s="689" t="str">
        <f>IFERROR(VLOOKUP(S432,科目・教員!$A$2:$B$349,2,0),"")</f>
        <v/>
      </c>
      <c r="T433" s="707"/>
      <c r="U433" s="21"/>
      <c r="Z433" s="696"/>
      <c r="AA433" s="681"/>
      <c r="AB433" s="681"/>
      <c r="AC433" s="681"/>
      <c r="AD433" s="681"/>
      <c r="AE433" s="681"/>
      <c r="AF433" s="681"/>
      <c r="AG433" s="681"/>
      <c r="AH433" s="681"/>
      <c r="AI433" s="681"/>
      <c r="AJ433" s="681"/>
      <c r="AK433" s="681"/>
      <c r="AL433" s="681"/>
      <c r="AM433" s="681"/>
      <c r="AN433" s="681"/>
      <c r="AO433" s="681"/>
      <c r="AP433" s="681"/>
      <c r="AQ433" s="681"/>
      <c r="AR433" s="681"/>
      <c r="AS433" s="681"/>
      <c r="AT433" s="681"/>
      <c r="AU433" s="681"/>
      <c r="AV433" s="681"/>
      <c r="AW433" s="681"/>
      <c r="AX433" s="681"/>
      <c r="AY433" s="681"/>
      <c r="AZ433" s="681"/>
      <c r="BA433" s="681"/>
      <c r="BB433" s="681"/>
      <c r="BC433" s="681"/>
      <c r="BD433" s="681"/>
      <c r="BE433" s="681"/>
      <c r="BF433" s="681"/>
      <c r="BG433" s="681"/>
      <c r="BH433" s="681"/>
      <c r="BI433" s="681"/>
      <c r="BJ433" s="681"/>
      <c r="BK433" s="675"/>
      <c r="BL433" s="675"/>
      <c r="BM433" s="675"/>
      <c r="BN433" s="681"/>
      <c r="BO433" s="681"/>
      <c r="BP433" s="681"/>
      <c r="BQ433" s="681"/>
      <c r="BR433" s="681"/>
      <c r="BS433" s="681"/>
      <c r="BT433" s="681"/>
      <c r="BU433" s="681"/>
      <c r="BV433" s="681"/>
      <c r="BW433" s="681"/>
    </row>
    <row r="434" spans="1:75" ht="13.5" customHeight="1">
      <c r="A434" s="696"/>
      <c r="B434" s="15" t="s">
        <v>60</v>
      </c>
      <c r="C434" s="708" t="str">
        <f>VLOOKUP($C427,'2025年度(1年後期)'!$B$5:$N$207,COLUMN('2025年度(1年後期)'!$E$5)+1,0)&amp;""</f>
        <v>大講義室</v>
      </c>
      <c r="D434" s="707"/>
      <c r="E434" s="716" t="str">
        <f>VLOOKUP($C427,'2025年度(2年後期)'!$B$5:$N$207,COLUMN('2025年度(2年後期)'!$E$5)+1,0)&amp;""</f>
        <v/>
      </c>
      <c r="F434" s="707"/>
      <c r="G434" s="716" t="str">
        <f>VLOOKUP($C427,'2025年度(3年後期)'!$B$5:$N$207,COLUMN('2025年度(3年後期)'!$E$5)+1,0)&amp;""</f>
        <v>母性:201･母小実</v>
      </c>
      <c r="H434" s="707"/>
      <c r="I434" s="716" t="str">
        <f>VLOOKUP($C427,'2025年度(4年後期)'!$B$5:$N$206,COLUMN('2025年度(4年後期)'!$E$5)+1,0)&amp;""</f>
        <v/>
      </c>
      <c r="J434" s="707"/>
      <c r="K434" s="689" t="str">
        <f>VLOOKUP($C427,'2025年度(助産後期)'!$B$5:$N$207,COLUMN('2025年度(助産後期)'!$E$5)+1,0)&amp;""</f>
        <v/>
      </c>
      <c r="L434" s="717"/>
      <c r="M434" s="708" t="str">
        <f>VLOOKUP($C427,'2025年度(M1後期)'!$B$5:$N$207,COLUMN('2025年度(M1後期)'!$E$5)+1,0)&amp;""</f>
        <v>国際:別途指定
教育:別途指定
成育:別途指定
感染特論:別途指定
感染演習:別途指定
精神:臨床講義室1</v>
      </c>
      <c r="N434" s="707"/>
      <c r="O434" s="689" t="str">
        <f>VLOOKUP($C427,'2025年度(M2後期)'!$B$5:$N$207,COLUMN('2025年度(M2後期)'!$E$5)+1,0)&amp;""</f>
        <v/>
      </c>
      <c r="P434" s="707"/>
      <c r="Q434" s="689" t="str">
        <f>VLOOKUP($C427,'2025年度(D1後期)'!$B$5:$N$207,COLUMN('2025年度(D1後期)'!$E$5)+1,0)&amp;""</f>
        <v>成育:別途指定
感染:別途指定
成人:別途指定</v>
      </c>
      <c r="R434" s="707"/>
      <c r="S434" s="689" t="str">
        <f>VLOOKUP($C427,'2025年度(D23後期)'!$B$5:$N$207,COLUMN('2025年度(D23後期)'!$E$5)+1,0)&amp;""</f>
        <v/>
      </c>
      <c r="T434" s="707"/>
      <c r="U434" s="21"/>
      <c r="Z434" s="696"/>
      <c r="AA434" s="681"/>
      <c r="AB434" s="681"/>
      <c r="AC434" s="681"/>
      <c r="AD434" s="681"/>
      <c r="AE434" s="681"/>
      <c r="AF434" s="681"/>
      <c r="AG434" s="681"/>
      <c r="AH434" s="681"/>
      <c r="AI434" s="681"/>
      <c r="AJ434" s="681"/>
      <c r="AK434" s="681"/>
      <c r="AL434" s="681"/>
      <c r="AM434" s="681"/>
      <c r="AN434" s="681"/>
      <c r="AO434" s="681"/>
      <c r="AP434" s="681"/>
      <c r="AQ434" s="681"/>
      <c r="AR434" s="681"/>
      <c r="AS434" s="681"/>
      <c r="AT434" s="681"/>
      <c r="AU434" s="681"/>
      <c r="AV434" s="681"/>
      <c r="AW434" s="681"/>
      <c r="AX434" s="681"/>
      <c r="AY434" s="681"/>
      <c r="AZ434" s="681"/>
      <c r="BA434" s="681"/>
      <c r="BB434" s="681"/>
      <c r="BC434" s="681"/>
      <c r="BD434" s="681"/>
      <c r="BE434" s="681"/>
      <c r="BF434" s="681"/>
      <c r="BG434" s="681"/>
      <c r="BH434" s="681"/>
      <c r="BI434" s="681"/>
      <c r="BJ434" s="681"/>
      <c r="BK434" s="675"/>
      <c r="BL434" s="675"/>
      <c r="BM434" s="675"/>
      <c r="BN434" s="681"/>
      <c r="BO434" s="681"/>
      <c r="BP434" s="681"/>
      <c r="BQ434" s="681"/>
      <c r="BR434" s="681"/>
      <c r="BS434" s="681"/>
      <c r="BT434" s="681"/>
      <c r="BU434" s="681"/>
      <c r="BV434" s="681"/>
      <c r="BW434" s="681"/>
    </row>
    <row r="435" spans="1:75" ht="13.5" customHeight="1">
      <c r="A435" s="712"/>
      <c r="B435" s="16" t="s">
        <v>62</v>
      </c>
      <c r="C435" s="687"/>
      <c r="D435" s="685"/>
      <c r="E435" s="684"/>
      <c r="F435" s="685"/>
      <c r="G435" s="684"/>
      <c r="H435" s="685"/>
      <c r="I435" s="684"/>
      <c r="J435" s="685"/>
      <c r="K435" s="686"/>
      <c r="L435" s="686"/>
      <c r="M435" s="687"/>
      <c r="N435" s="685"/>
      <c r="O435" s="686"/>
      <c r="P435" s="685"/>
      <c r="Q435" s="686"/>
      <c r="R435" s="685"/>
      <c r="S435" s="686"/>
      <c r="T435" s="685"/>
      <c r="U435" s="21"/>
      <c r="Z435" s="697"/>
      <c r="AA435" s="682"/>
      <c r="AB435" s="682"/>
      <c r="AC435" s="682"/>
      <c r="AD435" s="682"/>
      <c r="AE435" s="682"/>
      <c r="AF435" s="682"/>
      <c r="AG435" s="682"/>
      <c r="AH435" s="682"/>
      <c r="AI435" s="682"/>
      <c r="AJ435" s="682"/>
      <c r="AK435" s="682"/>
      <c r="AL435" s="682"/>
      <c r="AM435" s="682"/>
      <c r="AN435" s="682"/>
      <c r="AO435" s="682"/>
      <c r="AP435" s="682"/>
      <c r="AQ435" s="682"/>
      <c r="AR435" s="682"/>
      <c r="AS435" s="682"/>
      <c r="AT435" s="682"/>
      <c r="AU435" s="682"/>
      <c r="AV435" s="682"/>
      <c r="AW435" s="682"/>
      <c r="AX435" s="682"/>
      <c r="AY435" s="682"/>
      <c r="AZ435" s="682"/>
      <c r="BA435" s="682"/>
      <c r="BB435" s="682"/>
      <c r="BC435" s="682"/>
      <c r="BD435" s="682"/>
      <c r="BE435" s="682"/>
      <c r="BF435" s="682"/>
      <c r="BG435" s="682"/>
      <c r="BH435" s="682"/>
      <c r="BI435" s="682"/>
      <c r="BJ435" s="682"/>
      <c r="BK435" s="676"/>
      <c r="BL435" s="676"/>
      <c r="BM435" s="676"/>
      <c r="BN435" s="682"/>
      <c r="BO435" s="682"/>
      <c r="BP435" s="682"/>
      <c r="BQ435" s="682"/>
      <c r="BR435" s="682"/>
      <c r="BS435" s="682"/>
      <c r="BT435" s="682"/>
      <c r="BU435" s="682"/>
      <c r="BV435" s="682"/>
      <c r="BW435" s="682"/>
    </row>
    <row r="436" spans="1:75" ht="13.5" customHeight="1">
      <c r="A436" s="695" t="s">
        <v>70</v>
      </c>
      <c r="B436" s="17" t="s">
        <v>71</v>
      </c>
      <c r="C436" s="705"/>
      <c r="D436" s="706"/>
      <c r="E436" s="713"/>
      <c r="F436" s="706"/>
      <c r="G436" s="713"/>
      <c r="H436" s="706"/>
      <c r="I436" s="713"/>
      <c r="J436" s="706"/>
      <c r="K436" s="693"/>
      <c r="L436" s="709"/>
      <c r="M436" s="705"/>
      <c r="N436" s="706"/>
      <c r="O436" s="693"/>
      <c r="P436" s="706"/>
      <c r="Q436" s="693"/>
      <c r="R436" s="706"/>
      <c r="S436" s="693"/>
      <c r="T436" s="706"/>
      <c r="U436" s="21"/>
      <c r="Z436" s="696" t="str">
        <f>A436</f>
        <v>昼休み（12：30～13：30）</v>
      </c>
      <c r="AA436" s="680"/>
      <c r="AB436" s="680"/>
      <c r="AC436" s="680"/>
      <c r="AD436" s="680"/>
      <c r="AE436" s="680"/>
      <c r="AF436" s="680"/>
      <c r="AG436" s="680"/>
      <c r="AH436" s="680"/>
      <c r="AI436" s="680"/>
      <c r="AJ436" s="680"/>
      <c r="AK436" s="680"/>
      <c r="AL436" s="680"/>
      <c r="AM436" s="680"/>
      <c r="AN436" s="680"/>
      <c r="AO436" s="680"/>
      <c r="AP436" s="680"/>
      <c r="AQ436" s="680"/>
      <c r="AR436" s="680"/>
      <c r="AS436" s="680"/>
      <c r="AT436" s="680"/>
      <c r="AU436" s="680"/>
      <c r="AV436" s="680"/>
      <c r="AW436" s="680"/>
      <c r="AX436" s="680"/>
      <c r="AY436" s="680"/>
      <c r="AZ436" s="680"/>
      <c r="BA436" s="680"/>
      <c r="BB436" s="680"/>
      <c r="BC436" s="680"/>
      <c r="BD436" s="680"/>
      <c r="BE436" s="680"/>
      <c r="BF436" s="680"/>
      <c r="BG436" s="680"/>
      <c r="BH436" s="680"/>
      <c r="BI436" s="680"/>
      <c r="BJ436" s="680"/>
      <c r="BK436" s="674"/>
      <c r="BL436" s="674"/>
      <c r="BM436" s="674"/>
      <c r="BN436" s="680"/>
      <c r="BO436" s="680"/>
      <c r="BP436" s="680"/>
      <c r="BQ436" s="680"/>
      <c r="BR436" s="680"/>
      <c r="BS436" s="680"/>
      <c r="BT436" s="680"/>
      <c r="BU436" s="680"/>
      <c r="BV436" s="680"/>
      <c r="BW436" s="680"/>
    </row>
    <row r="437" spans="1:75" ht="13.5" customHeight="1">
      <c r="A437" s="696"/>
      <c r="B437" s="17" t="s">
        <v>73</v>
      </c>
      <c r="C437" s="708"/>
      <c r="D437" s="707"/>
      <c r="E437" s="716"/>
      <c r="F437" s="707"/>
      <c r="G437" s="716"/>
      <c r="H437" s="707"/>
      <c r="I437" s="716"/>
      <c r="J437" s="707"/>
      <c r="K437" s="689"/>
      <c r="L437" s="717"/>
      <c r="M437" s="708"/>
      <c r="N437" s="707"/>
      <c r="O437" s="689"/>
      <c r="P437" s="707"/>
      <c r="Q437" s="689"/>
      <c r="R437" s="707"/>
      <c r="S437" s="689"/>
      <c r="T437" s="707"/>
      <c r="U437" s="21"/>
      <c r="Z437" s="696"/>
      <c r="AA437" s="681"/>
      <c r="AB437" s="681"/>
      <c r="AC437" s="681"/>
      <c r="AD437" s="681"/>
      <c r="AE437" s="681"/>
      <c r="AF437" s="681"/>
      <c r="AG437" s="681"/>
      <c r="AH437" s="681"/>
      <c r="AI437" s="681"/>
      <c r="AJ437" s="681"/>
      <c r="AK437" s="681"/>
      <c r="AL437" s="681"/>
      <c r="AM437" s="681"/>
      <c r="AN437" s="681"/>
      <c r="AO437" s="681"/>
      <c r="AP437" s="681"/>
      <c r="AQ437" s="681"/>
      <c r="AR437" s="681"/>
      <c r="AS437" s="681"/>
      <c r="AT437" s="681"/>
      <c r="AU437" s="681"/>
      <c r="AV437" s="681"/>
      <c r="AW437" s="681"/>
      <c r="AX437" s="681"/>
      <c r="AY437" s="681"/>
      <c r="AZ437" s="681"/>
      <c r="BA437" s="681"/>
      <c r="BB437" s="681"/>
      <c r="BC437" s="681"/>
      <c r="BD437" s="681"/>
      <c r="BE437" s="681"/>
      <c r="BF437" s="681"/>
      <c r="BG437" s="681"/>
      <c r="BH437" s="681"/>
      <c r="BI437" s="681"/>
      <c r="BJ437" s="681"/>
      <c r="BK437" s="675"/>
      <c r="BL437" s="675"/>
      <c r="BM437" s="675"/>
      <c r="BN437" s="681"/>
      <c r="BO437" s="681"/>
      <c r="BP437" s="681"/>
      <c r="BQ437" s="681"/>
      <c r="BR437" s="681"/>
      <c r="BS437" s="681"/>
      <c r="BT437" s="681"/>
      <c r="BU437" s="681"/>
      <c r="BV437" s="681"/>
      <c r="BW437" s="681"/>
    </row>
    <row r="438" spans="1:75" ht="13.5" customHeight="1">
      <c r="A438" s="696"/>
      <c r="B438" s="17" t="s">
        <v>60</v>
      </c>
      <c r="C438" s="708"/>
      <c r="D438" s="707"/>
      <c r="E438" s="716"/>
      <c r="F438" s="707"/>
      <c r="G438" s="716"/>
      <c r="H438" s="707"/>
      <c r="I438" s="716"/>
      <c r="J438" s="707"/>
      <c r="K438" s="689"/>
      <c r="L438" s="717"/>
      <c r="M438" s="708"/>
      <c r="N438" s="707"/>
      <c r="O438" s="689"/>
      <c r="P438" s="707"/>
      <c r="Q438" s="689"/>
      <c r="R438" s="707"/>
      <c r="S438" s="689"/>
      <c r="T438" s="707"/>
      <c r="U438" s="21"/>
      <c r="Z438" s="696"/>
      <c r="AA438" s="681"/>
      <c r="AB438" s="681"/>
      <c r="AC438" s="681"/>
      <c r="AD438" s="681"/>
      <c r="AE438" s="681"/>
      <c r="AF438" s="681"/>
      <c r="AG438" s="681"/>
      <c r="AH438" s="681"/>
      <c r="AI438" s="681"/>
      <c r="AJ438" s="681"/>
      <c r="AK438" s="681"/>
      <c r="AL438" s="681"/>
      <c r="AM438" s="681"/>
      <c r="AN438" s="681"/>
      <c r="AO438" s="681"/>
      <c r="AP438" s="681"/>
      <c r="AQ438" s="681"/>
      <c r="AR438" s="681"/>
      <c r="AS438" s="681"/>
      <c r="AT438" s="681"/>
      <c r="AU438" s="681"/>
      <c r="AV438" s="681"/>
      <c r="AW438" s="681"/>
      <c r="AX438" s="681"/>
      <c r="AY438" s="681"/>
      <c r="AZ438" s="681"/>
      <c r="BA438" s="681"/>
      <c r="BB438" s="681"/>
      <c r="BC438" s="681"/>
      <c r="BD438" s="681"/>
      <c r="BE438" s="681"/>
      <c r="BF438" s="681"/>
      <c r="BG438" s="681"/>
      <c r="BH438" s="681"/>
      <c r="BI438" s="681"/>
      <c r="BJ438" s="681"/>
      <c r="BK438" s="675"/>
      <c r="BL438" s="675"/>
      <c r="BM438" s="675"/>
      <c r="BN438" s="681"/>
      <c r="BO438" s="681"/>
      <c r="BP438" s="681"/>
      <c r="BQ438" s="681"/>
      <c r="BR438" s="681"/>
      <c r="BS438" s="681"/>
      <c r="BT438" s="681"/>
      <c r="BU438" s="681"/>
      <c r="BV438" s="681"/>
      <c r="BW438" s="681"/>
    </row>
    <row r="439" spans="1:75" ht="13.5" customHeight="1">
      <c r="A439" s="697"/>
      <c r="B439" s="18" t="s">
        <v>62</v>
      </c>
      <c r="C439" s="714"/>
      <c r="D439" s="711"/>
      <c r="E439" s="715"/>
      <c r="F439" s="711"/>
      <c r="G439" s="715"/>
      <c r="H439" s="711"/>
      <c r="I439" s="715"/>
      <c r="J439" s="711"/>
      <c r="K439" s="710"/>
      <c r="L439" s="710"/>
      <c r="M439" s="714"/>
      <c r="N439" s="711"/>
      <c r="O439" s="710"/>
      <c r="P439" s="711"/>
      <c r="Q439" s="710"/>
      <c r="R439" s="711"/>
      <c r="S439" s="710"/>
      <c r="T439" s="711"/>
      <c r="U439" s="21"/>
      <c r="Z439" s="697"/>
      <c r="AA439" s="682"/>
      <c r="AB439" s="682"/>
      <c r="AC439" s="682"/>
      <c r="AD439" s="682"/>
      <c r="AE439" s="682"/>
      <c r="AF439" s="682"/>
      <c r="AG439" s="682"/>
      <c r="AH439" s="682"/>
      <c r="AI439" s="682"/>
      <c r="AJ439" s="682"/>
      <c r="AK439" s="682"/>
      <c r="AL439" s="682"/>
      <c r="AM439" s="682"/>
      <c r="AN439" s="682"/>
      <c r="AO439" s="682"/>
      <c r="AP439" s="682"/>
      <c r="AQ439" s="682"/>
      <c r="AR439" s="682"/>
      <c r="AS439" s="682"/>
      <c r="AT439" s="682"/>
      <c r="AU439" s="682"/>
      <c r="AV439" s="682"/>
      <c r="AW439" s="682"/>
      <c r="AX439" s="682"/>
      <c r="AY439" s="682"/>
      <c r="AZ439" s="682"/>
      <c r="BA439" s="682"/>
      <c r="BB439" s="682"/>
      <c r="BC439" s="682"/>
      <c r="BD439" s="682"/>
      <c r="BE439" s="682"/>
      <c r="BF439" s="682"/>
      <c r="BG439" s="682"/>
      <c r="BH439" s="682"/>
      <c r="BI439" s="682"/>
      <c r="BJ439" s="682"/>
      <c r="BK439" s="676"/>
      <c r="BL439" s="676"/>
      <c r="BM439" s="676"/>
      <c r="BN439" s="682"/>
      <c r="BO439" s="682"/>
      <c r="BP439" s="682"/>
      <c r="BQ439" s="682"/>
      <c r="BR439" s="682"/>
      <c r="BS439" s="682"/>
      <c r="BT439" s="682"/>
      <c r="BU439" s="682"/>
      <c r="BV439" s="682"/>
      <c r="BW439" s="682"/>
    </row>
    <row r="440" spans="1:75" ht="13.5" customHeight="1">
      <c r="A440" s="696" t="s">
        <v>74</v>
      </c>
      <c r="B440" s="15" t="s">
        <v>55</v>
      </c>
      <c r="C440" s="692" t="str">
        <f>VLOOKUP($C427,'2025年度(1年後期)'!$B$5:$N$207,COLUMN('2025年度(1年後期)'!$G$5),0)&amp;""</f>
        <v>生命倫理</v>
      </c>
      <c r="D440" s="693"/>
      <c r="E440" s="698" t="str">
        <f>VLOOKUP($C427,'2025年度(2年後期)'!$B$5:$N$207,COLUMN('2025年度(2年後期)'!$G$5),0)&amp;""</f>
        <v>基礎看護学実習Ⅱ</v>
      </c>
      <c r="F440" s="693"/>
      <c r="G440" s="698" t="str">
        <f>VLOOKUP($C427,'2025年度(3年後期)'!$B$5:$N$207,COLUMN('2025年度(3年後期)'!$G$5),0)&amp;""</f>
        <v>領域別実習</v>
      </c>
      <c r="H440" s="693"/>
      <c r="I440" s="698" t="str">
        <f>VLOOKUP($C427,'2025年度(4年後期)'!$B$5:$N$206,COLUMN('2025年度(4年後期)'!$G$5),0)&amp;""</f>
        <v/>
      </c>
      <c r="J440" s="693"/>
      <c r="K440" s="694" t="str">
        <f>VLOOKUP($C427,'2025年度(助産後期)'!$B$5:$N$207,COLUMN('2025年度(助産後期)'!$G$5),0)&amp;""</f>
        <v>助産学実習Ⅱ</v>
      </c>
      <c r="L440" s="694"/>
      <c r="M440" s="692" t="str">
        <f>VLOOKUP($C427,'2025年度(M1後期)'!$B$5:$N$207,COLUMN('2025年度(M1後期)'!$G$5),0)&amp;""</f>
        <v>がん看護学演習Ａ－Ⅱ
成育看護学演習Ａ－Ⅰ
感染症学特論
感染症学演習</v>
      </c>
      <c r="N440" s="693"/>
      <c r="O440" s="694" t="str">
        <f>VLOOKUP($C427,'2025年度(M2後期)'!$B$5:$N$207,COLUMN('2025年度(M2後期)'!$G$5),0)&amp;""</f>
        <v>特別研究</v>
      </c>
      <c r="P440" s="693"/>
      <c r="Q440" s="694" t="str">
        <f>VLOOKUP($C427,'2025年度(D1後期)'!$B$5:$N$207,COLUMN('2025年度(D1後期)'!$G$5),0)&amp;""</f>
        <v>量的看護学研究法</v>
      </c>
      <c r="R440" s="693"/>
      <c r="S440" s="694" t="str">
        <f>VLOOKUP($C427,'2025年度(D23後期)'!$B$5:$N$207,COLUMN('2025年度(D23後期)'!$G$5),0)&amp;""</f>
        <v>特別研究</v>
      </c>
      <c r="T440" s="693"/>
      <c r="U440" s="21"/>
      <c r="Z440" s="696" t="str">
        <f>A440</f>
        <v>３時限（13：30～15：00）</v>
      </c>
      <c r="AA440" s="680"/>
      <c r="AB440" s="680"/>
      <c r="AC440" s="680"/>
      <c r="AD440" s="680"/>
      <c r="AE440" s="680"/>
      <c r="AF440" s="680"/>
      <c r="AG440" s="680" t="s">
        <v>169</v>
      </c>
      <c r="AH440" s="680"/>
      <c r="AI440" s="680"/>
      <c r="AJ440" s="680"/>
      <c r="AK440" s="680"/>
      <c r="AL440" s="680"/>
      <c r="AM440" s="680" t="s">
        <v>169</v>
      </c>
      <c r="AN440" s="680"/>
      <c r="AO440" s="680"/>
      <c r="AP440" s="680"/>
      <c r="AQ440" s="680"/>
      <c r="AR440" s="680"/>
      <c r="AS440" s="680"/>
      <c r="AT440" s="680"/>
      <c r="AU440" s="680"/>
      <c r="AV440" s="680"/>
      <c r="AW440" s="680"/>
      <c r="AX440" s="680"/>
      <c r="AY440" s="680"/>
      <c r="AZ440" s="680"/>
      <c r="BA440" s="680" t="s">
        <v>192</v>
      </c>
      <c r="BB440" s="680"/>
      <c r="BC440" s="680"/>
      <c r="BD440" s="680"/>
      <c r="BE440" s="680"/>
      <c r="BF440" s="680"/>
      <c r="BG440" s="680"/>
      <c r="BH440" s="680"/>
      <c r="BI440" s="680"/>
      <c r="BJ440" s="680"/>
      <c r="BK440" s="674"/>
      <c r="BL440" s="674"/>
      <c r="BM440" s="674"/>
      <c r="BN440" s="680" t="s">
        <v>228</v>
      </c>
      <c r="BO440" s="680"/>
      <c r="BP440" s="680"/>
      <c r="BQ440" s="680"/>
      <c r="BR440" s="680"/>
      <c r="BS440" s="680"/>
      <c r="BT440" s="680"/>
      <c r="BU440" s="680"/>
      <c r="BV440" s="680"/>
      <c r="BW440" s="680"/>
    </row>
    <row r="441" spans="1:75" ht="13.5" customHeight="1">
      <c r="A441" s="696"/>
      <c r="B441" s="15" t="s">
        <v>58</v>
      </c>
      <c r="C441" s="688" t="str">
        <f>IFERROR(VLOOKUP(C440,科目・教員!$A$2:$B$349,2,0),"")</f>
        <v>小島　優子</v>
      </c>
      <c r="D441" s="689"/>
      <c r="E441" s="690" t="str">
        <f>IFERROR(VLOOKUP(E440,科目・教員!$A$2:$B$349,2,0),"")</f>
        <v>森下　純子</v>
      </c>
      <c r="F441" s="689"/>
      <c r="G441" s="690" t="str">
        <f>IFERROR(VLOOKUP(G440,科目・教員!$A$2:$B$349,2,0),"")</f>
        <v/>
      </c>
      <c r="H441" s="689"/>
      <c r="I441" s="690" t="str">
        <f>IFERROR(VLOOKUP(I440,科目・教員!$A$2:$B$349,2,0),"")</f>
        <v/>
      </c>
      <c r="J441" s="689"/>
      <c r="K441" s="691" t="str">
        <f>IFERROR(VLOOKUP(K440,科目・教員!$A$2:$B$349,2,0),"")</f>
        <v>池田　真弓</v>
      </c>
      <c r="L441" s="691"/>
      <c r="M441" s="688" t="str">
        <f>IFERROR(VLOOKUP(M440,科目・教員!$A$2:$B$349,2,0),"")</f>
        <v/>
      </c>
      <c r="N441" s="689"/>
      <c r="O441" s="691" t="str">
        <f>IFERROR(VLOOKUP(O440,科目・教員!$A$2:$B$349,2,0),"")</f>
        <v/>
      </c>
      <c r="P441" s="689"/>
      <c r="Q441" s="691" t="str">
        <f>IFERROR(VLOOKUP(Q440,科目・教員!$A$2:$B$349,2,0),"")</f>
        <v>柏木　公一</v>
      </c>
      <c r="R441" s="689"/>
      <c r="S441" s="691" t="str">
        <f>IFERROR(VLOOKUP(S440,科目・教員!$A$2:$B$349,2,0),"")</f>
        <v/>
      </c>
      <c r="T441" s="689"/>
      <c r="U441" s="21"/>
      <c r="Z441" s="696"/>
      <c r="AA441" s="681"/>
      <c r="AB441" s="681"/>
      <c r="AC441" s="681"/>
      <c r="AD441" s="681"/>
      <c r="AE441" s="681"/>
      <c r="AF441" s="681"/>
      <c r="AG441" s="681"/>
      <c r="AH441" s="681"/>
      <c r="AI441" s="681"/>
      <c r="AJ441" s="681"/>
      <c r="AK441" s="681"/>
      <c r="AL441" s="681"/>
      <c r="AM441" s="681"/>
      <c r="AN441" s="681"/>
      <c r="AO441" s="681"/>
      <c r="AP441" s="681"/>
      <c r="AQ441" s="681"/>
      <c r="AR441" s="681"/>
      <c r="AS441" s="681"/>
      <c r="AT441" s="681"/>
      <c r="AU441" s="681"/>
      <c r="AV441" s="681"/>
      <c r="AW441" s="681"/>
      <c r="AX441" s="681"/>
      <c r="AY441" s="681"/>
      <c r="AZ441" s="681"/>
      <c r="BA441" s="681"/>
      <c r="BB441" s="681"/>
      <c r="BC441" s="681"/>
      <c r="BD441" s="681"/>
      <c r="BE441" s="681"/>
      <c r="BF441" s="681"/>
      <c r="BG441" s="681"/>
      <c r="BH441" s="681"/>
      <c r="BI441" s="681"/>
      <c r="BJ441" s="681"/>
      <c r="BK441" s="675"/>
      <c r="BL441" s="675"/>
      <c r="BM441" s="675"/>
      <c r="BN441" s="681"/>
      <c r="BO441" s="681"/>
      <c r="BP441" s="681"/>
      <c r="BQ441" s="681"/>
      <c r="BR441" s="681"/>
      <c r="BS441" s="681"/>
      <c r="BT441" s="681"/>
      <c r="BU441" s="681"/>
      <c r="BV441" s="681"/>
      <c r="BW441" s="681"/>
    </row>
    <row r="442" spans="1:75" ht="13.5" customHeight="1">
      <c r="A442" s="696"/>
      <c r="B442" s="15" t="s">
        <v>60</v>
      </c>
      <c r="C442" s="688" t="str">
        <f>VLOOKUP($C427,'2025年度(1年後期)'!$B$5:$N$207,COLUMN('2025年度(1年後期)'!$G$5)+1,0)&amp;""</f>
        <v>大講義室</v>
      </c>
      <c r="D442" s="689"/>
      <c r="E442" s="690" t="str">
        <f>VLOOKUP($C427,'2025年度(2年後期)'!$B$5:$N$207,COLUMN('2025年度(2年後期)'!$G$5)+1,0)&amp;""</f>
        <v/>
      </c>
      <c r="F442" s="689"/>
      <c r="G442" s="690" t="str">
        <f>VLOOKUP($C427,'2025年度(3年後期)'!$B$5:$N$207,COLUMN('2025年度(3年後期)'!$G$5)+1,0)&amp;""</f>
        <v>母性:201･母小実</v>
      </c>
      <c r="H442" s="689"/>
      <c r="I442" s="690" t="str">
        <f>VLOOKUP($C427,'2025年度(4年後期)'!$B$5:$N$206,COLUMN('2025年度(4年後期)'!$G$5)+1,0)&amp;""</f>
        <v/>
      </c>
      <c r="J442" s="689"/>
      <c r="K442" s="691" t="str">
        <f>VLOOKUP($C427,'2025年度(助産後期)'!$B$5:$N$207,COLUMN('2025年度(助産後期)'!$G$5)+1,0)&amp;""</f>
        <v/>
      </c>
      <c r="L442" s="691"/>
      <c r="M442" s="688" t="str">
        <f>VLOOKUP($C427,'2025年度(M1後期)'!$B$5:$N$207,COLUMN('2025年度(M1後期)'!$G$5)+1,0)&amp;""</f>
        <v>がん:別途指定
成育:別途指定
感染特論:別途指定
感染演習:別途指定</v>
      </c>
      <c r="N442" s="689"/>
      <c r="O442" s="691" t="str">
        <f>VLOOKUP($C427,'2025年度(M2後期)'!$B$5:$N$207,COLUMN('2025年度(M2後期)'!$G$5)+1,0)&amp;""</f>
        <v/>
      </c>
      <c r="P442" s="689"/>
      <c r="Q442" s="691" t="str">
        <f>VLOOKUP($C427,'2025年度(D1後期)'!$B$5:$N$207,COLUMN('2025年度(D1後期)'!$G$5)+1,0)&amp;""</f>
        <v>臨床講義室1</v>
      </c>
      <c r="R442" s="689"/>
      <c r="S442" s="691" t="str">
        <f>VLOOKUP($C427,'2025年度(D23後期)'!$B$5:$N$207,COLUMN('2025年度(D23後期)'!$G$5)+1,0)&amp;""</f>
        <v/>
      </c>
      <c r="T442" s="689"/>
      <c r="U442" s="21"/>
      <c r="Z442" s="696"/>
      <c r="AA442" s="681"/>
      <c r="AB442" s="681"/>
      <c r="AC442" s="681"/>
      <c r="AD442" s="681"/>
      <c r="AE442" s="681"/>
      <c r="AF442" s="681"/>
      <c r="AG442" s="681"/>
      <c r="AH442" s="681"/>
      <c r="AI442" s="681"/>
      <c r="AJ442" s="681"/>
      <c r="AK442" s="681"/>
      <c r="AL442" s="681"/>
      <c r="AM442" s="681"/>
      <c r="AN442" s="681"/>
      <c r="AO442" s="681"/>
      <c r="AP442" s="681"/>
      <c r="AQ442" s="681"/>
      <c r="AR442" s="681"/>
      <c r="AS442" s="681"/>
      <c r="AT442" s="681"/>
      <c r="AU442" s="681"/>
      <c r="AV442" s="681"/>
      <c r="AW442" s="681"/>
      <c r="AX442" s="681"/>
      <c r="AY442" s="681"/>
      <c r="AZ442" s="681"/>
      <c r="BA442" s="681"/>
      <c r="BB442" s="681"/>
      <c r="BC442" s="681"/>
      <c r="BD442" s="681"/>
      <c r="BE442" s="681"/>
      <c r="BF442" s="681"/>
      <c r="BG442" s="681"/>
      <c r="BH442" s="681"/>
      <c r="BI442" s="681"/>
      <c r="BJ442" s="681"/>
      <c r="BK442" s="675"/>
      <c r="BL442" s="675"/>
      <c r="BM442" s="675"/>
      <c r="BN442" s="681"/>
      <c r="BO442" s="681"/>
      <c r="BP442" s="681"/>
      <c r="BQ442" s="681"/>
      <c r="BR442" s="681"/>
      <c r="BS442" s="681"/>
      <c r="BT442" s="681"/>
      <c r="BU442" s="681"/>
      <c r="BV442" s="681"/>
      <c r="BW442" s="681"/>
    </row>
    <row r="443" spans="1:75" ht="13.5" customHeight="1">
      <c r="A443" s="712"/>
      <c r="B443" s="16" t="s">
        <v>62</v>
      </c>
      <c r="C443" s="687"/>
      <c r="D443" s="685"/>
      <c r="E443" s="684"/>
      <c r="F443" s="685"/>
      <c r="G443" s="684"/>
      <c r="H443" s="685"/>
      <c r="I443" s="684"/>
      <c r="J443" s="685"/>
      <c r="K443" s="686"/>
      <c r="L443" s="686"/>
      <c r="M443" s="687"/>
      <c r="N443" s="685"/>
      <c r="O443" s="686"/>
      <c r="P443" s="685"/>
      <c r="Q443" s="686"/>
      <c r="R443" s="685"/>
      <c r="S443" s="686"/>
      <c r="T443" s="685"/>
      <c r="U443" s="21"/>
      <c r="Z443" s="697"/>
      <c r="AA443" s="682"/>
      <c r="AB443" s="682"/>
      <c r="AC443" s="682"/>
      <c r="AD443" s="682"/>
      <c r="AE443" s="682"/>
      <c r="AF443" s="682"/>
      <c r="AG443" s="682"/>
      <c r="AH443" s="682"/>
      <c r="AI443" s="682"/>
      <c r="AJ443" s="682"/>
      <c r="AK443" s="682"/>
      <c r="AL443" s="682"/>
      <c r="AM443" s="682"/>
      <c r="AN443" s="682"/>
      <c r="AO443" s="682"/>
      <c r="AP443" s="682"/>
      <c r="AQ443" s="682"/>
      <c r="AR443" s="682"/>
      <c r="AS443" s="682"/>
      <c r="AT443" s="682"/>
      <c r="AU443" s="682"/>
      <c r="AV443" s="682"/>
      <c r="AW443" s="682"/>
      <c r="AX443" s="682"/>
      <c r="AY443" s="682"/>
      <c r="AZ443" s="682"/>
      <c r="BA443" s="682"/>
      <c r="BB443" s="682"/>
      <c r="BC443" s="682"/>
      <c r="BD443" s="682"/>
      <c r="BE443" s="682"/>
      <c r="BF443" s="682"/>
      <c r="BG443" s="682"/>
      <c r="BH443" s="682"/>
      <c r="BI443" s="682"/>
      <c r="BJ443" s="682"/>
      <c r="BK443" s="676"/>
      <c r="BL443" s="676"/>
      <c r="BM443" s="676"/>
      <c r="BN443" s="682"/>
      <c r="BO443" s="682"/>
      <c r="BP443" s="682"/>
      <c r="BQ443" s="682"/>
      <c r="BR443" s="682"/>
      <c r="BS443" s="682"/>
      <c r="BT443" s="682"/>
      <c r="BU443" s="682"/>
      <c r="BV443" s="682"/>
      <c r="BW443" s="682"/>
    </row>
    <row r="444" spans="1:75" ht="13.5" customHeight="1">
      <c r="A444" s="696" t="s">
        <v>80</v>
      </c>
      <c r="B444" s="15" t="s">
        <v>55</v>
      </c>
      <c r="C444" s="692" t="str">
        <f>VLOOKUP($C427,'2025年度(1年後期)'!$B$5:$N$207,COLUMN('2025年度(1年後期)'!$I$5),0)&amp;""</f>
        <v>疾病･病態論Ⅰ</v>
      </c>
      <c r="D444" s="693"/>
      <c r="E444" s="698" t="str">
        <f>VLOOKUP($C427,'2025年度(2年後期)'!$B$5:$N$207,COLUMN('2025年度(2年後期)'!$I$5),0)&amp;""</f>
        <v>基礎看護学実習Ⅱ</v>
      </c>
      <c r="F444" s="693"/>
      <c r="G444" s="698" t="str">
        <f>VLOOKUP($C427,'2025年度(3年後期)'!$B$5:$N$207,COLUMN('2025年度(3年後期)'!$I$5),0)&amp;""</f>
        <v>領域別実習</v>
      </c>
      <c r="H444" s="693"/>
      <c r="I444" s="698" t="str">
        <f>VLOOKUP($C427,'2025年度(4年後期)'!$B$5:$N$206,COLUMN('2025年度(4年後期)'!$I$5),0)&amp;""</f>
        <v/>
      </c>
      <c r="J444" s="693"/>
      <c r="K444" s="694" t="str">
        <f>VLOOKUP($C427,'2025年度(助産後期)'!$B$5:$N$207,COLUMN('2025年度(助産後期)'!$I$5),0)&amp;""</f>
        <v>助産学実習Ⅱ</v>
      </c>
      <c r="L444" s="694"/>
      <c r="M444" s="692" t="str">
        <f>VLOOKUP($C427,'2025年度(M1後期)'!$B$5:$N$207,COLUMN('2025年度(M1後期)'!$I$5),0)&amp;""</f>
        <v>がん看護学演習Ａ－Ⅱ
成育看護学演習Ａ－Ⅰ
感染症学特論
感染症学演習</v>
      </c>
      <c r="N444" s="693"/>
      <c r="O444" s="694" t="str">
        <f>VLOOKUP($C427,'2025年度(M2後期)'!$B$5:$N$207,COLUMN('2025年度(M2後期)'!$I$5),0)&amp;""</f>
        <v>特別研究</v>
      </c>
      <c r="P444" s="693"/>
      <c r="Q444" s="694" t="str">
        <f>VLOOKUP($C427,'2025年度(D1後期)'!$B$5:$N$207,COLUMN('2025年度(D1後期)'!$I$5),0)&amp;""</f>
        <v>量的看護学研究法</v>
      </c>
      <c r="R444" s="693"/>
      <c r="S444" s="694" t="str">
        <f>VLOOKUP($C427,'2025年度(D23後期)'!$B$5:$N$207,COLUMN('2025年度(D23後期)'!$I$5),0)&amp;""</f>
        <v>特別研究</v>
      </c>
      <c r="T444" s="693"/>
      <c r="U444" s="21"/>
      <c r="Z444" s="696" t="str">
        <f>A444</f>
        <v>４時限（15：10～16：40）</v>
      </c>
      <c r="AA444" s="680"/>
      <c r="AB444" s="680"/>
      <c r="AC444" s="680"/>
      <c r="AD444" s="680"/>
      <c r="AE444" s="680"/>
      <c r="AF444" s="680"/>
      <c r="AG444" s="680" t="s">
        <v>169</v>
      </c>
      <c r="AH444" s="680"/>
      <c r="AI444" s="680"/>
      <c r="AJ444" s="680"/>
      <c r="AK444" s="680"/>
      <c r="AL444" s="680"/>
      <c r="AM444" s="680" t="s">
        <v>169</v>
      </c>
      <c r="AN444" s="680"/>
      <c r="AO444" s="680"/>
      <c r="AP444" s="680"/>
      <c r="AQ444" s="680"/>
      <c r="AR444" s="680"/>
      <c r="AS444" s="680"/>
      <c r="AT444" s="680"/>
      <c r="AU444" s="680"/>
      <c r="AV444" s="680"/>
      <c r="AW444" s="680"/>
      <c r="AX444" s="680"/>
      <c r="AY444" s="680"/>
      <c r="AZ444" s="680"/>
      <c r="BA444" s="680" t="s">
        <v>192</v>
      </c>
      <c r="BB444" s="680"/>
      <c r="BC444" s="680"/>
      <c r="BD444" s="680"/>
      <c r="BE444" s="680"/>
      <c r="BF444" s="680"/>
      <c r="BG444" s="680"/>
      <c r="BH444" s="680"/>
      <c r="BI444" s="680"/>
      <c r="BJ444" s="680" t="s">
        <v>271</v>
      </c>
      <c r="BK444" s="674"/>
      <c r="BL444" s="674"/>
      <c r="BM444" s="674"/>
      <c r="BN444" s="680" t="s">
        <v>183</v>
      </c>
      <c r="BO444" s="680"/>
      <c r="BP444" s="680"/>
      <c r="BQ444" s="680"/>
      <c r="BR444" s="680"/>
      <c r="BS444" s="680"/>
      <c r="BT444" s="680"/>
      <c r="BU444" s="680"/>
      <c r="BV444" s="680"/>
      <c r="BW444" s="680"/>
    </row>
    <row r="445" spans="1:75" ht="13.5" customHeight="1">
      <c r="A445" s="696"/>
      <c r="B445" s="15" t="s">
        <v>58</v>
      </c>
      <c r="C445" s="688" t="str">
        <f>IFERROR(VLOOKUP(C444,科目・教員!$A$2:$B$349,2,0),"")</f>
        <v>水野　正之</v>
      </c>
      <c r="D445" s="689"/>
      <c r="E445" s="690" t="str">
        <f>IFERROR(VLOOKUP(E444,科目・教員!$A$2:$B$349,2,0),"")</f>
        <v>森下　純子</v>
      </c>
      <c r="F445" s="689"/>
      <c r="G445" s="690" t="str">
        <f>IFERROR(VLOOKUP(G444,科目・教員!$A$2:$B$349,2,0),"")</f>
        <v/>
      </c>
      <c r="H445" s="689"/>
      <c r="I445" s="690" t="str">
        <f>IFERROR(VLOOKUP(I444,科目・教員!$A$2:$B$349,2,0),"")</f>
        <v/>
      </c>
      <c r="J445" s="689"/>
      <c r="K445" s="691" t="str">
        <f>IFERROR(VLOOKUP(K444,科目・教員!$A$2:$B$349,2,0),"")</f>
        <v>池田　真弓</v>
      </c>
      <c r="L445" s="691"/>
      <c r="M445" s="688" t="str">
        <f>IFERROR(VLOOKUP(M444,科目・教員!$A$2:$B$349,2,0),"")</f>
        <v/>
      </c>
      <c r="N445" s="689"/>
      <c r="O445" s="691" t="str">
        <f>IFERROR(VLOOKUP(O444,科目・教員!$A$2:$B$349,2,0),"")</f>
        <v/>
      </c>
      <c r="P445" s="689"/>
      <c r="Q445" s="691" t="str">
        <f>IFERROR(VLOOKUP(Q444,科目・教員!$A$2:$B$349,2,0),"")</f>
        <v>柏木　公一</v>
      </c>
      <c r="R445" s="689"/>
      <c r="S445" s="691" t="str">
        <f>IFERROR(VLOOKUP(S444,科目・教員!$A$2:$B$349,2,0),"")</f>
        <v/>
      </c>
      <c r="T445" s="689"/>
      <c r="U445" s="21"/>
      <c r="V445" s="635" t="s">
        <v>272</v>
      </c>
      <c r="Z445" s="696"/>
      <c r="AA445" s="681"/>
      <c r="AB445" s="681"/>
      <c r="AC445" s="681"/>
      <c r="AD445" s="681"/>
      <c r="AE445" s="681"/>
      <c r="AF445" s="681"/>
      <c r="AG445" s="681"/>
      <c r="AH445" s="681"/>
      <c r="AI445" s="681"/>
      <c r="AJ445" s="681"/>
      <c r="AK445" s="681"/>
      <c r="AL445" s="681"/>
      <c r="AM445" s="681"/>
      <c r="AN445" s="681"/>
      <c r="AO445" s="681"/>
      <c r="AP445" s="681"/>
      <c r="AQ445" s="681"/>
      <c r="AR445" s="681"/>
      <c r="AS445" s="681"/>
      <c r="AT445" s="681"/>
      <c r="AU445" s="681"/>
      <c r="AV445" s="681"/>
      <c r="AW445" s="681"/>
      <c r="AX445" s="681"/>
      <c r="AY445" s="681"/>
      <c r="AZ445" s="681"/>
      <c r="BA445" s="681"/>
      <c r="BB445" s="681"/>
      <c r="BC445" s="681"/>
      <c r="BD445" s="681"/>
      <c r="BE445" s="681"/>
      <c r="BF445" s="681"/>
      <c r="BG445" s="681"/>
      <c r="BH445" s="681"/>
      <c r="BI445" s="681"/>
      <c r="BJ445" s="681"/>
      <c r="BK445" s="675"/>
      <c r="BL445" s="675"/>
      <c r="BM445" s="675"/>
      <c r="BN445" s="681"/>
      <c r="BO445" s="681"/>
      <c r="BP445" s="681"/>
      <c r="BQ445" s="681"/>
      <c r="BR445" s="681"/>
      <c r="BS445" s="681"/>
      <c r="BT445" s="681"/>
      <c r="BU445" s="681"/>
      <c r="BV445" s="681"/>
      <c r="BW445" s="681"/>
    </row>
    <row r="446" spans="1:75" ht="13.5" customHeight="1">
      <c r="A446" s="696"/>
      <c r="B446" s="15" t="s">
        <v>60</v>
      </c>
      <c r="C446" s="688" t="str">
        <f>VLOOKUP($C427,'2025年度(1年後期)'!$B$5:$N$207,COLUMN('2025年度(1年後期)'!$I$5)+1,0)&amp;""</f>
        <v>大講義室</v>
      </c>
      <c r="D446" s="689"/>
      <c r="E446" s="690" t="str">
        <f>VLOOKUP($C427,'2025年度(2年後期)'!$B$5:$N$207,COLUMN('2025年度(2年後期)'!$I$5)+1,0)&amp;""</f>
        <v/>
      </c>
      <c r="F446" s="689"/>
      <c r="G446" s="690" t="str">
        <f>VLOOKUP($C427,'2025年度(3年後期)'!$B$5:$N$207,COLUMN('2025年度(3年後期)'!$I$5)+1,0)&amp;""</f>
        <v>母性:201･母小実</v>
      </c>
      <c r="H446" s="689"/>
      <c r="I446" s="690" t="str">
        <f>VLOOKUP($C427,'2025年度(4年後期)'!$B$5:$N$206,COLUMN('2025年度(4年後期)'!$I$5)+1,0)&amp;""</f>
        <v/>
      </c>
      <c r="J446" s="689"/>
      <c r="K446" s="691" t="str">
        <f>VLOOKUP($C427,'2025年度(助産後期)'!$B$5:$N$207,COLUMN('2025年度(助産後期)'!$I$5)+1,0)&amp;""</f>
        <v/>
      </c>
      <c r="L446" s="691"/>
      <c r="M446" s="688" t="str">
        <f>VLOOKUP($C427,'2025年度(M1後期)'!$B$5:$N$207,COLUMN('2025年度(M1後期)'!$I$5)+1,0)&amp;""</f>
        <v>がん:別途指定
成育:別途指定
感染特論:別途指定
感染演習:別途指定</v>
      </c>
      <c r="N446" s="689"/>
      <c r="O446" s="691" t="str">
        <f>VLOOKUP($C427,'2025年度(M2後期)'!$B$5:$N$207,COLUMN('2025年度(M2後期)'!$I$5)+1,0)&amp;""</f>
        <v/>
      </c>
      <c r="P446" s="689"/>
      <c r="Q446" s="691" t="str">
        <f>VLOOKUP($C427,'2025年度(D1後期)'!$B$5:$N$207,COLUMN('2025年度(D1後期)'!$I$5)+1,0)&amp;""</f>
        <v>臨床講義室1</v>
      </c>
      <c r="R446" s="689"/>
      <c r="S446" s="691" t="str">
        <f>VLOOKUP($C427,'2025年度(D23後期)'!$B$5:$N$207,COLUMN('2025年度(D23後期)'!$I$5)+1,0)&amp;""</f>
        <v/>
      </c>
      <c r="T446" s="689"/>
      <c r="U446" s="21"/>
      <c r="V446" s="635" t="s">
        <v>68</v>
      </c>
      <c r="Z446" s="696"/>
      <c r="AA446" s="681"/>
      <c r="AB446" s="681"/>
      <c r="AC446" s="681"/>
      <c r="AD446" s="681"/>
      <c r="AE446" s="681"/>
      <c r="AF446" s="681"/>
      <c r="AG446" s="681"/>
      <c r="AH446" s="681"/>
      <c r="AI446" s="681"/>
      <c r="AJ446" s="681"/>
      <c r="AK446" s="681"/>
      <c r="AL446" s="681"/>
      <c r="AM446" s="681"/>
      <c r="AN446" s="681"/>
      <c r="AO446" s="681"/>
      <c r="AP446" s="681"/>
      <c r="AQ446" s="681"/>
      <c r="AR446" s="681"/>
      <c r="AS446" s="681"/>
      <c r="AT446" s="681"/>
      <c r="AU446" s="681"/>
      <c r="AV446" s="681"/>
      <c r="AW446" s="681"/>
      <c r="AX446" s="681"/>
      <c r="AY446" s="681"/>
      <c r="AZ446" s="681"/>
      <c r="BA446" s="681"/>
      <c r="BB446" s="681"/>
      <c r="BC446" s="681"/>
      <c r="BD446" s="681"/>
      <c r="BE446" s="681"/>
      <c r="BF446" s="681"/>
      <c r="BG446" s="681"/>
      <c r="BH446" s="681"/>
      <c r="BI446" s="681"/>
      <c r="BJ446" s="681"/>
      <c r="BK446" s="675"/>
      <c r="BL446" s="675"/>
      <c r="BM446" s="675"/>
      <c r="BN446" s="681"/>
      <c r="BO446" s="681"/>
      <c r="BP446" s="681"/>
      <c r="BQ446" s="681"/>
      <c r="BR446" s="681"/>
      <c r="BS446" s="681"/>
      <c r="BT446" s="681"/>
      <c r="BU446" s="681"/>
      <c r="BV446" s="681"/>
      <c r="BW446" s="681"/>
    </row>
    <row r="447" spans="1:75" ht="13.5" customHeight="1">
      <c r="A447" s="697"/>
      <c r="B447" s="16" t="s">
        <v>62</v>
      </c>
      <c r="C447" s="738"/>
      <c r="D447" s="739"/>
      <c r="E447" s="684"/>
      <c r="F447" s="685"/>
      <c r="G447" s="684"/>
      <c r="H447" s="685"/>
      <c r="I447" s="684"/>
      <c r="J447" s="685"/>
      <c r="K447" s="686"/>
      <c r="L447" s="686"/>
      <c r="M447" s="687"/>
      <c r="N447" s="685"/>
      <c r="O447" s="686"/>
      <c r="P447" s="685"/>
      <c r="Q447" s="686"/>
      <c r="R447" s="685"/>
      <c r="S447" s="686"/>
      <c r="T447" s="685"/>
      <c r="U447" s="21"/>
      <c r="V447" s="635" t="s">
        <v>184</v>
      </c>
      <c r="Z447" s="697"/>
      <c r="AA447" s="682"/>
      <c r="AB447" s="682"/>
      <c r="AC447" s="682"/>
      <c r="AD447" s="682"/>
      <c r="AE447" s="682"/>
      <c r="AF447" s="682"/>
      <c r="AG447" s="682"/>
      <c r="AH447" s="682"/>
      <c r="AI447" s="682"/>
      <c r="AJ447" s="682"/>
      <c r="AK447" s="682"/>
      <c r="AL447" s="682"/>
      <c r="AM447" s="682"/>
      <c r="AN447" s="682"/>
      <c r="AO447" s="682"/>
      <c r="AP447" s="682"/>
      <c r="AQ447" s="682"/>
      <c r="AR447" s="682"/>
      <c r="AS447" s="682"/>
      <c r="AT447" s="682"/>
      <c r="AU447" s="682"/>
      <c r="AV447" s="682"/>
      <c r="AW447" s="682"/>
      <c r="AX447" s="682"/>
      <c r="AY447" s="682"/>
      <c r="AZ447" s="682"/>
      <c r="BA447" s="682"/>
      <c r="BB447" s="682"/>
      <c r="BC447" s="682"/>
      <c r="BD447" s="682"/>
      <c r="BE447" s="682"/>
      <c r="BF447" s="682"/>
      <c r="BG447" s="682"/>
      <c r="BH447" s="682"/>
      <c r="BI447" s="682"/>
      <c r="BJ447" s="682"/>
      <c r="BK447" s="676"/>
      <c r="BL447" s="676"/>
      <c r="BM447" s="676"/>
      <c r="BN447" s="682"/>
      <c r="BO447" s="682"/>
      <c r="BP447" s="682"/>
      <c r="BQ447" s="682"/>
      <c r="BR447" s="682"/>
      <c r="BS447" s="682"/>
      <c r="BT447" s="682"/>
      <c r="BU447" s="682"/>
      <c r="BV447" s="682"/>
      <c r="BW447" s="682"/>
    </row>
    <row r="448" spans="1:75" ht="13.5" customHeight="1">
      <c r="A448" s="696" t="s">
        <v>87</v>
      </c>
      <c r="B448" s="15" t="s">
        <v>55</v>
      </c>
      <c r="C448" s="703" t="str">
        <f>VLOOKUP($C427,'2025年度(1年後期)'!$B$5:$N$207,COLUMN('2025年度(1年後期)'!$K$5),0)&amp;""</f>
        <v>国語表現法</v>
      </c>
      <c r="D448" s="704"/>
      <c r="E448" s="698" t="str">
        <f>VLOOKUP($C427,'2025年度(2年後期)'!$B$5:$N$207,COLUMN('2025年度(2年後期)'!$K$5),0)&amp;""</f>
        <v/>
      </c>
      <c r="F448" s="693"/>
      <c r="G448" s="698" t="str">
        <f>VLOOKUP($C427,'2025年度(3年後期)'!$B$5:$N$207,COLUMN('2025年度(3年後期)'!$K$5),0)&amp;""</f>
        <v/>
      </c>
      <c r="H448" s="693"/>
      <c r="I448" s="698" t="str">
        <f>VLOOKUP($C427,'2025年度(4年後期)'!$B$5:$N$206,COLUMN('2025年度(4年後期)'!$K$5),0)&amp;""</f>
        <v/>
      </c>
      <c r="J448" s="693"/>
      <c r="K448" s="694" t="str">
        <f>VLOOKUP($C427,'2025年度(助産後期)'!$B$5:$N$207,COLUMN('2025年度(助産後期)'!$K$5),0)&amp;""</f>
        <v>助産学実習Ⅱ</v>
      </c>
      <c r="L448" s="694"/>
      <c r="M448" s="692" t="str">
        <f>VLOOKUP($C427,'2025年度(M1後期)'!$B$5:$N$207,COLUMN('2025年度(M1後期)'!$K$5),0)&amp;""</f>
        <v>感染症学特論
感染症学演習</v>
      </c>
      <c r="N448" s="693"/>
      <c r="O448" s="694" t="str">
        <f>VLOOKUP($C427,'2025年度(M2後期)'!$B$5:$N$207,COLUMN('2025年度(M2後期)'!$K$5),0)&amp;""</f>
        <v/>
      </c>
      <c r="P448" s="693"/>
      <c r="Q448" s="694" t="str">
        <f>VLOOKUP($C427,'2025年度(D1後期)'!$B$5:$N$207,COLUMN('2025年度(D1後期)'!$K$5),0)&amp;""</f>
        <v/>
      </c>
      <c r="R448" s="693"/>
      <c r="S448" s="694" t="str">
        <f>VLOOKUP($C427,'2025年度(D23後期)'!$B$5:$N$207,COLUMN('2025年度(D23後期)'!$K$5),0)&amp;""</f>
        <v/>
      </c>
      <c r="T448" s="693"/>
      <c r="U448" s="21"/>
      <c r="V448" s="635" t="s">
        <v>69</v>
      </c>
      <c r="Z448" s="696" t="str">
        <f>A448</f>
        <v>５時限（16：50～18：20）</v>
      </c>
      <c r="AA448" s="680" t="s">
        <v>281</v>
      </c>
      <c r="AB448" s="680"/>
      <c r="AC448" s="680"/>
      <c r="AD448" s="680"/>
      <c r="AE448" s="680"/>
      <c r="AF448" s="680"/>
      <c r="AG448" s="680"/>
      <c r="AH448" s="680"/>
      <c r="AI448" s="680"/>
      <c r="AJ448" s="680"/>
      <c r="AK448" s="680"/>
      <c r="AL448" s="680"/>
      <c r="AM448" s="680"/>
      <c r="AN448" s="680"/>
      <c r="AO448" s="680"/>
      <c r="AP448" s="680"/>
      <c r="AQ448" s="680"/>
      <c r="AR448" s="680"/>
      <c r="AS448" s="680"/>
      <c r="AT448" s="680"/>
      <c r="AU448" s="680"/>
      <c r="AV448" s="680"/>
      <c r="AW448" s="680"/>
      <c r="AX448" s="680"/>
      <c r="AY448" s="680"/>
      <c r="AZ448" s="680"/>
      <c r="BA448" s="680"/>
      <c r="BB448" s="680"/>
      <c r="BC448" s="680"/>
      <c r="BD448" s="680"/>
      <c r="BE448" s="680"/>
      <c r="BF448" s="680"/>
      <c r="BG448" s="680"/>
      <c r="BH448" s="680"/>
      <c r="BI448" s="680"/>
      <c r="BJ448" s="680" t="s">
        <v>271</v>
      </c>
      <c r="BK448" s="674"/>
      <c r="BL448" s="674"/>
      <c r="BM448" s="674"/>
      <c r="BN448" s="680"/>
      <c r="BO448" s="680"/>
      <c r="BP448" s="680"/>
      <c r="BQ448" s="680"/>
      <c r="BR448" s="680"/>
      <c r="BS448" s="680"/>
      <c r="BT448" s="680"/>
      <c r="BU448" s="680"/>
      <c r="BV448" s="680"/>
      <c r="BW448" s="680"/>
    </row>
    <row r="449" spans="1:75" ht="15" customHeight="1">
      <c r="A449" s="696"/>
      <c r="B449" s="15" t="s">
        <v>58</v>
      </c>
      <c r="C449" s="701" t="str">
        <f>IFERROR(VLOOKUP(C448,科目・教員!$A$2:$B$349,2,0),"")</f>
        <v>末田　美香子</v>
      </c>
      <c r="D449" s="702"/>
      <c r="E449" s="690" t="str">
        <f>IFERROR(VLOOKUP(E448,科目・教員!$A$2:$B$349,2,0),"")</f>
        <v/>
      </c>
      <c r="F449" s="689"/>
      <c r="G449" s="690" t="str">
        <f>IFERROR(VLOOKUP(G448,科目・教員!$A$2:$B$349,2,0),"")</f>
        <v/>
      </c>
      <c r="H449" s="689"/>
      <c r="I449" s="690" t="str">
        <f>IFERROR(VLOOKUP(I448,科目・教員!$A$2:$B$349,2,0),"")</f>
        <v/>
      </c>
      <c r="J449" s="689"/>
      <c r="K449" s="691" t="str">
        <f>IFERROR(VLOOKUP(K448,科目・教員!$A$2:$B$349,2,0),"")</f>
        <v>池田　真弓</v>
      </c>
      <c r="L449" s="691"/>
      <c r="M449" s="688" t="str">
        <f>IFERROR(VLOOKUP(M448,科目・教員!$A$2:$B$349,2,0),"")</f>
        <v/>
      </c>
      <c r="N449" s="689"/>
      <c r="O449" s="691" t="str">
        <f>IFERROR(VLOOKUP(O448,科目・教員!$A$2:$B$349,2,0),"")</f>
        <v/>
      </c>
      <c r="P449" s="689"/>
      <c r="Q449" s="691" t="str">
        <f>IFERROR(VLOOKUP(Q448,科目・教員!$A$2:$B$349,2,0),"")</f>
        <v/>
      </c>
      <c r="R449" s="689"/>
      <c r="S449" s="691" t="str">
        <f>IFERROR(VLOOKUP(S448,科目・教員!$A$2:$B$349,2,0),"")</f>
        <v/>
      </c>
      <c r="T449" s="689"/>
      <c r="U449" s="21"/>
      <c r="Z449" s="696"/>
      <c r="AA449" s="681"/>
      <c r="AB449" s="681"/>
      <c r="AC449" s="681"/>
      <c r="AD449" s="681"/>
      <c r="AE449" s="681"/>
      <c r="AF449" s="681"/>
      <c r="AG449" s="681"/>
      <c r="AH449" s="681"/>
      <c r="AI449" s="681"/>
      <c r="AJ449" s="681"/>
      <c r="AK449" s="681"/>
      <c r="AL449" s="681"/>
      <c r="AM449" s="681"/>
      <c r="AN449" s="681"/>
      <c r="AO449" s="681"/>
      <c r="AP449" s="681"/>
      <c r="AQ449" s="681"/>
      <c r="AR449" s="681"/>
      <c r="AS449" s="681"/>
      <c r="AT449" s="681"/>
      <c r="AU449" s="681"/>
      <c r="AV449" s="681"/>
      <c r="AW449" s="681"/>
      <c r="AX449" s="681"/>
      <c r="AY449" s="681"/>
      <c r="AZ449" s="681"/>
      <c r="BA449" s="681"/>
      <c r="BB449" s="681"/>
      <c r="BC449" s="681"/>
      <c r="BD449" s="681"/>
      <c r="BE449" s="681"/>
      <c r="BF449" s="681"/>
      <c r="BG449" s="681"/>
      <c r="BH449" s="681"/>
      <c r="BI449" s="681"/>
      <c r="BJ449" s="681"/>
      <c r="BK449" s="675"/>
      <c r="BL449" s="675"/>
      <c r="BM449" s="675"/>
      <c r="BN449" s="681"/>
      <c r="BO449" s="681"/>
      <c r="BP449" s="681"/>
      <c r="BQ449" s="681"/>
      <c r="BR449" s="681"/>
      <c r="BS449" s="681"/>
      <c r="BT449" s="681"/>
      <c r="BU449" s="681"/>
      <c r="BV449" s="681"/>
      <c r="BW449" s="681"/>
    </row>
    <row r="450" spans="1:75" ht="13.5" customHeight="1">
      <c r="A450" s="696"/>
      <c r="B450" s="15" t="s">
        <v>60</v>
      </c>
      <c r="C450" s="701" t="str">
        <f>VLOOKUP($C427,'2025年度(1年後期)'!$B$5:$N$207,COLUMN('2025年度(1年後期)'!$K$5)+1,0)&amp;""</f>
        <v>101</v>
      </c>
      <c r="D450" s="702"/>
      <c r="E450" s="690" t="str">
        <f>VLOOKUP($C427,'2025年度(2年後期)'!$B$5:$N$207,COLUMN('2025年度(2年後期)'!$K$5)+1,0)&amp;""</f>
        <v/>
      </c>
      <c r="F450" s="689"/>
      <c r="G450" s="690" t="str">
        <f>VLOOKUP($C427,'2025年度(3年後期)'!$B$5:$N$207,COLUMN('2025年度(3年後期)'!$K$5)+1,0)&amp;""</f>
        <v/>
      </c>
      <c r="H450" s="689"/>
      <c r="I450" s="690" t="str">
        <f>VLOOKUP($C427,'2025年度(4年後期)'!$B$5:$N$206,COLUMN('2025年度(4年後期)'!$K$5)+1,0)&amp;""</f>
        <v/>
      </c>
      <c r="J450" s="689"/>
      <c r="K450" s="691" t="str">
        <f>VLOOKUP($C427,'2025年度(助産後期)'!$B$5:$N$207,COLUMN('2025年度(助産後期)'!$K$5)+1,0)&amp;""</f>
        <v/>
      </c>
      <c r="L450" s="691"/>
      <c r="M450" s="688" t="str">
        <f>VLOOKUP($C427,'2025年度(M1後期)'!$B$5:$N$207,COLUMN('2025年度(M1後期)'!$K$5)+1,0)&amp;""</f>
        <v>感染特論:別途指定
感染演習:別途指定</v>
      </c>
      <c r="N450" s="689"/>
      <c r="O450" s="691" t="str">
        <f>VLOOKUP($C427,'2025年度(M1後期)'!$B$5:$N$207,COLUMN('2025年度(M1後期)'!$K$5)+1,0)&amp;""</f>
        <v>感染特論:別途指定
感染演習:別途指定</v>
      </c>
      <c r="P450" s="689"/>
      <c r="Q450" s="691" t="str">
        <f>VLOOKUP($C427,'2025年度(D1後期)'!$B$5:$N$207,COLUMN('2025年度(D1後期)'!$K$5)+1,0)&amp;""</f>
        <v/>
      </c>
      <c r="R450" s="689"/>
      <c r="S450" s="691" t="str">
        <f>VLOOKUP($C427,'2025年度(D23後期)'!$B$5:$N$207,COLUMN('2025年度(D23後期)'!$K$5)+1,0)&amp;""</f>
        <v/>
      </c>
      <c r="T450" s="689"/>
      <c r="U450" s="21"/>
      <c r="Z450" s="696"/>
      <c r="AA450" s="681"/>
      <c r="AB450" s="681"/>
      <c r="AC450" s="681"/>
      <c r="AD450" s="681"/>
      <c r="AE450" s="681"/>
      <c r="AF450" s="681"/>
      <c r="AG450" s="681"/>
      <c r="AH450" s="681"/>
      <c r="AI450" s="681"/>
      <c r="AJ450" s="681"/>
      <c r="AK450" s="681"/>
      <c r="AL450" s="681"/>
      <c r="AM450" s="681"/>
      <c r="AN450" s="681"/>
      <c r="AO450" s="681"/>
      <c r="AP450" s="681"/>
      <c r="AQ450" s="681"/>
      <c r="AR450" s="681"/>
      <c r="AS450" s="681"/>
      <c r="AT450" s="681"/>
      <c r="AU450" s="681"/>
      <c r="AV450" s="681"/>
      <c r="AW450" s="681"/>
      <c r="AX450" s="681"/>
      <c r="AY450" s="681"/>
      <c r="AZ450" s="681"/>
      <c r="BA450" s="681"/>
      <c r="BB450" s="681"/>
      <c r="BC450" s="681"/>
      <c r="BD450" s="681"/>
      <c r="BE450" s="681"/>
      <c r="BF450" s="681"/>
      <c r="BG450" s="681"/>
      <c r="BH450" s="681"/>
      <c r="BI450" s="681"/>
      <c r="BJ450" s="681"/>
      <c r="BK450" s="675"/>
      <c r="BL450" s="675"/>
      <c r="BM450" s="675"/>
      <c r="BN450" s="681"/>
      <c r="BO450" s="681"/>
      <c r="BP450" s="681"/>
      <c r="BQ450" s="681"/>
      <c r="BR450" s="681"/>
      <c r="BS450" s="681"/>
      <c r="BT450" s="681"/>
      <c r="BU450" s="681"/>
      <c r="BV450" s="681"/>
      <c r="BW450" s="681"/>
    </row>
    <row r="451" spans="1:75" ht="13.5" customHeight="1">
      <c r="A451" s="697"/>
      <c r="B451" s="16" t="s">
        <v>62</v>
      </c>
      <c r="C451" s="699" t="s">
        <v>280</v>
      </c>
      <c r="D451" s="700"/>
      <c r="E451" s="684"/>
      <c r="F451" s="685"/>
      <c r="G451" s="684"/>
      <c r="H451" s="685"/>
      <c r="I451" s="684"/>
      <c r="J451" s="685"/>
      <c r="K451" s="686"/>
      <c r="L451" s="686"/>
      <c r="M451" s="687"/>
      <c r="N451" s="685"/>
      <c r="O451" s="686"/>
      <c r="P451" s="685"/>
      <c r="Q451" s="686"/>
      <c r="R451" s="685"/>
      <c r="S451" s="686"/>
      <c r="T451" s="685"/>
      <c r="U451" s="22"/>
      <c r="V451" s="19"/>
      <c r="W451" s="19"/>
      <c r="X451" s="19"/>
      <c r="Y451" s="19"/>
      <c r="Z451" s="697"/>
      <c r="AA451" s="682"/>
      <c r="AB451" s="682"/>
      <c r="AC451" s="682"/>
      <c r="AD451" s="682"/>
      <c r="AE451" s="682"/>
      <c r="AF451" s="682"/>
      <c r="AG451" s="682"/>
      <c r="AH451" s="682"/>
      <c r="AI451" s="682"/>
      <c r="AJ451" s="682"/>
      <c r="AK451" s="682"/>
      <c r="AL451" s="682"/>
      <c r="AM451" s="682"/>
      <c r="AN451" s="682"/>
      <c r="AO451" s="682"/>
      <c r="AP451" s="682"/>
      <c r="AQ451" s="682"/>
      <c r="AR451" s="682"/>
      <c r="AS451" s="682"/>
      <c r="AT451" s="682"/>
      <c r="AU451" s="682"/>
      <c r="AV451" s="682"/>
      <c r="AW451" s="682"/>
      <c r="AX451" s="682"/>
      <c r="AY451" s="682"/>
      <c r="AZ451" s="682"/>
      <c r="BA451" s="682"/>
      <c r="BB451" s="682"/>
      <c r="BC451" s="682"/>
      <c r="BD451" s="682"/>
      <c r="BE451" s="682"/>
      <c r="BF451" s="682"/>
      <c r="BG451" s="682"/>
      <c r="BH451" s="682"/>
      <c r="BI451" s="682"/>
      <c r="BJ451" s="682"/>
      <c r="BK451" s="676"/>
      <c r="BL451" s="676"/>
      <c r="BM451" s="676"/>
      <c r="BN451" s="682"/>
      <c r="BO451" s="682"/>
      <c r="BP451" s="682"/>
      <c r="BQ451" s="682"/>
      <c r="BR451" s="682"/>
      <c r="BS451" s="682"/>
      <c r="BT451" s="682"/>
      <c r="BU451" s="682"/>
      <c r="BV451" s="682"/>
      <c r="BW451" s="682"/>
    </row>
    <row r="452" spans="1:75" ht="21.75">
      <c r="A452" s="5"/>
      <c r="B452" s="6"/>
      <c r="C452" s="722">
        <f>C427+1</f>
        <v>45980</v>
      </c>
      <c r="D452" s="722"/>
      <c r="E452" s="722"/>
      <c r="F452" s="722"/>
      <c r="G452" s="722"/>
      <c r="H452" s="722"/>
      <c r="I452" s="722"/>
      <c r="J452" s="722"/>
      <c r="K452" s="722"/>
      <c r="L452" s="722"/>
      <c r="M452" s="722"/>
      <c r="N452" s="722"/>
      <c r="O452" s="722"/>
      <c r="P452" s="722"/>
      <c r="Q452" s="722"/>
      <c r="R452" s="722"/>
      <c r="S452" s="722"/>
      <c r="T452" s="722"/>
      <c r="U452" s="781">
        <f>C452</f>
        <v>45980</v>
      </c>
      <c r="V452" s="782"/>
      <c r="W452" s="782"/>
      <c r="X452" s="782"/>
      <c r="Y452" s="782"/>
      <c r="Z452" s="783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96" t="s">
        <v>54</v>
      </c>
      <c r="B453" s="12" t="s">
        <v>55</v>
      </c>
      <c r="C453" s="705" t="str">
        <f>VLOOKUP($C452,'2025年度(1年後期)'!$B$5:$N$207,COLUMN('2025年度(1年後期)'!$C$5),0)&amp;""</f>
        <v>ジェンダー論</v>
      </c>
      <c r="D453" s="706"/>
      <c r="E453" s="713" t="str">
        <f>VLOOKUP($C452,'2025年度(2年後期)'!$B$5:$N$207,COLUMN('2025年度(2年後期)'!$C$5),0)&amp;""</f>
        <v>基礎看護学実習Ⅱ</v>
      </c>
      <c r="F453" s="706"/>
      <c r="G453" s="713" t="str">
        <f>VLOOKUP($C452,'2025年度(3年後期)'!$B$5:$N$207,COLUMN('2025年度(3年後期)'!$C$5),0)&amp;""</f>
        <v>領域別実習</v>
      </c>
      <c r="H453" s="706"/>
      <c r="I453" s="713" t="str">
        <f>VLOOKUP($C452,'2025年度(4年後期)'!$B$5:$N$206,COLUMN('2025年度(4年後期)'!$C$5),0)&amp;""</f>
        <v/>
      </c>
      <c r="J453" s="706"/>
      <c r="K453" s="693" t="str">
        <f>VLOOKUP($C452,'2025年度(助産後期)'!$B$5:$N$207,COLUMN('2025年度(助産後期)'!$C$5),0)&amp;""</f>
        <v>助産学実習Ⅱ</v>
      </c>
      <c r="L453" s="709"/>
      <c r="M453" s="723" t="str">
        <f>VLOOKUP($C452,'2025年度(M1後期)'!$B$5:$N$207,COLUMN('2025年度(M1後期)'!$C$5),0)&amp;""</f>
        <v>看護情報・管理学演習Ａ－Ⅰ
成育看護学演習Ａ－Ⅳ(母性)</v>
      </c>
      <c r="N453" s="709"/>
      <c r="O453" s="713" t="str">
        <f>VLOOKUP($C452,'2025年度(M2後期)'!$B$5:$N$207,COLUMN('2025年度(M2後期)'!$C$5),0)&amp;""</f>
        <v>特別研究</v>
      </c>
      <c r="P453" s="706"/>
      <c r="Q453" s="713" t="str">
        <f>VLOOKUP($C452,'2025年度(D1後期)'!$B$5:$N$207,COLUMN('2025年度(D1後期)'!$C$5),0)&amp;""</f>
        <v>看護教育学演習Ｂ</v>
      </c>
      <c r="R453" s="706"/>
      <c r="S453" s="693" t="str">
        <f>VLOOKUP($C452,'2025年度(D23後期)'!$B$5:$N$207,COLUMN('2025年度(D23後期)'!$C$5),0)&amp;""</f>
        <v>特別研究</v>
      </c>
      <c r="T453" s="706"/>
      <c r="U453" s="648" t="s">
        <v>161</v>
      </c>
      <c r="Z453" s="695" t="str">
        <f>A453</f>
        <v xml:space="preserve">１時限（09：20～10：50） </v>
      </c>
      <c r="AA453" s="680"/>
      <c r="AB453" s="680"/>
      <c r="AC453" s="680"/>
      <c r="AD453" s="680"/>
      <c r="AE453" s="680"/>
      <c r="AF453" s="680"/>
      <c r="AG453" s="680" t="s">
        <v>251</v>
      </c>
      <c r="AH453" s="680"/>
      <c r="AI453" s="680"/>
      <c r="AJ453" s="680"/>
      <c r="AK453" s="680"/>
      <c r="AL453" s="680"/>
      <c r="AM453" s="680" t="s">
        <v>164</v>
      </c>
      <c r="AN453" s="680"/>
      <c r="AO453" s="680"/>
      <c r="AP453" s="680"/>
      <c r="AQ453" s="680"/>
      <c r="AR453" s="680"/>
      <c r="AS453" s="680"/>
      <c r="AT453" s="680"/>
      <c r="AU453" s="680"/>
      <c r="AV453" s="680"/>
      <c r="AW453" s="680"/>
      <c r="AX453" s="680"/>
      <c r="AY453" s="680"/>
      <c r="AZ453" s="680"/>
      <c r="BA453" s="680"/>
      <c r="BB453" s="680"/>
      <c r="BC453" s="680"/>
      <c r="BD453" s="680"/>
      <c r="BE453" s="680"/>
      <c r="BF453" s="680"/>
      <c r="BG453" s="680"/>
      <c r="BH453" s="680"/>
      <c r="BI453" s="680"/>
      <c r="BJ453" s="680"/>
      <c r="BK453" s="674"/>
      <c r="BL453" s="674"/>
      <c r="BM453" s="674"/>
      <c r="BN453" s="680"/>
      <c r="BO453" s="680"/>
      <c r="BP453" s="680"/>
      <c r="BQ453" s="680"/>
      <c r="BR453" s="680"/>
      <c r="BS453" s="680"/>
      <c r="BT453" s="680"/>
      <c r="BU453" s="680"/>
      <c r="BV453" s="680"/>
      <c r="BW453" s="680"/>
    </row>
    <row r="454" spans="1:75" ht="13.5" customHeight="1">
      <c r="A454" s="696"/>
      <c r="B454" s="15" t="s">
        <v>58</v>
      </c>
      <c r="C454" s="708" t="str">
        <f>IFERROR(VLOOKUP(C453,科目・教員!$A$2:$B$349,2,0),"")</f>
        <v>小島　優子</v>
      </c>
      <c r="D454" s="707"/>
      <c r="E454" s="716" t="str">
        <f>IFERROR(VLOOKUP(E453,科目・教員!$A$2:$B$349,2,0),"")</f>
        <v>森下　純子</v>
      </c>
      <c r="F454" s="707"/>
      <c r="G454" s="716" t="str">
        <f>IFERROR(VLOOKUP(G453,科目・教員!$A$2:$B$349,2,0),"")</f>
        <v/>
      </c>
      <c r="H454" s="707"/>
      <c r="I454" s="716" t="str">
        <f>IFERROR(VLOOKUP(I453,科目・教員!$A$2:$B$349,2,0),"")</f>
        <v/>
      </c>
      <c r="J454" s="707"/>
      <c r="K454" s="689" t="str">
        <f>IFERROR(VLOOKUP(K453,科目・教員!$A$2:$B$349,2,0),"")</f>
        <v>池田　真弓</v>
      </c>
      <c r="L454" s="717"/>
      <c r="M454" s="718" t="str">
        <f>IFERROR(VLOOKUP(M453,科目・教員!$A$2:$B$349,2,0),"")</f>
        <v/>
      </c>
      <c r="N454" s="707"/>
      <c r="O454" s="716" t="str">
        <f>IFERROR(VLOOKUP(O453,科目・教員!$A$2:$B$349,2,0),"")</f>
        <v/>
      </c>
      <c r="P454" s="707"/>
      <c r="Q454" s="716" t="str">
        <f>IFERROR(VLOOKUP(Q453,科目・教員!$A$2:$B$349,2,0),"")</f>
        <v/>
      </c>
      <c r="R454" s="707"/>
      <c r="S454" s="689" t="str">
        <f>IFERROR(VLOOKUP(S453,科目・教員!$A$2:$B$349,2,0),"")</f>
        <v/>
      </c>
      <c r="T454" s="707"/>
      <c r="U454" s="649" t="s">
        <v>169</v>
      </c>
      <c r="Z454" s="696"/>
      <c r="AA454" s="681"/>
      <c r="AB454" s="681"/>
      <c r="AC454" s="681"/>
      <c r="AD454" s="681"/>
      <c r="AE454" s="681"/>
      <c r="AF454" s="681"/>
      <c r="AG454" s="681"/>
      <c r="AH454" s="681"/>
      <c r="AI454" s="681"/>
      <c r="AJ454" s="681"/>
      <c r="AK454" s="681"/>
      <c r="AL454" s="681"/>
      <c r="AM454" s="681"/>
      <c r="AN454" s="681"/>
      <c r="AO454" s="681"/>
      <c r="AP454" s="681"/>
      <c r="AQ454" s="681"/>
      <c r="AR454" s="681"/>
      <c r="AS454" s="681"/>
      <c r="AT454" s="681"/>
      <c r="AU454" s="681"/>
      <c r="AV454" s="681"/>
      <c r="AW454" s="681"/>
      <c r="AX454" s="681"/>
      <c r="AY454" s="681"/>
      <c r="AZ454" s="681"/>
      <c r="BA454" s="681"/>
      <c r="BB454" s="681"/>
      <c r="BC454" s="681"/>
      <c r="BD454" s="681"/>
      <c r="BE454" s="681"/>
      <c r="BF454" s="681"/>
      <c r="BG454" s="681"/>
      <c r="BH454" s="681"/>
      <c r="BI454" s="681"/>
      <c r="BJ454" s="681"/>
      <c r="BK454" s="675"/>
      <c r="BL454" s="675"/>
      <c r="BM454" s="675"/>
      <c r="BN454" s="681"/>
      <c r="BO454" s="681"/>
      <c r="BP454" s="681"/>
      <c r="BQ454" s="681"/>
      <c r="BR454" s="681"/>
      <c r="BS454" s="681"/>
      <c r="BT454" s="681"/>
      <c r="BU454" s="681"/>
      <c r="BV454" s="681"/>
      <c r="BW454" s="681"/>
    </row>
    <row r="455" spans="1:75" ht="13.5" customHeight="1">
      <c r="A455" s="696"/>
      <c r="B455" s="15" t="s">
        <v>60</v>
      </c>
      <c r="C455" s="708" t="str">
        <f>VLOOKUP($C452,'2025年度(1年後期)'!$B$5:$N$207,COLUMN('2025年度(1年後期)'!$C$5)+1,0)&amp;""</f>
        <v>201</v>
      </c>
      <c r="D455" s="707"/>
      <c r="E455" s="716" t="str">
        <f>VLOOKUP($C452,'2025年度(2年後期)'!$B$5:$N$207,COLUMN('2025年度(2年後期)'!$C$5)+1,0)&amp;""</f>
        <v/>
      </c>
      <c r="F455" s="707"/>
      <c r="G455" s="716" t="str">
        <f>VLOOKUP($C452,'2025年度(3年後期)'!$B$5:$N$207,COLUMN('2025年度(3年後期)'!$C$5)+1,0)&amp;""</f>
        <v/>
      </c>
      <c r="H455" s="707"/>
      <c r="I455" s="716" t="str">
        <f>VLOOKUP($C452,'2025年度(4年後期)'!$B$5:$N$206,COLUMN('2025年度(4年後期)'!$C$5)+1,0)&amp;""</f>
        <v/>
      </c>
      <c r="J455" s="707"/>
      <c r="K455" s="689" t="str">
        <f>VLOOKUP($C452,'2025年度(助産後期)'!$B$5:$N$207,COLUMN('2025年度(助産後期)'!$C$5)+1,0)&amp;""</f>
        <v/>
      </c>
      <c r="L455" s="717"/>
      <c r="M455" s="718" t="str">
        <f>VLOOKUP($C452,'2025年度(M1後期)'!$B$5:$N$207,COLUMN('2025年度(M1後期)'!$C$5)+1,0)&amp;""</f>
        <v>情報:別途指定
成育:別途指定</v>
      </c>
      <c r="N455" s="707"/>
      <c r="O455" s="716" t="str">
        <f>VLOOKUP($C452,'2025年度(M2後期)'!$B$5:$N$207,COLUMN('2025年度(M2後期)'!$C$5)+1,0)&amp;""</f>
        <v/>
      </c>
      <c r="P455" s="707"/>
      <c r="Q455" s="716" t="str">
        <f>VLOOKUP($C452,'2025年度(D1後期)'!$B$5:$N$207,COLUMN('2025年度(D1後期)'!$C$5)+1,0)&amp;""</f>
        <v>別途指定</v>
      </c>
      <c r="R455" s="707"/>
      <c r="S455" s="689" t="str">
        <f>VLOOKUP($C452,'2025年度(D23後期)'!$B$5:$N$207,COLUMN('2025年度(D23後期)'!$C$5)+1,0)&amp;""</f>
        <v/>
      </c>
      <c r="T455" s="707"/>
      <c r="U455" s="649" t="s">
        <v>172</v>
      </c>
      <c r="Z455" s="696"/>
      <c r="AA455" s="681"/>
      <c r="AB455" s="681"/>
      <c r="AC455" s="681"/>
      <c r="AD455" s="681"/>
      <c r="AE455" s="681"/>
      <c r="AF455" s="681"/>
      <c r="AG455" s="681"/>
      <c r="AH455" s="681"/>
      <c r="AI455" s="681"/>
      <c r="AJ455" s="681"/>
      <c r="AK455" s="681"/>
      <c r="AL455" s="681"/>
      <c r="AM455" s="681"/>
      <c r="AN455" s="681"/>
      <c r="AO455" s="681"/>
      <c r="AP455" s="681"/>
      <c r="AQ455" s="681"/>
      <c r="AR455" s="681"/>
      <c r="AS455" s="681"/>
      <c r="AT455" s="681"/>
      <c r="AU455" s="681"/>
      <c r="AV455" s="681"/>
      <c r="AW455" s="681"/>
      <c r="AX455" s="681"/>
      <c r="AY455" s="681"/>
      <c r="AZ455" s="681"/>
      <c r="BA455" s="681"/>
      <c r="BB455" s="681"/>
      <c r="BC455" s="681"/>
      <c r="BD455" s="681"/>
      <c r="BE455" s="681"/>
      <c r="BF455" s="681"/>
      <c r="BG455" s="681"/>
      <c r="BH455" s="681"/>
      <c r="BI455" s="681"/>
      <c r="BJ455" s="681"/>
      <c r="BK455" s="675"/>
      <c r="BL455" s="675"/>
      <c r="BM455" s="675"/>
      <c r="BN455" s="681"/>
      <c r="BO455" s="681"/>
      <c r="BP455" s="681"/>
      <c r="BQ455" s="681"/>
      <c r="BR455" s="681"/>
      <c r="BS455" s="681"/>
      <c r="BT455" s="681"/>
      <c r="BU455" s="681"/>
      <c r="BV455" s="681"/>
      <c r="BW455" s="681"/>
    </row>
    <row r="456" spans="1:75" ht="13.5" customHeight="1">
      <c r="A456" s="697"/>
      <c r="B456" s="16" t="s">
        <v>62</v>
      </c>
      <c r="C456" s="687"/>
      <c r="D456" s="719"/>
      <c r="E456" s="684"/>
      <c r="F456" s="719"/>
      <c r="G456" s="684"/>
      <c r="H456" s="719"/>
      <c r="I456" s="684"/>
      <c r="J456" s="719"/>
      <c r="K456" s="686"/>
      <c r="L456" s="720"/>
      <c r="M456" s="721"/>
      <c r="N456" s="719"/>
      <c r="O456" s="684"/>
      <c r="P456" s="719"/>
      <c r="Q456" s="684"/>
      <c r="R456" s="719"/>
      <c r="S456" s="686"/>
      <c r="T456" s="719"/>
      <c r="U456" s="649" t="s">
        <v>173</v>
      </c>
      <c r="Z456" s="697"/>
      <c r="AA456" s="682"/>
      <c r="AB456" s="682"/>
      <c r="AC456" s="682"/>
      <c r="AD456" s="682"/>
      <c r="AE456" s="682"/>
      <c r="AF456" s="682"/>
      <c r="AG456" s="682"/>
      <c r="AH456" s="682"/>
      <c r="AI456" s="682"/>
      <c r="AJ456" s="682"/>
      <c r="AK456" s="682"/>
      <c r="AL456" s="682"/>
      <c r="AM456" s="682"/>
      <c r="AN456" s="682"/>
      <c r="AO456" s="682"/>
      <c r="AP456" s="682"/>
      <c r="AQ456" s="682"/>
      <c r="AR456" s="682"/>
      <c r="AS456" s="682"/>
      <c r="AT456" s="682"/>
      <c r="AU456" s="682"/>
      <c r="AV456" s="682"/>
      <c r="AW456" s="682"/>
      <c r="AX456" s="682"/>
      <c r="AY456" s="682"/>
      <c r="AZ456" s="682"/>
      <c r="BA456" s="682"/>
      <c r="BB456" s="682"/>
      <c r="BC456" s="682"/>
      <c r="BD456" s="682"/>
      <c r="BE456" s="682"/>
      <c r="BF456" s="682"/>
      <c r="BG456" s="682"/>
      <c r="BH456" s="682"/>
      <c r="BI456" s="682"/>
      <c r="BJ456" s="682"/>
      <c r="BK456" s="676"/>
      <c r="BL456" s="676"/>
      <c r="BM456" s="676"/>
      <c r="BN456" s="682"/>
      <c r="BO456" s="682"/>
      <c r="BP456" s="682"/>
      <c r="BQ456" s="682"/>
      <c r="BR456" s="682"/>
      <c r="BS456" s="682"/>
      <c r="BT456" s="682"/>
      <c r="BU456" s="682"/>
      <c r="BV456" s="682"/>
      <c r="BW456" s="682"/>
    </row>
    <row r="457" spans="1:75" ht="13.5" customHeight="1">
      <c r="A457" s="696" t="s">
        <v>64</v>
      </c>
      <c r="B457" s="15" t="s">
        <v>55</v>
      </c>
      <c r="C457" s="705" t="str">
        <f>VLOOKUP($C452,'2025年度(1年後期)'!$B$5:$N$207,COLUMN('2025年度(1年後期)'!$E$5),0)&amp;""</f>
        <v>疫学・保健統計学Ⅱ</v>
      </c>
      <c r="D457" s="706"/>
      <c r="E457" s="713" t="str">
        <f>VLOOKUP($C452,'2025年度(2年後期)'!$B$5:$N$207,COLUMN('2025年度(2年後期)'!$E$5),0)&amp;""</f>
        <v>基礎看護学実習Ⅱ</v>
      </c>
      <c r="F457" s="706"/>
      <c r="G457" s="713" t="str">
        <f>VLOOKUP($C452,'2025年度(3年後期)'!$B$5:$N$207,COLUMN('2025年度(3年後期)'!$E$5),0)&amp;""</f>
        <v>領域別実習</v>
      </c>
      <c r="H457" s="706"/>
      <c r="I457" s="713" t="str">
        <f>VLOOKUP($C452,'2025年度(4年後期)'!$B$5:$N$206,COLUMN('2025年度(4年後期)'!$E$5),0)&amp;""</f>
        <v/>
      </c>
      <c r="J457" s="706"/>
      <c r="K457" s="693" t="str">
        <f>VLOOKUP($C452,'2025年度(助産後期)'!$B$5:$N$207,COLUMN('2025年度(助産後期)'!$E$5),0)&amp;""</f>
        <v>助産学実習Ⅱ</v>
      </c>
      <c r="L457" s="709"/>
      <c r="M457" s="705" t="str">
        <f>VLOOKUP($C452,'2025年度(M1後期)'!$B$5:$N$207,COLUMN('2025年度(M1後期)'!$E$5),0)&amp;""</f>
        <v>看護情報・管理学演習Ａ－Ⅰ
成育看護学演習Ａ－Ⅳ(母性)</v>
      </c>
      <c r="N457" s="706"/>
      <c r="O457" s="693" t="str">
        <f>VLOOKUP($C452,'2025年度(M2後期)'!$B$5:$N$207,COLUMN('2025年度(M2後期)'!$E$5),0)&amp;""</f>
        <v>特別研究</v>
      </c>
      <c r="P457" s="706"/>
      <c r="Q457" s="693" t="str">
        <f>VLOOKUP($C452,'2025年度(D1後期)'!$B$5:$N$207,COLUMN('2025年度(D1後期)'!$E$5),0)&amp;""</f>
        <v>看護教育学演習Ｂ</v>
      </c>
      <c r="R457" s="706"/>
      <c r="S457" s="693" t="str">
        <f>VLOOKUP($C452,'2025年度(D23後期)'!$B$5:$N$207,COLUMN('2025年度(D23後期)'!$E$5),0)&amp;""</f>
        <v>特別研究</v>
      </c>
      <c r="T457" s="706"/>
      <c r="U457" s="21"/>
      <c r="Z457" s="696" t="str">
        <f>A457</f>
        <v>２時限（11：00～12：30）</v>
      </c>
      <c r="AA457" s="680"/>
      <c r="AB457" s="680"/>
      <c r="AC457" s="680"/>
      <c r="AD457" s="680"/>
      <c r="AE457" s="680"/>
      <c r="AF457" s="680"/>
      <c r="AG457" s="680" t="s">
        <v>205</v>
      </c>
      <c r="AH457" s="680"/>
      <c r="AI457" s="680"/>
      <c r="AJ457" s="680"/>
      <c r="AK457" s="680"/>
      <c r="AL457" s="680"/>
      <c r="AM457" s="680" t="s">
        <v>164</v>
      </c>
      <c r="AN457" s="680"/>
      <c r="AO457" s="680"/>
      <c r="AP457" s="680"/>
      <c r="AQ457" s="680"/>
      <c r="AR457" s="680"/>
      <c r="AS457" s="680"/>
      <c r="AT457" s="680"/>
      <c r="AU457" s="680"/>
      <c r="AV457" s="680"/>
      <c r="AW457" s="680"/>
      <c r="AX457" s="680"/>
      <c r="AY457" s="680"/>
      <c r="AZ457" s="680"/>
      <c r="BA457" s="680"/>
      <c r="BB457" s="680"/>
      <c r="BC457" s="680"/>
      <c r="BD457" s="680"/>
      <c r="BE457" s="680"/>
      <c r="BF457" s="680"/>
      <c r="BG457" s="680"/>
      <c r="BH457" s="680"/>
      <c r="BI457" s="680"/>
      <c r="BJ457" s="680"/>
      <c r="BK457" s="674"/>
      <c r="BL457" s="674"/>
      <c r="BM457" s="674"/>
      <c r="BN457" s="680"/>
      <c r="BO457" s="680"/>
      <c r="BP457" s="680"/>
      <c r="BQ457" s="680"/>
      <c r="BR457" s="680"/>
      <c r="BS457" s="680"/>
      <c r="BT457" s="680"/>
      <c r="BU457" s="680"/>
      <c r="BV457" s="680"/>
      <c r="BW457" s="680"/>
    </row>
    <row r="458" spans="1:75" ht="13.5" customHeight="1">
      <c r="A458" s="696"/>
      <c r="B458" s="15" t="s">
        <v>58</v>
      </c>
      <c r="C458" s="708" t="str">
        <f>IFERROR(VLOOKUP(C457,科目・教員!$A$2:$B$349,2,0),"")</f>
        <v>柏木　公一</v>
      </c>
      <c r="D458" s="707"/>
      <c r="E458" s="716" t="str">
        <f>IFERROR(VLOOKUP(E457,科目・教員!$A$2:$B$349,2,0),"")</f>
        <v>森下　純子</v>
      </c>
      <c r="F458" s="707"/>
      <c r="G458" s="716" t="str">
        <f>IFERROR(VLOOKUP(G457,科目・教員!$A$2:$B$349,2,0),"")</f>
        <v/>
      </c>
      <c r="H458" s="707"/>
      <c r="I458" s="716" t="str">
        <f>IFERROR(VLOOKUP(I457,科目・教員!$A$2:$B$349,2,0),"")</f>
        <v/>
      </c>
      <c r="J458" s="707"/>
      <c r="K458" s="689" t="str">
        <f>IFERROR(VLOOKUP(K457,科目・教員!$A$2:$B$349,2,0),"")</f>
        <v>池田　真弓</v>
      </c>
      <c r="L458" s="717"/>
      <c r="M458" s="708" t="str">
        <f>IFERROR(VLOOKUP(M457,科目・教員!$A$2:$B$349,2,0),"")</f>
        <v/>
      </c>
      <c r="N458" s="707"/>
      <c r="O458" s="689" t="str">
        <f>IFERROR(VLOOKUP(O457,科目・教員!$A$2:$B$349,2,0),"")</f>
        <v/>
      </c>
      <c r="P458" s="707"/>
      <c r="Q458" s="689" t="str">
        <f>IFERROR(VLOOKUP(Q457,科目・教員!$A$2:$B$349,2,0),"")</f>
        <v/>
      </c>
      <c r="R458" s="707"/>
      <c r="S458" s="689" t="str">
        <f>IFERROR(VLOOKUP(S457,科目・教員!$A$2:$B$349,2,0),"")</f>
        <v/>
      </c>
      <c r="T458" s="707"/>
      <c r="U458" s="21"/>
      <c r="Z458" s="696"/>
      <c r="AA458" s="681"/>
      <c r="AB458" s="681"/>
      <c r="AC458" s="681"/>
      <c r="AD458" s="681"/>
      <c r="AE458" s="681"/>
      <c r="AF458" s="681"/>
      <c r="AG458" s="681"/>
      <c r="AH458" s="681"/>
      <c r="AI458" s="681"/>
      <c r="AJ458" s="681"/>
      <c r="AK458" s="681"/>
      <c r="AL458" s="681"/>
      <c r="AM458" s="681"/>
      <c r="AN458" s="681"/>
      <c r="AO458" s="681"/>
      <c r="AP458" s="681"/>
      <c r="AQ458" s="681"/>
      <c r="AR458" s="681"/>
      <c r="AS458" s="681"/>
      <c r="AT458" s="681"/>
      <c r="AU458" s="681"/>
      <c r="AV458" s="681"/>
      <c r="AW458" s="681"/>
      <c r="AX458" s="681"/>
      <c r="AY458" s="681"/>
      <c r="AZ458" s="681"/>
      <c r="BA458" s="681"/>
      <c r="BB458" s="681"/>
      <c r="BC458" s="681"/>
      <c r="BD458" s="681"/>
      <c r="BE458" s="681"/>
      <c r="BF458" s="681"/>
      <c r="BG458" s="681"/>
      <c r="BH458" s="681"/>
      <c r="BI458" s="681"/>
      <c r="BJ458" s="681"/>
      <c r="BK458" s="675"/>
      <c r="BL458" s="675"/>
      <c r="BM458" s="675"/>
      <c r="BN458" s="681"/>
      <c r="BO458" s="681"/>
      <c r="BP458" s="681"/>
      <c r="BQ458" s="681"/>
      <c r="BR458" s="681"/>
      <c r="BS458" s="681"/>
      <c r="BT458" s="681"/>
      <c r="BU458" s="681"/>
      <c r="BV458" s="681"/>
      <c r="BW458" s="681"/>
    </row>
    <row r="459" spans="1:75" ht="13.5" customHeight="1">
      <c r="A459" s="696"/>
      <c r="B459" s="15" t="s">
        <v>60</v>
      </c>
      <c r="C459" s="708" t="str">
        <f>VLOOKUP($C452,'2025年度(1年後期)'!$B$5:$N$207,COLUMN('2025年度(1年後期)'!$E$5)+1,0)&amp;""</f>
        <v>201</v>
      </c>
      <c r="D459" s="707"/>
      <c r="E459" s="716" t="str">
        <f>VLOOKUP($C452,'2025年度(2年後期)'!$B$5:$N$207,COLUMN('2025年度(2年後期)'!$E$5)+1,0)&amp;""</f>
        <v/>
      </c>
      <c r="F459" s="707"/>
      <c r="G459" s="716" t="str">
        <f>VLOOKUP($C452,'2025年度(3年後期)'!$B$5:$N$207,COLUMN('2025年度(3年後期)'!$E$5)+1,0)&amp;""</f>
        <v/>
      </c>
      <c r="H459" s="707"/>
      <c r="I459" s="716" t="str">
        <f>VLOOKUP($C452,'2025年度(4年後期)'!$B$5:$N$206,COLUMN('2025年度(4年後期)'!$E$5)+1,0)&amp;""</f>
        <v/>
      </c>
      <c r="J459" s="707"/>
      <c r="K459" s="689" t="str">
        <f>VLOOKUP($C452,'2025年度(助産後期)'!$B$5:$N$207,COLUMN('2025年度(助産後期)'!$E$5)+1,0)&amp;""</f>
        <v/>
      </c>
      <c r="L459" s="717"/>
      <c r="M459" s="708" t="str">
        <f>VLOOKUP($C452,'2025年度(M1後期)'!$B$5:$N$207,COLUMN('2025年度(M1後期)'!$E$5)+1,0)&amp;""</f>
        <v>情報:別途指定
成育:別途指定</v>
      </c>
      <c r="N459" s="707"/>
      <c r="O459" s="689" t="str">
        <f>VLOOKUP($C452,'2025年度(M2後期)'!$B$5:$N$207,COLUMN('2025年度(M2後期)'!$E$5)+1,0)&amp;""</f>
        <v/>
      </c>
      <c r="P459" s="707"/>
      <c r="Q459" s="689" t="str">
        <f>VLOOKUP($C452,'2025年度(D1後期)'!$B$5:$N$207,COLUMN('2025年度(D1後期)'!$E$5)+1,0)&amp;""</f>
        <v>別途指定</v>
      </c>
      <c r="R459" s="707"/>
      <c r="S459" s="689" t="str">
        <f>VLOOKUP($C452,'2025年度(D23後期)'!$B$5:$N$207,COLUMN('2025年度(D23後期)'!$E$5)+1,0)&amp;""</f>
        <v/>
      </c>
      <c r="T459" s="707"/>
      <c r="U459" s="21"/>
      <c r="Z459" s="696"/>
      <c r="AA459" s="681"/>
      <c r="AB459" s="681"/>
      <c r="AC459" s="681"/>
      <c r="AD459" s="681"/>
      <c r="AE459" s="681"/>
      <c r="AF459" s="681"/>
      <c r="AG459" s="681"/>
      <c r="AH459" s="681"/>
      <c r="AI459" s="681"/>
      <c r="AJ459" s="681"/>
      <c r="AK459" s="681"/>
      <c r="AL459" s="681"/>
      <c r="AM459" s="681"/>
      <c r="AN459" s="681"/>
      <c r="AO459" s="681"/>
      <c r="AP459" s="681"/>
      <c r="AQ459" s="681"/>
      <c r="AR459" s="681"/>
      <c r="AS459" s="681"/>
      <c r="AT459" s="681"/>
      <c r="AU459" s="681"/>
      <c r="AV459" s="681"/>
      <c r="AW459" s="681"/>
      <c r="AX459" s="681"/>
      <c r="AY459" s="681"/>
      <c r="AZ459" s="681"/>
      <c r="BA459" s="681"/>
      <c r="BB459" s="681"/>
      <c r="BC459" s="681"/>
      <c r="BD459" s="681"/>
      <c r="BE459" s="681"/>
      <c r="BF459" s="681"/>
      <c r="BG459" s="681"/>
      <c r="BH459" s="681"/>
      <c r="BI459" s="681"/>
      <c r="BJ459" s="681"/>
      <c r="BK459" s="675"/>
      <c r="BL459" s="675"/>
      <c r="BM459" s="675"/>
      <c r="BN459" s="681"/>
      <c r="BO459" s="681"/>
      <c r="BP459" s="681"/>
      <c r="BQ459" s="681"/>
      <c r="BR459" s="681"/>
      <c r="BS459" s="681"/>
      <c r="BT459" s="681"/>
      <c r="BU459" s="681"/>
      <c r="BV459" s="681"/>
      <c r="BW459" s="681"/>
    </row>
    <row r="460" spans="1:75" ht="13.5" customHeight="1">
      <c r="A460" s="712"/>
      <c r="B460" s="16" t="s">
        <v>62</v>
      </c>
      <c r="C460" s="687"/>
      <c r="D460" s="685"/>
      <c r="E460" s="684"/>
      <c r="F460" s="685"/>
      <c r="G460" s="684"/>
      <c r="H460" s="685"/>
      <c r="I460" s="684"/>
      <c r="J460" s="685"/>
      <c r="K460" s="686"/>
      <c r="L460" s="686"/>
      <c r="M460" s="687"/>
      <c r="N460" s="685"/>
      <c r="O460" s="686"/>
      <c r="P460" s="685"/>
      <c r="Q460" s="686"/>
      <c r="R460" s="685"/>
      <c r="S460" s="686"/>
      <c r="T460" s="685"/>
      <c r="U460" s="21"/>
      <c r="Z460" s="697"/>
      <c r="AA460" s="682"/>
      <c r="AB460" s="682"/>
      <c r="AC460" s="682"/>
      <c r="AD460" s="682"/>
      <c r="AE460" s="682"/>
      <c r="AF460" s="682"/>
      <c r="AG460" s="682"/>
      <c r="AH460" s="682"/>
      <c r="AI460" s="682"/>
      <c r="AJ460" s="682"/>
      <c r="AK460" s="682"/>
      <c r="AL460" s="682"/>
      <c r="AM460" s="682"/>
      <c r="AN460" s="682"/>
      <c r="AO460" s="682"/>
      <c r="AP460" s="682"/>
      <c r="AQ460" s="682"/>
      <c r="AR460" s="682"/>
      <c r="AS460" s="682"/>
      <c r="AT460" s="682"/>
      <c r="AU460" s="682"/>
      <c r="AV460" s="682"/>
      <c r="AW460" s="682"/>
      <c r="AX460" s="682"/>
      <c r="AY460" s="682"/>
      <c r="AZ460" s="682"/>
      <c r="BA460" s="682"/>
      <c r="BB460" s="682"/>
      <c r="BC460" s="682"/>
      <c r="BD460" s="682"/>
      <c r="BE460" s="682"/>
      <c r="BF460" s="682"/>
      <c r="BG460" s="682"/>
      <c r="BH460" s="682"/>
      <c r="BI460" s="682"/>
      <c r="BJ460" s="682"/>
      <c r="BK460" s="676"/>
      <c r="BL460" s="676"/>
      <c r="BM460" s="676"/>
      <c r="BN460" s="682"/>
      <c r="BO460" s="682"/>
      <c r="BP460" s="682"/>
      <c r="BQ460" s="682"/>
      <c r="BR460" s="682"/>
      <c r="BS460" s="682"/>
      <c r="BT460" s="682"/>
      <c r="BU460" s="682"/>
      <c r="BV460" s="682"/>
      <c r="BW460" s="682"/>
    </row>
    <row r="461" spans="1:75" ht="13.5" customHeight="1">
      <c r="A461" s="695" t="s">
        <v>70</v>
      </c>
      <c r="B461" s="17" t="s">
        <v>71</v>
      </c>
      <c r="C461" s="705"/>
      <c r="D461" s="706"/>
      <c r="E461" s="713"/>
      <c r="F461" s="706"/>
      <c r="G461" s="713"/>
      <c r="H461" s="706"/>
      <c r="I461" s="713"/>
      <c r="J461" s="706"/>
      <c r="K461" s="693"/>
      <c r="L461" s="709"/>
      <c r="M461" s="705"/>
      <c r="N461" s="706"/>
      <c r="O461" s="693"/>
      <c r="P461" s="706"/>
      <c r="Q461" s="693"/>
      <c r="R461" s="706"/>
      <c r="S461" s="693"/>
      <c r="T461" s="706"/>
      <c r="U461" s="21"/>
      <c r="Z461" s="696" t="str">
        <f>A461</f>
        <v>昼休み（12：30～13：30）</v>
      </c>
      <c r="AA461" s="680"/>
      <c r="AB461" s="680"/>
      <c r="AC461" s="680"/>
      <c r="AD461" s="680"/>
      <c r="AE461" s="680"/>
      <c r="AF461" s="680"/>
      <c r="AG461" s="680"/>
      <c r="AH461" s="680"/>
      <c r="AI461" s="680"/>
      <c r="AJ461" s="680"/>
      <c r="AK461" s="680"/>
      <c r="AL461" s="680"/>
      <c r="AM461" s="680"/>
      <c r="AN461" s="680"/>
      <c r="AO461" s="680"/>
      <c r="AP461" s="680"/>
      <c r="AQ461" s="680"/>
      <c r="AR461" s="680"/>
      <c r="AS461" s="680"/>
      <c r="AT461" s="680"/>
      <c r="AU461" s="680"/>
      <c r="AV461" s="680"/>
      <c r="AW461" s="680"/>
      <c r="AX461" s="680"/>
      <c r="AY461" s="680"/>
      <c r="AZ461" s="680"/>
      <c r="BA461" s="680"/>
      <c r="BB461" s="680"/>
      <c r="BC461" s="680"/>
      <c r="BD461" s="680"/>
      <c r="BE461" s="680"/>
      <c r="BF461" s="680"/>
      <c r="BG461" s="680"/>
      <c r="BH461" s="680"/>
      <c r="BI461" s="680"/>
      <c r="BJ461" s="680"/>
      <c r="BK461" s="674"/>
      <c r="BL461" s="674"/>
      <c r="BM461" s="674"/>
      <c r="BN461" s="680"/>
      <c r="BO461" s="680"/>
      <c r="BP461" s="680"/>
      <c r="BQ461" s="680"/>
      <c r="BR461" s="680"/>
      <c r="BS461" s="680"/>
      <c r="BT461" s="680"/>
      <c r="BU461" s="680"/>
      <c r="BV461" s="680"/>
      <c r="BW461" s="680"/>
    </row>
    <row r="462" spans="1:75" ht="13.5" customHeight="1">
      <c r="A462" s="696"/>
      <c r="B462" s="17" t="s">
        <v>73</v>
      </c>
      <c r="C462" s="708"/>
      <c r="D462" s="707"/>
      <c r="E462" s="716"/>
      <c r="F462" s="707"/>
      <c r="G462" s="716"/>
      <c r="H462" s="707"/>
      <c r="I462" s="716"/>
      <c r="J462" s="707"/>
      <c r="K462" s="689"/>
      <c r="L462" s="717"/>
      <c r="M462" s="708"/>
      <c r="N462" s="707"/>
      <c r="O462" s="689"/>
      <c r="P462" s="707"/>
      <c r="Q462" s="689"/>
      <c r="R462" s="707"/>
      <c r="S462" s="689"/>
      <c r="T462" s="707"/>
      <c r="U462" s="21"/>
      <c r="Z462" s="696"/>
      <c r="AA462" s="681"/>
      <c r="AB462" s="681"/>
      <c r="AC462" s="681"/>
      <c r="AD462" s="681"/>
      <c r="AE462" s="681"/>
      <c r="AF462" s="681"/>
      <c r="AG462" s="681"/>
      <c r="AH462" s="681"/>
      <c r="AI462" s="681"/>
      <c r="AJ462" s="681"/>
      <c r="AK462" s="681"/>
      <c r="AL462" s="681"/>
      <c r="AM462" s="681"/>
      <c r="AN462" s="681"/>
      <c r="AO462" s="681"/>
      <c r="AP462" s="681"/>
      <c r="AQ462" s="681"/>
      <c r="AR462" s="681"/>
      <c r="AS462" s="681"/>
      <c r="AT462" s="681"/>
      <c r="AU462" s="681"/>
      <c r="AV462" s="681"/>
      <c r="AW462" s="681"/>
      <c r="AX462" s="681"/>
      <c r="AY462" s="681"/>
      <c r="AZ462" s="681"/>
      <c r="BA462" s="681"/>
      <c r="BB462" s="681"/>
      <c r="BC462" s="681"/>
      <c r="BD462" s="681"/>
      <c r="BE462" s="681"/>
      <c r="BF462" s="681"/>
      <c r="BG462" s="681"/>
      <c r="BH462" s="681"/>
      <c r="BI462" s="681"/>
      <c r="BJ462" s="681"/>
      <c r="BK462" s="675"/>
      <c r="BL462" s="675"/>
      <c r="BM462" s="675"/>
      <c r="BN462" s="681"/>
      <c r="BO462" s="681"/>
      <c r="BP462" s="681"/>
      <c r="BQ462" s="681"/>
      <c r="BR462" s="681"/>
      <c r="BS462" s="681"/>
      <c r="BT462" s="681"/>
      <c r="BU462" s="681"/>
      <c r="BV462" s="681"/>
      <c r="BW462" s="681"/>
    </row>
    <row r="463" spans="1:75" ht="13.5" customHeight="1">
      <c r="A463" s="696"/>
      <c r="B463" s="17" t="s">
        <v>60</v>
      </c>
      <c r="C463" s="708"/>
      <c r="D463" s="707"/>
      <c r="E463" s="716"/>
      <c r="F463" s="707"/>
      <c r="G463" s="716"/>
      <c r="H463" s="707"/>
      <c r="I463" s="716"/>
      <c r="J463" s="707"/>
      <c r="K463" s="689"/>
      <c r="L463" s="717"/>
      <c r="M463" s="708"/>
      <c r="N463" s="707"/>
      <c r="O463" s="689"/>
      <c r="P463" s="707"/>
      <c r="Q463" s="689"/>
      <c r="R463" s="707"/>
      <c r="S463" s="689"/>
      <c r="T463" s="707"/>
      <c r="U463" s="21"/>
      <c r="Z463" s="696"/>
      <c r="AA463" s="681"/>
      <c r="AB463" s="681"/>
      <c r="AC463" s="681"/>
      <c r="AD463" s="681"/>
      <c r="AE463" s="681"/>
      <c r="AF463" s="681"/>
      <c r="AG463" s="681"/>
      <c r="AH463" s="681"/>
      <c r="AI463" s="681"/>
      <c r="AJ463" s="681"/>
      <c r="AK463" s="681"/>
      <c r="AL463" s="681"/>
      <c r="AM463" s="681"/>
      <c r="AN463" s="681"/>
      <c r="AO463" s="681"/>
      <c r="AP463" s="681"/>
      <c r="AQ463" s="681"/>
      <c r="AR463" s="681"/>
      <c r="AS463" s="681"/>
      <c r="AT463" s="681"/>
      <c r="AU463" s="681"/>
      <c r="AV463" s="681"/>
      <c r="AW463" s="681"/>
      <c r="AX463" s="681"/>
      <c r="AY463" s="681"/>
      <c r="AZ463" s="681"/>
      <c r="BA463" s="681"/>
      <c r="BB463" s="681"/>
      <c r="BC463" s="681"/>
      <c r="BD463" s="681"/>
      <c r="BE463" s="681"/>
      <c r="BF463" s="681"/>
      <c r="BG463" s="681"/>
      <c r="BH463" s="681"/>
      <c r="BI463" s="681"/>
      <c r="BJ463" s="681"/>
      <c r="BK463" s="675"/>
      <c r="BL463" s="675"/>
      <c r="BM463" s="675"/>
      <c r="BN463" s="681"/>
      <c r="BO463" s="681"/>
      <c r="BP463" s="681"/>
      <c r="BQ463" s="681"/>
      <c r="BR463" s="681"/>
      <c r="BS463" s="681"/>
      <c r="BT463" s="681"/>
      <c r="BU463" s="681"/>
      <c r="BV463" s="681"/>
      <c r="BW463" s="681"/>
    </row>
    <row r="464" spans="1:75" ht="13.5" customHeight="1">
      <c r="A464" s="697"/>
      <c r="B464" s="18" t="s">
        <v>62</v>
      </c>
      <c r="C464" s="714"/>
      <c r="D464" s="711"/>
      <c r="E464" s="715"/>
      <c r="F464" s="711"/>
      <c r="G464" s="715"/>
      <c r="H464" s="711"/>
      <c r="I464" s="715"/>
      <c r="J464" s="711"/>
      <c r="K464" s="710"/>
      <c r="L464" s="710"/>
      <c r="M464" s="714"/>
      <c r="N464" s="711"/>
      <c r="O464" s="710"/>
      <c r="P464" s="711"/>
      <c r="Q464" s="710"/>
      <c r="R464" s="711"/>
      <c r="S464" s="710"/>
      <c r="T464" s="711"/>
      <c r="U464" s="21"/>
      <c r="Z464" s="697"/>
      <c r="AA464" s="682"/>
      <c r="AB464" s="682"/>
      <c r="AC464" s="682"/>
      <c r="AD464" s="682"/>
      <c r="AE464" s="682"/>
      <c r="AF464" s="682"/>
      <c r="AG464" s="682"/>
      <c r="AH464" s="682"/>
      <c r="AI464" s="682"/>
      <c r="AJ464" s="682"/>
      <c r="AK464" s="682"/>
      <c r="AL464" s="682"/>
      <c r="AM464" s="682"/>
      <c r="AN464" s="682"/>
      <c r="AO464" s="682"/>
      <c r="AP464" s="682"/>
      <c r="AQ464" s="682"/>
      <c r="AR464" s="682"/>
      <c r="AS464" s="682"/>
      <c r="AT464" s="682"/>
      <c r="AU464" s="682"/>
      <c r="AV464" s="682"/>
      <c r="AW464" s="682"/>
      <c r="AX464" s="682"/>
      <c r="AY464" s="682"/>
      <c r="AZ464" s="682"/>
      <c r="BA464" s="682"/>
      <c r="BB464" s="682"/>
      <c r="BC464" s="682"/>
      <c r="BD464" s="682"/>
      <c r="BE464" s="682"/>
      <c r="BF464" s="682"/>
      <c r="BG464" s="682"/>
      <c r="BH464" s="682"/>
      <c r="BI464" s="682"/>
      <c r="BJ464" s="682"/>
      <c r="BK464" s="676"/>
      <c r="BL464" s="676"/>
      <c r="BM464" s="676"/>
      <c r="BN464" s="682"/>
      <c r="BO464" s="682"/>
      <c r="BP464" s="682"/>
      <c r="BQ464" s="682"/>
      <c r="BR464" s="682"/>
      <c r="BS464" s="682"/>
      <c r="BT464" s="682"/>
      <c r="BU464" s="682"/>
      <c r="BV464" s="682"/>
      <c r="BW464" s="682"/>
    </row>
    <row r="465" spans="1:75" ht="13.5" customHeight="1">
      <c r="A465" s="696" t="s">
        <v>74</v>
      </c>
      <c r="B465" s="15" t="s">
        <v>55</v>
      </c>
      <c r="C465" s="703" t="str">
        <f>VLOOKUP($C452,'2025年度(1年後期)'!$B$5:$N$207,COLUMN('2025年度(1年後期)'!$G$5),0)&amp;""</f>
        <v>人間と教育</v>
      </c>
      <c r="D465" s="704"/>
      <c r="E465" s="698" t="str">
        <f>VLOOKUP($C452,'2025年度(2年後期)'!$B$5:$N$207,COLUMN('2025年度(2年後期)'!$G$5),0)&amp;""</f>
        <v>基礎看護学実習Ⅱ</v>
      </c>
      <c r="F465" s="693"/>
      <c r="G465" s="698" t="str">
        <f>VLOOKUP($C452,'2025年度(3年後期)'!$B$5:$N$207,COLUMN('2025年度(3年後期)'!$G$5),0)&amp;""</f>
        <v>領域別実習</v>
      </c>
      <c r="H465" s="693"/>
      <c r="I465" s="698" t="str">
        <f>VLOOKUP($C452,'2025年度(4年後期)'!$B$5:$N$206,COLUMN('2025年度(4年後期)'!$G$5),0)&amp;""</f>
        <v/>
      </c>
      <c r="J465" s="693"/>
      <c r="K465" s="694" t="str">
        <f>VLOOKUP($C452,'2025年度(助産後期)'!$B$5:$N$207,COLUMN('2025年度(助産後期)'!$G$5),0)&amp;""</f>
        <v>助産学実習Ⅱ</v>
      </c>
      <c r="L465" s="694"/>
      <c r="M465" s="692" t="str">
        <f>VLOOKUP($C452,'2025年度(M1後期)'!$B$5:$N$207,COLUMN('2025年度(M1後期)'!$G$5),0)&amp;""</f>
        <v>成人看護学演習Ａ－Ⅰ</v>
      </c>
      <c r="N465" s="693"/>
      <c r="O465" s="694" t="str">
        <f>VLOOKUP($C452,'2025年度(M2後期)'!$B$5:$N$207,COLUMN('2025年度(M2後期)'!$G$5),0)&amp;""</f>
        <v>特別研究</v>
      </c>
      <c r="P465" s="693"/>
      <c r="Q465" s="694" t="str">
        <f>VLOOKUP($C452,'2025年度(D1後期)'!$B$5:$N$207,COLUMN('2025年度(D1後期)'!$G$5),0)&amp;""</f>
        <v/>
      </c>
      <c r="R465" s="693"/>
      <c r="S465" s="694" t="str">
        <f>VLOOKUP($C452,'2025年度(D23後期)'!$B$5:$N$207,COLUMN('2025年度(D23後期)'!$G$5),0)&amp;""</f>
        <v>特別研究</v>
      </c>
      <c r="T465" s="693"/>
      <c r="U465" s="21"/>
      <c r="Z465" s="696" t="str">
        <f>A465</f>
        <v>３時限（13：30～15：00）</v>
      </c>
      <c r="AA465" s="680"/>
      <c r="AB465" s="680"/>
      <c r="AC465" s="680"/>
      <c r="AD465" s="680"/>
      <c r="AE465" s="680"/>
      <c r="AF465" s="680"/>
      <c r="AG465" s="680"/>
      <c r="AH465" s="680" t="s">
        <v>285</v>
      </c>
      <c r="AI465" s="680"/>
      <c r="AJ465" s="680"/>
      <c r="AK465" s="680"/>
      <c r="AL465" s="680"/>
      <c r="AM465" s="680" t="s">
        <v>164</v>
      </c>
      <c r="AN465" s="680"/>
      <c r="AO465" s="680"/>
      <c r="AP465" s="680"/>
      <c r="AQ465" s="680"/>
      <c r="AR465" s="680"/>
      <c r="AS465" s="680"/>
      <c r="AT465" s="680"/>
      <c r="AU465" s="680"/>
      <c r="AV465" s="680"/>
      <c r="AW465" s="680"/>
      <c r="AX465" s="680"/>
      <c r="AY465" s="680"/>
      <c r="AZ465" s="680"/>
      <c r="BA465" s="680"/>
      <c r="BB465" s="680"/>
      <c r="BC465" s="680"/>
      <c r="BD465" s="680"/>
      <c r="BE465" s="680"/>
      <c r="BF465" s="680"/>
      <c r="BG465" s="680"/>
      <c r="BH465" s="680"/>
      <c r="BI465" s="680"/>
      <c r="BJ465" s="680"/>
      <c r="BK465" s="674"/>
      <c r="BL465" s="674"/>
      <c r="BM465" s="674"/>
      <c r="BN465" s="680"/>
      <c r="BO465" s="680"/>
      <c r="BP465" s="680"/>
      <c r="BQ465" s="680"/>
      <c r="BR465" s="680"/>
      <c r="BS465" s="680"/>
      <c r="BT465" s="680"/>
      <c r="BU465" s="680"/>
      <c r="BV465" s="680"/>
      <c r="BW465" s="680"/>
    </row>
    <row r="466" spans="1:75" ht="13.5" customHeight="1">
      <c r="A466" s="696"/>
      <c r="B466" s="15" t="s">
        <v>58</v>
      </c>
      <c r="C466" s="701" t="str">
        <f>IFERROR(VLOOKUP(C465,科目・教員!$A$2:$B$349,2,0),"")</f>
        <v>神原　裕子</v>
      </c>
      <c r="D466" s="702"/>
      <c r="E466" s="690" t="str">
        <f>IFERROR(VLOOKUP(E465,科目・教員!$A$2:$B$349,2,0),"")</f>
        <v>森下　純子</v>
      </c>
      <c r="F466" s="689"/>
      <c r="G466" s="690" t="str">
        <f>IFERROR(VLOOKUP(G465,科目・教員!$A$2:$B$349,2,0),"")</f>
        <v/>
      </c>
      <c r="H466" s="689"/>
      <c r="I466" s="690" t="str">
        <f>IFERROR(VLOOKUP(I465,科目・教員!$A$2:$B$349,2,0),"")</f>
        <v/>
      </c>
      <c r="J466" s="689"/>
      <c r="K466" s="691" t="str">
        <f>IFERROR(VLOOKUP(K465,科目・教員!$A$2:$B$349,2,0),"")</f>
        <v>池田　真弓</v>
      </c>
      <c r="L466" s="691"/>
      <c r="M466" s="688" t="str">
        <f>IFERROR(VLOOKUP(M465,科目・教員!$A$2:$B$349,2,0),"")</f>
        <v/>
      </c>
      <c r="N466" s="689"/>
      <c r="O466" s="691" t="str">
        <f>IFERROR(VLOOKUP(O465,科目・教員!$A$2:$B$349,2,0),"")</f>
        <v/>
      </c>
      <c r="P466" s="689"/>
      <c r="Q466" s="691" t="str">
        <f>IFERROR(VLOOKUP(Q465,科目・教員!$A$2:$B$349,2,0),"")</f>
        <v/>
      </c>
      <c r="R466" s="689"/>
      <c r="S466" s="691" t="str">
        <f>IFERROR(VLOOKUP(S465,科目・教員!$A$2:$B$349,2,0),"")</f>
        <v/>
      </c>
      <c r="T466" s="689"/>
      <c r="U466" s="21"/>
      <c r="Z466" s="696"/>
      <c r="AA466" s="681"/>
      <c r="AB466" s="681"/>
      <c r="AC466" s="681"/>
      <c r="AD466" s="681"/>
      <c r="AE466" s="681"/>
      <c r="AF466" s="681"/>
      <c r="AG466" s="681"/>
      <c r="AH466" s="681"/>
      <c r="AI466" s="681"/>
      <c r="AJ466" s="681"/>
      <c r="AK466" s="681"/>
      <c r="AL466" s="681"/>
      <c r="AM466" s="681"/>
      <c r="AN466" s="681"/>
      <c r="AO466" s="681"/>
      <c r="AP466" s="681"/>
      <c r="AQ466" s="681"/>
      <c r="AR466" s="681"/>
      <c r="AS466" s="681"/>
      <c r="AT466" s="681"/>
      <c r="AU466" s="681"/>
      <c r="AV466" s="681"/>
      <c r="AW466" s="681"/>
      <c r="AX466" s="681"/>
      <c r="AY466" s="681"/>
      <c r="AZ466" s="681"/>
      <c r="BA466" s="681"/>
      <c r="BB466" s="681"/>
      <c r="BC466" s="681"/>
      <c r="BD466" s="681"/>
      <c r="BE466" s="681"/>
      <c r="BF466" s="681"/>
      <c r="BG466" s="681"/>
      <c r="BH466" s="681"/>
      <c r="BI466" s="681"/>
      <c r="BJ466" s="681"/>
      <c r="BK466" s="675"/>
      <c r="BL466" s="675"/>
      <c r="BM466" s="675"/>
      <c r="BN466" s="681"/>
      <c r="BO466" s="681"/>
      <c r="BP466" s="681"/>
      <c r="BQ466" s="681"/>
      <c r="BR466" s="681"/>
      <c r="BS466" s="681"/>
      <c r="BT466" s="681"/>
      <c r="BU466" s="681"/>
      <c r="BV466" s="681"/>
      <c r="BW466" s="681"/>
    </row>
    <row r="467" spans="1:75" ht="13.5" customHeight="1">
      <c r="A467" s="696"/>
      <c r="B467" s="15" t="s">
        <v>60</v>
      </c>
      <c r="C467" s="701" t="str">
        <f>VLOOKUP($C452,'2025年度(1年後期)'!$B$5:$N$207,COLUMN('2025年度(1年後期)'!$G$5)+1,0)&amp;""</f>
        <v>202</v>
      </c>
      <c r="D467" s="702"/>
      <c r="E467" s="690" t="str">
        <f>VLOOKUP($C452,'2025年度(2年後期)'!$B$5:$N$207,COLUMN('2025年度(2年後期)'!$G$5)+1,0)&amp;""</f>
        <v/>
      </c>
      <c r="F467" s="689"/>
      <c r="G467" s="690" t="str">
        <f>VLOOKUP($C452,'2025年度(3年後期)'!$B$5:$N$207,COLUMN('2025年度(3年後期)'!$G$5)+1,0)&amp;""</f>
        <v/>
      </c>
      <c r="H467" s="689"/>
      <c r="I467" s="690" t="str">
        <f>VLOOKUP($C452,'2025年度(4年後期)'!$B$5:$N$206,COLUMN('2025年度(4年後期)'!$G$5)+1,0)&amp;""</f>
        <v/>
      </c>
      <c r="J467" s="689"/>
      <c r="K467" s="691" t="str">
        <f>VLOOKUP($C452,'2025年度(助産後期)'!$B$5:$N$207,COLUMN('2025年度(助産後期)'!$G$5)+1,0)&amp;""</f>
        <v/>
      </c>
      <c r="L467" s="691"/>
      <c r="M467" s="688" t="str">
        <f>VLOOKUP($C452,'2025年度(M1後期)'!$B$5:$N$207,COLUMN('2025年度(M1後期)'!$G$5)+1,0)&amp;""</f>
        <v>別途指定</v>
      </c>
      <c r="N467" s="689"/>
      <c r="O467" s="691" t="str">
        <f>VLOOKUP($C452,'2025年度(M2後期)'!$B$5:$N$207,COLUMN('2025年度(M2後期)'!$G$5)+1,0)&amp;""</f>
        <v/>
      </c>
      <c r="P467" s="689"/>
      <c r="Q467" s="691" t="str">
        <f>VLOOKUP($C452,'2025年度(D1後期)'!$B$5:$N$207,COLUMN('2025年度(D1後期)'!$G$5)+1,0)&amp;""</f>
        <v/>
      </c>
      <c r="R467" s="689"/>
      <c r="S467" s="691" t="str">
        <f>VLOOKUP($C452,'2025年度(D23後期)'!$B$5:$N$207,COLUMN('2025年度(D23後期)'!$G$5)+1,0)&amp;""</f>
        <v/>
      </c>
      <c r="T467" s="689"/>
      <c r="U467" s="21"/>
      <c r="Z467" s="696"/>
      <c r="AA467" s="681"/>
      <c r="AB467" s="681"/>
      <c r="AC467" s="681"/>
      <c r="AD467" s="681"/>
      <c r="AE467" s="681"/>
      <c r="AF467" s="681"/>
      <c r="AG467" s="681"/>
      <c r="AH467" s="681"/>
      <c r="AI467" s="681"/>
      <c r="AJ467" s="681"/>
      <c r="AK467" s="681"/>
      <c r="AL467" s="681"/>
      <c r="AM467" s="681"/>
      <c r="AN467" s="681"/>
      <c r="AO467" s="681"/>
      <c r="AP467" s="681"/>
      <c r="AQ467" s="681"/>
      <c r="AR467" s="681"/>
      <c r="AS467" s="681"/>
      <c r="AT467" s="681"/>
      <c r="AU467" s="681"/>
      <c r="AV467" s="681"/>
      <c r="AW467" s="681"/>
      <c r="AX467" s="681"/>
      <c r="AY467" s="681"/>
      <c r="AZ467" s="681"/>
      <c r="BA467" s="681"/>
      <c r="BB467" s="681"/>
      <c r="BC467" s="681"/>
      <c r="BD467" s="681"/>
      <c r="BE467" s="681"/>
      <c r="BF467" s="681"/>
      <c r="BG467" s="681"/>
      <c r="BH467" s="681"/>
      <c r="BI467" s="681"/>
      <c r="BJ467" s="681"/>
      <c r="BK467" s="675"/>
      <c r="BL467" s="675"/>
      <c r="BM467" s="675"/>
      <c r="BN467" s="681"/>
      <c r="BO467" s="681"/>
      <c r="BP467" s="681"/>
      <c r="BQ467" s="681"/>
      <c r="BR467" s="681"/>
      <c r="BS467" s="681"/>
      <c r="BT467" s="681"/>
      <c r="BU467" s="681"/>
      <c r="BV467" s="681"/>
      <c r="BW467" s="681"/>
    </row>
    <row r="468" spans="1:75" ht="13.5" customHeight="1">
      <c r="A468" s="712"/>
      <c r="B468" s="16" t="s">
        <v>62</v>
      </c>
      <c r="C468" s="699" t="s">
        <v>116</v>
      </c>
      <c r="D468" s="700"/>
      <c r="E468" s="684"/>
      <c r="F468" s="685"/>
      <c r="G468" s="684"/>
      <c r="H468" s="685"/>
      <c r="I468" s="684"/>
      <c r="J468" s="685"/>
      <c r="K468" s="686"/>
      <c r="L468" s="686"/>
      <c r="M468" s="687"/>
      <c r="N468" s="685"/>
      <c r="O468" s="686"/>
      <c r="P468" s="685"/>
      <c r="Q468" s="686"/>
      <c r="R468" s="685"/>
      <c r="S468" s="686"/>
      <c r="T468" s="685"/>
      <c r="U468" s="21"/>
      <c r="Z468" s="697"/>
      <c r="AA468" s="682"/>
      <c r="AB468" s="682"/>
      <c r="AC468" s="682"/>
      <c r="AD468" s="682"/>
      <c r="AE468" s="682"/>
      <c r="AF468" s="682"/>
      <c r="AG468" s="682"/>
      <c r="AH468" s="682"/>
      <c r="AI468" s="682"/>
      <c r="AJ468" s="682"/>
      <c r="AK468" s="682"/>
      <c r="AL468" s="682"/>
      <c r="AM468" s="682"/>
      <c r="AN468" s="682"/>
      <c r="AO468" s="682"/>
      <c r="AP468" s="682"/>
      <c r="AQ468" s="682"/>
      <c r="AR468" s="682"/>
      <c r="AS468" s="682"/>
      <c r="AT468" s="682"/>
      <c r="AU468" s="682"/>
      <c r="AV468" s="682"/>
      <c r="AW468" s="682"/>
      <c r="AX468" s="682"/>
      <c r="AY468" s="682"/>
      <c r="AZ468" s="682"/>
      <c r="BA468" s="682"/>
      <c r="BB468" s="682"/>
      <c r="BC468" s="682"/>
      <c r="BD468" s="682"/>
      <c r="BE468" s="682"/>
      <c r="BF468" s="682"/>
      <c r="BG468" s="682"/>
      <c r="BH468" s="682"/>
      <c r="BI468" s="682"/>
      <c r="BJ468" s="682"/>
      <c r="BK468" s="676"/>
      <c r="BL468" s="676"/>
      <c r="BM468" s="676"/>
      <c r="BN468" s="682"/>
      <c r="BO468" s="682"/>
      <c r="BP468" s="682"/>
      <c r="BQ468" s="682"/>
      <c r="BR468" s="682"/>
      <c r="BS468" s="682"/>
      <c r="BT468" s="682"/>
      <c r="BU468" s="682"/>
      <c r="BV468" s="682"/>
      <c r="BW468" s="682"/>
    </row>
    <row r="469" spans="1:75" ht="13.5" customHeight="1">
      <c r="A469" s="696" t="s">
        <v>80</v>
      </c>
      <c r="B469" s="15" t="s">
        <v>55</v>
      </c>
      <c r="C469" s="703" t="str">
        <f>VLOOKUP($C452,'2025年度(1年後期)'!$B$5:$N$207,COLUMN('2025年度(1年後期)'!$I$5),0)&amp;""</f>
        <v>人間と教育</v>
      </c>
      <c r="D469" s="704"/>
      <c r="E469" s="698" t="str">
        <f>VLOOKUP($C452,'2025年度(2年後期)'!$B$5:$N$207,COLUMN('2025年度(2年後期)'!$I$5),0)&amp;""</f>
        <v>基礎看護学実習Ⅱ</v>
      </c>
      <c r="F469" s="693"/>
      <c r="G469" s="698" t="str">
        <f>VLOOKUP($C452,'2025年度(3年後期)'!$B$5:$N$207,COLUMN('2025年度(3年後期)'!$I$5),0)&amp;""</f>
        <v>領域別実習</v>
      </c>
      <c r="H469" s="693"/>
      <c r="I469" s="698" t="str">
        <f>VLOOKUP($C452,'2025年度(4年後期)'!$B$5:$N$206,COLUMN('2025年度(4年後期)'!$I$5),0)&amp;""</f>
        <v/>
      </c>
      <c r="J469" s="693"/>
      <c r="K469" s="694" t="str">
        <f>VLOOKUP($C452,'2025年度(助産後期)'!$B$5:$N$207,COLUMN('2025年度(助産後期)'!$I$5),0)&amp;""</f>
        <v>助産学実習Ⅱ</v>
      </c>
      <c r="L469" s="694"/>
      <c r="M469" s="692" t="str">
        <f>VLOOKUP($C452,'2025年度(M1後期)'!$B$5:$N$207,COLUMN('2025年度(M1後期)'!$I$5),0)&amp;""</f>
        <v>成人看護学演習Ａ－Ⅰ</v>
      </c>
      <c r="N469" s="693"/>
      <c r="O469" s="694" t="str">
        <f>VLOOKUP($C452,'2025年度(M2後期)'!$B$5:$N$207,COLUMN('2025年度(M2後期)'!$I$5),0)&amp;""</f>
        <v>特別研究</v>
      </c>
      <c r="P469" s="693"/>
      <c r="Q469" s="694" t="str">
        <f>VLOOKUP($C452,'2025年度(D1後期)'!$B$5:$N$207,COLUMN('2025年度(D1後期)'!$I$5),0)&amp;""</f>
        <v/>
      </c>
      <c r="R469" s="693"/>
      <c r="S469" s="694" t="str">
        <f>VLOOKUP($C452,'2025年度(D23後期)'!$B$5:$N$207,COLUMN('2025年度(D23後期)'!$I$5),0)&amp;""</f>
        <v>特別研究</v>
      </c>
      <c r="T469" s="693"/>
      <c r="U469" s="21"/>
      <c r="Z469" s="696" t="str">
        <f>A469</f>
        <v>４時限（15：10～16：40）</v>
      </c>
      <c r="AA469" s="680"/>
      <c r="AB469" s="680"/>
      <c r="AC469" s="680"/>
      <c r="AD469" s="680"/>
      <c r="AE469" s="680"/>
      <c r="AF469" s="680"/>
      <c r="AG469" s="680"/>
      <c r="AH469" s="680" t="s">
        <v>285</v>
      </c>
      <c r="AI469" s="680"/>
      <c r="AJ469" s="680"/>
      <c r="AK469" s="680"/>
      <c r="AL469" s="680"/>
      <c r="AM469" s="680" t="s">
        <v>164</v>
      </c>
      <c r="AN469" s="680"/>
      <c r="AO469" s="680"/>
      <c r="AP469" s="680"/>
      <c r="AQ469" s="680"/>
      <c r="AR469" s="680"/>
      <c r="AS469" s="680"/>
      <c r="AT469" s="680"/>
      <c r="AU469" s="680"/>
      <c r="AV469" s="680"/>
      <c r="AW469" s="680"/>
      <c r="AX469" s="680"/>
      <c r="AY469" s="680"/>
      <c r="AZ469" s="680"/>
      <c r="BA469" s="680"/>
      <c r="BB469" s="680"/>
      <c r="BC469" s="680"/>
      <c r="BD469" s="680"/>
      <c r="BE469" s="680"/>
      <c r="BF469" s="680"/>
      <c r="BG469" s="680"/>
      <c r="BH469" s="680"/>
      <c r="BI469" s="680"/>
      <c r="BJ469" s="680"/>
      <c r="BK469" s="674"/>
      <c r="BL469" s="674"/>
      <c r="BM469" s="674"/>
      <c r="BN469" s="680"/>
      <c r="BO469" s="680"/>
      <c r="BP469" s="680"/>
      <c r="BQ469" s="680"/>
      <c r="BR469" s="680"/>
      <c r="BS469" s="680"/>
      <c r="BT469" s="680"/>
      <c r="BU469" s="680"/>
      <c r="BV469" s="680"/>
      <c r="BW469" s="680"/>
    </row>
    <row r="470" spans="1:75" ht="13.5" customHeight="1">
      <c r="A470" s="696"/>
      <c r="B470" s="15" t="s">
        <v>58</v>
      </c>
      <c r="C470" s="701" t="str">
        <f>IFERROR(VLOOKUP(C469,科目・教員!$A$2:$B$349,2,0),"")</f>
        <v>神原　裕子</v>
      </c>
      <c r="D470" s="702"/>
      <c r="E470" s="690" t="str">
        <f>IFERROR(VLOOKUP(E469,科目・教員!$A$2:$B$349,2,0),"")</f>
        <v>森下　純子</v>
      </c>
      <c r="F470" s="689"/>
      <c r="G470" s="690" t="str">
        <f>IFERROR(VLOOKUP(G469,科目・教員!$A$2:$B$349,2,0),"")</f>
        <v/>
      </c>
      <c r="H470" s="689"/>
      <c r="I470" s="690" t="str">
        <f>IFERROR(VLOOKUP(I469,科目・教員!$A$2:$B$349,2,0),"")</f>
        <v/>
      </c>
      <c r="J470" s="689"/>
      <c r="K470" s="691" t="str">
        <f>IFERROR(VLOOKUP(K469,科目・教員!$A$2:$B$349,2,0),"")</f>
        <v>池田　真弓</v>
      </c>
      <c r="L470" s="691"/>
      <c r="M470" s="688" t="str">
        <f>IFERROR(VLOOKUP(M469,科目・教員!$A$2:$B$349,2,0),"")</f>
        <v/>
      </c>
      <c r="N470" s="689"/>
      <c r="O470" s="691" t="str">
        <f>IFERROR(VLOOKUP(O469,科目・教員!$A$2:$B$349,2,0),"")</f>
        <v/>
      </c>
      <c r="P470" s="689"/>
      <c r="Q470" s="691" t="str">
        <f>IFERROR(VLOOKUP(Q469,科目・教員!$A$2:$B$349,2,0),"")</f>
        <v/>
      </c>
      <c r="R470" s="689"/>
      <c r="S470" s="691" t="str">
        <f>IFERROR(VLOOKUP(S469,科目・教員!$A$2:$B$349,2,0),"")</f>
        <v/>
      </c>
      <c r="T470" s="689"/>
      <c r="U470" s="21"/>
      <c r="Z470" s="696"/>
      <c r="AA470" s="681"/>
      <c r="AB470" s="681"/>
      <c r="AC470" s="681"/>
      <c r="AD470" s="681"/>
      <c r="AE470" s="681"/>
      <c r="AF470" s="681"/>
      <c r="AG470" s="681"/>
      <c r="AH470" s="681"/>
      <c r="AI470" s="681"/>
      <c r="AJ470" s="681"/>
      <c r="AK470" s="681"/>
      <c r="AL470" s="681"/>
      <c r="AM470" s="681"/>
      <c r="AN470" s="681"/>
      <c r="AO470" s="681"/>
      <c r="AP470" s="681"/>
      <c r="AQ470" s="681"/>
      <c r="AR470" s="681"/>
      <c r="AS470" s="681"/>
      <c r="AT470" s="681"/>
      <c r="AU470" s="681"/>
      <c r="AV470" s="681"/>
      <c r="AW470" s="681"/>
      <c r="AX470" s="681"/>
      <c r="AY470" s="681"/>
      <c r="AZ470" s="681"/>
      <c r="BA470" s="681"/>
      <c r="BB470" s="681"/>
      <c r="BC470" s="681"/>
      <c r="BD470" s="681"/>
      <c r="BE470" s="681"/>
      <c r="BF470" s="681"/>
      <c r="BG470" s="681"/>
      <c r="BH470" s="681"/>
      <c r="BI470" s="681"/>
      <c r="BJ470" s="681"/>
      <c r="BK470" s="675"/>
      <c r="BL470" s="675"/>
      <c r="BM470" s="675"/>
      <c r="BN470" s="681"/>
      <c r="BO470" s="681"/>
      <c r="BP470" s="681"/>
      <c r="BQ470" s="681"/>
      <c r="BR470" s="681"/>
      <c r="BS470" s="681"/>
      <c r="BT470" s="681"/>
      <c r="BU470" s="681"/>
      <c r="BV470" s="681"/>
      <c r="BW470" s="681"/>
    </row>
    <row r="471" spans="1:75" ht="13.5" customHeight="1">
      <c r="A471" s="696"/>
      <c r="B471" s="15" t="s">
        <v>60</v>
      </c>
      <c r="C471" s="701" t="str">
        <f>VLOOKUP($C452,'2025年度(1年後期)'!$B$5:$N$207,COLUMN('2025年度(1年後期)'!$I$5)+1,0)&amp;""</f>
        <v>202</v>
      </c>
      <c r="D471" s="702"/>
      <c r="E471" s="690" t="str">
        <f>VLOOKUP($C452,'2025年度(2年後期)'!$B$5:$N$207,COLUMN('2025年度(2年後期)'!$I$5)+1,0)&amp;""</f>
        <v/>
      </c>
      <c r="F471" s="689"/>
      <c r="G471" s="690" t="str">
        <f>VLOOKUP($C452,'2025年度(3年後期)'!$B$5:$N$207,COLUMN('2025年度(3年後期)'!$I$5)+1,0)&amp;""</f>
        <v/>
      </c>
      <c r="H471" s="689"/>
      <c r="I471" s="690" t="str">
        <f>VLOOKUP($C452,'2025年度(4年後期)'!$B$5:$N$206,COLUMN('2025年度(4年後期)'!$I$5)+1,0)&amp;""</f>
        <v/>
      </c>
      <c r="J471" s="689"/>
      <c r="K471" s="691" t="str">
        <f>VLOOKUP($C452,'2025年度(助産後期)'!$B$5:$N$207,COLUMN('2025年度(助産後期)'!$I$5)+1,0)&amp;""</f>
        <v/>
      </c>
      <c r="L471" s="691"/>
      <c r="M471" s="688" t="str">
        <f>VLOOKUP($C452,'2025年度(M1後期)'!$B$5:$N$207,COLUMN('2025年度(M1後期)'!$I$5)+1,0)&amp;""</f>
        <v>別途指定</v>
      </c>
      <c r="N471" s="689"/>
      <c r="O471" s="691" t="str">
        <f>VLOOKUP($C452,'2025年度(M2後期)'!$B$5:$N$207,COLUMN('2025年度(M2後期)'!$I$5)+1,0)&amp;""</f>
        <v/>
      </c>
      <c r="P471" s="689"/>
      <c r="Q471" s="691" t="str">
        <f>VLOOKUP($C452,'2025年度(D1後期)'!$B$5:$N$207,COLUMN('2025年度(D1後期)'!$I$5)+1,0)&amp;""</f>
        <v/>
      </c>
      <c r="R471" s="689"/>
      <c r="S471" s="691" t="str">
        <f>VLOOKUP($C452,'2025年度(D23後期)'!$B$5:$N$207,COLUMN('2025年度(D23後期)'!$I$5)+1,0)&amp;""</f>
        <v/>
      </c>
      <c r="T471" s="689"/>
      <c r="U471" s="21"/>
      <c r="Z471" s="696"/>
      <c r="AA471" s="681"/>
      <c r="AB471" s="681"/>
      <c r="AC471" s="681"/>
      <c r="AD471" s="681"/>
      <c r="AE471" s="681"/>
      <c r="AF471" s="681"/>
      <c r="AG471" s="681"/>
      <c r="AH471" s="681"/>
      <c r="AI471" s="681"/>
      <c r="AJ471" s="681"/>
      <c r="AK471" s="681"/>
      <c r="AL471" s="681"/>
      <c r="AM471" s="681"/>
      <c r="AN471" s="681"/>
      <c r="AO471" s="681"/>
      <c r="AP471" s="681"/>
      <c r="AQ471" s="681"/>
      <c r="AR471" s="681"/>
      <c r="AS471" s="681"/>
      <c r="AT471" s="681"/>
      <c r="AU471" s="681"/>
      <c r="AV471" s="681"/>
      <c r="AW471" s="681"/>
      <c r="AX471" s="681"/>
      <c r="AY471" s="681"/>
      <c r="AZ471" s="681"/>
      <c r="BA471" s="681"/>
      <c r="BB471" s="681"/>
      <c r="BC471" s="681"/>
      <c r="BD471" s="681"/>
      <c r="BE471" s="681"/>
      <c r="BF471" s="681"/>
      <c r="BG471" s="681"/>
      <c r="BH471" s="681"/>
      <c r="BI471" s="681"/>
      <c r="BJ471" s="681"/>
      <c r="BK471" s="675"/>
      <c r="BL471" s="675"/>
      <c r="BM471" s="675"/>
      <c r="BN471" s="681"/>
      <c r="BO471" s="681"/>
      <c r="BP471" s="681"/>
      <c r="BQ471" s="681"/>
      <c r="BR471" s="681"/>
      <c r="BS471" s="681"/>
      <c r="BT471" s="681"/>
      <c r="BU471" s="681"/>
      <c r="BV471" s="681"/>
      <c r="BW471" s="681"/>
    </row>
    <row r="472" spans="1:75" ht="13.5" customHeight="1">
      <c r="A472" s="697"/>
      <c r="B472" s="16" t="s">
        <v>62</v>
      </c>
      <c r="C472" s="699" t="s">
        <v>116</v>
      </c>
      <c r="D472" s="700"/>
      <c r="E472" s="684"/>
      <c r="F472" s="685"/>
      <c r="G472" s="684"/>
      <c r="H472" s="685"/>
      <c r="I472" s="684"/>
      <c r="J472" s="685"/>
      <c r="K472" s="686"/>
      <c r="L472" s="686"/>
      <c r="M472" s="687"/>
      <c r="N472" s="685"/>
      <c r="O472" s="686"/>
      <c r="P472" s="685"/>
      <c r="Q472" s="686"/>
      <c r="R472" s="685"/>
      <c r="S472" s="686"/>
      <c r="T472" s="685"/>
      <c r="U472" s="21"/>
      <c r="Z472" s="697"/>
      <c r="AA472" s="682"/>
      <c r="AB472" s="682"/>
      <c r="AC472" s="682"/>
      <c r="AD472" s="682"/>
      <c r="AE472" s="682"/>
      <c r="AF472" s="682"/>
      <c r="AG472" s="682"/>
      <c r="AH472" s="682"/>
      <c r="AI472" s="682"/>
      <c r="AJ472" s="682"/>
      <c r="AK472" s="682"/>
      <c r="AL472" s="682"/>
      <c r="AM472" s="682"/>
      <c r="AN472" s="682"/>
      <c r="AO472" s="682"/>
      <c r="AP472" s="682"/>
      <c r="AQ472" s="682"/>
      <c r="AR472" s="682"/>
      <c r="AS472" s="682"/>
      <c r="AT472" s="682"/>
      <c r="AU472" s="682"/>
      <c r="AV472" s="682"/>
      <c r="AW472" s="682"/>
      <c r="AX472" s="682"/>
      <c r="AY472" s="682"/>
      <c r="AZ472" s="682"/>
      <c r="BA472" s="682"/>
      <c r="BB472" s="682"/>
      <c r="BC472" s="682"/>
      <c r="BD472" s="682"/>
      <c r="BE472" s="682"/>
      <c r="BF472" s="682"/>
      <c r="BG472" s="682"/>
      <c r="BH472" s="682"/>
      <c r="BI472" s="682"/>
      <c r="BJ472" s="682"/>
      <c r="BK472" s="676"/>
      <c r="BL472" s="676"/>
      <c r="BM472" s="676"/>
      <c r="BN472" s="682"/>
      <c r="BO472" s="682"/>
      <c r="BP472" s="682"/>
      <c r="BQ472" s="682"/>
      <c r="BR472" s="682"/>
      <c r="BS472" s="682"/>
      <c r="BT472" s="682"/>
      <c r="BU472" s="682"/>
      <c r="BV472" s="682"/>
      <c r="BW472" s="682"/>
    </row>
    <row r="473" spans="1:75" ht="13.5" customHeight="1">
      <c r="A473" s="696" t="s">
        <v>87</v>
      </c>
      <c r="B473" s="15" t="s">
        <v>55</v>
      </c>
      <c r="C473" s="692" t="str">
        <f>VLOOKUP($C452,'2025年度(1年後期)'!$B$5:$N$207,COLUMN('2025年度(1年後期)'!$K$5),0)&amp;""</f>
        <v/>
      </c>
      <c r="D473" s="693"/>
      <c r="E473" s="698" t="str">
        <f>VLOOKUP($C452,'2025年度(2年後期)'!$B$5:$N$207,COLUMN('2025年度(2年後期)'!$K$5),0)&amp;""</f>
        <v/>
      </c>
      <c r="F473" s="693"/>
      <c r="G473" s="698" t="str">
        <f>VLOOKUP($C452,'2025年度(3年後期)'!$B$5:$N$207,COLUMN('2025年度(3年後期)'!$K$5),0)&amp;""</f>
        <v/>
      </c>
      <c r="H473" s="693"/>
      <c r="I473" s="698" t="str">
        <f>VLOOKUP($C452,'2025年度(4年後期)'!$B$5:$N$206,COLUMN('2025年度(4年後期)'!$K$5),0)&amp;""</f>
        <v/>
      </c>
      <c r="J473" s="693"/>
      <c r="K473" s="694" t="str">
        <f>VLOOKUP($C452,'2025年度(助産後期)'!$B$5:$N$207,COLUMN('2025年度(助産後期)'!$K$5),0)&amp;""</f>
        <v>助産学実習Ⅱ</v>
      </c>
      <c r="L473" s="694"/>
      <c r="M473" s="692" t="str">
        <f>VLOOKUP($C452,'2025年度(M1後期)'!$B$5:$N$207,COLUMN('2025年度(M1後期)'!$K$5),0)&amp;""</f>
        <v/>
      </c>
      <c r="N473" s="693"/>
      <c r="O473" s="694" t="str">
        <f>VLOOKUP($C452,'2025年度(M2後期)'!$B$5:$N$207,COLUMN('2025年度(M2後期)'!$K$5),0)&amp;""</f>
        <v/>
      </c>
      <c r="P473" s="693"/>
      <c r="Q473" s="694" t="str">
        <f>VLOOKUP($C452,'2025年度(D1後期)'!$B$5:$N$207,COLUMN('2025年度(D1後期)'!$K$5),0)&amp;""</f>
        <v/>
      </c>
      <c r="R473" s="693"/>
      <c r="S473" s="694" t="str">
        <f>VLOOKUP($C452,'2025年度(D23後期)'!$B$5:$N$207,COLUMN('2025年度(D23後期)'!$K$5),0)&amp;""</f>
        <v/>
      </c>
      <c r="T473" s="693"/>
      <c r="U473" s="21"/>
      <c r="Z473" s="696" t="str">
        <f>A473</f>
        <v>５時限（16：50～18：20）</v>
      </c>
      <c r="AA473" s="680"/>
      <c r="AB473" s="680"/>
      <c r="AC473" s="680"/>
      <c r="AD473" s="680"/>
      <c r="AE473" s="680"/>
      <c r="AF473" s="680"/>
      <c r="AG473" s="680"/>
      <c r="AH473" s="680"/>
      <c r="AI473" s="680"/>
      <c r="AJ473" s="680"/>
      <c r="AK473" s="680"/>
      <c r="AL473" s="680"/>
      <c r="AM473" s="680" t="s">
        <v>164</v>
      </c>
      <c r="AN473" s="680"/>
      <c r="AO473" s="680"/>
      <c r="AP473" s="680"/>
      <c r="AQ473" s="680"/>
      <c r="AR473" s="680"/>
      <c r="AS473" s="680"/>
      <c r="AT473" s="680"/>
      <c r="AU473" s="680"/>
      <c r="AV473" s="680"/>
      <c r="AW473" s="680"/>
      <c r="AX473" s="680"/>
      <c r="AY473" s="680"/>
      <c r="AZ473" s="680"/>
      <c r="BA473" s="680"/>
      <c r="BB473" s="680"/>
      <c r="BC473" s="680"/>
      <c r="BD473" s="680"/>
      <c r="BE473" s="680"/>
      <c r="BF473" s="680"/>
      <c r="BG473" s="680"/>
      <c r="BH473" s="680"/>
      <c r="BI473" s="680"/>
      <c r="BJ473" s="680"/>
      <c r="BK473" s="674"/>
      <c r="BL473" s="674"/>
      <c r="BM473" s="674"/>
      <c r="BN473" s="680"/>
      <c r="BO473" s="680"/>
      <c r="BP473" s="680"/>
      <c r="BQ473" s="680"/>
      <c r="BR473" s="680"/>
      <c r="BS473" s="680"/>
      <c r="BT473" s="680"/>
      <c r="BU473" s="680"/>
      <c r="BV473" s="680"/>
      <c r="BW473" s="680"/>
    </row>
    <row r="474" spans="1:75" ht="13.5" customHeight="1">
      <c r="A474" s="696"/>
      <c r="B474" s="15" t="s">
        <v>58</v>
      </c>
      <c r="C474" s="688" t="str">
        <f>IFERROR(VLOOKUP(C473,科目・教員!$A$2:$B$349,2,0),"")</f>
        <v/>
      </c>
      <c r="D474" s="689"/>
      <c r="E474" s="690" t="str">
        <f>IFERROR(VLOOKUP(E473,科目・教員!$A$2:$B$349,2,0),"")</f>
        <v/>
      </c>
      <c r="F474" s="689"/>
      <c r="G474" s="690" t="str">
        <f>IFERROR(VLOOKUP(G473,科目・教員!$A$2:$B$349,2,0),"")</f>
        <v/>
      </c>
      <c r="H474" s="689"/>
      <c r="I474" s="690" t="str">
        <f>IFERROR(VLOOKUP(I473,科目・教員!$A$2:$B$349,2,0),"")</f>
        <v/>
      </c>
      <c r="J474" s="689"/>
      <c r="K474" s="691" t="str">
        <f>IFERROR(VLOOKUP(K473,科目・教員!$A$2:$B$349,2,0),"")</f>
        <v>池田　真弓</v>
      </c>
      <c r="L474" s="691"/>
      <c r="M474" s="688" t="str">
        <f>IFERROR(VLOOKUP(M473,科目・教員!$A$2:$B$349,2,0),"")</f>
        <v/>
      </c>
      <c r="N474" s="689"/>
      <c r="O474" s="691" t="str">
        <f>IFERROR(VLOOKUP(O473,科目・教員!$A$2:$B$349,2,0),"")</f>
        <v/>
      </c>
      <c r="P474" s="689"/>
      <c r="Q474" s="691" t="str">
        <f>IFERROR(VLOOKUP(Q473,科目・教員!$A$2:$B$349,2,0),"")</f>
        <v/>
      </c>
      <c r="R474" s="689"/>
      <c r="S474" s="691" t="str">
        <f>IFERROR(VLOOKUP(S473,科目・教員!$A$2:$B$349,2,0),"")</f>
        <v/>
      </c>
      <c r="T474" s="689"/>
      <c r="U474" s="21"/>
      <c r="Z474" s="696"/>
      <c r="AA474" s="681"/>
      <c r="AB474" s="681"/>
      <c r="AC474" s="681"/>
      <c r="AD474" s="681"/>
      <c r="AE474" s="681"/>
      <c r="AF474" s="681"/>
      <c r="AG474" s="681"/>
      <c r="AH474" s="681"/>
      <c r="AI474" s="681"/>
      <c r="AJ474" s="681"/>
      <c r="AK474" s="681"/>
      <c r="AL474" s="681"/>
      <c r="AM474" s="681"/>
      <c r="AN474" s="681"/>
      <c r="AO474" s="681"/>
      <c r="AP474" s="681"/>
      <c r="AQ474" s="681"/>
      <c r="AR474" s="681"/>
      <c r="AS474" s="681"/>
      <c r="AT474" s="681"/>
      <c r="AU474" s="681"/>
      <c r="AV474" s="681"/>
      <c r="AW474" s="681"/>
      <c r="AX474" s="681"/>
      <c r="AY474" s="681"/>
      <c r="AZ474" s="681"/>
      <c r="BA474" s="681"/>
      <c r="BB474" s="681"/>
      <c r="BC474" s="681"/>
      <c r="BD474" s="681"/>
      <c r="BE474" s="681"/>
      <c r="BF474" s="681"/>
      <c r="BG474" s="681"/>
      <c r="BH474" s="681"/>
      <c r="BI474" s="681"/>
      <c r="BJ474" s="681"/>
      <c r="BK474" s="675"/>
      <c r="BL474" s="675"/>
      <c r="BM474" s="675"/>
      <c r="BN474" s="681"/>
      <c r="BO474" s="681"/>
      <c r="BP474" s="681"/>
      <c r="BQ474" s="681"/>
      <c r="BR474" s="681"/>
      <c r="BS474" s="681"/>
      <c r="BT474" s="681"/>
      <c r="BU474" s="681"/>
      <c r="BV474" s="681"/>
      <c r="BW474" s="681"/>
    </row>
    <row r="475" spans="1:75" ht="13.5" customHeight="1">
      <c r="A475" s="696"/>
      <c r="B475" s="15" t="s">
        <v>60</v>
      </c>
      <c r="C475" s="688" t="str">
        <f>VLOOKUP($C452,'2025年度(1年後期)'!$B$5:$N$207,COLUMN('2025年度(1年後期)'!$K$5)+1,0)&amp;""</f>
        <v/>
      </c>
      <c r="D475" s="689"/>
      <c r="E475" s="690" t="str">
        <f>VLOOKUP($C452,'2025年度(2年後期)'!$B$5:$N$207,COLUMN('2025年度(2年後期)'!$K$5)+1,0)&amp;""</f>
        <v/>
      </c>
      <c r="F475" s="689"/>
      <c r="G475" s="690" t="str">
        <f>VLOOKUP($C452,'2025年度(3年後期)'!$B$5:$N$207,COLUMN('2025年度(3年後期)'!$K$5)+1,0)&amp;""</f>
        <v/>
      </c>
      <c r="H475" s="689"/>
      <c r="I475" s="690" t="str">
        <f>VLOOKUP($C452,'2025年度(4年後期)'!$B$5:$N$206,COLUMN('2025年度(4年後期)'!$K$5)+1,0)&amp;""</f>
        <v/>
      </c>
      <c r="J475" s="689"/>
      <c r="K475" s="691" t="str">
        <f>VLOOKUP($C452,'2025年度(助産後期)'!$B$5:$N$207,COLUMN('2025年度(助産後期)'!$K$5)+1,0)&amp;""</f>
        <v/>
      </c>
      <c r="L475" s="691"/>
      <c r="M475" s="688" t="str">
        <f>VLOOKUP($C452,'2025年度(M1後期)'!$B$5:$N$207,COLUMN('2025年度(M1後期)'!$K$5)+1,0)&amp;""</f>
        <v/>
      </c>
      <c r="N475" s="689"/>
      <c r="O475" s="691" t="str">
        <f>VLOOKUP($C452,'2025年度(M1後期)'!$B$5:$N$207,COLUMN('2025年度(M1後期)'!$K$5)+1,0)&amp;""</f>
        <v/>
      </c>
      <c r="P475" s="689"/>
      <c r="Q475" s="691" t="str">
        <f>VLOOKUP($C452,'2025年度(D1後期)'!$B$5:$N$207,COLUMN('2025年度(D1後期)'!$K$5)+1,0)&amp;""</f>
        <v/>
      </c>
      <c r="R475" s="689"/>
      <c r="S475" s="691" t="str">
        <f>VLOOKUP($C452,'2025年度(D23後期)'!$B$5:$N$207,COLUMN('2025年度(D23後期)'!$K$5)+1,0)&amp;""</f>
        <v/>
      </c>
      <c r="T475" s="689"/>
      <c r="U475" s="21"/>
      <c r="Z475" s="696"/>
      <c r="AA475" s="681"/>
      <c r="AB475" s="681"/>
      <c r="AC475" s="681"/>
      <c r="AD475" s="681"/>
      <c r="AE475" s="681"/>
      <c r="AF475" s="681"/>
      <c r="AG475" s="681"/>
      <c r="AH475" s="681"/>
      <c r="AI475" s="681"/>
      <c r="AJ475" s="681"/>
      <c r="AK475" s="681"/>
      <c r="AL475" s="681"/>
      <c r="AM475" s="681"/>
      <c r="AN475" s="681"/>
      <c r="AO475" s="681"/>
      <c r="AP475" s="681"/>
      <c r="AQ475" s="681"/>
      <c r="AR475" s="681"/>
      <c r="AS475" s="681"/>
      <c r="AT475" s="681"/>
      <c r="AU475" s="681"/>
      <c r="AV475" s="681"/>
      <c r="AW475" s="681"/>
      <c r="AX475" s="681"/>
      <c r="AY475" s="681"/>
      <c r="AZ475" s="681"/>
      <c r="BA475" s="681"/>
      <c r="BB475" s="681"/>
      <c r="BC475" s="681"/>
      <c r="BD475" s="681"/>
      <c r="BE475" s="681"/>
      <c r="BF475" s="681"/>
      <c r="BG475" s="681"/>
      <c r="BH475" s="681"/>
      <c r="BI475" s="681"/>
      <c r="BJ475" s="681"/>
      <c r="BK475" s="675"/>
      <c r="BL475" s="675"/>
      <c r="BM475" s="675"/>
      <c r="BN475" s="681"/>
      <c r="BO475" s="681"/>
      <c r="BP475" s="681"/>
      <c r="BQ475" s="681"/>
      <c r="BR475" s="681"/>
      <c r="BS475" s="681"/>
      <c r="BT475" s="681"/>
      <c r="BU475" s="681"/>
      <c r="BV475" s="681"/>
      <c r="BW475" s="681"/>
    </row>
    <row r="476" spans="1:75" ht="13.5" customHeight="1">
      <c r="A476" s="697"/>
      <c r="B476" s="16" t="s">
        <v>62</v>
      </c>
      <c r="C476" s="687"/>
      <c r="D476" s="685"/>
      <c r="E476" s="684"/>
      <c r="F476" s="685"/>
      <c r="G476" s="684"/>
      <c r="H476" s="685"/>
      <c r="I476" s="684"/>
      <c r="J476" s="685"/>
      <c r="K476" s="686"/>
      <c r="L476" s="686"/>
      <c r="M476" s="687"/>
      <c r="N476" s="685"/>
      <c r="O476" s="686"/>
      <c r="P476" s="685"/>
      <c r="Q476" s="686"/>
      <c r="R476" s="685"/>
      <c r="S476" s="686"/>
      <c r="T476" s="685"/>
      <c r="U476" s="22"/>
      <c r="V476" s="19"/>
      <c r="W476" s="19"/>
      <c r="X476" s="19"/>
      <c r="Y476" s="19"/>
      <c r="Z476" s="697"/>
      <c r="AA476" s="682"/>
      <c r="AB476" s="682"/>
      <c r="AC476" s="682"/>
      <c r="AD476" s="682"/>
      <c r="AE476" s="682"/>
      <c r="AF476" s="682"/>
      <c r="AG476" s="682"/>
      <c r="AH476" s="682"/>
      <c r="AI476" s="682"/>
      <c r="AJ476" s="682"/>
      <c r="AK476" s="682"/>
      <c r="AL476" s="682"/>
      <c r="AM476" s="682"/>
      <c r="AN476" s="682"/>
      <c r="AO476" s="682"/>
      <c r="AP476" s="682"/>
      <c r="AQ476" s="682"/>
      <c r="AR476" s="682"/>
      <c r="AS476" s="682"/>
      <c r="AT476" s="682"/>
      <c r="AU476" s="682"/>
      <c r="AV476" s="682"/>
      <c r="AW476" s="682"/>
      <c r="AX476" s="682"/>
      <c r="AY476" s="682"/>
      <c r="AZ476" s="682"/>
      <c r="BA476" s="682"/>
      <c r="BB476" s="682"/>
      <c r="BC476" s="682"/>
      <c r="BD476" s="682"/>
      <c r="BE476" s="682"/>
      <c r="BF476" s="682"/>
      <c r="BG476" s="682"/>
      <c r="BH476" s="682"/>
      <c r="BI476" s="682"/>
      <c r="BJ476" s="682"/>
      <c r="BK476" s="676"/>
      <c r="BL476" s="676"/>
      <c r="BM476" s="676"/>
      <c r="BN476" s="682"/>
      <c r="BO476" s="682"/>
      <c r="BP476" s="682"/>
      <c r="BQ476" s="682"/>
      <c r="BR476" s="682"/>
      <c r="BS476" s="682"/>
      <c r="BT476" s="682"/>
      <c r="BU476" s="682"/>
      <c r="BV476" s="682"/>
      <c r="BW476" s="682"/>
    </row>
    <row r="477" spans="1:75" ht="21.75">
      <c r="A477" s="5"/>
      <c r="B477" s="6"/>
      <c r="C477" s="722">
        <f>C452+1</f>
        <v>45981</v>
      </c>
      <c r="D477" s="722"/>
      <c r="E477" s="722"/>
      <c r="F477" s="722"/>
      <c r="G477" s="722"/>
      <c r="H477" s="722"/>
      <c r="I477" s="722"/>
      <c r="J477" s="722"/>
      <c r="K477" s="722"/>
      <c r="L477" s="722"/>
      <c r="M477" s="722"/>
      <c r="N477" s="722"/>
      <c r="O477" s="722"/>
      <c r="P477" s="722"/>
      <c r="Q477" s="722"/>
      <c r="R477" s="722"/>
      <c r="S477" s="722"/>
      <c r="T477" s="722"/>
      <c r="U477" s="781">
        <f>C477</f>
        <v>45981</v>
      </c>
      <c r="V477" s="782"/>
      <c r="W477" s="782"/>
      <c r="X477" s="782"/>
      <c r="Y477" s="782"/>
      <c r="Z477" s="783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96" t="s">
        <v>54</v>
      </c>
      <c r="B478" s="12" t="s">
        <v>55</v>
      </c>
      <c r="C478" s="728" t="str">
        <f>VLOOKUP($C477,'2025年度(1年後期)'!$B$5:$N$207,COLUMN('2025年度(1年後期)'!$C$5),0)&amp;""</f>
        <v>英語Ⅰ(AC)</v>
      </c>
      <c r="D478" s="729"/>
      <c r="E478" s="713" t="str">
        <f>VLOOKUP($C477,'2025年度(2年後期)'!$B$5:$N$207,COLUMN('2025年度(2年後期)'!$C$5),0)&amp;""</f>
        <v>薬物療法と看護</v>
      </c>
      <c r="F478" s="706"/>
      <c r="G478" s="713" t="str">
        <f>VLOOKUP($C477,'2025年度(3年後期)'!$B$5:$N$207,COLUMN('2025年度(3年後期)'!$C$5),0)&amp;""</f>
        <v>領域別実習</v>
      </c>
      <c r="H478" s="706"/>
      <c r="I478" s="713" t="str">
        <f>VLOOKUP($C477,'2025年度(4年後期)'!$B$5:$N$206,COLUMN('2025年度(4年後期)'!$C$5),0)&amp;""</f>
        <v/>
      </c>
      <c r="J478" s="706"/>
      <c r="K478" s="693" t="str">
        <f>VLOOKUP($C477,'2025年度(助産後期)'!$B$5:$N$207,COLUMN('2025年度(助産後期)'!$C$5),0)&amp;""</f>
        <v>助産学実習Ⅱ</v>
      </c>
      <c r="L478" s="709"/>
      <c r="M478" s="723" t="str">
        <f>VLOOKUP($C477,'2025年度(M1後期)'!$B$5:$N$207,COLUMN('2025年度(M1後期)'!$C$5),0)&amp;""</f>
        <v>がん看護学演習Ａ－Ⅰ
感染症学特論
感染症学演習</v>
      </c>
      <c r="N478" s="709"/>
      <c r="O478" s="713" t="str">
        <f>VLOOKUP($C477,'2025年度(M2後期)'!$B$5:$N$207,COLUMN('2025年度(M2後期)'!$C$5),0)&amp;""</f>
        <v>特別研究</v>
      </c>
      <c r="P478" s="706"/>
      <c r="Q478" s="713" t="str">
        <f>VLOOKUP($C477,'2025年度(D1後期)'!$B$5:$N$207,COLUMN('2025年度(D1後期)'!$C$5),0)&amp;""</f>
        <v>看護情報・管理学演習Ｂ
長寿看護学演習Ｂ</v>
      </c>
      <c r="R478" s="706"/>
      <c r="S478" s="693" t="str">
        <f>VLOOKUP($C477,'2025年度(D23後期)'!$B$5:$N$207,COLUMN('2025年度(D23後期)'!$C$5),0)&amp;""</f>
        <v>特別研究</v>
      </c>
      <c r="T478" s="706"/>
      <c r="U478" s="648" t="s">
        <v>161</v>
      </c>
      <c r="V478" s="31"/>
      <c r="Z478" s="695" t="str">
        <f>A478</f>
        <v xml:space="preserve">１時限（09：20～10：50） </v>
      </c>
      <c r="AA478" s="680" t="s">
        <v>131</v>
      </c>
      <c r="AB478" s="680"/>
      <c r="AC478" s="680"/>
      <c r="AD478" s="680" t="s">
        <v>104</v>
      </c>
      <c r="AE478" s="680"/>
      <c r="AF478" s="680"/>
      <c r="AG478" s="680" t="s">
        <v>214</v>
      </c>
      <c r="AH478" s="680"/>
      <c r="AI478" s="680"/>
      <c r="AJ478" s="680"/>
      <c r="AK478" s="680"/>
      <c r="AL478" s="680"/>
      <c r="AM478" s="680" t="s">
        <v>164</v>
      </c>
      <c r="AN478" s="680"/>
      <c r="AO478" s="680"/>
      <c r="AP478" s="680"/>
      <c r="AQ478" s="680"/>
      <c r="AR478" s="680"/>
      <c r="AS478" s="680"/>
      <c r="AT478" s="680"/>
      <c r="AU478" s="680"/>
      <c r="AV478" s="680"/>
      <c r="AW478" s="680"/>
      <c r="AX478" s="680"/>
      <c r="AY478" s="680"/>
      <c r="AZ478" s="680"/>
      <c r="BA478" s="680"/>
      <c r="BB478" s="680"/>
      <c r="BC478" s="680"/>
      <c r="BD478" s="680"/>
      <c r="BE478" s="680"/>
      <c r="BF478" s="680"/>
      <c r="BG478" s="680"/>
      <c r="BH478" s="680"/>
      <c r="BI478" s="680"/>
      <c r="BJ478" s="680"/>
      <c r="BK478" s="674"/>
      <c r="BL478" s="674"/>
      <c r="BM478" s="674"/>
      <c r="BN478" s="680"/>
      <c r="BO478" s="680"/>
      <c r="BP478" s="680"/>
      <c r="BQ478" s="680"/>
      <c r="BR478" s="680"/>
      <c r="BS478" s="680"/>
      <c r="BT478" s="680"/>
      <c r="BU478" s="680"/>
      <c r="BV478" s="680"/>
      <c r="BW478" s="680"/>
    </row>
    <row r="479" spans="1:75" ht="13.5" customHeight="1">
      <c r="A479" s="696"/>
      <c r="B479" s="15" t="s">
        <v>58</v>
      </c>
      <c r="C479" s="726" t="str">
        <f>IFERROR(VLOOKUP(C478,科目・教員!$A$2:$B$349,2,0),"")</f>
        <v>ﾊﾟｳﾗ･ﾍﾞﾙｳﾞｧﾝｹﾞﾙ</v>
      </c>
      <c r="D479" s="727"/>
      <c r="E479" s="716" t="str">
        <f>IFERROR(VLOOKUP(E478,科目・教員!$A$2:$B$349,2,0),"")</f>
        <v>本間　典子</v>
      </c>
      <c r="F479" s="707"/>
      <c r="G479" s="716" t="str">
        <f>IFERROR(VLOOKUP(G478,科目・教員!$A$2:$B$349,2,0),"")</f>
        <v/>
      </c>
      <c r="H479" s="707"/>
      <c r="I479" s="716" t="str">
        <f>IFERROR(VLOOKUP(I478,科目・教員!$A$2:$B$349,2,0),"")</f>
        <v/>
      </c>
      <c r="J479" s="707"/>
      <c r="K479" s="689" t="str">
        <f>IFERROR(VLOOKUP(K478,科目・教員!$A$2:$B$349,2,0),"")</f>
        <v>池田　真弓</v>
      </c>
      <c r="L479" s="717"/>
      <c r="M479" s="718" t="str">
        <f>IFERROR(VLOOKUP(M478,科目・教員!$A$2:$B$349,2,0),"")</f>
        <v/>
      </c>
      <c r="N479" s="707"/>
      <c r="O479" s="716" t="str">
        <f>IFERROR(VLOOKUP(O478,科目・教員!$A$2:$B$349,2,0),"")</f>
        <v/>
      </c>
      <c r="P479" s="707"/>
      <c r="Q479" s="716" t="str">
        <f>IFERROR(VLOOKUP(Q478,科目・教員!$A$2:$B$349,2,0),"")</f>
        <v/>
      </c>
      <c r="R479" s="707"/>
      <c r="S479" s="689" t="str">
        <f>IFERROR(VLOOKUP(S478,科目・教員!$A$2:$B$349,2,0),"")</f>
        <v/>
      </c>
      <c r="T479" s="707"/>
      <c r="U479" s="649" t="s">
        <v>169</v>
      </c>
      <c r="V479" s="41"/>
      <c r="Z479" s="696"/>
      <c r="AA479" s="681"/>
      <c r="AB479" s="681"/>
      <c r="AC479" s="681"/>
      <c r="AD479" s="681"/>
      <c r="AE479" s="681"/>
      <c r="AF479" s="681"/>
      <c r="AG479" s="681"/>
      <c r="AH479" s="681"/>
      <c r="AI479" s="681"/>
      <c r="AJ479" s="681"/>
      <c r="AK479" s="681"/>
      <c r="AL479" s="681"/>
      <c r="AM479" s="681"/>
      <c r="AN479" s="681"/>
      <c r="AO479" s="681"/>
      <c r="AP479" s="681"/>
      <c r="AQ479" s="681"/>
      <c r="AR479" s="681"/>
      <c r="AS479" s="681"/>
      <c r="AT479" s="681"/>
      <c r="AU479" s="681"/>
      <c r="AV479" s="681"/>
      <c r="AW479" s="681"/>
      <c r="AX479" s="681"/>
      <c r="AY479" s="681"/>
      <c r="AZ479" s="681"/>
      <c r="BA479" s="681"/>
      <c r="BB479" s="681"/>
      <c r="BC479" s="681"/>
      <c r="BD479" s="681"/>
      <c r="BE479" s="681"/>
      <c r="BF479" s="681"/>
      <c r="BG479" s="681"/>
      <c r="BH479" s="681"/>
      <c r="BI479" s="681"/>
      <c r="BJ479" s="681"/>
      <c r="BK479" s="675"/>
      <c r="BL479" s="675"/>
      <c r="BM479" s="675"/>
      <c r="BN479" s="681"/>
      <c r="BO479" s="681"/>
      <c r="BP479" s="681"/>
      <c r="BQ479" s="681"/>
      <c r="BR479" s="681"/>
      <c r="BS479" s="681"/>
      <c r="BT479" s="681"/>
      <c r="BU479" s="681"/>
      <c r="BV479" s="681"/>
      <c r="BW479" s="681"/>
    </row>
    <row r="480" spans="1:75" ht="13.5" customHeight="1">
      <c r="A480" s="696"/>
      <c r="B480" s="15" t="s">
        <v>60</v>
      </c>
      <c r="C480" s="726" t="str">
        <f>VLOOKUP($C477,'2025年度(1年後期)'!$B$5:$N$207,COLUMN('2025年度(1年後期)'!$C$5)+1,0)&amp;""</f>
        <v>101</v>
      </c>
      <c r="D480" s="727"/>
      <c r="E480" s="716" t="str">
        <f>VLOOKUP($C477,'2025年度(2年後期)'!$B$5:$N$207,COLUMN('2025年度(2年後期)'!$C$5)+1,0)&amp;""</f>
        <v>201</v>
      </c>
      <c r="F480" s="707"/>
      <c r="G480" s="716" t="str">
        <f>VLOOKUP($C477,'2025年度(3年後期)'!$B$5:$N$207,COLUMN('2025年度(3年後期)'!$C$5)+1,0)&amp;""</f>
        <v>在宅:在宅実</v>
      </c>
      <c r="H480" s="707"/>
      <c r="I480" s="716" t="str">
        <f>VLOOKUP($C477,'2025年度(4年後期)'!$B$5:$N$206,COLUMN('2025年度(4年後期)'!$C$5)+1,0)&amp;""</f>
        <v/>
      </c>
      <c r="J480" s="707"/>
      <c r="K480" s="689" t="str">
        <f>VLOOKUP($C477,'2025年度(助産後期)'!$B$5:$N$207,COLUMN('2025年度(助産後期)'!$C$5)+1,0)&amp;""</f>
        <v/>
      </c>
      <c r="L480" s="717"/>
      <c r="M480" s="718" t="str">
        <f>VLOOKUP($C477,'2025年度(M1後期)'!$B$5:$N$207,COLUMN('2025年度(M1後期)'!$C$5)+1,0)&amp;""</f>
        <v>がん:別途指定
感染特論:別途指定
感染演習:別途指定</v>
      </c>
      <c r="N480" s="707"/>
      <c r="O480" s="716" t="str">
        <f>VLOOKUP($C477,'2025年度(M2後期)'!$B$5:$N$207,COLUMN('2025年度(M2後期)'!$C$5)+1,0)&amp;""</f>
        <v/>
      </c>
      <c r="P480" s="707"/>
      <c r="Q480" s="716" t="str">
        <f>VLOOKUP($C477,'2025年度(D1後期)'!$B$5:$N$207,COLUMN('2025年度(D1後期)'!$C$5)+1,0)&amp;""</f>
        <v>情報:別途指定
長寿:別途指定</v>
      </c>
      <c r="R480" s="707"/>
      <c r="S480" s="689" t="str">
        <f>VLOOKUP($C477,'2025年度(D23後期)'!$B$5:$N$207,COLUMN('2025年度(D23後期)'!$C$5)+1,0)&amp;""</f>
        <v/>
      </c>
      <c r="T480" s="707"/>
      <c r="U480" s="649" t="s">
        <v>172</v>
      </c>
      <c r="V480" s="41"/>
      <c r="Z480" s="696"/>
      <c r="AA480" s="681"/>
      <c r="AB480" s="681"/>
      <c r="AC480" s="681"/>
      <c r="AD480" s="681"/>
      <c r="AE480" s="681"/>
      <c r="AF480" s="681"/>
      <c r="AG480" s="681"/>
      <c r="AH480" s="681"/>
      <c r="AI480" s="681"/>
      <c r="AJ480" s="681"/>
      <c r="AK480" s="681"/>
      <c r="AL480" s="681"/>
      <c r="AM480" s="681"/>
      <c r="AN480" s="681"/>
      <c r="AO480" s="681"/>
      <c r="AP480" s="681"/>
      <c r="AQ480" s="681"/>
      <c r="AR480" s="681"/>
      <c r="AS480" s="681"/>
      <c r="AT480" s="681"/>
      <c r="AU480" s="681"/>
      <c r="AV480" s="681"/>
      <c r="AW480" s="681"/>
      <c r="AX480" s="681"/>
      <c r="AY480" s="681"/>
      <c r="AZ480" s="681"/>
      <c r="BA480" s="681"/>
      <c r="BB480" s="681"/>
      <c r="BC480" s="681"/>
      <c r="BD480" s="681"/>
      <c r="BE480" s="681"/>
      <c r="BF480" s="681"/>
      <c r="BG480" s="681"/>
      <c r="BH480" s="681"/>
      <c r="BI480" s="681"/>
      <c r="BJ480" s="681"/>
      <c r="BK480" s="675"/>
      <c r="BL480" s="675"/>
      <c r="BM480" s="675"/>
      <c r="BN480" s="681"/>
      <c r="BO480" s="681"/>
      <c r="BP480" s="681"/>
      <c r="BQ480" s="681"/>
      <c r="BR480" s="681"/>
      <c r="BS480" s="681"/>
      <c r="BT480" s="681"/>
      <c r="BU480" s="681"/>
      <c r="BV480" s="681"/>
      <c r="BW480" s="681"/>
    </row>
    <row r="481" spans="1:75" ht="13.5" customHeight="1">
      <c r="A481" s="697"/>
      <c r="B481" s="16" t="s">
        <v>62</v>
      </c>
      <c r="C481" s="699" t="s">
        <v>116</v>
      </c>
      <c r="D481" s="700"/>
      <c r="E481" s="684"/>
      <c r="F481" s="719"/>
      <c r="G481" s="684"/>
      <c r="H481" s="719"/>
      <c r="I481" s="684"/>
      <c r="J481" s="719"/>
      <c r="K481" s="686"/>
      <c r="L481" s="720"/>
      <c r="M481" s="721"/>
      <c r="N481" s="719"/>
      <c r="O481" s="684"/>
      <c r="P481" s="719"/>
      <c r="Q481" s="684"/>
      <c r="R481" s="719"/>
      <c r="S481" s="686"/>
      <c r="T481" s="719"/>
      <c r="U481" s="649" t="s">
        <v>173</v>
      </c>
      <c r="V481" s="41"/>
      <c r="Z481" s="697"/>
      <c r="AA481" s="682"/>
      <c r="AB481" s="682"/>
      <c r="AC481" s="682"/>
      <c r="AD481" s="682"/>
      <c r="AE481" s="682"/>
      <c r="AF481" s="682"/>
      <c r="AG481" s="682"/>
      <c r="AH481" s="682"/>
      <c r="AI481" s="682"/>
      <c r="AJ481" s="682"/>
      <c r="AK481" s="682"/>
      <c r="AL481" s="682"/>
      <c r="AM481" s="682"/>
      <c r="AN481" s="682"/>
      <c r="AO481" s="682"/>
      <c r="AP481" s="682"/>
      <c r="AQ481" s="682"/>
      <c r="AR481" s="682"/>
      <c r="AS481" s="682"/>
      <c r="AT481" s="682"/>
      <c r="AU481" s="682"/>
      <c r="AV481" s="682"/>
      <c r="AW481" s="682"/>
      <c r="AX481" s="682"/>
      <c r="AY481" s="682"/>
      <c r="AZ481" s="682"/>
      <c r="BA481" s="682"/>
      <c r="BB481" s="682"/>
      <c r="BC481" s="682"/>
      <c r="BD481" s="682"/>
      <c r="BE481" s="682"/>
      <c r="BF481" s="682"/>
      <c r="BG481" s="682"/>
      <c r="BH481" s="682"/>
      <c r="BI481" s="682"/>
      <c r="BJ481" s="682"/>
      <c r="BK481" s="676"/>
      <c r="BL481" s="676"/>
      <c r="BM481" s="676"/>
      <c r="BN481" s="682"/>
      <c r="BO481" s="682"/>
      <c r="BP481" s="682"/>
      <c r="BQ481" s="682"/>
      <c r="BR481" s="682"/>
      <c r="BS481" s="682"/>
      <c r="BT481" s="682"/>
      <c r="BU481" s="682"/>
      <c r="BV481" s="682"/>
      <c r="BW481" s="682"/>
    </row>
    <row r="482" spans="1:75" ht="13.5" customHeight="1">
      <c r="A482" s="696" t="s">
        <v>64</v>
      </c>
      <c r="B482" s="15" t="s">
        <v>55</v>
      </c>
      <c r="C482" s="728" t="str">
        <f>VLOOKUP($C477,'2025年度(1年後期)'!$B$5:$N$207,COLUMN('2025年度(1年後期)'!$E$5),0)&amp;""</f>
        <v>英語Ⅰ(AC)</v>
      </c>
      <c r="D482" s="729"/>
      <c r="E482" s="713" t="str">
        <f>VLOOKUP($C477,'2025年度(2年後期)'!$B$5:$N$207,COLUMN('2025年度(2年後期)'!$E$5),0)&amp;""</f>
        <v>成人看護援助論Ⅱ</v>
      </c>
      <c r="F482" s="706"/>
      <c r="G482" s="713" t="str">
        <f>VLOOKUP($C477,'2025年度(3年後期)'!$B$5:$N$207,COLUMN('2025年度(3年後期)'!$E$5),0)&amp;""</f>
        <v>領域別実習</v>
      </c>
      <c r="H482" s="706"/>
      <c r="I482" s="713" t="str">
        <f>VLOOKUP($C477,'2025年度(4年後期)'!$B$5:$N$206,COLUMN('2025年度(4年後期)'!$E$5),0)&amp;""</f>
        <v>政策医療看護論Ⅱ</v>
      </c>
      <c r="J482" s="706"/>
      <c r="K482" s="693" t="str">
        <f>VLOOKUP($C477,'2025年度(助産後期)'!$B$5:$N$207,COLUMN('2025年度(助産後期)'!$E$5),0)&amp;""</f>
        <v>助産学実習Ⅱ</v>
      </c>
      <c r="L482" s="709"/>
      <c r="M482" s="705" t="str">
        <f>VLOOKUP($C477,'2025年度(M1後期)'!$B$5:$N$207,COLUMN('2025年度(M1後期)'!$E$5),0)&amp;""</f>
        <v>がん看護学演習Ａ－Ⅰ
感染症学特論
感染症学演習</v>
      </c>
      <c r="N482" s="706"/>
      <c r="O482" s="693" t="str">
        <f>VLOOKUP($C477,'2025年度(M2後期)'!$B$5:$N$207,COLUMN('2025年度(M2後期)'!$E$5),0)&amp;""</f>
        <v>特別研究</v>
      </c>
      <c r="P482" s="706"/>
      <c r="Q482" s="693" t="str">
        <f>VLOOKUP($C477,'2025年度(D1後期)'!$B$5:$N$207,COLUMN('2025年度(D1後期)'!$E$5),0)&amp;""</f>
        <v>看護情報・管理学演習Ｂ
長寿看護学演習Ｂ</v>
      </c>
      <c r="R482" s="706"/>
      <c r="S482" s="693" t="str">
        <f>VLOOKUP($C477,'2025年度(D23後期)'!$B$5:$N$207,COLUMN('2025年度(D23後期)'!$E$5),0)&amp;""</f>
        <v>特別研究</v>
      </c>
      <c r="T482" s="706"/>
      <c r="U482" s="21"/>
      <c r="V482" s="41"/>
      <c r="Z482" s="696" t="str">
        <f>A482</f>
        <v>２時限（11：00～12：30）</v>
      </c>
      <c r="AA482" s="680" t="s">
        <v>131</v>
      </c>
      <c r="AB482" s="680"/>
      <c r="AC482" s="680"/>
      <c r="AD482" s="680" t="s">
        <v>104</v>
      </c>
      <c r="AE482" s="680"/>
      <c r="AF482" s="680"/>
      <c r="AG482" s="680" t="s">
        <v>76</v>
      </c>
      <c r="AH482" s="680"/>
      <c r="AI482" s="680"/>
      <c r="AJ482" s="680"/>
      <c r="AK482" s="680"/>
      <c r="AL482" s="680"/>
      <c r="AM482" s="680" t="s">
        <v>164</v>
      </c>
      <c r="AN482" s="680"/>
      <c r="AO482" s="680"/>
      <c r="AP482" s="680"/>
      <c r="AQ482" s="680"/>
      <c r="AR482" s="680"/>
      <c r="AS482" s="680"/>
      <c r="AT482" s="680"/>
      <c r="AU482" s="680"/>
      <c r="AV482" s="680"/>
      <c r="AW482" s="680" t="s">
        <v>131</v>
      </c>
      <c r="AX482" s="680"/>
      <c r="AY482" s="680"/>
      <c r="AZ482" s="680"/>
      <c r="BA482" s="680"/>
      <c r="BB482" s="680"/>
      <c r="BC482" s="680"/>
      <c r="BD482" s="680"/>
      <c r="BE482" s="680"/>
      <c r="BF482" s="680"/>
      <c r="BG482" s="680"/>
      <c r="BH482" s="680"/>
      <c r="BI482" s="680"/>
      <c r="BJ482" s="680"/>
      <c r="BK482" s="674"/>
      <c r="BL482" s="674"/>
      <c r="BM482" s="674"/>
      <c r="BN482" s="680" t="s">
        <v>290</v>
      </c>
      <c r="BO482" s="680"/>
      <c r="BP482" s="680"/>
      <c r="BQ482" s="680"/>
      <c r="BR482" s="680"/>
      <c r="BS482" s="680"/>
      <c r="BT482" s="680"/>
      <c r="BU482" s="680"/>
      <c r="BV482" s="680"/>
      <c r="BW482" s="680"/>
    </row>
    <row r="483" spans="1:75" ht="13.5" customHeight="1">
      <c r="A483" s="696"/>
      <c r="B483" s="15" t="s">
        <v>58</v>
      </c>
      <c r="C483" s="726" t="str">
        <f>IFERROR(VLOOKUP(C482,科目・教員!$A$2:$B$349,2,0),"")</f>
        <v>ﾊﾟｳﾗ･ﾍﾞﾙｳﾞｧﾝｹﾞﾙ</v>
      </c>
      <c r="D483" s="727"/>
      <c r="E483" s="716" t="str">
        <f>IFERROR(VLOOKUP(E482,科目・教員!$A$2:$B$349,2,0),"")</f>
        <v>藤澤　雄太</v>
      </c>
      <c r="F483" s="707"/>
      <c r="G483" s="716" t="str">
        <f>IFERROR(VLOOKUP(G482,科目・教員!$A$2:$B$349,2,0),"")</f>
        <v/>
      </c>
      <c r="H483" s="707"/>
      <c r="I483" s="716" t="str">
        <f>IFERROR(VLOOKUP(I482,科目・教員!$A$2:$B$349,2,0),"")</f>
        <v>飯野　京子</v>
      </c>
      <c r="J483" s="707"/>
      <c r="K483" s="689" t="str">
        <f>IFERROR(VLOOKUP(K482,科目・教員!$A$2:$B$349,2,0),"")</f>
        <v>池田　真弓</v>
      </c>
      <c r="L483" s="717"/>
      <c r="M483" s="708" t="str">
        <f>IFERROR(VLOOKUP(M482,科目・教員!$A$2:$B$349,2,0),"")</f>
        <v/>
      </c>
      <c r="N483" s="707"/>
      <c r="O483" s="689" t="str">
        <f>IFERROR(VLOOKUP(O482,科目・教員!$A$2:$B$349,2,0),"")</f>
        <v/>
      </c>
      <c r="P483" s="707"/>
      <c r="Q483" s="689" t="str">
        <f>IFERROR(VLOOKUP(Q482,科目・教員!$A$2:$B$349,2,0),"")</f>
        <v/>
      </c>
      <c r="R483" s="707"/>
      <c r="S483" s="689" t="str">
        <f>IFERROR(VLOOKUP(S482,科目・教員!$A$2:$B$349,2,0),"")</f>
        <v/>
      </c>
      <c r="T483" s="707"/>
      <c r="U483" s="21"/>
      <c r="V483" s="41"/>
      <c r="Z483" s="696"/>
      <c r="AA483" s="681"/>
      <c r="AB483" s="681"/>
      <c r="AC483" s="681"/>
      <c r="AD483" s="681"/>
      <c r="AE483" s="681"/>
      <c r="AF483" s="681"/>
      <c r="AG483" s="681"/>
      <c r="AH483" s="681"/>
      <c r="AI483" s="681"/>
      <c r="AJ483" s="681"/>
      <c r="AK483" s="681"/>
      <c r="AL483" s="681"/>
      <c r="AM483" s="681"/>
      <c r="AN483" s="681"/>
      <c r="AO483" s="681"/>
      <c r="AP483" s="681"/>
      <c r="AQ483" s="681"/>
      <c r="AR483" s="681"/>
      <c r="AS483" s="681"/>
      <c r="AT483" s="681"/>
      <c r="AU483" s="681"/>
      <c r="AV483" s="681"/>
      <c r="AW483" s="681"/>
      <c r="AX483" s="681"/>
      <c r="AY483" s="681"/>
      <c r="AZ483" s="681"/>
      <c r="BA483" s="681"/>
      <c r="BB483" s="681"/>
      <c r="BC483" s="681"/>
      <c r="BD483" s="681"/>
      <c r="BE483" s="681"/>
      <c r="BF483" s="681"/>
      <c r="BG483" s="681"/>
      <c r="BH483" s="681"/>
      <c r="BI483" s="681"/>
      <c r="BJ483" s="681"/>
      <c r="BK483" s="675"/>
      <c r="BL483" s="675"/>
      <c r="BM483" s="675"/>
      <c r="BN483" s="681"/>
      <c r="BO483" s="681"/>
      <c r="BP483" s="681"/>
      <c r="BQ483" s="681"/>
      <c r="BR483" s="681"/>
      <c r="BS483" s="681"/>
      <c r="BT483" s="681"/>
      <c r="BU483" s="681"/>
      <c r="BV483" s="681"/>
      <c r="BW483" s="681"/>
    </row>
    <row r="484" spans="1:75" ht="13.5" customHeight="1">
      <c r="A484" s="696"/>
      <c r="B484" s="15" t="s">
        <v>60</v>
      </c>
      <c r="C484" s="726" t="str">
        <f>VLOOKUP($C477,'2025年度(1年後期)'!$B$5:$N$207,COLUMN('2025年度(1年後期)'!$E$5)+1,0)&amp;""</f>
        <v>101</v>
      </c>
      <c r="D484" s="727"/>
      <c r="E484" s="716" t="str">
        <f>VLOOKUP($C477,'2025年度(2年後期)'!$B$5:$N$207,COLUMN('2025年度(2年後期)'!$E$5)+1,0)&amp;""</f>
        <v>201</v>
      </c>
      <c r="F484" s="707"/>
      <c r="G484" s="716" t="str">
        <f>VLOOKUP($C477,'2025年度(3年後期)'!$B$5:$N$207,COLUMN('2025年度(3年後期)'!$E$5)+1,0)&amp;""</f>
        <v>在宅:在宅実</v>
      </c>
      <c r="H484" s="707"/>
      <c r="I484" s="716" t="str">
        <f>VLOOKUP($C477,'2025年度(4年後期)'!$B$5:$N$206,COLUMN('2025年度(4年後期)'!$E$5)+1,0)&amp;""</f>
        <v>大講義室</v>
      </c>
      <c r="J484" s="707"/>
      <c r="K484" s="689" t="str">
        <f>VLOOKUP($C477,'2025年度(助産後期)'!$B$5:$N$207,COLUMN('2025年度(助産後期)'!$E$5)+1,0)&amp;""</f>
        <v/>
      </c>
      <c r="L484" s="717"/>
      <c r="M484" s="708" t="str">
        <f>VLOOKUP($C477,'2025年度(M1後期)'!$B$5:$N$207,COLUMN('2025年度(M1後期)'!$E$5)+1,0)&amp;""</f>
        <v>がん:別途指定
感染特論:別途指定
感染演習:別途指定</v>
      </c>
      <c r="N484" s="707"/>
      <c r="O484" s="689" t="str">
        <f>VLOOKUP($C477,'2025年度(M2後期)'!$B$5:$N$207,COLUMN('2025年度(M2後期)'!$E$5)+1,0)&amp;""</f>
        <v/>
      </c>
      <c r="P484" s="707"/>
      <c r="Q484" s="689" t="str">
        <f>VLOOKUP($C477,'2025年度(D1後期)'!$B$5:$N$207,COLUMN('2025年度(D1後期)'!$E$5)+1,0)&amp;""</f>
        <v>情報:別途指定
長寿:別途指定</v>
      </c>
      <c r="R484" s="707"/>
      <c r="S484" s="689" t="str">
        <f>VLOOKUP($C477,'2025年度(D23後期)'!$B$5:$N$207,COLUMN('2025年度(D23後期)'!$E$5)+1,0)&amp;""</f>
        <v/>
      </c>
      <c r="T484" s="707"/>
      <c r="U484" s="21"/>
      <c r="V484" s="41"/>
      <c r="Z484" s="696"/>
      <c r="AA484" s="681"/>
      <c r="AB484" s="681"/>
      <c r="AC484" s="681"/>
      <c r="AD484" s="681"/>
      <c r="AE484" s="681"/>
      <c r="AF484" s="681"/>
      <c r="AG484" s="681"/>
      <c r="AH484" s="681"/>
      <c r="AI484" s="681"/>
      <c r="AJ484" s="681"/>
      <c r="AK484" s="681"/>
      <c r="AL484" s="681"/>
      <c r="AM484" s="681"/>
      <c r="AN484" s="681"/>
      <c r="AO484" s="681"/>
      <c r="AP484" s="681"/>
      <c r="AQ484" s="681"/>
      <c r="AR484" s="681"/>
      <c r="AS484" s="681"/>
      <c r="AT484" s="681"/>
      <c r="AU484" s="681"/>
      <c r="AV484" s="681"/>
      <c r="AW484" s="681"/>
      <c r="AX484" s="681"/>
      <c r="AY484" s="681"/>
      <c r="AZ484" s="681"/>
      <c r="BA484" s="681"/>
      <c r="BB484" s="681"/>
      <c r="BC484" s="681"/>
      <c r="BD484" s="681"/>
      <c r="BE484" s="681"/>
      <c r="BF484" s="681"/>
      <c r="BG484" s="681"/>
      <c r="BH484" s="681"/>
      <c r="BI484" s="681"/>
      <c r="BJ484" s="681"/>
      <c r="BK484" s="675"/>
      <c r="BL484" s="675"/>
      <c r="BM484" s="675"/>
      <c r="BN484" s="681"/>
      <c r="BO484" s="681"/>
      <c r="BP484" s="681"/>
      <c r="BQ484" s="681"/>
      <c r="BR484" s="681"/>
      <c r="BS484" s="681"/>
      <c r="BT484" s="681"/>
      <c r="BU484" s="681"/>
      <c r="BV484" s="681"/>
      <c r="BW484" s="681"/>
    </row>
    <row r="485" spans="1:75" ht="13.5" customHeight="1">
      <c r="A485" s="712"/>
      <c r="B485" s="16" t="s">
        <v>62</v>
      </c>
      <c r="C485" s="699" t="s">
        <v>116</v>
      </c>
      <c r="D485" s="700"/>
      <c r="E485" s="684"/>
      <c r="F485" s="685"/>
      <c r="G485" s="684"/>
      <c r="H485" s="685"/>
      <c r="I485" s="684"/>
      <c r="J485" s="685"/>
      <c r="K485" s="686"/>
      <c r="L485" s="686"/>
      <c r="M485" s="687"/>
      <c r="N485" s="685"/>
      <c r="O485" s="686"/>
      <c r="P485" s="685"/>
      <c r="Q485" s="686"/>
      <c r="R485" s="685"/>
      <c r="S485" s="686"/>
      <c r="T485" s="685"/>
      <c r="U485" s="21"/>
      <c r="V485" s="41"/>
      <c r="Z485" s="697"/>
      <c r="AA485" s="682"/>
      <c r="AB485" s="682"/>
      <c r="AC485" s="682"/>
      <c r="AD485" s="682"/>
      <c r="AE485" s="682"/>
      <c r="AF485" s="682"/>
      <c r="AG485" s="682"/>
      <c r="AH485" s="682"/>
      <c r="AI485" s="682"/>
      <c r="AJ485" s="682"/>
      <c r="AK485" s="682"/>
      <c r="AL485" s="682"/>
      <c r="AM485" s="682"/>
      <c r="AN485" s="682"/>
      <c r="AO485" s="682"/>
      <c r="AP485" s="682"/>
      <c r="AQ485" s="682"/>
      <c r="AR485" s="682"/>
      <c r="AS485" s="682"/>
      <c r="AT485" s="682"/>
      <c r="AU485" s="682"/>
      <c r="AV485" s="682"/>
      <c r="AW485" s="682"/>
      <c r="AX485" s="682"/>
      <c r="AY485" s="682"/>
      <c r="AZ485" s="682"/>
      <c r="BA485" s="682"/>
      <c r="BB485" s="682"/>
      <c r="BC485" s="682"/>
      <c r="BD485" s="682"/>
      <c r="BE485" s="682"/>
      <c r="BF485" s="682"/>
      <c r="BG485" s="682"/>
      <c r="BH485" s="682"/>
      <c r="BI485" s="682"/>
      <c r="BJ485" s="682"/>
      <c r="BK485" s="676"/>
      <c r="BL485" s="676"/>
      <c r="BM485" s="676"/>
      <c r="BN485" s="682"/>
      <c r="BO485" s="682"/>
      <c r="BP485" s="682"/>
      <c r="BQ485" s="682"/>
      <c r="BR485" s="682"/>
      <c r="BS485" s="682"/>
      <c r="BT485" s="682"/>
      <c r="BU485" s="682"/>
      <c r="BV485" s="682"/>
      <c r="BW485" s="682"/>
    </row>
    <row r="486" spans="1:75" ht="13.5" customHeight="1">
      <c r="A486" s="695" t="s">
        <v>70</v>
      </c>
      <c r="B486" s="17" t="s">
        <v>71</v>
      </c>
      <c r="C486" s="705"/>
      <c r="D486" s="706"/>
      <c r="E486" s="713"/>
      <c r="F486" s="706"/>
      <c r="G486" s="713"/>
      <c r="H486" s="706"/>
      <c r="I486" s="713"/>
      <c r="J486" s="706"/>
      <c r="K486" s="693"/>
      <c r="L486" s="709"/>
      <c r="M486" s="705"/>
      <c r="N486" s="706"/>
      <c r="O486" s="693"/>
      <c r="P486" s="706"/>
      <c r="Q486" s="693"/>
      <c r="R486" s="706"/>
      <c r="S486" s="693"/>
      <c r="T486" s="706"/>
      <c r="U486" s="21"/>
      <c r="V486" s="41"/>
      <c r="Z486" s="696" t="str">
        <f>A486</f>
        <v>昼休み（12：30～13：30）</v>
      </c>
      <c r="AA486" s="680"/>
      <c r="AB486" s="680"/>
      <c r="AC486" s="680"/>
      <c r="AD486" s="680"/>
      <c r="AE486" s="680"/>
      <c r="AF486" s="680"/>
      <c r="AG486" s="680"/>
      <c r="AH486" s="680"/>
      <c r="AI486" s="680"/>
      <c r="AJ486" s="680"/>
      <c r="AK486" s="680"/>
      <c r="AL486" s="680"/>
      <c r="AM486" s="680"/>
      <c r="AN486" s="680"/>
      <c r="AO486" s="680"/>
      <c r="AP486" s="680"/>
      <c r="AQ486" s="680"/>
      <c r="AR486" s="680"/>
      <c r="AS486" s="680"/>
      <c r="AT486" s="680"/>
      <c r="AU486" s="680"/>
      <c r="AV486" s="680"/>
      <c r="AW486" s="680"/>
      <c r="AX486" s="680"/>
      <c r="AY486" s="680"/>
      <c r="AZ486" s="680"/>
      <c r="BA486" s="680"/>
      <c r="BB486" s="680"/>
      <c r="BC486" s="680"/>
      <c r="BD486" s="680"/>
      <c r="BE486" s="680"/>
      <c r="BF486" s="680"/>
      <c r="BG486" s="680"/>
      <c r="BH486" s="680"/>
      <c r="BI486" s="680"/>
      <c r="BJ486" s="680"/>
      <c r="BK486" s="674"/>
      <c r="BL486" s="674"/>
      <c r="BM486" s="674"/>
      <c r="BN486" s="680"/>
      <c r="BO486" s="680"/>
      <c r="BP486" s="680"/>
      <c r="BQ486" s="680"/>
      <c r="BR486" s="680"/>
      <c r="BS486" s="680"/>
      <c r="BT486" s="680"/>
      <c r="BU486" s="680"/>
      <c r="BV486" s="680"/>
      <c r="BW486" s="680"/>
    </row>
    <row r="487" spans="1:75" ht="13.5" customHeight="1">
      <c r="A487" s="696"/>
      <c r="B487" s="17" t="s">
        <v>73</v>
      </c>
      <c r="C487" s="708"/>
      <c r="D487" s="707"/>
      <c r="E487" s="716"/>
      <c r="F487" s="707"/>
      <c r="G487" s="716"/>
      <c r="H487" s="707"/>
      <c r="I487" s="716"/>
      <c r="J487" s="707"/>
      <c r="K487" s="689"/>
      <c r="L487" s="717"/>
      <c r="M487" s="708"/>
      <c r="N487" s="707"/>
      <c r="O487" s="689"/>
      <c r="P487" s="707"/>
      <c r="Q487" s="689"/>
      <c r="R487" s="707"/>
      <c r="S487" s="689"/>
      <c r="T487" s="707"/>
      <c r="U487" s="21"/>
      <c r="V487" s="41"/>
      <c r="Z487" s="696"/>
      <c r="AA487" s="681"/>
      <c r="AB487" s="681"/>
      <c r="AC487" s="681"/>
      <c r="AD487" s="681"/>
      <c r="AE487" s="681"/>
      <c r="AF487" s="681"/>
      <c r="AG487" s="681"/>
      <c r="AH487" s="681"/>
      <c r="AI487" s="681"/>
      <c r="AJ487" s="681"/>
      <c r="AK487" s="681"/>
      <c r="AL487" s="681"/>
      <c r="AM487" s="681"/>
      <c r="AN487" s="681"/>
      <c r="AO487" s="681"/>
      <c r="AP487" s="681"/>
      <c r="AQ487" s="681"/>
      <c r="AR487" s="681"/>
      <c r="AS487" s="681"/>
      <c r="AT487" s="681"/>
      <c r="AU487" s="681"/>
      <c r="AV487" s="681"/>
      <c r="AW487" s="681"/>
      <c r="AX487" s="681"/>
      <c r="AY487" s="681"/>
      <c r="AZ487" s="681"/>
      <c r="BA487" s="681"/>
      <c r="BB487" s="681"/>
      <c r="BC487" s="681"/>
      <c r="BD487" s="681"/>
      <c r="BE487" s="681"/>
      <c r="BF487" s="681"/>
      <c r="BG487" s="681"/>
      <c r="BH487" s="681"/>
      <c r="BI487" s="681"/>
      <c r="BJ487" s="681"/>
      <c r="BK487" s="675"/>
      <c r="BL487" s="675"/>
      <c r="BM487" s="675"/>
      <c r="BN487" s="681"/>
      <c r="BO487" s="681"/>
      <c r="BP487" s="681"/>
      <c r="BQ487" s="681"/>
      <c r="BR487" s="681"/>
      <c r="BS487" s="681"/>
      <c r="BT487" s="681"/>
      <c r="BU487" s="681"/>
      <c r="BV487" s="681"/>
      <c r="BW487" s="681"/>
    </row>
    <row r="488" spans="1:75" ht="13.5" customHeight="1">
      <c r="A488" s="696"/>
      <c r="B488" s="17" t="s">
        <v>60</v>
      </c>
      <c r="C488" s="708"/>
      <c r="D488" s="707"/>
      <c r="E488" s="716"/>
      <c r="F488" s="707"/>
      <c r="G488" s="716"/>
      <c r="H488" s="707"/>
      <c r="I488" s="716"/>
      <c r="J488" s="707"/>
      <c r="K488" s="689"/>
      <c r="L488" s="717"/>
      <c r="M488" s="708"/>
      <c r="N488" s="707"/>
      <c r="O488" s="689"/>
      <c r="P488" s="707"/>
      <c r="Q488" s="689"/>
      <c r="R488" s="707"/>
      <c r="S488" s="689"/>
      <c r="T488" s="707"/>
      <c r="U488" s="21"/>
      <c r="V488" s="41"/>
      <c r="Z488" s="696"/>
      <c r="AA488" s="681"/>
      <c r="AB488" s="681"/>
      <c r="AC488" s="681"/>
      <c r="AD488" s="681"/>
      <c r="AE488" s="681"/>
      <c r="AF488" s="681"/>
      <c r="AG488" s="681"/>
      <c r="AH488" s="681"/>
      <c r="AI488" s="681"/>
      <c r="AJ488" s="681"/>
      <c r="AK488" s="681"/>
      <c r="AL488" s="681"/>
      <c r="AM488" s="681"/>
      <c r="AN488" s="681"/>
      <c r="AO488" s="681"/>
      <c r="AP488" s="681"/>
      <c r="AQ488" s="681"/>
      <c r="AR488" s="681"/>
      <c r="AS488" s="681"/>
      <c r="AT488" s="681"/>
      <c r="AU488" s="681"/>
      <c r="AV488" s="681"/>
      <c r="AW488" s="681"/>
      <c r="AX488" s="681"/>
      <c r="AY488" s="681"/>
      <c r="AZ488" s="681"/>
      <c r="BA488" s="681"/>
      <c r="BB488" s="681"/>
      <c r="BC488" s="681"/>
      <c r="BD488" s="681"/>
      <c r="BE488" s="681"/>
      <c r="BF488" s="681"/>
      <c r="BG488" s="681"/>
      <c r="BH488" s="681"/>
      <c r="BI488" s="681"/>
      <c r="BJ488" s="681"/>
      <c r="BK488" s="675"/>
      <c r="BL488" s="675"/>
      <c r="BM488" s="675"/>
      <c r="BN488" s="681"/>
      <c r="BO488" s="681"/>
      <c r="BP488" s="681"/>
      <c r="BQ488" s="681"/>
      <c r="BR488" s="681"/>
      <c r="BS488" s="681"/>
      <c r="BT488" s="681"/>
      <c r="BU488" s="681"/>
      <c r="BV488" s="681"/>
      <c r="BW488" s="681"/>
    </row>
    <row r="489" spans="1:75" ht="13.5" customHeight="1">
      <c r="A489" s="697"/>
      <c r="B489" s="18" t="s">
        <v>62</v>
      </c>
      <c r="C489" s="714"/>
      <c r="D489" s="711"/>
      <c r="E489" s="715"/>
      <c r="F489" s="711"/>
      <c r="G489" s="715"/>
      <c r="H489" s="711"/>
      <c r="I489" s="715"/>
      <c r="J489" s="711"/>
      <c r="K489" s="710"/>
      <c r="L489" s="710"/>
      <c r="M489" s="714"/>
      <c r="N489" s="711"/>
      <c r="O489" s="710"/>
      <c r="P489" s="711"/>
      <c r="Q489" s="710"/>
      <c r="R489" s="711"/>
      <c r="S489" s="710"/>
      <c r="T489" s="711"/>
      <c r="U489" s="21"/>
      <c r="V489" s="41"/>
      <c r="Z489" s="697"/>
      <c r="AA489" s="682"/>
      <c r="AB489" s="682"/>
      <c r="AC489" s="682"/>
      <c r="AD489" s="682"/>
      <c r="AE489" s="682"/>
      <c r="AF489" s="682"/>
      <c r="AG489" s="682"/>
      <c r="AH489" s="682"/>
      <c r="AI489" s="682"/>
      <c r="AJ489" s="682"/>
      <c r="AK489" s="682"/>
      <c r="AL489" s="682"/>
      <c r="AM489" s="682"/>
      <c r="AN489" s="682"/>
      <c r="AO489" s="682"/>
      <c r="AP489" s="682"/>
      <c r="AQ489" s="682"/>
      <c r="AR489" s="682"/>
      <c r="AS489" s="682"/>
      <c r="AT489" s="682"/>
      <c r="AU489" s="682"/>
      <c r="AV489" s="682"/>
      <c r="AW489" s="682"/>
      <c r="AX489" s="682"/>
      <c r="AY489" s="682"/>
      <c r="AZ489" s="682"/>
      <c r="BA489" s="682"/>
      <c r="BB489" s="682"/>
      <c r="BC489" s="682"/>
      <c r="BD489" s="682"/>
      <c r="BE489" s="682"/>
      <c r="BF489" s="682"/>
      <c r="BG489" s="682"/>
      <c r="BH489" s="682"/>
      <c r="BI489" s="682"/>
      <c r="BJ489" s="682"/>
      <c r="BK489" s="676"/>
      <c r="BL489" s="676"/>
      <c r="BM489" s="676"/>
      <c r="BN489" s="682"/>
      <c r="BO489" s="682"/>
      <c r="BP489" s="682"/>
      <c r="BQ489" s="682"/>
      <c r="BR489" s="682"/>
      <c r="BS489" s="682"/>
      <c r="BT489" s="682"/>
      <c r="BU489" s="682"/>
      <c r="BV489" s="682"/>
      <c r="BW489" s="682"/>
    </row>
    <row r="490" spans="1:75" ht="13.5" customHeight="1">
      <c r="A490" s="696" t="s">
        <v>74</v>
      </c>
      <c r="B490" s="15" t="s">
        <v>55</v>
      </c>
      <c r="C490" s="692" t="str">
        <f>VLOOKUP($C477,'2025年度(1年後期)'!$B$5:$N$207,COLUMN('2025年度(1年後期)'!$G$5),0)&amp;""</f>
        <v>法と社会</v>
      </c>
      <c r="D490" s="693"/>
      <c r="E490" s="698" t="str">
        <f>VLOOKUP($C477,'2025年度(2年後期)'!$B$5:$N$207,COLUMN('2025年度(2年後期)'!$G$5),0)&amp;""</f>
        <v/>
      </c>
      <c r="F490" s="693"/>
      <c r="G490" s="698" t="str">
        <f>VLOOKUP($C477,'2025年度(3年後期)'!$B$5:$N$207,COLUMN('2025年度(3年後期)'!$G$5),0)&amp;""</f>
        <v>領域別実習</v>
      </c>
      <c r="H490" s="693"/>
      <c r="I490" s="698" t="str">
        <f>VLOOKUP($C477,'2025年度(4年後期)'!$B$5:$N$206,COLUMN('2025年度(4年後期)'!$G$5),0)&amp;""</f>
        <v>看護情報学</v>
      </c>
      <c r="J490" s="693"/>
      <c r="K490" s="694" t="str">
        <f>VLOOKUP($C477,'2025年度(助産後期)'!$B$5:$N$207,COLUMN('2025年度(助産後期)'!$G$5),0)&amp;""</f>
        <v>助産学実習Ⅱ</v>
      </c>
      <c r="L490" s="694"/>
      <c r="M490" s="692" t="str">
        <f>VLOOKUP($C477,'2025年度(M1後期)'!$B$5:$N$207,COLUMN('2025年度(M1後期)'!$G$5),0)&amp;""</f>
        <v>感染症学特論
感染症学演習
成育看護学特論Ａ－Ⅲ</v>
      </c>
      <c r="N490" s="693"/>
      <c r="O490" s="694" t="str">
        <f>VLOOKUP($C477,'2025年度(M2後期)'!$B$5:$N$207,COLUMN('2025年度(M2後期)'!$G$5),0)&amp;""</f>
        <v>特別研究</v>
      </c>
      <c r="P490" s="693"/>
      <c r="Q490" s="694" t="str">
        <f>VLOOKUP($C477,'2025年度(D1後期)'!$B$5:$N$207,COLUMN('2025年度(D1後期)'!$G$5),0)&amp;""</f>
        <v/>
      </c>
      <c r="R490" s="693"/>
      <c r="S490" s="694" t="str">
        <f>VLOOKUP($C477,'2025年度(D23後期)'!$B$5:$N$207,COLUMN('2025年度(D23後期)'!$G$5),0)&amp;""</f>
        <v>特別研究</v>
      </c>
      <c r="T490" s="693"/>
      <c r="U490" s="608" t="s">
        <v>129</v>
      </c>
      <c r="V490" s="41"/>
      <c r="Z490" s="696" t="str">
        <f>A490</f>
        <v>３時限（13：30～15：00）</v>
      </c>
      <c r="AA490" s="680" t="s">
        <v>137</v>
      </c>
      <c r="AB490" s="680"/>
      <c r="AC490" s="680"/>
      <c r="AD490" s="680" t="s">
        <v>104</v>
      </c>
      <c r="AE490" s="680" t="s">
        <v>300</v>
      </c>
      <c r="AF490" s="680"/>
      <c r="AG490" s="680"/>
      <c r="AH490" s="680"/>
      <c r="AI490" s="680"/>
      <c r="AJ490" s="680"/>
      <c r="AK490" s="680"/>
      <c r="AL490" s="680"/>
      <c r="AM490" s="680" t="s">
        <v>164</v>
      </c>
      <c r="AN490" s="680"/>
      <c r="AO490" s="680"/>
      <c r="AP490" s="680"/>
      <c r="AQ490" s="680"/>
      <c r="AR490" s="680"/>
      <c r="AS490" s="680"/>
      <c r="AT490" s="680"/>
      <c r="AU490" s="680"/>
      <c r="AV490" s="680"/>
      <c r="AW490" s="680"/>
      <c r="AX490" s="680"/>
      <c r="AY490" s="680"/>
      <c r="AZ490" s="680"/>
      <c r="BA490" s="680"/>
      <c r="BB490" s="680"/>
      <c r="BC490" s="680"/>
      <c r="BD490" s="680"/>
      <c r="BE490" s="680"/>
      <c r="BF490" s="680"/>
      <c r="BG490" s="680"/>
      <c r="BH490" s="680"/>
      <c r="BI490" s="680"/>
      <c r="BJ490" s="680"/>
      <c r="BK490" s="674"/>
      <c r="BL490" s="674"/>
      <c r="BM490" s="674"/>
      <c r="BN490" s="680" t="s">
        <v>291</v>
      </c>
      <c r="BO490" s="680"/>
      <c r="BP490" s="680"/>
      <c r="BQ490" s="680"/>
      <c r="BR490" s="680"/>
      <c r="BS490" s="680"/>
      <c r="BT490" s="680"/>
      <c r="BU490" s="680"/>
      <c r="BV490" s="680"/>
      <c r="BW490" s="680"/>
    </row>
    <row r="491" spans="1:75" ht="13.5" customHeight="1">
      <c r="A491" s="696"/>
      <c r="B491" s="15" t="s">
        <v>58</v>
      </c>
      <c r="C491" s="688" t="str">
        <f>IFERROR(VLOOKUP(C490,科目・教員!$A$2:$B$349,2,0),"")</f>
        <v>渡辺　幹司</v>
      </c>
      <c r="D491" s="689"/>
      <c r="E491" s="690" t="str">
        <f>IFERROR(VLOOKUP(E490,科目・教員!$A$2:$B$349,2,0),"")</f>
        <v/>
      </c>
      <c r="F491" s="689"/>
      <c r="G491" s="690" t="str">
        <f>IFERROR(VLOOKUP(G490,科目・教員!$A$2:$B$349,2,0),"")</f>
        <v/>
      </c>
      <c r="H491" s="689"/>
      <c r="I491" s="690" t="str">
        <f>IFERROR(VLOOKUP(I490,科目・教員!$A$2:$B$349,2,0),"")</f>
        <v>柏木　公一</v>
      </c>
      <c r="J491" s="689"/>
      <c r="K491" s="691" t="str">
        <f>IFERROR(VLOOKUP(K490,科目・教員!$A$2:$B$349,2,0),"")</f>
        <v>池田　真弓</v>
      </c>
      <c r="L491" s="691"/>
      <c r="M491" s="688" t="str">
        <f>IFERROR(VLOOKUP(M490,科目・教員!$A$2:$B$349,2,0),"")</f>
        <v/>
      </c>
      <c r="N491" s="689"/>
      <c r="O491" s="691" t="str">
        <f>IFERROR(VLOOKUP(O490,科目・教員!$A$2:$B$349,2,0),"")</f>
        <v/>
      </c>
      <c r="P491" s="689"/>
      <c r="Q491" s="691" t="str">
        <f>IFERROR(VLOOKUP(Q490,科目・教員!$A$2:$B$349,2,0),"")</f>
        <v/>
      </c>
      <c r="R491" s="689"/>
      <c r="S491" s="691" t="str">
        <f>IFERROR(VLOOKUP(S490,科目・教員!$A$2:$B$349,2,0),"")</f>
        <v/>
      </c>
      <c r="T491" s="689"/>
      <c r="U491" s="608" t="s">
        <v>300</v>
      </c>
      <c r="V491" s="41"/>
      <c r="Z491" s="696"/>
      <c r="AA491" s="681"/>
      <c r="AB491" s="681"/>
      <c r="AC491" s="681"/>
      <c r="AD491" s="681"/>
      <c r="AE491" s="681"/>
      <c r="AF491" s="681"/>
      <c r="AG491" s="681"/>
      <c r="AH491" s="681"/>
      <c r="AI491" s="681"/>
      <c r="AJ491" s="681"/>
      <c r="AK491" s="681"/>
      <c r="AL491" s="681"/>
      <c r="AM491" s="681"/>
      <c r="AN491" s="681"/>
      <c r="AO491" s="681"/>
      <c r="AP491" s="681"/>
      <c r="AQ491" s="681"/>
      <c r="AR491" s="681"/>
      <c r="AS491" s="681"/>
      <c r="AT491" s="681"/>
      <c r="AU491" s="681"/>
      <c r="AV491" s="681"/>
      <c r="AW491" s="681"/>
      <c r="AX491" s="681"/>
      <c r="AY491" s="681"/>
      <c r="AZ491" s="681"/>
      <c r="BA491" s="681"/>
      <c r="BB491" s="681"/>
      <c r="BC491" s="681"/>
      <c r="BD491" s="681"/>
      <c r="BE491" s="681"/>
      <c r="BF491" s="681"/>
      <c r="BG491" s="681"/>
      <c r="BH491" s="681"/>
      <c r="BI491" s="681"/>
      <c r="BJ491" s="681"/>
      <c r="BK491" s="675"/>
      <c r="BL491" s="675"/>
      <c r="BM491" s="675"/>
      <c r="BN491" s="681"/>
      <c r="BO491" s="681"/>
      <c r="BP491" s="681"/>
      <c r="BQ491" s="681"/>
      <c r="BR491" s="681"/>
      <c r="BS491" s="681"/>
      <c r="BT491" s="681"/>
      <c r="BU491" s="681"/>
      <c r="BV491" s="681"/>
      <c r="BW491" s="681"/>
    </row>
    <row r="492" spans="1:75" ht="13.5" customHeight="1">
      <c r="A492" s="696"/>
      <c r="B492" s="15" t="s">
        <v>60</v>
      </c>
      <c r="C492" s="688" t="str">
        <f>VLOOKUP($C477,'2025年度(1年後期)'!$B$5:$N$207,COLUMN('2025年度(1年後期)'!$G$5)+1,0)&amp;""</f>
        <v>101</v>
      </c>
      <c r="D492" s="689"/>
      <c r="E492" s="690" t="str">
        <f>VLOOKUP($C477,'2025年度(2年後期)'!$B$5:$N$207,COLUMN('2025年度(2年後期)'!$G$5)+1,0)&amp;""</f>
        <v/>
      </c>
      <c r="F492" s="689"/>
      <c r="G492" s="690" t="str">
        <f>VLOOKUP($C477,'2025年度(3年後期)'!$B$5:$N$207,COLUMN('2025年度(3年後期)'!$G$5)+1,0)&amp;""</f>
        <v>在宅:在宅実</v>
      </c>
      <c r="H492" s="689"/>
      <c r="I492" s="690" t="str">
        <f>VLOOKUP($C477,'2025年度(4年後期)'!$B$5:$N$206,COLUMN('2025年度(4年後期)'!$G$5)+1,0)&amp;""</f>
        <v>大講義室</v>
      </c>
      <c r="J492" s="689"/>
      <c r="K492" s="691" t="str">
        <f>VLOOKUP($C477,'2025年度(助産後期)'!$B$5:$N$207,COLUMN('2025年度(助産後期)'!$G$5)+1,0)&amp;""</f>
        <v/>
      </c>
      <c r="L492" s="691"/>
      <c r="M492" s="688" t="str">
        <f>VLOOKUP($C477,'2025年度(M1後期)'!$B$5:$N$207,COLUMN('2025年度(M1後期)'!$G$5)+1,0)&amp;""</f>
        <v>感染特論:別途指定
感染演習:別途指定
成育:別途指定</v>
      </c>
      <c r="N492" s="689"/>
      <c r="O492" s="691" t="str">
        <f>VLOOKUP($C477,'2025年度(M2後期)'!$B$5:$N$207,COLUMN('2025年度(M2後期)'!$G$5)+1,0)&amp;""</f>
        <v/>
      </c>
      <c r="P492" s="689"/>
      <c r="Q492" s="691" t="str">
        <f>VLOOKUP($C477,'2025年度(D1後期)'!$B$5:$N$207,COLUMN('2025年度(D1後期)'!$G$5)+1,0)&amp;""</f>
        <v/>
      </c>
      <c r="R492" s="689"/>
      <c r="S492" s="691" t="str">
        <f>VLOOKUP($C477,'2025年度(D23後期)'!$B$5:$N$207,COLUMN('2025年度(D23後期)'!$G$5)+1,0)&amp;""</f>
        <v/>
      </c>
      <c r="T492" s="689"/>
      <c r="U492" s="608" t="s">
        <v>283</v>
      </c>
      <c r="V492" s="41"/>
      <c r="Z492" s="696"/>
      <c r="AA492" s="681"/>
      <c r="AB492" s="681"/>
      <c r="AC492" s="681"/>
      <c r="AD492" s="681"/>
      <c r="AE492" s="681"/>
      <c r="AF492" s="681"/>
      <c r="AG492" s="681"/>
      <c r="AH492" s="681"/>
      <c r="AI492" s="681"/>
      <c r="AJ492" s="681"/>
      <c r="AK492" s="681"/>
      <c r="AL492" s="681"/>
      <c r="AM492" s="681"/>
      <c r="AN492" s="681"/>
      <c r="AO492" s="681"/>
      <c r="AP492" s="681"/>
      <c r="AQ492" s="681"/>
      <c r="AR492" s="681"/>
      <c r="AS492" s="681"/>
      <c r="AT492" s="681"/>
      <c r="AU492" s="681"/>
      <c r="AV492" s="681"/>
      <c r="AW492" s="681"/>
      <c r="AX492" s="681"/>
      <c r="AY492" s="681"/>
      <c r="AZ492" s="681"/>
      <c r="BA492" s="681"/>
      <c r="BB492" s="681"/>
      <c r="BC492" s="681"/>
      <c r="BD492" s="681"/>
      <c r="BE492" s="681"/>
      <c r="BF492" s="681"/>
      <c r="BG492" s="681"/>
      <c r="BH492" s="681"/>
      <c r="BI492" s="681"/>
      <c r="BJ492" s="681"/>
      <c r="BK492" s="675"/>
      <c r="BL492" s="675"/>
      <c r="BM492" s="675"/>
      <c r="BN492" s="681"/>
      <c r="BO492" s="681"/>
      <c r="BP492" s="681"/>
      <c r="BQ492" s="681"/>
      <c r="BR492" s="681"/>
      <c r="BS492" s="681"/>
      <c r="BT492" s="681"/>
      <c r="BU492" s="681"/>
      <c r="BV492" s="681"/>
      <c r="BW492" s="681"/>
    </row>
    <row r="493" spans="1:75" ht="13.5" customHeight="1">
      <c r="A493" s="712"/>
      <c r="B493" s="16" t="s">
        <v>62</v>
      </c>
      <c r="C493" s="738"/>
      <c r="D493" s="739"/>
      <c r="E493" s="684"/>
      <c r="F493" s="685"/>
      <c r="G493" s="684"/>
      <c r="H493" s="685"/>
      <c r="I493" s="684"/>
      <c r="J493" s="685"/>
      <c r="K493" s="686"/>
      <c r="L493" s="686"/>
      <c r="M493" s="687"/>
      <c r="N493" s="685"/>
      <c r="O493" s="686"/>
      <c r="P493" s="685"/>
      <c r="Q493" s="686"/>
      <c r="R493" s="685"/>
      <c r="S493" s="686"/>
      <c r="T493" s="685"/>
      <c r="U493" s="608" t="s">
        <v>301</v>
      </c>
      <c r="V493" s="41"/>
      <c r="Z493" s="697"/>
      <c r="AA493" s="682"/>
      <c r="AB493" s="682"/>
      <c r="AC493" s="682"/>
      <c r="AD493" s="682"/>
      <c r="AE493" s="682"/>
      <c r="AF493" s="682"/>
      <c r="AG493" s="682"/>
      <c r="AH493" s="682"/>
      <c r="AI493" s="682"/>
      <c r="AJ493" s="682"/>
      <c r="AK493" s="682"/>
      <c r="AL493" s="682"/>
      <c r="AM493" s="682"/>
      <c r="AN493" s="682"/>
      <c r="AO493" s="682"/>
      <c r="AP493" s="682"/>
      <c r="AQ493" s="682"/>
      <c r="AR493" s="682"/>
      <c r="AS493" s="682"/>
      <c r="AT493" s="682"/>
      <c r="AU493" s="682"/>
      <c r="AV493" s="682"/>
      <c r="AW493" s="682"/>
      <c r="AX493" s="682"/>
      <c r="AY493" s="682"/>
      <c r="AZ493" s="682"/>
      <c r="BA493" s="682"/>
      <c r="BB493" s="682"/>
      <c r="BC493" s="682"/>
      <c r="BD493" s="682"/>
      <c r="BE493" s="682"/>
      <c r="BF493" s="682"/>
      <c r="BG493" s="682"/>
      <c r="BH493" s="682"/>
      <c r="BI493" s="682"/>
      <c r="BJ493" s="682"/>
      <c r="BK493" s="676"/>
      <c r="BL493" s="676"/>
      <c r="BM493" s="676"/>
      <c r="BN493" s="682"/>
      <c r="BO493" s="682"/>
      <c r="BP493" s="682"/>
      <c r="BQ493" s="682"/>
      <c r="BR493" s="682"/>
      <c r="BS493" s="682"/>
      <c r="BT493" s="682"/>
      <c r="BU493" s="682"/>
      <c r="BV493" s="682"/>
      <c r="BW493" s="682"/>
    </row>
    <row r="494" spans="1:75" ht="13.5" customHeight="1">
      <c r="A494" s="696" t="s">
        <v>80</v>
      </c>
      <c r="B494" s="15" t="s">
        <v>55</v>
      </c>
      <c r="C494" s="703" t="str">
        <f>VLOOKUP($C477,'2025年度(1年後期)'!$B$5:$N$207,COLUMN('2025年度(1年後期)'!$I$5),0)&amp;""</f>
        <v>中国語</v>
      </c>
      <c r="D494" s="704"/>
      <c r="E494" s="698" t="str">
        <f>VLOOKUP($C477,'2025年度(2年後期)'!$B$5:$N$207,COLUMN('2025年度(2年後期)'!$I$5),0)&amp;""</f>
        <v/>
      </c>
      <c r="F494" s="693"/>
      <c r="G494" s="698" t="str">
        <f>VLOOKUP($C477,'2025年度(3年後期)'!$B$5:$N$207,COLUMN('2025年度(3年後期)'!$I$5),0)&amp;""</f>
        <v>領域別実習</v>
      </c>
      <c r="H494" s="693"/>
      <c r="I494" s="698" t="str">
        <f>VLOOKUP($C477,'2025年度(4年後期)'!$B$5:$N$206,COLUMN('2025年度(4年後期)'!$I$5),0)&amp;""</f>
        <v/>
      </c>
      <c r="J494" s="693"/>
      <c r="K494" s="694" t="str">
        <f>VLOOKUP($C477,'2025年度(助産後期)'!$B$5:$N$207,COLUMN('2025年度(助産後期)'!$I$5),0)&amp;""</f>
        <v>助産学実習Ⅱ</v>
      </c>
      <c r="L494" s="694"/>
      <c r="M494" s="692" t="str">
        <f>VLOOKUP($C477,'2025年度(M1後期)'!$B$5:$N$207,COLUMN('2025年度(M1後期)'!$I$5),0)&amp;""</f>
        <v>感染症学特論
感染症学演習
成育看護学特論Ａ－Ⅲ</v>
      </c>
      <c r="N494" s="693"/>
      <c r="O494" s="694" t="str">
        <f>VLOOKUP($C477,'2025年度(M2後期)'!$B$5:$N$207,COLUMN('2025年度(M2後期)'!$I$5),0)&amp;""</f>
        <v>特別研究</v>
      </c>
      <c r="P494" s="693"/>
      <c r="Q494" s="694" t="str">
        <f>VLOOKUP($C477,'2025年度(D1後期)'!$B$5:$N$207,COLUMN('2025年度(D1後期)'!$I$5),0)&amp;""</f>
        <v/>
      </c>
      <c r="R494" s="693"/>
      <c r="S494" s="694" t="str">
        <f>VLOOKUP($C477,'2025年度(D23後期)'!$B$5:$N$207,COLUMN('2025年度(D23後期)'!$I$5),0)&amp;""</f>
        <v>特別研究</v>
      </c>
      <c r="T494" s="693"/>
      <c r="U494" s="21"/>
      <c r="V494" s="41"/>
      <c r="Z494" s="696" t="str">
        <f>A494</f>
        <v>４時限（15：10～16：40）</v>
      </c>
      <c r="AA494" s="680" t="s">
        <v>297</v>
      </c>
      <c r="AB494" s="680"/>
      <c r="AC494" s="680"/>
      <c r="AD494" s="680" t="s">
        <v>104</v>
      </c>
      <c r="AE494" s="680"/>
      <c r="AF494" s="680"/>
      <c r="AG494" s="680"/>
      <c r="AH494" s="680"/>
      <c r="AI494" s="680"/>
      <c r="AJ494" s="680"/>
      <c r="AK494" s="680"/>
      <c r="AL494" s="680"/>
      <c r="AM494" s="680" t="s">
        <v>164</v>
      </c>
      <c r="AN494" s="680"/>
      <c r="AO494" s="680"/>
      <c r="AP494" s="680"/>
      <c r="AQ494" s="680"/>
      <c r="AR494" s="680"/>
      <c r="AS494" s="680"/>
      <c r="AT494" s="680"/>
      <c r="AU494" s="680"/>
      <c r="AV494" s="680"/>
      <c r="AW494" s="680"/>
      <c r="AX494" s="680"/>
      <c r="AY494" s="680"/>
      <c r="AZ494" s="680"/>
      <c r="BA494" s="680"/>
      <c r="BB494" s="680"/>
      <c r="BC494" s="680"/>
      <c r="BD494" s="680"/>
      <c r="BE494" s="680"/>
      <c r="BF494" s="680"/>
      <c r="BG494" s="680"/>
      <c r="BH494" s="680"/>
      <c r="BI494" s="680"/>
      <c r="BJ494" s="680"/>
      <c r="BK494" s="674"/>
      <c r="BL494" s="674"/>
      <c r="BM494" s="674"/>
      <c r="BN494" s="680"/>
      <c r="BO494" s="680"/>
      <c r="BP494" s="680"/>
      <c r="BQ494" s="680"/>
      <c r="BR494" s="680"/>
      <c r="BS494" s="680"/>
      <c r="BT494" s="680"/>
      <c r="BU494" s="680"/>
      <c r="BV494" s="680"/>
      <c r="BW494" s="680"/>
    </row>
    <row r="495" spans="1:75" ht="13.5" customHeight="1">
      <c r="A495" s="696"/>
      <c r="B495" s="15" t="s">
        <v>58</v>
      </c>
      <c r="C495" s="701" t="str">
        <f>IFERROR(VLOOKUP(C494,科目・教員!$A$2:$B$349,2,0),"")</f>
        <v>黄　馨逸</v>
      </c>
      <c r="D495" s="702"/>
      <c r="E495" s="690" t="str">
        <f>IFERROR(VLOOKUP(E494,科目・教員!$A$2:$B$349,2,0),"")</f>
        <v/>
      </c>
      <c r="F495" s="689"/>
      <c r="G495" s="690" t="str">
        <f>IFERROR(VLOOKUP(G494,科目・教員!$A$2:$B$349,2,0),"")</f>
        <v/>
      </c>
      <c r="H495" s="689"/>
      <c r="I495" s="690" t="str">
        <f>IFERROR(VLOOKUP(I494,科目・教員!$A$2:$B$349,2,0),"")</f>
        <v/>
      </c>
      <c r="J495" s="689"/>
      <c r="K495" s="691" t="str">
        <f>IFERROR(VLOOKUP(K494,科目・教員!$A$2:$B$349,2,0),"")</f>
        <v>池田　真弓</v>
      </c>
      <c r="L495" s="691"/>
      <c r="M495" s="688" t="str">
        <f>IFERROR(VLOOKUP(M494,科目・教員!$A$2:$B$349,2,0),"")</f>
        <v/>
      </c>
      <c r="N495" s="689"/>
      <c r="O495" s="691" t="str">
        <f>IFERROR(VLOOKUP(O494,科目・教員!$A$2:$B$349,2,0),"")</f>
        <v/>
      </c>
      <c r="P495" s="689"/>
      <c r="Q495" s="691" t="str">
        <f>IFERROR(VLOOKUP(Q494,科目・教員!$A$2:$B$349,2,0),"")</f>
        <v/>
      </c>
      <c r="R495" s="689"/>
      <c r="S495" s="691" t="str">
        <f>IFERROR(VLOOKUP(S494,科目・教員!$A$2:$B$349,2,0),"")</f>
        <v/>
      </c>
      <c r="T495" s="689"/>
      <c r="U495" s="21"/>
      <c r="V495" s="41"/>
      <c r="Z495" s="696"/>
      <c r="AA495" s="681"/>
      <c r="AB495" s="681"/>
      <c r="AC495" s="681"/>
      <c r="AD495" s="681"/>
      <c r="AE495" s="681"/>
      <c r="AF495" s="681"/>
      <c r="AG495" s="681"/>
      <c r="AH495" s="681"/>
      <c r="AI495" s="681"/>
      <c r="AJ495" s="681"/>
      <c r="AK495" s="681"/>
      <c r="AL495" s="681"/>
      <c r="AM495" s="681"/>
      <c r="AN495" s="681"/>
      <c r="AO495" s="681"/>
      <c r="AP495" s="681"/>
      <c r="AQ495" s="681"/>
      <c r="AR495" s="681"/>
      <c r="AS495" s="681"/>
      <c r="AT495" s="681"/>
      <c r="AU495" s="681"/>
      <c r="AV495" s="681"/>
      <c r="AW495" s="681"/>
      <c r="AX495" s="681"/>
      <c r="AY495" s="681"/>
      <c r="AZ495" s="681"/>
      <c r="BA495" s="681"/>
      <c r="BB495" s="681"/>
      <c r="BC495" s="681"/>
      <c r="BD495" s="681"/>
      <c r="BE495" s="681"/>
      <c r="BF495" s="681"/>
      <c r="BG495" s="681"/>
      <c r="BH495" s="681"/>
      <c r="BI495" s="681"/>
      <c r="BJ495" s="681"/>
      <c r="BK495" s="675"/>
      <c r="BL495" s="675"/>
      <c r="BM495" s="675"/>
      <c r="BN495" s="681"/>
      <c r="BO495" s="681"/>
      <c r="BP495" s="681"/>
      <c r="BQ495" s="681"/>
      <c r="BR495" s="681"/>
      <c r="BS495" s="681"/>
      <c r="BT495" s="681"/>
      <c r="BU495" s="681"/>
      <c r="BV495" s="681"/>
      <c r="BW495" s="681"/>
    </row>
    <row r="496" spans="1:75" ht="13.5" customHeight="1">
      <c r="A496" s="696"/>
      <c r="B496" s="15" t="s">
        <v>60</v>
      </c>
      <c r="C496" s="701" t="str">
        <f>VLOOKUP($C477,'2025年度(1年後期)'!$B$5:$N$207,COLUMN('2025年度(1年後期)'!$I$5)+1,0)&amp;""</f>
        <v>101</v>
      </c>
      <c r="D496" s="702"/>
      <c r="E496" s="690" t="str">
        <f>VLOOKUP($C477,'2025年度(2年後期)'!$B$5:$N$207,COLUMN('2025年度(2年後期)'!$I$5)+1,0)&amp;""</f>
        <v/>
      </c>
      <c r="F496" s="689"/>
      <c r="G496" s="690" t="str">
        <f>VLOOKUP($C477,'2025年度(3年後期)'!$B$5:$N$207,COLUMN('2025年度(3年後期)'!$I$5)+1,0)&amp;""</f>
        <v>在宅:在宅実</v>
      </c>
      <c r="H496" s="689"/>
      <c r="I496" s="690" t="str">
        <f>VLOOKUP($C477,'2025年度(4年後期)'!$B$5:$N$206,COLUMN('2025年度(4年後期)'!$I$5)+1,0)&amp;""</f>
        <v/>
      </c>
      <c r="J496" s="689"/>
      <c r="K496" s="691" t="str">
        <f>VLOOKUP($C477,'2025年度(助産後期)'!$B$5:$N$207,COLUMN('2025年度(助産後期)'!$I$5)+1,0)&amp;""</f>
        <v/>
      </c>
      <c r="L496" s="691"/>
      <c r="M496" s="688" t="str">
        <f>VLOOKUP($C477,'2025年度(M1後期)'!$B$5:$N$207,COLUMN('2025年度(M1後期)'!$I$5)+1,0)&amp;""</f>
        <v>感染特論:別途指定
感染演習:別途指定
成育:別途指定</v>
      </c>
      <c r="N496" s="689"/>
      <c r="O496" s="691" t="str">
        <f>VLOOKUP($C477,'2025年度(M2後期)'!$B$5:$N$207,COLUMN('2025年度(M2後期)'!$I$5)+1,0)&amp;""</f>
        <v/>
      </c>
      <c r="P496" s="689"/>
      <c r="Q496" s="691" t="str">
        <f>VLOOKUP($C477,'2025年度(D1後期)'!$B$5:$N$207,COLUMN('2025年度(D1後期)'!$I$5)+1,0)&amp;""</f>
        <v/>
      </c>
      <c r="R496" s="689"/>
      <c r="S496" s="691" t="str">
        <f>VLOOKUP($C477,'2025年度(D23後期)'!$B$5:$N$207,COLUMN('2025年度(D23後期)'!$I$5)+1,0)&amp;""</f>
        <v/>
      </c>
      <c r="T496" s="689"/>
      <c r="U496" s="21"/>
      <c r="V496" s="41"/>
      <c r="Z496" s="696"/>
      <c r="AA496" s="681"/>
      <c r="AB496" s="681"/>
      <c r="AC496" s="681"/>
      <c r="AD496" s="681"/>
      <c r="AE496" s="681"/>
      <c r="AF496" s="681"/>
      <c r="AG496" s="681"/>
      <c r="AH496" s="681"/>
      <c r="AI496" s="681"/>
      <c r="AJ496" s="681"/>
      <c r="AK496" s="681"/>
      <c r="AL496" s="681"/>
      <c r="AM496" s="681"/>
      <c r="AN496" s="681"/>
      <c r="AO496" s="681"/>
      <c r="AP496" s="681"/>
      <c r="AQ496" s="681"/>
      <c r="AR496" s="681"/>
      <c r="AS496" s="681"/>
      <c r="AT496" s="681"/>
      <c r="AU496" s="681"/>
      <c r="AV496" s="681"/>
      <c r="AW496" s="681"/>
      <c r="AX496" s="681"/>
      <c r="AY496" s="681"/>
      <c r="AZ496" s="681"/>
      <c r="BA496" s="681"/>
      <c r="BB496" s="681"/>
      <c r="BC496" s="681"/>
      <c r="BD496" s="681"/>
      <c r="BE496" s="681"/>
      <c r="BF496" s="681"/>
      <c r="BG496" s="681"/>
      <c r="BH496" s="681"/>
      <c r="BI496" s="681"/>
      <c r="BJ496" s="681"/>
      <c r="BK496" s="675"/>
      <c r="BL496" s="675"/>
      <c r="BM496" s="675"/>
      <c r="BN496" s="681"/>
      <c r="BO496" s="681"/>
      <c r="BP496" s="681"/>
      <c r="BQ496" s="681"/>
      <c r="BR496" s="681"/>
      <c r="BS496" s="681"/>
      <c r="BT496" s="681"/>
      <c r="BU496" s="681"/>
      <c r="BV496" s="681"/>
      <c r="BW496" s="681"/>
    </row>
    <row r="497" spans="1:75" ht="13.5" customHeight="1">
      <c r="A497" s="697"/>
      <c r="B497" s="16" t="s">
        <v>62</v>
      </c>
      <c r="C497" s="795" t="s">
        <v>280</v>
      </c>
      <c r="D497" s="796"/>
      <c r="E497" s="684"/>
      <c r="F497" s="685"/>
      <c r="G497" s="684"/>
      <c r="H497" s="685"/>
      <c r="I497" s="684"/>
      <c r="J497" s="685"/>
      <c r="K497" s="686"/>
      <c r="L497" s="686"/>
      <c r="M497" s="687"/>
      <c r="N497" s="685"/>
      <c r="O497" s="686"/>
      <c r="P497" s="685"/>
      <c r="Q497" s="686"/>
      <c r="R497" s="685"/>
      <c r="S497" s="686"/>
      <c r="T497" s="685"/>
      <c r="U497" s="21"/>
      <c r="V497" s="41"/>
      <c r="Z497" s="697"/>
      <c r="AA497" s="682"/>
      <c r="AB497" s="682"/>
      <c r="AC497" s="682"/>
      <c r="AD497" s="682"/>
      <c r="AE497" s="682"/>
      <c r="AF497" s="682"/>
      <c r="AG497" s="682"/>
      <c r="AH497" s="682"/>
      <c r="AI497" s="682"/>
      <c r="AJ497" s="682"/>
      <c r="AK497" s="682"/>
      <c r="AL497" s="682"/>
      <c r="AM497" s="682"/>
      <c r="AN497" s="682"/>
      <c r="AO497" s="682"/>
      <c r="AP497" s="682"/>
      <c r="AQ497" s="682"/>
      <c r="AR497" s="682"/>
      <c r="AS497" s="682"/>
      <c r="AT497" s="682"/>
      <c r="AU497" s="682"/>
      <c r="AV497" s="682"/>
      <c r="AW497" s="682"/>
      <c r="AX497" s="682"/>
      <c r="AY497" s="682"/>
      <c r="AZ497" s="682"/>
      <c r="BA497" s="682"/>
      <c r="BB497" s="682"/>
      <c r="BC497" s="682"/>
      <c r="BD497" s="682"/>
      <c r="BE497" s="682"/>
      <c r="BF497" s="682"/>
      <c r="BG497" s="682"/>
      <c r="BH497" s="682"/>
      <c r="BI497" s="682"/>
      <c r="BJ497" s="682"/>
      <c r="BK497" s="676"/>
      <c r="BL497" s="676"/>
      <c r="BM497" s="676"/>
      <c r="BN497" s="798"/>
      <c r="BO497" s="682"/>
      <c r="BP497" s="682"/>
      <c r="BQ497" s="682"/>
      <c r="BR497" s="682"/>
      <c r="BS497" s="682"/>
      <c r="BT497" s="682"/>
      <c r="BU497" s="682"/>
      <c r="BV497" s="682"/>
      <c r="BW497" s="682"/>
    </row>
    <row r="498" spans="1:75" ht="13.5" customHeight="1">
      <c r="A498" s="696" t="s">
        <v>87</v>
      </c>
      <c r="B498" s="15" t="s">
        <v>55</v>
      </c>
      <c r="C498" s="703" t="str">
        <f>VLOOKUP($C477,'2025年度(1年後期)'!$B$5:$N$207,COLUMN('2025年度(1年後期)'!$K$5),0)&amp;""</f>
        <v>中国語</v>
      </c>
      <c r="D498" s="704"/>
      <c r="E498" s="698" t="str">
        <f>VLOOKUP($C477,'2025年度(2年後期)'!$B$5:$N$207,COLUMN('2025年度(2年後期)'!$K$5),0)&amp;""</f>
        <v/>
      </c>
      <c r="F498" s="693"/>
      <c r="G498" s="698" t="str">
        <f>VLOOKUP($C477,'2025年度(3年後期)'!$B$5:$N$207,COLUMN('2025年度(3年後期)'!$K$5),0)&amp;""</f>
        <v/>
      </c>
      <c r="H498" s="693"/>
      <c r="I498" s="698" t="str">
        <f>VLOOKUP($C477,'2025年度(4年後期)'!$B$5:$N$206,COLUMN('2025年度(4年後期)'!$K$5),0)&amp;""</f>
        <v/>
      </c>
      <c r="J498" s="693"/>
      <c r="K498" s="694" t="str">
        <f>VLOOKUP($C477,'2025年度(助産後期)'!$B$5:$N$207,COLUMN('2025年度(助産後期)'!$K$5),0)&amp;""</f>
        <v>助産学実習Ⅱ</v>
      </c>
      <c r="L498" s="694"/>
      <c r="M498" s="692" t="str">
        <f>VLOOKUP($C477,'2025年度(M1後期)'!$B$5:$N$207,COLUMN('2025年度(M1後期)'!$K$5),0)&amp;""</f>
        <v>感染症学特論
感染症学演習</v>
      </c>
      <c r="N498" s="693"/>
      <c r="O498" s="694" t="str">
        <f>VLOOKUP($C477,'2025年度(M2後期)'!$B$5:$N$207,COLUMN('2025年度(M2後期)'!$K$5),0)&amp;""</f>
        <v/>
      </c>
      <c r="P498" s="693"/>
      <c r="Q498" s="694" t="str">
        <f>VLOOKUP($C477,'2025年度(D1後期)'!$B$5:$N$207,COLUMN('2025年度(D1後期)'!$K$5),0)&amp;""</f>
        <v/>
      </c>
      <c r="R498" s="693"/>
      <c r="S498" s="694" t="str">
        <f>VLOOKUP($C477,'2025年度(D23後期)'!$B$5:$N$207,COLUMN('2025年度(D23後期)'!$K$5),0)&amp;""</f>
        <v/>
      </c>
      <c r="T498" s="693"/>
      <c r="U498" s="21"/>
      <c r="V498" s="41"/>
      <c r="Z498" s="696" t="str">
        <f>A498</f>
        <v>５時限（16：50～18：20）</v>
      </c>
      <c r="AA498" s="680" t="s">
        <v>297</v>
      </c>
      <c r="AB498" s="680"/>
      <c r="AC498" s="680"/>
      <c r="AD498" s="680"/>
      <c r="AE498" s="680"/>
      <c r="AF498" s="680"/>
      <c r="AG498" s="680"/>
      <c r="AH498" s="680"/>
      <c r="AI498" s="680"/>
      <c r="AJ498" s="680"/>
      <c r="AK498" s="680"/>
      <c r="AL498" s="680"/>
      <c r="AM498" s="680" t="s">
        <v>164</v>
      </c>
      <c r="AN498" s="680"/>
      <c r="AO498" s="680"/>
      <c r="AP498" s="680"/>
      <c r="AQ498" s="680"/>
      <c r="AR498" s="680"/>
      <c r="AS498" s="680"/>
      <c r="AT498" s="680"/>
      <c r="AU498" s="680"/>
      <c r="AV498" s="680"/>
      <c r="AW498" s="680"/>
      <c r="AX498" s="680"/>
      <c r="AY498" s="680"/>
      <c r="AZ498" s="680"/>
      <c r="BA498" s="680"/>
      <c r="BB498" s="680"/>
      <c r="BC498" s="680"/>
      <c r="BD498" s="680"/>
      <c r="BE498" s="680"/>
      <c r="BF498" s="680"/>
      <c r="BG498" s="680"/>
      <c r="BH498" s="680"/>
      <c r="BI498" s="680"/>
      <c r="BJ498" s="680"/>
      <c r="BK498" s="674"/>
      <c r="BL498" s="674"/>
      <c r="BM498" s="674"/>
      <c r="BN498" s="681"/>
      <c r="BO498" s="680"/>
      <c r="BP498" s="680"/>
      <c r="BQ498" s="680"/>
      <c r="BR498" s="680"/>
      <c r="BS498" s="680"/>
      <c r="BT498" s="680"/>
      <c r="BU498" s="680"/>
      <c r="BV498" s="680"/>
      <c r="BW498" s="680"/>
    </row>
    <row r="499" spans="1:75" ht="13.5" customHeight="1">
      <c r="A499" s="696"/>
      <c r="B499" s="15" t="s">
        <v>58</v>
      </c>
      <c r="C499" s="701" t="str">
        <f>IFERROR(VLOOKUP(C498,科目・教員!$A$2:$B$349,2,0),"")</f>
        <v>黄　馨逸</v>
      </c>
      <c r="D499" s="702"/>
      <c r="E499" s="690" t="str">
        <f>IFERROR(VLOOKUP(E498,科目・教員!$A$2:$B$349,2,0),"")</f>
        <v/>
      </c>
      <c r="F499" s="689"/>
      <c r="G499" s="690" t="str">
        <f>IFERROR(VLOOKUP(G498,科目・教員!$A$2:$B$349,2,0),"")</f>
        <v/>
      </c>
      <c r="H499" s="689"/>
      <c r="I499" s="690" t="str">
        <f>IFERROR(VLOOKUP(I498,科目・教員!$A$2:$B$349,2,0),"")</f>
        <v/>
      </c>
      <c r="J499" s="689"/>
      <c r="K499" s="691" t="str">
        <f>IFERROR(VLOOKUP(K498,科目・教員!$A$2:$B$349,2,0),"")</f>
        <v>池田　真弓</v>
      </c>
      <c r="L499" s="691"/>
      <c r="M499" s="688" t="str">
        <f>IFERROR(VLOOKUP(M498,科目・教員!$A$2:$B$349,2,0),"")</f>
        <v/>
      </c>
      <c r="N499" s="689"/>
      <c r="O499" s="691" t="str">
        <f>IFERROR(VLOOKUP(O498,科目・教員!$A$2:$B$349,2,0),"")</f>
        <v/>
      </c>
      <c r="P499" s="689"/>
      <c r="Q499" s="691" t="str">
        <f>IFERROR(VLOOKUP(Q498,科目・教員!$A$2:$B$349,2,0),"")</f>
        <v/>
      </c>
      <c r="R499" s="689"/>
      <c r="S499" s="691" t="str">
        <f>IFERROR(VLOOKUP(S498,科目・教員!$A$2:$B$349,2,0),"")</f>
        <v/>
      </c>
      <c r="T499" s="689"/>
      <c r="U499" s="21"/>
      <c r="V499" s="41"/>
      <c r="Z499" s="696"/>
      <c r="AA499" s="681"/>
      <c r="AB499" s="681"/>
      <c r="AC499" s="681"/>
      <c r="AD499" s="681"/>
      <c r="AE499" s="681"/>
      <c r="AF499" s="681"/>
      <c r="AG499" s="681"/>
      <c r="AH499" s="681"/>
      <c r="AI499" s="681"/>
      <c r="AJ499" s="681"/>
      <c r="AK499" s="681"/>
      <c r="AL499" s="681"/>
      <c r="AM499" s="681"/>
      <c r="AN499" s="681"/>
      <c r="AO499" s="681"/>
      <c r="AP499" s="681"/>
      <c r="AQ499" s="681"/>
      <c r="AR499" s="681"/>
      <c r="AS499" s="681"/>
      <c r="AT499" s="681"/>
      <c r="AU499" s="681"/>
      <c r="AV499" s="681"/>
      <c r="AW499" s="681"/>
      <c r="AX499" s="681"/>
      <c r="AY499" s="681"/>
      <c r="AZ499" s="681"/>
      <c r="BA499" s="681"/>
      <c r="BB499" s="681"/>
      <c r="BC499" s="681"/>
      <c r="BD499" s="681"/>
      <c r="BE499" s="681"/>
      <c r="BF499" s="681"/>
      <c r="BG499" s="681"/>
      <c r="BH499" s="681"/>
      <c r="BI499" s="681"/>
      <c r="BJ499" s="681"/>
      <c r="BK499" s="675"/>
      <c r="BL499" s="675"/>
      <c r="BM499" s="675"/>
      <c r="BN499" s="681"/>
      <c r="BO499" s="681"/>
      <c r="BP499" s="681"/>
      <c r="BQ499" s="681"/>
      <c r="BR499" s="681"/>
      <c r="BS499" s="681"/>
      <c r="BT499" s="681"/>
      <c r="BU499" s="681"/>
      <c r="BV499" s="681"/>
      <c r="BW499" s="681"/>
    </row>
    <row r="500" spans="1:75" ht="13.5" customHeight="1">
      <c r="A500" s="696"/>
      <c r="B500" s="15" t="s">
        <v>60</v>
      </c>
      <c r="C500" s="701" t="str">
        <f>VLOOKUP($C477,'2025年度(1年後期)'!$B$5:$N$207,COLUMN('2025年度(1年後期)'!$K$5)+1,0)&amp;""</f>
        <v>101</v>
      </c>
      <c r="D500" s="702"/>
      <c r="E500" s="690" t="str">
        <f>VLOOKUP($C477,'2025年度(2年後期)'!$B$5:$N$207,COLUMN('2025年度(2年後期)'!$K$5)+1,0)&amp;""</f>
        <v/>
      </c>
      <c r="F500" s="689"/>
      <c r="G500" s="690" t="str">
        <f>VLOOKUP($C477,'2025年度(3年後期)'!$B$5:$N$207,COLUMN('2025年度(3年後期)'!$K$5)+1,0)&amp;""</f>
        <v/>
      </c>
      <c r="H500" s="689"/>
      <c r="I500" s="690" t="str">
        <f>VLOOKUP($C477,'2025年度(4年後期)'!$B$5:$N$206,COLUMN('2025年度(4年後期)'!$K$5)+1,0)&amp;""</f>
        <v/>
      </c>
      <c r="J500" s="689"/>
      <c r="K500" s="691" t="str">
        <f>VLOOKUP($C477,'2025年度(助産後期)'!$B$5:$N$207,COLUMN('2025年度(助産後期)'!$K$5)+1,0)&amp;""</f>
        <v/>
      </c>
      <c r="L500" s="691"/>
      <c r="M500" s="688" t="str">
        <f>VLOOKUP($C477,'2025年度(M1後期)'!$B$5:$N$207,COLUMN('2025年度(M1後期)'!$K$5)+1,0)&amp;""</f>
        <v>感染特論:別途指定
感染演習:別途指定</v>
      </c>
      <c r="N500" s="689"/>
      <c r="O500" s="691" t="str">
        <f>VLOOKUP($C477,'2025年度(M1後期)'!$B$5:$N$207,COLUMN('2025年度(M1後期)'!$K$5)+1,0)&amp;""</f>
        <v>感染特論:別途指定
感染演習:別途指定</v>
      </c>
      <c r="P500" s="689"/>
      <c r="Q500" s="691" t="str">
        <f>VLOOKUP($C477,'2025年度(D1後期)'!$B$5:$N$207,COLUMN('2025年度(D1後期)'!$K$5)+1,0)&amp;""</f>
        <v/>
      </c>
      <c r="R500" s="689"/>
      <c r="S500" s="691" t="str">
        <f>VLOOKUP($C477,'2025年度(D23後期)'!$B$5:$N$207,COLUMN('2025年度(D23後期)'!$K$5)+1,0)&amp;""</f>
        <v/>
      </c>
      <c r="T500" s="689"/>
      <c r="U500" s="21"/>
      <c r="V500" s="41"/>
      <c r="Z500" s="696"/>
      <c r="AA500" s="681"/>
      <c r="AB500" s="681"/>
      <c r="AC500" s="681"/>
      <c r="AD500" s="681"/>
      <c r="AE500" s="681"/>
      <c r="AF500" s="681"/>
      <c r="AG500" s="681"/>
      <c r="AH500" s="681"/>
      <c r="AI500" s="681"/>
      <c r="AJ500" s="681"/>
      <c r="AK500" s="681"/>
      <c r="AL500" s="681"/>
      <c r="AM500" s="681"/>
      <c r="AN500" s="681"/>
      <c r="AO500" s="681"/>
      <c r="AP500" s="681"/>
      <c r="AQ500" s="681"/>
      <c r="AR500" s="681"/>
      <c r="AS500" s="681"/>
      <c r="AT500" s="681"/>
      <c r="AU500" s="681"/>
      <c r="AV500" s="681"/>
      <c r="AW500" s="681"/>
      <c r="AX500" s="681"/>
      <c r="AY500" s="681"/>
      <c r="AZ500" s="681"/>
      <c r="BA500" s="681"/>
      <c r="BB500" s="681"/>
      <c r="BC500" s="681"/>
      <c r="BD500" s="681"/>
      <c r="BE500" s="681"/>
      <c r="BF500" s="681"/>
      <c r="BG500" s="681"/>
      <c r="BH500" s="681"/>
      <c r="BI500" s="681"/>
      <c r="BJ500" s="681"/>
      <c r="BK500" s="675"/>
      <c r="BL500" s="675"/>
      <c r="BM500" s="675"/>
      <c r="BN500" s="681"/>
      <c r="BO500" s="681"/>
      <c r="BP500" s="681"/>
      <c r="BQ500" s="681"/>
      <c r="BR500" s="681"/>
      <c r="BS500" s="681"/>
      <c r="BT500" s="681"/>
      <c r="BU500" s="681"/>
      <c r="BV500" s="681"/>
      <c r="BW500" s="681"/>
    </row>
    <row r="501" spans="1:75" ht="13.5" customHeight="1">
      <c r="A501" s="697"/>
      <c r="B501" s="16" t="s">
        <v>62</v>
      </c>
      <c r="C501" s="795" t="s">
        <v>280</v>
      </c>
      <c r="D501" s="796"/>
      <c r="E501" s="684"/>
      <c r="F501" s="685"/>
      <c r="G501" s="684"/>
      <c r="H501" s="685"/>
      <c r="I501" s="684"/>
      <c r="J501" s="685"/>
      <c r="K501" s="686"/>
      <c r="L501" s="686"/>
      <c r="M501" s="687"/>
      <c r="N501" s="685"/>
      <c r="O501" s="686"/>
      <c r="P501" s="685"/>
      <c r="Q501" s="686"/>
      <c r="R501" s="685"/>
      <c r="S501" s="686"/>
      <c r="T501" s="685"/>
      <c r="U501" s="22"/>
      <c r="V501" s="42"/>
      <c r="W501" s="19"/>
      <c r="X501" s="19"/>
      <c r="Y501" s="19"/>
      <c r="Z501" s="697"/>
      <c r="AA501" s="682"/>
      <c r="AB501" s="682"/>
      <c r="AC501" s="682"/>
      <c r="AD501" s="682"/>
      <c r="AE501" s="682"/>
      <c r="AF501" s="682"/>
      <c r="AG501" s="682"/>
      <c r="AH501" s="682"/>
      <c r="AI501" s="682"/>
      <c r="AJ501" s="682"/>
      <c r="AK501" s="682"/>
      <c r="AL501" s="682"/>
      <c r="AM501" s="682"/>
      <c r="AN501" s="682"/>
      <c r="AO501" s="682"/>
      <c r="AP501" s="682"/>
      <c r="AQ501" s="682"/>
      <c r="AR501" s="682"/>
      <c r="AS501" s="682"/>
      <c r="AT501" s="682"/>
      <c r="AU501" s="682"/>
      <c r="AV501" s="682"/>
      <c r="AW501" s="682"/>
      <c r="AX501" s="682"/>
      <c r="AY501" s="682"/>
      <c r="AZ501" s="682"/>
      <c r="BA501" s="682"/>
      <c r="BB501" s="682"/>
      <c r="BC501" s="682"/>
      <c r="BD501" s="682"/>
      <c r="BE501" s="682"/>
      <c r="BF501" s="682"/>
      <c r="BG501" s="682"/>
      <c r="BH501" s="682"/>
      <c r="BI501" s="682"/>
      <c r="BJ501" s="682"/>
      <c r="BK501" s="676"/>
      <c r="BL501" s="676"/>
      <c r="BM501" s="676"/>
      <c r="BN501" s="682"/>
      <c r="BO501" s="682"/>
      <c r="BP501" s="682"/>
      <c r="BQ501" s="682"/>
      <c r="BR501" s="682"/>
      <c r="BS501" s="682"/>
      <c r="BT501" s="682"/>
      <c r="BU501" s="682"/>
      <c r="BV501" s="682"/>
      <c r="BW501" s="682"/>
    </row>
    <row r="502" spans="1:75" ht="21.75">
      <c r="A502" s="5"/>
      <c r="B502" s="6"/>
      <c r="C502" s="722">
        <f>C477+1</f>
        <v>45982</v>
      </c>
      <c r="D502" s="722"/>
      <c r="E502" s="722"/>
      <c r="F502" s="722"/>
      <c r="G502" s="722"/>
      <c r="H502" s="722"/>
      <c r="I502" s="722"/>
      <c r="J502" s="722"/>
      <c r="K502" s="722"/>
      <c r="L502" s="722"/>
      <c r="M502" s="722"/>
      <c r="N502" s="722"/>
      <c r="O502" s="722"/>
      <c r="P502" s="722"/>
      <c r="Q502" s="722"/>
      <c r="R502" s="722"/>
      <c r="S502" s="722"/>
      <c r="T502" s="722"/>
      <c r="U502" s="781">
        <f>C502</f>
        <v>45982</v>
      </c>
      <c r="V502" s="782"/>
      <c r="W502" s="782"/>
      <c r="X502" s="782"/>
      <c r="Y502" s="782"/>
      <c r="Z502" s="783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96" t="s">
        <v>54</v>
      </c>
      <c r="B503" s="12" t="s">
        <v>55</v>
      </c>
      <c r="C503" s="705" t="str">
        <f>VLOOKUP($C502,'2025年度(1年後期)'!$B$5:$N$207,COLUMN('2025年度(1年後期)'!$C$5),0)&amp;""</f>
        <v>加齢と健康AB</v>
      </c>
      <c r="D503" s="706"/>
      <c r="E503" s="737" t="str">
        <f>VLOOKUP($C502,'2025年度(2年後期)'!$B$5:$N$207,COLUMN('2025年度(2年後期)'!$C$5),0)&amp;""</f>
        <v>英語Ⅲ</v>
      </c>
      <c r="F503" s="729"/>
      <c r="G503" s="713" t="str">
        <f>VLOOKUP($C502,'2025年度(3年後期)'!$B$5:$N$207,COLUMN('2025年度(3年後期)'!$C$5),0)&amp;""</f>
        <v>領域別実習</v>
      </c>
      <c r="H503" s="706"/>
      <c r="I503" s="713" t="str">
        <f>VLOOKUP($C502,'2025年度(4年後期)'!$B$5:$N$206,COLUMN('2025年度(4年後期)'!$C$5),0)&amp;""</f>
        <v/>
      </c>
      <c r="J503" s="706"/>
      <c r="K503" s="693" t="str">
        <f>VLOOKUP($C502,'2025年度(助産後期)'!$B$5:$N$207,COLUMN('2025年度(助産後期)'!$C$5),0)&amp;""</f>
        <v>助産学実習Ⅱ</v>
      </c>
      <c r="L503" s="709"/>
      <c r="M503" s="723" t="str">
        <f>VLOOKUP($C502,'2025年度(M1後期)'!$B$5:$N$207,COLUMN('2025年度(M1後期)'!$C$5),0)&amp;""</f>
        <v>看護継続教育
長寿看護学演習Ａ－Ⅰ</v>
      </c>
      <c r="N503" s="709"/>
      <c r="O503" s="713" t="str">
        <f>VLOOKUP($C502,'2025年度(M2後期)'!$B$5:$N$207,COLUMN('2025年度(M2後期)'!$C$5),0)&amp;""</f>
        <v>感染管理看護学演習Ａ－Ⅱ
特別研究</v>
      </c>
      <c r="P503" s="706"/>
      <c r="Q503" s="713" t="str">
        <f>VLOOKUP($C502,'2025年度(D1後期)'!$B$5:$N$207,COLUMN('2025年度(D1後期)'!$C$5),0)&amp;""</f>
        <v>精神看護学演習Ｂ</v>
      </c>
      <c r="R503" s="706"/>
      <c r="S503" s="693" t="str">
        <f>VLOOKUP($C502,'2025年度(D23後期)'!$B$5:$N$207,COLUMN('2025年度(D23後期)'!$C$5),0)&amp;""</f>
        <v>特別研究</v>
      </c>
      <c r="T503" s="706"/>
      <c r="U503" s="648" t="s">
        <v>161</v>
      </c>
      <c r="Z503" s="695" t="str">
        <f>A503</f>
        <v xml:space="preserve">１時限（09：20～10：50） </v>
      </c>
      <c r="AA503" s="680" t="s">
        <v>174</v>
      </c>
      <c r="AB503" s="680" t="s">
        <v>174</v>
      </c>
      <c r="AC503" s="680" t="s">
        <v>174</v>
      </c>
      <c r="AD503" s="680" t="s">
        <v>174</v>
      </c>
      <c r="AE503" s="680" t="s">
        <v>174</v>
      </c>
      <c r="AF503" s="680"/>
      <c r="AG503" s="680" t="s">
        <v>169</v>
      </c>
      <c r="AH503" s="680"/>
      <c r="AI503" s="680"/>
      <c r="AJ503" s="680"/>
      <c r="AK503" s="680"/>
      <c r="AL503" s="680"/>
      <c r="AM503" s="680" t="s">
        <v>164</v>
      </c>
      <c r="AN503" s="680"/>
      <c r="AO503" s="680"/>
      <c r="AP503" s="680"/>
      <c r="AQ503" s="680"/>
      <c r="AR503" s="680"/>
      <c r="AS503" s="680"/>
      <c r="AT503" s="680"/>
      <c r="AU503" s="680"/>
      <c r="AV503" s="680"/>
      <c r="AW503" s="680" t="s">
        <v>302</v>
      </c>
      <c r="AX503" s="680"/>
      <c r="AY503" s="680"/>
      <c r="AZ503" s="680"/>
      <c r="BA503" s="680" t="s">
        <v>148</v>
      </c>
      <c r="BB503" s="680"/>
      <c r="BC503" s="680"/>
      <c r="BD503" s="680"/>
      <c r="BE503" s="680"/>
      <c r="BF503" s="680"/>
      <c r="BG503" s="680"/>
      <c r="BH503" s="680"/>
      <c r="BI503" s="680"/>
      <c r="BJ503" s="680"/>
      <c r="BK503" s="674"/>
      <c r="BL503" s="674"/>
      <c r="BM503" s="674"/>
      <c r="BN503" s="680"/>
      <c r="BO503" s="680"/>
      <c r="BP503" s="680"/>
      <c r="BQ503" s="680"/>
      <c r="BR503" s="680"/>
      <c r="BS503" s="680"/>
      <c r="BT503" s="680"/>
      <c r="BU503" s="680"/>
      <c r="BV503" s="680"/>
      <c r="BW503" s="680"/>
    </row>
    <row r="504" spans="1:75" ht="13.5" customHeight="1">
      <c r="A504" s="696"/>
      <c r="B504" s="15" t="s">
        <v>58</v>
      </c>
      <c r="C504" s="708" t="str">
        <f>IFERROR(VLOOKUP(C503,科目・教員!$A$2:$B$349,2,0),"")</f>
        <v/>
      </c>
      <c r="D504" s="707"/>
      <c r="E504" s="736" t="str">
        <f>IFERROR(VLOOKUP(E503,科目・教員!$A$2:$B$349,2,0),"")</f>
        <v>ﾊﾟｳﾗ･ﾍﾞﾙｳﾞｧﾝｹﾞﾙ</v>
      </c>
      <c r="F504" s="727"/>
      <c r="G504" s="716" t="str">
        <f>IFERROR(VLOOKUP(G503,科目・教員!$A$2:$B$349,2,0),"")</f>
        <v/>
      </c>
      <c r="H504" s="707"/>
      <c r="I504" s="716" t="str">
        <f>IFERROR(VLOOKUP(I503,科目・教員!$A$2:$B$349,2,0),"")</f>
        <v/>
      </c>
      <c r="J504" s="707"/>
      <c r="K504" s="689" t="str">
        <f>IFERROR(VLOOKUP(K503,科目・教員!$A$2:$B$349,2,0),"")</f>
        <v>池田　真弓</v>
      </c>
      <c r="L504" s="717"/>
      <c r="M504" s="718" t="str">
        <f>IFERROR(VLOOKUP(M503,科目・教員!$A$2:$B$349,2,0),"")</f>
        <v/>
      </c>
      <c r="N504" s="707"/>
      <c r="O504" s="716" t="str">
        <f>IFERROR(VLOOKUP(O503,科目・教員!$A$2:$B$349,2,0),"")</f>
        <v/>
      </c>
      <c r="P504" s="707"/>
      <c r="Q504" s="716" t="str">
        <f>IFERROR(VLOOKUP(Q503,科目・教員!$A$2:$B$349,2,0),"")</f>
        <v/>
      </c>
      <c r="R504" s="707"/>
      <c r="S504" s="689" t="str">
        <f>IFERROR(VLOOKUP(S503,科目・教員!$A$2:$B$349,2,0),"")</f>
        <v/>
      </c>
      <c r="T504" s="707"/>
      <c r="U504" s="649" t="s">
        <v>169</v>
      </c>
      <c r="Z504" s="696"/>
      <c r="AA504" s="681"/>
      <c r="AB504" s="681"/>
      <c r="AC504" s="681"/>
      <c r="AD504" s="681"/>
      <c r="AE504" s="681"/>
      <c r="AF504" s="681"/>
      <c r="AG504" s="681"/>
      <c r="AH504" s="681"/>
      <c r="AI504" s="681"/>
      <c r="AJ504" s="681"/>
      <c r="AK504" s="681"/>
      <c r="AL504" s="681"/>
      <c r="AM504" s="681"/>
      <c r="AN504" s="681"/>
      <c r="AO504" s="681"/>
      <c r="AP504" s="681"/>
      <c r="AQ504" s="681"/>
      <c r="AR504" s="681"/>
      <c r="AS504" s="681"/>
      <c r="AT504" s="681"/>
      <c r="AU504" s="681"/>
      <c r="AV504" s="681"/>
      <c r="AW504" s="681"/>
      <c r="AX504" s="681"/>
      <c r="AY504" s="681"/>
      <c r="AZ504" s="681"/>
      <c r="BA504" s="681"/>
      <c r="BB504" s="681"/>
      <c r="BC504" s="681"/>
      <c r="BD504" s="681"/>
      <c r="BE504" s="681"/>
      <c r="BF504" s="681"/>
      <c r="BG504" s="681"/>
      <c r="BH504" s="681"/>
      <c r="BI504" s="681"/>
      <c r="BJ504" s="681"/>
      <c r="BK504" s="675"/>
      <c r="BL504" s="675"/>
      <c r="BM504" s="675"/>
      <c r="BN504" s="681"/>
      <c r="BO504" s="681"/>
      <c r="BP504" s="681"/>
      <c r="BQ504" s="681"/>
      <c r="BR504" s="681"/>
      <c r="BS504" s="681"/>
      <c r="BT504" s="681"/>
      <c r="BU504" s="681"/>
      <c r="BV504" s="681"/>
      <c r="BW504" s="681"/>
    </row>
    <row r="505" spans="1:75" ht="13.5" customHeight="1">
      <c r="A505" s="696"/>
      <c r="B505" s="15" t="s">
        <v>60</v>
      </c>
      <c r="C505" s="708" t="str">
        <f>VLOOKUP($C502,'2025年度(1年後期)'!$B$5:$N$207,COLUMN('2025年度(1年後期)'!$C$5)+1,0)&amp;""</f>
        <v>101･102･103･成人実･在宅実</v>
      </c>
      <c r="D505" s="707"/>
      <c r="E505" s="736" t="str">
        <f>VLOOKUP($C502,'2025年度(2年後期)'!$B$5:$N$207,COLUMN('2025年度(2年後期)'!$C$5)+1,0)&amp;""</f>
        <v>301</v>
      </c>
      <c r="F505" s="727"/>
      <c r="G505" s="716" t="str">
        <f>VLOOKUP($C502,'2025年度(3年後期)'!$B$5:$N$207,COLUMN('2025年度(3年後期)'!$C$5)+1,0)&amp;""</f>
        <v>母性:201</v>
      </c>
      <c r="H505" s="707"/>
      <c r="I505" s="716" t="str">
        <f>VLOOKUP($C502,'2025年度(4年後期)'!$B$5:$N$206,COLUMN('2025年度(4年後期)'!$C$5)+1,0)&amp;""</f>
        <v/>
      </c>
      <c r="J505" s="707"/>
      <c r="K505" s="689" t="str">
        <f>VLOOKUP($C502,'2025年度(助産後期)'!$B$5:$N$207,COLUMN('2025年度(助産後期)'!$C$5)+1,0)&amp;""</f>
        <v/>
      </c>
      <c r="L505" s="717"/>
      <c r="M505" s="718" t="str">
        <f>VLOOKUP($C502,'2025年度(M1後期)'!$B$5:$N$207,COLUMN('2025年度(M1後期)'!$C$5)+1,0)&amp;""</f>
        <v>教育:臨床講義室1
長寿:別途指定</v>
      </c>
      <c r="N505" s="707"/>
      <c r="O505" s="716" t="str">
        <f>VLOOKUP($C502,'2025年度(M2後期)'!$B$5:$N$207,COLUMN('2025年度(M2後期)'!$C$5)+1,0)&amp;""</f>
        <v>感染:別途指定</v>
      </c>
      <c r="P505" s="707"/>
      <c r="Q505" s="716" t="str">
        <f>VLOOKUP($C502,'2025年度(D1後期)'!$B$5:$N$207,COLUMN('2025年度(D1後期)'!$C$5)+1,0)&amp;""</f>
        <v>別途指定</v>
      </c>
      <c r="R505" s="707"/>
      <c r="S505" s="689" t="str">
        <f>VLOOKUP($C502,'2025年度(D23後期)'!$B$5:$N$207,COLUMN('2025年度(D23後期)'!$C$5)+1,0)&amp;""</f>
        <v/>
      </c>
      <c r="T505" s="707"/>
      <c r="U505" s="649" t="s">
        <v>172</v>
      </c>
      <c r="Z505" s="696"/>
      <c r="AA505" s="681"/>
      <c r="AB505" s="681"/>
      <c r="AC505" s="681"/>
      <c r="AD505" s="681"/>
      <c r="AE505" s="681"/>
      <c r="AF505" s="681"/>
      <c r="AG505" s="681"/>
      <c r="AH505" s="681"/>
      <c r="AI505" s="681"/>
      <c r="AJ505" s="681"/>
      <c r="AK505" s="681"/>
      <c r="AL505" s="681"/>
      <c r="AM505" s="681"/>
      <c r="AN505" s="681"/>
      <c r="AO505" s="681"/>
      <c r="AP505" s="681"/>
      <c r="AQ505" s="681"/>
      <c r="AR505" s="681"/>
      <c r="AS505" s="681"/>
      <c r="AT505" s="681"/>
      <c r="AU505" s="681"/>
      <c r="AV505" s="681"/>
      <c r="AW505" s="681"/>
      <c r="AX505" s="681"/>
      <c r="AY505" s="681"/>
      <c r="AZ505" s="681"/>
      <c r="BA505" s="681"/>
      <c r="BB505" s="681"/>
      <c r="BC505" s="681"/>
      <c r="BD505" s="681"/>
      <c r="BE505" s="681"/>
      <c r="BF505" s="681"/>
      <c r="BG505" s="681"/>
      <c r="BH505" s="681"/>
      <c r="BI505" s="681"/>
      <c r="BJ505" s="681"/>
      <c r="BK505" s="675"/>
      <c r="BL505" s="675"/>
      <c r="BM505" s="675"/>
      <c r="BN505" s="681"/>
      <c r="BO505" s="681"/>
      <c r="BP505" s="681"/>
      <c r="BQ505" s="681"/>
      <c r="BR505" s="681"/>
      <c r="BS505" s="681"/>
      <c r="BT505" s="681"/>
      <c r="BU505" s="681"/>
      <c r="BV505" s="681"/>
      <c r="BW505" s="681"/>
    </row>
    <row r="506" spans="1:75" ht="13.5" customHeight="1">
      <c r="A506" s="697"/>
      <c r="B506" s="16" t="s">
        <v>62</v>
      </c>
      <c r="C506" s="738"/>
      <c r="D506" s="739"/>
      <c r="E506" s="734" t="s">
        <v>116</v>
      </c>
      <c r="F506" s="735"/>
      <c r="G506" s="684"/>
      <c r="H506" s="719"/>
      <c r="I506" s="684"/>
      <c r="J506" s="719"/>
      <c r="K506" s="686"/>
      <c r="L506" s="720"/>
      <c r="M506" s="721"/>
      <c r="N506" s="719"/>
      <c r="O506" s="684"/>
      <c r="P506" s="719"/>
      <c r="Q506" s="684"/>
      <c r="R506" s="719"/>
      <c r="S506" s="686"/>
      <c r="T506" s="719"/>
      <c r="U506" s="649" t="s">
        <v>173</v>
      </c>
      <c r="Z506" s="697"/>
      <c r="AA506" s="682"/>
      <c r="AB506" s="682"/>
      <c r="AC506" s="682"/>
      <c r="AD506" s="682"/>
      <c r="AE506" s="682"/>
      <c r="AF506" s="682"/>
      <c r="AG506" s="682"/>
      <c r="AH506" s="682"/>
      <c r="AI506" s="682"/>
      <c r="AJ506" s="682"/>
      <c r="AK506" s="682"/>
      <c r="AL506" s="682"/>
      <c r="AM506" s="682"/>
      <c r="AN506" s="682"/>
      <c r="AO506" s="682"/>
      <c r="AP506" s="682"/>
      <c r="AQ506" s="682"/>
      <c r="AR506" s="682"/>
      <c r="AS506" s="682"/>
      <c r="AT506" s="682"/>
      <c r="AU506" s="682"/>
      <c r="AV506" s="682"/>
      <c r="AW506" s="682"/>
      <c r="AX506" s="682"/>
      <c r="AY506" s="682"/>
      <c r="AZ506" s="682"/>
      <c r="BA506" s="682"/>
      <c r="BB506" s="682"/>
      <c r="BC506" s="682"/>
      <c r="BD506" s="682"/>
      <c r="BE506" s="682"/>
      <c r="BF506" s="682"/>
      <c r="BG506" s="682"/>
      <c r="BH506" s="682"/>
      <c r="BI506" s="682"/>
      <c r="BJ506" s="682"/>
      <c r="BK506" s="676"/>
      <c r="BL506" s="676"/>
      <c r="BM506" s="676"/>
      <c r="BN506" s="682"/>
      <c r="BO506" s="682"/>
      <c r="BP506" s="682"/>
      <c r="BQ506" s="682"/>
      <c r="BR506" s="682"/>
      <c r="BS506" s="682"/>
      <c r="BT506" s="682"/>
      <c r="BU506" s="682"/>
      <c r="BV506" s="682"/>
      <c r="BW506" s="682"/>
    </row>
    <row r="507" spans="1:75" ht="13.5" customHeight="1">
      <c r="A507" s="696" t="s">
        <v>64</v>
      </c>
      <c r="B507" s="15" t="s">
        <v>55</v>
      </c>
      <c r="C507" s="705" t="str">
        <f>VLOOKUP($C502,'2025年度(1年後期)'!$B$5:$N$207,COLUMN('2025年度(1年後期)'!$E$5),0)&amp;""</f>
        <v>加齢と健康CD</v>
      </c>
      <c r="D507" s="706"/>
      <c r="E507" s="737" t="str">
        <f>VLOOKUP($C502,'2025年度(2年後期)'!$B$5:$N$207,COLUMN('2025年度(2年後期)'!$E$5),0)&amp;""</f>
        <v>英語Ⅲ</v>
      </c>
      <c r="F507" s="729"/>
      <c r="G507" s="713" t="str">
        <f>VLOOKUP($C502,'2025年度(3年後期)'!$B$5:$N$207,COLUMN('2025年度(3年後期)'!$E$5),0)&amp;""</f>
        <v>領域別実習</v>
      </c>
      <c r="H507" s="706"/>
      <c r="I507" s="713" t="str">
        <f>VLOOKUP($C502,'2025年度(4年後期)'!$B$5:$N$206,COLUMN('2025年度(4年後期)'!$E$5),0)&amp;""</f>
        <v/>
      </c>
      <c r="J507" s="706"/>
      <c r="K507" s="693" t="str">
        <f>VLOOKUP($C502,'2025年度(助産後期)'!$B$5:$N$207,COLUMN('2025年度(助産後期)'!$E$5),0)&amp;""</f>
        <v>助産学実習Ⅱ</v>
      </c>
      <c r="L507" s="709"/>
      <c r="M507" s="705" t="str">
        <f>VLOOKUP($C502,'2025年度(M1後期)'!$B$5:$N$207,COLUMN('2025年度(M1後期)'!$E$5),0)&amp;""</f>
        <v>長寿看護学演習Ａ－Ⅰ</v>
      </c>
      <c r="N507" s="706"/>
      <c r="O507" s="693" t="str">
        <f>VLOOKUP($C502,'2025年度(M2後期)'!$B$5:$N$207,COLUMN('2025年度(M2後期)'!$E$5),0)&amp;""</f>
        <v>感染管理看護学演習Ａ－Ⅱ
特別研究</v>
      </c>
      <c r="P507" s="706"/>
      <c r="Q507" s="693" t="str">
        <f>VLOOKUP($C502,'2025年度(D1後期)'!$B$5:$N$207,COLUMN('2025年度(D1後期)'!$E$5),0)&amp;""</f>
        <v>精神看護学演習Ｂ</v>
      </c>
      <c r="R507" s="706"/>
      <c r="S507" s="693" t="str">
        <f>VLOOKUP($C502,'2025年度(D23後期)'!$B$5:$N$207,COLUMN('2025年度(D23後期)'!$E$5),0)&amp;""</f>
        <v>特別研究</v>
      </c>
      <c r="T507" s="706"/>
      <c r="U507" s="30"/>
      <c r="Z507" s="696" t="str">
        <f>A507</f>
        <v>２時限（11：00～12：30）</v>
      </c>
      <c r="AA507" s="680" t="s">
        <v>174</v>
      </c>
      <c r="AB507" s="680" t="s">
        <v>174</v>
      </c>
      <c r="AC507" s="680" t="s">
        <v>174</v>
      </c>
      <c r="AD507" s="680" t="s">
        <v>174</v>
      </c>
      <c r="AE507" s="680" t="s">
        <v>174</v>
      </c>
      <c r="AF507" s="680"/>
      <c r="AG507" s="680" t="s">
        <v>169</v>
      </c>
      <c r="AH507" s="680"/>
      <c r="AI507" s="680"/>
      <c r="AJ507" s="680"/>
      <c r="AK507" s="680"/>
      <c r="AL507" s="680"/>
      <c r="AM507" s="680" t="s">
        <v>164</v>
      </c>
      <c r="AN507" s="680"/>
      <c r="AO507" s="680"/>
      <c r="AP507" s="680"/>
      <c r="AQ507" s="680"/>
      <c r="AR507" s="680"/>
      <c r="AS507" s="680"/>
      <c r="AT507" s="680"/>
      <c r="AU507" s="680"/>
      <c r="AV507" s="680"/>
      <c r="AW507" s="680" t="s">
        <v>302</v>
      </c>
      <c r="AX507" s="680"/>
      <c r="AY507" s="680"/>
      <c r="AZ507" s="680"/>
      <c r="BA507" s="680"/>
      <c r="BB507" s="680"/>
      <c r="BC507" s="680"/>
      <c r="BD507" s="680"/>
      <c r="BE507" s="680"/>
      <c r="BF507" s="680"/>
      <c r="BG507" s="680"/>
      <c r="BH507" s="680"/>
      <c r="BI507" s="680"/>
      <c r="BJ507" s="680"/>
      <c r="BK507" s="674"/>
      <c r="BL507" s="674"/>
      <c r="BM507" s="674"/>
      <c r="BN507" s="680"/>
      <c r="BO507" s="680"/>
      <c r="BP507" s="680"/>
      <c r="BQ507" s="680"/>
      <c r="BR507" s="680"/>
      <c r="BS507" s="680"/>
      <c r="BT507" s="680"/>
      <c r="BU507" s="680"/>
      <c r="BV507" s="680"/>
      <c r="BW507" s="680"/>
    </row>
    <row r="508" spans="1:75" ht="13.5" customHeight="1">
      <c r="A508" s="696"/>
      <c r="B508" s="15" t="s">
        <v>58</v>
      </c>
      <c r="C508" s="708" t="str">
        <f>IFERROR(VLOOKUP(C507,科目・教員!$A$2:$B$349,2,0),"")</f>
        <v/>
      </c>
      <c r="D508" s="707"/>
      <c r="E508" s="736" t="str">
        <f>IFERROR(VLOOKUP(E507,科目・教員!$A$2:$B$349,2,0),"")</f>
        <v>ﾊﾟｳﾗ･ﾍﾞﾙｳﾞｧﾝｹﾞﾙ</v>
      </c>
      <c r="F508" s="727"/>
      <c r="G508" s="716" t="str">
        <f>IFERROR(VLOOKUP(G507,科目・教員!$A$2:$B$349,2,0),"")</f>
        <v/>
      </c>
      <c r="H508" s="707"/>
      <c r="I508" s="716" t="str">
        <f>IFERROR(VLOOKUP(I507,科目・教員!$A$2:$B$349,2,0),"")</f>
        <v/>
      </c>
      <c r="J508" s="707"/>
      <c r="K508" s="689" t="str">
        <f>IFERROR(VLOOKUP(K507,科目・教員!$A$2:$B$349,2,0),"")</f>
        <v>池田　真弓</v>
      </c>
      <c r="L508" s="717"/>
      <c r="M508" s="708" t="str">
        <f>IFERROR(VLOOKUP(M507,科目・教員!$A$2:$B$349,2,0),"")</f>
        <v/>
      </c>
      <c r="N508" s="707"/>
      <c r="O508" s="689" t="str">
        <f>IFERROR(VLOOKUP(O507,科目・教員!$A$2:$B$349,2,0),"")</f>
        <v/>
      </c>
      <c r="P508" s="707"/>
      <c r="Q508" s="689" t="str">
        <f>IFERROR(VLOOKUP(Q507,科目・教員!$A$2:$B$349,2,0),"")</f>
        <v/>
      </c>
      <c r="R508" s="707"/>
      <c r="S508" s="689" t="str">
        <f>IFERROR(VLOOKUP(S507,科目・教員!$A$2:$B$349,2,0),"")</f>
        <v/>
      </c>
      <c r="T508" s="707"/>
      <c r="U508" s="30"/>
      <c r="Z508" s="696"/>
      <c r="AA508" s="681"/>
      <c r="AB508" s="681"/>
      <c r="AC508" s="681"/>
      <c r="AD508" s="681"/>
      <c r="AE508" s="681"/>
      <c r="AF508" s="681"/>
      <c r="AG508" s="681"/>
      <c r="AH508" s="681"/>
      <c r="AI508" s="681"/>
      <c r="AJ508" s="681"/>
      <c r="AK508" s="681"/>
      <c r="AL508" s="681"/>
      <c r="AM508" s="681"/>
      <c r="AN508" s="681"/>
      <c r="AO508" s="681"/>
      <c r="AP508" s="681"/>
      <c r="AQ508" s="681"/>
      <c r="AR508" s="681"/>
      <c r="AS508" s="681"/>
      <c r="AT508" s="681"/>
      <c r="AU508" s="681"/>
      <c r="AV508" s="681"/>
      <c r="AW508" s="681"/>
      <c r="AX508" s="681"/>
      <c r="AY508" s="681"/>
      <c r="AZ508" s="681"/>
      <c r="BA508" s="681"/>
      <c r="BB508" s="681"/>
      <c r="BC508" s="681"/>
      <c r="BD508" s="681"/>
      <c r="BE508" s="681"/>
      <c r="BF508" s="681"/>
      <c r="BG508" s="681"/>
      <c r="BH508" s="681"/>
      <c r="BI508" s="681"/>
      <c r="BJ508" s="681"/>
      <c r="BK508" s="675"/>
      <c r="BL508" s="675"/>
      <c r="BM508" s="675"/>
      <c r="BN508" s="681"/>
      <c r="BO508" s="681"/>
      <c r="BP508" s="681"/>
      <c r="BQ508" s="681"/>
      <c r="BR508" s="681"/>
      <c r="BS508" s="681"/>
      <c r="BT508" s="681"/>
      <c r="BU508" s="681"/>
      <c r="BV508" s="681"/>
      <c r="BW508" s="681"/>
    </row>
    <row r="509" spans="1:75" ht="13.5" customHeight="1">
      <c r="A509" s="696"/>
      <c r="B509" s="15" t="s">
        <v>60</v>
      </c>
      <c r="C509" s="708" t="str">
        <f>VLOOKUP($C502,'2025年度(1年後期)'!$B$5:$N$207,COLUMN('2025年度(1年後期)'!$E$5)+1,0)&amp;""</f>
        <v>101･102･103･成人実･在宅実</v>
      </c>
      <c r="D509" s="707"/>
      <c r="E509" s="736" t="str">
        <f>VLOOKUP($C502,'2025年度(2年後期)'!$B$5:$N$207,COLUMN('2025年度(2年後期)'!$E$5)+1,0)&amp;""</f>
        <v>301</v>
      </c>
      <c r="F509" s="727"/>
      <c r="G509" s="716" t="str">
        <f>VLOOKUP($C502,'2025年度(3年後期)'!$B$5:$N$207,COLUMN('2025年度(3年後期)'!$E$5)+1,0)&amp;""</f>
        <v>母性:201</v>
      </c>
      <c r="H509" s="707"/>
      <c r="I509" s="716" t="str">
        <f>VLOOKUP($C502,'2025年度(4年後期)'!$B$5:$N$206,COLUMN('2025年度(4年後期)'!$E$5)+1,0)&amp;""</f>
        <v/>
      </c>
      <c r="J509" s="707"/>
      <c r="K509" s="689" t="str">
        <f>VLOOKUP($C502,'2025年度(助産後期)'!$B$5:$N$207,COLUMN('2025年度(助産後期)'!$E$5)+1,0)&amp;""</f>
        <v/>
      </c>
      <c r="L509" s="717"/>
      <c r="M509" s="708" t="str">
        <f>VLOOKUP($C502,'2025年度(M1後期)'!$B$5:$N$207,COLUMN('2025年度(M1後期)'!$E$5)+1,0)&amp;""</f>
        <v>長寿:別途指定</v>
      </c>
      <c r="N509" s="707"/>
      <c r="O509" s="689" t="str">
        <f>VLOOKUP($C502,'2025年度(M2後期)'!$B$5:$N$207,COLUMN('2025年度(M2後期)'!$E$5)+1,0)&amp;""</f>
        <v>感染:別途指定</v>
      </c>
      <c r="P509" s="707"/>
      <c r="Q509" s="689" t="str">
        <f>VLOOKUP($C502,'2025年度(D1後期)'!$B$5:$N$207,COLUMN('2025年度(D1後期)'!$E$5)+1,0)&amp;""</f>
        <v>別途指定</v>
      </c>
      <c r="R509" s="707"/>
      <c r="S509" s="689" t="str">
        <f>VLOOKUP($C502,'2025年度(D23後期)'!$B$5:$N$207,COLUMN('2025年度(D23後期)'!$E$5)+1,0)&amp;""</f>
        <v/>
      </c>
      <c r="T509" s="707"/>
      <c r="U509" s="30"/>
      <c r="Z509" s="696"/>
      <c r="AA509" s="681"/>
      <c r="AB509" s="681"/>
      <c r="AC509" s="681"/>
      <c r="AD509" s="681"/>
      <c r="AE509" s="681"/>
      <c r="AF509" s="681"/>
      <c r="AG509" s="681"/>
      <c r="AH509" s="681"/>
      <c r="AI509" s="681"/>
      <c r="AJ509" s="681"/>
      <c r="AK509" s="681"/>
      <c r="AL509" s="681"/>
      <c r="AM509" s="681"/>
      <c r="AN509" s="681"/>
      <c r="AO509" s="681"/>
      <c r="AP509" s="681"/>
      <c r="AQ509" s="681"/>
      <c r="AR509" s="681"/>
      <c r="AS509" s="681"/>
      <c r="AT509" s="681"/>
      <c r="AU509" s="681"/>
      <c r="AV509" s="681"/>
      <c r="AW509" s="681"/>
      <c r="AX509" s="681"/>
      <c r="AY509" s="681"/>
      <c r="AZ509" s="681"/>
      <c r="BA509" s="681"/>
      <c r="BB509" s="681"/>
      <c r="BC509" s="681"/>
      <c r="BD509" s="681"/>
      <c r="BE509" s="681"/>
      <c r="BF509" s="681"/>
      <c r="BG509" s="681"/>
      <c r="BH509" s="681"/>
      <c r="BI509" s="681"/>
      <c r="BJ509" s="681"/>
      <c r="BK509" s="675"/>
      <c r="BL509" s="675"/>
      <c r="BM509" s="675"/>
      <c r="BN509" s="681"/>
      <c r="BO509" s="681"/>
      <c r="BP509" s="681"/>
      <c r="BQ509" s="681"/>
      <c r="BR509" s="681"/>
      <c r="BS509" s="681"/>
      <c r="BT509" s="681"/>
      <c r="BU509" s="681"/>
      <c r="BV509" s="681"/>
      <c r="BW509" s="681"/>
    </row>
    <row r="510" spans="1:75" ht="13.5" customHeight="1">
      <c r="A510" s="712"/>
      <c r="B510" s="16" t="s">
        <v>62</v>
      </c>
      <c r="C510" s="687"/>
      <c r="D510" s="685"/>
      <c r="E510" s="734" t="s">
        <v>116</v>
      </c>
      <c r="F510" s="735"/>
      <c r="G510" s="684"/>
      <c r="H510" s="685"/>
      <c r="I510" s="684"/>
      <c r="J510" s="685"/>
      <c r="K510" s="686"/>
      <c r="L510" s="686"/>
      <c r="M510" s="687"/>
      <c r="N510" s="685"/>
      <c r="O510" s="686"/>
      <c r="P510" s="685"/>
      <c r="Q510" s="686"/>
      <c r="R510" s="685"/>
      <c r="S510" s="686"/>
      <c r="T510" s="685"/>
      <c r="U510" s="30"/>
      <c r="Z510" s="697"/>
      <c r="AA510" s="682"/>
      <c r="AB510" s="682"/>
      <c r="AC510" s="682"/>
      <c r="AD510" s="682"/>
      <c r="AE510" s="682"/>
      <c r="AF510" s="682"/>
      <c r="AG510" s="682"/>
      <c r="AH510" s="682"/>
      <c r="AI510" s="682"/>
      <c r="AJ510" s="682"/>
      <c r="AK510" s="682"/>
      <c r="AL510" s="682"/>
      <c r="AM510" s="682"/>
      <c r="AN510" s="682"/>
      <c r="AO510" s="682"/>
      <c r="AP510" s="682"/>
      <c r="AQ510" s="682"/>
      <c r="AR510" s="682"/>
      <c r="AS510" s="682"/>
      <c r="AT510" s="682"/>
      <c r="AU510" s="682"/>
      <c r="AV510" s="682"/>
      <c r="AW510" s="682"/>
      <c r="AX510" s="682"/>
      <c r="AY510" s="682"/>
      <c r="AZ510" s="682"/>
      <c r="BA510" s="682"/>
      <c r="BB510" s="682"/>
      <c r="BC510" s="682"/>
      <c r="BD510" s="682"/>
      <c r="BE510" s="682"/>
      <c r="BF510" s="682"/>
      <c r="BG510" s="682"/>
      <c r="BH510" s="682"/>
      <c r="BI510" s="682"/>
      <c r="BJ510" s="682"/>
      <c r="BK510" s="676"/>
      <c r="BL510" s="676"/>
      <c r="BM510" s="676"/>
      <c r="BN510" s="682"/>
      <c r="BO510" s="682"/>
      <c r="BP510" s="682"/>
      <c r="BQ510" s="682"/>
      <c r="BR510" s="682"/>
      <c r="BS510" s="682"/>
      <c r="BT510" s="682"/>
      <c r="BU510" s="682"/>
      <c r="BV510" s="682"/>
      <c r="BW510" s="682"/>
    </row>
    <row r="511" spans="1:75" ht="13.5" customHeight="1">
      <c r="A511" s="695" t="s">
        <v>70</v>
      </c>
      <c r="B511" s="17" t="s">
        <v>71</v>
      </c>
      <c r="C511" s="705"/>
      <c r="D511" s="706"/>
      <c r="E511" s="713"/>
      <c r="F511" s="706"/>
      <c r="G511" s="713"/>
      <c r="H511" s="706"/>
      <c r="I511" s="713"/>
      <c r="J511" s="706"/>
      <c r="K511" s="693"/>
      <c r="L511" s="709"/>
      <c r="M511" s="705"/>
      <c r="N511" s="706"/>
      <c r="O511" s="693"/>
      <c r="P511" s="706"/>
      <c r="Q511" s="693"/>
      <c r="R511" s="706"/>
      <c r="S511" s="693"/>
      <c r="T511" s="706"/>
      <c r="U511" s="21"/>
      <c r="Z511" s="696" t="str">
        <f>A511</f>
        <v>昼休み（12：30～13：30）</v>
      </c>
      <c r="AA511" s="680"/>
      <c r="AB511" s="680"/>
      <c r="AC511" s="680"/>
      <c r="AD511" s="680"/>
      <c r="AE511" s="680"/>
      <c r="AF511" s="680"/>
      <c r="AG511" s="680"/>
      <c r="AH511" s="680"/>
      <c r="AI511" s="680"/>
      <c r="AJ511" s="680"/>
      <c r="AK511" s="680"/>
      <c r="AL511" s="680"/>
      <c r="AM511" s="680"/>
      <c r="AN511" s="680"/>
      <c r="AO511" s="680"/>
      <c r="AP511" s="680"/>
      <c r="AQ511" s="680"/>
      <c r="AR511" s="680"/>
      <c r="AS511" s="680"/>
      <c r="AT511" s="680"/>
      <c r="AU511" s="680"/>
      <c r="AV511" s="680"/>
      <c r="AW511" s="680"/>
      <c r="AX511" s="680"/>
      <c r="AY511" s="680"/>
      <c r="AZ511" s="680"/>
      <c r="BA511" s="680"/>
      <c r="BB511" s="680"/>
      <c r="BC511" s="680"/>
      <c r="BD511" s="680"/>
      <c r="BE511" s="680"/>
      <c r="BF511" s="680"/>
      <c r="BG511" s="680"/>
      <c r="BH511" s="680"/>
      <c r="BI511" s="680"/>
      <c r="BJ511" s="680"/>
      <c r="BK511" s="674"/>
      <c r="BL511" s="674"/>
      <c r="BM511" s="674"/>
      <c r="BN511" s="680"/>
      <c r="BO511" s="680"/>
      <c r="BP511" s="680"/>
      <c r="BQ511" s="680"/>
      <c r="BR511" s="680"/>
      <c r="BS511" s="680"/>
      <c r="BT511" s="680"/>
      <c r="BU511" s="680"/>
      <c r="BV511" s="680"/>
      <c r="BW511" s="680"/>
    </row>
    <row r="512" spans="1:75" ht="13.5" customHeight="1">
      <c r="A512" s="696"/>
      <c r="B512" s="17" t="s">
        <v>73</v>
      </c>
      <c r="C512" s="708"/>
      <c r="D512" s="707"/>
      <c r="E512" s="716"/>
      <c r="F512" s="707"/>
      <c r="G512" s="716"/>
      <c r="H512" s="707"/>
      <c r="I512" s="716"/>
      <c r="J512" s="707"/>
      <c r="K512" s="689"/>
      <c r="L512" s="717"/>
      <c r="M512" s="708"/>
      <c r="N512" s="707"/>
      <c r="O512" s="689"/>
      <c r="P512" s="707"/>
      <c r="Q512" s="689"/>
      <c r="R512" s="707"/>
      <c r="S512" s="689"/>
      <c r="T512" s="707"/>
      <c r="U512" s="21"/>
      <c r="Z512" s="696"/>
      <c r="AA512" s="681"/>
      <c r="AB512" s="681"/>
      <c r="AC512" s="681"/>
      <c r="AD512" s="681"/>
      <c r="AE512" s="681"/>
      <c r="AF512" s="681"/>
      <c r="AG512" s="681"/>
      <c r="AH512" s="681"/>
      <c r="AI512" s="681"/>
      <c r="AJ512" s="681"/>
      <c r="AK512" s="681"/>
      <c r="AL512" s="681"/>
      <c r="AM512" s="681"/>
      <c r="AN512" s="681"/>
      <c r="AO512" s="681"/>
      <c r="AP512" s="681"/>
      <c r="AQ512" s="681"/>
      <c r="AR512" s="681"/>
      <c r="AS512" s="681"/>
      <c r="AT512" s="681"/>
      <c r="AU512" s="681"/>
      <c r="AV512" s="681"/>
      <c r="AW512" s="681"/>
      <c r="AX512" s="681"/>
      <c r="AY512" s="681"/>
      <c r="AZ512" s="681"/>
      <c r="BA512" s="681"/>
      <c r="BB512" s="681"/>
      <c r="BC512" s="681"/>
      <c r="BD512" s="681"/>
      <c r="BE512" s="681"/>
      <c r="BF512" s="681"/>
      <c r="BG512" s="681"/>
      <c r="BH512" s="681"/>
      <c r="BI512" s="681"/>
      <c r="BJ512" s="681"/>
      <c r="BK512" s="675"/>
      <c r="BL512" s="675"/>
      <c r="BM512" s="675"/>
      <c r="BN512" s="681"/>
      <c r="BO512" s="681"/>
      <c r="BP512" s="681"/>
      <c r="BQ512" s="681"/>
      <c r="BR512" s="681"/>
      <c r="BS512" s="681"/>
      <c r="BT512" s="681"/>
      <c r="BU512" s="681"/>
      <c r="BV512" s="681"/>
      <c r="BW512" s="681"/>
    </row>
    <row r="513" spans="1:75" ht="13.5" customHeight="1">
      <c r="A513" s="696"/>
      <c r="B513" s="17" t="s">
        <v>60</v>
      </c>
      <c r="C513" s="708"/>
      <c r="D513" s="707"/>
      <c r="E513" s="716"/>
      <c r="F513" s="707"/>
      <c r="G513" s="716"/>
      <c r="H513" s="707"/>
      <c r="I513" s="716"/>
      <c r="J513" s="707"/>
      <c r="K513" s="689"/>
      <c r="L513" s="717"/>
      <c r="M513" s="708"/>
      <c r="N513" s="707"/>
      <c r="O513" s="689"/>
      <c r="P513" s="707"/>
      <c r="Q513" s="689"/>
      <c r="R513" s="707"/>
      <c r="S513" s="689"/>
      <c r="T513" s="707"/>
      <c r="U513" s="21"/>
      <c r="Z513" s="696"/>
      <c r="AA513" s="681"/>
      <c r="AB513" s="681"/>
      <c r="AC513" s="681"/>
      <c r="AD513" s="681"/>
      <c r="AE513" s="681"/>
      <c r="AF513" s="681"/>
      <c r="AG513" s="681"/>
      <c r="AH513" s="681"/>
      <c r="AI513" s="681"/>
      <c r="AJ513" s="681"/>
      <c r="AK513" s="681"/>
      <c r="AL513" s="681"/>
      <c r="AM513" s="681"/>
      <c r="AN513" s="681"/>
      <c r="AO513" s="681"/>
      <c r="AP513" s="681"/>
      <c r="AQ513" s="681"/>
      <c r="AR513" s="681"/>
      <c r="AS513" s="681"/>
      <c r="AT513" s="681"/>
      <c r="AU513" s="681"/>
      <c r="AV513" s="681"/>
      <c r="AW513" s="681"/>
      <c r="AX513" s="681"/>
      <c r="AY513" s="681"/>
      <c r="AZ513" s="681"/>
      <c r="BA513" s="681"/>
      <c r="BB513" s="681"/>
      <c r="BC513" s="681"/>
      <c r="BD513" s="681"/>
      <c r="BE513" s="681"/>
      <c r="BF513" s="681"/>
      <c r="BG513" s="681"/>
      <c r="BH513" s="681"/>
      <c r="BI513" s="681"/>
      <c r="BJ513" s="681"/>
      <c r="BK513" s="675"/>
      <c r="BL513" s="675"/>
      <c r="BM513" s="675"/>
      <c r="BN513" s="681"/>
      <c r="BO513" s="681"/>
      <c r="BP513" s="681"/>
      <c r="BQ513" s="681"/>
      <c r="BR513" s="681"/>
      <c r="BS513" s="681"/>
      <c r="BT513" s="681"/>
      <c r="BU513" s="681"/>
      <c r="BV513" s="681"/>
      <c r="BW513" s="681"/>
    </row>
    <row r="514" spans="1:75" ht="13.5" customHeight="1">
      <c r="A514" s="697"/>
      <c r="B514" s="18" t="s">
        <v>62</v>
      </c>
      <c r="C514" s="714"/>
      <c r="D514" s="711"/>
      <c r="E514" s="715"/>
      <c r="F514" s="711"/>
      <c r="G514" s="715"/>
      <c r="H514" s="711"/>
      <c r="I514" s="715"/>
      <c r="J514" s="711"/>
      <c r="K514" s="710"/>
      <c r="L514" s="710"/>
      <c r="M514" s="714"/>
      <c r="N514" s="711"/>
      <c r="O514" s="710"/>
      <c r="P514" s="711"/>
      <c r="Q514" s="710"/>
      <c r="R514" s="711"/>
      <c r="S514" s="710"/>
      <c r="T514" s="711"/>
      <c r="U514" s="21"/>
      <c r="Z514" s="697"/>
      <c r="AA514" s="682"/>
      <c r="AB514" s="682"/>
      <c r="AC514" s="682"/>
      <c r="AD514" s="682"/>
      <c r="AE514" s="682"/>
      <c r="AF514" s="682"/>
      <c r="AG514" s="682"/>
      <c r="AH514" s="682"/>
      <c r="AI514" s="682"/>
      <c r="AJ514" s="682"/>
      <c r="AK514" s="682"/>
      <c r="AL514" s="682"/>
      <c r="AM514" s="682"/>
      <c r="AN514" s="682"/>
      <c r="AO514" s="682"/>
      <c r="AP514" s="682"/>
      <c r="AQ514" s="682"/>
      <c r="AR514" s="682"/>
      <c r="AS514" s="682"/>
      <c r="AT514" s="682"/>
      <c r="AU514" s="682"/>
      <c r="AV514" s="682"/>
      <c r="AW514" s="682"/>
      <c r="AX514" s="682"/>
      <c r="AY514" s="682"/>
      <c r="AZ514" s="682"/>
      <c r="BA514" s="682"/>
      <c r="BB514" s="682"/>
      <c r="BC514" s="682"/>
      <c r="BD514" s="682"/>
      <c r="BE514" s="682"/>
      <c r="BF514" s="682"/>
      <c r="BG514" s="682"/>
      <c r="BH514" s="682"/>
      <c r="BI514" s="682"/>
      <c r="BJ514" s="682"/>
      <c r="BK514" s="676"/>
      <c r="BL514" s="676"/>
      <c r="BM514" s="676"/>
      <c r="BN514" s="682"/>
      <c r="BO514" s="682"/>
      <c r="BP514" s="682"/>
      <c r="BQ514" s="682"/>
      <c r="BR514" s="682"/>
      <c r="BS514" s="682"/>
      <c r="BT514" s="682"/>
      <c r="BU514" s="682"/>
      <c r="BV514" s="682"/>
      <c r="BW514" s="682"/>
    </row>
    <row r="515" spans="1:75" ht="13.5" customHeight="1">
      <c r="A515" s="696" t="s">
        <v>74</v>
      </c>
      <c r="B515" s="15" t="s">
        <v>55</v>
      </c>
      <c r="C515" s="703" t="str">
        <f>VLOOKUP($C502,'2025年度(1年後期)'!$B$5:$N$207,COLUMN('2025年度(1年後期)'!$G$5),0)&amp;""</f>
        <v>スポーツと健康</v>
      </c>
      <c r="D515" s="704"/>
      <c r="E515" s="698" t="str">
        <f>VLOOKUP($C502,'2025年度(2年後期)'!$B$5:$N$207,COLUMN('2025年度(2年後期)'!$G$5),0)&amp;""</f>
        <v>地域･在宅看護学概論</v>
      </c>
      <c r="F515" s="693"/>
      <c r="G515" s="698" t="str">
        <f>VLOOKUP($C502,'2025年度(3年後期)'!$B$5:$N$207,COLUMN('2025年度(3年後期)'!$G$5),0)&amp;""</f>
        <v>領域別実習</v>
      </c>
      <c r="H515" s="693"/>
      <c r="I515" s="698" t="str">
        <f>VLOOKUP($C502,'2025年度(4年後期)'!$B$5:$N$206,COLUMN('2025年度(4年後期)'!$G$5),0)&amp;""</f>
        <v/>
      </c>
      <c r="J515" s="693"/>
      <c r="K515" s="694" t="str">
        <f>VLOOKUP($C502,'2025年度(助産後期)'!$B$5:$N$207,COLUMN('2025年度(助産後期)'!$G$5),0)&amp;""</f>
        <v>助産学実習Ⅱ</v>
      </c>
      <c r="L515" s="694"/>
      <c r="M515" s="692" t="str">
        <f>VLOOKUP($C502,'2025年度(M1後期)'!$B$5:$N$207,COLUMN('2025年度(M1後期)'!$G$5),0)&amp;""</f>
        <v>看護統計学</v>
      </c>
      <c r="N515" s="693"/>
      <c r="O515" s="694" t="str">
        <f>VLOOKUP($C502,'2025年度(M2後期)'!$B$5:$N$207,COLUMN('2025年度(M2後期)'!$G$5),0)&amp;""</f>
        <v>特別研究</v>
      </c>
      <c r="P515" s="693"/>
      <c r="Q515" s="694" t="str">
        <f>VLOOKUP($C502,'2025年度(D1後期)'!$B$5:$N$207,COLUMN('2025年度(D1後期)'!$G$5),0)&amp;""</f>
        <v/>
      </c>
      <c r="R515" s="693"/>
      <c r="S515" s="694" t="str">
        <f>VLOOKUP($C502,'2025年度(D23後期)'!$B$5:$N$207,COLUMN('2025年度(D23後期)'!$G$5),0)&amp;""</f>
        <v>特別研究</v>
      </c>
      <c r="T515" s="693"/>
      <c r="U515" s="562" t="s">
        <v>303</v>
      </c>
      <c r="Z515" s="696" t="str">
        <f>A515</f>
        <v>３時限（13：30～15：00）</v>
      </c>
      <c r="AA515" s="680"/>
      <c r="AB515" s="680"/>
      <c r="AC515" s="680"/>
      <c r="AD515" s="680"/>
      <c r="AE515" s="680"/>
      <c r="AF515" s="680"/>
      <c r="AG515" s="814"/>
      <c r="AH515" s="814"/>
      <c r="AI515" s="814"/>
      <c r="AJ515" s="814"/>
      <c r="AK515" s="814"/>
      <c r="AL515" s="680"/>
      <c r="AM515" s="680" t="s">
        <v>164</v>
      </c>
      <c r="AN515" s="814"/>
      <c r="AO515" s="814"/>
      <c r="AP515" s="814"/>
      <c r="AQ515" s="814"/>
      <c r="AR515" s="814"/>
      <c r="AS515" s="814"/>
      <c r="AT515" s="814"/>
      <c r="AU515" s="814"/>
      <c r="AV515" s="814"/>
      <c r="AW515" s="680" t="s">
        <v>263</v>
      </c>
      <c r="AX515" s="680"/>
      <c r="AY515" s="680"/>
      <c r="AZ515" s="680" t="s">
        <v>299</v>
      </c>
      <c r="BA515" s="680"/>
      <c r="BB515" s="680"/>
      <c r="BC515" s="680"/>
      <c r="BD515" s="680"/>
      <c r="BE515" s="680"/>
      <c r="BF515" s="680" t="s">
        <v>155</v>
      </c>
      <c r="BG515" s="680"/>
      <c r="BH515" s="680"/>
      <c r="BI515" s="680"/>
      <c r="BJ515" s="680"/>
      <c r="BK515" s="674"/>
      <c r="BL515" s="674"/>
      <c r="BM515" s="674"/>
      <c r="BN515" s="680" t="s">
        <v>156</v>
      </c>
      <c r="BO515" s="680" t="s">
        <v>156</v>
      </c>
      <c r="BP515" s="680"/>
      <c r="BQ515" s="680"/>
      <c r="BR515" s="680"/>
      <c r="BS515" s="680"/>
      <c r="BT515" s="680"/>
      <c r="BU515" s="680"/>
      <c r="BV515" s="680"/>
      <c r="BW515" s="680"/>
    </row>
    <row r="516" spans="1:75" ht="13.5" customHeight="1">
      <c r="A516" s="696"/>
      <c r="B516" s="15" t="s">
        <v>58</v>
      </c>
      <c r="C516" s="701" t="str">
        <f>IFERROR(VLOOKUP(C515,科目・教員!$A$2:$B$349,2,0),"")</f>
        <v>有賀　雅史</v>
      </c>
      <c r="D516" s="702"/>
      <c r="E516" s="690" t="str">
        <f>IFERROR(VLOOKUP(E515,科目・教員!$A$2:$B$349,2,0),"")</f>
        <v>藤田　淳子</v>
      </c>
      <c r="F516" s="689"/>
      <c r="G516" s="690" t="str">
        <f>IFERROR(VLOOKUP(G515,科目・教員!$A$2:$B$349,2,0),"")</f>
        <v/>
      </c>
      <c r="H516" s="689"/>
      <c r="I516" s="690" t="str">
        <f>IFERROR(VLOOKUP(I515,科目・教員!$A$2:$B$349,2,0),"")</f>
        <v/>
      </c>
      <c r="J516" s="689"/>
      <c r="K516" s="691" t="str">
        <f>IFERROR(VLOOKUP(K515,科目・教員!$A$2:$B$349,2,0),"")</f>
        <v>池田　真弓</v>
      </c>
      <c r="L516" s="691"/>
      <c r="M516" s="688" t="str">
        <f>IFERROR(VLOOKUP(M515,科目・教員!$A$2:$B$349,2,0),"")</f>
        <v>柏木　公一</v>
      </c>
      <c r="N516" s="689"/>
      <c r="O516" s="691" t="str">
        <f>IFERROR(VLOOKUP(O515,科目・教員!$A$2:$B$349,2,0),"")</f>
        <v/>
      </c>
      <c r="P516" s="689"/>
      <c r="Q516" s="691" t="str">
        <f>IFERROR(VLOOKUP(Q515,科目・教員!$A$2:$B$349,2,0),"")</f>
        <v/>
      </c>
      <c r="R516" s="689"/>
      <c r="S516" s="691" t="str">
        <f>IFERROR(VLOOKUP(S515,科目・教員!$A$2:$B$349,2,0),"")</f>
        <v/>
      </c>
      <c r="T516" s="689"/>
      <c r="U516" s="562" t="s">
        <v>304</v>
      </c>
      <c r="Z516" s="696"/>
      <c r="AA516" s="681"/>
      <c r="AB516" s="681"/>
      <c r="AC516" s="681"/>
      <c r="AD516" s="681"/>
      <c r="AE516" s="681"/>
      <c r="AF516" s="681"/>
      <c r="AG516" s="815"/>
      <c r="AH516" s="815"/>
      <c r="AI516" s="815"/>
      <c r="AJ516" s="815"/>
      <c r="AK516" s="815"/>
      <c r="AL516" s="681"/>
      <c r="AM516" s="681"/>
      <c r="AN516" s="815"/>
      <c r="AO516" s="815"/>
      <c r="AP516" s="815"/>
      <c r="AQ516" s="815"/>
      <c r="AR516" s="815"/>
      <c r="AS516" s="815"/>
      <c r="AT516" s="815"/>
      <c r="AU516" s="815"/>
      <c r="AV516" s="815"/>
      <c r="AW516" s="681"/>
      <c r="AX516" s="681"/>
      <c r="AY516" s="681"/>
      <c r="AZ516" s="681"/>
      <c r="BA516" s="681"/>
      <c r="BB516" s="681"/>
      <c r="BC516" s="681"/>
      <c r="BD516" s="681"/>
      <c r="BE516" s="681"/>
      <c r="BF516" s="681"/>
      <c r="BG516" s="681"/>
      <c r="BH516" s="681"/>
      <c r="BI516" s="681"/>
      <c r="BJ516" s="681"/>
      <c r="BK516" s="675"/>
      <c r="BL516" s="675"/>
      <c r="BM516" s="675"/>
      <c r="BN516" s="681"/>
      <c r="BO516" s="681"/>
      <c r="BP516" s="681"/>
      <c r="BQ516" s="681"/>
      <c r="BR516" s="681"/>
      <c r="BS516" s="681"/>
      <c r="BT516" s="681"/>
      <c r="BU516" s="681"/>
      <c r="BV516" s="681"/>
      <c r="BW516" s="681"/>
    </row>
    <row r="517" spans="1:75" ht="13.5" customHeight="1">
      <c r="A517" s="696"/>
      <c r="B517" s="15" t="s">
        <v>60</v>
      </c>
      <c r="C517" s="701" t="str">
        <f>VLOOKUP($C502,'2025年度(1年後期)'!$B$5:$N$207,COLUMN('2025年度(1年後期)'!$G$5)+1,0)&amp;""</f>
        <v>グラウンド･アリーナ･大講義室</v>
      </c>
      <c r="D517" s="702"/>
      <c r="E517" s="690" t="str">
        <f>VLOOKUP($C502,'2025年度(2年後期)'!$B$5:$N$207,COLUMN('2025年度(2年後期)'!$G$5)+1,0)&amp;""</f>
        <v>301</v>
      </c>
      <c r="F517" s="689"/>
      <c r="G517" s="690" t="str">
        <f>VLOOKUP($C502,'2025年度(3年後期)'!$B$5:$N$207,COLUMN('2025年度(3年後期)'!$G$5)+1,0)&amp;""</f>
        <v/>
      </c>
      <c r="H517" s="689"/>
      <c r="I517" s="690" t="str">
        <f>VLOOKUP($C502,'2025年度(4年後期)'!$B$5:$N$206,COLUMN('2025年度(4年後期)'!$G$5)+1,0)&amp;""</f>
        <v/>
      </c>
      <c r="J517" s="689"/>
      <c r="K517" s="691" t="str">
        <f>VLOOKUP($C502,'2025年度(助産後期)'!$B$5:$N$207,COLUMN('2025年度(助産後期)'!$G$5)+1,0)&amp;""</f>
        <v>304</v>
      </c>
      <c r="L517" s="691"/>
      <c r="M517" s="688" t="str">
        <f>VLOOKUP($C502,'2025年度(M1後期)'!$B$5:$N$207,COLUMN('2025年度(M1後期)'!$G$5)+1,0)&amp;""</f>
        <v>情報処理室</v>
      </c>
      <c r="N517" s="689"/>
      <c r="O517" s="691" t="str">
        <f>VLOOKUP($C502,'2025年度(M2後期)'!$B$5:$N$207,COLUMN('2025年度(M2後期)'!$G$5)+1,0)&amp;""</f>
        <v/>
      </c>
      <c r="P517" s="689"/>
      <c r="Q517" s="691" t="str">
        <f>VLOOKUP($C502,'2025年度(D1後期)'!$B$5:$N$207,COLUMN('2025年度(D1後期)'!$G$5)+1,0)&amp;""</f>
        <v/>
      </c>
      <c r="R517" s="689"/>
      <c r="S517" s="691" t="str">
        <f>VLOOKUP($C502,'2025年度(D23後期)'!$B$5:$N$207,COLUMN('2025年度(D23後期)'!$G$5)+1,0)&amp;""</f>
        <v/>
      </c>
      <c r="T517" s="689"/>
      <c r="U517" s="562" t="s">
        <v>305</v>
      </c>
      <c r="Z517" s="696"/>
      <c r="AA517" s="681"/>
      <c r="AB517" s="681"/>
      <c r="AC517" s="681"/>
      <c r="AD517" s="681"/>
      <c r="AE517" s="681"/>
      <c r="AF517" s="681"/>
      <c r="AG517" s="815"/>
      <c r="AH517" s="815"/>
      <c r="AI517" s="815"/>
      <c r="AJ517" s="815"/>
      <c r="AK517" s="815"/>
      <c r="AL517" s="681"/>
      <c r="AM517" s="681"/>
      <c r="AN517" s="815"/>
      <c r="AO517" s="815"/>
      <c r="AP517" s="815"/>
      <c r="AQ517" s="815"/>
      <c r="AR517" s="815"/>
      <c r="AS517" s="815"/>
      <c r="AT517" s="815"/>
      <c r="AU517" s="815"/>
      <c r="AV517" s="815"/>
      <c r="AW517" s="681"/>
      <c r="AX517" s="681"/>
      <c r="AY517" s="681"/>
      <c r="AZ517" s="681"/>
      <c r="BA517" s="681"/>
      <c r="BB517" s="681"/>
      <c r="BC517" s="681"/>
      <c r="BD517" s="681"/>
      <c r="BE517" s="681"/>
      <c r="BF517" s="681"/>
      <c r="BG517" s="681"/>
      <c r="BH517" s="681"/>
      <c r="BI517" s="681"/>
      <c r="BJ517" s="681"/>
      <c r="BK517" s="675"/>
      <c r="BL517" s="675"/>
      <c r="BM517" s="675"/>
      <c r="BN517" s="681"/>
      <c r="BO517" s="681"/>
      <c r="BP517" s="681"/>
      <c r="BQ517" s="681"/>
      <c r="BR517" s="681"/>
      <c r="BS517" s="681"/>
      <c r="BT517" s="681"/>
      <c r="BU517" s="681"/>
      <c r="BV517" s="681"/>
      <c r="BW517" s="681"/>
    </row>
    <row r="518" spans="1:75" ht="13.5" customHeight="1">
      <c r="A518" s="712"/>
      <c r="B518" s="16" t="s">
        <v>62</v>
      </c>
      <c r="C518" s="699" t="s">
        <v>157</v>
      </c>
      <c r="D518" s="700"/>
      <c r="E518" s="684"/>
      <c r="F518" s="685"/>
      <c r="G518" s="684"/>
      <c r="H518" s="685"/>
      <c r="I518" s="684"/>
      <c r="J518" s="685"/>
      <c r="K518" s="686"/>
      <c r="L518" s="686"/>
      <c r="M518" s="687"/>
      <c r="N518" s="685"/>
      <c r="O518" s="686"/>
      <c r="P518" s="685"/>
      <c r="Q518" s="686"/>
      <c r="R518" s="685"/>
      <c r="S518" s="686"/>
      <c r="T518" s="685"/>
      <c r="U518" s="562" t="s">
        <v>306</v>
      </c>
      <c r="Z518" s="697"/>
      <c r="AA518" s="682"/>
      <c r="AB518" s="682"/>
      <c r="AC518" s="682"/>
      <c r="AD518" s="682"/>
      <c r="AE518" s="682"/>
      <c r="AF518" s="682"/>
      <c r="AG518" s="816"/>
      <c r="AH518" s="816"/>
      <c r="AI518" s="816"/>
      <c r="AJ518" s="816"/>
      <c r="AK518" s="816"/>
      <c r="AL518" s="682"/>
      <c r="AM518" s="682"/>
      <c r="AN518" s="816"/>
      <c r="AO518" s="816"/>
      <c r="AP518" s="816"/>
      <c r="AQ518" s="816"/>
      <c r="AR518" s="816"/>
      <c r="AS518" s="816"/>
      <c r="AT518" s="816"/>
      <c r="AU518" s="816"/>
      <c r="AV518" s="816"/>
      <c r="AW518" s="682"/>
      <c r="AX518" s="682"/>
      <c r="AY518" s="682"/>
      <c r="AZ518" s="682"/>
      <c r="BA518" s="682"/>
      <c r="BB518" s="682"/>
      <c r="BC518" s="682"/>
      <c r="BD518" s="682"/>
      <c r="BE518" s="682"/>
      <c r="BF518" s="682"/>
      <c r="BG518" s="682"/>
      <c r="BH518" s="682"/>
      <c r="BI518" s="682"/>
      <c r="BJ518" s="682"/>
      <c r="BK518" s="676"/>
      <c r="BL518" s="676"/>
      <c r="BM518" s="676"/>
      <c r="BN518" s="682"/>
      <c r="BO518" s="682"/>
      <c r="BP518" s="682"/>
      <c r="BQ518" s="682"/>
      <c r="BR518" s="682"/>
      <c r="BS518" s="682"/>
      <c r="BT518" s="682"/>
      <c r="BU518" s="682"/>
      <c r="BV518" s="682"/>
      <c r="BW518" s="682"/>
    </row>
    <row r="519" spans="1:75" ht="13.5" customHeight="1">
      <c r="A519" s="696" t="s">
        <v>80</v>
      </c>
      <c r="B519" s="15" t="s">
        <v>55</v>
      </c>
      <c r="C519" s="703" t="str">
        <f>VLOOKUP($C502,'2025年度(1年後期)'!$B$5:$N$207,COLUMN('2025年度(1年後期)'!$I$5),0)&amp;""</f>
        <v>スポーツと健康</v>
      </c>
      <c r="D519" s="704"/>
      <c r="E519" s="731" t="str">
        <f>VLOOKUP($C502,'2025年度(2年後期)'!$B$5:$N$207,COLUMN('2025年度(2年後期)'!$I$5),0)&amp;""</f>
        <v>疾病･病態論Ⅱ
(国立国際医療センター 宮嵜病院長)</v>
      </c>
      <c r="F519" s="704"/>
      <c r="G519" s="698" t="str">
        <f>VLOOKUP($C502,'2025年度(3年後期)'!$B$5:$N$207,COLUMN('2025年度(3年後期)'!$I$5),0)&amp;""</f>
        <v>領域別実習</v>
      </c>
      <c r="H519" s="693"/>
      <c r="I519" s="698" t="str">
        <f>VLOOKUP($C502,'2025年度(4年後期)'!$B$5:$N$206,COLUMN('2025年度(4年後期)'!$I$5),0)&amp;""</f>
        <v/>
      </c>
      <c r="J519" s="693"/>
      <c r="K519" s="694" t="str">
        <f>VLOOKUP($C502,'2025年度(助産後期)'!$B$5:$N$207,COLUMN('2025年度(助産後期)'!$I$5),0)&amp;""</f>
        <v>助産学実習Ⅱ</v>
      </c>
      <c r="L519" s="694"/>
      <c r="M519" s="692" t="str">
        <f>VLOOKUP($C502,'2025年度(M1後期)'!$B$5:$N$207,COLUMN('2025年度(M1後期)'!$I$5),0)&amp;""</f>
        <v>看護統計学</v>
      </c>
      <c r="N519" s="693"/>
      <c r="O519" s="694" t="str">
        <f>VLOOKUP($C502,'2025年度(M2後期)'!$B$5:$N$207,COLUMN('2025年度(M2後期)'!$I$5),0)&amp;""</f>
        <v>特別研究</v>
      </c>
      <c r="P519" s="693"/>
      <c r="Q519" s="694" t="str">
        <f>VLOOKUP($C502,'2025年度(D1後期)'!$B$5:$N$207,COLUMN('2025年度(D1後期)'!$I$5),0)&amp;""</f>
        <v/>
      </c>
      <c r="R519" s="693"/>
      <c r="S519" s="694" t="str">
        <f>VLOOKUP($C502,'2025年度(D23後期)'!$B$5:$N$207,COLUMN('2025年度(D23後期)'!$I$5),0)&amp;""</f>
        <v>特別研究</v>
      </c>
      <c r="T519" s="693"/>
      <c r="U519" s="562"/>
      <c r="Z519" s="696" t="str">
        <f>A519</f>
        <v>４時限（15：10～16：40）</v>
      </c>
      <c r="AA519" s="680"/>
      <c r="AB519" s="680"/>
      <c r="AC519" s="680"/>
      <c r="AD519" s="680"/>
      <c r="AE519" s="680"/>
      <c r="AF519" s="680" t="s">
        <v>307</v>
      </c>
      <c r="AG519" s="814"/>
      <c r="AH519" s="814"/>
      <c r="AI519" s="814"/>
      <c r="AJ519" s="814"/>
      <c r="AK519" s="814"/>
      <c r="AL519" s="680"/>
      <c r="AM519" s="680" t="s">
        <v>164</v>
      </c>
      <c r="AN519" s="814"/>
      <c r="AO519" s="814"/>
      <c r="AP519" s="814"/>
      <c r="AQ519" s="814"/>
      <c r="AR519" s="814"/>
      <c r="AS519" s="814"/>
      <c r="AT519" s="814"/>
      <c r="AU519" s="814"/>
      <c r="AV519" s="814"/>
      <c r="AW519" s="680"/>
      <c r="AX519" s="680"/>
      <c r="AY519" s="680"/>
      <c r="AZ519" s="680" t="s">
        <v>299</v>
      </c>
      <c r="BA519" s="680"/>
      <c r="BB519" s="680"/>
      <c r="BC519" s="680"/>
      <c r="BD519" s="680"/>
      <c r="BE519" s="680"/>
      <c r="BF519" s="680" t="s">
        <v>155</v>
      </c>
      <c r="BG519" s="680"/>
      <c r="BH519" s="680"/>
      <c r="BI519" s="680"/>
      <c r="BJ519" s="680"/>
      <c r="BK519" s="674"/>
      <c r="BL519" s="674"/>
      <c r="BM519" s="674"/>
      <c r="BN519" s="680" t="s">
        <v>156</v>
      </c>
      <c r="BO519" s="680" t="s">
        <v>156</v>
      </c>
      <c r="BP519" s="680"/>
      <c r="BQ519" s="680"/>
      <c r="BR519" s="680"/>
      <c r="BS519" s="680"/>
      <c r="BT519" s="680"/>
      <c r="BU519" s="680"/>
      <c r="BV519" s="680"/>
      <c r="BW519" s="680"/>
    </row>
    <row r="520" spans="1:75" ht="13.5" customHeight="1">
      <c r="A520" s="696"/>
      <c r="B520" s="15" t="s">
        <v>58</v>
      </c>
      <c r="C520" s="701" t="str">
        <f>IFERROR(VLOOKUP(C519,科目・教員!$A$2:$B$349,2,0),"")</f>
        <v>有賀　雅史</v>
      </c>
      <c r="D520" s="702"/>
      <c r="E520" s="730" t="str">
        <f>IFERROR(VLOOKUP(E519,科目・教員!$A$2:$B$349,2,0),"")</f>
        <v/>
      </c>
      <c r="F520" s="702"/>
      <c r="G520" s="690" t="str">
        <f>IFERROR(VLOOKUP(G519,科目・教員!$A$2:$B$349,2,0),"")</f>
        <v/>
      </c>
      <c r="H520" s="689"/>
      <c r="I520" s="690" t="str">
        <f>IFERROR(VLOOKUP(I519,科目・教員!$A$2:$B$349,2,0),"")</f>
        <v/>
      </c>
      <c r="J520" s="689"/>
      <c r="K520" s="691" t="str">
        <f>IFERROR(VLOOKUP(K519,科目・教員!$A$2:$B$349,2,0),"")</f>
        <v>池田　真弓</v>
      </c>
      <c r="L520" s="691"/>
      <c r="M520" s="688" t="str">
        <f>IFERROR(VLOOKUP(M519,科目・教員!$A$2:$B$349,2,0),"")</f>
        <v>柏木　公一</v>
      </c>
      <c r="N520" s="689"/>
      <c r="O520" s="691" t="str">
        <f>IFERROR(VLOOKUP(O519,科目・教員!$A$2:$B$349,2,0),"")</f>
        <v/>
      </c>
      <c r="P520" s="689"/>
      <c r="Q520" s="691" t="str">
        <f>IFERROR(VLOOKUP(Q519,科目・教員!$A$2:$B$349,2,0),"")</f>
        <v/>
      </c>
      <c r="R520" s="689"/>
      <c r="S520" s="691" t="str">
        <f>IFERROR(VLOOKUP(S519,科目・教員!$A$2:$B$349,2,0),"")</f>
        <v/>
      </c>
      <c r="T520" s="689"/>
      <c r="U520" s="562"/>
      <c r="Z520" s="696"/>
      <c r="AA520" s="681"/>
      <c r="AB520" s="681"/>
      <c r="AC520" s="681"/>
      <c r="AD520" s="681"/>
      <c r="AE520" s="681"/>
      <c r="AF520" s="681"/>
      <c r="AG520" s="815"/>
      <c r="AH520" s="815"/>
      <c r="AI520" s="815"/>
      <c r="AJ520" s="815"/>
      <c r="AK520" s="815"/>
      <c r="AL520" s="681"/>
      <c r="AM520" s="681"/>
      <c r="AN520" s="815"/>
      <c r="AO520" s="815"/>
      <c r="AP520" s="815"/>
      <c r="AQ520" s="815"/>
      <c r="AR520" s="815"/>
      <c r="AS520" s="815"/>
      <c r="AT520" s="815"/>
      <c r="AU520" s="815"/>
      <c r="AV520" s="815"/>
      <c r="AW520" s="681"/>
      <c r="AX520" s="681"/>
      <c r="AY520" s="681"/>
      <c r="AZ520" s="681"/>
      <c r="BA520" s="681"/>
      <c r="BB520" s="681"/>
      <c r="BC520" s="681"/>
      <c r="BD520" s="681"/>
      <c r="BE520" s="681"/>
      <c r="BF520" s="681"/>
      <c r="BG520" s="681"/>
      <c r="BH520" s="681"/>
      <c r="BI520" s="681"/>
      <c r="BJ520" s="681"/>
      <c r="BK520" s="675"/>
      <c r="BL520" s="675"/>
      <c r="BM520" s="675"/>
      <c r="BN520" s="681"/>
      <c r="BO520" s="681"/>
      <c r="BP520" s="681"/>
      <c r="BQ520" s="681"/>
      <c r="BR520" s="681"/>
      <c r="BS520" s="681"/>
      <c r="BT520" s="681"/>
      <c r="BU520" s="681"/>
      <c r="BV520" s="681"/>
      <c r="BW520" s="681"/>
    </row>
    <row r="521" spans="1:75" ht="13.5" customHeight="1">
      <c r="A521" s="696"/>
      <c r="B521" s="15" t="s">
        <v>60</v>
      </c>
      <c r="C521" s="701" t="str">
        <f>VLOOKUP($C502,'2025年度(1年後期)'!$B$5:$N$207,COLUMN('2025年度(1年後期)'!$I$5)+1,0)&amp;""</f>
        <v>グラウンド･アリーナ･大講義室</v>
      </c>
      <c r="D521" s="702"/>
      <c r="E521" s="730" t="str">
        <f>VLOOKUP($C502,'2025年度(2年後期)'!$B$5:$N$207,COLUMN('2025年度(2年後期)'!$I$5)+1,0)&amp;""</f>
        <v>講堂</v>
      </c>
      <c r="F521" s="702"/>
      <c r="G521" s="690" t="str">
        <f>VLOOKUP($C502,'2025年度(3年後期)'!$B$5:$N$207,COLUMN('2025年度(3年後期)'!$I$5)+1,0)&amp;""</f>
        <v/>
      </c>
      <c r="H521" s="689"/>
      <c r="I521" s="690" t="str">
        <f>VLOOKUP($C502,'2025年度(4年後期)'!$B$5:$N$206,COLUMN('2025年度(4年後期)'!$I$5)+1,0)&amp;""</f>
        <v/>
      </c>
      <c r="J521" s="689"/>
      <c r="K521" s="691" t="str">
        <f>VLOOKUP($C502,'2025年度(助産後期)'!$B$5:$N$207,COLUMN('2025年度(助産後期)'!$I$5)+1,0)&amp;""</f>
        <v>304</v>
      </c>
      <c r="L521" s="691"/>
      <c r="M521" s="688" t="str">
        <f>VLOOKUP($C502,'2025年度(M1後期)'!$B$5:$N$207,COLUMN('2025年度(M1後期)'!$I$5)+1,0)&amp;""</f>
        <v>情報処理室</v>
      </c>
      <c r="N521" s="689"/>
      <c r="O521" s="691" t="str">
        <f>VLOOKUP($C502,'2025年度(M2後期)'!$B$5:$N$207,COLUMN('2025年度(M2後期)'!$I$5)+1,0)&amp;""</f>
        <v/>
      </c>
      <c r="P521" s="689"/>
      <c r="Q521" s="691" t="str">
        <f>VLOOKUP($C502,'2025年度(D1後期)'!$B$5:$N$207,COLUMN('2025年度(D1後期)'!$I$5)+1,0)&amp;""</f>
        <v/>
      </c>
      <c r="R521" s="689"/>
      <c r="S521" s="691" t="str">
        <f>VLOOKUP($C502,'2025年度(D23後期)'!$B$5:$N$207,COLUMN('2025年度(D23後期)'!$I$5)+1,0)&amp;""</f>
        <v/>
      </c>
      <c r="T521" s="689"/>
      <c r="U521" s="562"/>
      <c r="Z521" s="696"/>
      <c r="AA521" s="681"/>
      <c r="AB521" s="681"/>
      <c r="AC521" s="681"/>
      <c r="AD521" s="681"/>
      <c r="AE521" s="681"/>
      <c r="AF521" s="681"/>
      <c r="AG521" s="815"/>
      <c r="AH521" s="815"/>
      <c r="AI521" s="815"/>
      <c r="AJ521" s="815"/>
      <c r="AK521" s="815"/>
      <c r="AL521" s="681"/>
      <c r="AM521" s="681"/>
      <c r="AN521" s="815"/>
      <c r="AO521" s="815"/>
      <c r="AP521" s="815"/>
      <c r="AQ521" s="815"/>
      <c r="AR521" s="815"/>
      <c r="AS521" s="815"/>
      <c r="AT521" s="815"/>
      <c r="AU521" s="815"/>
      <c r="AV521" s="815"/>
      <c r="AW521" s="681"/>
      <c r="AX521" s="681"/>
      <c r="AY521" s="681"/>
      <c r="AZ521" s="681"/>
      <c r="BA521" s="681"/>
      <c r="BB521" s="681"/>
      <c r="BC521" s="681"/>
      <c r="BD521" s="681"/>
      <c r="BE521" s="681"/>
      <c r="BF521" s="681"/>
      <c r="BG521" s="681"/>
      <c r="BH521" s="681"/>
      <c r="BI521" s="681"/>
      <c r="BJ521" s="681"/>
      <c r="BK521" s="675"/>
      <c r="BL521" s="675"/>
      <c r="BM521" s="675"/>
      <c r="BN521" s="681"/>
      <c r="BO521" s="681"/>
      <c r="BP521" s="681"/>
      <c r="BQ521" s="681"/>
      <c r="BR521" s="681"/>
      <c r="BS521" s="681"/>
      <c r="BT521" s="681"/>
      <c r="BU521" s="681"/>
      <c r="BV521" s="681"/>
      <c r="BW521" s="681"/>
    </row>
    <row r="522" spans="1:75" ht="13.5" customHeight="1">
      <c r="A522" s="697"/>
      <c r="B522" s="16" t="s">
        <v>62</v>
      </c>
      <c r="C522" s="699" t="s">
        <v>157</v>
      </c>
      <c r="D522" s="700"/>
      <c r="E522" s="732"/>
      <c r="F522" s="733"/>
      <c r="G522" s="684"/>
      <c r="H522" s="685"/>
      <c r="I522" s="684"/>
      <c r="J522" s="685"/>
      <c r="K522" s="686"/>
      <c r="L522" s="686"/>
      <c r="M522" s="687"/>
      <c r="N522" s="685"/>
      <c r="O522" s="686"/>
      <c r="P522" s="685"/>
      <c r="Q522" s="686"/>
      <c r="R522" s="685"/>
      <c r="S522" s="686"/>
      <c r="T522" s="685"/>
      <c r="U522" s="562"/>
      <c r="Z522" s="697"/>
      <c r="AA522" s="682"/>
      <c r="AB522" s="682"/>
      <c r="AC522" s="682"/>
      <c r="AD522" s="682"/>
      <c r="AE522" s="682"/>
      <c r="AF522" s="682"/>
      <c r="AG522" s="816"/>
      <c r="AH522" s="816"/>
      <c r="AI522" s="816"/>
      <c r="AJ522" s="816"/>
      <c r="AK522" s="816"/>
      <c r="AL522" s="682"/>
      <c r="AM522" s="682"/>
      <c r="AN522" s="816"/>
      <c r="AO522" s="816"/>
      <c r="AP522" s="816"/>
      <c r="AQ522" s="816"/>
      <c r="AR522" s="816"/>
      <c r="AS522" s="816"/>
      <c r="AT522" s="816"/>
      <c r="AU522" s="816"/>
      <c r="AV522" s="816"/>
      <c r="AW522" s="682"/>
      <c r="AX522" s="682"/>
      <c r="AY522" s="682"/>
      <c r="AZ522" s="682"/>
      <c r="BA522" s="682"/>
      <c r="BB522" s="682"/>
      <c r="BC522" s="682"/>
      <c r="BD522" s="682"/>
      <c r="BE522" s="682"/>
      <c r="BF522" s="682"/>
      <c r="BG522" s="682"/>
      <c r="BH522" s="682"/>
      <c r="BI522" s="682"/>
      <c r="BJ522" s="682"/>
      <c r="BK522" s="676"/>
      <c r="BL522" s="676"/>
      <c r="BM522" s="676"/>
      <c r="BN522" s="682"/>
      <c r="BO522" s="682"/>
      <c r="BP522" s="682"/>
      <c r="BQ522" s="682"/>
      <c r="BR522" s="682"/>
      <c r="BS522" s="682"/>
      <c r="BT522" s="682"/>
      <c r="BU522" s="682"/>
      <c r="BV522" s="682"/>
      <c r="BW522" s="682"/>
    </row>
    <row r="523" spans="1:75" ht="13.5" customHeight="1">
      <c r="A523" s="696" t="s">
        <v>87</v>
      </c>
      <c r="B523" s="15" t="s">
        <v>55</v>
      </c>
      <c r="C523" s="703" t="str">
        <f>VLOOKUP($C502,'2025年度(1年後期)'!$B$5:$N$207,COLUMN('2025年度(1年後期)'!$K$5),0)&amp;""</f>
        <v>脳と行動</v>
      </c>
      <c r="D523" s="704"/>
      <c r="E523" s="698" t="str">
        <f>VLOOKUP($C502,'2025年度(2年後期)'!$B$5:$N$207,COLUMN('2025年度(2年後期)'!$K$5),0)&amp;""</f>
        <v/>
      </c>
      <c r="F523" s="693"/>
      <c r="G523" s="698" t="str">
        <f>VLOOKUP($C502,'2025年度(3年後期)'!$B$5:$N$207,COLUMN('2025年度(3年後期)'!$K$5),0)&amp;""</f>
        <v/>
      </c>
      <c r="H523" s="693"/>
      <c r="I523" s="698" t="str">
        <f>VLOOKUP($C502,'2025年度(4年後期)'!$B$5:$N$206,COLUMN('2025年度(4年後期)'!$K$5),0)&amp;""</f>
        <v/>
      </c>
      <c r="J523" s="693"/>
      <c r="K523" s="694" t="str">
        <f>VLOOKUP($C502,'2025年度(助産後期)'!$B$5:$N$207,COLUMN('2025年度(助産後期)'!$K$5),0)&amp;""</f>
        <v>助産学実習Ⅱ</v>
      </c>
      <c r="L523" s="694"/>
      <c r="M523" s="692" t="str">
        <f>VLOOKUP($C502,'2025年度(M1後期)'!$B$5:$N$207,COLUMN('2025年度(M1後期)'!$K$5),0)&amp;""</f>
        <v/>
      </c>
      <c r="N523" s="693"/>
      <c r="O523" s="694" t="str">
        <f>VLOOKUP($C502,'2025年度(M2後期)'!$B$5:$N$207,COLUMN('2025年度(M2後期)'!$K$5),0)&amp;""</f>
        <v/>
      </c>
      <c r="P523" s="693"/>
      <c r="Q523" s="694" t="str">
        <f>VLOOKUP($C502,'2025年度(D1後期)'!$B$5:$N$207,COLUMN('2025年度(D1後期)'!$K$5),0)&amp;""</f>
        <v/>
      </c>
      <c r="R523" s="693"/>
      <c r="S523" s="694" t="str">
        <f>VLOOKUP($C502,'2025年度(D23後期)'!$B$5:$N$207,COLUMN('2025年度(D23後期)'!$K$5),0)&amp;""</f>
        <v/>
      </c>
      <c r="T523" s="693"/>
      <c r="U523" s="562"/>
      <c r="Z523" s="696" t="str">
        <f>A523</f>
        <v>５時限（16：50～18：20）</v>
      </c>
      <c r="AA523" s="680"/>
      <c r="AB523" s="680"/>
      <c r="AC523" s="680"/>
      <c r="AD523" s="680"/>
      <c r="AE523" s="680"/>
      <c r="AF523" s="680"/>
      <c r="AG523" s="814"/>
      <c r="AH523" s="814"/>
      <c r="AI523" s="814"/>
      <c r="AJ523" s="814"/>
      <c r="AK523" s="814"/>
      <c r="AL523" s="680"/>
      <c r="AM523" s="680" t="s">
        <v>164</v>
      </c>
      <c r="AN523" s="814"/>
      <c r="AO523" s="814"/>
      <c r="AP523" s="814"/>
      <c r="AQ523" s="814"/>
      <c r="AR523" s="814"/>
      <c r="AS523" s="814"/>
      <c r="AT523" s="814"/>
      <c r="AU523" s="814"/>
      <c r="AV523" s="814"/>
      <c r="AW523" s="680"/>
      <c r="AX523" s="680"/>
      <c r="AY523" s="680"/>
      <c r="AZ523" s="680"/>
      <c r="BA523" s="680"/>
      <c r="BB523" s="680"/>
      <c r="BC523" s="680"/>
      <c r="BD523" s="680"/>
      <c r="BE523" s="680"/>
      <c r="BF523" s="680"/>
      <c r="BG523" s="680"/>
      <c r="BH523" s="680"/>
      <c r="BI523" s="680"/>
      <c r="BJ523" s="680"/>
      <c r="BK523" s="674"/>
      <c r="BL523" s="674"/>
      <c r="BM523" s="674"/>
      <c r="BN523" s="680"/>
      <c r="BO523" s="680"/>
      <c r="BP523" s="680"/>
      <c r="BQ523" s="680"/>
      <c r="BR523" s="680"/>
      <c r="BS523" s="680"/>
      <c r="BT523" s="680"/>
      <c r="BU523" s="680"/>
      <c r="BV523" s="680"/>
      <c r="BW523" s="680"/>
    </row>
    <row r="524" spans="1:75" ht="13.5" customHeight="1">
      <c r="A524" s="696"/>
      <c r="B524" s="15" t="s">
        <v>58</v>
      </c>
      <c r="C524" s="701" t="str">
        <f>IFERROR(VLOOKUP(C523,科目・教員!$A$2:$B$349,2,0),"")</f>
        <v>田中　健一</v>
      </c>
      <c r="D524" s="702"/>
      <c r="E524" s="690" t="str">
        <f>IFERROR(VLOOKUP(E523,科目・教員!$A$2:$B$349,2,0),"")</f>
        <v/>
      </c>
      <c r="F524" s="689"/>
      <c r="G524" s="690" t="str">
        <f>IFERROR(VLOOKUP(G523,科目・教員!$A$2:$B$349,2,0),"")</f>
        <v/>
      </c>
      <c r="H524" s="689"/>
      <c r="I524" s="690" t="str">
        <f>IFERROR(VLOOKUP(I523,科目・教員!$A$2:$B$349,2,0),"")</f>
        <v/>
      </c>
      <c r="J524" s="689"/>
      <c r="K524" s="691" t="str">
        <f>IFERROR(VLOOKUP(K523,科目・教員!$A$2:$B$349,2,0),"")</f>
        <v>池田　真弓</v>
      </c>
      <c r="L524" s="691"/>
      <c r="M524" s="688" t="str">
        <f>IFERROR(VLOOKUP(M523,科目・教員!$A$2:$B$349,2,0),"")</f>
        <v/>
      </c>
      <c r="N524" s="689"/>
      <c r="O524" s="691" t="str">
        <f>IFERROR(VLOOKUP(O523,科目・教員!$A$2:$B$349,2,0),"")</f>
        <v/>
      </c>
      <c r="P524" s="689"/>
      <c r="Q524" s="691" t="str">
        <f>IFERROR(VLOOKUP(Q523,科目・教員!$A$2:$B$349,2,0),"")</f>
        <v/>
      </c>
      <c r="R524" s="689"/>
      <c r="S524" s="691" t="str">
        <f>IFERROR(VLOOKUP(S523,科目・教員!$A$2:$B$349,2,0),"")</f>
        <v/>
      </c>
      <c r="T524" s="689"/>
      <c r="U524" s="562"/>
      <c r="Z524" s="696"/>
      <c r="AA524" s="681"/>
      <c r="AB524" s="681"/>
      <c r="AC524" s="681"/>
      <c r="AD524" s="681"/>
      <c r="AE524" s="681"/>
      <c r="AF524" s="681"/>
      <c r="AG524" s="815"/>
      <c r="AH524" s="815"/>
      <c r="AI524" s="815"/>
      <c r="AJ524" s="815"/>
      <c r="AK524" s="815"/>
      <c r="AL524" s="681"/>
      <c r="AM524" s="681"/>
      <c r="AN524" s="815"/>
      <c r="AO524" s="815"/>
      <c r="AP524" s="815"/>
      <c r="AQ524" s="815"/>
      <c r="AR524" s="815"/>
      <c r="AS524" s="815"/>
      <c r="AT524" s="815"/>
      <c r="AU524" s="815"/>
      <c r="AV524" s="815"/>
      <c r="AW524" s="681"/>
      <c r="AX524" s="681"/>
      <c r="AY524" s="681"/>
      <c r="AZ524" s="681"/>
      <c r="BA524" s="681"/>
      <c r="BB524" s="681"/>
      <c r="BC524" s="681"/>
      <c r="BD524" s="681"/>
      <c r="BE524" s="681"/>
      <c r="BF524" s="681"/>
      <c r="BG524" s="681"/>
      <c r="BH524" s="681"/>
      <c r="BI524" s="681"/>
      <c r="BJ524" s="681"/>
      <c r="BK524" s="675"/>
      <c r="BL524" s="675"/>
      <c r="BM524" s="675"/>
      <c r="BN524" s="681"/>
      <c r="BO524" s="681"/>
      <c r="BP524" s="681"/>
      <c r="BQ524" s="681"/>
      <c r="BR524" s="681"/>
      <c r="BS524" s="681"/>
      <c r="BT524" s="681"/>
      <c r="BU524" s="681"/>
      <c r="BV524" s="681"/>
      <c r="BW524" s="681"/>
    </row>
    <row r="525" spans="1:75" ht="13.5" customHeight="1">
      <c r="A525" s="696"/>
      <c r="B525" s="15" t="s">
        <v>60</v>
      </c>
      <c r="C525" s="701" t="str">
        <f>VLOOKUP($C502,'2025年度(1年後期)'!$B$5:$N$207,COLUMN('2025年度(1年後期)'!$K$5)+1,0)&amp;""</f>
        <v>オンデマンド</v>
      </c>
      <c r="D525" s="702"/>
      <c r="E525" s="690" t="str">
        <f>VLOOKUP($C502,'2025年度(2年後期)'!$B$5:$N$207,COLUMN('2025年度(2年後期)'!$K$5)+1,0)&amp;""</f>
        <v/>
      </c>
      <c r="F525" s="689"/>
      <c r="G525" s="690" t="str">
        <f>VLOOKUP($C502,'2025年度(3年後期)'!$B$5:$N$207,COLUMN('2025年度(3年後期)'!$K$5)+1,0)&amp;""</f>
        <v/>
      </c>
      <c r="H525" s="689"/>
      <c r="I525" s="690" t="str">
        <f>VLOOKUP($C502,'2025年度(4年後期)'!$B$5:$N$206,COLUMN('2025年度(4年後期)'!$K$5)+1,0)&amp;""</f>
        <v/>
      </c>
      <c r="J525" s="689"/>
      <c r="K525" s="691" t="str">
        <f>VLOOKUP($C502,'2025年度(助産後期)'!$B$5:$N$207,COLUMN('2025年度(助産後期)'!$K$5)+1,0)&amp;""</f>
        <v/>
      </c>
      <c r="L525" s="691"/>
      <c r="M525" s="688" t="str">
        <f>VLOOKUP($C502,'2025年度(M1後期)'!$B$5:$N$207,COLUMN('2025年度(M1後期)'!$K$5)+1,0)&amp;""</f>
        <v/>
      </c>
      <c r="N525" s="689"/>
      <c r="O525" s="691" t="str">
        <f>VLOOKUP($C502,'2025年度(M1後期)'!$B$5:$N$207,COLUMN('2025年度(M1後期)'!$K$5)+1,0)&amp;""</f>
        <v/>
      </c>
      <c r="P525" s="689"/>
      <c r="Q525" s="691" t="str">
        <f>VLOOKUP($C502,'2025年度(D1後期)'!$B$5:$N$207,COLUMN('2025年度(D1後期)'!$K$5)+1,0)&amp;""</f>
        <v/>
      </c>
      <c r="R525" s="689"/>
      <c r="S525" s="691" t="str">
        <f>VLOOKUP($C502,'2025年度(D23後期)'!$B$5:$N$207,COLUMN('2025年度(D23後期)'!$K$5)+1,0)&amp;""</f>
        <v/>
      </c>
      <c r="T525" s="689"/>
      <c r="U525" s="562"/>
      <c r="Z525" s="696"/>
      <c r="AA525" s="681"/>
      <c r="AB525" s="681"/>
      <c r="AC525" s="681"/>
      <c r="AD525" s="681"/>
      <c r="AE525" s="681"/>
      <c r="AF525" s="681"/>
      <c r="AG525" s="815"/>
      <c r="AH525" s="815"/>
      <c r="AI525" s="815"/>
      <c r="AJ525" s="815"/>
      <c r="AK525" s="815"/>
      <c r="AL525" s="681"/>
      <c r="AM525" s="681"/>
      <c r="AN525" s="815"/>
      <c r="AO525" s="815"/>
      <c r="AP525" s="815"/>
      <c r="AQ525" s="815"/>
      <c r="AR525" s="815"/>
      <c r="AS525" s="815"/>
      <c r="AT525" s="815"/>
      <c r="AU525" s="815"/>
      <c r="AV525" s="815"/>
      <c r="AW525" s="681"/>
      <c r="AX525" s="681"/>
      <c r="AY525" s="681"/>
      <c r="AZ525" s="681"/>
      <c r="BA525" s="681"/>
      <c r="BB525" s="681"/>
      <c r="BC525" s="681"/>
      <c r="BD525" s="681"/>
      <c r="BE525" s="681"/>
      <c r="BF525" s="681"/>
      <c r="BG525" s="681"/>
      <c r="BH525" s="681"/>
      <c r="BI525" s="681"/>
      <c r="BJ525" s="681"/>
      <c r="BK525" s="675"/>
      <c r="BL525" s="675"/>
      <c r="BM525" s="675"/>
      <c r="BN525" s="681"/>
      <c r="BO525" s="681"/>
      <c r="BP525" s="681"/>
      <c r="BQ525" s="681"/>
      <c r="BR525" s="681"/>
      <c r="BS525" s="681"/>
      <c r="BT525" s="681"/>
      <c r="BU525" s="681"/>
      <c r="BV525" s="681"/>
      <c r="BW525" s="681"/>
    </row>
    <row r="526" spans="1:75" ht="13.5" customHeight="1">
      <c r="A526" s="697"/>
      <c r="B526" s="16" t="s">
        <v>62</v>
      </c>
      <c r="C526" s="794"/>
      <c r="D526" s="733"/>
      <c r="E526" s="684"/>
      <c r="F526" s="685"/>
      <c r="G526" s="684"/>
      <c r="H526" s="685"/>
      <c r="I526" s="684"/>
      <c r="J526" s="685"/>
      <c r="K526" s="686"/>
      <c r="L526" s="686"/>
      <c r="M526" s="687"/>
      <c r="N526" s="685"/>
      <c r="O526" s="686"/>
      <c r="P526" s="685"/>
      <c r="Q526" s="686"/>
      <c r="R526" s="685"/>
      <c r="S526" s="686"/>
      <c r="T526" s="685"/>
      <c r="U526" s="563"/>
      <c r="V526" s="19"/>
      <c r="W526" s="19"/>
      <c r="X526" s="19"/>
      <c r="Y526" s="19"/>
      <c r="Z526" s="697"/>
      <c r="AA526" s="682"/>
      <c r="AB526" s="682"/>
      <c r="AC526" s="682"/>
      <c r="AD526" s="682"/>
      <c r="AE526" s="682"/>
      <c r="AF526" s="682"/>
      <c r="AG526" s="816"/>
      <c r="AH526" s="816"/>
      <c r="AI526" s="816"/>
      <c r="AJ526" s="816"/>
      <c r="AK526" s="816"/>
      <c r="AL526" s="682"/>
      <c r="AM526" s="682"/>
      <c r="AN526" s="816"/>
      <c r="AO526" s="816"/>
      <c r="AP526" s="816"/>
      <c r="AQ526" s="816"/>
      <c r="AR526" s="816"/>
      <c r="AS526" s="816"/>
      <c r="AT526" s="816"/>
      <c r="AU526" s="816"/>
      <c r="AV526" s="816"/>
      <c r="AW526" s="682"/>
      <c r="AX526" s="682"/>
      <c r="AY526" s="682"/>
      <c r="AZ526" s="682"/>
      <c r="BA526" s="682"/>
      <c r="BB526" s="682"/>
      <c r="BC526" s="682"/>
      <c r="BD526" s="682"/>
      <c r="BE526" s="682"/>
      <c r="BF526" s="682"/>
      <c r="BG526" s="682"/>
      <c r="BH526" s="682"/>
      <c r="BI526" s="682"/>
      <c r="BJ526" s="682"/>
      <c r="BK526" s="676"/>
      <c r="BL526" s="676"/>
      <c r="BM526" s="676"/>
      <c r="BN526" s="682"/>
      <c r="BO526" s="682"/>
      <c r="BP526" s="682"/>
      <c r="BQ526" s="682"/>
      <c r="BR526" s="682"/>
      <c r="BS526" s="682"/>
      <c r="BT526" s="682"/>
      <c r="BU526" s="682"/>
      <c r="BV526" s="682"/>
      <c r="BW526" s="682"/>
    </row>
    <row r="527" spans="1:75" ht="21.75">
      <c r="A527" s="23"/>
      <c r="B527" s="24"/>
      <c r="C527" s="747">
        <f>C502+1</f>
        <v>45983</v>
      </c>
      <c r="D527" s="747"/>
      <c r="E527" s="747"/>
      <c r="F527" s="747"/>
      <c r="G527" s="747"/>
      <c r="H527" s="747"/>
      <c r="I527" s="747"/>
      <c r="J527" s="747"/>
      <c r="K527" s="747"/>
      <c r="L527" s="747"/>
      <c r="M527" s="747"/>
      <c r="N527" s="747"/>
      <c r="O527" s="747"/>
      <c r="P527" s="747"/>
      <c r="Q527" s="747"/>
      <c r="R527" s="747"/>
      <c r="S527" s="747"/>
      <c r="T527" s="747"/>
      <c r="U527" s="787">
        <f>C527</f>
        <v>45983</v>
      </c>
      <c r="V527" s="788"/>
      <c r="W527" s="788"/>
      <c r="X527" s="788"/>
      <c r="Y527" s="788"/>
      <c r="Z527" s="789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96" t="s">
        <v>54</v>
      </c>
      <c r="B528" s="12" t="s">
        <v>55</v>
      </c>
      <c r="C528" s="705" t="str">
        <f>VLOOKUP($C527,'2025年度(1年後期)'!$B$5:$N$207,COLUMN('2025年度(1年後期)'!$C$5),0)&amp;""</f>
        <v/>
      </c>
      <c r="D528" s="706"/>
      <c r="E528" s="713" t="str">
        <f>VLOOKUP($C527,'2025年度(2年後期)'!$B$5:$N$207,COLUMN('2025年度(2年後期)'!$C$5),0)&amp;""</f>
        <v/>
      </c>
      <c r="F528" s="706"/>
      <c r="G528" s="713" t="str">
        <f>VLOOKUP($C527,'2025年度(3年後期)'!$B$5:$N$207,COLUMN('2025年度(3年後期)'!$C$5),0)&amp;""</f>
        <v/>
      </c>
      <c r="H528" s="706"/>
      <c r="I528" s="713" t="str">
        <f>VLOOKUP($C527,'2025年度(4年後期)'!$B$5:$N$206,COLUMN('2025年度(4年後期)'!$C$5),0)&amp;""</f>
        <v/>
      </c>
      <c r="J528" s="706"/>
      <c r="K528" s="693" t="str">
        <f>VLOOKUP($C527,'2025年度(助産後期)'!$B$5:$N$207,COLUMN('2025年度(助産後期)'!$C$5),0)&amp;""</f>
        <v/>
      </c>
      <c r="L528" s="709"/>
      <c r="M528" s="723" t="str">
        <f>VLOOKUP($C527,'2025年度(M1後期)'!$B$5:$N$207,COLUMN('2025年度(M1後期)'!$C$5),0)&amp;""</f>
        <v/>
      </c>
      <c r="N528" s="709"/>
      <c r="O528" s="713" t="str">
        <f>VLOOKUP($C527,'2025年度(M2後期)'!$B$5:$N$207,COLUMN('2025年度(M2後期)'!$C$5),0)&amp;""</f>
        <v/>
      </c>
      <c r="P528" s="706"/>
      <c r="Q528" s="713" t="str">
        <f>VLOOKUP($C527,'2025年度(D1後期)'!$B$5:$N$207,COLUMN('2025年度(D1後期)'!$C$5),0)&amp;""</f>
        <v/>
      </c>
      <c r="R528" s="706"/>
      <c r="S528" s="693" t="str">
        <f>VLOOKUP($C527,'2025年度(D23後期)'!$B$5:$N$207,COLUMN('2025年度(D23後期)'!$C$5),0)&amp;""</f>
        <v/>
      </c>
      <c r="T528" s="706"/>
      <c r="U528" s="588" t="s">
        <v>308</v>
      </c>
      <c r="Z528" s="695" t="str">
        <f>A528</f>
        <v xml:space="preserve">１時限（09：20～10：50） </v>
      </c>
      <c r="AA528" s="680"/>
      <c r="AB528" s="680"/>
      <c r="AC528" s="680"/>
      <c r="AD528" s="680"/>
      <c r="AE528" s="680"/>
      <c r="AF528" s="680"/>
      <c r="AG528" s="680"/>
      <c r="AH528" s="680"/>
      <c r="AI528" s="680"/>
      <c r="AJ528" s="680"/>
      <c r="AK528" s="680"/>
      <c r="AL528" s="680"/>
      <c r="AM528" s="680"/>
      <c r="AN528" s="680"/>
      <c r="AO528" s="680"/>
      <c r="AP528" s="680"/>
      <c r="AQ528" s="680"/>
      <c r="AR528" s="680"/>
      <c r="AS528" s="680"/>
      <c r="AT528" s="680"/>
      <c r="AU528" s="680"/>
      <c r="AV528" s="680"/>
      <c r="AW528" s="680"/>
      <c r="AX528" s="680"/>
      <c r="AY528" s="680"/>
      <c r="AZ528" s="680"/>
      <c r="BA528" s="680"/>
      <c r="BB528" s="680"/>
      <c r="BC528" s="680"/>
      <c r="BD528" s="680"/>
      <c r="BE528" s="680"/>
      <c r="BF528" s="680"/>
      <c r="BG528" s="680"/>
      <c r="BH528" s="680"/>
      <c r="BI528" s="680"/>
      <c r="BJ528" s="680"/>
      <c r="BK528" s="674"/>
      <c r="BL528" s="674"/>
      <c r="BM528" s="674"/>
      <c r="BN528" s="680"/>
      <c r="BO528" s="680"/>
      <c r="BP528" s="680"/>
      <c r="BQ528" s="680"/>
      <c r="BR528" s="680"/>
      <c r="BS528" s="680"/>
      <c r="BT528" s="680"/>
      <c r="BU528" s="680"/>
      <c r="BV528" s="680"/>
      <c r="BW528" s="680"/>
    </row>
    <row r="529" spans="1:75" ht="13.5" customHeight="1">
      <c r="A529" s="696"/>
      <c r="B529" s="15" t="s">
        <v>58</v>
      </c>
      <c r="C529" s="708" t="str">
        <f>IFERROR(VLOOKUP(C528,科目・教員!$A$2:$B$349,2,0),"")</f>
        <v/>
      </c>
      <c r="D529" s="707"/>
      <c r="E529" s="716" t="str">
        <f>IFERROR(VLOOKUP(E528,科目・教員!$A$2:$B$349,2,0),"")</f>
        <v/>
      </c>
      <c r="F529" s="707"/>
      <c r="G529" s="716" t="str">
        <f>IFERROR(VLOOKUP(G528,科目・教員!$A$2:$B$349,2,0),"")</f>
        <v/>
      </c>
      <c r="H529" s="707"/>
      <c r="I529" s="716" t="str">
        <f>IFERROR(VLOOKUP(I528,科目・教員!$A$2:$B$349,2,0),"")</f>
        <v/>
      </c>
      <c r="J529" s="707"/>
      <c r="K529" s="689" t="str">
        <f>IFERROR(VLOOKUP(K528,科目・教員!$A$2:$B$349,2,0),"")</f>
        <v/>
      </c>
      <c r="L529" s="717"/>
      <c r="M529" s="718" t="str">
        <f>IFERROR(VLOOKUP(M528,科目・教員!$A$2:$B$349,2,0),"")</f>
        <v/>
      </c>
      <c r="N529" s="707"/>
      <c r="O529" s="716" t="str">
        <f>IFERROR(VLOOKUP(O528,科目・教員!$A$2:$B$349,2,0),"")</f>
        <v/>
      </c>
      <c r="P529" s="707"/>
      <c r="Q529" s="716" t="str">
        <f>IFERROR(VLOOKUP(Q528,科目・教員!$A$2:$B$349,2,0),"")</f>
        <v/>
      </c>
      <c r="R529" s="707"/>
      <c r="S529" s="689" t="str">
        <f>IFERROR(VLOOKUP(S528,科目・教員!$A$2:$B$349,2,0),"")</f>
        <v/>
      </c>
      <c r="T529" s="707"/>
      <c r="U529" s="560"/>
      <c r="Z529" s="696"/>
      <c r="AA529" s="681"/>
      <c r="AB529" s="681"/>
      <c r="AC529" s="681"/>
      <c r="AD529" s="681"/>
      <c r="AE529" s="681"/>
      <c r="AF529" s="681"/>
      <c r="AG529" s="681"/>
      <c r="AH529" s="681"/>
      <c r="AI529" s="681"/>
      <c r="AJ529" s="681"/>
      <c r="AK529" s="681"/>
      <c r="AL529" s="681"/>
      <c r="AM529" s="681"/>
      <c r="AN529" s="681"/>
      <c r="AO529" s="681"/>
      <c r="AP529" s="681"/>
      <c r="AQ529" s="681"/>
      <c r="AR529" s="681"/>
      <c r="AS529" s="681"/>
      <c r="AT529" s="681"/>
      <c r="AU529" s="681"/>
      <c r="AV529" s="681"/>
      <c r="AW529" s="681"/>
      <c r="AX529" s="681"/>
      <c r="AY529" s="681"/>
      <c r="AZ529" s="681"/>
      <c r="BA529" s="681"/>
      <c r="BB529" s="681"/>
      <c r="BC529" s="681"/>
      <c r="BD529" s="681"/>
      <c r="BE529" s="681"/>
      <c r="BF529" s="681"/>
      <c r="BG529" s="681"/>
      <c r="BH529" s="681"/>
      <c r="BI529" s="681"/>
      <c r="BJ529" s="681"/>
      <c r="BK529" s="675"/>
      <c r="BL529" s="675"/>
      <c r="BM529" s="675"/>
      <c r="BN529" s="681"/>
      <c r="BO529" s="681"/>
      <c r="BP529" s="681"/>
      <c r="BQ529" s="681"/>
      <c r="BR529" s="681"/>
      <c r="BS529" s="681"/>
      <c r="BT529" s="681"/>
      <c r="BU529" s="681"/>
      <c r="BV529" s="681"/>
      <c r="BW529" s="681"/>
    </row>
    <row r="530" spans="1:75" ht="13.5" customHeight="1">
      <c r="A530" s="696"/>
      <c r="B530" s="15" t="s">
        <v>60</v>
      </c>
      <c r="C530" s="708" t="str">
        <f>VLOOKUP($C527,'2025年度(1年後期)'!$B$5:$N$207,COLUMN('2025年度(1年後期)'!$C$5)+1,0)&amp;""</f>
        <v/>
      </c>
      <c r="D530" s="707"/>
      <c r="E530" s="716" t="str">
        <f>VLOOKUP($C527,'2025年度(2年後期)'!$B$5:$N$207,COLUMN('2025年度(2年後期)'!$C$5)+1,0)&amp;""</f>
        <v/>
      </c>
      <c r="F530" s="707"/>
      <c r="G530" s="716" t="str">
        <f>VLOOKUP($C527,'2025年度(3年後期)'!$B$5:$N$207,COLUMN('2025年度(3年後期)'!$C$5)+1,0)&amp;""</f>
        <v/>
      </c>
      <c r="H530" s="707"/>
      <c r="I530" s="716" t="str">
        <f>VLOOKUP($C527,'2025年度(4年後期)'!$B$5:$N$206,COLUMN('2025年度(4年後期)'!$C$5)+1,0)&amp;""</f>
        <v/>
      </c>
      <c r="J530" s="707"/>
      <c r="K530" s="689" t="str">
        <f>VLOOKUP($C527,'2025年度(助産後期)'!$B$5:$N$207,COLUMN('2025年度(助産後期)'!$C$5)+1,0)&amp;""</f>
        <v/>
      </c>
      <c r="L530" s="717"/>
      <c r="M530" s="718" t="str">
        <f>VLOOKUP($C527,'2025年度(M1後期)'!$B$5:$N$207,COLUMN('2025年度(M1後期)'!$C$5)+1,0)&amp;""</f>
        <v/>
      </c>
      <c r="N530" s="707"/>
      <c r="O530" s="716" t="str">
        <f>VLOOKUP($C527,'2025年度(M2後期)'!$B$5:$N$207,COLUMN('2025年度(M2後期)'!$C$5)+1,0)&amp;""</f>
        <v/>
      </c>
      <c r="P530" s="707"/>
      <c r="Q530" s="716" t="str">
        <f>VLOOKUP($C527,'2025年度(D1後期)'!$B$5:$N$207,COLUMN('2025年度(D1後期)'!$C$5)+1,0)&amp;""</f>
        <v/>
      </c>
      <c r="R530" s="707"/>
      <c r="S530" s="689" t="str">
        <f>VLOOKUP($C527,'2025年度(D23後期)'!$B$5:$N$207,COLUMN('2025年度(D23後期)'!$C$5)+1,0)&amp;""</f>
        <v/>
      </c>
      <c r="T530" s="707"/>
      <c r="U530" s="560"/>
      <c r="Z530" s="696"/>
      <c r="AA530" s="681"/>
      <c r="AB530" s="681"/>
      <c r="AC530" s="681"/>
      <c r="AD530" s="681"/>
      <c r="AE530" s="681"/>
      <c r="AF530" s="681"/>
      <c r="AG530" s="681"/>
      <c r="AH530" s="681"/>
      <c r="AI530" s="681"/>
      <c r="AJ530" s="681"/>
      <c r="AK530" s="681"/>
      <c r="AL530" s="681"/>
      <c r="AM530" s="681"/>
      <c r="AN530" s="681"/>
      <c r="AO530" s="681"/>
      <c r="AP530" s="681"/>
      <c r="AQ530" s="681"/>
      <c r="AR530" s="681"/>
      <c r="AS530" s="681"/>
      <c r="AT530" s="681"/>
      <c r="AU530" s="681"/>
      <c r="AV530" s="681"/>
      <c r="AW530" s="681"/>
      <c r="AX530" s="681"/>
      <c r="AY530" s="681"/>
      <c r="AZ530" s="681"/>
      <c r="BA530" s="681"/>
      <c r="BB530" s="681"/>
      <c r="BC530" s="681"/>
      <c r="BD530" s="681"/>
      <c r="BE530" s="681"/>
      <c r="BF530" s="681"/>
      <c r="BG530" s="681"/>
      <c r="BH530" s="681"/>
      <c r="BI530" s="681"/>
      <c r="BJ530" s="681"/>
      <c r="BK530" s="675"/>
      <c r="BL530" s="675"/>
      <c r="BM530" s="675"/>
      <c r="BN530" s="681"/>
      <c r="BO530" s="681"/>
      <c r="BP530" s="681"/>
      <c r="BQ530" s="681"/>
      <c r="BR530" s="681"/>
      <c r="BS530" s="681"/>
      <c r="BT530" s="681"/>
      <c r="BU530" s="681"/>
      <c r="BV530" s="681"/>
      <c r="BW530" s="681"/>
    </row>
    <row r="531" spans="1:75" ht="13.5" customHeight="1">
      <c r="A531" s="697"/>
      <c r="B531" s="16" t="s">
        <v>62</v>
      </c>
      <c r="C531" s="724"/>
      <c r="D531" s="791"/>
      <c r="E531" s="684"/>
      <c r="F531" s="719"/>
      <c r="G531" s="684"/>
      <c r="H531" s="719"/>
      <c r="I531" s="684"/>
      <c r="J531" s="719"/>
      <c r="K531" s="686"/>
      <c r="L531" s="720"/>
      <c r="M531" s="721"/>
      <c r="N531" s="719"/>
      <c r="O531" s="684"/>
      <c r="P531" s="719"/>
      <c r="Q531" s="684"/>
      <c r="R531" s="719"/>
      <c r="S531" s="686"/>
      <c r="T531" s="719"/>
      <c r="U531" s="560"/>
      <c r="Z531" s="697"/>
      <c r="AA531" s="682"/>
      <c r="AB531" s="682"/>
      <c r="AC531" s="682"/>
      <c r="AD531" s="682"/>
      <c r="AE531" s="682"/>
      <c r="AF531" s="682"/>
      <c r="AG531" s="682"/>
      <c r="AH531" s="682"/>
      <c r="AI531" s="682"/>
      <c r="AJ531" s="682"/>
      <c r="AK531" s="682"/>
      <c r="AL531" s="682"/>
      <c r="AM531" s="682"/>
      <c r="AN531" s="682"/>
      <c r="AO531" s="682"/>
      <c r="AP531" s="682"/>
      <c r="AQ531" s="682"/>
      <c r="AR531" s="682"/>
      <c r="AS531" s="682"/>
      <c r="AT531" s="682"/>
      <c r="AU531" s="682"/>
      <c r="AV531" s="682"/>
      <c r="AW531" s="682"/>
      <c r="AX531" s="682"/>
      <c r="AY531" s="682"/>
      <c r="AZ531" s="682"/>
      <c r="BA531" s="682"/>
      <c r="BB531" s="682"/>
      <c r="BC531" s="682"/>
      <c r="BD531" s="682"/>
      <c r="BE531" s="682"/>
      <c r="BF531" s="682"/>
      <c r="BG531" s="682"/>
      <c r="BH531" s="682"/>
      <c r="BI531" s="682"/>
      <c r="BJ531" s="682"/>
      <c r="BK531" s="676"/>
      <c r="BL531" s="676"/>
      <c r="BM531" s="676"/>
      <c r="BN531" s="682"/>
      <c r="BO531" s="682"/>
      <c r="BP531" s="682"/>
      <c r="BQ531" s="682"/>
      <c r="BR531" s="682"/>
      <c r="BS531" s="682"/>
      <c r="BT531" s="682"/>
      <c r="BU531" s="682"/>
      <c r="BV531" s="682"/>
      <c r="BW531" s="682"/>
    </row>
    <row r="532" spans="1:75" ht="13.5" customHeight="1">
      <c r="A532" s="696" t="s">
        <v>64</v>
      </c>
      <c r="B532" s="15" t="s">
        <v>55</v>
      </c>
      <c r="C532" s="705" t="str">
        <f>VLOOKUP($C527,'2025年度(1年後期)'!$B$5:$N$207,COLUMN('2025年度(1年後期)'!$E$5),0)&amp;""</f>
        <v/>
      </c>
      <c r="D532" s="706"/>
      <c r="E532" s="713" t="str">
        <f>VLOOKUP($C527,'2025年度(2年後期)'!$B$5:$N$207,COLUMN('2025年度(2年後期)'!$E$5),0)&amp;""</f>
        <v/>
      </c>
      <c r="F532" s="706"/>
      <c r="G532" s="713" t="str">
        <f>VLOOKUP($C527,'2025年度(3年後期)'!$B$5:$N$207,COLUMN('2025年度(3年後期)'!$E$5),0)&amp;""</f>
        <v/>
      </c>
      <c r="H532" s="706"/>
      <c r="I532" s="713" t="str">
        <f>VLOOKUP($C527,'2025年度(4年後期)'!$B$5:$N$206,COLUMN('2025年度(4年後期)'!$E$5),0)&amp;""</f>
        <v/>
      </c>
      <c r="J532" s="706"/>
      <c r="K532" s="693" t="str">
        <f>VLOOKUP($C527,'2025年度(助産後期)'!$B$5:$N$207,COLUMN('2025年度(助産後期)'!$E$5),0)&amp;""</f>
        <v/>
      </c>
      <c r="L532" s="709"/>
      <c r="M532" s="705" t="str">
        <f>VLOOKUP($C527,'2025年度(M1後期)'!$B$5:$N$207,COLUMN('2025年度(M1後期)'!$E$5),0)&amp;""</f>
        <v/>
      </c>
      <c r="N532" s="706"/>
      <c r="O532" s="693" t="str">
        <f>VLOOKUP($C527,'2025年度(M2後期)'!$B$5:$N$207,COLUMN('2025年度(M2後期)'!$E$5),0)&amp;""</f>
        <v/>
      </c>
      <c r="P532" s="706"/>
      <c r="Q532" s="693" t="str">
        <f>VLOOKUP($C527,'2025年度(D1後期)'!$B$5:$N$207,COLUMN('2025年度(D1後期)'!$E$5),0)&amp;""</f>
        <v/>
      </c>
      <c r="R532" s="706"/>
      <c r="S532" s="693" t="str">
        <f>VLOOKUP($C527,'2025年度(D23後期)'!$B$5:$N$207,COLUMN('2025年度(D23後期)'!$E$5),0)&amp;""</f>
        <v/>
      </c>
      <c r="T532" s="706"/>
      <c r="U532" s="560"/>
      <c r="Z532" s="696" t="str">
        <f>A532</f>
        <v>２時限（11：00～12：30）</v>
      </c>
      <c r="AA532" s="680"/>
      <c r="AB532" s="680"/>
      <c r="AC532" s="680"/>
      <c r="AD532" s="680"/>
      <c r="AE532" s="680"/>
      <c r="AF532" s="680"/>
      <c r="AG532" s="680"/>
      <c r="AH532" s="680"/>
      <c r="AI532" s="680"/>
      <c r="AJ532" s="680"/>
      <c r="AK532" s="680"/>
      <c r="AL532" s="680"/>
      <c r="AM532" s="680"/>
      <c r="AN532" s="680"/>
      <c r="AO532" s="680"/>
      <c r="AP532" s="680"/>
      <c r="AQ532" s="680"/>
      <c r="AR532" s="680"/>
      <c r="AS532" s="680"/>
      <c r="AT532" s="680"/>
      <c r="AU532" s="680"/>
      <c r="AV532" s="680"/>
      <c r="AW532" s="680"/>
      <c r="AX532" s="680"/>
      <c r="AY532" s="680"/>
      <c r="AZ532" s="680"/>
      <c r="BA532" s="680"/>
      <c r="BB532" s="680"/>
      <c r="BC532" s="680"/>
      <c r="BD532" s="680"/>
      <c r="BE532" s="680"/>
      <c r="BF532" s="680"/>
      <c r="BG532" s="680"/>
      <c r="BH532" s="680"/>
      <c r="BI532" s="680"/>
      <c r="BJ532" s="680"/>
      <c r="BK532" s="674"/>
      <c r="BL532" s="674"/>
      <c r="BM532" s="674"/>
      <c r="BN532" s="680"/>
      <c r="BO532" s="680"/>
      <c r="BP532" s="680"/>
      <c r="BQ532" s="680"/>
      <c r="BR532" s="680"/>
      <c r="BS532" s="680"/>
      <c r="BT532" s="680"/>
      <c r="BU532" s="680"/>
      <c r="BV532" s="680"/>
      <c r="BW532" s="680"/>
    </row>
    <row r="533" spans="1:75" ht="13.5" customHeight="1">
      <c r="A533" s="696"/>
      <c r="B533" s="15" t="s">
        <v>58</v>
      </c>
      <c r="C533" s="708" t="str">
        <f>IFERROR(VLOOKUP(C532,科目・教員!$A$2:$B$349,2,0),"")</f>
        <v/>
      </c>
      <c r="D533" s="707"/>
      <c r="E533" s="716" t="str">
        <f>IFERROR(VLOOKUP(E532,科目・教員!$A$2:$B$349,2,0),"")</f>
        <v/>
      </c>
      <c r="F533" s="707"/>
      <c r="G533" s="716" t="str">
        <f>IFERROR(VLOOKUP(G532,科目・教員!$A$2:$B$349,2,0),"")</f>
        <v/>
      </c>
      <c r="H533" s="707"/>
      <c r="I533" s="716" t="str">
        <f>IFERROR(VLOOKUP(I532,科目・教員!$A$2:$B$349,2,0),"")</f>
        <v/>
      </c>
      <c r="J533" s="707"/>
      <c r="K533" s="689" t="str">
        <f>IFERROR(VLOOKUP(K532,科目・教員!$A$2:$B$349,2,0),"")</f>
        <v/>
      </c>
      <c r="L533" s="717"/>
      <c r="M533" s="708" t="str">
        <f>IFERROR(VLOOKUP(M532,科目・教員!$A$2:$B$349,2,0),"")</f>
        <v/>
      </c>
      <c r="N533" s="707"/>
      <c r="O533" s="689" t="str">
        <f>IFERROR(VLOOKUP(O532,科目・教員!$A$2:$B$349,2,0),"")</f>
        <v/>
      </c>
      <c r="P533" s="707"/>
      <c r="Q533" s="689" t="str">
        <f>IFERROR(VLOOKUP(Q532,科目・教員!$A$2:$B$349,2,0),"")</f>
        <v/>
      </c>
      <c r="R533" s="707"/>
      <c r="S533" s="689" t="str">
        <f>IFERROR(VLOOKUP(S532,科目・教員!$A$2:$B$349,2,0),"")</f>
        <v/>
      </c>
      <c r="T533" s="707"/>
      <c r="U533" s="560"/>
      <c r="Z533" s="696"/>
      <c r="AA533" s="681"/>
      <c r="AB533" s="681"/>
      <c r="AC533" s="681"/>
      <c r="AD533" s="681"/>
      <c r="AE533" s="681"/>
      <c r="AF533" s="681"/>
      <c r="AG533" s="681"/>
      <c r="AH533" s="681"/>
      <c r="AI533" s="681"/>
      <c r="AJ533" s="681"/>
      <c r="AK533" s="681"/>
      <c r="AL533" s="681"/>
      <c r="AM533" s="681"/>
      <c r="AN533" s="681"/>
      <c r="AO533" s="681"/>
      <c r="AP533" s="681"/>
      <c r="AQ533" s="681"/>
      <c r="AR533" s="681"/>
      <c r="AS533" s="681"/>
      <c r="AT533" s="681"/>
      <c r="AU533" s="681"/>
      <c r="AV533" s="681"/>
      <c r="AW533" s="681"/>
      <c r="AX533" s="681"/>
      <c r="AY533" s="681"/>
      <c r="AZ533" s="681"/>
      <c r="BA533" s="681"/>
      <c r="BB533" s="681"/>
      <c r="BC533" s="681"/>
      <c r="BD533" s="681"/>
      <c r="BE533" s="681"/>
      <c r="BF533" s="681"/>
      <c r="BG533" s="681"/>
      <c r="BH533" s="681"/>
      <c r="BI533" s="681"/>
      <c r="BJ533" s="681"/>
      <c r="BK533" s="675"/>
      <c r="BL533" s="675"/>
      <c r="BM533" s="675"/>
      <c r="BN533" s="681"/>
      <c r="BO533" s="681"/>
      <c r="BP533" s="681"/>
      <c r="BQ533" s="681"/>
      <c r="BR533" s="681"/>
      <c r="BS533" s="681"/>
      <c r="BT533" s="681"/>
      <c r="BU533" s="681"/>
      <c r="BV533" s="681"/>
      <c r="BW533" s="681"/>
    </row>
    <row r="534" spans="1:75" ht="13.5" customHeight="1">
      <c r="A534" s="696"/>
      <c r="B534" s="15" t="s">
        <v>60</v>
      </c>
      <c r="C534" s="708" t="str">
        <f>VLOOKUP($C527,'2025年度(1年後期)'!$B$5:$N$207,COLUMN('2025年度(1年後期)'!$E$5)+1,0)&amp;""</f>
        <v/>
      </c>
      <c r="D534" s="707"/>
      <c r="E534" s="716" t="str">
        <f>VLOOKUP($C527,'2025年度(2年後期)'!$B$5:$N$207,COLUMN('2025年度(2年後期)'!$E$5)+1,0)&amp;""</f>
        <v/>
      </c>
      <c r="F534" s="707"/>
      <c r="G534" s="716" t="str">
        <f>VLOOKUP($C527,'2025年度(3年後期)'!$B$5:$N$207,COLUMN('2025年度(3年後期)'!$E$5)+1,0)&amp;""</f>
        <v/>
      </c>
      <c r="H534" s="707"/>
      <c r="I534" s="716" t="str">
        <f>VLOOKUP($C527,'2025年度(4年後期)'!$B$5:$N$206,COLUMN('2025年度(4年後期)'!$E$5)+1,0)&amp;""</f>
        <v/>
      </c>
      <c r="J534" s="707"/>
      <c r="K534" s="689" t="str">
        <f>VLOOKUP($C527,'2025年度(助産後期)'!$B$5:$N$207,COLUMN('2025年度(助産後期)'!$E$5)+1,0)&amp;""</f>
        <v/>
      </c>
      <c r="L534" s="717"/>
      <c r="M534" s="708" t="str">
        <f>VLOOKUP($C527,'2025年度(M1後期)'!$B$5:$N$207,COLUMN('2025年度(M1後期)'!$E$5)+1,0)&amp;""</f>
        <v/>
      </c>
      <c r="N534" s="707"/>
      <c r="O534" s="689" t="str">
        <f>VLOOKUP($C527,'2025年度(M2後期)'!$B$5:$N$207,COLUMN('2025年度(M2後期)'!$E$5)+1,0)&amp;""</f>
        <v/>
      </c>
      <c r="P534" s="707"/>
      <c r="Q534" s="689" t="str">
        <f>VLOOKUP($C527,'2025年度(D1後期)'!$B$5:$N$207,COLUMN('2025年度(D1後期)'!$E$5)+1,0)&amp;""</f>
        <v/>
      </c>
      <c r="R534" s="707"/>
      <c r="S534" s="689" t="str">
        <f>VLOOKUP($C527,'2025年度(D23後期)'!$B$5:$N$207,COLUMN('2025年度(D23後期)'!$E$5)+1,0)&amp;""</f>
        <v/>
      </c>
      <c r="T534" s="707"/>
      <c r="U534" s="560"/>
      <c r="Z534" s="696"/>
      <c r="AA534" s="681"/>
      <c r="AB534" s="681"/>
      <c r="AC534" s="681"/>
      <c r="AD534" s="681"/>
      <c r="AE534" s="681"/>
      <c r="AF534" s="681"/>
      <c r="AG534" s="681"/>
      <c r="AH534" s="681"/>
      <c r="AI534" s="681"/>
      <c r="AJ534" s="681"/>
      <c r="AK534" s="681"/>
      <c r="AL534" s="681"/>
      <c r="AM534" s="681"/>
      <c r="AN534" s="681"/>
      <c r="AO534" s="681"/>
      <c r="AP534" s="681"/>
      <c r="AQ534" s="681"/>
      <c r="AR534" s="681"/>
      <c r="AS534" s="681"/>
      <c r="AT534" s="681"/>
      <c r="AU534" s="681"/>
      <c r="AV534" s="681"/>
      <c r="AW534" s="681"/>
      <c r="AX534" s="681"/>
      <c r="AY534" s="681"/>
      <c r="AZ534" s="681"/>
      <c r="BA534" s="681"/>
      <c r="BB534" s="681"/>
      <c r="BC534" s="681"/>
      <c r="BD534" s="681"/>
      <c r="BE534" s="681"/>
      <c r="BF534" s="681"/>
      <c r="BG534" s="681"/>
      <c r="BH534" s="681"/>
      <c r="BI534" s="681"/>
      <c r="BJ534" s="681"/>
      <c r="BK534" s="675"/>
      <c r="BL534" s="675"/>
      <c r="BM534" s="675"/>
      <c r="BN534" s="681"/>
      <c r="BO534" s="681"/>
      <c r="BP534" s="681"/>
      <c r="BQ534" s="681"/>
      <c r="BR534" s="681"/>
      <c r="BS534" s="681"/>
      <c r="BT534" s="681"/>
      <c r="BU534" s="681"/>
      <c r="BV534" s="681"/>
      <c r="BW534" s="681"/>
    </row>
    <row r="535" spans="1:75" ht="13.5" customHeight="1">
      <c r="A535" s="712"/>
      <c r="B535" s="16" t="s">
        <v>62</v>
      </c>
      <c r="C535" s="687"/>
      <c r="D535" s="685"/>
      <c r="E535" s="684"/>
      <c r="F535" s="685"/>
      <c r="G535" s="684"/>
      <c r="H535" s="685"/>
      <c r="I535" s="797"/>
      <c r="J535" s="739"/>
      <c r="K535" s="686"/>
      <c r="L535" s="686"/>
      <c r="M535" s="687"/>
      <c r="N535" s="685"/>
      <c r="O535" s="686"/>
      <c r="P535" s="685"/>
      <c r="Q535" s="686"/>
      <c r="R535" s="685"/>
      <c r="S535" s="686"/>
      <c r="T535" s="685"/>
      <c r="U535" s="560"/>
      <c r="Z535" s="697"/>
      <c r="AA535" s="682"/>
      <c r="AB535" s="682"/>
      <c r="AC535" s="682"/>
      <c r="AD535" s="682"/>
      <c r="AE535" s="682"/>
      <c r="AF535" s="682"/>
      <c r="AG535" s="682"/>
      <c r="AH535" s="682"/>
      <c r="AI535" s="682"/>
      <c r="AJ535" s="682"/>
      <c r="AK535" s="682"/>
      <c r="AL535" s="682"/>
      <c r="AM535" s="682"/>
      <c r="AN535" s="682"/>
      <c r="AO535" s="682"/>
      <c r="AP535" s="682"/>
      <c r="AQ535" s="682"/>
      <c r="AR535" s="682"/>
      <c r="AS535" s="682"/>
      <c r="AT535" s="682"/>
      <c r="AU535" s="682"/>
      <c r="AV535" s="682"/>
      <c r="AW535" s="682"/>
      <c r="AX535" s="682"/>
      <c r="AY535" s="682"/>
      <c r="AZ535" s="682"/>
      <c r="BA535" s="682"/>
      <c r="BB535" s="682"/>
      <c r="BC535" s="682"/>
      <c r="BD535" s="682"/>
      <c r="BE535" s="682"/>
      <c r="BF535" s="682"/>
      <c r="BG535" s="682"/>
      <c r="BH535" s="682"/>
      <c r="BI535" s="682"/>
      <c r="BJ535" s="682"/>
      <c r="BK535" s="676"/>
      <c r="BL535" s="676"/>
      <c r="BM535" s="676"/>
      <c r="BN535" s="682"/>
      <c r="BO535" s="682"/>
      <c r="BP535" s="682"/>
      <c r="BQ535" s="682"/>
      <c r="BR535" s="682"/>
      <c r="BS535" s="682"/>
      <c r="BT535" s="682"/>
      <c r="BU535" s="682"/>
      <c r="BV535" s="682"/>
      <c r="BW535" s="682"/>
    </row>
    <row r="536" spans="1:75" ht="13.5" customHeight="1">
      <c r="A536" s="695" t="s">
        <v>70</v>
      </c>
      <c r="B536" s="17" t="s">
        <v>71</v>
      </c>
      <c r="C536" s="705"/>
      <c r="D536" s="706"/>
      <c r="E536" s="713"/>
      <c r="F536" s="706"/>
      <c r="G536" s="713"/>
      <c r="H536" s="706"/>
      <c r="I536" s="713"/>
      <c r="J536" s="706"/>
      <c r="K536" s="693"/>
      <c r="L536" s="709"/>
      <c r="M536" s="705"/>
      <c r="N536" s="706"/>
      <c r="O536" s="693"/>
      <c r="P536" s="706"/>
      <c r="Q536" s="693"/>
      <c r="R536" s="706"/>
      <c r="S536" s="693"/>
      <c r="T536" s="706"/>
      <c r="U536" s="560"/>
      <c r="Z536" s="696" t="str">
        <f>A536</f>
        <v>昼休み（12：30～13：30）</v>
      </c>
      <c r="AA536" s="680"/>
      <c r="AB536" s="680"/>
      <c r="AC536" s="680"/>
      <c r="AD536" s="680"/>
      <c r="AE536" s="680"/>
      <c r="AF536" s="680"/>
      <c r="AG536" s="680"/>
      <c r="AH536" s="680"/>
      <c r="AI536" s="680"/>
      <c r="AJ536" s="680"/>
      <c r="AK536" s="680"/>
      <c r="AL536" s="680"/>
      <c r="AM536" s="680"/>
      <c r="AN536" s="680"/>
      <c r="AO536" s="680"/>
      <c r="AP536" s="680"/>
      <c r="AQ536" s="680"/>
      <c r="AR536" s="680"/>
      <c r="AS536" s="680"/>
      <c r="AT536" s="680"/>
      <c r="AU536" s="680"/>
      <c r="AV536" s="680"/>
      <c r="AW536" s="680"/>
      <c r="AX536" s="680"/>
      <c r="AY536" s="680"/>
      <c r="AZ536" s="680"/>
      <c r="BA536" s="680"/>
      <c r="BB536" s="680"/>
      <c r="BC536" s="680"/>
      <c r="BD536" s="680"/>
      <c r="BE536" s="680"/>
      <c r="BF536" s="680"/>
      <c r="BG536" s="680"/>
      <c r="BH536" s="680"/>
      <c r="BI536" s="680"/>
      <c r="BJ536" s="680"/>
      <c r="BK536" s="674"/>
      <c r="BL536" s="674"/>
      <c r="BM536" s="674"/>
      <c r="BN536" s="680"/>
      <c r="BO536" s="680"/>
      <c r="BP536" s="680"/>
      <c r="BQ536" s="680"/>
      <c r="BR536" s="680"/>
      <c r="BS536" s="680"/>
      <c r="BT536" s="680"/>
      <c r="BU536" s="680"/>
      <c r="BV536" s="680"/>
      <c r="BW536" s="680"/>
    </row>
    <row r="537" spans="1:75" ht="13.5" customHeight="1">
      <c r="A537" s="696"/>
      <c r="B537" s="17" t="s">
        <v>73</v>
      </c>
      <c r="C537" s="708"/>
      <c r="D537" s="707"/>
      <c r="E537" s="716"/>
      <c r="F537" s="707"/>
      <c r="G537" s="716"/>
      <c r="H537" s="707"/>
      <c r="I537" s="716"/>
      <c r="J537" s="707"/>
      <c r="K537" s="689"/>
      <c r="L537" s="717"/>
      <c r="M537" s="708"/>
      <c r="N537" s="707"/>
      <c r="O537" s="689"/>
      <c r="P537" s="707"/>
      <c r="Q537" s="689"/>
      <c r="R537" s="707"/>
      <c r="S537" s="689"/>
      <c r="T537" s="707"/>
      <c r="U537" s="560"/>
      <c r="Z537" s="696"/>
      <c r="AA537" s="681"/>
      <c r="AB537" s="681"/>
      <c r="AC537" s="681"/>
      <c r="AD537" s="681"/>
      <c r="AE537" s="681"/>
      <c r="AF537" s="681"/>
      <c r="AG537" s="681"/>
      <c r="AH537" s="681"/>
      <c r="AI537" s="681"/>
      <c r="AJ537" s="681"/>
      <c r="AK537" s="681"/>
      <c r="AL537" s="681"/>
      <c r="AM537" s="681"/>
      <c r="AN537" s="681"/>
      <c r="AO537" s="681"/>
      <c r="AP537" s="681"/>
      <c r="AQ537" s="681"/>
      <c r="AR537" s="681"/>
      <c r="AS537" s="681"/>
      <c r="AT537" s="681"/>
      <c r="AU537" s="681"/>
      <c r="AV537" s="681"/>
      <c r="AW537" s="681"/>
      <c r="AX537" s="681"/>
      <c r="AY537" s="681"/>
      <c r="AZ537" s="681"/>
      <c r="BA537" s="681"/>
      <c r="BB537" s="681"/>
      <c r="BC537" s="681"/>
      <c r="BD537" s="681"/>
      <c r="BE537" s="681"/>
      <c r="BF537" s="681"/>
      <c r="BG537" s="681"/>
      <c r="BH537" s="681"/>
      <c r="BI537" s="681"/>
      <c r="BJ537" s="681"/>
      <c r="BK537" s="675"/>
      <c r="BL537" s="675"/>
      <c r="BM537" s="675"/>
      <c r="BN537" s="681"/>
      <c r="BO537" s="681"/>
      <c r="BP537" s="681"/>
      <c r="BQ537" s="681"/>
      <c r="BR537" s="681"/>
      <c r="BS537" s="681"/>
      <c r="BT537" s="681"/>
      <c r="BU537" s="681"/>
      <c r="BV537" s="681"/>
      <c r="BW537" s="681"/>
    </row>
    <row r="538" spans="1:75" ht="13.5" customHeight="1">
      <c r="A538" s="696"/>
      <c r="B538" s="17" t="s">
        <v>60</v>
      </c>
      <c r="C538" s="708"/>
      <c r="D538" s="707"/>
      <c r="E538" s="716"/>
      <c r="F538" s="707"/>
      <c r="G538" s="716"/>
      <c r="H538" s="707"/>
      <c r="I538" s="716"/>
      <c r="J538" s="707"/>
      <c r="K538" s="689"/>
      <c r="L538" s="717"/>
      <c r="M538" s="708"/>
      <c r="N538" s="707"/>
      <c r="O538" s="689"/>
      <c r="P538" s="707"/>
      <c r="Q538" s="689"/>
      <c r="R538" s="707"/>
      <c r="S538" s="689"/>
      <c r="T538" s="707"/>
      <c r="U538" s="560"/>
      <c r="Z538" s="696"/>
      <c r="AA538" s="681"/>
      <c r="AB538" s="681"/>
      <c r="AC538" s="681"/>
      <c r="AD538" s="681"/>
      <c r="AE538" s="681"/>
      <c r="AF538" s="681"/>
      <c r="AG538" s="681"/>
      <c r="AH538" s="681"/>
      <c r="AI538" s="681"/>
      <c r="AJ538" s="681"/>
      <c r="AK538" s="681"/>
      <c r="AL538" s="681"/>
      <c r="AM538" s="681"/>
      <c r="AN538" s="681"/>
      <c r="AO538" s="681"/>
      <c r="AP538" s="681"/>
      <c r="AQ538" s="681"/>
      <c r="AR538" s="681"/>
      <c r="AS538" s="681"/>
      <c r="AT538" s="681"/>
      <c r="AU538" s="681"/>
      <c r="AV538" s="681"/>
      <c r="AW538" s="681"/>
      <c r="AX538" s="681"/>
      <c r="AY538" s="681"/>
      <c r="AZ538" s="681"/>
      <c r="BA538" s="681"/>
      <c r="BB538" s="681"/>
      <c r="BC538" s="681"/>
      <c r="BD538" s="681"/>
      <c r="BE538" s="681"/>
      <c r="BF538" s="681"/>
      <c r="BG538" s="681"/>
      <c r="BH538" s="681"/>
      <c r="BI538" s="681"/>
      <c r="BJ538" s="681"/>
      <c r="BK538" s="675"/>
      <c r="BL538" s="675"/>
      <c r="BM538" s="675"/>
      <c r="BN538" s="681"/>
      <c r="BO538" s="681"/>
      <c r="BP538" s="681"/>
      <c r="BQ538" s="681"/>
      <c r="BR538" s="681"/>
      <c r="BS538" s="681"/>
      <c r="BT538" s="681"/>
      <c r="BU538" s="681"/>
      <c r="BV538" s="681"/>
      <c r="BW538" s="681"/>
    </row>
    <row r="539" spans="1:75" ht="13.5" customHeight="1">
      <c r="A539" s="697"/>
      <c r="B539" s="18" t="s">
        <v>62</v>
      </c>
      <c r="C539" s="714"/>
      <c r="D539" s="711"/>
      <c r="E539" s="715"/>
      <c r="F539" s="711"/>
      <c r="G539" s="715"/>
      <c r="H539" s="711"/>
      <c r="I539" s="715"/>
      <c r="J539" s="711"/>
      <c r="K539" s="710"/>
      <c r="L539" s="710"/>
      <c r="M539" s="714"/>
      <c r="N539" s="711"/>
      <c r="O539" s="710"/>
      <c r="P539" s="711"/>
      <c r="Q539" s="710"/>
      <c r="R539" s="711"/>
      <c r="S539" s="710"/>
      <c r="T539" s="711"/>
      <c r="U539" s="560"/>
      <c r="Z539" s="697"/>
      <c r="AA539" s="682"/>
      <c r="AB539" s="682"/>
      <c r="AC539" s="682"/>
      <c r="AD539" s="682"/>
      <c r="AE539" s="682"/>
      <c r="AF539" s="682"/>
      <c r="AG539" s="682"/>
      <c r="AH539" s="682"/>
      <c r="AI539" s="682"/>
      <c r="AJ539" s="682"/>
      <c r="AK539" s="682"/>
      <c r="AL539" s="682"/>
      <c r="AM539" s="682"/>
      <c r="AN539" s="682"/>
      <c r="AO539" s="682"/>
      <c r="AP539" s="682"/>
      <c r="AQ539" s="682"/>
      <c r="AR539" s="682"/>
      <c r="AS539" s="682"/>
      <c r="AT539" s="682"/>
      <c r="AU539" s="682"/>
      <c r="AV539" s="682"/>
      <c r="AW539" s="682"/>
      <c r="AX539" s="682"/>
      <c r="AY539" s="682"/>
      <c r="AZ539" s="682"/>
      <c r="BA539" s="682"/>
      <c r="BB539" s="682"/>
      <c r="BC539" s="682"/>
      <c r="BD539" s="682"/>
      <c r="BE539" s="682"/>
      <c r="BF539" s="682"/>
      <c r="BG539" s="682"/>
      <c r="BH539" s="682"/>
      <c r="BI539" s="682"/>
      <c r="BJ539" s="682"/>
      <c r="BK539" s="676"/>
      <c r="BL539" s="676"/>
      <c r="BM539" s="676"/>
      <c r="BN539" s="682"/>
      <c r="BO539" s="682"/>
      <c r="BP539" s="682"/>
      <c r="BQ539" s="682"/>
      <c r="BR539" s="682"/>
      <c r="BS539" s="682"/>
      <c r="BT539" s="682"/>
      <c r="BU539" s="682"/>
      <c r="BV539" s="682"/>
      <c r="BW539" s="682"/>
    </row>
    <row r="540" spans="1:75" ht="13.5" customHeight="1">
      <c r="A540" s="696" t="s">
        <v>74</v>
      </c>
      <c r="B540" s="15" t="s">
        <v>55</v>
      </c>
      <c r="C540" s="692" t="str">
        <f>VLOOKUP($C527,'2025年度(1年後期)'!$B$5:$N$207,COLUMN('2025年度(1年後期)'!$G$5),0)&amp;""</f>
        <v/>
      </c>
      <c r="D540" s="693"/>
      <c r="E540" s="698" t="str">
        <f>VLOOKUP($C527,'2025年度(2年後期)'!$B$5:$N$207,COLUMN('2025年度(2年後期)'!$G$5),0)&amp;""</f>
        <v/>
      </c>
      <c r="F540" s="693"/>
      <c r="G540" s="698" t="str">
        <f>VLOOKUP($C527,'2025年度(3年後期)'!$B$5:$N$207,COLUMN('2025年度(3年後期)'!$G$5),0)&amp;""</f>
        <v/>
      </c>
      <c r="H540" s="693"/>
      <c r="I540" s="698" t="str">
        <f>VLOOKUP($C527,'2025年度(4年後期)'!$B$5:$N$206,COLUMN('2025年度(4年後期)'!$G$5),0)&amp;""</f>
        <v/>
      </c>
      <c r="J540" s="693"/>
      <c r="K540" s="694" t="str">
        <f>VLOOKUP($C527,'2025年度(助産後期)'!$B$5:$N$207,COLUMN('2025年度(助産後期)'!$G$5),0)&amp;""</f>
        <v/>
      </c>
      <c r="L540" s="694"/>
      <c r="M540" s="692" t="str">
        <f>VLOOKUP($C527,'2025年度(M1後期)'!$B$5:$N$207,COLUMN('2025年度(M1後期)'!$G$5),0)&amp;""</f>
        <v/>
      </c>
      <c r="N540" s="693"/>
      <c r="O540" s="694" t="str">
        <f>VLOOKUP($C527,'2025年度(M2後期)'!$B$5:$N$207,COLUMN('2025年度(M2後期)'!$G$5),0)&amp;""</f>
        <v/>
      </c>
      <c r="P540" s="693"/>
      <c r="Q540" s="694" t="str">
        <f>VLOOKUP($C527,'2025年度(D1後期)'!$B$5:$N$207,COLUMN('2025年度(D1後期)'!$G$5),0)&amp;""</f>
        <v/>
      </c>
      <c r="R540" s="693"/>
      <c r="S540" s="694" t="str">
        <f>VLOOKUP($C527,'2025年度(D23後期)'!$B$5:$N$207,COLUMN('2025年度(D23後期)'!$G$5),0)&amp;""</f>
        <v/>
      </c>
      <c r="T540" s="693"/>
      <c r="U540" s="560"/>
      <c r="Z540" s="696" t="str">
        <f>A540</f>
        <v>３時限（13：30～15：00）</v>
      </c>
      <c r="AA540" s="680"/>
      <c r="AB540" s="680"/>
      <c r="AC540" s="680"/>
      <c r="AD540" s="680"/>
      <c r="AE540" s="680"/>
      <c r="AF540" s="680"/>
      <c r="AG540" s="680"/>
      <c r="AH540" s="680"/>
      <c r="AI540" s="680"/>
      <c r="AJ540" s="680"/>
      <c r="AK540" s="680"/>
      <c r="AL540" s="680"/>
      <c r="AM540" s="680"/>
      <c r="AN540" s="680"/>
      <c r="AO540" s="680"/>
      <c r="AP540" s="680"/>
      <c r="AQ540" s="680"/>
      <c r="AR540" s="680"/>
      <c r="AS540" s="680"/>
      <c r="AT540" s="680"/>
      <c r="AU540" s="680"/>
      <c r="AV540" s="680"/>
      <c r="AW540" s="680"/>
      <c r="AX540" s="680"/>
      <c r="AY540" s="680"/>
      <c r="AZ540" s="680"/>
      <c r="BA540" s="680"/>
      <c r="BB540" s="680"/>
      <c r="BC540" s="680"/>
      <c r="BD540" s="680"/>
      <c r="BE540" s="680"/>
      <c r="BF540" s="680"/>
      <c r="BG540" s="680"/>
      <c r="BH540" s="680"/>
      <c r="BI540" s="680"/>
      <c r="BJ540" s="680"/>
      <c r="BK540" s="674"/>
      <c r="BL540" s="674"/>
      <c r="BM540" s="674"/>
      <c r="BN540" s="680"/>
      <c r="BO540" s="680"/>
      <c r="BP540" s="680"/>
      <c r="BQ540" s="680"/>
      <c r="BR540" s="680"/>
      <c r="BS540" s="680"/>
      <c r="BT540" s="680"/>
      <c r="BU540" s="680"/>
      <c r="BV540" s="680"/>
      <c r="BW540" s="680"/>
    </row>
    <row r="541" spans="1:75" ht="13.5" customHeight="1">
      <c r="A541" s="696"/>
      <c r="B541" s="15" t="s">
        <v>58</v>
      </c>
      <c r="C541" s="688" t="str">
        <f>IFERROR(VLOOKUP(C540,科目・教員!$A$2:$B$349,2,0),"")</f>
        <v/>
      </c>
      <c r="D541" s="689"/>
      <c r="E541" s="690" t="str">
        <f>IFERROR(VLOOKUP(E540,科目・教員!$A$2:$B$349,2,0),"")</f>
        <v/>
      </c>
      <c r="F541" s="689"/>
      <c r="G541" s="690" t="str">
        <f>IFERROR(VLOOKUP(G540,科目・教員!$A$2:$B$349,2,0),"")</f>
        <v/>
      </c>
      <c r="H541" s="689"/>
      <c r="I541" s="690" t="str">
        <f>IFERROR(VLOOKUP(I540,科目・教員!$A$2:$B$349,2,0),"")</f>
        <v/>
      </c>
      <c r="J541" s="689"/>
      <c r="K541" s="691" t="str">
        <f>IFERROR(VLOOKUP(K540,科目・教員!$A$2:$B$349,2,0),"")</f>
        <v/>
      </c>
      <c r="L541" s="691"/>
      <c r="M541" s="688" t="str">
        <f>IFERROR(VLOOKUP(M540,科目・教員!$A$2:$B$349,2,0),"")</f>
        <v/>
      </c>
      <c r="N541" s="689"/>
      <c r="O541" s="691" t="str">
        <f>IFERROR(VLOOKUP(O540,科目・教員!$A$2:$B$349,2,0),"")</f>
        <v/>
      </c>
      <c r="P541" s="689"/>
      <c r="Q541" s="691" t="str">
        <f>IFERROR(VLOOKUP(Q540,科目・教員!$A$2:$B$349,2,0),"")</f>
        <v/>
      </c>
      <c r="R541" s="689"/>
      <c r="S541" s="691" t="str">
        <f>IFERROR(VLOOKUP(S540,科目・教員!$A$2:$B$349,2,0),"")</f>
        <v/>
      </c>
      <c r="T541" s="689"/>
      <c r="U541" s="560"/>
      <c r="Z541" s="696"/>
      <c r="AA541" s="681"/>
      <c r="AB541" s="681"/>
      <c r="AC541" s="681"/>
      <c r="AD541" s="681"/>
      <c r="AE541" s="681"/>
      <c r="AF541" s="681"/>
      <c r="AG541" s="681"/>
      <c r="AH541" s="681"/>
      <c r="AI541" s="681"/>
      <c r="AJ541" s="681"/>
      <c r="AK541" s="681"/>
      <c r="AL541" s="681"/>
      <c r="AM541" s="681"/>
      <c r="AN541" s="681"/>
      <c r="AO541" s="681"/>
      <c r="AP541" s="681"/>
      <c r="AQ541" s="681"/>
      <c r="AR541" s="681"/>
      <c r="AS541" s="681"/>
      <c r="AT541" s="681"/>
      <c r="AU541" s="681"/>
      <c r="AV541" s="681"/>
      <c r="AW541" s="681"/>
      <c r="AX541" s="681"/>
      <c r="AY541" s="681"/>
      <c r="AZ541" s="681"/>
      <c r="BA541" s="681"/>
      <c r="BB541" s="681"/>
      <c r="BC541" s="681"/>
      <c r="BD541" s="681"/>
      <c r="BE541" s="681"/>
      <c r="BF541" s="681"/>
      <c r="BG541" s="681"/>
      <c r="BH541" s="681"/>
      <c r="BI541" s="681"/>
      <c r="BJ541" s="681"/>
      <c r="BK541" s="675"/>
      <c r="BL541" s="675"/>
      <c r="BM541" s="675"/>
      <c r="BN541" s="681"/>
      <c r="BO541" s="681"/>
      <c r="BP541" s="681"/>
      <c r="BQ541" s="681"/>
      <c r="BR541" s="681"/>
      <c r="BS541" s="681"/>
      <c r="BT541" s="681"/>
      <c r="BU541" s="681"/>
      <c r="BV541" s="681"/>
      <c r="BW541" s="681"/>
    </row>
    <row r="542" spans="1:75" ht="13.5" customHeight="1">
      <c r="A542" s="696"/>
      <c r="B542" s="15" t="s">
        <v>60</v>
      </c>
      <c r="C542" s="688" t="str">
        <f>VLOOKUP($C527,'2025年度(1年後期)'!$B$5:$N$207,COLUMN('2025年度(1年後期)'!$G$5)+1,0)&amp;""</f>
        <v/>
      </c>
      <c r="D542" s="689"/>
      <c r="E542" s="690" t="str">
        <f>VLOOKUP($C527,'2025年度(2年後期)'!$B$5:$N$207,COLUMN('2025年度(2年後期)'!$G$5)+1,0)&amp;""</f>
        <v/>
      </c>
      <c r="F542" s="689"/>
      <c r="G542" s="690" t="str">
        <f>VLOOKUP($C527,'2025年度(3年後期)'!$B$5:$N$207,COLUMN('2025年度(3年後期)'!$G$5)+1,0)&amp;""</f>
        <v/>
      </c>
      <c r="H542" s="689"/>
      <c r="I542" s="690" t="str">
        <f>VLOOKUP($C527,'2025年度(4年後期)'!$B$5:$N$206,COLUMN('2025年度(4年後期)'!$G$5)+1,0)&amp;""</f>
        <v/>
      </c>
      <c r="J542" s="689"/>
      <c r="K542" s="691" t="str">
        <f>VLOOKUP($C527,'2025年度(助産後期)'!$B$5:$N$207,COLUMN('2025年度(助産後期)'!$G$5)+1,0)&amp;""</f>
        <v/>
      </c>
      <c r="L542" s="691"/>
      <c r="M542" s="688" t="str">
        <f>VLOOKUP($C527,'2025年度(M1後期)'!$B$5:$N$207,COLUMN('2025年度(M1後期)'!$G$5)+1,0)&amp;""</f>
        <v/>
      </c>
      <c r="N542" s="689"/>
      <c r="O542" s="691" t="str">
        <f>VLOOKUP($C527,'2025年度(M2後期)'!$B$5:$N$207,COLUMN('2025年度(M2後期)'!$G$5)+1,0)&amp;""</f>
        <v/>
      </c>
      <c r="P542" s="689"/>
      <c r="Q542" s="691" t="str">
        <f>VLOOKUP($C527,'2025年度(D1後期)'!$B$5:$N$207,COLUMN('2025年度(D1後期)'!$G$5)+1,0)&amp;""</f>
        <v/>
      </c>
      <c r="R542" s="689"/>
      <c r="S542" s="691" t="str">
        <f>VLOOKUP($C527,'2025年度(D23後期)'!$B$5:$N$207,COLUMN('2025年度(D23後期)'!$G$5)+1,0)&amp;""</f>
        <v/>
      </c>
      <c r="T542" s="689"/>
      <c r="U542" s="560"/>
      <c r="Z542" s="696"/>
      <c r="AA542" s="681"/>
      <c r="AB542" s="681"/>
      <c r="AC542" s="681"/>
      <c r="AD542" s="681"/>
      <c r="AE542" s="681"/>
      <c r="AF542" s="681"/>
      <c r="AG542" s="681"/>
      <c r="AH542" s="681"/>
      <c r="AI542" s="681"/>
      <c r="AJ542" s="681"/>
      <c r="AK542" s="681"/>
      <c r="AL542" s="681"/>
      <c r="AM542" s="681"/>
      <c r="AN542" s="681"/>
      <c r="AO542" s="681"/>
      <c r="AP542" s="681"/>
      <c r="AQ542" s="681"/>
      <c r="AR542" s="681"/>
      <c r="AS542" s="681"/>
      <c r="AT542" s="681"/>
      <c r="AU542" s="681"/>
      <c r="AV542" s="681"/>
      <c r="AW542" s="681"/>
      <c r="AX542" s="681"/>
      <c r="AY542" s="681"/>
      <c r="AZ542" s="681"/>
      <c r="BA542" s="681"/>
      <c r="BB542" s="681"/>
      <c r="BC542" s="681"/>
      <c r="BD542" s="681"/>
      <c r="BE542" s="681"/>
      <c r="BF542" s="681"/>
      <c r="BG542" s="681"/>
      <c r="BH542" s="681"/>
      <c r="BI542" s="681"/>
      <c r="BJ542" s="681"/>
      <c r="BK542" s="675"/>
      <c r="BL542" s="675"/>
      <c r="BM542" s="675"/>
      <c r="BN542" s="681"/>
      <c r="BO542" s="681"/>
      <c r="BP542" s="681"/>
      <c r="BQ542" s="681"/>
      <c r="BR542" s="681"/>
      <c r="BS542" s="681"/>
      <c r="BT542" s="681"/>
      <c r="BU542" s="681"/>
      <c r="BV542" s="681"/>
      <c r="BW542" s="681"/>
    </row>
    <row r="543" spans="1:75" ht="13.5" customHeight="1">
      <c r="A543" s="712"/>
      <c r="B543" s="16" t="s">
        <v>62</v>
      </c>
      <c r="C543" s="738"/>
      <c r="D543" s="739"/>
      <c r="E543" s="684"/>
      <c r="F543" s="685"/>
      <c r="G543" s="684"/>
      <c r="H543" s="685"/>
      <c r="I543" s="740"/>
      <c r="J543" s="725"/>
      <c r="K543" s="686"/>
      <c r="L543" s="686"/>
      <c r="M543" s="687"/>
      <c r="N543" s="685"/>
      <c r="O543" s="686"/>
      <c r="P543" s="685"/>
      <c r="Q543" s="686"/>
      <c r="R543" s="685"/>
      <c r="S543" s="686"/>
      <c r="T543" s="685"/>
      <c r="U543" s="560"/>
      <c r="Z543" s="697"/>
      <c r="AA543" s="682"/>
      <c r="AB543" s="682"/>
      <c r="AC543" s="682"/>
      <c r="AD543" s="682"/>
      <c r="AE543" s="682"/>
      <c r="AF543" s="682"/>
      <c r="AG543" s="682"/>
      <c r="AH543" s="682"/>
      <c r="AI543" s="682"/>
      <c r="AJ543" s="682"/>
      <c r="AK543" s="682"/>
      <c r="AL543" s="682"/>
      <c r="AM543" s="682"/>
      <c r="AN543" s="682"/>
      <c r="AO543" s="682"/>
      <c r="AP543" s="682"/>
      <c r="AQ543" s="682"/>
      <c r="AR543" s="682"/>
      <c r="AS543" s="682"/>
      <c r="AT543" s="682"/>
      <c r="AU543" s="682"/>
      <c r="AV543" s="682"/>
      <c r="AW543" s="682"/>
      <c r="AX543" s="682"/>
      <c r="AY543" s="682"/>
      <c r="AZ543" s="682"/>
      <c r="BA543" s="682"/>
      <c r="BB543" s="682"/>
      <c r="BC543" s="682"/>
      <c r="BD543" s="682"/>
      <c r="BE543" s="682"/>
      <c r="BF543" s="682"/>
      <c r="BG543" s="682"/>
      <c r="BH543" s="682"/>
      <c r="BI543" s="682"/>
      <c r="BJ543" s="682"/>
      <c r="BK543" s="676"/>
      <c r="BL543" s="676"/>
      <c r="BM543" s="676"/>
      <c r="BN543" s="682"/>
      <c r="BO543" s="682"/>
      <c r="BP543" s="682"/>
      <c r="BQ543" s="682"/>
      <c r="BR543" s="682"/>
      <c r="BS543" s="682"/>
      <c r="BT543" s="682"/>
      <c r="BU543" s="682"/>
      <c r="BV543" s="682"/>
      <c r="BW543" s="682"/>
    </row>
    <row r="544" spans="1:75" ht="13.5" customHeight="1">
      <c r="A544" s="696" t="s">
        <v>80</v>
      </c>
      <c r="B544" s="15" t="s">
        <v>55</v>
      </c>
      <c r="C544" s="692" t="str">
        <f>VLOOKUP($C527,'2025年度(1年後期)'!$B$5:$N$207,COLUMN('2025年度(1年後期)'!$I$5),0)&amp;""</f>
        <v/>
      </c>
      <c r="D544" s="693"/>
      <c r="E544" s="698" t="str">
        <f>VLOOKUP($C527,'2025年度(2年後期)'!$B$5:$N$207,COLUMN('2025年度(2年後期)'!$I$5),0)&amp;""</f>
        <v/>
      </c>
      <c r="F544" s="693"/>
      <c r="G544" s="698" t="str">
        <f>VLOOKUP($C527,'2025年度(3年後期)'!$B$5:$N$207,COLUMN('2025年度(3年後期)'!$I$5),0)&amp;""</f>
        <v/>
      </c>
      <c r="H544" s="693"/>
      <c r="I544" s="698" t="str">
        <f>VLOOKUP($C527,'2025年度(4年後期)'!$B$5:$N$206,COLUMN('2025年度(4年後期)'!$I$5),0)&amp;""</f>
        <v/>
      </c>
      <c r="J544" s="693"/>
      <c r="K544" s="694" t="str">
        <f>VLOOKUP($C527,'2025年度(助産後期)'!$B$5:$N$207,COLUMN('2025年度(助産後期)'!$I$5),0)&amp;""</f>
        <v/>
      </c>
      <c r="L544" s="694"/>
      <c r="M544" s="692" t="str">
        <f>VLOOKUP($C527,'2025年度(M1後期)'!$B$5:$N$207,COLUMN('2025年度(M1後期)'!$I$5),0)&amp;""</f>
        <v/>
      </c>
      <c r="N544" s="693"/>
      <c r="O544" s="694" t="str">
        <f>VLOOKUP($C527,'2025年度(M2後期)'!$B$5:$N$207,COLUMN('2025年度(M2後期)'!$I$5),0)&amp;""</f>
        <v/>
      </c>
      <c r="P544" s="693"/>
      <c r="Q544" s="694" t="str">
        <f>VLOOKUP($C527,'2025年度(D1後期)'!$B$5:$N$207,COLUMN('2025年度(D1後期)'!$I$5),0)&amp;""</f>
        <v/>
      </c>
      <c r="R544" s="693"/>
      <c r="S544" s="694" t="str">
        <f>VLOOKUP($C527,'2025年度(D23後期)'!$B$5:$N$207,COLUMN('2025年度(D23後期)'!$I$5),0)&amp;""</f>
        <v/>
      </c>
      <c r="T544" s="693"/>
      <c r="U544" s="560"/>
      <c r="Z544" s="696" t="str">
        <f>A544</f>
        <v>４時限（15：10～16：40）</v>
      </c>
      <c r="AA544" s="680"/>
      <c r="AB544" s="680"/>
      <c r="AC544" s="680"/>
      <c r="AD544" s="680"/>
      <c r="AE544" s="680"/>
      <c r="AF544" s="680"/>
      <c r="AG544" s="680"/>
      <c r="AH544" s="680"/>
      <c r="AI544" s="680"/>
      <c r="AJ544" s="680"/>
      <c r="AK544" s="680"/>
      <c r="AL544" s="680"/>
      <c r="AM544" s="680"/>
      <c r="AN544" s="680"/>
      <c r="AO544" s="680"/>
      <c r="AP544" s="680"/>
      <c r="AQ544" s="680"/>
      <c r="AR544" s="680"/>
      <c r="AS544" s="680"/>
      <c r="AT544" s="680"/>
      <c r="AU544" s="680"/>
      <c r="AV544" s="680"/>
      <c r="AW544" s="680"/>
      <c r="AX544" s="680"/>
      <c r="AY544" s="680"/>
      <c r="AZ544" s="680"/>
      <c r="BA544" s="680"/>
      <c r="BB544" s="680"/>
      <c r="BC544" s="680"/>
      <c r="BD544" s="680"/>
      <c r="BE544" s="680"/>
      <c r="BF544" s="680"/>
      <c r="BG544" s="680"/>
      <c r="BH544" s="680"/>
      <c r="BI544" s="680"/>
      <c r="BJ544" s="680"/>
      <c r="BK544" s="674"/>
      <c r="BL544" s="674"/>
      <c r="BM544" s="674"/>
      <c r="BN544" s="680"/>
      <c r="BO544" s="680"/>
      <c r="BP544" s="680"/>
      <c r="BQ544" s="680"/>
      <c r="BR544" s="680"/>
      <c r="BS544" s="680"/>
      <c r="BT544" s="680"/>
      <c r="BU544" s="680"/>
      <c r="BV544" s="680"/>
      <c r="BW544" s="680"/>
    </row>
    <row r="545" spans="1:75" ht="13.5" customHeight="1">
      <c r="A545" s="696"/>
      <c r="B545" s="15" t="s">
        <v>58</v>
      </c>
      <c r="C545" s="688" t="str">
        <f>IFERROR(VLOOKUP(C544,科目・教員!$A$2:$B$349,2,0),"")</f>
        <v/>
      </c>
      <c r="D545" s="689"/>
      <c r="E545" s="690" t="str">
        <f>IFERROR(VLOOKUP(E544,科目・教員!$A$2:$B$349,2,0),"")</f>
        <v/>
      </c>
      <c r="F545" s="689"/>
      <c r="G545" s="690" t="str">
        <f>IFERROR(VLOOKUP(G544,科目・教員!$A$2:$B$349,2,0),"")</f>
        <v/>
      </c>
      <c r="H545" s="689"/>
      <c r="I545" s="690" t="str">
        <f>IFERROR(VLOOKUP(I544,科目・教員!$A$2:$B$349,2,0),"")</f>
        <v/>
      </c>
      <c r="J545" s="689"/>
      <c r="K545" s="691" t="str">
        <f>IFERROR(VLOOKUP(K544,科目・教員!$A$2:$B$349,2,0),"")</f>
        <v/>
      </c>
      <c r="L545" s="691"/>
      <c r="M545" s="688" t="str">
        <f>IFERROR(VLOOKUP(M544,科目・教員!$A$2:$B$349,2,0),"")</f>
        <v/>
      </c>
      <c r="N545" s="689"/>
      <c r="O545" s="691" t="str">
        <f>IFERROR(VLOOKUP(O544,科目・教員!$A$2:$B$349,2,0),"")</f>
        <v/>
      </c>
      <c r="P545" s="689"/>
      <c r="Q545" s="691" t="str">
        <f>IFERROR(VLOOKUP(Q544,科目・教員!$A$2:$B$349,2,0),"")</f>
        <v/>
      </c>
      <c r="R545" s="689"/>
      <c r="S545" s="691" t="str">
        <f>IFERROR(VLOOKUP(S544,科目・教員!$A$2:$B$349,2,0),"")</f>
        <v/>
      </c>
      <c r="T545" s="689"/>
      <c r="U545" s="560"/>
      <c r="Z545" s="696"/>
      <c r="AA545" s="681"/>
      <c r="AB545" s="681"/>
      <c r="AC545" s="681"/>
      <c r="AD545" s="681"/>
      <c r="AE545" s="681"/>
      <c r="AF545" s="681"/>
      <c r="AG545" s="681"/>
      <c r="AH545" s="681"/>
      <c r="AI545" s="681"/>
      <c r="AJ545" s="681"/>
      <c r="AK545" s="681"/>
      <c r="AL545" s="681"/>
      <c r="AM545" s="681"/>
      <c r="AN545" s="681"/>
      <c r="AO545" s="681"/>
      <c r="AP545" s="681"/>
      <c r="AQ545" s="681"/>
      <c r="AR545" s="681"/>
      <c r="AS545" s="681"/>
      <c r="AT545" s="681"/>
      <c r="AU545" s="681"/>
      <c r="AV545" s="681"/>
      <c r="AW545" s="681"/>
      <c r="AX545" s="681"/>
      <c r="AY545" s="681"/>
      <c r="AZ545" s="681"/>
      <c r="BA545" s="681"/>
      <c r="BB545" s="681"/>
      <c r="BC545" s="681"/>
      <c r="BD545" s="681"/>
      <c r="BE545" s="681"/>
      <c r="BF545" s="681"/>
      <c r="BG545" s="681"/>
      <c r="BH545" s="681"/>
      <c r="BI545" s="681"/>
      <c r="BJ545" s="681"/>
      <c r="BK545" s="675"/>
      <c r="BL545" s="675"/>
      <c r="BM545" s="675"/>
      <c r="BN545" s="681"/>
      <c r="BO545" s="681"/>
      <c r="BP545" s="681"/>
      <c r="BQ545" s="681"/>
      <c r="BR545" s="681"/>
      <c r="BS545" s="681"/>
      <c r="BT545" s="681"/>
      <c r="BU545" s="681"/>
      <c r="BV545" s="681"/>
      <c r="BW545" s="681"/>
    </row>
    <row r="546" spans="1:75" ht="13.5" customHeight="1">
      <c r="A546" s="696"/>
      <c r="B546" s="15" t="s">
        <v>60</v>
      </c>
      <c r="C546" s="688" t="str">
        <f>VLOOKUP($C527,'2025年度(1年後期)'!$B$5:$N$207,COLUMN('2025年度(1年後期)'!$I$5)+1,0)&amp;""</f>
        <v/>
      </c>
      <c r="D546" s="689"/>
      <c r="E546" s="690" t="str">
        <f>VLOOKUP($C527,'2025年度(2年後期)'!$B$5:$N$207,COLUMN('2025年度(2年後期)'!$I$5)+1,0)&amp;""</f>
        <v/>
      </c>
      <c r="F546" s="689"/>
      <c r="G546" s="690" t="str">
        <f>VLOOKUP($C527,'2025年度(3年後期)'!$B$5:$N$207,COLUMN('2025年度(3年後期)'!$I$5)+1,0)&amp;""</f>
        <v/>
      </c>
      <c r="H546" s="689"/>
      <c r="I546" s="690" t="str">
        <f>VLOOKUP($C527,'2025年度(4年後期)'!$B$5:$N$206,COLUMN('2025年度(4年後期)'!$I$5)+1,0)&amp;""</f>
        <v/>
      </c>
      <c r="J546" s="689"/>
      <c r="K546" s="691" t="str">
        <f>VLOOKUP($C527,'2025年度(助産後期)'!$B$5:$N$207,COLUMN('2025年度(助産後期)'!$I$5)+1,0)&amp;""</f>
        <v/>
      </c>
      <c r="L546" s="691"/>
      <c r="M546" s="688" t="str">
        <f>VLOOKUP($C527,'2025年度(M1後期)'!$B$5:$N$207,COLUMN('2025年度(M1後期)'!$I$5)+1,0)&amp;""</f>
        <v/>
      </c>
      <c r="N546" s="689"/>
      <c r="O546" s="691" t="str">
        <f>VLOOKUP($C527,'2025年度(M2後期)'!$B$5:$N$207,COLUMN('2025年度(M2後期)'!$I$5)+1,0)&amp;""</f>
        <v/>
      </c>
      <c r="P546" s="689"/>
      <c r="Q546" s="691" t="str">
        <f>VLOOKUP($C527,'2025年度(D1後期)'!$B$5:$N$207,COLUMN('2025年度(D1後期)'!$I$5)+1,0)&amp;""</f>
        <v/>
      </c>
      <c r="R546" s="689"/>
      <c r="S546" s="691" t="str">
        <f>VLOOKUP($C527,'2025年度(D23後期)'!$B$5:$N$207,COLUMN('2025年度(D23後期)'!$I$5)+1,0)&amp;""</f>
        <v/>
      </c>
      <c r="T546" s="689"/>
      <c r="U546" s="560"/>
      <c r="Z546" s="696"/>
      <c r="AA546" s="681"/>
      <c r="AB546" s="681"/>
      <c r="AC546" s="681"/>
      <c r="AD546" s="681"/>
      <c r="AE546" s="681"/>
      <c r="AF546" s="681"/>
      <c r="AG546" s="681"/>
      <c r="AH546" s="681"/>
      <c r="AI546" s="681"/>
      <c r="AJ546" s="681"/>
      <c r="AK546" s="681"/>
      <c r="AL546" s="681"/>
      <c r="AM546" s="681"/>
      <c r="AN546" s="681"/>
      <c r="AO546" s="681"/>
      <c r="AP546" s="681"/>
      <c r="AQ546" s="681"/>
      <c r="AR546" s="681"/>
      <c r="AS546" s="681"/>
      <c r="AT546" s="681"/>
      <c r="AU546" s="681"/>
      <c r="AV546" s="681"/>
      <c r="AW546" s="681"/>
      <c r="AX546" s="681"/>
      <c r="AY546" s="681"/>
      <c r="AZ546" s="681"/>
      <c r="BA546" s="681"/>
      <c r="BB546" s="681"/>
      <c r="BC546" s="681"/>
      <c r="BD546" s="681"/>
      <c r="BE546" s="681"/>
      <c r="BF546" s="681"/>
      <c r="BG546" s="681"/>
      <c r="BH546" s="681"/>
      <c r="BI546" s="681"/>
      <c r="BJ546" s="681"/>
      <c r="BK546" s="675"/>
      <c r="BL546" s="675"/>
      <c r="BM546" s="675"/>
      <c r="BN546" s="681"/>
      <c r="BO546" s="681"/>
      <c r="BP546" s="681"/>
      <c r="BQ546" s="681"/>
      <c r="BR546" s="681"/>
      <c r="BS546" s="681"/>
      <c r="BT546" s="681"/>
      <c r="BU546" s="681"/>
      <c r="BV546" s="681"/>
      <c r="BW546" s="681"/>
    </row>
    <row r="547" spans="1:75" ht="13.5" customHeight="1">
      <c r="A547" s="697"/>
      <c r="B547" s="16" t="s">
        <v>62</v>
      </c>
      <c r="C547" s="738"/>
      <c r="D547" s="739"/>
      <c r="E547" s="684"/>
      <c r="F547" s="685"/>
      <c r="G547" s="684"/>
      <c r="H547" s="685"/>
      <c r="I547" s="684"/>
      <c r="J547" s="685"/>
      <c r="K547" s="686"/>
      <c r="L547" s="686"/>
      <c r="M547" s="687"/>
      <c r="N547" s="685"/>
      <c r="O547" s="686"/>
      <c r="P547" s="685"/>
      <c r="Q547" s="686"/>
      <c r="R547" s="685"/>
      <c r="S547" s="686"/>
      <c r="T547" s="685"/>
      <c r="U547" s="560"/>
      <c r="Z547" s="697"/>
      <c r="AA547" s="682"/>
      <c r="AB547" s="682"/>
      <c r="AC547" s="682"/>
      <c r="AD547" s="682"/>
      <c r="AE547" s="682"/>
      <c r="AF547" s="682"/>
      <c r="AG547" s="682"/>
      <c r="AH547" s="682"/>
      <c r="AI547" s="682"/>
      <c r="AJ547" s="682"/>
      <c r="AK547" s="682"/>
      <c r="AL547" s="682"/>
      <c r="AM547" s="682"/>
      <c r="AN547" s="682"/>
      <c r="AO547" s="682"/>
      <c r="AP547" s="682"/>
      <c r="AQ547" s="682"/>
      <c r="AR547" s="682"/>
      <c r="AS547" s="682"/>
      <c r="AT547" s="682"/>
      <c r="AU547" s="682"/>
      <c r="AV547" s="682"/>
      <c r="AW547" s="682"/>
      <c r="AX547" s="682"/>
      <c r="AY547" s="682"/>
      <c r="AZ547" s="682"/>
      <c r="BA547" s="682"/>
      <c r="BB547" s="682"/>
      <c r="BC547" s="682"/>
      <c r="BD547" s="682"/>
      <c r="BE547" s="682"/>
      <c r="BF547" s="682"/>
      <c r="BG547" s="682"/>
      <c r="BH547" s="682"/>
      <c r="BI547" s="682"/>
      <c r="BJ547" s="682"/>
      <c r="BK547" s="676"/>
      <c r="BL547" s="676"/>
      <c r="BM547" s="676"/>
      <c r="BN547" s="682"/>
      <c r="BO547" s="682"/>
      <c r="BP547" s="682"/>
      <c r="BQ547" s="682"/>
      <c r="BR547" s="682"/>
      <c r="BS547" s="682"/>
      <c r="BT547" s="682"/>
      <c r="BU547" s="682"/>
      <c r="BV547" s="682"/>
      <c r="BW547" s="682"/>
    </row>
    <row r="548" spans="1:75" ht="13.5" customHeight="1">
      <c r="A548" s="696" t="s">
        <v>87</v>
      </c>
      <c r="B548" s="15" t="s">
        <v>55</v>
      </c>
      <c r="C548" s="692" t="str">
        <f>VLOOKUP($C527,'2025年度(1年後期)'!$B$5:$N$207,COLUMN('2025年度(1年後期)'!$K$5),0)&amp;""</f>
        <v/>
      </c>
      <c r="D548" s="693"/>
      <c r="E548" s="698" t="str">
        <f>VLOOKUP($C527,'2025年度(2年後期)'!$B$5:$N$207,COLUMN('2025年度(2年後期)'!$K$5),0)&amp;""</f>
        <v/>
      </c>
      <c r="F548" s="693"/>
      <c r="G548" s="698" t="str">
        <f>VLOOKUP($C527,'2025年度(3年後期)'!$B$5:$N$207,COLUMN('2025年度(3年後期)'!$K$5),0)&amp;""</f>
        <v/>
      </c>
      <c r="H548" s="693"/>
      <c r="I548" s="698" t="str">
        <f>VLOOKUP($C527,'2025年度(4年後期)'!$B$5:$N$206,COLUMN('2025年度(4年後期)'!$K$5),0)&amp;""</f>
        <v/>
      </c>
      <c r="J548" s="693"/>
      <c r="K548" s="694" t="str">
        <f>VLOOKUP($C527,'2025年度(助産後期)'!$B$5:$N$207,COLUMN('2025年度(助産後期)'!$K$5),0)&amp;""</f>
        <v/>
      </c>
      <c r="L548" s="694"/>
      <c r="M548" s="692" t="str">
        <f>VLOOKUP($C527,'2025年度(M1後期)'!$B$5:$N$207,COLUMN('2025年度(M1後期)'!$K$5),0)&amp;""</f>
        <v/>
      </c>
      <c r="N548" s="693"/>
      <c r="O548" s="694" t="str">
        <f>VLOOKUP($C527,'2025年度(M2後期)'!$B$5:$N$207,COLUMN('2025年度(M2後期)'!$K$5),0)&amp;""</f>
        <v/>
      </c>
      <c r="P548" s="693"/>
      <c r="Q548" s="694" t="str">
        <f>VLOOKUP($C527,'2025年度(D1後期)'!$B$5:$N$207,COLUMN('2025年度(D1後期)'!$K$5),0)&amp;""</f>
        <v/>
      </c>
      <c r="R548" s="693"/>
      <c r="S548" s="694" t="str">
        <f>VLOOKUP($C527,'2025年度(D23後期)'!$B$5:$N$207,COLUMN('2025年度(D23後期)'!$K$5),0)&amp;""</f>
        <v/>
      </c>
      <c r="T548" s="693"/>
      <c r="U548" s="25"/>
      <c r="Z548" s="696" t="str">
        <f>A548</f>
        <v>５時限（16：50～18：20）</v>
      </c>
      <c r="AA548" s="680"/>
      <c r="AB548" s="680"/>
      <c r="AC548" s="680"/>
      <c r="AD548" s="680"/>
      <c r="AE548" s="680"/>
      <c r="AF548" s="680"/>
      <c r="AG548" s="680"/>
      <c r="AH548" s="680"/>
      <c r="AI548" s="680"/>
      <c r="AJ548" s="680"/>
      <c r="AK548" s="680"/>
      <c r="AL548" s="680"/>
      <c r="AM548" s="680"/>
      <c r="AN548" s="680"/>
      <c r="AO548" s="680"/>
      <c r="AP548" s="680"/>
      <c r="AQ548" s="680"/>
      <c r="AR548" s="680"/>
      <c r="AS548" s="680"/>
      <c r="AT548" s="680"/>
      <c r="AU548" s="680"/>
      <c r="AV548" s="680"/>
      <c r="AW548" s="680"/>
      <c r="AX548" s="680"/>
      <c r="AY548" s="680"/>
      <c r="AZ548" s="680"/>
      <c r="BA548" s="680"/>
      <c r="BB548" s="680"/>
      <c r="BC548" s="680"/>
      <c r="BD548" s="680"/>
      <c r="BE548" s="680"/>
      <c r="BF548" s="680"/>
      <c r="BG548" s="680"/>
      <c r="BH548" s="680"/>
      <c r="BI548" s="680"/>
      <c r="BJ548" s="680"/>
      <c r="BK548" s="674"/>
      <c r="BL548" s="674"/>
      <c r="BM548" s="674"/>
      <c r="BN548" s="680"/>
      <c r="BO548" s="680"/>
      <c r="BP548" s="680"/>
      <c r="BQ548" s="680"/>
      <c r="BR548" s="680"/>
      <c r="BS548" s="680"/>
      <c r="BT548" s="680"/>
      <c r="BU548" s="680"/>
      <c r="BV548" s="680"/>
      <c r="BW548" s="680"/>
    </row>
    <row r="549" spans="1:75" ht="13.5" customHeight="1">
      <c r="A549" s="696"/>
      <c r="B549" s="15" t="s">
        <v>58</v>
      </c>
      <c r="C549" s="688" t="str">
        <f>IFERROR(VLOOKUP(C548,科目・教員!$A$2:$B$349,2,0),"")</f>
        <v/>
      </c>
      <c r="D549" s="689"/>
      <c r="E549" s="690" t="str">
        <f>IFERROR(VLOOKUP(E548,科目・教員!$A$2:$B$349,2,0),"")</f>
        <v/>
      </c>
      <c r="F549" s="689"/>
      <c r="G549" s="690" t="str">
        <f>IFERROR(VLOOKUP(G548,科目・教員!$A$2:$B$349,2,0),"")</f>
        <v/>
      </c>
      <c r="H549" s="689"/>
      <c r="I549" s="690" t="str">
        <f>IFERROR(VLOOKUP(I548,科目・教員!$A$2:$B$349,2,0),"")</f>
        <v/>
      </c>
      <c r="J549" s="689"/>
      <c r="K549" s="691" t="str">
        <f>IFERROR(VLOOKUP(K548,科目・教員!$A$2:$B$349,2,0),"")</f>
        <v/>
      </c>
      <c r="L549" s="691"/>
      <c r="M549" s="688" t="str">
        <f>IFERROR(VLOOKUP(M548,科目・教員!$A$2:$B$349,2,0),"")</f>
        <v/>
      </c>
      <c r="N549" s="689"/>
      <c r="O549" s="691" t="str">
        <f>IFERROR(VLOOKUP(O548,科目・教員!$A$2:$B$349,2,0),"")</f>
        <v/>
      </c>
      <c r="P549" s="689"/>
      <c r="Q549" s="691" t="str">
        <f>IFERROR(VLOOKUP(Q548,科目・教員!$A$2:$B$349,2,0),"")</f>
        <v/>
      </c>
      <c r="R549" s="689"/>
      <c r="S549" s="691" t="str">
        <f>IFERROR(VLOOKUP(S548,科目・教員!$A$2:$B$349,2,0),"")</f>
        <v/>
      </c>
      <c r="T549" s="689"/>
      <c r="U549" s="25"/>
      <c r="Z549" s="696"/>
      <c r="AA549" s="681"/>
      <c r="AB549" s="681"/>
      <c r="AC549" s="681"/>
      <c r="AD549" s="681"/>
      <c r="AE549" s="681"/>
      <c r="AF549" s="681"/>
      <c r="AG549" s="681"/>
      <c r="AH549" s="681"/>
      <c r="AI549" s="681"/>
      <c r="AJ549" s="681"/>
      <c r="AK549" s="681"/>
      <c r="AL549" s="681"/>
      <c r="AM549" s="681"/>
      <c r="AN549" s="681"/>
      <c r="AO549" s="681"/>
      <c r="AP549" s="681"/>
      <c r="AQ549" s="681"/>
      <c r="AR549" s="681"/>
      <c r="AS549" s="681"/>
      <c r="AT549" s="681"/>
      <c r="AU549" s="681"/>
      <c r="AV549" s="681"/>
      <c r="AW549" s="681"/>
      <c r="AX549" s="681"/>
      <c r="AY549" s="681"/>
      <c r="AZ549" s="681"/>
      <c r="BA549" s="681"/>
      <c r="BB549" s="681"/>
      <c r="BC549" s="681"/>
      <c r="BD549" s="681"/>
      <c r="BE549" s="681"/>
      <c r="BF549" s="681"/>
      <c r="BG549" s="681"/>
      <c r="BH549" s="681"/>
      <c r="BI549" s="681"/>
      <c r="BJ549" s="681"/>
      <c r="BK549" s="675"/>
      <c r="BL549" s="675"/>
      <c r="BM549" s="675"/>
      <c r="BN549" s="681"/>
      <c r="BO549" s="681"/>
      <c r="BP549" s="681"/>
      <c r="BQ549" s="681"/>
      <c r="BR549" s="681"/>
      <c r="BS549" s="681"/>
      <c r="BT549" s="681"/>
      <c r="BU549" s="681"/>
      <c r="BV549" s="681"/>
      <c r="BW549" s="681"/>
    </row>
    <row r="550" spans="1:75" ht="13.5" customHeight="1">
      <c r="A550" s="696"/>
      <c r="B550" s="15" t="s">
        <v>60</v>
      </c>
      <c r="C550" s="688" t="str">
        <f>VLOOKUP($C527,'2025年度(1年後期)'!$B$5:$N$207,COLUMN('2025年度(1年後期)'!$K$5)+1,0)&amp;""</f>
        <v/>
      </c>
      <c r="D550" s="689"/>
      <c r="E550" s="690" t="str">
        <f>VLOOKUP($C527,'2025年度(2年後期)'!$B$5:$N$207,COLUMN('2025年度(2年後期)'!$K$5)+1,0)&amp;""</f>
        <v/>
      </c>
      <c r="F550" s="689"/>
      <c r="G550" s="690" t="str">
        <f>VLOOKUP($C527,'2025年度(3年後期)'!$B$5:$N$207,COLUMN('2025年度(3年後期)'!$K$5)+1,0)&amp;""</f>
        <v/>
      </c>
      <c r="H550" s="689"/>
      <c r="I550" s="690" t="str">
        <f>VLOOKUP($C527,'2025年度(4年後期)'!$B$5:$N$206,COLUMN('2025年度(4年後期)'!$K$5)+1,0)&amp;""</f>
        <v/>
      </c>
      <c r="J550" s="689"/>
      <c r="K550" s="691" t="str">
        <f>VLOOKUP($C527,'2025年度(助産後期)'!$B$5:$N$207,COLUMN('2025年度(助産後期)'!$K$5)+1,0)&amp;""</f>
        <v/>
      </c>
      <c r="L550" s="691"/>
      <c r="M550" s="688" t="str">
        <f>VLOOKUP($C527,'2025年度(M1後期)'!$B$5:$N$207,COLUMN('2025年度(M1後期)'!$K$5)+1,0)&amp;""</f>
        <v/>
      </c>
      <c r="N550" s="689"/>
      <c r="O550" s="691" t="str">
        <f>VLOOKUP($C527,'2025年度(M1後期)'!$B$5:$N$207,COLUMN('2025年度(M1後期)'!$K$5)+1,0)&amp;""</f>
        <v/>
      </c>
      <c r="P550" s="689"/>
      <c r="Q550" s="691" t="str">
        <f>VLOOKUP($C527,'2025年度(D1後期)'!$B$5:$N$207,COLUMN('2025年度(D1後期)'!$K$5)+1,0)&amp;""</f>
        <v/>
      </c>
      <c r="R550" s="689"/>
      <c r="S550" s="691" t="str">
        <f>VLOOKUP($C527,'2025年度(D23後期)'!$B$5:$N$207,COLUMN('2025年度(D23後期)'!$K$5)+1,0)&amp;""</f>
        <v/>
      </c>
      <c r="T550" s="689"/>
      <c r="U550" s="25"/>
      <c r="Z550" s="696"/>
      <c r="AA550" s="681"/>
      <c r="AB550" s="681"/>
      <c r="AC550" s="681"/>
      <c r="AD550" s="681"/>
      <c r="AE550" s="681"/>
      <c r="AF550" s="681"/>
      <c r="AG550" s="681"/>
      <c r="AH550" s="681"/>
      <c r="AI550" s="681"/>
      <c r="AJ550" s="681"/>
      <c r="AK550" s="681"/>
      <c r="AL550" s="681"/>
      <c r="AM550" s="681"/>
      <c r="AN550" s="681"/>
      <c r="AO550" s="681"/>
      <c r="AP550" s="681"/>
      <c r="AQ550" s="681"/>
      <c r="AR550" s="681"/>
      <c r="AS550" s="681"/>
      <c r="AT550" s="681"/>
      <c r="AU550" s="681"/>
      <c r="AV550" s="681"/>
      <c r="AW550" s="681"/>
      <c r="AX550" s="681"/>
      <c r="AY550" s="681"/>
      <c r="AZ550" s="681"/>
      <c r="BA550" s="681"/>
      <c r="BB550" s="681"/>
      <c r="BC550" s="681"/>
      <c r="BD550" s="681"/>
      <c r="BE550" s="681"/>
      <c r="BF550" s="681"/>
      <c r="BG550" s="681"/>
      <c r="BH550" s="681"/>
      <c r="BI550" s="681"/>
      <c r="BJ550" s="681"/>
      <c r="BK550" s="675"/>
      <c r="BL550" s="675"/>
      <c r="BM550" s="675"/>
      <c r="BN550" s="681"/>
      <c r="BO550" s="681"/>
      <c r="BP550" s="681"/>
      <c r="BQ550" s="681"/>
      <c r="BR550" s="681"/>
      <c r="BS550" s="681"/>
      <c r="BT550" s="681"/>
      <c r="BU550" s="681"/>
      <c r="BV550" s="681"/>
      <c r="BW550" s="681"/>
    </row>
    <row r="551" spans="1:75" ht="13.5" customHeight="1">
      <c r="A551" s="697"/>
      <c r="B551" s="16" t="s">
        <v>62</v>
      </c>
      <c r="C551" s="687"/>
      <c r="D551" s="685"/>
      <c r="E551" s="684"/>
      <c r="F551" s="685"/>
      <c r="G551" s="684"/>
      <c r="H551" s="685"/>
      <c r="I551" s="684"/>
      <c r="J551" s="685"/>
      <c r="K551" s="686"/>
      <c r="L551" s="686"/>
      <c r="M551" s="687"/>
      <c r="N551" s="685"/>
      <c r="O551" s="686"/>
      <c r="P551" s="685"/>
      <c r="Q551" s="686"/>
      <c r="R551" s="685"/>
      <c r="S551" s="686"/>
      <c r="T551" s="685"/>
      <c r="U551" s="37"/>
      <c r="V551" s="19"/>
      <c r="W551" s="19"/>
      <c r="X551" s="19"/>
      <c r="Y551" s="19"/>
      <c r="Z551" s="697"/>
      <c r="AA551" s="682"/>
      <c r="AB551" s="682"/>
      <c r="AC551" s="682"/>
      <c r="AD551" s="682"/>
      <c r="AE551" s="682"/>
      <c r="AF551" s="682"/>
      <c r="AG551" s="682"/>
      <c r="AH551" s="682"/>
      <c r="AI551" s="682"/>
      <c r="AJ551" s="682"/>
      <c r="AK551" s="682"/>
      <c r="AL551" s="682"/>
      <c r="AM551" s="682"/>
      <c r="AN551" s="682"/>
      <c r="AO551" s="682"/>
      <c r="AP551" s="682"/>
      <c r="AQ551" s="682"/>
      <c r="AR551" s="682"/>
      <c r="AS551" s="682"/>
      <c r="AT551" s="682"/>
      <c r="AU551" s="682"/>
      <c r="AV551" s="682"/>
      <c r="AW551" s="682"/>
      <c r="AX551" s="682"/>
      <c r="AY551" s="682"/>
      <c r="AZ551" s="682"/>
      <c r="BA551" s="682"/>
      <c r="BB551" s="682"/>
      <c r="BC551" s="682"/>
      <c r="BD551" s="682"/>
      <c r="BE551" s="682"/>
      <c r="BF551" s="682"/>
      <c r="BG551" s="682"/>
      <c r="BH551" s="682"/>
      <c r="BI551" s="682"/>
      <c r="BJ551" s="682"/>
      <c r="BK551" s="676"/>
      <c r="BL551" s="676"/>
      <c r="BM551" s="676"/>
      <c r="BN551" s="682"/>
      <c r="BO551" s="682"/>
      <c r="BP551" s="682"/>
      <c r="BQ551" s="682"/>
      <c r="BR551" s="682"/>
      <c r="BS551" s="682"/>
      <c r="BT551" s="682"/>
      <c r="BU551" s="682"/>
      <c r="BV551" s="682"/>
      <c r="BW551" s="682"/>
    </row>
    <row r="552" spans="1:75" ht="21.75">
      <c r="A552" s="23"/>
      <c r="B552" s="24"/>
      <c r="C552" s="747">
        <f>C527+1</f>
        <v>45984</v>
      </c>
      <c r="D552" s="747"/>
      <c r="E552" s="747"/>
      <c r="F552" s="747"/>
      <c r="G552" s="747"/>
      <c r="H552" s="747"/>
      <c r="I552" s="747"/>
      <c r="J552" s="747"/>
      <c r="K552" s="747"/>
      <c r="L552" s="747"/>
      <c r="M552" s="747"/>
      <c r="N552" s="747"/>
      <c r="O552" s="747"/>
      <c r="P552" s="747"/>
      <c r="Q552" s="747"/>
      <c r="R552" s="747"/>
      <c r="S552" s="747"/>
      <c r="T552" s="747"/>
      <c r="U552" s="787">
        <f>C552</f>
        <v>45984</v>
      </c>
      <c r="V552" s="788"/>
      <c r="W552" s="788"/>
      <c r="X552" s="788"/>
      <c r="Y552" s="788"/>
      <c r="Z552" s="789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96" t="s">
        <v>54</v>
      </c>
      <c r="B553" s="12" t="s">
        <v>55</v>
      </c>
      <c r="C553" s="705" t="str">
        <f>VLOOKUP($C552,'2025年度(1年後期)'!$B$5:$N$207,COLUMN('2025年度(1年後期)'!$C$5),0)&amp;""</f>
        <v/>
      </c>
      <c r="D553" s="706"/>
      <c r="E553" s="713" t="str">
        <f>VLOOKUP($C552,'2025年度(2年後期)'!$B$5:$N$207,COLUMN('2025年度(2年後期)'!$C$5),0)&amp;""</f>
        <v/>
      </c>
      <c r="F553" s="706"/>
      <c r="G553" s="713" t="str">
        <f>VLOOKUP($C552,'2025年度(3年後期)'!$B$5:$N$207,COLUMN('2025年度(3年後期)'!$C$5),0)&amp;""</f>
        <v/>
      </c>
      <c r="H553" s="706"/>
      <c r="I553" s="713" t="str">
        <f>VLOOKUP($C552,'2025年度(4年後期)'!$B$5:$N$206,COLUMN('2025年度(4年後期)'!$C$5),0)&amp;""</f>
        <v/>
      </c>
      <c r="J553" s="706"/>
      <c r="K553" s="693" t="str">
        <f>VLOOKUP($C552,'2025年度(助産後期)'!$B$5:$N$207,COLUMN('2025年度(助産後期)'!$C$5),0)&amp;""</f>
        <v/>
      </c>
      <c r="L553" s="709"/>
      <c r="M553" s="723" t="str">
        <f>VLOOKUP($C552,'2025年度(M1後期)'!$B$5:$N$207,COLUMN('2025年度(M1後期)'!$C$5),0)&amp;""</f>
        <v/>
      </c>
      <c r="N553" s="709"/>
      <c r="O553" s="713" t="str">
        <f>VLOOKUP($C552,'2025年度(M2後期)'!$B$5:$N$207,COLUMN('2025年度(M2後期)'!$C$5),0)&amp;""</f>
        <v/>
      </c>
      <c r="P553" s="706"/>
      <c r="Q553" s="713" t="str">
        <f>VLOOKUP($C552,'2025年度(D1後期)'!$B$5:$N$207,COLUMN('2025年度(D1後期)'!$C$5),0)&amp;""</f>
        <v/>
      </c>
      <c r="R553" s="706"/>
      <c r="S553" s="693" t="str">
        <f>VLOOKUP($C552,'2025年度(D23後期)'!$B$5:$N$207,COLUMN('2025年度(D23後期)'!$C$5),0)&amp;""</f>
        <v/>
      </c>
      <c r="T553" s="706"/>
      <c r="U553" s="43"/>
      <c r="Z553" s="695" t="str">
        <f>A553</f>
        <v xml:space="preserve">１時限（09：20～10：50） </v>
      </c>
      <c r="AA553" s="680"/>
      <c r="AB553" s="680"/>
      <c r="AC553" s="680"/>
      <c r="AD553" s="680"/>
      <c r="AE553" s="680"/>
      <c r="AF553" s="680"/>
      <c r="AG553" s="680"/>
      <c r="AH553" s="680"/>
      <c r="AI553" s="680"/>
      <c r="AJ553" s="680"/>
      <c r="AK553" s="680"/>
      <c r="AL553" s="680"/>
      <c r="AM553" s="680"/>
      <c r="AN553" s="680"/>
      <c r="AO553" s="680"/>
      <c r="AP553" s="680"/>
      <c r="AQ553" s="680"/>
      <c r="AR553" s="680"/>
      <c r="AS553" s="680"/>
      <c r="AT553" s="680"/>
      <c r="AU553" s="680"/>
      <c r="AV553" s="680"/>
      <c r="AW553" s="680"/>
      <c r="AX553" s="680"/>
      <c r="AY553" s="680"/>
      <c r="AZ553" s="680"/>
      <c r="BA553" s="680"/>
      <c r="BB553" s="680"/>
      <c r="BC553" s="680"/>
      <c r="BD553" s="680"/>
      <c r="BE553" s="680"/>
      <c r="BF553" s="680"/>
      <c r="BG553" s="680"/>
      <c r="BH553" s="680"/>
      <c r="BI553" s="680"/>
      <c r="BJ553" s="680"/>
      <c r="BK553" s="674"/>
      <c r="BL553" s="674"/>
      <c r="BM553" s="674"/>
      <c r="BN553" s="680"/>
      <c r="BO553" s="680"/>
      <c r="BP553" s="680"/>
      <c r="BQ553" s="680"/>
      <c r="BR553" s="680"/>
      <c r="BS553" s="680"/>
      <c r="BT553" s="680"/>
      <c r="BU553" s="680"/>
      <c r="BV553" s="680"/>
      <c r="BW553" s="680"/>
    </row>
    <row r="554" spans="1:75" ht="13.5" customHeight="1">
      <c r="A554" s="696"/>
      <c r="B554" s="15" t="s">
        <v>58</v>
      </c>
      <c r="C554" s="708" t="str">
        <f>IFERROR(VLOOKUP(C553,科目・教員!$A$2:$B$349,2,0),"")</f>
        <v/>
      </c>
      <c r="D554" s="707"/>
      <c r="E554" s="716" t="str">
        <f>IFERROR(VLOOKUP(E553,科目・教員!$A$2:$B$349,2,0),"")</f>
        <v/>
      </c>
      <c r="F554" s="707"/>
      <c r="G554" s="716" t="str">
        <f>IFERROR(VLOOKUP(G553,科目・教員!$A$2:$B$349,2,0),"")</f>
        <v/>
      </c>
      <c r="H554" s="707"/>
      <c r="I554" s="716" t="str">
        <f>IFERROR(VLOOKUP(I553,科目・教員!$A$2:$B$349,2,0),"")</f>
        <v/>
      </c>
      <c r="J554" s="707"/>
      <c r="K554" s="689" t="str">
        <f>IFERROR(VLOOKUP(K553,科目・教員!$A$2:$B$349,2,0),"")</f>
        <v/>
      </c>
      <c r="L554" s="717"/>
      <c r="M554" s="718" t="str">
        <f>IFERROR(VLOOKUP(M553,科目・教員!$A$2:$B$349,2,0),"")</f>
        <v/>
      </c>
      <c r="N554" s="707"/>
      <c r="O554" s="716" t="str">
        <f>IFERROR(VLOOKUP(O553,科目・教員!$A$2:$B$349,2,0),"")</f>
        <v/>
      </c>
      <c r="P554" s="707"/>
      <c r="Q554" s="716" t="str">
        <f>IFERROR(VLOOKUP(Q553,科目・教員!$A$2:$B$349,2,0),"")</f>
        <v/>
      </c>
      <c r="R554" s="707"/>
      <c r="S554" s="689" t="str">
        <f>IFERROR(VLOOKUP(S553,科目・教員!$A$2:$B$349,2,0),"")</f>
        <v/>
      </c>
      <c r="T554" s="707"/>
      <c r="U554" s="25"/>
      <c r="Z554" s="696"/>
      <c r="AA554" s="681"/>
      <c r="AB554" s="681"/>
      <c r="AC554" s="681"/>
      <c r="AD554" s="681"/>
      <c r="AE554" s="681"/>
      <c r="AF554" s="681"/>
      <c r="AG554" s="681"/>
      <c r="AH554" s="681"/>
      <c r="AI554" s="681"/>
      <c r="AJ554" s="681"/>
      <c r="AK554" s="681"/>
      <c r="AL554" s="681"/>
      <c r="AM554" s="681"/>
      <c r="AN554" s="681"/>
      <c r="AO554" s="681"/>
      <c r="AP554" s="681"/>
      <c r="AQ554" s="681"/>
      <c r="AR554" s="681"/>
      <c r="AS554" s="681"/>
      <c r="AT554" s="681"/>
      <c r="AU554" s="681"/>
      <c r="AV554" s="681"/>
      <c r="AW554" s="681"/>
      <c r="AX554" s="681"/>
      <c r="AY554" s="681"/>
      <c r="AZ554" s="681"/>
      <c r="BA554" s="681"/>
      <c r="BB554" s="681"/>
      <c r="BC554" s="681"/>
      <c r="BD554" s="681"/>
      <c r="BE554" s="681"/>
      <c r="BF554" s="681"/>
      <c r="BG554" s="681"/>
      <c r="BH554" s="681"/>
      <c r="BI554" s="681"/>
      <c r="BJ554" s="681"/>
      <c r="BK554" s="675"/>
      <c r="BL554" s="675"/>
      <c r="BM554" s="675"/>
      <c r="BN554" s="681"/>
      <c r="BO554" s="681"/>
      <c r="BP554" s="681"/>
      <c r="BQ554" s="681"/>
      <c r="BR554" s="681"/>
      <c r="BS554" s="681"/>
      <c r="BT554" s="681"/>
      <c r="BU554" s="681"/>
      <c r="BV554" s="681"/>
      <c r="BW554" s="681"/>
    </row>
    <row r="555" spans="1:75" ht="13.5" customHeight="1">
      <c r="A555" s="696"/>
      <c r="B555" s="15" t="s">
        <v>60</v>
      </c>
      <c r="C555" s="708" t="str">
        <f>VLOOKUP($C552,'2025年度(1年後期)'!$B$5:$N$207,COLUMN('2025年度(1年後期)'!$C$5)+1,0)&amp;""</f>
        <v/>
      </c>
      <c r="D555" s="707"/>
      <c r="E555" s="716" t="str">
        <f>VLOOKUP($C552,'2025年度(2年後期)'!$B$5:$N$207,COLUMN('2025年度(2年後期)'!$C$5)+1,0)&amp;""</f>
        <v/>
      </c>
      <c r="F555" s="707"/>
      <c r="G555" s="716" t="str">
        <f>VLOOKUP($C552,'2025年度(3年後期)'!$B$5:$N$207,COLUMN('2025年度(3年後期)'!$C$5)+1,0)&amp;""</f>
        <v/>
      </c>
      <c r="H555" s="707"/>
      <c r="I555" s="716" t="str">
        <f>VLOOKUP($C552,'2025年度(4年後期)'!$B$5:$N$206,COLUMN('2025年度(4年後期)'!$C$5)+1,0)&amp;""</f>
        <v/>
      </c>
      <c r="J555" s="707"/>
      <c r="K555" s="689" t="str">
        <f>VLOOKUP($C552,'2025年度(助産後期)'!$B$5:$N$207,COLUMN('2025年度(助産後期)'!$C$5)+1,0)&amp;""</f>
        <v/>
      </c>
      <c r="L555" s="717"/>
      <c r="M555" s="718" t="str">
        <f>VLOOKUP($C552,'2025年度(M1後期)'!$B$5:$N$207,COLUMN('2025年度(M1後期)'!$C$5)+1,0)&amp;""</f>
        <v/>
      </c>
      <c r="N555" s="707"/>
      <c r="O555" s="716" t="str">
        <f>VLOOKUP($C552,'2025年度(M2後期)'!$B$5:$N$207,COLUMN('2025年度(M2後期)'!$C$5)+1,0)&amp;""</f>
        <v/>
      </c>
      <c r="P555" s="707"/>
      <c r="Q555" s="716" t="str">
        <f>VLOOKUP($C552,'2025年度(D1後期)'!$B$5:$N$207,COLUMN('2025年度(D1後期)'!$C$5)+1,0)&amp;""</f>
        <v/>
      </c>
      <c r="R555" s="707"/>
      <c r="S555" s="689" t="str">
        <f>VLOOKUP($C552,'2025年度(D23後期)'!$B$5:$N$207,COLUMN('2025年度(D23後期)'!$C$5)+1,0)&amp;""</f>
        <v/>
      </c>
      <c r="T555" s="707"/>
      <c r="U555" s="25"/>
      <c r="Z555" s="696"/>
      <c r="AA555" s="681"/>
      <c r="AB555" s="681"/>
      <c r="AC555" s="681"/>
      <c r="AD555" s="681"/>
      <c r="AE555" s="681"/>
      <c r="AF555" s="681"/>
      <c r="AG555" s="681"/>
      <c r="AH555" s="681"/>
      <c r="AI555" s="681"/>
      <c r="AJ555" s="681"/>
      <c r="AK555" s="681"/>
      <c r="AL555" s="681"/>
      <c r="AM555" s="681"/>
      <c r="AN555" s="681"/>
      <c r="AO555" s="681"/>
      <c r="AP555" s="681"/>
      <c r="AQ555" s="681"/>
      <c r="AR555" s="681"/>
      <c r="AS555" s="681"/>
      <c r="AT555" s="681"/>
      <c r="AU555" s="681"/>
      <c r="AV555" s="681"/>
      <c r="AW555" s="681"/>
      <c r="AX555" s="681"/>
      <c r="AY555" s="681"/>
      <c r="AZ555" s="681"/>
      <c r="BA555" s="681"/>
      <c r="BB555" s="681"/>
      <c r="BC555" s="681"/>
      <c r="BD555" s="681"/>
      <c r="BE555" s="681"/>
      <c r="BF555" s="681"/>
      <c r="BG555" s="681"/>
      <c r="BH555" s="681"/>
      <c r="BI555" s="681"/>
      <c r="BJ555" s="681"/>
      <c r="BK555" s="675"/>
      <c r="BL555" s="675"/>
      <c r="BM555" s="675"/>
      <c r="BN555" s="681"/>
      <c r="BO555" s="681"/>
      <c r="BP555" s="681"/>
      <c r="BQ555" s="681"/>
      <c r="BR555" s="681"/>
      <c r="BS555" s="681"/>
      <c r="BT555" s="681"/>
      <c r="BU555" s="681"/>
      <c r="BV555" s="681"/>
      <c r="BW555" s="681"/>
    </row>
    <row r="556" spans="1:75" ht="13.5" customHeight="1">
      <c r="A556" s="697"/>
      <c r="B556" s="16" t="s">
        <v>62</v>
      </c>
      <c r="C556" s="687"/>
      <c r="D556" s="719"/>
      <c r="E556" s="684"/>
      <c r="F556" s="719"/>
      <c r="G556" s="684"/>
      <c r="H556" s="719"/>
      <c r="I556" s="684"/>
      <c r="J556" s="719"/>
      <c r="K556" s="686"/>
      <c r="L556" s="720"/>
      <c r="M556" s="721"/>
      <c r="N556" s="719"/>
      <c r="O556" s="684"/>
      <c r="P556" s="719"/>
      <c r="Q556" s="684"/>
      <c r="R556" s="719"/>
      <c r="S556" s="686"/>
      <c r="T556" s="719"/>
      <c r="U556" s="25"/>
      <c r="Z556" s="697"/>
      <c r="AA556" s="682"/>
      <c r="AB556" s="682"/>
      <c r="AC556" s="682"/>
      <c r="AD556" s="682"/>
      <c r="AE556" s="682"/>
      <c r="AF556" s="682"/>
      <c r="AG556" s="682"/>
      <c r="AH556" s="682"/>
      <c r="AI556" s="682"/>
      <c r="AJ556" s="682"/>
      <c r="AK556" s="682"/>
      <c r="AL556" s="682"/>
      <c r="AM556" s="682"/>
      <c r="AN556" s="682"/>
      <c r="AO556" s="682"/>
      <c r="AP556" s="682"/>
      <c r="AQ556" s="682"/>
      <c r="AR556" s="682"/>
      <c r="AS556" s="682"/>
      <c r="AT556" s="682"/>
      <c r="AU556" s="682"/>
      <c r="AV556" s="682"/>
      <c r="AW556" s="682"/>
      <c r="AX556" s="682"/>
      <c r="AY556" s="682"/>
      <c r="AZ556" s="682"/>
      <c r="BA556" s="682"/>
      <c r="BB556" s="682"/>
      <c r="BC556" s="682"/>
      <c r="BD556" s="682"/>
      <c r="BE556" s="682"/>
      <c r="BF556" s="682"/>
      <c r="BG556" s="682"/>
      <c r="BH556" s="682"/>
      <c r="BI556" s="682"/>
      <c r="BJ556" s="682"/>
      <c r="BK556" s="676"/>
      <c r="BL556" s="676"/>
      <c r="BM556" s="676"/>
      <c r="BN556" s="682"/>
      <c r="BO556" s="682"/>
      <c r="BP556" s="682"/>
      <c r="BQ556" s="682"/>
      <c r="BR556" s="682"/>
      <c r="BS556" s="682"/>
      <c r="BT556" s="682"/>
      <c r="BU556" s="682"/>
      <c r="BV556" s="682"/>
      <c r="BW556" s="682"/>
    </row>
    <row r="557" spans="1:75" ht="13.5" customHeight="1">
      <c r="A557" s="696" t="s">
        <v>64</v>
      </c>
      <c r="B557" s="15" t="s">
        <v>55</v>
      </c>
      <c r="C557" s="705" t="str">
        <f>VLOOKUP($C552,'2025年度(1年後期)'!$B$5:$N$207,COLUMN('2025年度(1年後期)'!$E$5),0)&amp;""</f>
        <v/>
      </c>
      <c r="D557" s="706"/>
      <c r="E557" s="713" t="str">
        <f>VLOOKUP($C552,'2025年度(2年後期)'!$B$5:$N$207,COLUMN('2025年度(2年後期)'!$E$5),0)&amp;""</f>
        <v/>
      </c>
      <c r="F557" s="706"/>
      <c r="G557" s="713" t="str">
        <f>VLOOKUP($C552,'2025年度(3年後期)'!$B$5:$N$207,COLUMN('2025年度(3年後期)'!$E$5),0)&amp;""</f>
        <v/>
      </c>
      <c r="H557" s="706"/>
      <c r="I557" s="713" t="str">
        <f>VLOOKUP($C552,'2025年度(4年後期)'!$B$5:$N$206,COLUMN('2025年度(4年後期)'!$E$5),0)&amp;""</f>
        <v/>
      </c>
      <c r="J557" s="706"/>
      <c r="K557" s="693" t="str">
        <f>VLOOKUP($C552,'2025年度(助産後期)'!$B$5:$N$207,COLUMN('2025年度(助産後期)'!$E$5),0)&amp;""</f>
        <v/>
      </c>
      <c r="L557" s="709"/>
      <c r="M557" s="705" t="str">
        <f>VLOOKUP($C552,'2025年度(M1後期)'!$B$5:$N$207,COLUMN('2025年度(M1後期)'!$E$5),0)&amp;""</f>
        <v/>
      </c>
      <c r="N557" s="706"/>
      <c r="O557" s="693" t="str">
        <f>VLOOKUP($C552,'2025年度(M2後期)'!$B$5:$N$207,COLUMN('2025年度(M2後期)'!$E$5),0)&amp;""</f>
        <v/>
      </c>
      <c r="P557" s="706"/>
      <c r="Q557" s="693" t="str">
        <f>VLOOKUP($C552,'2025年度(D1後期)'!$B$5:$N$207,COLUMN('2025年度(D1後期)'!$E$5),0)&amp;""</f>
        <v/>
      </c>
      <c r="R557" s="706"/>
      <c r="S557" s="693" t="str">
        <f>VLOOKUP($C552,'2025年度(D23後期)'!$B$5:$N$207,COLUMN('2025年度(D23後期)'!$E$5),0)&amp;""</f>
        <v/>
      </c>
      <c r="T557" s="706"/>
      <c r="U557" s="25"/>
      <c r="Z557" s="696" t="str">
        <f>A557</f>
        <v>２時限（11：00～12：30）</v>
      </c>
      <c r="AA557" s="680"/>
      <c r="AB557" s="680"/>
      <c r="AC557" s="680"/>
      <c r="AD557" s="680"/>
      <c r="AE557" s="680"/>
      <c r="AF557" s="680"/>
      <c r="AG557" s="680"/>
      <c r="AH557" s="680"/>
      <c r="AI557" s="680"/>
      <c r="AJ557" s="680"/>
      <c r="AK557" s="680"/>
      <c r="AL557" s="680"/>
      <c r="AM557" s="680"/>
      <c r="AN557" s="680"/>
      <c r="AO557" s="680"/>
      <c r="AP557" s="680"/>
      <c r="AQ557" s="680"/>
      <c r="AR557" s="680"/>
      <c r="AS557" s="680"/>
      <c r="AT557" s="680"/>
      <c r="AU557" s="680"/>
      <c r="AV557" s="680"/>
      <c r="AW557" s="680"/>
      <c r="AX557" s="680"/>
      <c r="AY557" s="680"/>
      <c r="AZ557" s="680"/>
      <c r="BA557" s="680"/>
      <c r="BB557" s="680"/>
      <c r="BC557" s="680"/>
      <c r="BD557" s="680"/>
      <c r="BE557" s="680"/>
      <c r="BF557" s="680"/>
      <c r="BG557" s="680"/>
      <c r="BH557" s="680"/>
      <c r="BI557" s="680"/>
      <c r="BJ557" s="680"/>
      <c r="BK557" s="674"/>
      <c r="BL557" s="674"/>
      <c r="BM557" s="674"/>
      <c r="BN557" s="680"/>
      <c r="BO557" s="680"/>
      <c r="BP557" s="680"/>
      <c r="BQ557" s="680"/>
      <c r="BR557" s="680"/>
      <c r="BS557" s="680"/>
      <c r="BT557" s="680"/>
      <c r="BU557" s="680"/>
      <c r="BV557" s="680"/>
      <c r="BW557" s="680"/>
    </row>
    <row r="558" spans="1:75" ht="13.5" customHeight="1">
      <c r="A558" s="696"/>
      <c r="B558" s="15" t="s">
        <v>58</v>
      </c>
      <c r="C558" s="708" t="str">
        <f>IFERROR(VLOOKUP(C557,科目・教員!$A$2:$B$349,2,0),"")</f>
        <v/>
      </c>
      <c r="D558" s="707"/>
      <c r="E558" s="716" t="str">
        <f>IFERROR(VLOOKUP(E557,科目・教員!$A$2:$B$349,2,0),"")</f>
        <v/>
      </c>
      <c r="F558" s="707"/>
      <c r="G558" s="716" t="str">
        <f>IFERROR(VLOOKUP(G557,科目・教員!$A$2:$B$349,2,0),"")</f>
        <v/>
      </c>
      <c r="H558" s="707"/>
      <c r="I558" s="716" t="str">
        <f>IFERROR(VLOOKUP(I557,科目・教員!$A$2:$B$349,2,0),"")</f>
        <v/>
      </c>
      <c r="J558" s="707"/>
      <c r="K558" s="689" t="str">
        <f>IFERROR(VLOOKUP(K557,科目・教員!$A$2:$B$349,2,0),"")</f>
        <v/>
      </c>
      <c r="L558" s="717"/>
      <c r="M558" s="708" t="str">
        <f>IFERROR(VLOOKUP(M557,科目・教員!$A$2:$B$349,2,0),"")</f>
        <v/>
      </c>
      <c r="N558" s="707"/>
      <c r="O558" s="689" t="str">
        <f>IFERROR(VLOOKUP(O557,科目・教員!$A$2:$B$349,2,0),"")</f>
        <v/>
      </c>
      <c r="P558" s="707"/>
      <c r="Q558" s="689" t="str">
        <f>IFERROR(VLOOKUP(Q557,科目・教員!$A$2:$B$349,2,0),"")</f>
        <v/>
      </c>
      <c r="R558" s="707"/>
      <c r="S558" s="689" t="str">
        <f>IFERROR(VLOOKUP(S557,科目・教員!$A$2:$B$349,2,0),"")</f>
        <v/>
      </c>
      <c r="T558" s="707"/>
      <c r="U558" s="25"/>
      <c r="Z558" s="696"/>
      <c r="AA558" s="681"/>
      <c r="AB558" s="681"/>
      <c r="AC558" s="681"/>
      <c r="AD558" s="681"/>
      <c r="AE558" s="681"/>
      <c r="AF558" s="681"/>
      <c r="AG558" s="681"/>
      <c r="AH558" s="681"/>
      <c r="AI558" s="681"/>
      <c r="AJ558" s="681"/>
      <c r="AK558" s="681"/>
      <c r="AL558" s="681"/>
      <c r="AM558" s="681"/>
      <c r="AN558" s="681"/>
      <c r="AO558" s="681"/>
      <c r="AP558" s="681"/>
      <c r="AQ558" s="681"/>
      <c r="AR558" s="681"/>
      <c r="AS558" s="681"/>
      <c r="AT558" s="681"/>
      <c r="AU558" s="681"/>
      <c r="AV558" s="681"/>
      <c r="AW558" s="681"/>
      <c r="AX558" s="681"/>
      <c r="AY558" s="681"/>
      <c r="AZ558" s="681"/>
      <c r="BA558" s="681"/>
      <c r="BB558" s="681"/>
      <c r="BC558" s="681"/>
      <c r="BD558" s="681"/>
      <c r="BE558" s="681"/>
      <c r="BF558" s="681"/>
      <c r="BG558" s="681"/>
      <c r="BH558" s="681"/>
      <c r="BI558" s="681"/>
      <c r="BJ558" s="681"/>
      <c r="BK558" s="675"/>
      <c r="BL558" s="675"/>
      <c r="BM558" s="675"/>
      <c r="BN558" s="681"/>
      <c r="BO558" s="681"/>
      <c r="BP558" s="681"/>
      <c r="BQ558" s="681"/>
      <c r="BR558" s="681"/>
      <c r="BS558" s="681"/>
      <c r="BT558" s="681"/>
      <c r="BU558" s="681"/>
      <c r="BV558" s="681"/>
      <c r="BW558" s="681"/>
    </row>
    <row r="559" spans="1:75" ht="13.5" customHeight="1">
      <c r="A559" s="696"/>
      <c r="B559" s="15" t="s">
        <v>60</v>
      </c>
      <c r="C559" s="708" t="str">
        <f>VLOOKUP($C552,'2025年度(1年後期)'!$B$5:$N$207,COLUMN('2025年度(1年後期)'!$E$5)+1,0)&amp;""</f>
        <v/>
      </c>
      <c r="D559" s="707"/>
      <c r="E559" s="716" t="str">
        <f>VLOOKUP($C552,'2025年度(2年後期)'!$B$5:$N$207,COLUMN('2025年度(2年後期)'!$E$5)+1,0)&amp;""</f>
        <v/>
      </c>
      <c r="F559" s="707"/>
      <c r="G559" s="716" t="str">
        <f>VLOOKUP($C552,'2025年度(3年後期)'!$B$5:$N$207,COLUMN('2025年度(3年後期)'!$E$5)+1,0)&amp;""</f>
        <v/>
      </c>
      <c r="H559" s="707"/>
      <c r="I559" s="716" t="str">
        <f>VLOOKUP($C552,'2025年度(4年後期)'!$B$5:$N$206,COLUMN('2025年度(4年後期)'!$E$5)+1,0)&amp;""</f>
        <v/>
      </c>
      <c r="J559" s="707"/>
      <c r="K559" s="689" t="str">
        <f>VLOOKUP($C552,'2025年度(助産後期)'!$B$5:$N$207,COLUMN('2025年度(助産後期)'!$E$5)+1,0)&amp;""</f>
        <v/>
      </c>
      <c r="L559" s="717"/>
      <c r="M559" s="708" t="str">
        <f>VLOOKUP($C552,'2025年度(M1後期)'!$B$5:$N$207,COLUMN('2025年度(M1後期)'!$E$5)+1,0)&amp;""</f>
        <v/>
      </c>
      <c r="N559" s="707"/>
      <c r="O559" s="689" t="str">
        <f>VLOOKUP($C552,'2025年度(M2後期)'!$B$5:$N$207,COLUMN('2025年度(M2後期)'!$E$5)+1,0)&amp;""</f>
        <v/>
      </c>
      <c r="P559" s="707"/>
      <c r="Q559" s="689" t="str">
        <f>VLOOKUP($C552,'2025年度(D1後期)'!$B$5:$N$207,COLUMN('2025年度(D1後期)'!$E$5)+1,0)&amp;""</f>
        <v/>
      </c>
      <c r="R559" s="707"/>
      <c r="S559" s="689" t="str">
        <f>VLOOKUP($C552,'2025年度(D23後期)'!$B$5:$N$207,COLUMN('2025年度(D23後期)'!$E$5)+1,0)&amp;""</f>
        <v/>
      </c>
      <c r="T559" s="707"/>
      <c r="U559" s="25"/>
      <c r="Z559" s="696"/>
      <c r="AA559" s="681"/>
      <c r="AB559" s="681"/>
      <c r="AC559" s="681"/>
      <c r="AD559" s="681"/>
      <c r="AE559" s="681"/>
      <c r="AF559" s="681"/>
      <c r="AG559" s="681"/>
      <c r="AH559" s="681"/>
      <c r="AI559" s="681"/>
      <c r="AJ559" s="681"/>
      <c r="AK559" s="681"/>
      <c r="AL559" s="681"/>
      <c r="AM559" s="681"/>
      <c r="AN559" s="681"/>
      <c r="AO559" s="681"/>
      <c r="AP559" s="681"/>
      <c r="AQ559" s="681"/>
      <c r="AR559" s="681"/>
      <c r="AS559" s="681"/>
      <c r="AT559" s="681"/>
      <c r="AU559" s="681"/>
      <c r="AV559" s="681"/>
      <c r="AW559" s="681"/>
      <c r="AX559" s="681"/>
      <c r="AY559" s="681"/>
      <c r="AZ559" s="681"/>
      <c r="BA559" s="681"/>
      <c r="BB559" s="681"/>
      <c r="BC559" s="681"/>
      <c r="BD559" s="681"/>
      <c r="BE559" s="681"/>
      <c r="BF559" s="681"/>
      <c r="BG559" s="681"/>
      <c r="BH559" s="681"/>
      <c r="BI559" s="681"/>
      <c r="BJ559" s="681"/>
      <c r="BK559" s="675"/>
      <c r="BL559" s="675"/>
      <c r="BM559" s="675"/>
      <c r="BN559" s="681"/>
      <c r="BO559" s="681"/>
      <c r="BP559" s="681"/>
      <c r="BQ559" s="681"/>
      <c r="BR559" s="681"/>
      <c r="BS559" s="681"/>
      <c r="BT559" s="681"/>
      <c r="BU559" s="681"/>
      <c r="BV559" s="681"/>
      <c r="BW559" s="681"/>
    </row>
    <row r="560" spans="1:75" ht="13.5" customHeight="1">
      <c r="A560" s="712"/>
      <c r="B560" s="16" t="s">
        <v>62</v>
      </c>
      <c r="C560" s="687"/>
      <c r="D560" s="685"/>
      <c r="E560" s="684"/>
      <c r="F560" s="685"/>
      <c r="G560" s="684"/>
      <c r="H560" s="685"/>
      <c r="I560" s="684"/>
      <c r="J560" s="685"/>
      <c r="K560" s="686"/>
      <c r="L560" s="686"/>
      <c r="M560" s="687"/>
      <c r="N560" s="685"/>
      <c r="O560" s="686"/>
      <c r="P560" s="685"/>
      <c r="Q560" s="686"/>
      <c r="R560" s="685"/>
      <c r="S560" s="686"/>
      <c r="T560" s="685"/>
      <c r="U560" s="25"/>
      <c r="Z560" s="697"/>
      <c r="AA560" s="682"/>
      <c r="AB560" s="682"/>
      <c r="AC560" s="682"/>
      <c r="AD560" s="682"/>
      <c r="AE560" s="682"/>
      <c r="AF560" s="682"/>
      <c r="AG560" s="682"/>
      <c r="AH560" s="682"/>
      <c r="AI560" s="682"/>
      <c r="AJ560" s="682"/>
      <c r="AK560" s="682"/>
      <c r="AL560" s="682"/>
      <c r="AM560" s="682"/>
      <c r="AN560" s="682"/>
      <c r="AO560" s="682"/>
      <c r="AP560" s="682"/>
      <c r="AQ560" s="682"/>
      <c r="AR560" s="682"/>
      <c r="AS560" s="682"/>
      <c r="AT560" s="682"/>
      <c r="AU560" s="682"/>
      <c r="AV560" s="682"/>
      <c r="AW560" s="682"/>
      <c r="AX560" s="682"/>
      <c r="AY560" s="682"/>
      <c r="AZ560" s="682"/>
      <c r="BA560" s="682"/>
      <c r="BB560" s="682"/>
      <c r="BC560" s="682"/>
      <c r="BD560" s="682"/>
      <c r="BE560" s="682"/>
      <c r="BF560" s="682"/>
      <c r="BG560" s="682"/>
      <c r="BH560" s="682"/>
      <c r="BI560" s="682"/>
      <c r="BJ560" s="682"/>
      <c r="BK560" s="676"/>
      <c r="BL560" s="676"/>
      <c r="BM560" s="676"/>
      <c r="BN560" s="682"/>
      <c r="BO560" s="682"/>
      <c r="BP560" s="682"/>
      <c r="BQ560" s="682"/>
      <c r="BR560" s="682"/>
      <c r="BS560" s="682"/>
      <c r="BT560" s="682"/>
      <c r="BU560" s="682"/>
      <c r="BV560" s="682"/>
      <c r="BW560" s="682"/>
    </row>
    <row r="561" spans="1:75" ht="13.5" customHeight="1">
      <c r="A561" s="695" t="s">
        <v>70</v>
      </c>
      <c r="B561" s="17" t="s">
        <v>71</v>
      </c>
      <c r="C561" s="705"/>
      <c r="D561" s="706"/>
      <c r="E561" s="713"/>
      <c r="F561" s="706"/>
      <c r="G561" s="713"/>
      <c r="H561" s="706"/>
      <c r="I561" s="713"/>
      <c r="J561" s="706"/>
      <c r="K561" s="693"/>
      <c r="L561" s="709"/>
      <c r="M561" s="705"/>
      <c r="N561" s="706"/>
      <c r="O561" s="693"/>
      <c r="P561" s="706"/>
      <c r="Q561" s="693"/>
      <c r="R561" s="706"/>
      <c r="S561" s="693"/>
      <c r="T561" s="706"/>
      <c r="U561" s="25"/>
      <c r="Z561" s="696" t="str">
        <f>A561</f>
        <v>昼休み（12：30～13：30）</v>
      </c>
      <c r="AA561" s="680"/>
      <c r="AB561" s="680"/>
      <c r="AC561" s="680"/>
      <c r="AD561" s="680"/>
      <c r="AE561" s="680"/>
      <c r="AF561" s="680"/>
      <c r="AG561" s="680"/>
      <c r="AH561" s="680"/>
      <c r="AI561" s="680"/>
      <c r="AJ561" s="680"/>
      <c r="AK561" s="680"/>
      <c r="AL561" s="680"/>
      <c r="AM561" s="680"/>
      <c r="AN561" s="680"/>
      <c r="AO561" s="680"/>
      <c r="AP561" s="680"/>
      <c r="AQ561" s="680"/>
      <c r="AR561" s="680"/>
      <c r="AS561" s="680"/>
      <c r="AT561" s="680"/>
      <c r="AU561" s="680"/>
      <c r="AV561" s="680"/>
      <c r="AW561" s="680"/>
      <c r="AX561" s="680"/>
      <c r="AY561" s="680"/>
      <c r="AZ561" s="680"/>
      <c r="BA561" s="680"/>
      <c r="BB561" s="680"/>
      <c r="BC561" s="680"/>
      <c r="BD561" s="680"/>
      <c r="BE561" s="680"/>
      <c r="BF561" s="680"/>
      <c r="BG561" s="680"/>
      <c r="BH561" s="680"/>
      <c r="BI561" s="680"/>
      <c r="BJ561" s="680"/>
      <c r="BK561" s="674"/>
      <c r="BL561" s="674"/>
      <c r="BM561" s="674"/>
      <c r="BN561" s="680"/>
      <c r="BO561" s="680"/>
      <c r="BP561" s="680"/>
      <c r="BQ561" s="680"/>
      <c r="BR561" s="680"/>
      <c r="BS561" s="680"/>
      <c r="BT561" s="680"/>
      <c r="BU561" s="680"/>
      <c r="BV561" s="680"/>
      <c r="BW561" s="680"/>
    </row>
    <row r="562" spans="1:75" ht="13.5" customHeight="1">
      <c r="A562" s="696"/>
      <c r="B562" s="17" t="s">
        <v>73</v>
      </c>
      <c r="C562" s="708"/>
      <c r="D562" s="707"/>
      <c r="E562" s="716"/>
      <c r="F562" s="707"/>
      <c r="G562" s="716"/>
      <c r="H562" s="707"/>
      <c r="I562" s="716"/>
      <c r="J562" s="707"/>
      <c r="K562" s="689"/>
      <c r="L562" s="717"/>
      <c r="M562" s="708"/>
      <c r="N562" s="707"/>
      <c r="O562" s="689"/>
      <c r="P562" s="707"/>
      <c r="Q562" s="689"/>
      <c r="R562" s="707"/>
      <c r="S562" s="689"/>
      <c r="T562" s="707"/>
      <c r="U562" s="25"/>
      <c r="Z562" s="696"/>
      <c r="AA562" s="681"/>
      <c r="AB562" s="681"/>
      <c r="AC562" s="681"/>
      <c r="AD562" s="681"/>
      <c r="AE562" s="681"/>
      <c r="AF562" s="681"/>
      <c r="AG562" s="681"/>
      <c r="AH562" s="681"/>
      <c r="AI562" s="681"/>
      <c r="AJ562" s="681"/>
      <c r="AK562" s="681"/>
      <c r="AL562" s="681"/>
      <c r="AM562" s="681"/>
      <c r="AN562" s="681"/>
      <c r="AO562" s="681"/>
      <c r="AP562" s="681"/>
      <c r="AQ562" s="681"/>
      <c r="AR562" s="681"/>
      <c r="AS562" s="681"/>
      <c r="AT562" s="681"/>
      <c r="AU562" s="681"/>
      <c r="AV562" s="681"/>
      <c r="AW562" s="681"/>
      <c r="AX562" s="681"/>
      <c r="AY562" s="681"/>
      <c r="AZ562" s="681"/>
      <c r="BA562" s="681"/>
      <c r="BB562" s="681"/>
      <c r="BC562" s="681"/>
      <c r="BD562" s="681"/>
      <c r="BE562" s="681"/>
      <c r="BF562" s="681"/>
      <c r="BG562" s="681"/>
      <c r="BH562" s="681"/>
      <c r="BI562" s="681"/>
      <c r="BJ562" s="681"/>
      <c r="BK562" s="675"/>
      <c r="BL562" s="675"/>
      <c r="BM562" s="675"/>
      <c r="BN562" s="681"/>
      <c r="BO562" s="681"/>
      <c r="BP562" s="681"/>
      <c r="BQ562" s="681"/>
      <c r="BR562" s="681"/>
      <c r="BS562" s="681"/>
      <c r="BT562" s="681"/>
      <c r="BU562" s="681"/>
      <c r="BV562" s="681"/>
      <c r="BW562" s="681"/>
    </row>
    <row r="563" spans="1:75" ht="13.5" customHeight="1">
      <c r="A563" s="696"/>
      <c r="B563" s="17" t="s">
        <v>60</v>
      </c>
      <c r="C563" s="708"/>
      <c r="D563" s="707"/>
      <c r="E563" s="716"/>
      <c r="F563" s="707"/>
      <c r="G563" s="716"/>
      <c r="H563" s="707"/>
      <c r="I563" s="716"/>
      <c r="J563" s="707"/>
      <c r="K563" s="689"/>
      <c r="L563" s="717"/>
      <c r="M563" s="708"/>
      <c r="N563" s="707"/>
      <c r="O563" s="689"/>
      <c r="P563" s="707"/>
      <c r="Q563" s="689"/>
      <c r="R563" s="707"/>
      <c r="S563" s="689"/>
      <c r="T563" s="707"/>
      <c r="U563" s="25"/>
      <c r="Z563" s="696"/>
      <c r="AA563" s="681"/>
      <c r="AB563" s="681"/>
      <c r="AC563" s="681"/>
      <c r="AD563" s="681"/>
      <c r="AE563" s="681"/>
      <c r="AF563" s="681"/>
      <c r="AG563" s="681"/>
      <c r="AH563" s="681"/>
      <c r="AI563" s="681"/>
      <c r="AJ563" s="681"/>
      <c r="AK563" s="681"/>
      <c r="AL563" s="681"/>
      <c r="AM563" s="681"/>
      <c r="AN563" s="681"/>
      <c r="AO563" s="681"/>
      <c r="AP563" s="681"/>
      <c r="AQ563" s="681"/>
      <c r="AR563" s="681"/>
      <c r="AS563" s="681"/>
      <c r="AT563" s="681"/>
      <c r="AU563" s="681"/>
      <c r="AV563" s="681"/>
      <c r="AW563" s="681"/>
      <c r="AX563" s="681"/>
      <c r="AY563" s="681"/>
      <c r="AZ563" s="681"/>
      <c r="BA563" s="681"/>
      <c r="BB563" s="681"/>
      <c r="BC563" s="681"/>
      <c r="BD563" s="681"/>
      <c r="BE563" s="681"/>
      <c r="BF563" s="681"/>
      <c r="BG563" s="681"/>
      <c r="BH563" s="681"/>
      <c r="BI563" s="681"/>
      <c r="BJ563" s="681"/>
      <c r="BK563" s="675"/>
      <c r="BL563" s="675"/>
      <c r="BM563" s="675"/>
      <c r="BN563" s="681"/>
      <c r="BO563" s="681"/>
      <c r="BP563" s="681"/>
      <c r="BQ563" s="681"/>
      <c r="BR563" s="681"/>
      <c r="BS563" s="681"/>
      <c r="BT563" s="681"/>
      <c r="BU563" s="681"/>
      <c r="BV563" s="681"/>
      <c r="BW563" s="681"/>
    </row>
    <row r="564" spans="1:75" ht="13.5" customHeight="1">
      <c r="A564" s="697"/>
      <c r="B564" s="18" t="s">
        <v>62</v>
      </c>
      <c r="C564" s="714"/>
      <c r="D564" s="711"/>
      <c r="E564" s="715"/>
      <c r="F564" s="711"/>
      <c r="G564" s="715"/>
      <c r="H564" s="711"/>
      <c r="I564" s="715"/>
      <c r="J564" s="711"/>
      <c r="K564" s="710"/>
      <c r="L564" s="710"/>
      <c r="M564" s="714"/>
      <c r="N564" s="711"/>
      <c r="O564" s="710"/>
      <c r="P564" s="711"/>
      <c r="Q564" s="710"/>
      <c r="R564" s="711"/>
      <c r="S564" s="710"/>
      <c r="T564" s="711"/>
      <c r="U564" s="25"/>
      <c r="Z564" s="697"/>
      <c r="AA564" s="682"/>
      <c r="AB564" s="682"/>
      <c r="AC564" s="682"/>
      <c r="AD564" s="682"/>
      <c r="AE564" s="682"/>
      <c r="AF564" s="682"/>
      <c r="AG564" s="682"/>
      <c r="AH564" s="682"/>
      <c r="AI564" s="682"/>
      <c r="AJ564" s="682"/>
      <c r="AK564" s="682"/>
      <c r="AL564" s="682"/>
      <c r="AM564" s="682"/>
      <c r="AN564" s="682"/>
      <c r="AO564" s="682"/>
      <c r="AP564" s="682"/>
      <c r="AQ564" s="682"/>
      <c r="AR564" s="682"/>
      <c r="AS564" s="682"/>
      <c r="AT564" s="682"/>
      <c r="AU564" s="682"/>
      <c r="AV564" s="682"/>
      <c r="AW564" s="682"/>
      <c r="AX564" s="682"/>
      <c r="AY564" s="682"/>
      <c r="AZ564" s="682"/>
      <c r="BA564" s="682"/>
      <c r="BB564" s="682"/>
      <c r="BC564" s="682"/>
      <c r="BD564" s="682"/>
      <c r="BE564" s="682"/>
      <c r="BF564" s="682"/>
      <c r="BG564" s="682"/>
      <c r="BH564" s="682"/>
      <c r="BI564" s="682"/>
      <c r="BJ564" s="682"/>
      <c r="BK564" s="676"/>
      <c r="BL564" s="676"/>
      <c r="BM564" s="676"/>
      <c r="BN564" s="682"/>
      <c r="BO564" s="682"/>
      <c r="BP564" s="682"/>
      <c r="BQ564" s="682"/>
      <c r="BR564" s="682"/>
      <c r="BS564" s="682"/>
      <c r="BT564" s="682"/>
      <c r="BU564" s="682"/>
      <c r="BV564" s="682"/>
      <c r="BW564" s="682"/>
    </row>
    <row r="565" spans="1:75" ht="13.5" customHeight="1">
      <c r="A565" s="696" t="s">
        <v>74</v>
      </c>
      <c r="B565" s="15" t="s">
        <v>55</v>
      </c>
      <c r="C565" s="692" t="str">
        <f>VLOOKUP($C552,'2025年度(1年後期)'!$B$5:$N$207,COLUMN('2025年度(1年後期)'!$G$5),0)&amp;""</f>
        <v/>
      </c>
      <c r="D565" s="693"/>
      <c r="E565" s="698" t="str">
        <f>VLOOKUP($C552,'2025年度(2年後期)'!$B$5:$N$207,COLUMN('2025年度(2年後期)'!$G$5),0)&amp;""</f>
        <v/>
      </c>
      <c r="F565" s="693"/>
      <c r="G565" s="698" t="str">
        <f>VLOOKUP($C552,'2025年度(3年後期)'!$B$5:$N$207,COLUMN('2025年度(3年後期)'!$G$5),0)&amp;""</f>
        <v/>
      </c>
      <c r="H565" s="693"/>
      <c r="I565" s="698" t="str">
        <f>VLOOKUP($C552,'2025年度(4年後期)'!$B$5:$N$206,COLUMN('2025年度(4年後期)'!$G$5),0)&amp;""</f>
        <v/>
      </c>
      <c r="J565" s="693"/>
      <c r="K565" s="694" t="str">
        <f>VLOOKUP($C552,'2025年度(助産後期)'!$B$5:$N$207,COLUMN('2025年度(助産後期)'!$G$5),0)&amp;""</f>
        <v/>
      </c>
      <c r="L565" s="694"/>
      <c r="M565" s="692" t="str">
        <f>VLOOKUP($C552,'2025年度(M1後期)'!$B$5:$N$207,COLUMN('2025年度(M1後期)'!$G$5),0)&amp;""</f>
        <v/>
      </c>
      <c r="N565" s="693"/>
      <c r="O565" s="694" t="str">
        <f>VLOOKUP($C552,'2025年度(M2後期)'!$B$5:$N$207,COLUMN('2025年度(M2後期)'!$G$5),0)&amp;""</f>
        <v/>
      </c>
      <c r="P565" s="693"/>
      <c r="Q565" s="694" t="str">
        <f>VLOOKUP($C552,'2025年度(D1後期)'!$B$5:$N$207,COLUMN('2025年度(D1後期)'!$G$5),0)&amp;""</f>
        <v/>
      </c>
      <c r="R565" s="693"/>
      <c r="S565" s="694" t="str">
        <f>VLOOKUP($C552,'2025年度(D23後期)'!$B$5:$N$207,COLUMN('2025年度(D23後期)'!$G$5),0)&amp;""</f>
        <v/>
      </c>
      <c r="T565" s="693"/>
      <c r="U565" s="25"/>
      <c r="Z565" s="696" t="str">
        <f>A565</f>
        <v>３時限（13：30～15：00）</v>
      </c>
      <c r="AA565" s="680"/>
      <c r="AB565" s="680"/>
      <c r="AC565" s="680"/>
      <c r="AD565" s="680"/>
      <c r="AE565" s="680"/>
      <c r="AF565" s="680"/>
      <c r="AG565" s="680"/>
      <c r="AH565" s="680"/>
      <c r="AI565" s="680"/>
      <c r="AJ565" s="680"/>
      <c r="AK565" s="680"/>
      <c r="AL565" s="680"/>
      <c r="AM565" s="680"/>
      <c r="AN565" s="680"/>
      <c r="AO565" s="680"/>
      <c r="AP565" s="680"/>
      <c r="AQ565" s="680"/>
      <c r="AR565" s="680"/>
      <c r="AS565" s="680"/>
      <c r="AT565" s="680"/>
      <c r="AU565" s="680"/>
      <c r="AV565" s="680"/>
      <c r="AW565" s="680"/>
      <c r="AX565" s="680"/>
      <c r="AY565" s="680"/>
      <c r="AZ565" s="680"/>
      <c r="BA565" s="680"/>
      <c r="BB565" s="680"/>
      <c r="BC565" s="680"/>
      <c r="BD565" s="680"/>
      <c r="BE565" s="680"/>
      <c r="BF565" s="680"/>
      <c r="BG565" s="680"/>
      <c r="BH565" s="680"/>
      <c r="BI565" s="680"/>
      <c r="BJ565" s="680"/>
      <c r="BK565" s="674"/>
      <c r="BL565" s="674"/>
      <c r="BM565" s="674"/>
      <c r="BN565" s="680"/>
      <c r="BO565" s="680"/>
      <c r="BP565" s="680"/>
      <c r="BQ565" s="680"/>
      <c r="BR565" s="680"/>
      <c r="BS565" s="680"/>
      <c r="BT565" s="680"/>
      <c r="BU565" s="680"/>
      <c r="BV565" s="680"/>
      <c r="BW565" s="680"/>
    </row>
    <row r="566" spans="1:75" ht="13.5" customHeight="1">
      <c r="A566" s="696"/>
      <c r="B566" s="15" t="s">
        <v>58</v>
      </c>
      <c r="C566" s="688" t="str">
        <f>IFERROR(VLOOKUP(C565,科目・教員!$A$2:$B$349,2,0),"")</f>
        <v/>
      </c>
      <c r="D566" s="689"/>
      <c r="E566" s="690" t="str">
        <f>IFERROR(VLOOKUP(E565,科目・教員!$A$2:$B$349,2,0),"")</f>
        <v/>
      </c>
      <c r="F566" s="689"/>
      <c r="G566" s="690" t="str">
        <f>IFERROR(VLOOKUP(G565,科目・教員!$A$2:$B$349,2,0),"")</f>
        <v/>
      </c>
      <c r="H566" s="689"/>
      <c r="I566" s="690" t="str">
        <f>IFERROR(VLOOKUP(I565,科目・教員!$A$2:$B$349,2,0),"")</f>
        <v/>
      </c>
      <c r="J566" s="689"/>
      <c r="K566" s="691" t="str">
        <f>IFERROR(VLOOKUP(K565,科目・教員!$A$2:$B$349,2,0),"")</f>
        <v/>
      </c>
      <c r="L566" s="691"/>
      <c r="M566" s="688" t="str">
        <f>IFERROR(VLOOKUP(M565,科目・教員!$A$2:$B$349,2,0),"")</f>
        <v/>
      </c>
      <c r="N566" s="689"/>
      <c r="O566" s="691" t="str">
        <f>IFERROR(VLOOKUP(O565,科目・教員!$A$2:$B$349,2,0),"")</f>
        <v/>
      </c>
      <c r="P566" s="689"/>
      <c r="Q566" s="691" t="str">
        <f>IFERROR(VLOOKUP(Q565,科目・教員!$A$2:$B$349,2,0),"")</f>
        <v/>
      </c>
      <c r="R566" s="689"/>
      <c r="S566" s="691" t="str">
        <f>IFERROR(VLOOKUP(S565,科目・教員!$A$2:$B$349,2,0),"")</f>
        <v/>
      </c>
      <c r="T566" s="689"/>
      <c r="U566" s="25"/>
      <c r="Z566" s="696"/>
      <c r="AA566" s="681"/>
      <c r="AB566" s="681"/>
      <c r="AC566" s="681"/>
      <c r="AD566" s="681"/>
      <c r="AE566" s="681"/>
      <c r="AF566" s="681"/>
      <c r="AG566" s="681"/>
      <c r="AH566" s="681"/>
      <c r="AI566" s="681"/>
      <c r="AJ566" s="681"/>
      <c r="AK566" s="681"/>
      <c r="AL566" s="681"/>
      <c r="AM566" s="681"/>
      <c r="AN566" s="681"/>
      <c r="AO566" s="681"/>
      <c r="AP566" s="681"/>
      <c r="AQ566" s="681"/>
      <c r="AR566" s="681"/>
      <c r="AS566" s="681"/>
      <c r="AT566" s="681"/>
      <c r="AU566" s="681"/>
      <c r="AV566" s="681"/>
      <c r="AW566" s="681"/>
      <c r="AX566" s="681"/>
      <c r="AY566" s="681"/>
      <c r="AZ566" s="681"/>
      <c r="BA566" s="681"/>
      <c r="BB566" s="681"/>
      <c r="BC566" s="681"/>
      <c r="BD566" s="681"/>
      <c r="BE566" s="681"/>
      <c r="BF566" s="681"/>
      <c r="BG566" s="681"/>
      <c r="BH566" s="681"/>
      <c r="BI566" s="681"/>
      <c r="BJ566" s="681"/>
      <c r="BK566" s="675"/>
      <c r="BL566" s="675"/>
      <c r="BM566" s="675"/>
      <c r="BN566" s="681"/>
      <c r="BO566" s="681"/>
      <c r="BP566" s="681"/>
      <c r="BQ566" s="681"/>
      <c r="BR566" s="681"/>
      <c r="BS566" s="681"/>
      <c r="BT566" s="681"/>
      <c r="BU566" s="681"/>
      <c r="BV566" s="681"/>
      <c r="BW566" s="681"/>
    </row>
    <row r="567" spans="1:75" ht="13.5" customHeight="1">
      <c r="A567" s="696"/>
      <c r="B567" s="15" t="s">
        <v>60</v>
      </c>
      <c r="C567" s="688" t="str">
        <f>VLOOKUP($C552,'2025年度(1年後期)'!$B$5:$N$207,COLUMN('2025年度(1年後期)'!$G$5)+1,0)&amp;""</f>
        <v/>
      </c>
      <c r="D567" s="689"/>
      <c r="E567" s="690" t="str">
        <f>VLOOKUP($C552,'2025年度(2年後期)'!$B$5:$N$207,COLUMN('2025年度(2年後期)'!$G$5)+1,0)&amp;""</f>
        <v/>
      </c>
      <c r="F567" s="689"/>
      <c r="G567" s="690" t="str">
        <f>VLOOKUP($C552,'2025年度(3年後期)'!$B$5:$N$207,COLUMN('2025年度(3年後期)'!$G$5)+1,0)&amp;""</f>
        <v/>
      </c>
      <c r="H567" s="689"/>
      <c r="I567" s="690" t="str">
        <f>VLOOKUP($C552,'2025年度(4年後期)'!$B$5:$N$206,COLUMN('2025年度(4年後期)'!$G$5)+1,0)&amp;""</f>
        <v/>
      </c>
      <c r="J567" s="689"/>
      <c r="K567" s="691" t="str">
        <f>VLOOKUP($C552,'2025年度(助産後期)'!$B$5:$N$207,COLUMN('2025年度(助産後期)'!$G$5)+1,0)&amp;""</f>
        <v/>
      </c>
      <c r="L567" s="691"/>
      <c r="M567" s="688" t="str">
        <f>VLOOKUP($C552,'2025年度(M1後期)'!$B$5:$N$207,COLUMN('2025年度(M1後期)'!$G$5)+1,0)&amp;""</f>
        <v/>
      </c>
      <c r="N567" s="689"/>
      <c r="O567" s="691" t="str">
        <f>VLOOKUP($C552,'2025年度(M2後期)'!$B$5:$N$207,COLUMN('2025年度(M2後期)'!$G$5)+1,0)&amp;""</f>
        <v/>
      </c>
      <c r="P567" s="689"/>
      <c r="Q567" s="691" t="str">
        <f>VLOOKUP($C552,'2025年度(D1後期)'!$B$5:$N$207,COLUMN('2025年度(D1後期)'!$G$5)+1,0)&amp;""</f>
        <v/>
      </c>
      <c r="R567" s="689"/>
      <c r="S567" s="691" t="str">
        <f>VLOOKUP($C552,'2025年度(D23後期)'!$B$5:$N$207,COLUMN('2025年度(D23後期)'!$G$5)+1,0)&amp;""</f>
        <v/>
      </c>
      <c r="T567" s="689"/>
      <c r="U567" s="25"/>
      <c r="Z567" s="696"/>
      <c r="AA567" s="681"/>
      <c r="AB567" s="681"/>
      <c r="AC567" s="681"/>
      <c r="AD567" s="681"/>
      <c r="AE567" s="681"/>
      <c r="AF567" s="681"/>
      <c r="AG567" s="681"/>
      <c r="AH567" s="681"/>
      <c r="AI567" s="681"/>
      <c r="AJ567" s="681"/>
      <c r="AK567" s="681"/>
      <c r="AL567" s="681"/>
      <c r="AM567" s="681"/>
      <c r="AN567" s="681"/>
      <c r="AO567" s="681"/>
      <c r="AP567" s="681"/>
      <c r="AQ567" s="681"/>
      <c r="AR567" s="681"/>
      <c r="AS567" s="681"/>
      <c r="AT567" s="681"/>
      <c r="AU567" s="681"/>
      <c r="AV567" s="681"/>
      <c r="AW567" s="681"/>
      <c r="AX567" s="681"/>
      <c r="AY567" s="681"/>
      <c r="AZ567" s="681"/>
      <c r="BA567" s="681"/>
      <c r="BB567" s="681"/>
      <c r="BC567" s="681"/>
      <c r="BD567" s="681"/>
      <c r="BE567" s="681"/>
      <c r="BF567" s="681"/>
      <c r="BG567" s="681"/>
      <c r="BH567" s="681"/>
      <c r="BI567" s="681"/>
      <c r="BJ567" s="681"/>
      <c r="BK567" s="675"/>
      <c r="BL567" s="675"/>
      <c r="BM567" s="675"/>
      <c r="BN567" s="681"/>
      <c r="BO567" s="681"/>
      <c r="BP567" s="681"/>
      <c r="BQ567" s="681"/>
      <c r="BR567" s="681"/>
      <c r="BS567" s="681"/>
      <c r="BT567" s="681"/>
      <c r="BU567" s="681"/>
      <c r="BV567" s="681"/>
      <c r="BW567" s="681"/>
    </row>
    <row r="568" spans="1:75" ht="13.5" customHeight="1">
      <c r="A568" s="712"/>
      <c r="B568" s="16" t="s">
        <v>62</v>
      </c>
      <c r="C568" s="687"/>
      <c r="D568" s="685"/>
      <c r="E568" s="684"/>
      <c r="F568" s="685"/>
      <c r="G568" s="684"/>
      <c r="H568" s="685"/>
      <c r="I568" s="684"/>
      <c r="J568" s="685"/>
      <c r="K568" s="686"/>
      <c r="L568" s="686"/>
      <c r="M568" s="687"/>
      <c r="N568" s="685"/>
      <c r="O568" s="686"/>
      <c r="P568" s="685"/>
      <c r="Q568" s="686"/>
      <c r="R568" s="685"/>
      <c r="S568" s="686"/>
      <c r="T568" s="685"/>
      <c r="U568" s="25"/>
      <c r="Z568" s="697"/>
      <c r="AA568" s="682"/>
      <c r="AB568" s="682"/>
      <c r="AC568" s="682"/>
      <c r="AD568" s="682"/>
      <c r="AE568" s="682"/>
      <c r="AF568" s="682"/>
      <c r="AG568" s="682"/>
      <c r="AH568" s="682"/>
      <c r="AI568" s="682"/>
      <c r="AJ568" s="682"/>
      <c r="AK568" s="682"/>
      <c r="AL568" s="682"/>
      <c r="AM568" s="682"/>
      <c r="AN568" s="682"/>
      <c r="AO568" s="682"/>
      <c r="AP568" s="682"/>
      <c r="AQ568" s="682"/>
      <c r="AR568" s="682"/>
      <c r="AS568" s="682"/>
      <c r="AT568" s="682"/>
      <c r="AU568" s="682"/>
      <c r="AV568" s="682"/>
      <c r="AW568" s="682"/>
      <c r="AX568" s="682"/>
      <c r="AY568" s="682"/>
      <c r="AZ568" s="682"/>
      <c r="BA568" s="682"/>
      <c r="BB568" s="682"/>
      <c r="BC568" s="682"/>
      <c r="BD568" s="682"/>
      <c r="BE568" s="682"/>
      <c r="BF568" s="682"/>
      <c r="BG568" s="682"/>
      <c r="BH568" s="682"/>
      <c r="BI568" s="682"/>
      <c r="BJ568" s="682"/>
      <c r="BK568" s="676"/>
      <c r="BL568" s="676"/>
      <c r="BM568" s="676"/>
      <c r="BN568" s="682"/>
      <c r="BO568" s="682"/>
      <c r="BP568" s="682"/>
      <c r="BQ568" s="682"/>
      <c r="BR568" s="682"/>
      <c r="BS568" s="682"/>
      <c r="BT568" s="682"/>
      <c r="BU568" s="682"/>
      <c r="BV568" s="682"/>
      <c r="BW568" s="682"/>
    </row>
    <row r="569" spans="1:75" ht="13.5" customHeight="1">
      <c r="A569" s="696" t="s">
        <v>80</v>
      </c>
      <c r="B569" s="15" t="s">
        <v>55</v>
      </c>
      <c r="C569" s="692" t="str">
        <f>VLOOKUP($C552,'2025年度(1年後期)'!$B$5:$N$207,COLUMN('2025年度(1年後期)'!$I$5),0)&amp;""</f>
        <v/>
      </c>
      <c r="D569" s="693"/>
      <c r="E569" s="698" t="str">
        <f>VLOOKUP($C552,'2025年度(2年後期)'!$B$5:$N$207,COLUMN('2025年度(2年後期)'!$I$5),0)&amp;""</f>
        <v/>
      </c>
      <c r="F569" s="693"/>
      <c r="G569" s="698" t="str">
        <f>VLOOKUP($C552,'2025年度(3年後期)'!$B$5:$N$207,COLUMN('2025年度(3年後期)'!$I$5),0)&amp;""</f>
        <v/>
      </c>
      <c r="H569" s="693"/>
      <c r="I569" s="698" t="str">
        <f>VLOOKUP($C552,'2025年度(4年後期)'!$B$5:$N$206,COLUMN('2025年度(4年後期)'!$I$5),0)&amp;""</f>
        <v/>
      </c>
      <c r="J569" s="693"/>
      <c r="K569" s="694" t="str">
        <f>VLOOKUP($C552,'2025年度(助産後期)'!$B$5:$N$207,COLUMN('2025年度(助産後期)'!$I$5),0)&amp;""</f>
        <v/>
      </c>
      <c r="L569" s="694"/>
      <c r="M569" s="692" t="str">
        <f>VLOOKUP($C552,'2025年度(M1後期)'!$B$5:$N$207,COLUMN('2025年度(M1後期)'!$I$5),0)&amp;""</f>
        <v/>
      </c>
      <c r="N569" s="693"/>
      <c r="O569" s="694" t="str">
        <f>VLOOKUP($C552,'2025年度(M2後期)'!$B$5:$N$207,COLUMN('2025年度(M2後期)'!$I$5),0)&amp;""</f>
        <v/>
      </c>
      <c r="P569" s="693"/>
      <c r="Q569" s="694" t="str">
        <f>VLOOKUP($C552,'2025年度(D1後期)'!$B$5:$N$207,COLUMN('2025年度(D1後期)'!$I$5),0)&amp;""</f>
        <v/>
      </c>
      <c r="R569" s="693"/>
      <c r="S569" s="694" t="str">
        <f>VLOOKUP($C552,'2025年度(D23後期)'!$B$5:$N$207,COLUMN('2025年度(D23後期)'!$I$5),0)&amp;""</f>
        <v/>
      </c>
      <c r="T569" s="693"/>
      <c r="U569" s="25"/>
      <c r="Z569" s="696" t="str">
        <f>A569</f>
        <v>４時限（15：10～16：40）</v>
      </c>
      <c r="AA569" s="680"/>
      <c r="AB569" s="680"/>
      <c r="AC569" s="680"/>
      <c r="AD569" s="680"/>
      <c r="AE569" s="680"/>
      <c r="AF569" s="680"/>
      <c r="AG569" s="680"/>
      <c r="AH569" s="680"/>
      <c r="AI569" s="680"/>
      <c r="AJ569" s="680"/>
      <c r="AK569" s="680"/>
      <c r="AL569" s="680"/>
      <c r="AM569" s="680"/>
      <c r="AN569" s="680"/>
      <c r="AO569" s="680"/>
      <c r="AP569" s="680"/>
      <c r="AQ569" s="680"/>
      <c r="AR569" s="680"/>
      <c r="AS569" s="680"/>
      <c r="AT569" s="680"/>
      <c r="AU569" s="680"/>
      <c r="AV569" s="680"/>
      <c r="AW569" s="680"/>
      <c r="AX569" s="680"/>
      <c r="AY569" s="680"/>
      <c r="AZ569" s="680"/>
      <c r="BA569" s="680"/>
      <c r="BB569" s="680"/>
      <c r="BC569" s="680"/>
      <c r="BD569" s="680"/>
      <c r="BE569" s="680"/>
      <c r="BF569" s="680"/>
      <c r="BG569" s="680"/>
      <c r="BH569" s="680"/>
      <c r="BI569" s="680"/>
      <c r="BJ569" s="680"/>
      <c r="BK569" s="674"/>
      <c r="BL569" s="674"/>
      <c r="BM569" s="674"/>
      <c r="BN569" s="680"/>
      <c r="BO569" s="680"/>
      <c r="BP569" s="680"/>
      <c r="BQ569" s="680"/>
      <c r="BR569" s="680"/>
      <c r="BS569" s="680"/>
      <c r="BT569" s="680"/>
      <c r="BU569" s="680"/>
      <c r="BV569" s="680"/>
      <c r="BW569" s="680"/>
    </row>
    <row r="570" spans="1:75" ht="13.5" customHeight="1">
      <c r="A570" s="696"/>
      <c r="B570" s="15" t="s">
        <v>58</v>
      </c>
      <c r="C570" s="688" t="str">
        <f>IFERROR(VLOOKUP(C569,科目・教員!$A$2:$B$349,2,0),"")</f>
        <v/>
      </c>
      <c r="D570" s="689"/>
      <c r="E570" s="690" t="str">
        <f>IFERROR(VLOOKUP(E569,科目・教員!$A$2:$B$349,2,0),"")</f>
        <v/>
      </c>
      <c r="F570" s="689"/>
      <c r="G570" s="690" t="str">
        <f>IFERROR(VLOOKUP(G569,科目・教員!$A$2:$B$349,2,0),"")</f>
        <v/>
      </c>
      <c r="H570" s="689"/>
      <c r="I570" s="690" t="str">
        <f>IFERROR(VLOOKUP(I569,科目・教員!$A$2:$B$349,2,0),"")</f>
        <v/>
      </c>
      <c r="J570" s="689"/>
      <c r="K570" s="691" t="str">
        <f>IFERROR(VLOOKUP(K569,科目・教員!$A$2:$B$349,2,0),"")</f>
        <v/>
      </c>
      <c r="L570" s="691"/>
      <c r="M570" s="688" t="str">
        <f>IFERROR(VLOOKUP(M569,科目・教員!$A$2:$B$349,2,0),"")</f>
        <v/>
      </c>
      <c r="N570" s="689"/>
      <c r="O570" s="691" t="str">
        <f>IFERROR(VLOOKUP(O569,科目・教員!$A$2:$B$349,2,0),"")</f>
        <v/>
      </c>
      <c r="P570" s="689"/>
      <c r="Q570" s="691" t="str">
        <f>IFERROR(VLOOKUP(Q569,科目・教員!$A$2:$B$349,2,0),"")</f>
        <v/>
      </c>
      <c r="R570" s="689"/>
      <c r="S570" s="691" t="str">
        <f>IFERROR(VLOOKUP(S569,科目・教員!$A$2:$B$349,2,0),"")</f>
        <v/>
      </c>
      <c r="T570" s="689"/>
      <c r="U570" s="25"/>
      <c r="Z570" s="696"/>
      <c r="AA570" s="681"/>
      <c r="AB570" s="681"/>
      <c r="AC570" s="681"/>
      <c r="AD570" s="681"/>
      <c r="AE570" s="681"/>
      <c r="AF570" s="681"/>
      <c r="AG570" s="681"/>
      <c r="AH570" s="681"/>
      <c r="AI570" s="681"/>
      <c r="AJ570" s="681"/>
      <c r="AK570" s="681"/>
      <c r="AL570" s="681"/>
      <c r="AM570" s="681"/>
      <c r="AN570" s="681"/>
      <c r="AO570" s="681"/>
      <c r="AP570" s="681"/>
      <c r="AQ570" s="681"/>
      <c r="AR570" s="681"/>
      <c r="AS570" s="681"/>
      <c r="AT570" s="681"/>
      <c r="AU570" s="681"/>
      <c r="AV570" s="681"/>
      <c r="AW570" s="681"/>
      <c r="AX570" s="681"/>
      <c r="AY570" s="681"/>
      <c r="AZ570" s="681"/>
      <c r="BA570" s="681"/>
      <c r="BB570" s="681"/>
      <c r="BC570" s="681"/>
      <c r="BD570" s="681"/>
      <c r="BE570" s="681"/>
      <c r="BF570" s="681"/>
      <c r="BG570" s="681"/>
      <c r="BH570" s="681"/>
      <c r="BI570" s="681"/>
      <c r="BJ570" s="681"/>
      <c r="BK570" s="675"/>
      <c r="BL570" s="675"/>
      <c r="BM570" s="675"/>
      <c r="BN570" s="681"/>
      <c r="BO570" s="681"/>
      <c r="BP570" s="681"/>
      <c r="BQ570" s="681"/>
      <c r="BR570" s="681"/>
      <c r="BS570" s="681"/>
      <c r="BT570" s="681"/>
      <c r="BU570" s="681"/>
      <c r="BV570" s="681"/>
      <c r="BW570" s="681"/>
    </row>
    <row r="571" spans="1:75" ht="13.5" customHeight="1">
      <c r="A571" s="696"/>
      <c r="B571" s="15" t="s">
        <v>60</v>
      </c>
      <c r="C571" s="688" t="str">
        <f>VLOOKUP($C552,'2025年度(1年後期)'!$B$5:$N$207,COLUMN('2025年度(1年後期)'!$I$5)+1,0)&amp;""</f>
        <v/>
      </c>
      <c r="D571" s="689"/>
      <c r="E571" s="690" t="str">
        <f>VLOOKUP($C552,'2025年度(2年後期)'!$B$5:$N$207,COLUMN('2025年度(2年後期)'!$I$5)+1,0)&amp;""</f>
        <v/>
      </c>
      <c r="F571" s="689"/>
      <c r="G571" s="690" t="str">
        <f>VLOOKUP($C552,'2025年度(3年後期)'!$B$5:$N$207,COLUMN('2025年度(3年後期)'!$I$5)+1,0)&amp;""</f>
        <v/>
      </c>
      <c r="H571" s="689"/>
      <c r="I571" s="690" t="str">
        <f>VLOOKUP($C552,'2025年度(4年後期)'!$B$5:$N$206,COLUMN('2025年度(4年後期)'!$I$5)+1,0)&amp;""</f>
        <v/>
      </c>
      <c r="J571" s="689"/>
      <c r="K571" s="691" t="str">
        <f>VLOOKUP($C552,'2025年度(助産後期)'!$B$5:$N$207,COLUMN('2025年度(助産後期)'!$I$5)+1,0)&amp;""</f>
        <v/>
      </c>
      <c r="L571" s="691"/>
      <c r="M571" s="688" t="str">
        <f>VLOOKUP($C552,'2025年度(M1後期)'!$B$5:$N$207,COLUMN('2025年度(M1後期)'!$I$5)+1,0)&amp;""</f>
        <v/>
      </c>
      <c r="N571" s="689"/>
      <c r="O571" s="691" t="str">
        <f>VLOOKUP($C552,'2025年度(M2後期)'!$B$5:$N$207,COLUMN('2025年度(M2後期)'!$I$5)+1,0)&amp;""</f>
        <v/>
      </c>
      <c r="P571" s="689"/>
      <c r="Q571" s="691" t="str">
        <f>VLOOKUP($C552,'2025年度(D1後期)'!$B$5:$N$207,COLUMN('2025年度(D1後期)'!$I$5)+1,0)&amp;""</f>
        <v/>
      </c>
      <c r="R571" s="689"/>
      <c r="S571" s="691" t="str">
        <f>VLOOKUP($C552,'2025年度(D23後期)'!$B$5:$N$207,COLUMN('2025年度(D23後期)'!$I$5)+1,0)&amp;""</f>
        <v/>
      </c>
      <c r="T571" s="689"/>
      <c r="U571" s="25"/>
      <c r="Z571" s="696"/>
      <c r="AA571" s="681"/>
      <c r="AB571" s="681"/>
      <c r="AC571" s="681"/>
      <c r="AD571" s="681"/>
      <c r="AE571" s="681"/>
      <c r="AF571" s="681"/>
      <c r="AG571" s="681"/>
      <c r="AH571" s="681"/>
      <c r="AI571" s="681"/>
      <c r="AJ571" s="681"/>
      <c r="AK571" s="681"/>
      <c r="AL571" s="681"/>
      <c r="AM571" s="681"/>
      <c r="AN571" s="681"/>
      <c r="AO571" s="681"/>
      <c r="AP571" s="681"/>
      <c r="AQ571" s="681"/>
      <c r="AR571" s="681"/>
      <c r="AS571" s="681"/>
      <c r="AT571" s="681"/>
      <c r="AU571" s="681"/>
      <c r="AV571" s="681"/>
      <c r="AW571" s="681"/>
      <c r="AX571" s="681"/>
      <c r="AY571" s="681"/>
      <c r="AZ571" s="681"/>
      <c r="BA571" s="681"/>
      <c r="BB571" s="681"/>
      <c r="BC571" s="681"/>
      <c r="BD571" s="681"/>
      <c r="BE571" s="681"/>
      <c r="BF571" s="681"/>
      <c r="BG571" s="681"/>
      <c r="BH571" s="681"/>
      <c r="BI571" s="681"/>
      <c r="BJ571" s="681"/>
      <c r="BK571" s="675"/>
      <c r="BL571" s="675"/>
      <c r="BM571" s="675"/>
      <c r="BN571" s="681"/>
      <c r="BO571" s="681"/>
      <c r="BP571" s="681"/>
      <c r="BQ571" s="681"/>
      <c r="BR571" s="681"/>
      <c r="BS571" s="681"/>
      <c r="BT571" s="681"/>
      <c r="BU571" s="681"/>
      <c r="BV571" s="681"/>
      <c r="BW571" s="681"/>
    </row>
    <row r="572" spans="1:75" ht="13.5" customHeight="1">
      <c r="A572" s="697"/>
      <c r="B572" s="16" t="s">
        <v>62</v>
      </c>
      <c r="C572" s="687"/>
      <c r="D572" s="685"/>
      <c r="E572" s="684"/>
      <c r="F572" s="685"/>
      <c r="G572" s="684"/>
      <c r="H572" s="685"/>
      <c r="I572" s="684"/>
      <c r="J572" s="685"/>
      <c r="K572" s="686"/>
      <c r="L572" s="686"/>
      <c r="M572" s="687"/>
      <c r="N572" s="685"/>
      <c r="O572" s="686"/>
      <c r="P572" s="685"/>
      <c r="Q572" s="686"/>
      <c r="R572" s="685"/>
      <c r="S572" s="686"/>
      <c r="T572" s="685"/>
      <c r="U572" s="25"/>
      <c r="Z572" s="697"/>
      <c r="AA572" s="682"/>
      <c r="AB572" s="682"/>
      <c r="AC572" s="682"/>
      <c r="AD572" s="682"/>
      <c r="AE572" s="682"/>
      <c r="AF572" s="682"/>
      <c r="AG572" s="682"/>
      <c r="AH572" s="682"/>
      <c r="AI572" s="682"/>
      <c r="AJ572" s="682"/>
      <c r="AK572" s="682"/>
      <c r="AL572" s="682"/>
      <c r="AM572" s="682"/>
      <c r="AN572" s="682"/>
      <c r="AO572" s="682"/>
      <c r="AP572" s="682"/>
      <c r="AQ572" s="682"/>
      <c r="AR572" s="682"/>
      <c r="AS572" s="682"/>
      <c r="AT572" s="682"/>
      <c r="AU572" s="682"/>
      <c r="AV572" s="682"/>
      <c r="AW572" s="682"/>
      <c r="AX572" s="682"/>
      <c r="AY572" s="682"/>
      <c r="AZ572" s="682"/>
      <c r="BA572" s="682"/>
      <c r="BB572" s="682"/>
      <c r="BC572" s="682"/>
      <c r="BD572" s="682"/>
      <c r="BE572" s="682"/>
      <c r="BF572" s="682"/>
      <c r="BG572" s="682"/>
      <c r="BH572" s="682"/>
      <c r="BI572" s="682"/>
      <c r="BJ572" s="682"/>
      <c r="BK572" s="676"/>
      <c r="BL572" s="676"/>
      <c r="BM572" s="676"/>
      <c r="BN572" s="682"/>
      <c r="BO572" s="682"/>
      <c r="BP572" s="682"/>
      <c r="BQ572" s="682"/>
      <c r="BR572" s="682"/>
      <c r="BS572" s="682"/>
      <c r="BT572" s="682"/>
      <c r="BU572" s="682"/>
      <c r="BV572" s="682"/>
      <c r="BW572" s="682"/>
    </row>
    <row r="573" spans="1:75" ht="13.5" customHeight="1">
      <c r="A573" s="696" t="s">
        <v>87</v>
      </c>
      <c r="B573" s="15" t="s">
        <v>55</v>
      </c>
      <c r="C573" s="692" t="str">
        <f>VLOOKUP($C552,'2025年度(1年後期)'!$B$5:$N$207,COLUMN('2025年度(1年後期)'!$K$5),0)&amp;""</f>
        <v/>
      </c>
      <c r="D573" s="693"/>
      <c r="E573" s="698" t="str">
        <f>VLOOKUP($C552,'2025年度(2年後期)'!$B$5:$N$207,COLUMN('2025年度(2年後期)'!$K$5),0)&amp;""</f>
        <v/>
      </c>
      <c r="F573" s="693"/>
      <c r="G573" s="698" t="str">
        <f>VLOOKUP($C552,'2025年度(3年後期)'!$B$5:$N$207,COLUMN('2025年度(3年後期)'!$K$5),0)&amp;""</f>
        <v/>
      </c>
      <c r="H573" s="693"/>
      <c r="I573" s="698" t="str">
        <f>VLOOKUP($C552,'2025年度(4年後期)'!$B$5:$N$206,COLUMN('2025年度(4年後期)'!$K$5),0)&amp;""</f>
        <v/>
      </c>
      <c r="J573" s="693"/>
      <c r="K573" s="694" t="str">
        <f>VLOOKUP($C552,'2025年度(助産後期)'!$B$5:$N$207,COLUMN('2025年度(助産後期)'!$K$5),0)&amp;""</f>
        <v/>
      </c>
      <c r="L573" s="694"/>
      <c r="M573" s="692" t="str">
        <f>VLOOKUP($C552,'2025年度(M1後期)'!$B$5:$N$207,COLUMN('2025年度(M1後期)'!$K$5),0)&amp;""</f>
        <v/>
      </c>
      <c r="N573" s="693"/>
      <c r="O573" s="694" t="str">
        <f>VLOOKUP($C552,'2025年度(M2後期)'!$B$5:$N$207,COLUMN('2025年度(M2後期)'!$K$5),0)&amp;""</f>
        <v/>
      </c>
      <c r="P573" s="693"/>
      <c r="Q573" s="694" t="str">
        <f>VLOOKUP($C552,'2025年度(D1後期)'!$B$5:$N$207,COLUMN('2025年度(D1後期)'!$K$5),0)&amp;""</f>
        <v/>
      </c>
      <c r="R573" s="693"/>
      <c r="S573" s="694" t="str">
        <f>VLOOKUP($C552,'2025年度(D23後期)'!$B$5:$N$207,COLUMN('2025年度(D23後期)'!$K$5),0)&amp;""</f>
        <v/>
      </c>
      <c r="T573" s="693"/>
      <c r="U573" s="25"/>
      <c r="Z573" s="696" t="str">
        <f>A573</f>
        <v>５時限（16：50～18：20）</v>
      </c>
      <c r="AA573" s="680"/>
      <c r="AB573" s="680"/>
      <c r="AC573" s="680"/>
      <c r="AD573" s="680"/>
      <c r="AE573" s="680"/>
      <c r="AF573" s="680"/>
      <c r="AG573" s="680"/>
      <c r="AH573" s="680"/>
      <c r="AI573" s="680"/>
      <c r="AJ573" s="680"/>
      <c r="AK573" s="680"/>
      <c r="AL573" s="680"/>
      <c r="AM573" s="680"/>
      <c r="AN573" s="680"/>
      <c r="AO573" s="680"/>
      <c r="AP573" s="680"/>
      <c r="AQ573" s="680"/>
      <c r="AR573" s="680"/>
      <c r="AS573" s="680"/>
      <c r="AT573" s="680"/>
      <c r="AU573" s="680"/>
      <c r="AV573" s="680"/>
      <c r="AW573" s="680"/>
      <c r="AX573" s="680"/>
      <c r="AY573" s="680"/>
      <c r="AZ573" s="680"/>
      <c r="BA573" s="680"/>
      <c r="BB573" s="680"/>
      <c r="BC573" s="680"/>
      <c r="BD573" s="680"/>
      <c r="BE573" s="680"/>
      <c r="BF573" s="680"/>
      <c r="BG573" s="680"/>
      <c r="BH573" s="680"/>
      <c r="BI573" s="680"/>
      <c r="BJ573" s="680"/>
      <c r="BK573" s="674"/>
      <c r="BL573" s="674"/>
      <c r="BM573" s="674"/>
      <c r="BN573" s="680"/>
      <c r="BO573" s="680"/>
      <c r="BP573" s="680"/>
      <c r="BQ573" s="680"/>
      <c r="BR573" s="680"/>
      <c r="BS573" s="680"/>
      <c r="BT573" s="680"/>
      <c r="BU573" s="680"/>
      <c r="BV573" s="680"/>
      <c r="BW573" s="680"/>
    </row>
    <row r="574" spans="1:75" ht="13.5" customHeight="1">
      <c r="A574" s="696"/>
      <c r="B574" s="15" t="s">
        <v>58</v>
      </c>
      <c r="C574" s="688" t="str">
        <f>IFERROR(VLOOKUP(C573,科目・教員!$A$2:$B$349,2,0),"")</f>
        <v/>
      </c>
      <c r="D574" s="689"/>
      <c r="E574" s="690" t="str">
        <f>IFERROR(VLOOKUP(E573,科目・教員!$A$2:$B$349,2,0),"")</f>
        <v/>
      </c>
      <c r="F574" s="689"/>
      <c r="G574" s="690" t="str">
        <f>IFERROR(VLOOKUP(G573,科目・教員!$A$2:$B$349,2,0),"")</f>
        <v/>
      </c>
      <c r="H574" s="689"/>
      <c r="I574" s="690" t="str">
        <f>IFERROR(VLOOKUP(I573,科目・教員!$A$2:$B$349,2,0),"")</f>
        <v/>
      </c>
      <c r="J574" s="689"/>
      <c r="K574" s="691" t="str">
        <f>IFERROR(VLOOKUP(K573,科目・教員!$A$2:$B$349,2,0),"")</f>
        <v/>
      </c>
      <c r="L574" s="691"/>
      <c r="M574" s="688" t="str">
        <f>IFERROR(VLOOKUP(M573,科目・教員!$A$2:$B$349,2,0),"")</f>
        <v/>
      </c>
      <c r="N574" s="689"/>
      <c r="O574" s="691" t="str">
        <f>IFERROR(VLOOKUP(O573,科目・教員!$A$2:$B$349,2,0),"")</f>
        <v/>
      </c>
      <c r="P574" s="689"/>
      <c r="Q574" s="691" t="str">
        <f>IFERROR(VLOOKUP(Q573,科目・教員!$A$2:$B$349,2,0),"")</f>
        <v/>
      </c>
      <c r="R574" s="689"/>
      <c r="S574" s="691" t="str">
        <f>IFERROR(VLOOKUP(S573,科目・教員!$A$2:$B$349,2,0),"")</f>
        <v/>
      </c>
      <c r="T574" s="689"/>
      <c r="U574" s="25"/>
      <c r="Z574" s="696"/>
      <c r="AA574" s="681"/>
      <c r="AB574" s="681"/>
      <c r="AC574" s="681"/>
      <c r="AD574" s="681"/>
      <c r="AE574" s="681"/>
      <c r="AF574" s="681"/>
      <c r="AG574" s="681"/>
      <c r="AH574" s="681"/>
      <c r="AI574" s="681"/>
      <c r="AJ574" s="681"/>
      <c r="AK574" s="681"/>
      <c r="AL574" s="681"/>
      <c r="AM574" s="681"/>
      <c r="AN574" s="681"/>
      <c r="AO574" s="681"/>
      <c r="AP574" s="681"/>
      <c r="AQ574" s="681"/>
      <c r="AR574" s="681"/>
      <c r="AS574" s="681"/>
      <c r="AT574" s="681"/>
      <c r="AU574" s="681"/>
      <c r="AV574" s="681"/>
      <c r="AW574" s="681"/>
      <c r="AX574" s="681"/>
      <c r="AY574" s="681"/>
      <c r="AZ574" s="681"/>
      <c r="BA574" s="681"/>
      <c r="BB574" s="681"/>
      <c r="BC574" s="681"/>
      <c r="BD574" s="681"/>
      <c r="BE574" s="681"/>
      <c r="BF574" s="681"/>
      <c r="BG574" s="681"/>
      <c r="BH574" s="681"/>
      <c r="BI574" s="681"/>
      <c r="BJ574" s="681"/>
      <c r="BK574" s="675"/>
      <c r="BL574" s="675"/>
      <c r="BM574" s="675"/>
      <c r="BN574" s="681"/>
      <c r="BO574" s="681"/>
      <c r="BP574" s="681"/>
      <c r="BQ574" s="681"/>
      <c r="BR574" s="681"/>
      <c r="BS574" s="681"/>
      <c r="BT574" s="681"/>
      <c r="BU574" s="681"/>
      <c r="BV574" s="681"/>
      <c r="BW574" s="681"/>
    </row>
    <row r="575" spans="1:75" ht="13.5" customHeight="1">
      <c r="A575" s="696"/>
      <c r="B575" s="15" t="s">
        <v>60</v>
      </c>
      <c r="C575" s="688" t="str">
        <f>VLOOKUP($C552,'2025年度(1年後期)'!$B$5:$N$207,COLUMN('2025年度(1年後期)'!$K$5)+1,0)&amp;""</f>
        <v/>
      </c>
      <c r="D575" s="689"/>
      <c r="E575" s="690" t="str">
        <f>VLOOKUP($C552,'2025年度(2年後期)'!$B$5:$N$207,COLUMN('2025年度(2年後期)'!$K$5)+1,0)&amp;""</f>
        <v/>
      </c>
      <c r="F575" s="689"/>
      <c r="G575" s="690" t="str">
        <f>VLOOKUP($C552,'2025年度(3年後期)'!$B$5:$N$207,COLUMN('2025年度(3年後期)'!$K$5)+1,0)&amp;""</f>
        <v/>
      </c>
      <c r="H575" s="689"/>
      <c r="I575" s="690" t="str">
        <f>VLOOKUP($C552,'2025年度(4年後期)'!$B$5:$N$206,COLUMN('2025年度(4年後期)'!$K$5)+1,0)&amp;""</f>
        <v/>
      </c>
      <c r="J575" s="689"/>
      <c r="K575" s="691" t="str">
        <f>VLOOKUP($C552,'2025年度(助産後期)'!$B$5:$N$207,COLUMN('2025年度(助産後期)'!$K$5)+1,0)&amp;""</f>
        <v/>
      </c>
      <c r="L575" s="691"/>
      <c r="M575" s="688" t="str">
        <f>VLOOKUP($C552,'2025年度(M1後期)'!$B$5:$N$207,COLUMN('2025年度(M1後期)'!$K$5)+1,0)&amp;""</f>
        <v/>
      </c>
      <c r="N575" s="689"/>
      <c r="O575" s="691" t="str">
        <f>VLOOKUP($C552,'2025年度(M1後期)'!$B$5:$N$207,COLUMN('2025年度(M1後期)'!$K$5)+1,0)&amp;""</f>
        <v/>
      </c>
      <c r="P575" s="689"/>
      <c r="Q575" s="691" t="str">
        <f>VLOOKUP($C552,'2025年度(D1後期)'!$B$5:$N$207,COLUMN('2025年度(D1後期)'!$K$5)+1,0)&amp;""</f>
        <v/>
      </c>
      <c r="R575" s="689"/>
      <c r="S575" s="691" t="str">
        <f>VLOOKUP($C552,'2025年度(D23後期)'!$B$5:$N$207,COLUMN('2025年度(D23後期)'!$K$5)+1,0)&amp;""</f>
        <v/>
      </c>
      <c r="T575" s="689"/>
      <c r="U575" s="25"/>
      <c r="Z575" s="696"/>
      <c r="AA575" s="681"/>
      <c r="AB575" s="681"/>
      <c r="AC575" s="681"/>
      <c r="AD575" s="681"/>
      <c r="AE575" s="681"/>
      <c r="AF575" s="681"/>
      <c r="AG575" s="681"/>
      <c r="AH575" s="681"/>
      <c r="AI575" s="681"/>
      <c r="AJ575" s="681"/>
      <c r="AK575" s="681"/>
      <c r="AL575" s="681"/>
      <c r="AM575" s="681"/>
      <c r="AN575" s="681"/>
      <c r="AO575" s="681"/>
      <c r="AP575" s="681"/>
      <c r="AQ575" s="681"/>
      <c r="AR575" s="681"/>
      <c r="AS575" s="681"/>
      <c r="AT575" s="681"/>
      <c r="AU575" s="681"/>
      <c r="AV575" s="681"/>
      <c r="AW575" s="681"/>
      <c r="AX575" s="681"/>
      <c r="AY575" s="681"/>
      <c r="AZ575" s="681"/>
      <c r="BA575" s="681"/>
      <c r="BB575" s="681"/>
      <c r="BC575" s="681"/>
      <c r="BD575" s="681"/>
      <c r="BE575" s="681"/>
      <c r="BF575" s="681"/>
      <c r="BG575" s="681"/>
      <c r="BH575" s="681"/>
      <c r="BI575" s="681"/>
      <c r="BJ575" s="681"/>
      <c r="BK575" s="675"/>
      <c r="BL575" s="675"/>
      <c r="BM575" s="675"/>
      <c r="BN575" s="681"/>
      <c r="BO575" s="681"/>
      <c r="BP575" s="681"/>
      <c r="BQ575" s="681"/>
      <c r="BR575" s="681"/>
      <c r="BS575" s="681"/>
      <c r="BT575" s="681"/>
      <c r="BU575" s="681"/>
      <c r="BV575" s="681"/>
      <c r="BW575" s="681"/>
    </row>
    <row r="576" spans="1:75" ht="13.5" customHeight="1">
      <c r="A576" s="697"/>
      <c r="B576" s="16" t="s">
        <v>62</v>
      </c>
      <c r="C576" s="687"/>
      <c r="D576" s="685"/>
      <c r="E576" s="684"/>
      <c r="F576" s="685"/>
      <c r="G576" s="684"/>
      <c r="H576" s="685"/>
      <c r="I576" s="684"/>
      <c r="J576" s="685"/>
      <c r="K576" s="686"/>
      <c r="L576" s="686"/>
      <c r="M576" s="687"/>
      <c r="N576" s="685"/>
      <c r="O576" s="686"/>
      <c r="P576" s="685"/>
      <c r="Q576" s="686"/>
      <c r="R576" s="685"/>
      <c r="S576" s="686"/>
      <c r="T576" s="685"/>
      <c r="U576" s="37"/>
      <c r="V576" s="19"/>
      <c r="W576" s="19"/>
      <c r="X576" s="19"/>
      <c r="Y576" s="19"/>
      <c r="Z576" s="697"/>
      <c r="AA576" s="682"/>
      <c r="AB576" s="682"/>
      <c r="AC576" s="682"/>
      <c r="AD576" s="682"/>
      <c r="AE576" s="682"/>
      <c r="AF576" s="682"/>
      <c r="AG576" s="682"/>
      <c r="AH576" s="682"/>
      <c r="AI576" s="682"/>
      <c r="AJ576" s="682"/>
      <c r="AK576" s="682"/>
      <c r="AL576" s="682"/>
      <c r="AM576" s="682"/>
      <c r="AN576" s="682"/>
      <c r="AO576" s="682"/>
      <c r="AP576" s="682"/>
      <c r="AQ576" s="682"/>
      <c r="AR576" s="682"/>
      <c r="AS576" s="682"/>
      <c r="AT576" s="682"/>
      <c r="AU576" s="682"/>
      <c r="AV576" s="682"/>
      <c r="AW576" s="682"/>
      <c r="AX576" s="682"/>
      <c r="AY576" s="682"/>
      <c r="AZ576" s="682"/>
      <c r="BA576" s="682"/>
      <c r="BB576" s="682"/>
      <c r="BC576" s="682"/>
      <c r="BD576" s="682"/>
      <c r="BE576" s="682"/>
      <c r="BF576" s="682"/>
      <c r="BG576" s="682"/>
      <c r="BH576" s="682"/>
      <c r="BI576" s="682"/>
      <c r="BJ576" s="682"/>
      <c r="BK576" s="676"/>
      <c r="BL576" s="676"/>
      <c r="BM576" s="676"/>
      <c r="BN576" s="682"/>
      <c r="BO576" s="682"/>
      <c r="BP576" s="682"/>
      <c r="BQ576" s="682"/>
      <c r="BR576" s="682"/>
      <c r="BS576" s="682"/>
      <c r="BT576" s="682"/>
      <c r="BU576" s="682"/>
      <c r="BV576" s="682"/>
      <c r="BW576" s="682"/>
    </row>
    <row r="577" spans="1:75" ht="21.75">
      <c r="A577" s="23"/>
      <c r="B577" s="24"/>
      <c r="C577" s="747">
        <f>C552+1</f>
        <v>45985</v>
      </c>
      <c r="D577" s="747"/>
      <c r="E577" s="747"/>
      <c r="F577" s="747"/>
      <c r="G577" s="747"/>
      <c r="H577" s="747"/>
      <c r="I577" s="747"/>
      <c r="J577" s="747"/>
      <c r="K577" s="747"/>
      <c r="L577" s="747"/>
      <c r="M577" s="747"/>
      <c r="N577" s="747"/>
      <c r="O577" s="747"/>
      <c r="P577" s="747"/>
      <c r="Q577" s="747"/>
      <c r="R577" s="747"/>
      <c r="S577" s="747"/>
      <c r="T577" s="747"/>
      <c r="U577" s="787">
        <f>C577</f>
        <v>45985</v>
      </c>
      <c r="V577" s="788"/>
      <c r="W577" s="788"/>
      <c r="X577" s="788"/>
      <c r="Y577" s="788"/>
      <c r="Z577" s="789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96" t="s">
        <v>54</v>
      </c>
      <c r="B578" s="12" t="s">
        <v>55</v>
      </c>
      <c r="C578" s="705" t="str">
        <f>VLOOKUP($C577,'2025年度(1年後期)'!$B$5:$N$207,COLUMN('2025年度(1年後期)'!$C$5),0)&amp;""</f>
        <v/>
      </c>
      <c r="D578" s="706"/>
      <c r="E578" s="713" t="str">
        <f>VLOOKUP($C577,'2025年度(2年後期)'!$B$5:$N$207,COLUMN('2025年度(2年後期)'!$C$5),0)&amp;""</f>
        <v/>
      </c>
      <c r="F578" s="706"/>
      <c r="G578" s="713" t="str">
        <f>VLOOKUP($C577,'2025年度(3年後期)'!$B$5:$N$207,COLUMN('2025年度(3年後期)'!$C$5),0)&amp;""</f>
        <v/>
      </c>
      <c r="H578" s="706"/>
      <c r="I578" s="713" t="str">
        <f>VLOOKUP($C577,'2025年度(4年後期)'!$B$5:$N$206,COLUMN('2025年度(4年後期)'!$C$5),0)&amp;""</f>
        <v/>
      </c>
      <c r="J578" s="706"/>
      <c r="K578" s="693" t="str">
        <f>VLOOKUP($C577,'2025年度(助産後期)'!$B$5:$N$207,COLUMN('2025年度(助産後期)'!$C$5),0)&amp;""</f>
        <v/>
      </c>
      <c r="L578" s="709"/>
      <c r="M578" s="723" t="str">
        <f>VLOOKUP($C577,'2025年度(M1後期)'!$B$5:$N$207,COLUMN('2025年度(M1後期)'!$C$5),0)&amp;""</f>
        <v/>
      </c>
      <c r="N578" s="709"/>
      <c r="O578" s="713" t="str">
        <f>VLOOKUP($C577,'2025年度(M2後期)'!$B$5:$N$207,COLUMN('2025年度(M2後期)'!$C$5),0)&amp;""</f>
        <v/>
      </c>
      <c r="P578" s="706"/>
      <c r="Q578" s="713" t="str">
        <f>VLOOKUP($C577,'2025年度(D1後期)'!$B$5:$N$207,COLUMN('2025年度(D1後期)'!$C$5),0)&amp;""</f>
        <v/>
      </c>
      <c r="R578" s="706"/>
      <c r="S578" s="693" t="str">
        <f>VLOOKUP($C577,'2025年度(D23後期)'!$B$5:$N$207,COLUMN('2025年度(D23後期)'!$C$5),0)&amp;""</f>
        <v/>
      </c>
      <c r="T578" s="706"/>
      <c r="U578" s="43"/>
      <c r="Z578" s="695" t="str">
        <f>A578</f>
        <v xml:space="preserve">１時限（09：20～10：50） </v>
      </c>
      <c r="AA578" s="680"/>
      <c r="AB578" s="680"/>
      <c r="AC578" s="680"/>
      <c r="AD578" s="680"/>
      <c r="AE578" s="680"/>
      <c r="AF578" s="680"/>
      <c r="AG578" s="680"/>
      <c r="AH578" s="680"/>
      <c r="AI578" s="680"/>
      <c r="AJ578" s="680"/>
      <c r="AK578" s="680"/>
      <c r="AL578" s="680"/>
      <c r="AM578" s="680"/>
      <c r="AN578" s="680"/>
      <c r="AO578" s="680"/>
      <c r="AP578" s="680"/>
      <c r="AQ578" s="680"/>
      <c r="AR578" s="680"/>
      <c r="AS578" s="680"/>
      <c r="AT578" s="680"/>
      <c r="AU578" s="680"/>
      <c r="AV578" s="680"/>
      <c r="AW578" s="680"/>
      <c r="AX578" s="680"/>
      <c r="AY578" s="680"/>
      <c r="AZ578" s="680"/>
      <c r="BA578" s="680"/>
      <c r="BB578" s="680"/>
      <c r="BC578" s="680"/>
      <c r="BD578" s="680"/>
      <c r="BE578" s="680"/>
      <c r="BF578" s="680"/>
      <c r="BG578" s="680"/>
      <c r="BH578" s="680"/>
      <c r="BI578" s="680"/>
      <c r="BJ578" s="680"/>
      <c r="BK578" s="674"/>
      <c r="BL578" s="674"/>
      <c r="BM578" s="674"/>
      <c r="BN578" s="680"/>
      <c r="BO578" s="680"/>
      <c r="BP578" s="680"/>
      <c r="BQ578" s="680"/>
      <c r="BR578" s="680"/>
      <c r="BS578" s="680"/>
      <c r="BT578" s="680"/>
      <c r="BU578" s="680"/>
      <c r="BV578" s="680"/>
      <c r="BW578" s="680"/>
    </row>
    <row r="579" spans="1:75" ht="13.5" customHeight="1">
      <c r="A579" s="696"/>
      <c r="B579" s="15" t="s">
        <v>58</v>
      </c>
      <c r="C579" s="708" t="str">
        <f>IFERROR(VLOOKUP(C578,科目・教員!$A$2:$B$349,2,0),"")</f>
        <v/>
      </c>
      <c r="D579" s="707"/>
      <c r="E579" s="716" t="str">
        <f>IFERROR(VLOOKUP(E578,科目・教員!$A$2:$B$349,2,0),"")</f>
        <v/>
      </c>
      <c r="F579" s="707"/>
      <c r="G579" s="716" t="str">
        <f>IFERROR(VLOOKUP(G578,科目・教員!$A$2:$B$349,2,0),"")</f>
        <v/>
      </c>
      <c r="H579" s="707"/>
      <c r="I579" s="716" t="str">
        <f>IFERROR(VLOOKUP(I578,科目・教員!$A$2:$B$349,2,0),"")</f>
        <v/>
      </c>
      <c r="J579" s="707"/>
      <c r="K579" s="689" t="str">
        <f>IFERROR(VLOOKUP(K578,科目・教員!$A$2:$B$349,2,0),"")</f>
        <v/>
      </c>
      <c r="L579" s="717"/>
      <c r="M579" s="718" t="str">
        <f>IFERROR(VLOOKUP(M578,科目・教員!$A$2:$B$349,2,0),"")</f>
        <v/>
      </c>
      <c r="N579" s="707"/>
      <c r="O579" s="716" t="str">
        <f>IFERROR(VLOOKUP(O578,科目・教員!$A$2:$B$349,2,0),"")</f>
        <v/>
      </c>
      <c r="P579" s="707"/>
      <c r="Q579" s="716" t="str">
        <f>IFERROR(VLOOKUP(Q578,科目・教員!$A$2:$B$349,2,0),"")</f>
        <v/>
      </c>
      <c r="R579" s="707"/>
      <c r="S579" s="689" t="str">
        <f>IFERROR(VLOOKUP(S578,科目・教員!$A$2:$B$349,2,0),"")</f>
        <v/>
      </c>
      <c r="T579" s="707"/>
      <c r="U579" s="25"/>
      <c r="Z579" s="696"/>
      <c r="AA579" s="681"/>
      <c r="AB579" s="681"/>
      <c r="AC579" s="681"/>
      <c r="AD579" s="681"/>
      <c r="AE579" s="681"/>
      <c r="AF579" s="681"/>
      <c r="AG579" s="681"/>
      <c r="AH579" s="681"/>
      <c r="AI579" s="681"/>
      <c r="AJ579" s="681"/>
      <c r="AK579" s="681"/>
      <c r="AL579" s="681"/>
      <c r="AM579" s="681"/>
      <c r="AN579" s="681"/>
      <c r="AO579" s="681"/>
      <c r="AP579" s="681"/>
      <c r="AQ579" s="681"/>
      <c r="AR579" s="681"/>
      <c r="AS579" s="681"/>
      <c r="AT579" s="681"/>
      <c r="AU579" s="681"/>
      <c r="AV579" s="681"/>
      <c r="AW579" s="681"/>
      <c r="AX579" s="681"/>
      <c r="AY579" s="681"/>
      <c r="AZ579" s="681"/>
      <c r="BA579" s="681"/>
      <c r="BB579" s="681"/>
      <c r="BC579" s="681"/>
      <c r="BD579" s="681"/>
      <c r="BE579" s="681"/>
      <c r="BF579" s="681"/>
      <c r="BG579" s="681"/>
      <c r="BH579" s="681"/>
      <c r="BI579" s="681"/>
      <c r="BJ579" s="681"/>
      <c r="BK579" s="675"/>
      <c r="BL579" s="675"/>
      <c r="BM579" s="675"/>
      <c r="BN579" s="681"/>
      <c r="BO579" s="681"/>
      <c r="BP579" s="681"/>
      <c r="BQ579" s="681"/>
      <c r="BR579" s="681"/>
      <c r="BS579" s="681"/>
      <c r="BT579" s="681"/>
      <c r="BU579" s="681"/>
      <c r="BV579" s="681"/>
      <c r="BW579" s="681"/>
    </row>
    <row r="580" spans="1:75" ht="13.5" customHeight="1">
      <c r="A580" s="696"/>
      <c r="B580" s="15" t="s">
        <v>60</v>
      </c>
      <c r="C580" s="708" t="str">
        <f>VLOOKUP($C577,'2025年度(1年後期)'!$B$5:$N$207,COLUMN('2025年度(1年後期)'!$C$5)+1,0)&amp;""</f>
        <v/>
      </c>
      <c r="D580" s="707"/>
      <c r="E580" s="716" t="str">
        <f>VLOOKUP($C577,'2025年度(2年後期)'!$B$5:$N$207,COLUMN('2025年度(2年後期)'!$C$5)+1,0)&amp;""</f>
        <v/>
      </c>
      <c r="F580" s="707"/>
      <c r="G580" s="716" t="str">
        <f>VLOOKUP($C577,'2025年度(3年後期)'!$B$5:$N$207,COLUMN('2025年度(3年後期)'!$C$5)+1,0)&amp;""</f>
        <v/>
      </c>
      <c r="H580" s="707"/>
      <c r="I580" s="716" t="str">
        <f>VLOOKUP($C577,'2025年度(4年後期)'!$B$5:$N$206,COLUMN('2025年度(4年後期)'!$C$5)+1,0)&amp;""</f>
        <v/>
      </c>
      <c r="J580" s="707"/>
      <c r="K580" s="689" t="str">
        <f>VLOOKUP($C577,'2025年度(助産後期)'!$B$5:$N$207,COLUMN('2025年度(助産後期)'!$C$5)+1,0)&amp;""</f>
        <v/>
      </c>
      <c r="L580" s="717"/>
      <c r="M580" s="718" t="str">
        <f>VLOOKUP($C577,'2025年度(M1後期)'!$B$5:$N$207,COLUMN('2025年度(M1後期)'!$C$5)+1,0)&amp;""</f>
        <v/>
      </c>
      <c r="N580" s="707"/>
      <c r="O580" s="716" t="str">
        <f>VLOOKUP($C577,'2025年度(M2後期)'!$B$5:$N$207,COLUMN('2025年度(M2後期)'!$C$5)+1,0)&amp;""</f>
        <v/>
      </c>
      <c r="P580" s="707"/>
      <c r="Q580" s="716" t="str">
        <f>VLOOKUP($C577,'2025年度(D1後期)'!$B$5:$N$207,COLUMN('2025年度(D1後期)'!$C$5)+1,0)&amp;""</f>
        <v/>
      </c>
      <c r="R580" s="707"/>
      <c r="S580" s="689" t="str">
        <f>VLOOKUP($C577,'2025年度(D23後期)'!$B$5:$N$207,COLUMN('2025年度(D23後期)'!$C$5)+1,0)&amp;""</f>
        <v/>
      </c>
      <c r="T580" s="707"/>
      <c r="U580" s="25"/>
      <c r="Z580" s="696"/>
      <c r="AA580" s="681"/>
      <c r="AB580" s="681"/>
      <c r="AC580" s="681"/>
      <c r="AD580" s="681"/>
      <c r="AE580" s="681"/>
      <c r="AF580" s="681"/>
      <c r="AG580" s="681"/>
      <c r="AH580" s="681"/>
      <c r="AI580" s="681"/>
      <c r="AJ580" s="681"/>
      <c r="AK580" s="681"/>
      <c r="AL580" s="681"/>
      <c r="AM580" s="681"/>
      <c r="AN580" s="681"/>
      <c r="AO580" s="681"/>
      <c r="AP580" s="681"/>
      <c r="AQ580" s="681"/>
      <c r="AR580" s="681"/>
      <c r="AS580" s="681"/>
      <c r="AT580" s="681"/>
      <c r="AU580" s="681"/>
      <c r="AV580" s="681"/>
      <c r="AW580" s="681"/>
      <c r="AX580" s="681"/>
      <c r="AY580" s="681"/>
      <c r="AZ580" s="681"/>
      <c r="BA580" s="681"/>
      <c r="BB580" s="681"/>
      <c r="BC580" s="681"/>
      <c r="BD580" s="681"/>
      <c r="BE580" s="681"/>
      <c r="BF580" s="681"/>
      <c r="BG580" s="681"/>
      <c r="BH580" s="681"/>
      <c r="BI580" s="681"/>
      <c r="BJ580" s="681"/>
      <c r="BK580" s="675"/>
      <c r="BL580" s="675"/>
      <c r="BM580" s="675"/>
      <c r="BN580" s="681"/>
      <c r="BO580" s="681"/>
      <c r="BP580" s="681"/>
      <c r="BQ580" s="681"/>
      <c r="BR580" s="681"/>
      <c r="BS580" s="681"/>
      <c r="BT580" s="681"/>
      <c r="BU580" s="681"/>
      <c r="BV580" s="681"/>
      <c r="BW580" s="681"/>
    </row>
    <row r="581" spans="1:75" ht="13.5" customHeight="1">
      <c r="A581" s="697"/>
      <c r="B581" s="16" t="s">
        <v>62</v>
      </c>
      <c r="C581" s="687"/>
      <c r="D581" s="719"/>
      <c r="E581" s="684"/>
      <c r="F581" s="719"/>
      <c r="G581" s="684"/>
      <c r="H581" s="719"/>
      <c r="I581" s="684"/>
      <c r="J581" s="719"/>
      <c r="K581" s="686"/>
      <c r="L581" s="720"/>
      <c r="M581" s="721"/>
      <c r="N581" s="719"/>
      <c r="O581" s="684"/>
      <c r="P581" s="719"/>
      <c r="Q581" s="684"/>
      <c r="R581" s="719"/>
      <c r="S581" s="686"/>
      <c r="T581" s="719"/>
      <c r="U581" s="25"/>
      <c r="Z581" s="697"/>
      <c r="AA581" s="682"/>
      <c r="AB581" s="682"/>
      <c r="AC581" s="682"/>
      <c r="AD581" s="682"/>
      <c r="AE581" s="682"/>
      <c r="AF581" s="682"/>
      <c r="AG581" s="682"/>
      <c r="AH581" s="682"/>
      <c r="AI581" s="682"/>
      <c r="AJ581" s="682"/>
      <c r="AK581" s="682"/>
      <c r="AL581" s="682"/>
      <c r="AM581" s="682"/>
      <c r="AN581" s="682"/>
      <c r="AO581" s="682"/>
      <c r="AP581" s="682"/>
      <c r="AQ581" s="682"/>
      <c r="AR581" s="682"/>
      <c r="AS581" s="682"/>
      <c r="AT581" s="682"/>
      <c r="AU581" s="682"/>
      <c r="AV581" s="682"/>
      <c r="AW581" s="682"/>
      <c r="AX581" s="682"/>
      <c r="AY581" s="682"/>
      <c r="AZ581" s="682"/>
      <c r="BA581" s="682"/>
      <c r="BB581" s="682"/>
      <c r="BC581" s="682"/>
      <c r="BD581" s="682"/>
      <c r="BE581" s="682"/>
      <c r="BF581" s="682"/>
      <c r="BG581" s="682"/>
      <c r="BH581" s="682"/>
      <c r="BI581" s="682"/>
      <c r="BJ581" s="682"/>
      <c r="BK581" s="676"/>
      <c r="BL581" s="676"/>
      <c r="BM581" s="676"/>
      <c r="BN581" s="682"/>
      <c r="BO581" s="682"/>
      <c r="BP581" s="682"/>
      <c r="BQ581" s="682"/>
      <c r="BR581" s="682"/>
      <c r="BS581" s="682"/>
      <c r="BT581" s="682"/>
      <c r="BU581" s="682"/>
      <c r="BV581" s="682"/>
      <c r="BW581" s="682"/>
    </row>
    <row r="582" spans="1:75" ht="13.5" customHeight="1">
      <c r="A582" s="696" t="s">
        <v>64</v>
      </c>
      <c r="B582" s="15" t="s">
        <v>55</v>
      </c>
      <c r="C582" s="705" t="str">
        <f>VLOOKUP($C577,'2025年度(1年後期)'!$B$5:$N$207,COLUMN('2025年度(1年後期)'!$E$5),0)&amp;""</f>
        <v/>
      </c>
      <c r="D582" s="706"/>
      <c r="E582" s="713" t="str">
        <f>VLOOKUP($C577,'2025年度(2年後期)'!$B$5:$N$207,COLUMN('2025年度(2年後期)'!$E$5),0)&amp;""</f>
        <v/>
      </c>
      <c r="F582" s="706"/>
      <c r="G582" s="713" t="str">
        <f>VLOOKUP($C577,'2025年度(3年後期)'!$B$5:$N$207,COLUMN('2025年度(3年後期)'!$E$5),0)&amp;""</f>
        <v/>
      </c>
      <c r="H582" s="706"/>
      <c r="I582" s="713" t="str">
        <f>VLOOKUP($C577,'2025年度(4年後期)'!$B$5:$N$206,COLUMN('2025年度(4年後期)'!$E$5),0)&amp;""</f>
        <v/>
      </c>
      <c r="J582" s="706"/>
      <c r="K582" s="693" t="str">
        <f>VLOOKUP($C577,'2025年度(助産後期)'!$B$5:$N$207,COLUMN('2025年度(助産後期)'!$E$5),0)&amp;""</f>
        <v/>
      </c>
      <c r="L582" s="709"/>
      <c r="M582" s="705" t="str">
        <f>VLOOKUP($C577,'2025年度(M1後期)'!$B$5:$N$207,COLUMN('2025年度(M1後期)'!$E$5),0)&amp;""</f>
        <v/>
      </c>
      <c r="N582" s="706"/>
      <c r="O582" s="693" t="str">
        <f>VLOOKUP($C577,'2025年度(M2後期)'!$B$5:$N$207,COLUMN('2025年度(M2後期)'!$E$5),0)&amp;""</f>
        <v/>
      </c>
      <c r="P582" s="706"/>
      <c r="Q582" s="693" t="str">
        <f>VLOOKUP($C577,'2025年度(D1後期)'!$B$5:$N$207,COLUMN('2025年度(D1後期)'!$E$5),0)&amp;""</f>
        <v/>
      </c>
      <c r="R582" s="706"/>
      <c r="S582" s="693" t="str">
        <f>VLOOKUP($C577,'2025年度(D23後期)'!$B$5:$N$207,COLUMN('2025年度(D23後期)'!$E$5),0)&amp;""</f>
        <v/>
      </c>
      <c r="T582" s="706"/>
      <c r="U582" s="25"/>
      <c r="Z582" s="696" t="str">
        <f>A582</f>
        <v>２時限（11：00～12：30）</v>
      </c>
      <c r="AA582" s="680"/>
      <c r="AB582" s="680"/>
      <c r="AC582" s="680"/>
      <c r="AD582" s="680"/>
      <c r="AE582" s="680"/>
      <c r="AF582" s="680"/>
      <c r="AG582" s="680"/>
      <c r="AH582" s="680"/>
      <c r="AI582" s="680"/>
      <c r="AJ582" s="680"/>
      <c r="AK582" s="680"/>
      <c r="AL582" s="680"/>
      <c r="AM582" s="680"/>
      <c r="AN582" s="680"/>
      <c r="AO582" s="680"/>
      <c r="AP582" s="680"/>
      <c r="AQ582" s="680"/>
      <c r="AR582" s="680"/>
      <c r="AS582" s="680"/>
      <c r="AT582" s="680"/>
      <c r="AU582" s="680"/>
      <c r="AV582" s="680"/>
      <c r="AW582" s="680"/>
      <c r="AX582" s="680"/>
      <c r="AY582" s="680"/>
      <c r="AZ582" s="680"/>
      <c r="BA582" s="680"/>
      <c r="BB582" s="680"/>
      <c r="BC582" s="680"/>
      <c r="BD582" s="680"/>
      <c r="BE582" s="680"/>
      <c r="BF582" s="680"/>
      <c r="BG582" s="680"/>
      <c r="BH582" s="680"/>
      <c r="BI582" s="680"/>
      <c r="BJ582" s="680"/>
      <c r="BK582" s="674"/>
      <c r="BL582" s="674"/>
      <c r="BM582" s="674"/>
      <c r="BN582" s="680"/>
      <c r="BO582" s="680"/>
      <c r="BP582" s="680"/>
      <c r="BQ582" s="680"/>
      <c r="BR582" s="680"/>
      <c r="BS582" s="680"/>
      <c r="BT582" s="680"/>
      <c r="BU582" s="680"/>
      <c r="BV582" s="680"/>
      <c r="BW582" s="680"/>
    </row>
    <row r="583" spans="1:75" ht="13.5" customHeight="1">
      <c r="A583" s="696"/>
      <c r="B583" s="15" t="s">
        <v>58</v>
      </c>
      <c r="C583" s="708" t="str">
        <f>IFERROR(VLOOKUP(C582,科目・教員!$A$2:$B$349,2,0),"")</f>
        <v/>
      </c>
      <c r="D583" s="707"/>
      <c r="E583" s="716" t="str">
        <f>IFERROR(VLOOKUP(E582,科目・教員!$A$2:$B$349,2,0),"")</f>
        <v/>
      </c>
      <c r="F583" s="707"/>
      <c r="G583" s="716" t="str">
        <f>IFERROR(VLOOKUP(G582,科目・教員!$A$2:$B$349,2,0),"")</f>
        <v/>
      </c>
      <c r="H583" s="707"/>
      <c r="I583" s="716" t="str">
        <f>IFERROR(VLOOKUP(I582,科目・教員!$A$2:$B$349,2,0),"")</f>
        <v/>
      </c>
      <c r="J583" s="707"/>
      <c r="K583" s="689" t="str">
        <f>IFERROR(VLOOKUP(K582,科目・教員!$A$2:$B$349,2,0),"")</f>
        <v/>
      </c>
      <c r="L583" s="717"/>
      <c r="M583" s="708" t="str">
        <f>IFERROR(VLOOKUP(M582,科目・教員!$A$2:$B$349,2,0),"")</f>
        <v/>
      </c>
      <c r="N583" s="707"/>
      <c r="O583" s="689" t="str">
        <f>IFERROR(VLOOKUP(O582,科目・教員!$A$2:$B$349,2,0),"")</f>
        <v/>
      </c>
      <c r="P583" s="707"/>
      <c r="Q583" s="689" t="str">
        <f>IFERROR(VLOOKUP(Q582,科目・教員!$A$2:$B$349,2,0),"")</f>
        <v/>
      </c>
      <c r="R583" s="707"/>
      <c r="S583" s="689" t="str">
        <f>IFERROR(VLOOKUP(S582,科目・教員!$A$2:$B$349,2,0),"")</f>
        <v/>
      </c>
      <c r="T583" s="707"/>
      <c r="U583" s="25"/>
      <c r="Z583" s="696"/>
      <c r="AA583" s="681"/>
      <c r="AB583" s="681"/>
      <c r="AC583" s="681"/>
      <c r="AD583" s="681"/>
      <c r="AE583" s="681"/>
      <c r="AF583" s="681"/>
      <c r="AG583" s="681"/>
      <c r="AH583" s="681"/>
      <c r="AI583" s="681"/>
      <c r="AJ583" s="681"/>
      <c r="AK583" s="681"/>
      <c r="AL583" s="681"/>
      <c r="AM583" s="681"/>
      <c r="AN583" s="681"/>
      <c r="AO583" s="681"/>
      <c r="AP583" s="681"/>
      <c r="AQ583" s="681"/>
      <c r="AR583" s="681"/>
      <c r="AS583" s="681"/>
      <c r="AT583" s="681"/>
      <c r="AU583" s="681"/>
      <c r="AV583" s="681"/>
      <c r="AW583" s="681"/>
      <c r="AX583" s="681"/>
      <c r="AY583" s="681"/>
      <c r="AZ583" s="681"/>
      <c r="BA583" s="681"/>
      <c r="BB583" s="681"/>
      <c r="BC583" s="681"/>
      <c r="BD583" s="681"/>
      <c r="BE583" s="681"/>
      <c r="BF583" s="681"/>
      <c r="BG583" s="681"/>
      <c r="BH583" s="681"/>
      <c r="BI583" s="681"/>
      <c r="BJ583" s="681"/>
      <c r="BK583" s="675"/>
      <c r="BL583" s="675"/>
      <c r="BM583" s="675"/>
      <c r="BN583" s="681"/>
      <c r="BO583" s="681"/>
      <c r="BP583" s="681"/>
      <c r="BQ583" s="681"/>
      <c r="BR583" s="681"/>
      <c r="BS583" s="681"/>
      <c r="BT583" s="681"/>
      <c r="BU583" s="681"/>
      <c r="BV583" s="681"/>
      <c r="BW583" s="681"/>
    </row>
    <row r="584" spans="1:75" ht="13.5" customHeight="1">
      <c r="A584" s="696"/>
      <c r="B584" s="15" t="s">
        <v>60</v>
      </c>
      <c r="C584" s="708" t="str">
        <f>VLOOKUP($C577,'2025年度(1年後期)'!$B$5:$N$207,COLUMN('2025年度(1年後期)'!$E$5)+1,0)&amp;""</f>
        <v/>
      </c>
      <c r="D584" s="707"/>
      <c r="E584" s="716" t="str">
        <f>VLOOKUP($C577,'2025年度(2年後期)'!$B$5:$N$207,COLUMN('2025年度(2年後期)'!$E$5)+1,0)&amp;""</f>
        <v/>
      </c>
      <c r="F584" s="707"/>
      <c r="G584" s="716" t="str">
        <f>VLOOKUP($C577,'2025年度(3年後期)'!$B$5:$N$207,COLUMN('2025年度(3年後期)'!$E$5)+1,0)&amp;""</f>
        <v/>
      </c>
      <c r="H584" s="707"/>
      <c r="I584" s="716" t="str">
        <f>VLOOKUP($C577,'2025年度(4年後期)'!$B$5:$N$206,COLUMN('2025年度(4年後期)'!$E$5)+1,0)&amp;""</f>
        <v/>
      </c>
      <c r="J584" s="707"/>
      <c r="K584" s="689" t="str">
        <f>VLOOKUP($C577,'2025年度(助産後期)'!$B$5:$N$207,COLUMN('2025年度(助産後期)'!$E$5)+1,0)&amp;""</f>
        <v/>
      </c>
      <c r="L584" s="717"/>
      <c r="M584" s="708" t="str">
        <f>VLOOKUP($C577,'2025年度(M1後期)'!$B$5:$N$207,COLUMN('2025年度(M1後期)'!$E$5)+1,0)&amp;""</f>
        <v/>
      </c>
      <c r="N584" s="707"/>
      <c r="O584" s="689" t="str">
        <f>VLOOKUP($C577,'2025年度(M2後期)'!$B$5:$N$207,COLUMN('2025年度(M2後期)'!$E$5)+1,0)&amp;""</f>
        <v/>
      </c>
      <c r="P584" s="707"/>
      <c r="Q584" s="689" t="str">
        <f>VLOOKUP($C577,'2025年度(D1後期)'!$B$5:$N$207,COLUMN('2025年度(D1後期)'!$E$5)+1,0)&amp;""</f>
        <v/>
      </c>
      <c r="R584" s="707"/>
      <c r="S584" s="689" t="str">
        <f>VLOOKUP($C577,'2025年度(D23後期)'!$B$5:$N$207,COLUMN('2025年度(D23後期)'!$E$5)+1,0)&amp;""</f>
        <v/>
      </c>
      <c r="T584" s="707"/>
      <c r="U584" s="25"/>
      <c r="Z584" s="696"/>
      <c r="AA584" s="681"/>
      <c r="AB584" s="681"/>
      <c r="AC584" s="681"/>
      <c r="AD584" s="681"/>
      <c r="AE584" s="681"/>
      <c r="AF584" s="681"/>
      <c r="AG584" s="681"/>
      <c r="AH584" s="681"/>
      <c r="AI584" s="681"/>
      <c r="AJ584" s="681"/>
      <c r="AK584" s="681"/>
      <c r="AL584" s="681"/>
      <c r="AM584" s="681"/>
      <c r="AN584" s="681"/>
      <c r="AO584" s="681"/>
      <c r="AP584" s="681"/>
      <c r="AQ584" s="681"/>
      <c r="AR584" s="681"/>
      <c r="AS584" s="681"/>
      <c r="AT584" s="681"/>
      <c r="AU584" s="681"/>
      <c r="AV584" s="681"/>
      <c r="AW584" s="681"/>
      <c r="AX584" s="681"/>
      <c r="AY584" s="681"/>
      <c r="AZ584" s="681"/>
      <c r="BA584" s="681"/>
      <c r="BB584" s="681"/>
      <c r="BC584" s="681"/>
      <c r="BD584" s="681"/>
      <c r="BE584" s="681"/>
      <c r="BF584" s="681"/>
      <c r="BG584" s="681"/>
      <c r="BH584" s="681"/>
      <c r="BI584" s="681"/>
      <c r="BJ584" s="681"/>
      <c r="BK584" s="675"/>
      <c r="BL584" s="675"/>
      <c r="BM584" s="675"/>
      <c r="BN584" s="681"/>
      <c r="BO584" s="681"/>
      <c r="BP584" s="681"/>
      <c r="BQ584" s="681"/>
      <c r="BR584" s="681"/>
      <c r="BS584" s="681"/>
      <c r="BT584" s="681"/>
      <c r="BU584" s="681"/>
      <c r="BV584" s="681"/>
      <c r="BW584" s="681"/>
    </row>
    <row r="585" spans="1:75" ht="13.5" customHeight="1">
      <c r="A585" s="712"/>
      <c r="B585" s="16" t="s">
        <v>62</v>
      </c>
      <c r="C585" s="687"/>
      <c r="D585" s="685"/>
      <c r="E585" s="684"/>
      <c r="F585" s="685"/>
      <c r="G585" s="684"/>
      <c r="H585" s="685"/>
      <c r="I585" s="684"/>
      <c r="J585" s="685"/>
      <c r="K585" s="686"/>
      <c r="L585" s="686"/>
      <c r="M585" s="687"/>
      <c r="N585" s="685"/>
      <c r="O585" s="686"/>
      <c r="P585" s="685"/>
      <c r="Q585" s="686"/>
      <c r="R585" s="685"/>
      <c r="S585" s="686"/>
      <c r="T585" s="685"/>
      <c r="U585" s="25"/>
      <c r="Z585" s="697"/>
      <c r="AA585" s="682"/>
      <c r="AB585" s="682"/>
      <c r="AC585" s="682"/>
      <c r="AD585" s="682"/>
      <c r="AE585" s="682"/>
      <c r="AF585" s="682"/>
      <c r="AG585" s="682"/>
      <c r="AH585" s="682"/>
      <c r="AI585" s="682"/>
      <c r="AJ585" s="682"/>
      <c r="AK585" s="682"/>
      <c r="AL585" s="682"/>
      <c r="AM585" s="682"/>
      <c r="AN585" s="682"/>
      <c r="AO585" s="682"/>
      <c r="AP585" s="682"/>
      <c r="AQ585" s="682"/>
      <c r="AR585" s="682"/>
      <c r="AS585" s="682"/>
      <c r="AT585" s="682"/>
      <c r="AU585" s="682"/>
      <c r="AV585" s="682"/>
      <c r="AW585" s="682"/>
      <c r="AX585" s="682"/>
      <c r="AY585" s="682"/>
      <c r="AZ585" s="682"/>
      <c r="BA585" s="682"/>
      <c r="BB585" s="682"/>
      <c r="BC585" s="682"/>
      <c r="BD585" s="682"/>
      <c r="BE585" s="682"/>
      <c r="BF585" s="682"/>
      <c r="BG585" s="682"/>
      <c r="BH585" s="682"/>
      <c r="BI585" s="682"/>
      <c r="BJ585" s="682"/>
      <c r="BK585" s="676"/>
      <c r="BL585" s="676"/>
      <c r="BM585" s="676"/>
      <c r="BN585" s="682"/>
      <c r="BO585" s="682"/>
      <c r="BP585" s="682"/>
      <c r="BQ585" s="682"/>
      <c r="BR585" s="682"/>
      <c r="BS585" s="682"/>
      <c r="BT585" s="682"/>
      <c r="BU585" s="682"/>
      <c r="BV585" s="682"/>
      <c r="BW585" s="682"/>
    </row>
    <row r="586" spans="1:75" ht="13.5" customHeight="1">
      <c r="A586" s="695" t="s">
        <v>70</v>
      </c>
      <c r="B586" s="17" t="s">
        <v>71</v>
      </c>
      <c r="C586" s="705"/>
      <c r="D586" s="706"/>
      <c r="E586" s="713"/>
      <c r="F586" s="706"/>
      <c r="G586" s="713"/>
      <c r="H586" s="706"/>
      <c r="I586" s="713"/>
      <c r="J586" s="706"/>
      <c r="K586" s="693"/>
      <c r="L586" s="709"/>
      <c r="M586" s="705"/>
      <c r="N586" s="706"/>
      <c r="O586" s="693"/>
      <c r="P586" s="706"/>
      <c r="Q586" s="693"/>
      <c r="R586" s="706"/>
      <c r="S586" s="693"/>
      <c r="T586" s="706"/>
      <c r="U586" s="25"/>
      <c r="Z586" s="696" t="str">
        <f>A586</f>
        <v>昼休み（12：30～13：30）</v>
      </c>
      <c r="AA586" s="680"/>
      <c r="AB586" s="680"/>
      <c r="AC586" s="680"/>
      <c r="AD586" s="680"/>
      <c r="AE586" s="680"/>
      <c r="AF586" s="680"/>
      <c r="AG586" s="680"/>
      <c r="AH586" s="680"/>
      <c r="AI586" s="680"/>
      <c r="AJ586" s="680"/>
      <c r="AK586" s="680"/>
      <c r="AL586" s="680"/>
      <c r="AM586" s="680"/>
      <c r="AN586" s="680"/>
      <c r="AO586" s="680"/>
      <c r="AP586" s="680"/>
      <c r="AQ586" s="680"/>
      <c r="AR586" s="680"/>
      <c r="AS586" s="680"/>
      <c r="AT586" s="680"/>
      <c r="AU586" s="680"/>
      <c r="AV586" s="680"/>
      <c r="AW586" s="680"/>
      <c r="AX586" s="680"/>
      <c r="AY586" s="680"/>
      <c r="AZ586" s="680"/>
      <c r="BA586" s="680"/>
      <c r="BB586" s="680"/>
      <c r="BC586" s="680"/>
      <c r="BD586" s="680"/>
      <c r="BE586" s="680"/>
      <c r="BF586" s="680"/>
      <c r="BG586" s="680"/>
      <c r="BH586" s="680"/>
      <c r="BI586" s="680"/>
      <c r="BJ586" s="680"/>
      <c r="BK586" s="674"/>
      <c r="BL586" s="674"/>
      <c r="BM586" s="674"/>
      <c r="BN586" s="680"/>
      <c r="BO586" s="680"/>
      <c r="BP586" s="680"/>
      <c r="BQ586" s="680"/>
      <c r="BR586" s="680"/>
      <c r="BS586" s="680"/>
      <c r="BT586" s="680"/>
      <c r="BU586" s="680"/>
      <c r="BV586" s="680"/>
      <c r="BW586" s="680"/>
    </row>
    <row r="587" spans="1:75" ht="13.5" customHeight="1">
      <c r="A587" s="696"/>
      <c r="B587" s="17" t="s">
        <v>73</v>
      </c>
      <c r="C587" s="708"/>
      <c r="D587" s="707"/>
      <c r="E587" s="716"/>
      <c r="F587" s="707"/>
      <c r="G587" s="716"/>
      <c r="H587" s="707"/>
      <c r="I587" s="716"/>
      <c r="J587" s="707"/>
      <c r="K587" s="689"/>
      <c r="L587" s="717"/>
      <c r="M587" s="708"/>
      <c r="N587" s="707"/>
      <c r="O587" s="689"/>
      <c r="P587" s="707"/>
      <c r="Q587" s="689"/>
      <c r="R587" s="707"/>
      <c r="S587" s="689"/>
      <c r="T587" s="707"/>
      <c r="U587" s="25"/>
      <c r="Z587" s="696"/>
      <c r="AA587" s="681"/>
      <c r="AB587" s="681"/>
      <c r="AC587" s="681"/>
      <c r="AD587" s="681"/>
      <c r="AE587" s="681"/>
      <c r="AF587" s="681"/>
      <c r="AG587" s="681"/>
      <c r="AH587" s="681"/>
      <c r="AI587" s="681"/>
      <c r="AJ587" s="681"/>
      <c r="AK587" s="681"/>
      <c r="AL587" s="681"/>
      <c r="AM587" s="681"/>
      <c r="AN587" s="681"/>
      <c r="AO587" s="681"/>
      <c r="AP587" s="681"/>
      <c r="AQ587" s="681"/>
      <c r="AR587" s="681"/>
      <c r="AS587" s="681"/>
      <c r="AT587" s="681"/>
      <c r="AU587" s="681"/>
      <c r="AV587" s="681"/>
      <c r="AW587" s="681"/>
      <c r="AX587" s="681"/>
      <c r="AY587" s="681"/>
      <c r="AZ587" s="681"/>
      <c r="BA587" s="681"/>
      <c r="BB587" s="681"/>
      <c r="BC587" s="681"/>
      <c r="BD587" s="681"/>
      <c r="BE587" s="681"/>
      <c r="BF587" s="681"/>
      <c r="BG587" s="681"/>
      <c r="BH587" s="681"/>
      <c r="BI587" s="681"/>
      <c r="BJ587" s="681"/>
      <c r="BK587" s="675"/>
      <c r="BL587" s="675"/>
      <c r="BM587" s="675"/>
      <c r="BN587" s="681"/>
      <c r="BO587" s="681"/>
      <c r="BP587" s="681"/>
      <c r="BQ587" s="681"/>
      <c r="BR587" s="681"/>
      <c r="BS587" s="681"/>
      <c r="BT587" s="681"/>
      <c r="BU587" s="681"/>
      <c r="BV587" s="681"/>
      <c r="BW587" s="681"/>
    </row>
    <row r="588" spans="1:75" ht="13.5" customHeight="1">
      <c r="A588" s="696"/>
      <c r="B588" s="17" t="s">
        <v>60</v>
      </c>
      <c r="C588" s="708"/>
      <c r="D588" s="707"/>
      <c r="E588" s="716"/>
      <c r="F588" s="707"/>
      <c r="G588" s="716"/>
      <c r="H588" s="707"/>
      <c r="I588" s="716"/>
      <c r="J588" s="707"/>
      <c r="K588" s="689"/>
      <c r="L588" s="717"/>
      <c r="M588" s="708"/>
      <c r="N588" s="707"/>
      <c r="O588" s="689"/>
      <c r="P588" s="707"/>
      <c r="Q588" s="689"/>
      <c r="R588" s="707"/>
      <c r="S588" s="689"/>
      <c r="T588" s="707"/>
      <c r="U588" s="25"/>
      <c r="Z588" s="696"/>
      <c r="AA588" s="681"/>
      <c r="AB588" s="681"/>
      <c r="AC588" s="681"/>
      <c r="AD588" s="681"/>
      <c r="AE588" s="681"/>
      <c r="AF588" s="681"/>
      <c r="AG588" s="681"/>
      <c r="AH588" s="681"/>
      <c r="AI588" s="681"/>
      <c r="AJ588" s="681"/>
      <c r="AK588" s="681"/>
      <c r="AL588" s="681"/>
      <c r="AM588" s="681"/>
      <c r="AN588" s="681"/>
      <c r="AO588" s="681"/>
      <c r="AP588" s="681"/>
      <c r="AQ588" s="681"/>
      <c r="AR588" s="681"/>
      <c r="AS588" s="681"/>
      <c r="AT588" s="681"/>
      <c r="AU588" s="681"/>
      <c r="AV588" s="681"/>
      <c r="AW588" s="681"/>
      <c r="AX588" s="681"/>
      <c r="AY588" s="681"/>
      <c r="AZ588" s="681"/>
      <c r="BA588" s="681"/>
      <c r="BB588" s="681"/>
      <c r="BC588" s="681"/>
      <c r="BD588" s="681"/>
      <c r="BE588" s="681"/>
      <c r="BF588" s="681"/>
      <c r="BG588" s="681"/>
      <c r="BH588" s="681"/>
      <c r="BI588" s="681"/>
      <c r="BJ588" s="681"/>
      <c r="BK588" s="675"/>
      <c r="BL588" s="675"/>
      <c r="BM588" s="675"/>
      <c r="BN588" s="681"/>
      <c r="BO588" s="681"/>
      <c r="BP588" s="681"/>
      <c r="BQ588" s="681"/>
      <c r="BR588" s="681"/>
      <c r="BS588" s="681"/>
      <c r="BT588" s="681"/>
      <c r="BU588" s="681"/>
      <c r="BV588" s="681"/>
      <c r="BW588" s="681"/>
    </row>
    <row r="589" spans="1:75" ht="13.5" customHeight="1">
      <c r="A589" s="697"/>
      <c r="B589" s="18" t="s">
        <v>62</v>
      </c>
      <c r="C589" s="714"/>
      <c r="D589" s="711"/>
      <c r="E589" s="715"/>
      <c r="F589" s="711"/>
      <c r="G589" s="715"/>
      <c r="H589" s="711"/>
      <c r="I589" s="715"/>
      <c r="J589" s="711"/>
      <c r="K589" s="710"/>
      <c r="L589" s="710"/>
      <c r="M589" s="714"/>
      <c r="N589" s="711"/>
      <c r="O589" s="710"/>
      <c r="P589" s="711"/>
      <c r="Q589" s="710"/>
      <c r="R589" s="711"/>
      <c r="S589" s="710"/>
      <c r="T589" s="711"/>
      <c r="U589" s="25"/>
      <c r="Z589" s="697"/>
      <c r="AA589" s="682"/>
      <c r="AB589" s="682"/>
      <c r="AC589" s="682"/>
      <c r="AD589" s="682"/>
      <c r="AE589" s="682"/>
      <c r="AF589" s="682"/>
      <c r="AG589" s="682"/>
      <c r="AH589" s="682"/>
      <c r="AI589" s="682"/>
      <c r="AJ589" s="682"/>
      <c r="AK589" s="682"/>
      <c r="AL589" s="682"/>
      <c r="AM589" s="682"/>
      <c r="AN589" s="682"/>
      <c r="AO589" s="682"/>
      <c r="AP589" s="682"/>
      <c r="AQ589" s="682"/>
      <c r="AR589" s="682"/>
      <c r="AS589" s="682"/>
      <c r="AT589" s="682"/>
      <c r="AU589" s="682"/>
      <c r="AV589" s="682"/>
      <c r="AW589" s="682"/>
      <c r="AX589" s="682"/>
      <c r="AY589" s="682"/>
      <c r="AZ589" s="682"/>
      <c r="BA589" s="682"/>
      <c r="BB589" s="682"/>
      <c r="BC589" s="682"/>
      <c r="BD589" s="682"/>
      <c r="BE589" s="682"/>
      <c r="BF589" s="682"/>
      <c r="BG589" s="682"/>
      <c r="BH589" s="682"/>
      <c r="BI589" s="682"/>
      <c r="BJ589" s="682"/>
      <c r="BK589" s="676"/>
      <c r="BL589" s="676"/>
      <c r="BM589" s="676"/>
      <c r="BN589" s="682"/>
      <c r="BO589" s="682"/>
      <c r="BP589" s="682"/>
      <c r="BQ589" s="682"/>
      <c r="BR589" s="682"/>
      <c r="BS589" s="682"/>
      <c r="BT589" s="682"/>
      <c r="BU589" s="682"/>
      <c r="BV589" s="682"/>
      <c r="BW589" s="682"/>
    </row>
    <row r="590" spans="1:75" ht="13.5" customHeight="1">
      <c r="A590" s="696" t="s">
        <v>74</v>
      </c>
      <c r="B590" s="15" t="s">
        <v>55</v>
      </c>
      <c r="C590" s="692" t="str">
        <f>VLOOKUP($C577,'2025年度(1年後期)'!$B$5:$N$207,COLUMN('2025年度(1年後期)'!$G$5),0)&amp;""</f>
        <v/>
      </c>
      <c r="D590" s="693"/>
      <c r="E590" s="698" t="str">
        <f>VLOOKUP($C577,'2025年度(2年後期)'!$B$5:$N$207,COLUMN('2025年度(2年後期)'!$G$5),0)&amp;""</f>
        <v/>
      </c>
      <c r="F590" s="693"/>
      <c r="G590" s="698" t="str">
        <f>VLOOKUP($C577,'2025年度(3年後期)'!$B$5:$N$207,COLUMN('2025年度(3年後期)'!$G$5),0)&amp;""</f>
        <v/>
      </c>
      <c r="H590" s="693"/>
      <c r="I590" s="698" t="str">
        <f>VLOOKUP($C577,'2025年度(4年後期)'!$B$5:$N$206,COLUMN('2025年度(4年後期)'!$G$5),0)&amp;""</f>
        <v/>
      </c>
      <c r="J590" s="693"/>
      <c r="K590" s="694" t="str">
        <f>VLOOKUP($C577,'2025年度(助産後期)'!$B$5:$N$207,COLUMN('2025年度(助産後期)'!$G$5),0)&amp;""</f>
        <v/>
      </c>
      <c r="L590" s="694"/>
      <c r="M590" s="692" t="str">
        <f>VLOOKUP($C577,'2025年度(M1後期)'!$B$5:$N$207,COLUMN('2025年度(M1後期)'!$G$5),0)&amp;""</f>
        <v/>
      </c>
      <c r="N590" s="693"/>
      <c r="O590" s="694" t="str">
        <f>VLOOKUP($C577,'2025年度(M2後期)'!$B$5:$N$207,COLUMN('2025年度(M2後期)'!$G$5),0)&amp;""</f>
        <v/>
      </c>
      <c r="P590" s="693"/>
      <c r="Q590" s="694" t="str">
        <f>VLOOKUP($C577,'2025年度(D1後期)'!$B$5:$N$207,COLUMN('2025年度(D1後期)'!$G$5),0)&amp;""</f>
        <v/>
      </c>
      <c r="R590" s="693"/>
      <c r="S590" s="694" t="str">
        <f>VLOOKUP($C577,'2025年度(D23後期)'!$B$5:$N$207,COLUMN('2025年度(D23後期)'!$G$5),0)&amp;""</f>
        <v/>
      </c>
      <c r="T590" s="693"/>
      <c r="U590" s="25"/>
      <c r="Z590" s="696" t="str">
        <f>A590</f>
        <v>３時限（13：30～15：00）</v>
      </c>
      <c r="AA590" s="680"/>
      <c r="AB590" s="680"/>
      <c r="AC590" s="680"/>
      <c r="AD590" s="680"/>
      <c r="AE590" s="680"/>
      <c r="AF590" s="680"/>
      <c r="AG590" s="680"/>
      <c r="AH590" s="680"/>
      <c r="AI590" s="680"/>
      <c r="AJ590" s="680"/>
      <c r="AK590" s="680"/>
      <c r="AL590" s="680"/>
      <c r="AM590" s="680"/>
      <c r="AN590" s="680"/>
      <c r="AO590" s="680"/>
      <c r="AP590" s="680"/>
      <c r="AQ590" s="680"/>
      <c r="AR590" s="680"/>
      <c r="AS590" s="680"/>
      <c r="AT590" s="680"/>
      <c r="AU590" s="680"/>
      <c r="AV590" s="680"/>
      <c r="AW590" s="680"/>
      <c r="AX590" s="680"/>
      <c r="AY590" s="680"/>
      <c r="AZ590" s="680"/>
      <c r="BA590" s="680"/>
      <c r="BB590" s="680"/>
      <c r="BC590" s="680"/>
      <c r="BD590" s="680"/>
      <c r="BE590" s="680"/>
      <c r="BF590" s="680"/>
      <c r="BG590" s="680"/>
      <c r="BH590" s="680"/>
      <c r="BI590" s="680"/>
      <c r="BJ590" s="680"/>
      <c r="BK590" s="674"/>
      <c r="BL590" s="674"/>
      <c r="BM590" s="674"/>
      <c r="BN590" s="680"/>
      <c r="BO590" s="680"/>
      <c r="BP590" s="680"/>
      <c r="BQ590" s="680"/>
      <c r="BR590" s="680"/>
      <c r="BS590" s="680"/>
      <c r="BT590" s="680"/>
      <c r="BU590" s="680"/>
      <c r="BV590" s="680"/>
      <c r="BW590" s="680"/>
    </row>
    <row r="591" spans="1:75" ht="13.5" customHeight="1">
      <c r="A591" s="696"/>
      <c r="B591" s="15" t="s">
        <v>58</v>
      </c>
      <c r="C591" s="688" t="str">
        <f>IFERROR(VLOOKUP(C590,科目・教員!$A$2:$B$349,2,0),"")</f>
        <v/>
      </c>
      <c r="D591" s="689"/>
      <c r="E591" s="690" t="str">
        <f>IFERROR(VLOOKUP(E590,科目・教員!$A$2:$B$349,2,0),"")</f>
        <v/>
      </c>
      <c r="F591" s="689"/>
      <c r="G591" s="690" t="str">
        <f>IFERROR(VLOOKUP(G590,科目・教員!$A$2:$B$349,2,0),"")</f>
        <v/>
      </c>
      <c r="H591" s="689"/>
      <c r="I591" s="690" t="str">
        <f>IFERROR(VLOOKUP(I590,科目・教員!$A$2:$B$349,2,0),"")</f>
        <v/>
      </c>
      <c r="J591" s="689"/>
      <c r="K591" s="691" t="str">
        <f>IFERROR(VLOOKUP(K590,科目・教員!$A$2:$B$349,2,0),"")</f>
        <v/>
      </c>
      <c r="L591" s="691"/>
      <c r="M591" s="688" t="str">
        <f>IFERROR(VLOOKUP(M590,科目・教員!$A$2:$B$349,2,0),"")</f>
        <v/>
      </c>
      <c r="N591" s="689"/>
      <c r="O591" s="691" t="str">
        <f>IFERROR(VLOOKUP(O590,科目・教員!$A$2:$B$349,2,0),"")</f>
        <v/>
      </c>
      <c r="P591" s="689"/>
      <c r="Q591" s="691" t="str">
        <f>IFERROR(VLOOKUP(Q590,科目・教員!$A$2:$B$349,2,0),"")</f>
        <v/>
      </c>
      <c r="R591" s="689"/>
      <c r="S591" s="691" t="str">
        <f>IFERROR(VLOOKUP(S590,科目・教員!$A$2:$B$349,2,0),"")</f>
        <v/>
      </c>
      <c r="T591" s="689"/>
      <c r="U591" s="25"/>
      <c r="Z591" s="696"/>
      <c r="AA591" s="681"/>
      <c r="AB591" s="681"/>
      <c r="AC591" s="681"/>
      <c r="AD591" s="681"/>
      <c r="AE591" s="681"/>
      <c r="AF591" s="681"/>
      <c r="AG591" s="681"/>
      <c r="AH591" s="681"/>
      <c r="AI591" s="681"/>
      <c r="AJ591" s="681"/>
      <c r="AK591" s="681"/>
      <c r="AL591" s="681"/>
      <c r="AM591" s="681"/>
      <c r="AN591" s="681"/>
      <c r="AO591" s="681"/>
      <c r="AP591" s="681"/>
      <c r="AQ591" s="681"/>
      <c r="AR591" s="681"/>
      <c r="AS591" s="681"/>
      <c r="AT591" s="681"/>
      <c r="AU591" s="681"/>
      <c r="AV591" s="681"/>
      <c r="AW591" s="681"/>
      <c r="AX591" s="681"/>
      <c r="AY591" s="681"/>
      <c r="AZ591" s="681"/>
      <c r="BA591" s="681"/>
      <c r="BB591" s="681"/>
      <c r="BC591" s="681"/>
      <c r="BD591" s="681"/>
      <c r="BE591" s="681"/>
      <c r="BF591" s="681"/>
      <c r="BG591" s="681"/>
      <c r="BH591" s="681"/>
      <c r="BI591" s="681"/>
      <c r="BJ591" s="681"/>
      <c r="BK591" s="675"/>
      <c r="BL591" s="675"/>
      <c r="BM591" s="675"/>
      <c r="BN591" s="681"/>
      <c r="BO591" s="681"/>
      <c r="BP591" s="681"/>
      <c r="BQ591" s="681"/>
      <c r="BR591" s="681"/>
      <c r="BS591" s="681"/>
      <c r="BT591" s="681"/>
      <c r="BU591" s="681"/>
      <c r="BV591" s="681"/>
      <c r="BW591" s="681"/>
    </row>
    <row r="592" spans="1:75" ht="13.5" customHeight="1">
      <c r="A592" s="696"/>
      <c r="B592" s="15" t="s">
        <v>60</v>
      </c>
      <c r="C592" s="688" t="str">
        <f>VLOOKUP($C577,'2025年度(1年後期)'!$B$5:$N$207,COLUMN('2025年度(1年後期)'!$G$5)+1,0)&amp;""</f>
        <v/>
      </c>
      <c r="D592" s="689"/>
      <c r="E592" s="690" t="str">
        <f>VLOOKUP($C577,'2025年度(2年後期)'!$B$5:$N$207,COLUMN('2025年度(2年後期)'!$G$5)+1,0)&amp;""</f>
        <v/>
      </c>
      <c r="F592" s="689"/>
      <c r="G592" s="690" t="str">
        <f>VLOOKUP($C577,'2025年度(3年後期)'!$B$5:$N$207,COLUMN('2025年度(3年後期)'!$G$5)+1,0)&amp;""</f>
        <v/>
      </c>
      <c r="H592" s="689"/>
      <c r="I592" s="690" t="str">
        <f>VLOOKUP($C577,'2025年度(4年後期)'!$B$5:$N$206,COLUMN('2025年度(4年後期)'!$G$5)+1,0)&amp;""</f>
        <v/>
      </c>
      <c r="J592" s="689"/>
      <c r="K592" s="691" t="str">
        <f>VLOOKUP($C577,'2025年度(助産後期)'!$B$5:$N$207,COLUMN('2025年度(助産後期)'!$G$5)+1,0)&amp;""</f>
        <v/>
      </c>
      <c r="L592" s="691"/>
      <c r="M592" s="688" t="str">
        <f>VLOOKUP($C577,'2025年度(M1後期)'!$B$5:$N$207,COLUMN('2025年度(M1後期)'!$G$5)+1,0)&amp;""</f>
        <v/>
      </c>
      <c r="N592" s="689"/>
      <c r="O592" s="691" t="str">
        <f>VLOOKUP($C577,'2025年度(M2後期)'!$B$5:$N$207,COLUMN('2025年度(M2後期)'!$G$5)+1,0)&amp;""</f>
        <v/>
      </c>
      <c r="P592" s="689"/>
      <c r="Q592" s="691" t="str">
        <f>VLOOKUP($C577,'2025年度(D1後期)'!$B$5:$N$207,COLUMN('2025年度(D1後期)'!$G$5)+1,0)&amp;""</f>
        <v/>
      </c>
      <c r="R592" s="689"/>
      <c r="S592" s="691" t="str">
        <f>VLOOKUP($C577,'2025年度(D23後期)'!$B$5:$N$207,COLUMN('2025年度(D23後期)'!$G$5)+1,0)&amp;""</f>
        <v/>
      </c>
      <c r="T592" s="689"/>
      <c r="U592" s="25"/>
      <c r="Z592" s="696"/>
      <c r="AA592" s="681"/>
      <c r="AB592" s="681"/>
      <c r="AC592" s="681"/>
      <c r="AD592" s="681"/>
      <c r="AE592" s="681"/>
      <c r="AF592" s="681"/>
      <c r="AG592" s="681"/>
      <c r="AH592" s="681"/>
      <c r="AI592" s="681"/>
      <c r="AJ592" s="681"/>
      <c r="AK592" s="681"/>
      <c r="AL592" s="681"/>
      <c r="AM592" s="681"/>
      <c r="AN592" s="681"/>
      <c r="AO592" s="681"/>
      <c r="AP592" s="681"/>
      <c r="AQ592" s="681"/>
      <c r="AR592" s="681"/>
      <c r="AS592" s="681"/>
      <c r="AT592" s="681"/>
      <c r="AU592" s="681"/>
      <c r="AV592" s="681"/>
      <c r="AW592" s="681"/>
      <c r="AX592" s="681"/>
      <c r="AY592" s="681"/>
      <c r="AZ592" s="681"/>
      <c r="BA592" s="681"/>
      <c r="BB592" s="681"/>
      <c r="BC592" s="681"/>
      <c r="BD592" s="681"/>
      <c r="BE592" s="681"/>
      <c r="BF592" s="681"/>
      <c r="BG592" s="681"/>
      <c r="BH592" s="681"/>
      <c r="BI592" s="681"/>
      <c r="BJ592" s="681"/>
      <c r="BK592" s="675"/>
      <c r="BL592" s="675"/>
      <c r="BM592" s="675"/>
      <c r="BN592" s="681"/>
      <c r="BO592" s="681"/>
      <c r="BP592" s="681"/>
      <c r="BQ592" s="681"/>
      <c r="BR592" s="681"/>
      <c r="BS592" s="681"/>
      <c r="BT592" s="681"/>
      <c r="BU592" s="681"/>
      <c r="BV592" s="681"/>
      <c r="BW592" s="681"/>
    </row>
    <row r="593" spans="1:75" ht="13.5" customHeight="1">
      <c r="A593" s="712"/>
      <c r="B593" s="16" t="s">
        <v>62</v>
      </c>
      <c r="C593" s="724"/>
      <c r="D593" s="725"/>
      <c r="E593" s="684"/>
      <c r="F593" s="685"/>
      <c r="G593" s="684"/>
      <c r="H593" s="685"/>
      <c r="I593" s="684"/>
      <c r="J593" s="685"/>
      <c r="K593" s="686"/>
      <c r="L593" s="686"/>
      <c r="M593" s="687"/>
      <c r="N593" s="685"/>
      <c r="O593" s="686"/>
      <c r="P593" s="685"/>
      <c r="Q593" s="686"/>
      <c r="R593" s="685"/>
      <c r="S593" s="686"/>
      <c r="T593" s="685"/>
      <c r="U593" s="25"/>
      <c r="Z593" s="697"/>
      <c r="AA593" s="682"/>
      <c r="AB593" s="682"/>
      <c r="AC593" s="682"/>
      <c r="AD593" s="682"/>
      <c r="AE593" s="682"/>
      <c r="AF593" s="682"/>
      <c r="AG593" s="682"/>
      <c r="AH593" s="682"/>
      <c r="AI593" s="682"/>
      <c r="AJ593" s="682"/>
      <c r="AK593" s="682"/>
      <c r="AL593" s="682"/>
      <c r="AM593" s="682"/>
      <c r="AN593" s="682"/>
      <c r="AO593" s="682"/>
      <c r="AP593" s="682"/>
      <c r="AQ593" s="682"/>
      <c r="AR593" s="682"/>
      <c r="AS593" s="682"/>
      <c r="AT593" s="682"/>
      <c r="AU593" s="682"/>
      <c r="AV593" s="682"/>
      <c r="AW593" s="682"/>
      <c r="AX593" s="682"/>
      <c r="AY593" s="682"/>
      <c r="AZ593" s="682"/>
      <c r="BA593" s="682"/>
      <c r="BB593" s="682"/>
      <c r="BC593" s="682"/>
      <c r="BD593" s="682"/>
      <c r="BE593" s="682"/>
      <c r="BF593" s="682"/>
      <c r="BG593" s="682"/>
      <c r="BH593" s="682"/>
      <c r="BI593" s="682"/>
      <c r="BJ593" s="682"/>
      <c r="BK593" s="676"/>
      <c r="BL593" s="676"/>
      <c r="BM593" s="676"/>
      <c r="BN593" s="682"/>
      <c r="BO593" s="682"/>
      <c r="BP593" s="682"/>
      <c r="BQ593" s="682"/>
      <c r="BR593" s="682"/>
      <c r="BS593" s="682"/>
      <c r="BT593" s="682"/>
      <c r="BU593" s="682"/>
      <c r="BV593" s="682"/>
      <c r="BW593" s="682"/>
    </row>
    <row r="594" spans="1:75" ht="13.5" customHeight="1">
      <c r="A594" s="696" t="s">
        <v>80</v>
      </c>
      <c r="B594" s="15" t="s">
        <v>55</v>
      </c>
      <c r="C594" s="692" t="str">
        <f>VLOOKUP($C577,'2025年度(1年後期)'!$B$5:$N$207,COLUMN('2025年度(1年後期)'!$I$5),0)&amp;""</f>
        <v/>
      </c>
      <c r="D594" s="693"/>
      <c r="E594" s="698" t="str">
        <f>VLOOKUP($C577,'2025年度(2年後期)'!$B$5:$N$207,COLUMN('2025年度(2年後期)'!$I$5),0)&amp;""</f>
        <v/>
      </c>
      <c r="F594" s="693"/>
      <c r="G594" s="698" t="str">
        <f>VLOOKUP($C577,'2025年度(3年後期)'!$B$5:$N$207,COLUMN('2025年度(3年後期)'!$I$5),0)&amp;""</f>
        <v/>
      </c>
      <c r="H594" s="693"/>
      <c r="I594" s="698" t="str">
        <f>VLOOKUP($C577,'2025年度(4年後期)'!$B$5:$N$206,COLUMN('2025年度(4年後期)'!$I$5),0)&amp;""</f>
        <v/>
      </c>
      <c r="J594" s="693"/>
      <c r="K594" s="694" t="str">
        <f>VLOOKUP($C577,'2025年度(助産後期)'!$B$5:$N$207,COLUMN('2025年度(助産後期)'!$I$5),0)&amp;""</f>
        <v/>
      </c>
      <c r="L594" s="694"/>
      <c r="M594" s="692" t="str">
        <f>VLOOKUP($C577,'2025年度(M1後期)'!$B$5:$N$207,COLUMN('2025年度(M1後期)'!$I$5),0)&amp;""</f>
        <v/>
      </c>
      <c r="N594" s="693"/>
      <c r="O594" s="694" t="str">
        <f>VLOOKUP($C577,'2025年度(M2後期)'!$B$5:$N$207,COLUMN('2025年度(M2後期)'!$I$5),0)&amp;""</f>
        <v/>
      </c>
      <c r="P594" s="693"/>
      <c r="Q594" s="694" t="str">
        <f>VLOOKUP($C577,'2025年度(D1後期)'!$B$5:$N$207,COLUMN('2025年度(D1後期)'!$I$5),0)&amp;""</f>
        <v/>
      </c>
      <c r="R594" s="693"/>
      <c r="S594" s="694" t="str">
        <f>VLOOKUP($C577,'2025年度(D23後期)'!$B$5:$N$207,COLUMN('2025年度(D23後期)'!$I$5),0)&amp;""</f>
        <v/>
      </c>
      <c r="T594" s="693"/>
      <c r="U594" s="25"/>
      <c r="Z594" s="696" t="str">
        <f>A594</f>
        <v>４時限（15：10～16：40）</v>
      </c>
      <c r="AA594" s="680"/>
      <c r="AB594" s="680"/>
      <c r="AC594" s="680"/>
      <c r="AD594" s="680"/>
      <c r="AE594" s="680"/>
      <c r="AF594" s="680"/>
      <c r="AG594" s="680"/>
      <c r="AH594" s="680"/>
      <c r="AI594" s="680"/>
      <c r="AJ594" s="680"/>
      <c r="AK594" s="680"/>
      <c r="AL594" s="680"/>
      <c r="AM594" s="680"/>
      <c r="AN594" s="680"/>
      <c r="AO594" s="680"/>
      <c r="AP594" s="680"/>
      <c r="AQ594" s="680"/>
      <c r="AR594" s="680"/>
      <c r="AS594" s="680"/>
      <c r="AT594" s="680"/>
      <c r="AU594" s="680"/>
      <c r="AV594" s="680"/>
      <c r="AW594" s="680"/>
      <c r="AX594" s="680"/>
      <c r="AY594" s="680"/>
      <c r="AZ594" s="680"/>
      <c r="BA594" s="680"/>
      <c r="BB594" s="680"/>
      <c r="BC594" s="680"/>
      <c r="BD594" s="680"/>
      <c r="BE594" s="680"/>
      <c r="BF594" s="680"/>
      <c r="BG594" s="680"/>
      <c r="BH594" s="680"/>
      <c r="BI594" s="680"/>
      <c r="BJ594" s="680"/>
      <c r="BK594" s="674"/>
      <c r="BL594" s="674"/>
      <c r="BM594" s="674"/>
      <c r="BN594" s="680"/>
      <c r="BO594" s="680"/>
      <c r="BP594" s="680"/>
      <c r="BQ594" s="680"/>
      <c r="BR594" s="680"/>
      <c r="BS594" s="680"/>
      <c r="BT594" s="680"/>
      <c r="BU594" s="680"/>
      <c r="BV594" s="680"/>
      <c r="BW594" s="680"/>
    </row>
    <row r="595" spans="1:75" ht="13.5" customHeight="1">
      <c r="A595" s="696"/>
      <c r="B595" s="15" t="s">
        <v>58</v>
      </c>
      <c r="C595" s="688" t="str">
        <f>IFERROR(VLOOKUP(C594,科目・教員!$A$2:$B$349,2,0),"")</f>
        <v/>
      </c>
      <c r="D595" s="689"/>
      <c r="E595" s="690" t="str">
        <f>IFERROR(VLOOKUP(E594,科目・教員!$A$2:$B$349,2,0),"")</f>
        <v/>
      </c>
      <c r="F595" s="689"/>
      <c r="G595" s="690" t="str">
        <f>IFERROR(VLOOKUP(G594,科目・教員!$A$2:$B$349,2,0),"")</f>
        <v/>
      </c>
      <c r="H595" s="689"/>
      <c r="I595" s="690" t="str">
        <f>IFERROR(VLOOKUP(I594,科目・教員!$A$2:$B$349,2,0),"")</f>
        <v/>
      </c>
      <c r="J595" s="689"/>
      <c r="K595" s="691" t="str">
        <f>IFERROR(VLOOKUP(K594,科目・教員!$A$2:$B$349,2,0),"")</f>
        <v/>
      </c>
      <c r="L595" s="691"/>
      <c r="M595" s="688" t="str">
        <f>IFERROR(VLOOKUP(M594,科目・教員!$A$2:$B$349,2,0),"")</f>
        <v/>
      </c>
      <c r="N595" s="689"/>
      <c r="O595" s="691" t="str">
        <f>IFERROR(VLOOKUP(O594,科目・教員!$A$2:$B$349,2,0),"")</f>
        <v/>
      </c>
      <c r="P595" s="689"/>
      <c r="Q595" s="691" t="str">
        <f>IFERROR(VLOOKUP(Q594,科目・教員!$A$2:$B$349,2,0),"")</f>
        <v/>
      </c>
      <c r="R595" s="689"/>
      <c r="S595" s="691" t="str">
        <f>IFERROR(VLOOKUP(S594,科目・教員!$A$2:$B$349,2,0),"")</f>
        <v/>
      </c>
      <c r="T595" s="689"/>
      <c r="U595" s="25"/>
      <c r="Z595" s="696"/>
      <c r="AA595" s="681"/>
      <c r="AB595" s="681"/>
      <c r="AC595" s="681"/>
      <c r="AD595" s="681"/>
      <c r="AE595" s="681"/>
      <c r="AF595" s="681"/>
      <c r="AG595" s="681"/>
      <c r="AH595" s="681"/>
      <c r="AI595" s="681"/>
      <c r="AJ595" s="681"/>
      <c r="AK595" s="681"/>
      <c r="AL595" s="681"/>
      <c r="AM595" s="681"/>
      <c r="AN595" s="681"/>
      <c r="AO595" s="681"/>
      <c r="AP595" s="681"/>
      <c r="AQ595" s="681"/>
      <c r="AR595" s="681"/>
      <c r="AS595" s="681"/>
      <c r="AT595" s="681"/>
      <c r="AU595" s="681"/>
      <c r="AV595" s="681"/>
      <c r="AW595" s="681"/>
      <c r="AX595" s="681"/>
      <c r="AY595" s="681"/>
      <c r="AZ595" s="681"/>
      <c r="BA595" s="681"/>
      <c r="BB595" s="681"/>
      <c r="BC595" s="681"/>
      <c r="BD595" s="681"/>
      <c r="BE595" s="681"/>
      <c r="BF595" s="681"/>
      <c r="BG595" s="681"/>
      <c r="BH595" s="681"/>
      <c r="BI595" s="681"/>
      <c r="BJ595" s="681"/>
      <c r="BK595" s="675"/>
      <c r="BL595" s="675"/>
      <c r="BM595" s="675"/>
      <c r="BN595" s="681"/>
      <c r="BO595" s="681"/>
      <c r="BP595" s="681"/>
      <c r="BQ595" s="681"/>
      <c r="BR595" s="681"/>
      <c r="BS595" s="681"/>
      <c r="BT595" s="681"/>
      <c r="BU595" s="681"/>
      <c r="BV595" s="681"/>
      <c r="BW595" s="681"/>
    </row>
    <row r="596" spans="1:75" ht="13.5" customHeight="1">
      <c r="A596" s="696"/>
      <c r="B596" s="15" t="s">
        <v>60</v>
      </c>
      <c r="C596" s="688" t="str">
        <f>VLOOKUP($C577,'2025年度(1年後期)'!$B$5:$N$207,COLUMN('2025年度(1年後期)'!$I$5)+1,0)&amp;""</f>
        <v/>
      </c>
      <c r="D596" s="689"/>
      <c r="E596" s="690" t="str">
        <f>VLOOKUP($C577,'2025年度(2年後期)'!$B$5:$N$207,COLUMN('2025年度(2年後期)'!$I$5)+1,0)&amp;""</f>
        <v/>
      </c>
      <c r="F596" s="689"/>
      <c r="G596" s="690" t="str">
        <f>VLOOKUP($C577,'2025年度(3年後期)'!$B$5:$N$207,COLUMN('2025年度(3年後期)'!$I$5)+1,0)&amp;""</f>
        <v/>
      </c>
      <c r="H596" s="689"/>
      <c r="I596" s="690" t="str">
        <f>VLOOKUP($C577,'2025年度(4年後期)'!$B$5:$N$206,COLUMN('2025年度(4年後期)'!$I$5)+1,0)&amp;""</f>
        <v/>
      </c>
      <c r="J596" s="689"/>
      <c r="K596" s="691" t="str">
        <f>VLOOKUP($C577,'2025年度(助産後期)'!$B$5:$N$207,COLUMN('2025年度(助産後期)'!$I$5)+1,0)&amp;""</f>
        <v/>
      </c>
      <c r="L596" s="691"/>
      <c r="M596" s="688" t="str">
        <f>VLOOKUP($C577,'2025年度(M1後期)'!$B$5:$N$207,COLUMN('2025年度(M1後期)'!$I$5)+1,0)&amp;""</f>
        <v/>
      </c>
      <c r="N596" s="689"/>
      <c r="O596" s="691" t="str">
        <f>VLOOKUP($C577,'2025年度(M2後期)'!$B$5:$N$207,COLUMN('2025年度(M2後期)'!$I$5)+1,0)&amp;""</f>
        <v/>
      </c>
      <c r="P596" s="689"/>
      <c r="Q596" s="691" t="str">
        <f>VLOOKUP($C577,'2025年度(D1後期)'!$B$5:$N$207,COLUMN('2025年度(D1後期)'!$I$5)+1,0)&amp;""</f>
        <v/>
      </c>
      <c r="R596" s="689"/>
      <c r="S596" s="691" t="str">
        <f>VLOOKUP($C577,'2025年度(D23後期)'!$B$5:$N$207,COLUMN('2025年度(D23後期)'!$I$5)+1,0)&amp;""</f>
        <v/>
      </c>
      <c r="T596" s="689"/>
      <c r="U596" s="25"/>
      <c r="Z596" s="696"/>
      <c r="AA596" s="681"/>
      <c r="AB596" s="681"/>
      <c r="AC596" s="681"/>
      <c r="AD596" s="681"/>
      <c r="AE596" s="681"/>
      <c r="AF596" s="681"/>
      <c r="AG596" s="681"/>
      <c r="AH596" s="681"/>
      <c r="AI596" s="681"/>
      <c r="AJ596" s="681"/>
      <c r="AK596" s="681"/>
      <c r="AL596" s="681"/>
      <c r="AM596" s="681"/>
      <c r="AN596" s="681"/>
      <c r="AO596" s="681"/>
      <c r="AP596" s="681"/>
      <c r="AQ596" s="681"/>
      <c r="AR596" s="681"/>
      <c r="AS596" s="681"/>
      <c r="AT596" s="681"/>
      <c r="AU596" s="681"/>
      <c r="AV596" s="681"/>
      <c r="AW596" s="681"/>
      <c r="AX596" s="681"/>
      <c r="AY596" s="681"/>
      <c r="AZ596" s="681"/>
      <c r="BA596" s="681"/>
      <c r="BB596" s="681"/>
      <c r="BC596" s="681"/>
      <c r="BD596" s="681"/>
      <c r="BE596" s="681"/>
      <c r="BF596" s="681"/>
      <c r="BG596" s="681"/>
      <c r="BH596" s="681"/>
      <c r="BI596" s="681"/>
      <c r="BJ596" s="681"/>
      <c r="BK596" s="675"/>
      <c r="BL596" s="675"/>
      <c r="BM596" s="675"/>
      <c r="BN596" s="681"/>
      <c r="BO596" s="681"/>
      <c r="BP596" s="681"/>
      <c r="BQ596" s="681"/>
      <c r="BR596" s="681"/>
      <c r="BS596" s="681"/>
      <c r="BT596" s="681"/>
      <c r="BU596" s="681"/>
      <c r="BV596" s="681"/>
      <c r="BW596" s="681"/>
    </row>
    <row r="597" spans="1:75" ht="13.5" customHeight="1">
      <c r="A597" s="697"/>
      <c r="B597" s="16" t="s">
        <v>62</v>
      </c>
      <c r="C597" s="724"/>
      <c r="D597" s="725"/>
      <c r="E597" s="684"/>
      <c r="F597" s="685"/>
      <c r="G597" s="684"/>
      <c r="H597" s="685"/>
      <c r="I597" s="684"/>
      <c r="J597" s="685"/>
      <c r="K597" s="686"/>
      <c r="L597" s="686"/>
      <c r="M597" s="687"/>
      <c r="N597" s="685"/>
      <c r="O597" s="686"/>
      <c r="P597" s="685"/>
      <c r="Q597" s="686"/>
      <c r="R597" s="685"/>
      <c r="S597" s="686"/>
      <c r="T597" s="685"/>
      <c r="U597" s="25"/>
      <c r="Z597" s="697"/>
      <c r="AA597" s="682"/>
      <c r="AB597" s="682"/>
      <c r="AC597" s="682"/>
      <c r="AD597" s="682"/>
      <c r="AE597" s="682"/>
      <c r="AF597" s="682"/>
      <c r="AG597" s="682"/>
      <c r="AH597" s="682"/>
      <c r="AI597" s="682"/>
      <c r="AJ597" s="682"/>
      <c r="AK597" s="682"/>
      <c r="AL597" s="682"/>
      <c r="AM597" s="682"/>
      <c r="AN597" s="682"/>
      <c r="AO597" s="682"/>
      <c r="AP597" s="682"/>
      <c r="AQ597" s="682"/>
      <c r="AR597" s="682"/>
      <c r="AS597" s="682"/>
      <c r="AT597" s="682"/>
      <c r="AU597" s="682"/>
      <c r="AV597" s="682"/>
      <c r="AW597" s="682"/>
      <c r="AX597" s="682"/>
      <c r="AY597" s="682"/>
      <c r="AZ597" s="682"/>
      <c r="BA597" s="682"/>
      <c r="BB597" s="682"/>
      <c r="BC597" s="682"/>
      <c r="BD597" s="682"/>
      <c r="BE597" s="682"/>
      <c r="BF597" s="682"/>
      <c r="BG597" s="682"/>
      <c r="BH597" s="682"/>
      <c r="BI597" s="682"/>
      <c r="BJ597" s="682"/>
      <c r="BK597" s="676"/>
      <c r="BL597" s="676"/>
      <c r="BM597" s="676"/>
      <c r="BN597" s="682"/>
      <c r="BO597" s="682"/>
      <c r="BP597" s="682"/>
      <c r="BQ597" s="682"/>
      <c r="BR597" s="682"/>
      <c r="BS597" s="682"/>
      <c r="BT597" s="682"/>
      <c r="BU597" s="682"/>
      <c r="BV597" s="682"/>
      <c r="BW597" s="682"/>
    </row>
    <row r="598" spans="1:75" ht="13.5" customHeight="1">
      <c r="A598" s="696" t="s">
        <v>87</v>
      </c>
      <c r="B598" s="15" t="s">
        <v>55</v>
      </c>
      <c r="C598" s="692" t="str">
        <f>VLOOKUP($C577,'2025年度(1年後期)'!$B$5:$N$207,COLUMN('2025年度(1年後期)'!$K$5),0)&amp;""</f>
        <v/>
      </c>
      <c r="D598" s="693"/>
      <c r="E598" s="698" t="str">
        <f>VLOOKUP($C577,'2025年度(2年後期)'!$B$5:$N$207,COLUMN('2025年度(2年後期)'!$K$5),0)&amp;""</f>
        <v/>
      </c>
      <c r="F598" s="693"/>
      <c r="G598" s="698" t="str">
        <f>VLOOKUP($C577,'2025年度(3年後期)'!$B$5:$N$207,COLUMN('2025年度(3年後期)'!$K$5),0)&amp;""</f>
        <v/>
      </c>
      <c r="H598" s="693"/>
      <c r="I598" s="698" t="str">
        <f>VLOOKUP($C577,'2025年度(4年後期)'!$B$5:$N$206,COLUMN('2025年度(4年後期)'!$K$5),0)&amp;""</f>
        <v/>
      </c>
      <c r="J598" s="693"/>
      <c r="K598" s="694" t="str">
        <f>VLOOKUP($C577,'2025年度(助産後期)'!$B$5:$N$207,COLUMN('2025年度(助産後期)'!$K$5),0)&amp;""</f>
        <v/>
      </c>
      <c r="L598" s="694"/>
      <c r="M598" s="692" t="str">
        <f>VLOOKUP($C577,'2025年度(M1後期)'!$B$5:$N$207,COLUMN('2025年度(M1後期)'!$K$5),0)&amp;""</f>
        <v/>
      </c>
      <c r="N598" s="693"/>
      <c r="O598" s="694" t="str">
        <f>VLOOKUP($C577,'2025年度(M2後期)'!$B$5:$N$207,COLUMN('2025年度(M2後期)'!$K$5),0)&amp;""</f>
        <v/>
      </c>
      <c r="P598" s="693"/>
      <c r="Q598" s="694" t="str">
        <f>VLOOKUP($C577,'2025年度(D1後期)'!$B$5:$N$207,COLUMN('2025年度(D1後期)'!$K$5),0)&amp;""</f>
        <v/>
      </c>
      <c r="R598" s="693"/>
      <c r="S598" s="694" t="str">
        <f>VLOOKUP($C577,'2025年度(D23後期)'!$B$5:$N$207,COLUMN('2025年度(D23後期)'!$K$5),0)&amp;""</f>
        <v/>
      </c>
      <c r="T598" s="693"/>
      <c r="U598" s="25"/>
      <c r="Z598" s="696" t="str">
        <f>A598</f>
        <v>５時限（16：50～18：20）</v>
      </c>
      <c r="AA598" s="680"/>
      <c r="AB598" s="680"/>
      <c r="AC598" s="680"/>
      <c r="AD598" s="680"/>
      <c r="AE598" s="680"/>
      <c r="AF598" s="680"/>
      <c r="AG598" s="680"/>
      <c r="AH598" s="680"/>
      <c r="AI598" s="680"/>
      <c r="AJ598" s="680"/>
      <c r="AK598" s="680"/>
      <c r="AL598" s="680"/>
      <c r="AM598" s="680"/>
      <c r="AN598" s="680"/>
      <c r="AO598" s="680"/>
      <c r="AP598" s="680"/>
      <c r="AQ598" s="680"/>
      <c r="AR598" s="680"/>
      <c r="AS598" s="680"/>
      <c r="AT598" s="680"/>
      <c r="AU598" s="680"/>
      <c r="AV598" s="680"/>
      <c r="AW598" s="680"/>
      <c r="AX598" s="680"/>
      <c r="AY598" s="680"/>
      <c r="AZ598" s="680"/>
      <c r="BA598" s="680"/>
      <c r="BB598" s="680"/>
      <c r="BC598" s="680"/>
      <c r="BD598" s="680"/>
      <c r="BE598" s="680"/>
      <c r="BF598" s="680"/>
      <c r="BG598" s="680"/>
      <c r="BH598" s="680"/>
      <c r="BI598" s="680"/>
      <c r="BJ598" s="680"/>
      <c r="BK598" s="674"/>
      <c r="BL598" s="674"/>
      <c r="BM598" s="674"/>
      <c r="BN598" s="680"/>
      <c r="BO598" s="680"/>
      <c r="BP598" s="680"/>
      <c r="BQ598" s="680"/>
      <c r="BR598" s="680"/>
      <c r="BS598" s="680"/>
      <c r="BT598" s="680"/>
      <c r="BU598" s="680"/>
      <c r="BV598" s="680"/>
      <c r="BW598" s="680"/>
    </row>
    <row r="599" spans="1:75" ht="13.5" customHeight="1">
      <c r="A599" s="696"/>
      <c r="B599" s="15" t="s">
        <v>58</v>
      </c>
      <c r="C599" s="688" t="str">
        <f>IFERROR(VLOOKUP(C598,科目・教員!$A$2:$B$349,2,0),"")</f>
        <v/>
      </c>
      <c r="D599" s="689"/>
      <c r="E599" s="690" t="str">
        <f>IFERROR(VLOOKUP(E598,科目・教員!$A$2:$B$349,2,0),"")</f>
        <v/>
      </c>
      <c r="F599" s="689"/>
      <c r="G599" s="690" t="str">
        <f>IFERROR(VLOOKUP(G598,科目・教員!$A$2:$B$349,2,0),"")</f>
        <v/>
      </c>
      <c r="H599" s="689"/>
      <c r="I599" s="690" t="str">
        <f>IFERROR(VLOOKUP(I598,科目・教員!$A$2:$B$349,2,0),"")</f>
        <v/>
      </c>
      <c r="J599" s="689"/>
      <c r="K599" s="691" t="str">
        <f>IFERROR(VLOOKUP(K598,科目・教員!$A$2:$B$349,2,0),"")</f>
        <v/>
      </c>
      <c r="L599" s="691"/>
      <c r="M599" s="688" t="str">
        <f>IFERROR(VLOOKUP(M598,科目・教員!$A$2:$B$349,2,0),"")</f>
        <v/>
      </c>
      <c r="N599" s="689"/>
      <c r="O599" s="691" t="str">
        <f>IFERROR(VLOOKUP(O598,科目・教員!$A$2:$B$349,2,0),"")</f>
        <v/>
      </c>
      <c r="P599" s="689"/>
      <c r="Q599" s="691" t="str">
        <f>IFERROR(VLOOKUP(Q598,科目・教員!$A$2:$B$349,2,0),"")</f>
        <v/>
      </c>
      <c r="R599" s="689"/>
      <c r="S599" s="691" t="str">
        <f>IFERROR(VLOOKUP(S598,科目・教員!$A$2:$B$349,2,0),"")</f>
        <v/>
      </c>
      <c r="T599" s="689"/>
      <c r="U599" s="25"/>
      <c r="Z599" s="696"/>
      <c r="AA599" s="681"/>
      <c r="AB599" s="681"/>
      <c r="AC599" s="681"/>
      <c r="AD599" s="681"/>
      <c r="AE599" s="681"/>
      <c r="AF599" s="681"/>
      <c r="AG599" s="681"/>
      <c r="AH599" s="681"/>
      <c r="AI599" s="681"/>
      <c r="AJ599" s="681"/>
      <c r="AK599" s="681"/>
      <c r="AL599" s="681"/>
      <c r="AM599" s="681"/>
      <c r="AN599" s="681"/>
      <c r="AO599" s="681"/>
      <c r="AP599" s="681"/>
      <c r="AQ599" s="681"/>
      <c r="AR599" s="681"/>
      <c r="AS599" s="681"/>
      <c r="AT599" s="681"/>
      <c r="AU599" s="681"/>
      <c r="AV599" s="681"/>
      <c r="AW599" s="681"/>
      <c r="AX599" s="681"/>
      <c r="AY599" s="681"/>
      <c r="AZ599" s="681"/>
      <c r="BA599" s="681"/>
      <c r="BB599" s="681"/>
      <c r="BC599" s="681"/>
      <c r="BD599" s="681"/>
      <c r="BE599" s="681"/>
      <c r="BF599" s="681"/>
      <c r="BG599" s="681"/>
      <c r="BH599" s="681"/>
      <c r="BI599" s="681"/>
      <c r="BJ599" s="681"/>
      <c r="BK599" s="675"/>
      <c r="BL599" s="675"/>
      <c r="BM599" s="675"/>
      <c r="BN599" s="681"/>
      <c r="BO599" s="681"/>
      <c r="BP599" s="681"/>
      <c r="BQ599" s="681"/>
      <c r="BR599" s="681"/>
      <c r="BS599" s="681"/>
      <c r="BT599" s="681"/>
      <c r="BU599" s="681"/>
      <c r="BV599" s="681"/>
      <c r="BW599" s="681"/>
    </row>
    <row r="600" spans="1:75" ht="13.5" customHeight="1">
      <c r="A600" s="696"/>
      <c r="B600" s="15" t="s">
        <v>60</v>
      </c>
      <c r="C600" s="688" t="str">
        <f>VLOOKUP($C577,'2025年度(1年後期)'!$B$5:$N$207,COLUMN('2025年度(1年後期)'!$K$5)+1,0)&amp;""</f>
        <v/>
      </c>
      <c r="D600" s="689"/>
      <c r="E600" s="690" t="str">
        <f>VLOOKUP($C577,'2025年度(2年後期)'!$B$5:$N$207,COLUMN('2025年度(2年後期)'!$K$5)+1,0)&amp;""</f>
        <v/>
      </c>
      <c r="F600" s="689"/>
      <c r="G600" s="690" t="str">
        <f>VLOOKUP($C577,'2025年度(3年後期)'!$B$5:$N$207,COLUMN('2025年度(3年後期)'!$K$5)+1,0)&amp;""</f>
        <v/>
      </c>
      <c r="H600" s="689"/>
      <c r="I600" s="690" t="str">
        <f>VLOOKUP($C577,'2025年度(4年後期)'!$B$5:$N$206,COLUMN('2025年度(4年後期)'!$K$5)+1,0)&amp;""</f>
        <v/>
      </c>
      <c r="J600" s="689"/>
      <c r="K600" s="691" t="str">
        <f>VLOOKUP($C577,'2025年度(助産後期)'!$B$5:$N$207,COLUMN('2025年度(助産後期)'!$K$5)+1,0)&amp;""</f>
        <v/>
      </c>
      <c r="L600" s="691"/>
      <c r="M600" s="688" t="str">
        <f>VLOOKUP($C577,'2025年度(M1後期)'!$B$5:$N$207,COLUMN('2025年度(M1後期)'!$K$5)+1,0)&amp;""</f>
        <v/>
      </c>
      <c r="N600" s="689"/>
      <c r="O600" s="691" t="str">
        <f>VLOOKUP($C577,'2025年度(M1後期)'!$B$5:$N$207,COLUMN('2025年度(M1後期)'!$K$5)+1,0)&amp;""</f>
        <v/>
      </c>
      <c r="P600" s="689"/>
      <c r="Q600" s="691" t="str">
        <f>VLOOKUP($C577,'2025年度(D1後期)'!$B$5:$N$207,COLUMN('2025年度(D1後期)'!$K$5)+1,0)&amp;""</f>
        <v/>
      </c>
      <c r="R600" s="689"/>
      <c r="S600" s="691" t="str">
        <f>VLOOKUP($C577,'2025年度(D23後期)'!$B$5:$N$207,COLUMN('2025年度(D23後期)'!$K$5)+1,0)&amp;""</f>
        <v/>
      </c>
      <c r="T600" s="689"/>
      <c r="U600" s="25"/>
      <c r="Z600" s="696"/>
      <c r="AA600" s="681"/>
      <c r="AB600" s="681"/>
      <c r="AC600" s="681"/>
      <c r="AD600" s="681"/>
      <c r="AE600" s="681"/>
      <c r="AF600" s="681"/>
      <c r="AG600" s="681"/>
      <c r="AH600" s="681"/>
      <c r="AI600" s="681"/>
      <c r="AJ600" s="681"/>
      <c r="AK600" s="681"/>
      <c r="AL600" s="681"/>
      <c r="AM600" s="681"/>
      <c r="AN600" s="681"/>
      <c r="AO600" s="681"/>
      <c r="AP600" s="681"/>
      <c r="AQ600" s="681"/>
      <c r="AR600" s="681"/>
      <c r="AS600" s="681"/>
      <c r="AT600" s="681"/>
      <c r="AU600" s="681"/>
      <c r="AV600" s="681"/>
      <c r="AW600" s="681"/>
      <c r="AX600" s="681"/>
      <c r="AY600" s="681"/>
      <c r="AZ600" s="681"/>
      <c r="BA600" s="681"/>
      <c r="BB600" s="681"/>
      <c r="BC600" s="681"/>
      <c r="BD600" s="681"/>
      <c r="BE600" s="681"/>
      <c r="BF600" s="681"/>
      <c r="BG600" s="681"/>
      <c r="BH600" s="681"/>
      <c r="BI600" s="681"/>
      <c r="BJ600" s="681"/>
      <c r="BK600" s="675"/>
      <c r="BL600" s="675"/>
      <c r="BM600" s="675"/>
      <c r="BN600" s="681"/>
      <c r="BO600" s="681"/>
      <c r="BP600" s="681"/>
      <c r="BQ600" s="681"/>
      <c r="BR600" s="681"/>
      <c r="BS600" s="681"/>
      <c r="BT600" s="681"/>
      <c r="BU600" s="681"/>
      <c r="BV600" s="681"/>
      <c r="BW600" s="681"/>
    </row>
    <row r="601" spans="1:75" ht="13.5" customHeight="1">
      <c r="A601" s="697"/>
      <c r="B601" s="16" t="s">
        <v>62</v>
      </c>
      <c r="C601" s="687"/>
      <c r="D601" s="685"/>
      <c r="E601" s="684"/>
      <c r="F601" s="685"/>
      <c r="G601" s="684"/>
      <c r="H601" s="685"/>
      <c r="I601" s="684"/>
      <c r="J601" s="685"/>
      <c r="K601" s="686"/>
      <c r="L601" s="686"/>
      <c r="M601" s="687"/>
      <c r="N601" s="685"/>
      <c r="O601" s="686"/>
      <c r="P601" s="685"/>
      <c r="Q601" s="686"/>
      <c r="R601" s="685"/>
      <c r="S601" s="686"/>
      <c r="T601" s="685"/>
      <c r="U601" s="37"/>
      <c r="V601" s="19"/>
      <c r="W601" s="19"/>
      <c r="X601" s="19"/>
      <c r="Y601" s="19"/>
      <c r="Z601" s="697"/>
      <c r="AA601" s="682"/>
      <c r="AB601" s="682"/>
      <c r="AC601" s="682"/>
      <c r="AD601" s="682"/>
      <c r="AE601" s="682"/>
      <c r="AF601" s="682"/>
      <c r="AG601" s="682"/>
      <c r="AH601" s="682"/>
      <c r="AI601" s="682"/>
      <c r="AJ601" s="682"/>
      <c r="AK601" s="682"/>
      <c r="AL601" s="682"/>
      <c r="AM601" s="682"/>
      <c r="AN601" s="682"/>
      <c r="AO601" s="682"/>
      <c r="AP601" s="682"/>
      <c r="AQ601" s="682"/>
      <c r="AR601" s="682"/>
      <c r="AS601" s="682"/>
      <c r="AT601" s="682"/>
      <c r="AU601" s="682"/>
      <c r="AV601" s="682"/>
      <c r="AW601" s="682"/>
      <c r="AX601" s="682"/>
      <c r="AY601" s="682"/>
      <c r="AZ601" s="682"/>
      <c r="BA601" s="682"/>
      <c r="BB601" s="682"/>
      <c r="BC601" s="682"/>
      <c r="BD601" s="682"/>
      <c r="BE601" s="682"/>
      <c r="BF601" s="682"/>
      <c r="BG601" s="682"/>
      <c r="BH601" s="682"/>
      <c r="BI601" s="682"/>
      <c r="BJ601" s="682"/>
      <c r="BK601" s="676"/>
      <c r="BL601" s="676"/>
      <c r="BM601" s="676"/>
      <c r="BN601" s="682"/>
      <c r="BO601" s="682"/>
      <c r="BP601" s="682"/>
      <c r="BQ601" s="682"/>
      <c r="BR601" s="682"/>
      <c r="BS601" s="682"/>
      <c r="BT601" s="682"/>
      <c r="BU601" s="682"/>
      <c r="BV601" s="682"/>
      <c r="BW601" s="682"/>
    </row>
    <row r="602" spans="1:75" ht="21.75">
      <c r="A602" s="5"/>
      <c r="B602" s="6"/>
      <c r="C602" s="722">
        <f>C577+1</f>
        <v>45986</v>
      </c>
      <c r="D602" s="722"/>
      <c r="E602" s="722"/>
      <c r="F602" s="722"/>
      <c r="G602" s="722"/>
      <c r="H602" s="722"/>
      <c r="I602" s="722"/>
      <c r="J602" s="722"/>
      <c r="K602" s="722"/>
      <c r="L602" s="722"/>
      <c r="M602" s="722"/>
      <c r="N602" s="722"/>
      <c r="O602" s="722"/>
      <c r="P602" s="722"/>
      <c r="Q602" s="722"/>
      <c r="R602" s="722"/>
      <c r="S602" s="722"/>
      <c r="T602" s="722"/>
      <c r="U602" s="781">
        <f>C602</f>
        <v>45986</v>
      </c>
      <c r="V602" s="782"/>
      <c r="W602" s="782"/>
      <c r="X602" s="782"/>
      <c r="Y602" s="782"/>
      <c r="Z602" s="783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96" t="s">
        <v>54</v>
      </c>
      <c r="B603" s="12" t="s">
        <v>55</v>
      </c>
      <c r="C603" s="705" t="str">
        <f>VLOOKUP($C602,'2025年度(1年後期)'!$B$5:$N$207,COLUMN('2025年度(1年後期)'!$C$5),0)&amp;""</f>
        <v>知の探究</v>
      </c>
      <c r="D603" s="706"/>
      <c r="E603" s="713" t="str">
        <f>VLOOKUP($C602,'2025年度(2年後期)'!$B$5:$N$207,COLUMN('2025年度(2年後期)'!$C$5),0)&amp;""</f>
        <v>基礎看護学実習Ⅱ</v>
      </c>
      <c r="F603" s="706"/>
      <c r="G603" s="713" t="str">
        <f>VLOOKUP($C602,'2025年度(3年後期)'!$B$5:$N$207,COLUMN('2025年度(3年後期)'!$C$5),0)&amp;""</f>
        <v>領域別実習</v>
      </c>
      <c r="H603" s="706"/>
      <c r="I603" s="713" t="str">
        <f>VLOOKUP($C602,'2025年度(4年後期)'!$B$5:$N$206,COLUMN('2025年度(4年後期)'!$C$5),0)&amp;""</f>
        <v/>
      </c>
      <c r="J603" s="706"/>
      <c r="K603" s="693" t="str">
        <f>VLOOKUP($C602,'2025年度(助産後期)'!$B$5:$N$207,COLUMN('2025年度(助産後期)'!$C$5),0)&amp;""</f>
        <v/>
      </c>
      <c r="L603" s="709"/>
      <c r="M603" s="723" t="str">
        <f>VLOOKUP($C602,'2025年度(M1後期)'!$B$5:$N$207,COLUMN('2025年度(M1後期)'!$C$5),0)&amp;""</f>
        <v>Ｍ論文審査会（1月申請者）</v>
      </c>
      <c r="N603" s="709"/>
      <c r="O603" s="713" t="str">
        <f>VLOOKUP($C602,'2025年度(M2後期)'!$B$5:$N$207,COLUMN('2025年度(M2後期)'!$C$5),0)&amp;""</f>
        <v>Ｍ論文審査会（1月申請者）</v>
      </c>
      <c r="P603" s="706"/>
      <c r="Q603" s="713" t="str">
        <f>VLOOKUP($C602,'2025年度(D1後期)'!$B$5:$N$207,COLUMN('2025年度(D1後期)'!$C$5),0)&amp;""</f>
        <v>Ｍ論文審査会（1月申請者）</v>
      </c>
      <c r="R603" s="706"/>
      <c r="S603" s="693" t="str">
        <f>VLOOKUP($C602,'2025年度(D23後期)'!$B$5:$N$207,COLUMN('2025年度(D23後期)'!$C$5),0)&amp;""</f>
        <v>Ｍ論文審査会（1月申請者）</v>
      </c>
      <c r="T603" s="706"/>
      <c r="U603" s="648" t="s">
        <v>161</v>
      </c>
      <c r="V603" s="635" t="s">
        <v>99</v>
      </c>
      <c r="Z603" s="695" t="str">
        <f>A603</f>
        <v xml:space="preserve">１時限（09：20～10：50） </v>
      </c>
      <c r="AA603" s="680" t="s">
        <v>211</v>
      </c>
      <c r="AB603" s="680"/>
      <c r="AC603" s="680"/>
      <c r="AD603" s="680"/>
      <c r="AE603" s="680"/>
      <c r="AF603" s="680"/>
      <c r="AG603" s="680" t="s">
        <v>169</v>
      </c>
      <c r="AH603" s="680"/>
      <c r="AI603" s="680"/>
      <c r="AJ603" s="680"/>
      <c r="AK603" s="680"/>
      <c r="AL603" s="680"/>
      <c r="AM603" s="680" t="s">
        <v>164</v>
      </c>
      <c r="AN603" s="680"/>
      <c r="AO603" s="680"/>
      <c r="AP603" s="680"/>
      <c r="AQ603" s="680"/>
      <c r="AR603" s="680"/>
      <c r="AS603" s="680"/>
      <c r="AT603" s="680"/>
      <c r="AU603" s="680"/>
      <c r="AV603" s="680"/>
      <c r="AW603" s="680"/>
      <c r="AX603" s="680"/>
      <c r="AY603" s="680"/>
      <c r="AZ603" s="680"/>
      <c r="BA603" s="680"/>
      <c r="BB603" s="680"/>
      <c r="BC603" s="680"/>
      <c r="BD603" s="680"/>
      <c r="BE603" s="680"/>
      <c r="BF603" s="680"/>
      <c r="BG603" s="680"/>
      <c r="BH603" s="680"/>
      <c r="BI603" s="680"/>
      <c r="BJ603" s="680" t="s">
        <v>184</v>
      </c>
      <c r="BK603" s="674"/>
      <c r="BL603" s="674"/>
      <c r="BM603" s="674"/>
      <c r="BN603" s="680"/>
      <c r="BO603" s="680"/>
      <c r="BP603" s="680"/>
      <c r="BQ603" s="680"/>
      <c r="BR603" s="680"/>
      <c r="BS603" s="680"/>
      <c r="BT603" s="680"/>
      <c r="BU603" s="680"/>
      <c r="BV603" s="680"/>
      <c r="BW603" s="680"/>
    </row>
    <row r="604" spans="1:75" ht="13.5" customHeight="1">
      <c r="A604" s="696"/>
      <c r="B604" s="15" t="s">
        <v>58</v>
      </c>
      <c r="C604" s="708" t="str">
        <f>IFERROR(VLOOKUP(C603,科目・教員!$A$2:$B$349,2,0),"")</f>
        <v>飯野　京子</v>
      </c>
      <c r="D604" s="707"/>
      <c r="E604" s="716" t="str">
        <f>IFERROR(VLOOKUP(E603,科目・教員!$A$2:$B$349,2,0),"")</f>
        <v>森下　純子</v>
      </c>
      <c r="F604" s="707"/>
      <c r="G604" s="716" t="str">
        <f>IFERROR(VLOOKUP(G603,科目・教員!$A$2:$B$349,2,0),"")</f>
        <v/>
      </c>
      <c r="H604" s="707"/>
      <c r="I604" s="716" t="str">
        <f>IFERROR(VLOOKUP(I603,科目・教員!$A$2:$B$349,2,0),"")</f>
        <v/>
      </c>
      <c r="J604" s="707"/>
      <c r="K604" s="689" t="str">
        <f>IFERROR(VLOOKUP(K603,科目・教員!$A$2:$B$349,2,0),"")</f>
        <v/>
      </c>
      <c r="L604" s="717"/>
      <c r="M604" s="718" t="str">
        <f>IFERROR(VLOOKUP(M603,科目・教員!$A$2:$B$349,2,0),"")</f>
        <v/>
      </c>
      <c r="N604" s="707"/>
      <c r="O604" s="716" t="str">
        <f>IFERROR(VLOOKUP(O603,科目・教員!$A$2:$B$349,2,0),"")</f>
        <v/>
      </c>
      <c r="P604" s="707"/>
      <c r="Q604" s="716" t="str">
        <f>IFERROR(VLOOKUP(Q603,科目・教員!$A$2:$B$349,2,0),"")</f>
        <v/>
      </c>
      <c r="R604" s="707"/>
      <c r="S604" s="689" t="str">
        <f>IFERROR(VLOOKUP(S603,科目・教員!$A$2:$B$349,2,0),"")</f>
        <v/>
      </c>
      <c r="T604" s="707"/>
      <c r="U604" s="649" t="s">
        <v>169</v>
      </c>
      <c r="V604" s="635" t="s">
        <v>185</v>
      </c>
      <c r="Z604" s="696"/>
      <c r="AA604" s="681"/>
      <c r="AB604" s="681"/>
      <c r="AC604" s="681"/>
      <c r="AD604" s="681"/>
      <c r="AE604" s="681"/>
      <c r="AF604" s="681"/>
      <c r="AG604" s="681"/>
      <c r="AH604" s="681"/>
      <c r="AI604" s="681"/>
      <c r="AJ604" s="681"/>
      <c r="AK604" s="681"/>
      <c r="AL604" s="681"/>
      <c r="AM604" s="681"/>
      <c r="AN604" s="681"/>
      <c r="AO604" s="681"/>
      <c r="AP604" s="681"/>
      <c r="AQ604" s="681"/>
      <c r="AR604" s="681"/>
      <c r="AS604" s="681"/>
      <c r="AT604" s="681"/>
      <c r="AU604" s="681"/>
      <c r="AV604" s="681"/>
      <c r="AW604" s="681"/>
      <c r="AX604" s="681"/>
      <c r="AY604" s="681"/>
      <c r="AZ604" s="681"/>
      <c r="BA604" s="681"/>
      <c r="BB604" s="681"/>
      <c r="BC604" s="681"/>
      <c r="BD604" s="681"/>
      <c r="BE604" s="681"/>
      <c r="BF604" s="681"/>
      <c r="BG604" s="681"/>
      <c r="BH604" s="681"/>
      <c r="BI604" s="681"/>
      <c r="BJ604" s="681"/>
      <c r="BK604" s="675"/>
      <c r="BL604" s="675"/>
      <c r="BM604" s="675"/>
      <c r="BN604" s="681"/>
      <c r="BO604" s="681"/>
      <c r="BP604" s="681"/>
      <c r="BQ604" s="681"/>
      <c r="BR604" s="681"/>
      <c r="BS604" s="681"/>
      <c r="BT604" s="681"/>
      <c r="BU604" s="681"/>
      <c r="BV604" s="681"/>
      <c r="BW604" s="681"/>
    </row>
    <row r="605" spans="1:75" ht="13.5" customHeight="1">
      <c r="A605" s="696"/>
      <c r="B605" s="15" t="s">
        <v>60</v>
      </c>
      <c r="C605" s="708" t="str">
        <f>VLOOKUP($C602,'2025年度(1年後期)'!$B$5:$N$207,COLUMN('2025年度(1年後期)'!$C$5)+1,0)&amp;""</f>
        <v>101</v>
      </c>
      <c r="D605" s="707"/>
      <c r="E605" s="716" t="str">
        <f>VLOOKUP($C602,'2025年度(2年後期)'!$B$5:$N$207,COLUMN('2025年度(2年後期)'!$C$5)+1,0)&amp;""</f>
        <v/>
      </c>
      <c r="F605" s="707"/>
      <c r="G605" s="716" t="str">
        <f>VLOOKUP($C602,'2025年度(3年後期)'!$B$5:$N$207,COLUMN('2025年度(3年後期)'!$C$5)+1,0)&amp;""</f>
        <v>母性:201</v>
      </c>
      <c r="H605" s="707"/>
      <c r="I605" s="716" t="str">
        <f>VLOOKUP($C602,'2025年度(4年後期)'!$B$5:$N$206,COLUMN('2025年度(4年後期)'!$C$5)+1,0)&amp;""</f>
        <v/>
      </c>
      <c r="J605" s="707"/>
      <c r="K605" s="689" t="str">
        <f>VLOOKUP($C602,'2025年度(助産後期)'!$B$5:$N$207,COLUMN('2025年度(助産後期)'!$C$5)+1,0)&amp;""</f>
        <v/>
      </c>
      <c r="L605" s="717"/>
      <c r="M605" s="718" t="str">
        <f>VLOOKUP($C602,'2025年度(M1後期)'!$B$5:$N$207,COLUMN('2025年度(M1後期)'!$C$5)+1,0)&amp;""</f>
        <v/>
      </c>
      <c r="N605" s="707"/>
      <c r="O605" s="716" t="str">
        <f>VLOOKUP($C602,'2025年度(M2後期)'!$B$5:$N$207,COLUMN('2025年度(M2後期)'!$C$5)+1,0)&amp;""</f>
        <v/>
      </c>
      <c r="P605" s="707"/>
      <c r="Q605" s="716" t="str">
        <f>VLOOKUP($C602,'2025年度(D1後期)'!$B$5:$N$207,COLUMN('2025年度(D1後期)'!$C$5)+1,0)&amp;""</f>
        <v/>
      </c>
      <c r="R605" s="707"/>
      <c r="S605" s="689" t="str">
        <f>VLOOKUP($C602,'2025年度(D23後期)'!$B$5:$N$207,COLUMN('2025年度(D23後期)'!$C$5)+1,0)&amp;""</f>
        <v/>
      </c>
      <c r="T605" s="707"/>
      <c r="U605" s="649" t="s">
        <v>172</v>
      </c>
      <c r="V605" s="635" t="s">
        <v>184</v>
      </c>
      <c r="Z605" s="696"/>
      <c r="AA605" s="681"/>
      <c r="AB605" s="681"/>
      <c r="AC605" s="681"/>
      <c r="AD605" s="681"/>
      <c r="AE605" s="681"/>
      <c r="AF605" s="681"/>
      <c r="AG605" s="681"/>
      <c r="AH605" s="681"/>
      <c r="AI605" s="681"/>
      <c r="AJ605" s="681"/>
      <c r="AK605" s="681"/>
      <c r="AL605" s="681"/>
      <c r="AM605" s="681"/>
      <c r="AN605" s="681"/>
      <c r="AO605" s="681"/>
      <c r="AP605" s="681"/>
      <c r="AQ605" s="681"/>
      <c r="AR605" s="681"/>
      <c r="AS605" s="681"/>
      <c r="AT605" s="681"/>
      <c r="AU605" s="681"/>
      <c r="AV605" s="681"/>
      <c r="AW605" s="681"/>
      <c r="AX605" s="681"/>
      <c r="AY605" s="681"/>
      <c r="AZ605" s="681"/>
      <c r="BA605" s="681"/>
      <c r="BB605" s="681"/>
      <c r="BC605" s="681"/>
      <c r="BD605" s="681"/>
      <c r="BE605" s="681"/>
      <c r="BF605" s="681"/>
      <c r="BG605" s="681"/>
      <c r="BH605" s="681"/>
      <c r="BI605" s="681"/>
      <c r="BJ605" s="681"/>
      <c r="BK605" s="675"/>
      <c r="BL605" s="675"/>
      <c r="BM605" s="675"/>
      <c r="BN605" s="681"/>
      <c r="BO605" s="681"/>
      <c r="BP605" s="681"/>
      <c r="BQ605" s="681"/>
      <c r="BR605" s="681"/>
      <c r="BS605" s="681"/>
      <c r="BT605" s="681"/>
      <c r="BU605" s="681"/>
      <c r="BV605" s="681"/>
      <c r="BW605" s="681"/>
    </row>
    <row r="606" spans="1:75" ht="13.5" customHeight="1">
      <c r="A606" s="697"/>
      <c r="B606" s="16" t="s">
        <v>62</v>
      </c>
      <c r="C606" s="738"/>
      <c r="D606" s="748"/>
      <c r="E606" s="684"/>
      <c r="F606" s="719"/>
      <c r="G606" s="684"/>
      <c r="H606" s="719"/>
      <c r="I606" s="684"/>
      <c r="J606" s="719"/>
      <c r="K606" s="686"/>
      <c r="L606" s="720"/>
      <c r="M606" s="721"/>
      <c r="N606" s="719"/>
      <c r="O606" s="684"/>
      <c r="P606" s="719"/>
      <c r="Q606" s="684"/>
      <c r="R606" s="719"/>
      <c r="S606" s="686"/>
      <c r="T606" s="719"/>
      <c r="U606" s="649" t="s">
        <v>173</v>
      </c>
      <c r="V606" s="635" t="s">
        <v>69</v>
      </c>
      <c r="Z606" s="697"/>
      <c r="AA606" s="682"/>
      <c r="AB606" s="682"/>
      <c r="AC606" s="682"/>
      <c r="AD606" s="682"/>
      <c r="AE606" s="682"/>
      <c r="AF606" s="682"/>
      <c r="AG606" s="682"/>
      <c r="AH606" s="682"/>
      <c r="AI606" s="682"/>
      <c r="AJ606" s="682"/>
      <c r="AK606" s="682"/>
      <c r="AL606" s="682"/>
      <c r="AM606" s="682"/>
      <c r="AN606" s="682"/>
      <c r="AO606" s="682"/>
      <c r="AP606" s="682"/>
      <c r="AQ606" s="682"/>
      <c r="AR606" s="682"/>
      <c r="AS606" s="682"/>
      <c r="AT606" s="682"/>
      <c r="AU606" s="682"/>
      <c r="AV606" s="682"/>
      <c r="AW606" s="682"/>
      <c r="AX606" s="682"/>
      <c r="AY606" s="682"/>
      <c r="AZ606" s="682"/>
      <c r="BA606" s="682"/>
      <c r="BB606" s="682"/>
      <c r="BC606" s="682"/>
      <c r="BD606" s="682"/>
      <c r="BE606" s="682"/>
      <c r="BF606" s="682"/>
      <c r="BG606" s="682"/>
      <c r="BH606" s="682"/>
      <c r="BI606" s="682"/>
      <c r="BJ606" s="682"/>
      <c r="BK606" s="676"/>
      <c r="BL606" s="676"/>
      <c r="BM606" s="676"/>
      <c r="BN606" s="682"/>
      <c r="BO606" s="682"/>
      <c r="BP606" s="682"/>
      <c r="BQ606" s="682"/>
      <c r="BR606" s="682"/>
      <c r="BS606" s="682"/>
      <c r="BT606" s="682"/>
      <c r="BU606" s="682"/>
      <c r="BV606" s="682"/>
      <c r="BW606" s="682"/>
    </row>
    <row r="607" spans="1:75" ht="13.5" customHeight="1">
      <c r="A607" s="696" t="s">
        <v>64</v>
      </c>
      <c r="B607" s="15" t="s">
        <v>55</v>
      </c>
      <c r="C607" s="705" t="str">
        <f>VLOOKUP($C602,'2025年度(1年後期)'!$B$5:$N$207,COLUMN('2025年度(1年後期)'!$E$5),0)&amp;""</f>
        <v>人体の構造と機能Ⅳ</v>
      </c>
      <c r="D607" s="706"/>
      <c r="E607" s="713" t="str">
        <f>VLOOKUP($C602,'2025年度(2年後期)'!$B$5:$N$207,COLUMN('2025年度(2年後期)'!$E$5),0)&amp;""</f>
        <v>基礎看護学実習Ⅱ</v>
      </c>
      <c r="F607" s="706"/>
      <c r="G607" s="713" t="str">
        <f>VLOOKUP($C602,'2025年度(3年後期)'!$B$5:$N$207,COLUMN('2025年度(3年後期)'!$E$5),0)&amp;""</f>
        <v>領域別実習</v>
      </c>
      <c r="H607" s="706"/>
      <c r="I607" s="713" t="str">
        <f>VLOOKUP($C602,'2025年度(4年後期)'!$B$5:$N$206,COLUMN('2025年度(4年後期)'!$E$5),0)&amp;""</f>
        <v/>
      </c>
      <c r="J607" s="706"/>
      <c r="K607" s="693" t="str">
        <f>VLOOKUP($C602,'2025年度(助産後期)'!$B$5:$N$207,COLUMN('2025年度(助産後期)'!$E$5),0)&amp;""</f>
        <v/>
      </c>
      <c r="L607" s="709"/>
      <c r="M607" s="705" t="str">
        <f>VLOOKUP($C602,'2025年度(M1後期)'!$B$5:$N$207,COLUMN('2025年度(M1後期)'!$E$5),0)&amp;""</f>
        <v>Ｍ論文審査会（1月申請者）</v>
      </c>
      <c r="N607" s="706"/>
      <c r="O607" s="693" t="str">
        <f>VLOOKUP($C602,'2025年度(M2後期)'!$B$5:$N$207,COLUMN('2025年度(M2後期)'!$E$5),0)&amp;""</f>
        <v>Ｍ論文審査会（1月申請者）</v>
      </c>
      <c r="P607" s="706"/>
      <c r="Q607" s="693" t="str">
        <f>VLOOKUP($C602,'2025年度(D1後期)'!$B$5:$N$207,COLUMN('2025年度(D1後期)'!$E$5),0)&amp;""</f>
        <v>Ｍ論文審査会（1月申請者）</v>
      </c>
      <c r="R607" s="706"/>
      <c r="S607" s="693" t="str">
        <f>VLOOKUP($C602,'2025年度(D23後期)'!$B$5:$N$207,COLUMN('2025年度(D23後期)'!$E$5),0)&amp;""</f>
        <v>Ｍ論文審査会（1月申請者）</v>
      </c>
      <c r="T607" s="706"/>
      <c r="U607" s="21"/>
      <c r="Z607" s="696" t="str">
        <f>A607</f>
        <v>２時限（11：00～12：30）</v>
      </c>
      <c r="AA607" s="680" t="s">
        <v>103</v>
      </c>
      <c r="AB607" s="680"/>
      <c r="AC607" s="680"/>
      <c r="AD607" s="680"/>
      <c r="AE607" s="680"/>
      <c r="AF607" s="680"/>
      <c r="AG607" s="680" t="s">
        <v>169</v>
      </c>
      <c r="AH607" s="680"/>
      <c r="AI607" s="680"/>
      <c r="AJ607" s="680"/>
      <c r="AK607" s="680"/>
      <c r="AL607" s="680"/>
      <c r="AM607" s="680" t="s">
        <v>164</v>
      </c>
      <c r="AN607" s="680"/>
      <c r="AO607" s="680"/>
      <c r="AP607" s="680"/>
      <c r="AQ607" s="680"/>
      <c r="AR607" s="680"/>
      <c r="AS607" s="680"/>
      <c r="AT607" s="680"/>
      <c r="AU607" s="680"/>
      <c r="AV607" s="680"/>
      <c r="AW607" s="680"/>
      <c r="AX607" s="680"/>
      <c r="AY607" s="680"/>
      <c r="AZ607" s="680"/>
      <c r="BA607" s="680"/>
      <c r="BB607" s="680"/>
      <c r="BC607" s="680"/>
      <c r="BD607" s="680"/>
      <c r="BE607" s="680"/>
      <c r="BF607" s="680"/>
      <c r="BG607" s="680"/>
      <c r="BH607" s="680"/>
      <c r="BI607" s="680"/>
      <c r="BJ607" s="680" t="s">
        <v>184</v>
      </c>
      <c r="BK607" s="674"/>
      <c r="BL607" s="674"/>
      <c r="BM607" s="674"/>
      <c r="BN607" s="680"/>
      <c r="BO607" s="680"/>
      <c r="BP607" s="680"/>
      <c r="BQ607" s="680"/>
      <c r="BR607" s="680"/>
      <c r="BS607" s="680"/>
      <c r="BT607" s="680"/>
      <c r="BU607" s="680"/>
      <c r="BV607" s="680"/>
      <c r="BW607" s="680"/>
    </row>
    <row r="608" spans="1:75" ht="13.5" customHeight="1">
      <c r="A608" s="696"/>
      <c r="B608" s="15" t="s">
        <v>58</v>
      </c>
      <c r="C608" s="708" t="str">
        <f>IFERROR(VLOOKUP(C607,科目・教員!$A$2:$B$349,2,0),"")</f>
        <v>本間　典子</v>
      </c>
      <c r="D608" s="707"/>
      <c r="E608" s="716" t="str">
        <f>IFERROR(VLOOKUP(E607,科目・教員!$A$2:$B$349,2,0),"")</f>
        <v>森下　純子</v>
      </c>
      <c r="F608" s="707"/>
      <c r="G608" s="716" t="str">
        <f>IFERROR(VLOOKUP(G607,科目・教員!$A$2:$B$349,2,0),"")</f>
        <v/>
      </c>
      <c r="H608" s="707"/>
      <c r="I608" s="716" t="str">
        <f>IFERROR(VLOOKUP(I607,科目・教員!$A$2:$B$349,2,0),"")</f>
        <v/>
      </c>
      <c r="J608" s="707"/>
      <c r="K608" s="689" t="str">
        <f>IFERROR(VLOOKUP(K607,科目・教員!$A$2:$B$349,2,0),"")</f>
        <v/>
      </c>
      <c r="L608" s="717"/>
      <c r="M608" s="708" t="str">
        <f>IFERROR(VLOOKUP(M607,科目・教員!$A$2:$B$349,2,0),"")</f>
        <v/>
      </c>
      <c r="N608" s="707"/>
      <c r="O608" s="689" t="str">
        <f>IFERROR(VLOOKUP(O607,科目・教員!$A$2:$B$349,2,0),"")</f>
        <v/>
      </c>
      <c r="P608" s="707"/>
      <c r="Q608" s="689" t="str">
        <f>IFERROR(VLOOKUP(Q607,科目・教員!$A$2:$B$349,2,0),"")</f>
        <v/>
      </c>
      <c r="R608" s="707"/>
      <c r="S608" s="689" t="str">
        <f>IFERROR(VLOOKUP(S607,科目・教員!$A$2:$B$349,2,0),"")</f>
        <v/>
      </c>
      <c r="T608" s="707"/>
      <c r="U608" s="21"/>
      <c r="Z608" s="696"/>
      <c r="AA608" s="681"/>
      <c r="AB608" s="681"/>
      <c r="AC608" s="681"/>
      <c r="AD608" s="681"/>
      <c r="AE608" s="681"/>
      <c r="AF608" s="681"/>
      <c r="AG608" s="681"/>
      <c r="AH608" s="681"/>
      <c r="AI608" s="681"/>
      <c r="AJ608" s="681"/>
      <c r="AK608" s="681"/>
      <c r="AL608" s="681"/>
      <c r="AM608" s="681"/>
      <c r="AN608" s="681"/>
      <c r="AO608" s="681"/>
      <c r="AP608" s="681"/>
      <c r="AQ608" s="681"/>
      <c r="AR608" s="681"/>
      <c r="AS608" s="681"/>
      <c r="AT608" s="681"/>
      <c r="AU608" s="681"/>
      <c r="AV608" s="681"/>
      <c r="AW608" s="681"/>
      <c r="AX608" s="681"/>
      <c r="AY608" s="681"/>
      <c r="AZ608" s="681"/>
      <c r="BA608" s="681"/>
      <c r="BB608" s="681"/>
      <c r="BC608" s="681"/>
      <c r="BD608" s="681"/>
      <c r="BE608" s="681"/>
      <c r="BF608" s="681"/>
      <c r="BG608" s="681"/>
      <c r="BH608" s="681"/>
      <c r="BI608" s="681"/>
      <c r="BJ608" s="681"/>
      <c r="BK608" s="675"/>
      <c r="BL608" s="675"/>
      <c r="BM608" s="675"/>
      <c r="BN608" s="681"/>
      <c r="BO608" s="681"/>
      <c r="BP608" s="681"/>
      <c r="BQ608" s="681"/>
      <c r="BR608" s="681"/>
      <c r="BS608" s="681"/>
      <c r="BT608" s="681"/>
      <c r="BU608" s="681"/>
      <c r="BV608" s="681"/>
      <c r="BW608" s="681"/>
    </row>
    <row r="609" spans="1:75" ht="13.5" customHeight="1">
      <c r="A609" s="696"/>
      <c r="B609" s="15" t="s">
        <v>60</v>
      </c>
      <c r="C609" s="708" t="str">
        <f>VLOOKUP($C602,'2025年度(1年後期)'!$B$5:$N$207,COLUMN('2025年度(1年後期)'!$E$5)+1,0)&amp;""</f>
        <v>101</v>
      </c>
      <c r="D609" s="707"/>
      <c r="E609" s="716" t="str">
        <f>VLOOKUP($C602,'2025年度(2年後期)'!$B$5:$N$207,COLUMN('2025年度(2年後期)'!$E$5)+1,0)&amp;""</f>
        <v/>
      </c>
      <c r="F609" s="707"/>
      <c r="G609" s="716" t="str">
        <f>VLOOKUP($C602,'2025年度(3年後期)'!$B$5:$N$207,COLUMN('2025年度(3年後期)'!$E$5)+1,0)&amp;""</f>
        <v>母性:201</v>
      </c>
      <c r="H609" s="707"/>
      <c r="I609" s="716" t="str">
        <f>VLOOKUP($C602,'2025年度(4年後期)'!$B$5:$N$206,COLUMN('2025年度(4年後期)'!$E$5)+1,0)&amp;""</f>
        <v/>
      </c>
      <c r="J609" s="707"/>
      <c r="K609" s="689" t="str">
        <f>VLOOKUP($C602,'2025年度(助産後期)'!$B$5:$N$207,COLUMN('2025年度(助産後期)'!$E$5)+1,0)&amp;""</f>
        <v/>
      </c>
      <c r="L609" s="717"/>
      <c r="M609" s="708" t="str">
        <f>VLOOKUP($C602,'2025年度(M1後期)'!$B$5:$N$207,COLUMN('2025年度(M1後期)'!$E$5)+1,0)&amp;""</f>
        <v/>
      </c>
      <c r="N609" s="707"/>
      <c r="O609" s="689" t="str">
        <f>VLOOKUP($C602,'2025年度(M2後期)'!$B$5:$N$207,COLUMN('2025年度(M2後期)'!$E$5)+1,0)&amp;""</f>
        <v/>
      </c>
      <c r="P609" s="707"/>
      <c r="Q609" s="689" t="str">
        <f>VLOOKUP($C602,'2025年度(D1後期)'!$B$5:$N$207,COLUMN('2025年度(D1後期)'!$E$5)+1,0)&amp;""</f>
        <v/>
      </c>
      <c r="R609" s="707"/>
      <c r="S609" s="689" t="str">
        <f>VLOOKUP($C602,'2025年度(D23後期)'!$B$5:$N$207,COLUMN('2025年度(D23後期)'!$E$5)+1,0)&amp;""</f>
        <v/>
      </c>
      <c r="T609" s="707"/>
      <c r="U609" s="21"/>
      <c r="Z609" s="696"/>
      <c r="AA609" s="681"/>
      <c r="AB609" s="681"/>
      <c r="AC609" s="681"/>
      <c r="AD609" s="681"/>
      <c r="AE609" s="681"/>
      <c r="AF609" s="681"/>
      <c r="AG609" s="681"/>
      <c r="AH609" s="681"/>
      <c r="AI609" s="681"/>
      <c r="AJ609" s="681"/>
      <c r="AK609" s="681"/>
      <c r="AL609" s="681"/>
      <c r="AM609" s="681"/>
      <c r="AN609" s="681"/>
      <c r="AO609" s="681"/>
      <c r="AP609" s="681"/>
      <c r="AQ609" s="681"/>
      <c r="AR609" s="681"/>
      <c r="AS609" s="681"/>
      <c r="AT609" s="681"/>
      <c r="AU609" s="681"/>
      <c r="AV609" s="681"/>
      <c r="AW609" s="681"/>
      <c r="AX609" s="681"/>
      <c r="AY609" s="681"/>
      <c r="AZ609" s="681"/>
      <c r="BA609" s="681"/>
      <c r="BB609" s="681"/>
      <c r="BC609" s="681"/>
      <c r="BD609" s="681"/>
      <c r="BE609" s="681"/>
      <c r="BF609" s="681"/>
      <c r="BG609" s="681"/>
      <c r="BH609" s="681"/>
      <c r="BI609" s="681"/>
      <c r="BJ609" s="681"/>
      <c r="BK609" s="675"/>
      <c r="BL609" s="675"/>
      <c r="BM609" s="675"/>
      <c r="BN609" s="681"/>
      <c r="BO609" s="681"/>
      <c r="BP609" s="681"/>
      <c r="BQ609" s="681"/>
      <c r="BR609" s="681"/>
      <c r="BS609" s="681"/>
      <c r="BT609" s="681"/>
      <c r="BU609" s="681"/>
      <c r="BV609" s="681"/>
      <c r="BW609" s="681"/>
    </row>
    <row r="610" spans="1:75" ht="13.5" customHeight="1">
      <c r="A610" s="712"/>
      <c r="B610" s="16" t="s">
        <v>62</v>
      </c>
      <c r="C610" s="687"/>
      <c r="D610" s="685"/>
      <c r="E610" s="684"/>
      <c r="F610" s="685"/>
      <c r="G610" s="684"/>
      <c r="H610" s="685"/>
      <c r="I610" s="684"/>
      <c r="J610" s="685"/>
      <c r="K610" s="686"/>
      <c r="L610" s="686"/>
      <c r="M610" s="687"/>
      <c r="N610" s="685"/>
      <c r="O610" s="686"/>
      <c r="P610" s="685"/>
      <c r="Q610" s="686"/>
      <c r="R610" s="685"/>
      <c r="S610" s="686"/>
      <c r="T610" s="685"/>
      <c r="U610" s="21"/>
      <c r="Z610" s="697"/>
      <c r="AA610" s="682"/>
      <c r="AB610" s="682"/>
      <c r="AC610" s="682"/>
      <c r="AD610" s="682"/>
      <c r="AE610" s="682"/>
      <c r="AF610" s="682"/>
      <c r="AG610" s="682"/>
      <c r="AH610" s="682"/>
      <c r="AI610" s="682"/>
      <c r="AJ610" s="682"/>
      <c r="AK610" s="682"/>
      <c r="AL610" s="682"/>
      <c r="AM610" s="682"/>
      <c r="AN610" s="682"/>
      <c r="AO610" s="682"/>
      <c r="AP610" s="682"/>
      <c r="AQ610" s="682"/>
      <c r="AR610" s="682"/>
      <c r="AS610" s="682"/>
      <c r="AT610" s="682"/>
      <c r="AU610" s="682"/>
      <c r="AV610" s="682"/>
      <c r="AW610" s="682"/>
      <c r="AX610" s="682"/>
      <c r="AY610" s="682"/>
      <c r="AZ610" s="682"/>
      <c r="BA610" s="682"/>
      <c r="BB610" s="682"/>
      <c r="BC610" s="682"/>
      <c r="BD610" s="682"/>
      <c r="BE610" s="682"/>
      <c r="BF610" s="682"/>
      <c r="BG610" s="682"/>
      <c r="BH610" s="682"/>
      <c r="BI610" s="682"/>
      <c r="BJ610" s="682"/>
      <c r="BK610" s="676"/>
      <c r="BL610" s="676"/>
      <c r="BM610" s="676"/>
      <c r="BN610" s="682"/>
      <c r="BO610" s="682"/>
      <c r="BP610" s="682"/>
      <c r="BQ610" s="682"/>
      <c r="BR610" s="682"/>
      <c r="BS610" s="682"/>
      <c r="BT610" s="682"/>
      <c r="BU610" s="682"/>
      <c r="BV610" s="682"/>
      <c r="BW610" s="682"/>
    </row>
    <row r="611" spans="1:75" ht="13.5" customHeight="1">
      <c r="A611" s="695" t="s">
        <v>70</v>
      </c>
      <c r="B611" s="17" t="s">
        <v>71</v>
      </c>
      <c r="C611" s="705"/>
      <c r="D611" s="706"/>
      <c r="E611" s="713"/>
      <c r="F611" s="706"/>
      <c r="G611" s="713"/>
      <c r="H611" s="706"/>
      <c r="I611" s="713"/>
      <c r="J611" s="706"/>
      <c r="K611" s="693"/>
      <c r="L611" s="709"/>
      <c r="M611" s="705"/>
      <c r="N611" s="706"/>
      <c r="O611" s="693"/>
      <c r="P611" s="706"/>
      <c r="Q611" s="693"/>
      <c r="R611" s="706"/>
      <c r="S611" s="693"/>
      <c r="T611" s="706"/>
      <c r="U611" s="21"/>
      <c r="Z611" s="696" t="str">
        <f>A611</f>
        <v>昼休み（12：30～13：30）</v>
      </c>
      <c r="AA611" s="680"/>
      <c r="AB611" s="680"/>
      <c r="AC611" s="680"/>
      <c r="AD611" s="680"/>
      <c r="AE611" s="680"/>
      <c r="AF611" s="680"/>
      <c r="AG611" s="680"/>
      <c r="AH611" s="680"/>
      <c r="AI611" s="680"/>
      <c r="AJ611" s="680"/>
      <c r="AK611" s="680"/>
      <c r="AL611" s="680"/>
      <c r="AM611" s="680"/>
      <c r="AN611" s="680"/>
      <c r="AO611" s="680"/>
      <c r="AP611" s="680"/>
      <c r="AQ611" s="680"/>
      <c r="AR611" s="680"/>
      <c r="AS611" s="680"/>
      <c r="AT611" s="680"/>
      <c r="AU611" s="680"/>
      <c r="AV611" s="680"/>
      <c r="AW611" s="680"/>
      <c r="AX611" s="680"/>
      <c r="AY611" s="680"/>
      <c r="AZ611" s="680"/>
      <c r="BA611" s="680"/>
      <c r="BB611" s="680"/>
      <c r="BC611" s="680"/>
      <c r="BD611" s="680"/>
      <c r="BE611" s="680"/>
      <c r="BF611" s="680"/>
      <c r="BG611" s="680"/>
      <c r="BH611" s="680"/>
      <c r="BI611" s="680"/>
      <c r="BJ611" s="680"/>
      <c r="BK611" s="674"/>
      <c r="BL611" s="674"/>
      <c r="BM611" s="674"/>
      <c r="BN611" s="680"/>
      <c r="BO611" s="680"/>
      <c r="BP611" s="680"/>
      <c r="BQ611" s="680"/>
      <c r="BR611" s="680"/>
      <c r="BS611" s="680"/>
      <c r="BT611" s="680"/>
      <c r="BU611" s="680"/>
      <c r="BV611" s="680"/>
      <c r="BW611" s="680"/>
    </row>
    <row r="612" spans="1:75" ht="13.5" customHeight="1">
      <c r="A612" s="696"/>
      <c r="B612" s="17" t="s">
        <v>73</v>
      </c>
      <c r="C612" s="708"/>
      <c r="D612" s="707"/>
      <c r="E612" s="716"/>
      <c r="F612" s="707"/>
      <c r="G612" s="716"/>
      <c r="H612" s="707"/>
      <c r="I612" s="716"/>
      <c r="J612" s="707"/>
      <c r="K612" s="689"/>
      <c r="L612" s="717"/>
      <c r="M612" s="708"/>
      <c r="N612" s="707"/>
      <c r="O612" s="689"/>
      <c r="P612" s="707"/>
      <c r="Q612" s="689"/>
      <c r="R612" s="707"/>
      <c r="S612" s="689"/>
      <c r="T612" s="707"/>
      <c r="U612" s="21"/>
      <c r="Z612" s="696"/>
      <c r="AA612" s="681"/>
      <c r="AB612" s="681"/>
      <c r="AC612" s="681"/>
      <c r="AD612" s="681"/>
      <c r="AE612" s="681"/>
      <c r="AF612" s="681"/>
      <c r="AG612" s="681"/>
      <c r="AH612" s="681"/>
      <c r="AI612" s="681"/>
      <c r="AJ612" s="681"/>
      <c r="AK612" s="681"/>
      <c r="AL612" s="681"/>
      <c r="AM612" s="681"/>
      <c r="AN612" s="681"/>
      <c r="AO612" s="681"/>
      <c r="AP612" s="681"/>
      <c r="AQ612" s="681"/>
      <c r="AR612" s="681"/>
      <c r="AS612" s="681"/>
      <c r="AT612" s="681"/>
      <c r="AU612" s="681"/>
      <c r="AV612" s="681"/>
      <c r="AW612" s="681"/>
      <c r="AX612" s="681"/>
      <c r="AY612" s="681"/>
      <c r="AZ612" s="681"/>
      <c r="BA612" s="681"/>
      <c r="BB612" s="681"/>
      <c r="BC612" s="681"/>
      <c r="BD612" s="681"/>
      <c r="BE612" s="681"/>
      <c r="BF612" s="681"/>
      <c r="BG612" s="681"/>
      <c r="BH612" s="681"/>
      <c r="BI612" s="681"/>
      <c r="BJ612" s="681"/>
      <c r="BK612" s="675"/>
      <c r="BL612" s="675"/>
      <c r="BM612" s="675"/>
      <c r="BN612" s="681"/>
      <c r="BO612" s="681"/>
      <c r="BP612" s="681"/>
      <c r="BQ612" s="681"/>
      <c r="BR612" s="681"/>
      <c r="BS612" s="681"/>
      <c r="BT612" s="681"/>
      <c r="BU612" s="681"/>
      <c r="BV612" s="681"/>
      <c r="BW612" s="681"/>
    </row>
    <row r="613" spans="1:75" ht="13.5" customHeight="1">
      <c r="A613" s="696"/>
      <c r="B613" s="17" t="s">
        <v>60</v>
      </c>
      <c r="C613" s="708"/>
      <c r="D613" s="707"/>
      <c r="E613" s="716"/>
      <c r="F613" s="707"/>
      <c r="G613" s="716"/>
      <c r="H613" s="707"/>
      <c r="I613" s="716"/>
      <c r="J613" s="707"/>
      <c r="K613" s="689"/>
      <c r="L613" s="717"/>
      <c r="M613" s="708"/>
      <c r="N613" s="707"/>
      <c r="O613" s="689"/>
      <c r="P613" s="707"/>
      <c r="Q613" s="689"/>
      <c r="R613" s="707"/>
      <c r="S613" s="689"/>
      <c r="T613" s="707"/>
      <c r="U613" s="21"/>
      <c r="Z613" s="696"/>
      <c r="AA613" s="681"/>
      <c r="AB613" s="681"/>
      <c r="AC613" s="681"/>
      <c r="AD613" s="681"/>
      <c r="AE613" s="681"/>
      <c r="AF613" s="681"/>
      <c r="AG613" s="681"/>
      <c r="AH613" s="681"/>
      <c r="AI613" s="681"/>
      <c r="AJ613" s="681"/>
      <c r="AK613" s="681"/>
      <c r="AL613" s="681"/>
      <c r="AM613" s="681"/>
      <c r="AN613" s="681"/>
      <c r="AO613" s="681"/>
      <c r="AP613" s="681"/>
      <c r="AQ613" s="681"/>
      <c r="AR613" s="681"/>
      <c r="AS613" s="681"/>
      <c r="AT613" s="681"/>
      <c r="AU613" s="681"/>
      <c r="AV613" s="681"/>
      <c r="AW613" s="681"/>
      <c r="AX613" s="681"/>
      <c r="AY613" s="681"/>
      <c r="AZ613" s="681"/>
      <c r="BA613" s="681"/>
      <c r="BB613" s="681"/>
      <c r="BC613" s="681"/>
      <c r="BD613" s="681"/>
      <c r="BE613" s="681"/>
      <c r="BF613" s="681"/>
      <c r="BG613" s="681"/>
      <c r="BH613" s="681"/>
      <c r="BI613" s="681"/>
      <c r="BJ613" s="681"/>
      <c r="BK613" s="675"/>
      <c r="BL613" s="675"/>
      <c r="BM613" s="675"/>
      <c r="BN613" s="681"/>
      <c r="BO613" s="681"/>
      <c r="BP613" s="681"/>
      <c r="BQ613" s="681"/>
      <c r="BR613" s="681"/>
      <c r="BS613" s="681"/>
      <c r="BT613" s="681"/>
      <c r="BU613" s="681"/>
      <c r="BV613" s="681"/>
      <c r="BW613" s="681"/>
    </row>
    <row r="614" spans="1:75" ht="13.5" customHeight="1">
      <c r="A614" s="697"/>
      <c r="B614" s="18" t="s">
        <v>62</v>
      </c>
      <c r="C614" s="714"/>
      <c r="D614" s="711"/>
      <c r="E614" s="715"/>
      <c r="F614" s="711"/>
      <c r="G614" s="715"/>
      <c r="H614" s="711"/>
      <c r="I614" s="715"/>
      <c r="J614" s="711"/>
      <c r="K614" s="710"/>
      <c r="L614" s="710"/>
      <c r="M614" s="714"/>
      <c r="N614" s="711"/>
      <c r="O614" s="710"/>
      <c r="P614" s="711"/>
      <c r="Q614" s="710"/>
      <c r="R614" s="711"/>
      <c r="S614" s="710"/>
      <c r="T614" s="711"/>
      <c r="U614" s="21"/>
      <c r="Z614" s="697"/>
      <c r="AA614" s="682"/>
      <c r="AB614" s="682"/>
      <c r="AC614" s="682"/>
      <c r="AD614" s="682"/>
      <c r="AE614" s="682"/>
      <c r="AF614" s="682"/>
      <c r="AG614" s="682"/>
      <c r="AH614" s="682"/>
      <c r="AI614" s="682"/>
      <c r="AJ614" s="682"/>
      <c r="AK614" s="682"/>
      <c r="AL614" s="682"/>
      <c r="AM614" s="682"/>
      <c r="AN614" s="682"/>
      <c r="AO614" s="682"/>
      <c r="AP614" s="682"/>
      <c r="AQ614" s="682"/>
      <c r="AR614" s="682"/>
      <c r="AS614" s="682"/>
      <c r="AT614" s="682"/>
      <c r="AU614" s="682"/>
      <c r="AV614" s="682"/>
      <c r="AW614" s="682"/>
      <c r="AX614" s="682"/>
      <c r="AY614" s="682"/>
      <c r="AZ614" s="682"/>
      <c r="BA614" s="682"/>
      <c r="BB614" s="682"/>
      <c r="BC614" s="682"/>
      <c r="BD614" s="682"/>
      <c r="BE614" s="682"/>
      <c r="BF614" s="682"/>
      <c r="BG614" s="682"/>
      <c r="BH614" s="682"/>
      <c r="BI614" s="682"/>
      <c r="BJ614" s="682"/>
      <c r="BK614" s="676"/>
      <c r="BL614" s="676"/>
      <c r="BM614" s="676"/>
      <c r="BN614" s="682"/>
      <c r="BO614" s="682"/>
      <c r="BP614" s="682"/>
      <c r="BQ614" s="682"/>
      <c r="BR614" s="682"/>
      <c r="BS614" s="682"/>
      <c r="BT614" s="682"/>
      <c r="BU614" s="682"/>
      <c r="BV614" s="682"/>
      <c r="BW614" s="682"/>
    </row>
    <row r="615" spans="1:75" ht="13.5" customHeight="1">
      <c r="A615" s="696" t="s">
        <v>74</v>
      </c>
      <c r="B615" s="15" t="s">
        <v>55</v>
      </c>
      <c r="C615" s="703" t="str">
        <f>VLOOKUP($C602,'2025年度(1年後期)'!$B$5:$N$207,COLUMN('2025年度(1年後期)'!$G$5),0)&amp;""</f>
        <v>日本人論</v>
      </c>
      <c r="D615" s="704"/>
      <c r="E615" s="698" t="str">
        <f>VLOOKUP($C602,'2025年度(2年後期)'!$B$5:$N$207,COLUMN('2025年度(2年後期)'!$G$5),0)&amp;""</f>
        <v>基礎看護学実習Ⅱ</v>
      </c>
      <c r="F615" s="693"/>
      <c r="G615" s="698" t="str">
        <f>VLOOKUP($C602,'2025年度(3年後期)'!$B$5:$N$207,COLUMN('2025年度(3年後期)'!$G$5),0)&amp;""</f>
        <v>領域別実習</v>
      </c>
      <c r="H615" s="693"/>
      <c r="I615" s="698" t="str">
        <f>VLOOKUP($C602,'2025年度(4年後期)'!$B$5:$N$206,COLUMN('2025年度(4年後期)'!$G$5),0)&amp;""</f>
        <v/>
      </c>
      <c r="J615" s="693"/>
      <c r="K615" s="694" t="str">
        <f>VLOOKUP($C602,'2025年度(助産後期)'!$B$5:$N$207,COLUMN('2025年度(助産後期)'!$G$5),0)&amp;""</f>
        <v/>
      </c>
      <c r="L615" s="694"/>
      <c r="M615" s="692" t="str">
        <f>VLOOKUP($C602,'2025年度(M1後期)'!$B$5:$N$207,COLUMN('2025年度(M1後期)'!$G$5),0)&amp;""</f>
        <v>Ｍ論文審査会（1月申請者）</v>
      </c>
      <c r="N615" s="693"/>
      <c r="O615" s="694" t="str">
        <f>VLOOKUP($C602,'2025年度(M2後期)'!$B$5:$N$207,COLUMN('2025年度(M2後期)'!$G$5),0)&amp;""</f>
        <v>Ｍ論文審査会（1月申請者）</v>
      </c>
      <c r="P615" s="693"/>
      <c r="Q615" s="694" t="str">
        <f>VLOOKUP($C602,'2025年度(D1後期)'!$B$5:$N$207,COLUMN('2025年度(D1後期)'!$G$5),0)&amp;""</f>
        <v>Ｍ論文審査会（1月申請者）</v>
      </c>
      <c r="R615" s="693"/>
      <c r="S615" s="694" t="str">
        <f>VLOOKUP($C602,'2025年度(D23後期)'!$B$5:$N$207,COLUMN('2025年度(D23後期)'!$G$5),0)&amp;""</f>
        <v>Ｍ論文審査会（1月申請者）</v>
      </c>
      <c r="T615" s="693"/>
      <c r="U615" s="21"/>
      <c r="Z615" s="696" t="str">
        <f>A615</f>
        <v>３時限（13：30～15：00）</v>
      </c>
      <c r="AA615" s="680" t="s">
        <v>250</v>
      </c>
      <c r="AB615" s="680"/>
      <c r="AC615" s="680"/>
      <c r="AD615" s="680"/>
      <c r="AE615" s="680"/>
      <c r="AF615" s="680"/>
      <c r="AG615" s="680"/>
      <c r="AH615" s="680"/>
      <c r="AI615" s="680"/>
      <c r="AJ615" s="680"/>
      <c r="AK615" s="680"/>
      <c r="AL615" s="680"/>
      <c r="AM615" s="680" t="s">
        <v>164</v>
      </c>
      <c r="AN615" s="680"/>
      <c r="AO615" s="680"/>
      <c r="AP615" s="680"/>
      <c r="AQ615" s="680"/>
      <c r="AR615" s="680"/>
      <c r="AS615" s="680"/>
      <c r="AT615" s="680"/>
      <c r="AU615" s="680"/>
      <c r="AV615" s="680"/>
      <c r="AW615" s="680"/>
      <c r="AX615" s="680"/>
      <c r="AY615" s="680"/>
      <c r="AZ615" s="680"/>
      <c r="BA615" s="680"/>
      <c r="BB615" s="680"/>
      <c r="BC615" s="680"/>
      <c r="BD615" s="680"/>
      <c r="BE615" s="680"/>
      <c r="BF615" s="680"/>
      <c r="BG615" s="680"/>
      <c r="BH615" s="680"/>
      <c r="BI615" s="680"/>
      <c r="BJ615" s="680"/>
      <c r="BK615" s="674"/>
      <c r="BL615" s="674"/>
      <c r="BM615" s="674"/>
      <c r="BN615" s="680"/>
      <c r="BO615" s="680"/>
      <c r="BP615" s="680"/>
      <c r="BQ615" s="680"/>
      <c r="BR615" s="680"/>
      <c r="BS615" s="680"/>
      <c r="BT615" s="680"/>
      <c r="BU615" s="680"/>
      <c r="BV615" s="680"/>
      <c r="BW615" s="680"/>
    </row>
    <row r="616" spans="1:75" ht="13.5" customHeight="1">
      <c r="A616" s="696"/>
      <c r="B616" s="15" t="s">
        <v>58</v>
      </c>
      <c r="C616" s="701" t="str">
        <f>IFERROR(VLOOKUP(C615,科目・教員!$A$2:$B$349,2,0),"")</f>
        <v>川出　龍一</v>
      </c>
      <c r="D616" s="702"/>
      <c r="E616" s="690" t="str">
        <f>IFERROR(VLOOKUP(E615,科目・教員!$A$2:$B$349,2,0),"")</f>
        <v>森下　純子</v>
      </c>
      <c r="F616" s="689"/>
      <c r="G616" s="690" t="str">
        <f>IFERROR(VLOOKUP(G615,科目・教員!$A$2:$B$349,2,0),"")</f>
        <v/>
      </c>
      <c r="H616" s="689"/>
      <c r="I616" s="690" t="str">
        <f>IFERROR(VLOOKUP(I615,科目・教員!$A$2:$B$349,2,0),"")</f>
        <v/>
      </c>
      <c r="J616" s="689"/>
      <c r="K616" s="691" t="str">
        <f>IFERROR(VLOOKUP(K615,科目・教員!$A$2:$B$349,2,0),"")</f>
        <v/>
      </c>
      <c r="L616" s="691"/>
      <c r="M616" s="688" t="str">
        <f>IFERROR(VLOOKUP(M615,科目・教員!$A$2:$B$349,2,0),"")</f>
        <v/>
      </c>
      <c r="N616" s="689"/>
      <c r="O616" s="691" t="str">
        <f>IFERROR(VLOOKUP(O615,科目・教員!$A$2:$B$349,2,0),"")</f>
        <v/>
      </c>
      <c r="P616" s="689"/>
      <c r="Q616" s="691" t="str">
        <f>IFERROR(VLOOKUP(Q615,科目・教員!$A$2:$B$349,2,0),"")</f>
        <v/>
      </c>
      <c r="R616" s="689"/>
      <c r="S616" s="691" t="str">
        <f>IFERROR(VLOOKUP(S615,科目・教員!$A$2:$B$349,2,0),"")</f>
        <v/>
      </c>
      <c r="T616" s="689"/>
      <c r="U616" s="21"/>
      <c r="Z616" s="696"/>
      <c r="AA616" s="681"/>
      <c r="AB616" s="681"/>
      <c r="AC616" s="681"/>
      <c r="AD616" s="681"/>
      <c r="AE616" s="681"/>
      <c r="AF616" s="681"/>
      <c r="AG616" s="681"/>
      <c r="AH616" s="681"/>
      <c r="AI616" s="681"/>
      <c r="AJ616" s="681"/>
      <c r="AK616" s="681"/>
      <c r="AL616" s="681"/>
      <c r="AM616" s="681"/>
      <c r="AN616" s="681"/>
      <c r="AO616" s="681"/>
      <c r="AP616" s="681"/>
      <c r="AQ616" s="681"/>
      <c r="AR616" s="681"/>
      <c r="AS616" s="681"/>
      <c r="AT616" s="681"/>
      <c r="AU616" s="681"/>
      <c r="AV616" s="681"/>
      <c r="AW616" s="681"/>
      <c r="AX616" s="681"/>
      <c r="AY616" s="681"/>
      <c r="AZ616" s="681"/>
      <c r="BA616" s="681"/>
      <c r="BB616" s="681"/>
      <c r="BC616" s="681"/>
      <c r="BD616" s="681"/>
      <c r="BE616" s="681"/>
      <c r="BF616" s="681"/>
      <c r="BG616" s="681"/>
      <c r="BH616" s="681"/>
      <c r="BI616" s="681"/>
      <c r="BJ616" s="681"/>
      <c r="BK616" s="675"/>
      <c r="BL616" s="675"/>
      <c r="BM616" s="675"/>
      <c r="BN616" s="681"/>
      <c r="BO616" s="681"/>
      <c r="BP616" s="681"/>
      <c r="BQ616" s="681"/>
      <c r="BR616" s="681"/>
      <c r="BS616" s="681"/>
      <c r="BT616" s="681"/>
      <c r="BU616" s="681"/>
      <c r="BV616" s="681"/>
      <c r="BW616" s="681"/>
    </row>
    <row r="617" spans="1:75" ht="13.5" customHeight="1">
      <c r="A617" s="696"/>
      <c r="B617" s="15" t="s">
        <v>60</v>
      </c>
      <c r="C617" s="701" t="str">
        <f>VLOOKUP($C602,'2025年度(1年後期)'!$B$5:$N$207,COLUMN('2025年度(1年後期)'!$G$5)+1,0)&amp;""</f>
        <v>101</v>
      </c>
      <c r="D617" s="702"/>
      <c r="E617" s="690" t="str">
        <f>VLOOKUP($C602,'2025年度(2年後期)'!$B$5:$N$207,COLUMN('2025年度(2年後期)'!$G$5)+1,0)&amp;""</f>
        <v/>
      </c>
      <c r="F617" s="689"/>
      <c r="G617" s="690" t="str">
        <f>VLOOKUP($C602,'2025年度(3年後期)'!$B$5:$N$207,COLUMN('2025年度(3年後期)'!$G$5)+1,0)&amp;""</f>
        <v/>
      </c>
      <c r="H617" s="689"/>
      <c r="I617" s="690" t="str">
        <f>VLOOKUP($C602,'2025年度(4年後期)'!$B$5:$N$206,COLUMN('2025年度(4年後期)'!$G$5)+1,0)&amp;""</f>
        <v/>
      </c>
      <c r="J617" s="689"/>
      <c r="K617" s="691" t="str">
        <f>VLOOKUP($C602,'2025年度(助産後期)'!$B$5:$N$207,COLUMN('2025年度(助産後期)'!$G$5)+1,0)&amp;""</f>
        <v/>
      </c>
      <c r="L617" s="691"/>
      <c r="M617" s="688" t="str">
        <f>VLOOKUP($C602,'2025年度(M1後期)'!$B$5:$N$207,COLUMN('2025年度(M1後期)'!$G$5)+1,0)&amp;""</f>
        <v/>
      </c>
      <c r="N617" s="689"/>
      <c r="O617" s="691" t="str">
        <f>VLOOKUP($C602,'2025年度(M2後期)'!$B$5:$N$207,COLUMN('2025年度(M2後期)'!$G$5)+1,0)&amp;""</f>
        <v/>
      </c>
      <c r="P617" s="689"/>
      <c r="Q617" s="691" t="str">
        <f>VLOOKUP($C602,'2025年度(D1後期)'!$B$5:$N$207,COLUMN('2025年度(D1後期)'!$G$5)+1,0)&amp;""</f>
        <v/>
      </c>
      <c r="R617" s="689"/>
      <c r="S617" s="691" t="str">
        <f>VLOOKUP($C602,'2025年度(D23後期)'!$B$5:$N$207,COLUMN('2025年度(D23後期)'!$G$5)+1,0)&amp;""</f>
        <v/>
      </c>
      <c r="T617" s="689"/>
      <c r="U617" s="21"/>
      <c r="Z617" s="696"/>
      <c r="AA617" s="681"/>
      <c r="AB617" s="681"/>
      <c r="AC617" s="681"/>
      <c r="AD617" s="681"/>
      <c r="AE617" s="681"/>
      <c r="AF617" s="681"/>
      <c r="AG617" s="681"/>
      <c r="AH617" s="681"/>
      <c r="AI617" s="681"/>
      <c r="AJ617" s="681"/>
      <c r="AK617" s="681"/>
      <c r="AL617" s="681"/>
      <c r="AM617" s="681"/>
      <c r="AN617" s="681"/>
      <c r="AO617" s="681"/>
      <c r="AP617" s="681"/>
      <c r="AQ617" s="681"/>
      <c r="AR617" s="681"/>
      <c r="AS617" s="681"/>
      <c r="AT617" s="681"/>
      <c r="AU617" s="681"/>
      <c r="AV617" s="681"/>
      <c r="AW617" s="681"/>
      <c r="AX617" s="681"/>
      <c r="AY617" s="681"/>
      <c r="AZ617" s="681"/>
      <c r="BA617" s="681"/>
      <c r="BB617" s="681"/>
      <c r="BC617" s="681"/>
      <c r="BD617" s="681"/>
      <c r="BE617" s="681"/>
      <c r="BF617" s="681"/>
      <c r="BG617" s="681"/>
      <c r="BH617" s="681"/>
      <c r="BI617" s="681"/>
      <c r="BJ617" s="681"/>
      <c r="BK617" s="675"/>
      <c r="BL617" s="675"/>
      <c r="BM617" s="675"/>
      <c r="BN617" s="681"/>
      <c r="BO617" s="681"/>
      <c r="BP617" s="681"/>
      <c r="BQ617" s="681"/>
      <c r="BR617" s="681"/>
      <c r="BS617" s="681"/>
      <c r="BT617" s="681"/>
      <c r="BU617" s="681"/>
      <c r="BV617" s="681"/>
      <c r="BW617" s="681"/>
    </row>
    <row r="618" spans="1:75" ht="13.5" customHeight="1">
      <c r="A618" s="712"/>
      <c r="B618" s="16" t="s">
        <v>62</v>
      </c>
      <c r="C618" s="699" t="s">
        <v>116</v>
      </c>
      <c r="D618" s="700"/>
      <c r="E618" s="684"/>
      <c r="F618" s="685"/>
      <c r="G618" s="684"/>
      <c r="H618" s="685"/>
      <c r="I618" s="684"/>
      <c r="J618" s="685"/>
      <c r="K618" s="686"/>
      <c r="L618" s="686"/>
      <c r="M618" s="687"/>
      <c r="N618" s="685"/>
      <c r="O618" s="686"/>
      <c r="P618" s="685"/>
      <c r="Q618" s="686"/>
      <c r="R618" s="685"/>
      <c r="S618" s="686"/>
      <c r="T618" s="685"/>
      <c r="U618" s="21"/>
      <c r="Z618" s="697"/>
      <c r="AA618" s="682"/>
      <c r="AB618" s="682"/>
      <c r="AC618" s="682"/>
      <c r="AD618" s="682"/>
      <c r="AE618" s="682"/>
      <c r="AF618" s="682"/>
      <c r="AG618" s="682"/>
      <c r="AH618" s="682"/>
      <c r="AI618" s="682"/>
      <c r="AJ618" s="682"/>
      <c r="AK618" s="682"/>
      <c r="AL618" s="682"/>
      <c r="AM618" s="682"/>
      <c r="AN618" s="682"/>
      <c r="AO618" s="682"/>
      <c r="AP618" s="682"/>
      <c r="AQ618" s="682"/>
      <c r="AR618" s="682"/>
      <c r="AS618" s="682"/>
      <c r="AT618" s="682"/>
      <c r="AU618" s="682"/>
      <c r="AV618" s="682"/>
      <c r="AW618" s="682"/>
      <c r="AX618" s="682"/>
      <c r="AY618" s="682"/>
      <c r="AZ618" s="682"/>
      <c r="BA618" s="682"/>
      <c r="BB618" s="682"/>
      <c r="BC618" s="682"/>
      <c r="BD618" s="682"/>
      <c r="BE618" s="682"/>
      <c r="BF618" s="682"/>
      <c r="BG618" s="682"/>
      <c r="BH618" s="682"/>
      <c r="BI618" s="682"/>
      <c r="BJ618" s="682"/>
      <c r="BK618" s="676"/>
      <c r="BL618" s="676"/>
      <c r="BM618" s="676"/>
      <c r="BN618" s="682"/>
      <c r="BO618" s="682"/>
      <c r="BP618" s="682"/>
      <c r="BQ618" s="682"/>
      <c r="BR618" s="682"/>
      <c r="BS618" s="682"/>
      <c r="BT618" s="682"/>
      <c r="BU618" s="682"/>
      <c r="BV618" s="682"/>
      <c r="BW618" s="682"/>
    </row>
    <row r="619" spans="1:75" ht="13.5" customHeight="1">
      <c r="A619" s="696" t="s">
        <v>80</v>
      </c>
      <c r="B619" s="15" t="s">
        <v>55</v>
      </c>
      <c r="C619" s="703" t="str">
        <f>VLOOKUP($C602,'2025年度(1年後期)'!$B$5:$N$207,COLUMN('2025年度(1年後期)'!$I$5),0)&amp;""</f>
        <v>人体の構造と機能Ⅲ
(桑名先生③)</v>
      </c>
      <c r="D619" s="704"/>
      <c r="E619" s="698" t="str">
        <f>VLOOKUP($C602,'2025年度(2年後期)'!$B$5:$N$207,COLUMN('2025年度(2年後期)'!$I$5),0)&amp;""</f>
        <v>基礎看護学実習Ⅱ</v>
      </c>
      <c r="F619" s="693"/>
      <c r="G619" s="698" t="str">
        <f>VLOOKUP($C602,'2025年度(3年後期)'!$B$5:$N$207,COLUMN('2025年度(3年後期)'!$I$5),0)&amp;""</f>
        <v>領域別実習</v>
      </c>
      <c r="H619" s="693"/>
      <c r="I619" s="698" t="str">
        <f>VLOOKUP($C602,'2025年度(4年後期)'!$B$5:$N$206,COLUMN('2025年度(4年後期)'!$I$5),0)&amp;""</f>
        <v/>
      </c>
      <c r="J619" s="693"/>
      <c r="K619" s="694" t="str">
        <f>VLOOKUP($C602,'2025年度(助産後期)'!$B$5:$N$207,COLUMN('2025年度(助産後期)'!$I$5),0)&amp;""</f>
        <v/>
      </c>
      <c r="L619" s="694"/>
      <c r="M619" s="692" t="str">
        <f>VLOOKUP($C602,'2025年度(M1後期)'!$B$5:$N$207,COLUMN('2025年度(M1後期)'!$I$5),0)&amp;""</f>
        <v>がん看護学演習Ａ－Ⅱ
成育看護学演習Ａ－Ⅰ
感染症学特論
感染症学演習</v>
      </c>
      <c r="N619" s="693"/>
      <c r="O619" s="694" t="str">
        <f>VLOOKUP($C602,'2025年度(M2後期)'!$B$5:$N$207,COLUMN('2025年度(M2後期)'!$I$5),0)&amp;""</f>
        <v>特別研究</v>
      </c>
      <c r="P619" s="693"/>
      <c r="Q619" s="694" t="str">
        <f>VLOOKUP($C602,'2025年度(D1後期)'!$B$5:$N$207,COLUMN('2025年度(D1後期)'!$I$5),0)&amp;""</f>
        <v/>
      </c>
      <c r="R619" s="693"/>
      <c r="S619" s="694" t="str">
        <f>VLOOKUP($C602,'2025年度(D23後期)'!$B$5:$N$207,COLUMN('2025年度(D23後期)'!$I$5),0)&amp;""</f>
        <v/>
      </c>
      <c r="T619" s="693"/>
      <c r="U619" s="21"/>
      <c r="Z619" s="696" t="str">
        <f>A619</f>
        <v>４時限（15：10～16：40）</v>
      </c>
      <c r="AA619" s="680" t="s">
        <v>75</v>
      </c>
      <c r="AB619" s="680"/>
      <c r="AC619" s="680"/>
      <c r="AD619" s="680"/>
      <c r="AE619" s="680"/>
      <c r="AF619" s="680"/>
      <c r="AG619" s="680"/>
      <c r="AH619" s="680"/>
      <c r="AI619" s="680"/>
      <c r="AJ619" s="680"/>
      <c r="AK619" s="680"/>
      <c r="AL619" s="680"/>
      <c r="AM619" s="680" t="s">
        <v>164</v>
      </c>
      <c r="AN619" s="680"/>
      <c r="AO619" s="680"/>
      <c r="AP619" s="680"/>
      <c r="AQ619" s="680"/>
      <c r="AR619" s="680"/>
      <c r="AS619" s="680"/>
      <c r="AT619" s="680"/>
      <c r="AU619" s="680"/>
      <c r="AV619" s="680"/>
      <c r="AW619" s="680"/>
      <c r="AX619" s="680"/>
      <c r="AY619" s="680"/>
      <c r="AZ619" s="680"/>
      <c r="BA619" s="680"/>
      <c r="BB619" s="680"/>
      <c r="BC619" s="680"/>
      <c r="BD619" s="680"/>
      <c r="BE619" s="680"/>
      <c r="BF619" s="680"/>
      <c r="BG619" s="680"/>
      <c r="BH619" s="680"/>
      <c r="BI619" s="680"/>
      <c r="BJ619" s="680"/>
      <c r="BK619" s="674"/>
      <c r="BL619" s="674"/>
      <c r="BM619" s="674"/>
      <c r="BN619" s="680"/>
      <c r="BO619" s="680"/>
      <c r="BP619" s="680"/>
      <c r="BQ619" s="680"/>
      <c r="BR619" s="680"/>
      <c r="BS619" s="680"/>
      <c r="BT619" s="680"/>
      <c r="BU619" s="680"/>
      <c r="BV619" s="680"/>
      <c r="BW619" s="680"/>
    </row>
    <row r="620" spans="1:75" ht="13.5" customHeight="1">
      <c r="A620" s="696"/>
      <c r="B620" s="15" t="s">
        <v>58</v>
      </c>
      <c r="C620" s="701" t="str">
        <f>IFERROR(VLOOKUP(C619,科目・教員!$A$2:$B$349,2,0),"")</f>
        <v/>
      </c>
      <c r="D620" s="702"/>
      <c r="E620" s="690" t="str">
        <f>IFERROR(VLOOKUP(E619,科目・教員!$A$2:$B$349,2,0),"")</f>
        <v>森下　純子</v>
      </c>
      <c r="F620" s="689"/>
      <c r="G620" s="690" t="str">
        <f>IFERROR(VLOOKUP(G619,科目・教員!$A$2:$B$349,2,0),"")</f>
        <v/>
      </c>
      <c r="H620" s="689"/>
      <c r="I620" s="690" t="str">
        <f>IFERROR(VLOOKUP(I619,科目・教員!$A$2:$B$349,2,0),"")</f>
        <v/>
      </c>
      <c r="J620" s="689"/>
      <c r="K620" s="691" t="str">
        <f>IFERROR(VLOOKUP(K619,科目・教員!$A$2:$B$349,2,0),"")</f>
        <v/>
      </c>
      <c r="L620" s="691"/>
      <c r="M620" s="688" t="str">
        <f>IFERROR(VLOOKUP(M619,科目・教員!$A$2:$B$349,2,0),"")</f>
        <v/>
      </c>
      <c r="N620" s="689"/>
      <c r="O620" s="691" t="str">
        <f>IFERROR(VLOOKUP(O619,科目・教員!$A$2:$B$349,2,0),"")</f>
        <v/>
      </c>
      <c r="P620" s="689"/>
      <c r="Q620" s="691" t="str">
        <f>IFERROR(VLOOKUP(Q619,科目・教員!$A$2:$B$349,2,0),"")</f>
        <v/>
      </c>
      <c r="R620" s="689"/>
      <c r="S620" s="691" t="str">
        <f>IFERROR(VLOOKUP(S619,科目・教員!$A$2:$B$349,2,0),"")</f>
        <v/>
      </c>
      <c r="T620" s="689"/>
      <c r="U620" s="21"/>
      <c r="Z620" s="696"/>
      <c r="AA620" s="681"/>
      <c r="AB620" s="681"/>
      <c r="AC620" s="681"/>
      <c r="AD620" s="681"/>
      <c r="AE620" s="681"/>
      <c r="AF620" s="681"/>
      <c r="AG620" s="681"/>
      <c r="AH620" s="681"/>
      <c r="AI620" s="681"/>
      <c r="AJ620" s="681"/>
      <c r="AK620" s="681"/>
      <c r="AL620" s="681"/>
      <c r="AM620" s="681"/>
      <c r="AN620" s="681"/>
      <c r="AO620" s="681"/>
      <c r="AP620" s="681"/>
      <c r="AQ620" s="681"/>
      <c r="AR620" s="681"/>
      <c r="AS620" s="681"/>
      <c r="AT620" s="681"/>
      <c r="AU620" s="681"/>
      <c r="AV620" s="681"/>
      <c r="AW620" s="681"/>
      <c r="AX620" s="681"/>
      <c r="AY620" s="681"/>
      <c r="AZ620" s="681"/>
      <c r="BA620" s="681"/>
      <c r="BB620" s="681"/>
      <c r="BC620" s="681"/>
      <c r="BD620" s="681"/>
      <c r="BE620" s="681"/>
      <c r="BF620" s="681"/>
      <c r="BG620" s="681"/>
      <c r="BH620" s="681"/>
      <c r="BI620" s="681"/>
      <c r="BJ620" s="681"/>
      <c r="BK620" s="675"/>
      <c r="BL620" s="675"/>
      <c r="BM620" s="675"/>
      <c r="BN620" s="681"/>
      <c r="BO620" s="681"/>
      <c r="BP620" s="681"/>
      <c r="BQ620" s="681"/>
      <c r="BR620" s="681"/>
      <c r="BS620" s="681"/>
      <c r="BT620" s="681"/>
      <c r="BU620" s="681"/>
      <c r="BV620" s="681"/>
      <c r="BW620" s="681"/>
    </row>
    <row r="621" spans="1:75" ht="13.5" customHeight="1">
      <c r="A621" s="696"/>
      <c r="B621" s="15" t="s">
        <v>60</v>
      </c>
      <c r="C621" s="701" t="str">
        <f>VLOOKUP($C602,'2025年度(1年後期)'!$B$5:$N$207,COLUMN('2025年度(1年後期)'!$I$5)+1,0)&amp;""</f>
        <v>101</v>
      </c>
      <c r="D621" s="702"/>
      <c r="E621" s="690" t="str">
        <f>VLOOKUP($C602,'2025年度(2年後期)'!$B$5:$N$207,COLUMN('2025年度(2年後期)'!$I$5)+1,0)&amp;""</f>
        <v/>
      </c>
      <c r="F621" s="689"/>
      <c r="G621" s="690" t="str">
        <f>VLOOKUP($C602,'2025年度(3年後期)'!$B$5:$N$207,COLUMN('2025年度(3年後期)'!$I$5)+1,0)&amp;""</f>
        <v/>
      </c>
      <c r="H621" s="689"/>
      <c r="I621" s="690" t="str">
        <f>VLOOKUP($C602,'2025年度(4年後期)'!$B$5:$N$206,COLUMN('2025年度(4年後期)'!$I$5)+1,0)&amp;""</f>
        <v/>
      </c>
      <c r="J621" s="689"/>
      <c r="K621" s="691" t="str">
        <f>VLOOKUP($C602,'2025年度(助産後期)'!$B$5:$N$207,COLUMN('2025年度(助産後期)'!$I$5)+1,0)&amp;""</f>
        <v/>
      </c>
      <c r="L621" s="691"/>
      <c r="M621" s="688" t="str">
        <f>VLOOKUP($C602,'2025年度(M1後期)'!$B$5:$N$207,COLUMN('2025年度(M1後期)'!$I$5)+1,0)&amp;""</f>
        <v/>
      </c>
      <c r="N621" s="689"/>
      <c r="O621" s="691" t="str">
        <f>VLOOKUP($C602,'2025年度(M2後期)'!$B$5:$N$207,COLUMN('2025年度(M2後期)'!$I$5)+1,0)&amp;""</f>
        <v/>
      </c>
      <c r="P621" s="689"/>
      <c r="Q621" s="691" t="str">
        <f>VLOOKUP($C602,'2025年度(D1後期)'!$B$5:$N$207,COLUMN('2025年度(D1後期)'!$I$5)+1,0)&amp;""</f>
        <v/>
      </c>
      <c r="R621" s="689"/>
      <c r="S621" s="691" t="str">
        <f>VLOOKUP($C602,'2025年度(D23後期)'!$B$5:$N$207,COLUMN('2025年度(D23後期)'!$I$5)+1,0)&amp;""</f>
        <v/>
      </c>
      <c r="T621" s="689"/>
      <c r="U621" s="21"/>
      <c r="Z621" s="696"/>
      <c r="AA621" s="681"/>
      <c r="AB621" s="681"/>
      <c r="AC621" s="681"/>
      <c r="AD621" s="681"/>
      <c r="AE621" s="681"/>
      <c r="AF621" s="681"/>
      <c r="AG621" s="681"/>
      <c r="AH621" s="681"/>
      <c r="AI621" s="681"/>
      <c r="AJ621" s="681"/>
      <c r="AK621" s="681"/>
      <c r="AL621" s="681"/>
      <c r="AM621" s="681"/>
      <c r="AN621" s="681"/>
      <c r="AO621" s="681"/>
      <c r="AP621" s="681"/>
      <c r="AQ621" s="681"/>
      <c r="AR621" s="681"/>
      <c r="AS621" s="681"/>
      <c r="AT621" s="681"/>
      <c r="AU621" s="681"/>
      <c r="AV621" s="681"/>
      <c r="AW621" s="681"/>
      <c r="AX621" s="681"/>
      <c r="AY621" s="681"/>
      <c r="AZ621" s="681"/>
      <c r="BA621" s="681"/>
      <c r="BB621" s="681"/>
      <c r="BC621" s="681"/>
      <c r="BD621" s="681"/>
      <c r="BE621" s="681"/>
      <c r="BF621" s="681"/>
      <c r="BG621" s="681"/>
      <c r="BH621" s="681"/>
      <c r="BI621" s="681"/>
      <c r="BJ621" s="681"/>
      <c r="BK621" s="675"/>
      <c r="BL621" s="675"/>
      <c r="BM621" s="675"/>
      <c r="BN621" s="681"/>
      <c r="BO621" s="681"/>
      <c r="BP621" s="681"/>
      <c r="BQ621" s="681"/>
      <c r="BR621" s="681"/>
      <c r="BS621" s="681"/>
      <c r="BT621" s="681"/>
      <c r="BU621" s="681"/>
      <c r="BV621" s="681"/>
      <c r="BW621" s="681"/>
    </row>
    <row r="622" spans="1:75" ht="13.5" customHeight="1">
      <c r="A622" s="697"/>
      <c r="B622" s="16" t="s">
        <v>62</v>
      </c>
      <c r="C622" s="699" t="s">
        <v>280</v>
      </c>
      <c r="D622" s="700"/>
      <c r="E622" s="684"/>
      <c r="F622" s="685"/>
      <c r="G622" s="684"/>
      <c r="H622" s="685"/>
      <c r="I622" s="684"/>
      <c r="J622" s="685"/>
      <c r="K622" s="686"/>
      <c r="L622" s="686"/>
      <c r="M622" s="687"/>
      <c r="N622" s="685"/>
      <c r="O622" s="686"/>
      <c r="P622" s="685"/>
      <c r="Q622" s="686"/>
      <c r="R622" s="685"/>
      <c r="S622" s="686"/>
      <c r="T622" s="685"/>
      <c r="U622" s="21"/>
      <c r="Z622" s="697"/>
      <c r="AA622" s="682"/>
      <c r="AB622" s="682"/>
      <c r="AC622" s="682"/>
      <c r="AD622" s="682"/>
      <c r="AE622" s="682"/>
      <c r="AF622" s="682"/>
      <c r="AG622" s="682"/>
      <c r="AH622" s="682"/>
      <c r="AI622" s="682"/>
      <c r="AJ622" s="682"/>
      <c r="AK622" s="682"/>
      <c r="AL622" s="682"/>
      <c r="AM622" s="682"/>
      <c r="AN622" s="682"/>
      <c r="AO622" s="682"/>
      <c r="AP622" s="682"/>
      <c r="AQ622" s="682"/>
      <c r="AR622" s="682"/>
      <c r="AS622" s="682"/>
      <c r="AT622" s="682"/>
      <c r="AU622" s="682"/>
      <c r="AV622" s="682"/>
      <c r="AW622" s="682"/>
      <c r="AX622" s="682"/>
      <c r="AY622" s="682"/>
      <c r="AZ622" s="682"/>
      <c r="BA622" s="682"/>
      <c r="BB622" s="682"/>
      <c r="BC622" s="682"/>
      <c r="BD622" s="682"/>
      <c r="BE622" s="682"/>
      <c r="BF622" s="682"/>
      <c r="BG622" s="682"/>
      <c r="BH622" s="682"/>
      <c r="BI622" s="682"/>
      <c r="BJ622" s="682"/>
      <c r="BK622" s="676"/>
      <c r="BL622" s="676"/>
      <c r="BM622" s="676"/>
      <c r="BN622" s="682"/>
      <c r="BO622" s="682"/>
      <c r="BP622" s="682"/>
      <c r="BQ622" s="682"/>
      <c r="BR622" s="682"/>
      <c r="BS622" s="682"/>
      <c r="BT622" s="682"/>
      <c r="BU622" s="682"/>
      <c r="BV622" s="682"/>
      <c r="BW622" s="682"/>
    </row>
    <row r="623" spans="1:75" ht="13.5" customHeight="1">
      <c r="A623" s="696" t="s">
        <v>87</v>
      </c>
      <c r="B623" s="15" t="s">
        <v>55</v>
      </c>
      <c r="C623" s="692" t="str">
        <f>VLOOKUP($C602,'2025年度(1年後期)'!$B$5:$N$207,COLUMN('2025年度(1年後期)'!$K$5),0)&amp;""</f>
        <v/>
      </c>
      <c r="D623" s="693"/>
      <c r="E623" s="698" t="str">
        <f>VLOOKUP($C602,'2025年度(2年後期)'!$B$5:$N$207,COLUMN('2025年度(2年後期)'!$K$5),0)&amp;""</f>
        <v/>
      </c>
      <c r="F623" s="693"/>
      <c r="G623" s="698" t="str">
        <f>VLOOKUP($C602,'2025年度(3年後期)'!$B$5:$N$207,COLUMN('2025年度(3年後期)'!$K$5),0)&amp;""</f>
        <v/>
      </c>
      <c r="H623" s="693"/>
      <c r="I623" s="698" t="str">
        <f>VLOOKUP($C602,'2025年度(4年後期)'!$B$5:$N$206,COLUMN('2025年度(4年後期)'!$K$5),0)&amp;""</f>
        <v/>
      </c>
      <c r="J623" s="693"/>
      <c r="K623" s="694" t="str">
        <f>VLOOKUP($C602,'2025年度(助産後期)'!$B$5:$N$207,COLUMN('2025年度(助産後期)'!$K$5),0)&amp;""</f>
        <v/>
      </c>
      <c r="L623" s="694"/>
      <c r="M623" s="692" t="str">
        <f>VLOOKUP($C602,'2025年度(M1後期)'!$B$5:$N$207,COLUMN('2025年度(M1後期)'!$K$5),0)&amp;""</f>
        <v>感染症学特論
感染症学演習</v>
      </c>
      <c r="N623" s="693"/>
      <c r="O623" s="694" t="str">
        <f>VLOOKUP($C602,'2025年度(M2後期)'!$B$5:$N$207,COLUMN('2025年度(M2後期)'!$K$5),0)&amp;""</f>
        <v/>
      </c>
      <c r="P623" s="693"/>
      <c r="Q623" s="694" t="str">
        <f>VLOOKUP($C602,'2025年度(D1後期)'!$B$5:$N$207,COLUMN('2025年度(D1後期)'!$K$5),0)&amp;""</f>
        <v/>
      </c>
      <c r="R623" s="693"/>
      <c r="S623" s="694" t="str">
        <f>VLOOKUP($C602,'2025年度(D23後期)'!$B$5:$N$207,COLUMN('2025年度(D23後期)'!$K$5),0)&amp;""</f>
        <v/>
      </c>
      <c r="T623" s="693"/>
      <c r="U623" s="21"/>
      <c r="Z623" s="696" t="str">
        <f>A623</f>
        <v>５時限（16：50～18：20）</v>
      </c>
      <c r="AA623" s="680"/>
      <c r="AB623" s="680"/>
      <c r="AC623" s="680"/>
      <c r="AD623" s="680"/>
      <c r="AE623" s="680"/>
      <c r="AF623" s="680"/>
      <c r="AG623" s="680"/>
      <c r="AH623" s="680"/>
      <c r="AI623" s="680"/>
      <c r="AJ623" s="680"/>
      <c r="AK623" s="680"/>
      <c r="AL623" s="680"/>
      <c r="AM623" s="680" t="s">
        <v>164</v>
      </c>
      <c r="AN623" s="680"/>
      <c r="AO623" s="680"/>
      <c r="AP623" s="680"/>
      <c r="AQ623" s="680"/>
      <c r="AR623" s="680"/>
      <c r="AS623" s="680"/>
      <c r="AT623" s="680"/>
      <c r="AU623" s="680"/>
      <c r="AV623" s="680"/>
      <c r="AW623" s="680"/>
      <c r="AX623" s="680"/>
      <c r="AY623" s="680"/>
      <c r="AZ623" s="680"/>
      <c r="BA623" s="680"/>
      <c r="BB623" s="680"/>
      <c r="BC623" s="680"/>
      <c r="BD623" s="680"/>
      <c r="BE623" s="680"/>
      <c r="BF623" s="680"/>
      <c r="BG623" s="680"/>
      <c r="BH623" s="680"/>
      <c r="BI623" s="680"/>
      <c r="BJ623" s="680"/>
      <c r="BK623" s="674"/>
      <c r="BL623" s="674"/>
      <c r="BM623" s="674"/>
      <c r="BN623" s="680"/>
      <c r="BO623" s="680"/>
      <c r="BP623" s="680"/>
      <c r="BQ623" s="680"/>
      <c r="BR623" s="680"/>
      <c r="BS623" s="680"/>
      <c r="BT623" s="680"/>
      <c r="BU623" s="680"/>
      <c r="BV623" s="680"/>
      <c r="BW623" s="680"/>
    </row>
    <row r="624" spans="1:75" ht="13.5" customHeight="1">
      <c r="A624" s="696"/>
      <c r="B624" s="15" t="s">
        <v>58</v>
      </c>
      <c r="C624" s="688" t="str">
        <f>IFERROR(VLOOKUP(C623,科目・教員!$A$2:$B$349,2,0),"")</f>
        <v/>
      </c>
      <c r="D624" s="689"/>
      <c r="E624" s="690" t="str">
        <f>IFERROR(VLOOKUP(E623,科目・教員!$A$2:$B$349,2,0),"")</f>
        <v/>
      </c>
      <c r="F624" s="689"/>
      <c r="G624" s="690" t="str">
        <f>IFERROR(VLOOKUP(G623,科目・教員!$A$2:$B$349,2,0),"")</f>
        <v/>
      </c>
      <c r="H624" s="689"/>
      <c r="I624" s="690" t="str">
        <f>IFERROR(VLOOKUP(I623,科目・教員!$A$2:$B$349,2,0),"")</f>
        <v/>
      </c>
      <c r="J624" s="689"/>
      <c r="K624" s="691" t="str">
        <f>IFERROR(VLOOKUP(K623,科目・教員!$A$2:$B$349,2,0),"")</f>
        <v/>
      </c>
      <c r="L624" s="691"/>
      <c r="M624" s="688" t="str">
        <f>IFERROR(VLOOKUP(M623,科目・教員!$A$2:$B$349,2,0),"")</f>
        <v/>
      </c>
      <c r="N624" s="689"/>
      <c r="O624" s="691" t="str">
        <f>IFERROR(VLOOKUP(O623,科目・教員!$A$2:$B$349,2,0),"")</f>
        <v/>
      </c>
      <c r="P624" s="689"/>
      <c r="Q624" s="691" t="str">
        <f>IFERROR(VLOOKUP(Q623,科目・教員!$A$2:$B$349,2,0),"")</f>
        <v/>
      </c>
      <c r="R624" s="689"/>
      <c r="S624" s="691" t="str">
        <f>IFERROR(VLOOKUP(S623,科目・教員!$A$2:$B$349,2,0),"")</f>
        <v/>
      </c>
      <c r="T624" s="689"/>
      <c r="U624" s="21"/>
      <c r="Z624" s="696"/>
      <c r="AA624" s="681"/>
      <c r="AB624" s="681"/>
      <c r="AC624" s="681"/>
      <c r="AD624" s="681"/>
      <c r="AE624" s="681"/>
      <c r="AF624" s="681"/>
      <c r="AG624" s="681"/>
      <c r="AH624" s="681"/>
      <c r="AI624" s="681"/>
      <c r="AJ624" s="681"/>
      <c r="AK624" s="681"/>
      <c r="AL624" s="681"/>
      <c r="AM624" s="681"/>
      <c r="AN624" s="681"/>
      <c r="AO624" s="681"/>
      <c r="AP624" s="681"/>
      <c r="AQ624" s="681"/>
      <c r="AR624" s="681"/>
      <c r="AS624" s="681"/>
      <c r="AT624" s="681"/>
      <c r="AU624" s="681"/>
      <c r="AV624" s="681"/>
      <c r="AW624" s="681"/>
      <c r="AX624" s="681"/>
      <c r="AY624" s="681"/>
      <c r="AZ624" s="681"/>
      <c r="BA624" s="681"/>
      <c r="BB624" s="681"/>
      <c r="BC624" s="681"/>
      <c r="BD624" s="681"/>
      <c r="BE624" s="681"/>
      <c r="BF624" s="681"/>
      <c r="BG624" s="681"/>
      <c r="BH624" s="681"/>
      <c r="BI624" s="681"/>
      <c r="BJ624" s="681"/>
      <c r="BK624" s="675"/>
      <c r="BL624" s="675"/>
      <c r="BM624" s="675"/>
      <c r="BN624" s="681"/>
      <c r="BO624" s="681"/>
      <c r="BP624" s="681"/>
      <c r="BQ624" s="681"/>
      <c r="BR624" s="681"/>
      <c r="BS624" s="681"/>
      <c r="BT624" s="681"/>
      <c r="BU624" s="681"/>
      <c r="BV624" s="681"/>
      <c r="BW624" s="681"/>
    </row>
    <row r="625" spans="1:75" ht="13.5" customHeight="1">
      <c r="A625" s="696"/>
      <c r="B625" s="15" t="s">
        <v>60</v>
      </c>
      <c r="C625" s="688" t="str">
        <f>VLOOKUP($C602,'2025年度(1年後期)'!$B$5:$N$207,COLUMN('2025年度(1年後期)'!$K$5)+1,0)&amp;""</f>
        <v/>
      </c>
      <c r="D625" s="689"/>
      <c r="E625" s="690" t="str">
        <f>VLOOKUP($C602,'2025年度(2年後期)'!$B$5:$N$207,COLUMN('2025年度(2年後期)'!$K$5)+1,0)&amp;""</f>
        <v/>
      </c>
      <c r="F625" s="689"/>
      <c r="G625" s="690" t="str">
        <f>VLOOKUP($C602,'2025年度(3年後期)'!$B$5:$N$207,COLUMN('2025年度(3年後期)'!$K$5)+1,0)&amp;""</f>
        <v/>
      </c>
      <c r="H625" s="689"/>
      <c r="I625" s="690" t="str">
        <f>VLOOKUP($C602,'2025年度(4年後期)'!$B$5:$N$206,COLUMN('2025年度(4年後期)'!$K$5)+1,0)&amp;""</f>
        <v/>
      </c>
      <c r="J625" s="689"/>
      <c r="K625" s="691" t="str">
        <f>VLOOKUP($C602,'2025年度(助産後期)'!$B$5:$N$207,COLUMN('2025年度(助産後期)'!$K$5)+1,0)&amp;""</f>
        <v/>
      </c>
      <c r="L625" s="691"/>
      <c r="M625" s="688" t="str">
        <f>VLOOKUP($C602,'2025年度(M1後期)'!$B$5:$N$207,COLUMN('2025年度(M1後期)'!$K$5)+1,0)&amp;""</f>
        <v/>
      </c>
      <c r="N625" s="689"/>
      <c r="O625" s="691" t="str">
        <f>VLOOKUP($C602,'2025年度(M1後期)'!$B$5:$N$207,COLUMN('2025年度(M1後期)'!$K$5)+1,0)&amp;""</f>
        <v/>
      </c>
      <c r="P625" s="689"/>
      <c r="Q625" s="691" t="str">
        <f>VLOOKUP($C602,'2025年度(D1後期)'!$B$5:$N$207,COLUMN('2025年度(D1後期)'!$K$5)+1,0)&amp;""</f>
        <v/>
      </c>
      <c r="R625" s="689"/>
      <c r="S625" s="691" t="str">
        <f>VLOOKUP($C602,'2025年度(D23後期)'!$B$5:$N$207,COLUMN('2025年度(D23後期)'!$K$5)+1,0)&amp;""</f>
        <v/>
      </c>
      <c r="T625" s="689"/>
      <c r="U625" s="21"/>
      <c r="Z625" s="696"/>
      <c r="AA625" s="681"/>
      <c r="AB625" s="681"/>
      <c r="AC625" s="681"/>
      <c r="AD625" s="681"/>
      <c r="AE625" s="681"/>
      <c r="AF625" s="681"/>
      <c r="AG625" s="681"/>
      <c r="AH625" s="681"/>
      <c r="AI625" s="681"/>
      <c r="AJ625" s="681"/>
      <c r="AK625" s="681"/>
      <c r="AL625" s="681"/>
      <c r="AM625" s="681"/>
      <c r="AN625" s="681"/>
      <c r="AO625" s="681"/>
      <c r="AP625" s="681"/>
      <c r="AQ625" s="681"/>
      <c r="AR625" s="681"/>
      <c r="AS625" s="681"/>
      <c r="AT625" s="681"/>
      <c r="AU625" s="681"/>
      <c r="AV625" s="681"/>
      <c r="AW625" s="681"/>
      <c r="AX625" s="681"/>
      <c r="AY625" s="681"/>
      <c r="AZ625" s="681"/>
      <c r="BA625" s="681"/>
      <c r="BB625" s="681"/>
      <c r="BC625" s="681"/>
      <c r="BD625" s="681"/>
      <c r="BE625" s="681"/>
      <c r="BF625" s="681"/>
      <c r="BG625" s="681"/>
      <c r="BH625" s="681"/>
      <c r="BI625" s="681"/>
      <c r="BJ625" s="681"/>
      <c r="BK625" s="675"/>
      <c r="BL625" s="675"/>
      <c r="BM625" s="675"/>
      <c r="BN625" s="681"/>
      <c r="BO625" s="681"/>
      <c r="BP625" s="681"/>
      <c r="BQ625" s="681"/>
      <c r="BR625" s="681"/>
      <c r="BS625" s="681"/>
      <c r="BT625" s="681"/>
      <c r="BU625" s="681"/>
      <c r="BV625" s="681"/>
      <c r="BW625" s="681"/>
    </row>
    <row r="626" spans="1:75" ht="13.5" customHeight="1">
      <c r="A626" s="697"/>
      <c r="B626" s="16" t="s">
        <v>62</v>
      </c>
      <c r="C626" s="687"/>
      <c r="D626" s="685"/>
      <c r="E626" s="684"/>
      <c r="F626" s="685"/>
      <c r="G626" s="684"/>
      <c r="H626" s="685"/>
      <c r="I626" s="684"/>
      <c r="J626" s="685"/>
      <c r="K626" s="686"/>
      <c r="L626" s="686"/>
      <c r="M626" s="687"/>
      <c r="N626" s="685"/>
      <c r="O626" s="686"/>
      <c r="P626" s="685"/>
      <c r="Q626" s="686"/>
      <c r="R626" s="685"/>
      <c r="S626" s="686"/>
      <c r="T626" s="685"/>
      <c r="U626" s="22"/>
      <c r="V626" s="19"/>
      <c r="W626" s="19"/>
      <c r="X626" s="19"/>
      <c r="Y626" s="19"/>
      <c r="Z626" s="697"/>
      <c r="AA626" s="682"/>
      <c r="AB626" s="682"/>
      <c r="AC626" s="682"/>
      <c r="AD626" s="682"/>
      <c r="AE626" s="682"/>
      <c r="AF626" s="682"/>
      <c r="AG626" s="682"/>
      <c r="AH626" s="682"/>
      <c r="AI626" s="682"/>
      <c r="AJ626" s="682"/>
      <c r="AK626" s="682"/>
      <c r="AL626" s="682"/>
      <c r="AM626" s="682"/>
      <c r="AN626" s="682"/>
      <c r="AO626" s="682"/>
      <c r="AP626" s="682"/>
      <c r="AQ626" s="682"/>
      <c r="AR626" s="682"/>
      <c r="AS626" s="682"/>
      <c r="AT626" s="682"/>
      <c r="AU626" s="682"/>
      <c r="AV626" s="682"/>
      <c r="AW626" s="682"/>
      <c r="AX626" s="682"/>
      <c r="AY626" s="682"/>
      <c r="AZ626" s="682"/>
      <c r="BA626" s="682"/>
      <c r="BB626" s="682"/>
      <c r="BC626" s="682"/>
      <c r="BD626" s="682"/>
      <c r="BE626" s="682"/>
      <c r="BF626" s="682"/>
      <c r="BG626" s="682"/>
      <c r="BH626" s="682"/>
      <c r="BI626" s="682"/>
      <c r="BJ626" s="682"/>
      <c r="BK626" s="676"/>
      <c r="BL626" s="676"/>
      <c r="BM626" s="676"/>
      <c r="BN626" s="682"/>
      <c r="BO626" s="682"/>
      <c r="BP626" s="682"/>
      <c r="BQ626" s="682"/>
      <c r="BR626" s="682"/>
      <c r="BS626" s="682"/>
      <c r="BT626" s="682"/>
      <c r="BU626" s="682"/>
      <c r="BV626" s="682"/>
      <c r="BW626" s="682"/>
    </row>
    <row r="627" spans="1:75" ht="21.75">
      <c r="A627" s="5"/>
      <c r="B627" s="6"/>
      <c r="C627" s="722">
        <f>C602+1</f>
        <v>45987</v>
      </c>
      <c r="D627" s="722"/>
      <c r="E627" s="722"/>
      <c r="F627" s="722"/>
      <c r="G627" s="722"/>
      <c r="H627" s="722"/>
      <c r="I627" s="722"/>
      <c r="J627" s="722"/>
      <c r="K627" s="722"/>
      <c r="L627" s="722"/>
      <c r="M627" s="722"/>
      <c r="N627" s="722"/>
      <c r="O627" s="722"/>
      <c r="P627" s="722"/>
      <c r="Q627" s="722"/>
      <c r="R627" s="722"/>
      <c r="S627" s="722"/>
      <c r="T627" s="722"/>
      <c r="U627" s="781">
        <f>C627</f>
        <v>45987</v>
      </c>
      <c r="V627" s="782"/>
      <c r="W627" s="782"/>
      <c r="X627" s="782"/>
      <c r="Y627" s="782"/>
      <c r="Z627" s="783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96" t="s">
        <v>54</v>
      </c>
      <c r="B628" s="12" t="s">
        <v>55</v>
      </c>
      <c r="C628" s="705" t="str">
        <f>VLOOKUP($C627,'2025年度(1年後期)'!$B$5:$N$207,COLUMN('2025年度(1年後期)'!$C$5),0)&amp;""</f>
        <v>疫学・保健統計学Ⅱ</v>
      </c>
      <c r="D628" s="706"/>
      <c r="E628" s="713" t="str">
        <f>VLOOKUP($C627,'2025年度(2年後期)'!$B$5:$N$207,COLUMN('2025年度(2年後期)'!$C$5),0)&amp;""</f>
        <v>基礎看護学実習Ⅱ</v>
      </c>
      <c r="F628" s="706"/>
      <c r="G628" s="713" t="str">
        <f>VLOOKUP($C627,'2025年度(3年後期)'!$B$5:$N$207,COLUMN('2025年度(3年後期)'!$C$5),0)&amp;""</f>
        <v>領域別実習</v>
      </c>
      <c r="H628" s="706"/>
      <c r="I628" s="713" t="str">
        <f>VLOOKUP($C627,'2025年度(4年後期)'!$B$5:$N$206,COLUMN('2025年度(4年後期)'!$C$5),0)&amp;""</f>
        <v>業者模試</v>
      </c>
      <c r="J628" s="706"/>
      <c r="K628" s="693" t="str">
        <f>VLOOKUP($C627,'2025年度(助産後期)'!$B$5:$N$207,COLUMN('2025年度(助産後期)'!$C$5),0)&amp;""</f>
        <v/>
      </c>
      <c r="L628" s="709"/>
      <c r="M628" s="723" t="str">
        <f>VLOOKUP($C627,'2025年度(M1後期)'!$B$5:$N$207,COLUMN('2025年度(M1後期)'!$C$5),0)&amp;""</f>
        <v>看護情報・管理学演習Ａ－Ⅰ
成育看護学演習Ａ－Ⅳ(母性)</v>
      </c>
      <c r="N628" s="709"/>
      <c r="O628" s="713" t="str">
        <f>VLOOKUP($C627,'2025年度(M2後期)'!$B$5:$N$207,COLUMN('2025年度(M2後期)'!$C$5),0)&amp;""</f>
        <v>特別研究</v>
      </c>
      <c r="P628" s="706"/>
      <c r="Q628" s="713" t="str">
        <f>VLOOKUP($C627,'2025年度(D1後期)'!$B$5:$N$207,COLUMN('2025年度(D1後期)'!$C$5),0)&amp;""</f>
        <v>看護教育学演習Ｂ</v>
      </c>
      <c r="R628" s="706"/>
      <c r="S628" s="693" t="str">
        <f>VLOOKUP($C627,'2025年度(D23後期)'!$B$5:$N$207,COLUMN('2025年度(D23後期)'!$C$5),0)&amp;""</f>
        <v>特別研究</v>
      </c>
      <c r="T628" s="706"/>
      <c r="U628" s="648" t="s">
        <v>161</v>
      </c>
      <c r="Z628" s="695" t="str">
        <f>A628</f>
        <v xml:space="preserve">１時限（09：20～10：50） </v>
      </c>
      <c r="AA628" s="680"/>
      <c r="AB628" s="680"/>
      <c r="AC628" s="680"/>
      <c r="AD628" s="680"/>
      <c r="AE628" s="680"/>
      <c r="AF628" s="680"/>
      <c r="AG628" s="680" t="s">
        <v>205</v>
      </c>
      <c r="AH628" s="680"/>
      <c r="AI628" s="680"/>
      <c r="AJ628" s="680"/>
      <c r="AK628" s="680"/>
      <c r="AL628" s="680"/>
      <c r="AM628" s="680" t="s">
        <v>164</v>
      </c>
      <c r="AN628" s="680"/>
      <c r="AO628" s="680"/>
      <c r="AP628" s="680"/>
      <c r="AQ628" s="680"/>
      <c r="AR628" s="680"/>
      <c r="AS628" s="680"/>
      <c r="AT628" s="680"/>
      <c r="AU628" s="680"/>
      <c r="AV628" s="680"/>
      <c r="AW628" s="680" t="s">
        <v>169</v>
      </c>
      <c r="AX628" s="680"/>
      <c r="AY628" s="680"/>
      <c r="AZ628" s="680"/>
      <c r="BA628" s="680"/>
      <c r="BB628" s="680"/>
      <c r="BC628" s="680"/>
      <c r="BD628" s="680"/>
      <c r="BE628" s="680"/>
      <c r="BF628" s="680"/>
      <c r="BG628" s="680"/>
      <c r="BH628" s="680"/>
      <c r="BI628" s="680"/>
      <c r="BJ628" s="680"/>
      <c r="BK628" s="674"/>
      <c r="BL628" s="674"/>
      <c r="BM628" s="674"/>
      <c r="BN628" s="680" t="s">
        <v>309</v>
      </c>
      <c r="BO628" s="680"/>
      <c r="BP628" s="680"/>
      <c r="BQ628" s="680"/>
      <c r="BR628" s="680"/>
      <c r="BS628" s="680"/>
      <c r="BT628" s="680"/>
      <c r="BU628" s="680"/>
      <c r="BV628" s="680"/>
      <c r="BW628" s="680"/>
    </row>
    <row r="629" spans="1:75" ht="13.5" customHeight="1">
      <c r="A629" s="696"/>
      <c r="B629" s="15" t="s">
        <v>58</v>
      </c>
      <c r="C629" s="708" t="str">
        <f>IFERROR(VLOOKUP(C628,科目・教員!$A$2:$B$349,2,0),"")</f>
        <v>柏木　公一</v>
      </c>
      <c r="D629" s="707"/>
      <c r="E629" s="716" t="str">
        <f>IFERROR(VLOOKUP(E628,科目・教員!$A$2:$B$349,2,0),"")</f>
        <v>森下　純子</v>
      </c>
      <c r="F629" s="707"/>
      <c r="G629" s="716" t="str">
        <f>IFERROR(VLOOKUP(G628,科目・教員!$A$2:$B$349,2,0),"")</f>
        <v/>
      </c>
      <c r="H629" s="707"/>
      <c r="I629" s="716" t="str">
        <f>IFERROR(VLOOKUP(I628,科目・教員!$A$2:$B$349,2,0),"")</f>
        <v/>
      </c>
      <c r="J629" s="707"/>
      <c r="K629" s="689" t="str">
        <f>IFERROR(VLOOKUP(K628,科目・教員!$A$2:$B$349,2,0),"")</f>
        <v/>
      </c>
      <c r="L629" s="717"/>
      <c r="M629" s="718" t="str">
        <f>IFERROR(VLOOKUP(M628,科目・教員!$A$2:$B$349,2,0),"")</f>
        <v/>
      </c>
      <c r="N629" s="707"/>
      <c r="O629" s="716" t="str">
        <f>IFERROR(VLOOKUP(O628,科目・教員!$A$2:$B$349,2,0),"")</f>
        <v/>
      </c>
      <c r="P629" s="707"/>
      <c r="Q629" s="716" t="str">
        <f>IFERROR(VLOOKUP(Q628,科目・教員!$A$2:$B$349,2,0),"")</f>
        <v/>
      </c>
      <c r="R629" s="707"/>
      <c r="S629" s="689" t="str">
        <f>IFERROR(VLOOKUP(S628,科目・教員!$A$2:$B$349,2,0),"")</f>
        <v/>
      </c>
      <c r="T629" s="707"/>
      <c r="U629" s="649" t="s">
        <v>169</v>
      </c>
      <c r="Z629" s="696"/>
      <c r="AA629" s="681"/>
      <c r="AB629" s="681"/>
      <c r="AC629" s="681"/>
      <c r="AD629" s="681"/>
      <c r="AE629" s="681"/>
      <c r="AF629" s="681"/>
      <c r="AG629" s="681"/>
      <c r="AH629" s="681"/>
      <c r="AI629" s="681"/>
      <c r="AJ629" s="681"/>
      <c r="AK629" s="681"/>
      <c r="AL629" s="681"/>
      <c r="AM629" s="681"/>
      <c r="AN629" s="681"/>
      <c r="AO629" s="681"/>
      <c r="AP629" s="681"/>
      <c r="AQ629" s="681"/>
      <c r="AR629" s="681"/>
      <c r="AS629" s="681"/>
      <c r="AT629" s="681"/>
      <c r="AU629" s="681"/>
      <c r="AV629" s="681"/>
      <c r="AW629" s="681"/>
      <c r="AX629" s="681"/>
      <c r="AY629" s="681"/>
      <c r="AZ629" s="681"/>
      <c r="BA629" s="681"/>
      <c r="BB629" s="681"/>
      <c r="BC629" s="681"/>
      <c r="BD629" s="681"/>
      <c r="BE629" s="681"/>
      <c r="BF629" s="681"/>
      <c r="BG629" s="681"/>
      <c r="BH629" s="681"/>
      <c r="BI629" s="681"/>
      <c r="BJ629" s="681"/>
      <c r="BK629" s="675"/>
      <c r="BL629" s="675"/>
      <c r="BM629" s="675"/>
      <c r="BN629" s="681"/>
      <c r="BO629" s="681"/>
      <c r="BP629" s="681"/>
      <c r="BQ629" s="681"/>
      <c r="BR629" s="681"/>
      <c r="BS629" s="681"/>
      <c r="BT629" s="681"/>
      <c r="BU629" s="681"/>
      <c r="BV629" s="681"/>
      <c r="BW629" s="681"/>
    </row>
    <row r="630" spans="1:75" ht="13.5" customHeight="1">
      <c r="A630" s="696"/>
      <c r="B630" s="15" t="s">
        <v>60</v>
      </c>
      <c r="C630" s="708" t="str">
        <f>VLOOKUP($C627,'2025年度(1年後期)'!$B$5:$N$207,COLUMN('2025年度(1年後期)'!$C$5)+1,0)&amp;""</f>
        <v>201</v>
      </c>
      <c r="D630" s="707"/>
      <c r="E630" s="716" t="str">
        <f>VLOOKUP($C627,'2025年度(2年後期)'!$B$5:$N$207,COLUMN('2025年度(2年後期)'!$C$5)+1,0)&amp;""</f>
        <v/>
      </c>
      <c r="F630" s="707"/>
      <c r="G630" s="716" t="str">
        <f>VLOOKUP($C627,'2025年度(3年後期)'!$B$5:$N$207,COLUMN('2025年度(3年後期)'!$C$5)+1,0)&amp;""</f>
        <v>母性:301</v>
      </c>
      <c r="H630" s="707"/>
      <c r="I630" s="716" t="str">
        <f>VLOOKUP($C627,'2025年度(4年後期)'!$B$5:$N$206,COLUMN('2025年度(4年後期)'!$C$5)+1,0)&amp;""</f>
        <v>大講義室</v>
      </c>
      <c r="J630" s="707"/>
      <c r="K630" s="689" t="str">
        <f>VLOOKUP($C627,'2025年度(助産後期)'!$B$5:$N$207,COLUMN('2025年度(助産後期)'!$C$5)+1,0)&amp;""</f>
        <v/>
      </c>
      <c r="L630" s="717"/>
      <c r="M630" s="718" t="str">
        <f>VLOOKUP($C627,'2025年度(M1後期)'!$B$5:$N$207,COLUMN('2025年度(M1後期)'!$C$5)+1,0)&amp;""</f>
        <v>情報:別途指定
成育:別途指定</v>
      </c>
      <c r="N630" s="707"/>
      <c r="O630" s="716" t="str">
        <f>VLOOKUP($C627,'2025年度(M2後期)'!$B$5:$N$207,COLUMN('2025年度(M2後期)'!$C$5)+1,0)&amp;""</f>
        <v/>
      </c>
      <c r="P630" s="707"/>
      <c r="Q630" s="716" t="str">
        <f>VLOOKUP($C627,'2025年度(D1後期)'!$B$5:$N$207,COLUMN('2025年度(D1後期)'!$C$5)+1,0)&amp;""</f>
        <v>別途指定</v>
      </c>
      <c r="R630" s="707"/>
      <c r="S630" s="689" t="str">
        <f>VLOOKUP($C627,'2025年度(D23後期)'!$B$5:$N$207,COLUMN('2025年度(D23後期)'!$C$5)+1,0)&amp;""</f>
        <v/>
      </c>
      <c r="T630" s="707"/>
      <c r="U630" s="649" t="s">
        <v>172</v>
      </c>
      <c r="Z630" s="696"/>
      <c r="AA630" s="681"/>
      <c r="AB630" s="681"/>
      <c r="AC630" s="681"/>
      <c r="AD630" s="681"/>
      <c r="AE630" s="681"/>
      <c r="AF630" s="681"/>
      <c r="AG630" s="681"/>
      <c r="AH630" s="681"/>
      <c r="AI630" s="681"/>
      <c r="AJ630" s="681"/>
      <c r="AK630" s="681"/>
      <c r="AL630" s="681"/>
      <c r="AM630" s="681"/>
      <c r="AN630" s="681"/>
      <c r="AO630" s="681"/>
      <c r="AP630" s="681"/>
      <c r="AQ630" s="681"/>
      <c r="AR630" s="681"/>
      <c r="AS630" s="681"/>
      <c r="AT630" s="681"/>
      <c r="AU630" s="681"/>
      <c r="AV630" s="681"/>
      <c r="AW630" s="681"/>
      <c r="AX630" s="681"/>
      <c r="AY630" s="681"/>
      <c r="AZ630" s="681"/>
      <c r="BA630" s="681"/>
      <c r="BB630" s="681"/>
      <c r="BC630" s="681"/>
      <c r="BD630" s="681"/>
      <c r="BE630" s="681"/>
      <c r="BF630" s="681"/>
      <c r="BG630" s="681"/>
      <c r="BH630" s="681"/>
      <c r="BI630" s="681"/>
      <c r="BJ630" s="681"/>
      <c r="BK630" s="675"/>
      <c r="BL630" s="675"/>
      <c r="BM630" s="675"/>
      <c r="BN630" s="681"/>
      <c r="BO630" s="681"/>
      <c r="BP630" s="681"/>
      <c r="BQ630" s="681"/>
      <c r="BR630" s="681"/>
      <c r="BS630" s="681"/>
      <c r="BT630" s="681"/>
      <c r="BU630" s="681"/>
      <c r="BV630" s="681"/>
      <c r="BW630" s="681"/>
    </row>
    <row r="631" spans="1:75" ht="13.5" customHeight="1">
      <c r="A631" s="697"/>
      <c r="B631" s="16" t="s">
        <v>62</v>
      </c>
      <c r="C631" s="687"/>
      <c r="D631" s="719"/>
      <c r="E631" s="684"/>
      <c r="F631" s="719"/>
      <c r="G631" s="684"/>
      <c r="H631" s="719"/>
      <c r="I631" s="684"/>
      <c r="J631" s="719"/>
      <c r="K631" s="686"/>
      <c r="L631" s="720"/>
      <c r="M631" s="721"/>
      <c r="N631" s="719"/>
      <c r="O631" s="684"/>
      <c r="P631" s="719"/>
      <c r="Q631" s="684"/>
      <c r="R631" s="719"/>
      <c r="S631" s="686"/>
      <c r="T631" s="719"/>
      <c r="U631" s="649" t="s">
        <v>173</v>
      </c>
      <c r="Z631" s="697"/>
      <c r="AA631" s="682"/>
      <c r="AB631" s="682"/>
      <c r="AC631" s="682"/>
      <c r="AD631" s="682"/>
      <c r="AE631" s="682"/>
      <c r="AF631" s="682"/>
      <c r="AG631" s="682"/>
      <c r="AH631" s="682"/>
      <c r="AI631" s="682"/>
      <c r="AJ631" s="682"/>
      <c r="AK631" s="682"/>
      <c r="AL631" s="682"/>
      <c r="AM631" s="682"/>
      <c r="AN631" s="682"/>
      <c r="AO631" s="682"/>
      <c r="AP631" s="682"/>
      <c r="AQ631" s="682"/>
      <c r="AR631" s="682"/>
      <c r="AS631" s="682"/>
      <c r="AT631" s="682"/>
      <c r="AU631" s="682"/>
      <c r="AV631" s="682"/>
      <c r="AW631" s="682"/>
      <c r="AX631" s="682"/>
      <c r="AY631" s="682"/>
      <c r="AZ631" s="682"/>
      <c r="BA631" s="682"/>
      <c r="BB631" s="682"/>
      <c r="BC631" s="682"/>
      <c r="BD631" s="682"/>
      <c r="BE631" s="682"/>
      <c r="BF631" s="682"/>
      <c r="BG631" s="682"/>
      <c r="BH631" s="682"/>
      <c r="BI631" s="682"/>
      <c r="BJ631" s="682"/>
      <c r="BK631" s="676"/>
      <c r="BL631" s="676"/>
      <c r="BM631" s="676"/>
      <c r="BN631" s="682"/>
      <c r="BO631" s="682"/>
      <c r="BP631" s="682"/>
      <c r="BQ631" s="682"/>
      <c r="BR631" s="682"/>
      <c r="BS631" s="682"/>
      <c r="BT631" s="682"/>
      <c r="BU631" s="682"/>
      <c r="BV631" s="682"/>
      <c r="BW631" s="682"/>
    </row>
    <row r="632" spans="1:75" ht="13.5" customHeight="1">
      <c r="A632" s="696" t="s">
        <v>64</v>
      </c>
      <c r="B632" s="15" t="s">
        <v>55</v>
      </c>
      <c r="C632" s="705" t="str">
        <f>VLOOKUP($C627,'2025年度(1年後期)'!$B$5:$N$207,COLUMN('2025年度(1年後期)'!$E$5),0)&amp;""</f>
        <v>ジェンダー論</v>
      </c>
      <c r="D632" s="706"/>
      <c r="E632" s="713" t="str">
        <f>VLOOKUP($C627,'2025年度(2年後期)'!$B$5:$N$207,COLUMN('2025年度(2年後期)'!$E$5),0)&amp;""</f>
        <v>基礎看護学実習Ⅱ</v>
      </c>
      <c r="F632" s="706"/>
      <c r="G632" s="713" t="str">
        <f>VLOOKUP($C627,'2025年度(3年後期)'!$B$5:$N$207,COLUMN('2025年度(3年後期)'!$E$5),0)&amp;""</f>
        <v>領域別実習</v>
      </c>
      <c r="H632" s="706"/>
      <c r="I632" s="713" t="str">
        <f>VLOOKUP($C627,'2025年度(4年後期)'!$B$5:$N$206,COLUMN('2025年度(4年後期)'!$E$5),0)&amp;""</f>
        <v>業者模試</v>
      </c>
      <c r="J632" s="706"/>
      <c r="K632" s="693" t="str">
        <f>VLOOKUP($C627,'2025年度(助産後期)'!$B$5:$N$207,COLUMN('2025年度(助産後期)'!$E$5),0)&amp;""</f>
        <v/>
      </c>
      <c r="L632" s="709"/>
      <c r="M632" s="705" t="str">
        <f>VLOOKUP($C627,'2025年度(M1後期)'!$B$5:$N$207,COLUMN('2025年度(M1後期)'!$E$5),0)&amp;""</f>
        <v>看護情報・管理学演習Ａ－Ⅰ
成育看護学演習Ａ－Ⅳ(母性)</v>
      </c>
      <c r="N632" s="706"/>
      <c r="O632" s="693" t="str">
        <f>VLOOKUP($C627,'2025年度(M2後期)'!$B$5:$N$207,COLUMN('2025年度(M2後期)'!$E$5),0)&amp;""</f>
        <v>特別研究</v>
      </c>
      <c r="P632" s="706"/>
      <c r="Q632" s="693" t="str">
        <f>VLOOKUP($C627,'2025年度(D1後期)'!$B$5:$N$207,COLUMN('2025年度(D1後期)'!$E$5),0)&amp;""</f>
        <v>看護教育学演習Ｂ</v>
      </c>
      <c r="R632" s="706"/>
      <c r="S632" s="693" t="str">
        <f>VLOOKUP($C627,'2025年度(D23後期)'!$B$5:$N$207,COLUMN('2025年度(D23後期)'!$E$5),0)&amp;""</f>
        <v>特別研究</v>
      </c>
      <c r="T632" s="706"/>
      <c r="U632" s="21"/>
      <c r="Z632" s="696" t="str">
        <f>A632</f>
        <v>２時限（11：00～12：30）</v>
      </c>
      <c r="AA632" s="680"/>
      <c r="AB632" s="680"/>
      <c r="AC632" s="680"/>
      <c r="AD632" s="680"/>
      <c r="AE632" s="680"/>
      <c r="AF632" s="680"/>
      <c r="AG632" s="680" t="s">
        <v>251</v>
      </c>
      <c r="AH632" s="680"/>
      <c r="AI632" s="680"/>
      <c r="AJ632" s="680"/>
      <c r="AK632" s="680"/>
      <c r="AL632" s="680"/>
      <c r="AM632" s="680" t="s">
        <v>164</v>
      </c>
      <c r="AN632" s="680"/>
      <c r="AO632" s="680"/>
      <c r="AP632" s="680"/>
      <c r="AQ632" s="680"/>
      <c r="AR632" s="680"/>
      <c r="AS632" s="680"/>
      <c r="AT632" s="680"/>
      <c r="AU632" s="680"/>
      <c r="AV632" s="680"/>
      <c r="AW632" s="680" t="s">
        <v>169</v>
      </c>
      <c r="AX632" s="680"/>
      <c r="AY632" s="680"/>
      <c r="AZ632" s="680"/>
      <c r="BA632" s="680"/>
      <c r="BB632" s="680"/>
      <c r="BC632" s="680"/>
      <c r="BD632" s="680"/>
      <c r="BE632" s="680"/>
      <c r="BF632" s="680"/>
      <c r="BG632" s="680"/>
      <c r="BH632" s="680"/>
      <c r="BI632" s="680"/>
      <c r="BJ632" s="680"/>
      <c r="BK632" s="674"/>
      <c r="BL632" s="674"/>
      <c r="BM632" s="674"/>
      <c r="BN632" s="680" t="s">
        <v>309</v>
      </c>
      <c r="BO632" s="680"/>
      <c r="BP632" s="680"/>
      <c r="BQ632" s="680"/>
      <c r="BR632" s="680"/>
      <c r="BS632" s="680"/>
      <c r="BT632" s="680"/>
      <c r="BU632" s="680"/>
      <c r="BV632" s="680"/>
      <c r="BW632" s="680"/>
    </row>
    <row r="633" spans="1:75" ht="13.5" customHeight="1">
      <c r="A633" s="696"/>
      <c r="B633" s="15" t="s">
        <v>58</v>
      </c>
      <c r="C633" s="708" t="str">
        <f>IFERROR(VLOOKUP(C632,科目・教員!$A$2:$B$349,2,0),"")</f>
        <v>小島　優子</v>
      </c>
      <c r="D633" s="707"/>
      <c r="E633" s="716" t="str">
        <f>IFERROR(VLOOKUP(E632,科目・教員!$A$2:$B$349,2,0),"")</f>
        <v>森下　純子</v>
      </c>
      <c r="F633" s="707"/>
      <c r="G633" s="716" t="str">
        <f>IFERROR(VLOOKUP(G632,科目・教員!$A$2:$B$349,2,0),"")</f>
        <v/>
      </c>
      <c r="H633" s="707"/>
      <c r="I633" s="716" t="str">
        <f>IFERROR(VLOOKUP(I632,科目・教員!$A$2:$B$349,2,0),"")</f>
        <v/>
      </c>
      <c r="J633" s="707"/>
      <c r="K633" s="689" t="str">
        <f>IFERROR(VLOOKUP(K632,科目・教員!$A$2:$B$349,2,0),"")</f>
        <v/>
      </c>
      <c r="L633" s="717"/>
      <c r="M633" s="708" t="str">
        <f>IFERROR(VLOOKUP(M632,科目・教員!$A$2:$B$349,2,0),"")</f>
        <v/>
      </c>
      <c r="N633" s="707"/>
      <c r="O633" s="689" t="str">
        <f>IFERROR(VLOOKUP(O632,科目・教員!$A$2:$B$349,2,0),"")</f>
        <v/>
      </c>
      <c r="P633" s="707"/>
      <c r="Q633" s="689" t="str">
        <f>IFERROR(VLOOKUP(Q632,科目・教員!$A$2:$B$349,2,0),"")</f>
        <v/>
      </c>
      <c r="R633" s="707"/>
      <c r="S633" s="689" t="str">
        <f>IFERROR(VLOOKUP(S632,科目・教員!$A$2:$B$349,2,0),"")</f>
        <v/>
      </c>
      <c r="T633" s="707"/>
      <c r="U633" s="21"/>
      <c r="Z633" s="696"/>
      <c r="AA633" s="681"/>
      <c r="AB633" s="681"/>
      <c r="AC633" s="681"/>
      <c r="AD633" s="681"/>
      <c r="AE633" s="681"/>
      <c r="AF633" s="681"/>
      <c r="AG633" s="681"/>
      <c r="AH633" s="681"/>
      <c r="AI633" s="681"/>
      <c r="AJ633" s="681"/>
      <c r="AK633" s="681"/>
      <c r="AL633" s="681"/>
      <c r="AM633" s="681"/>
      <c r="AN633" s="681"/>
      <c r="AO633" s="681"/>
      <c r="AP633" s="681"/>
      <c r="AQ633" s="681"/>
      <c r="AR633" s="681"/>
      <c r="AS633" s="681"/>
      <c r="AT633" s="681"/>
      <c r="AU633" s="681"/>
      <c r="AV633" s="681"/>
      <c r="AW633" s="681"/>
      <c r="AX633" s="681"/>
      <c r="AY633" s="681"/>
      <c r="AZ633" s="681"/>
      <c r="BA633" s="681"/>
      <c r="BB633" s="681"/>
      <c r="BC633" s="681"/>
      <c r="BD633" s="681"/>
      <c r="BE633" s="681"/>
      <c r="BF633" s="681"/>
      <c r="BG633" s="681"/>
      <c r="BH633" s="681"/>
      <c r="BI633" s="681"/>
      <c r="BJ633" s="681"/>
      <c r="BK633" s="675"/>
      <c r="BL633" s="675"/>
      <c r="BM633" s="675"/>
      <c r="BN633" s="681"/>
      <c r="BO633" s="681"/>
      <c r="BP633" s="681"/>
      <c r="BQ633" s="681"/>
      <c r="BR633" s="681"/>
      <c r="BS633" s="681"/>
      <c r="BT633" s="681"/>
      <c r="BU633" s="681"/>
      <c r="BV633" s="681"/>
      <c r="BW633" s="681"/>
    </row>
    <row r="634" spans="1:75" ht="13.5" customHeight="1">
      <c r="A634" s="696"/>
      <c r="B634" s="15" t="s">
        <v>60</v>
      </c>
      <c r="C634" s="708" t="str">
        <f>VLOOKUP($C627,'2025年度(1年後期)'!$B$5:$N$207,COLUMN('2025年度(1年後期)'!$E$5)+1,0)&amp;""</f>
        <v>201</v>
      </c>
      <c r="D634" s="707"/>
      <c r="E634" s="716" t="str">
        <f>VLOOKUP($C627,'2025年度(2年後期)'!$B$5:$N$207,COLUMN('2025年度(2年後期)'!$E$5)+1,0)&amp;""</f>
        <v/>
      </c>
      <c r="F634" s="707"/>
      <c r="G634" s="716" t="str">
        <f>VLOOKUP($C627,'2025年度(3年後期)'!$B$5:$N$207,COLUMN('2025年度(3年後期)'!$E$5)+1,0)&amp;""</f>
        <v>母性:301</v>
      </c>
      <c r="H634" s="707"/>
      <c r="I634" s="716" t="str">
        <f>VLOOKUP($C627,'2025年度(4年後期)'!$B$5:$N$206,COLUMN('2025年度(4年後期)'!$E$5)+1,0)&amp;""</f>
        <v>大講義室</v>
      </c>
      <c r="J634" s="707"/>
      <c r="K634" s="689" t="str">
        <f>VLOOKUP($C627,'2025年度(助産後期)'!$B$5:$N$207,COLUMN('2025年度(助産後期)'!$E$5)+1,0)&amp;""</f>
        <v/>
      </c>
      <c r="L634" s="717"/>
      <c r="M634" s="708" t="str">
        <f>VLOOKUP($C627,'2025年度(M1後期)'!$B$5:$N$207,COLUMN('2025年度(M1後期)'!$E$5)+1,0)&amp;""</f>
        <v>情報:別途指定
成育:別途指定</v>
      </c>
      <c r="N634" s="707"/>
      <c r="O634" s="689" t="str">
        <f>VLOOKUP($C627,'2025年度(M2後期)'!$B$5:$N$207,COLUMN('2025年度(M2後期)'!$E$5)+1,0)&amp;""</f>
        <v/>
      </c>
      <c r="P634" s="707"/>
      <c r="Q634" s="689" t="str">
        <f>VLOOKUP($C627,'2025年度(D1後期)'!$B$5:$N$207,COLUMN('2025年度(D1後期)'!$E$5)+1,0)&amp;""</f>
        <v>別途指定</v>
      </c>
      <c r="R634" s="707"/>
      <c r="S634" s="689" t="str">
        <f>VLOOKUP($C627,'2025年度(D23後期)'!$B$5:$N$207,COLUMN('2025年度(D23後期)'!$E$5)+1,0)&amp;""</f>
        <v/>
      </c>
      <c r="T634" s="707"/>
      <c r="U634" s="21"/>
      <c r="Z634" s="696"/>
      <c r="AA634" s="681"/>
      <c r="AB634" s="681"/>
      <c r="AC634" s="681"/>
      <c r="AD634" s="681"/>
      <c r="AE634" s="681"/>
      <c r="AF634" s="681"/>
      <c r="AG634" s="681"/>
      <c r="AH634" s="681"/>
      <c r="AI634" s="681"/>
      <c r="AJ634" s="681"/>
      <c r="AK634" s="681"/>
      <c r="AL634" s="681"/>
      <c r="AM634" s="681"/>
      <c r="AN634" s="681"/>
      <c r="AO634" s="681"/>
      <c r="AP634" s="681"/>
      <c r="AQ634" s="681"/>
      <c r="AR634" s="681"/>
      <c r="AS634" s="681"/>
      <c r="AT634" s="681"/>
      <c r="AU634" s="681"/>
      <c r="AV634" s="681"/>
      <c r="AW634" s="681"/>
      <c r="AX634" s="681"/>
      <c r="AY634" s="681"/>
      <c r="AZ634" s="681"/>
      <c r="BA634" s="681"/>
      <c r="BB634" s="681"/>
      <c r="BC634" s="681"/>
      <c r="BD634" s="681"/>
      <c r="BE634" s="681"/>
      <c r="BF634" s="681"/>
      <c r="BG634" s="681"/>
      <c r="BH634" s="681"/>
      <c r="BI634" s="681"/>
      <c r="BJ634" s="681"/>
      <c r="BK634" s="675"/>
      <c r="BL634" s="675"/>
      <c r="BM634" s="675"/>
      <c r="BN634" s="681"/>
      <c r="BO634" s="681"/>
      <c r="BP634" s="681"/>
      <c r="BQ634" s="681"/>
      <c r="BR634" s="681"/>
      <c r="BS634" s="681"/>
      <c r="BT634" s="681"/>
      <c r="BU634" s="681"/>
      <c r="BV634" s="681"/>
      <c r="BW634" s="681"/>
    </row>
    <row r="635" spans="1:75" ht="13.5" customHeight="1">
      <c r="A635" s="712"/>
      <c r="B635" s="16" t="s">
        <v>62</v>
      </c>
      <c r="C635" s="687"/>
      <c r="D635" s="685"/>
      <c r="E635" s="684"/>
      <c r="F635" s="685"/>
      <c r="G635" s="684"/>
      <c r="H635" s="685"/>
      <c r="I635" s="684"/>
      <c r="J635" s="685"/>
      <c r="K635" s="686"/>
      <c r="L635" s="686"/>
      <c r="M635" s="687"/>
      <c r="N635" s="685"/>
      <c r="O635" s="686"/>
      <c r="P635" s="685"/>
      <c r="Q635" s="686"/>
      <c r="R635" s="685"/>
      <c r="S635" s="686"/>
      <c r="T635" s="685"/>
      <c r="U635" s="21"/>
      <c r="Z635" s="697"/>
      <c r="AA635" s="682"/>
      <c r="AB635" s="682"/>
      <c r="AC635" s="682"/>
      <c r="AD635" s="682"/>
      <c r="AE635" s="682"/>
      <c r="AF635" s="682"/>
      <c r="AG635" s="682"/>
      <c r="AH635" s="682"/>
      <c r="AI635" s="682"/>
      <c r="AJ635" s="682"/>
      <c r="AK635" s="682"/>
      <c r="AL635" s="682"/>
      <c r="AM635" s="682"/>
      <c r="AN635" s="682"/>
      <c r="AO635" s="682"/>
      <c r="AP635" s="682"/>
      <c r="AQ635" s="682"/>
      <c r="AR635" s="682"/>
      <c r="AS635" s="682"/>
      <c r="AT635" s="682"/>
      <c r="AU635" s="682"/>
      <c r="AV635" s="682"/>
      <c r="AW635" s="682"/>
      <c r="AX635" s="682"/>
      <c r="AY635" s="682"/>
      <c r="AZ635" s="682"/>
      <c r="BA635" s="682"/>
      <c r="BB635" s="682"/>
      <c r="BC635" s="682"/>
      <c r="BD635" s="682"/>
      <c r="BE635" s="682"/>
      <c r="BF635" s="682"/>
      <c r="BG635" s="682"/>
      <c r="BH635" s="682"/>
      <c r="BI635" s="682"/>
      <c r="BJ635" s="682"/>
      <c r="BK635" s="676"/>
      <c r="BL635" s="676"/>
      <c r="BM635" s="676"/>
      <c r="BN635" s="682"/>
      <c r="BO635" s="682"/>
      <c r="BP635" s="682"/>
      <c r="BQ635" s="682"/>
      <c r="BR635" s="682"/>
      <c r="BS635" s="682"/>
      <c r="BT635" s="682"/>
      <c r="BU635" s="682"/>
      <c r="BV635" s="682"/>
      <c r="BW635" s="682"/>
    </row>
    <row r="636" spans="1:75" ht="13.5" customHeight="1">
      <c r="A636" s="695" t="s">
        <v>70</v>
      </c>
      <c r="B636" s="17" t="s">
        <v>71</v>
      </c>
      <c r="C636" s="705"/>
      <c r="D636" s="706"/>
      <c r="E636" s="713"/>
      <c r="F636" s="706"/>
      <c r="G636" s="713"/>
      <c r="H636" s="706"/>
      <c r="I636" s="713"/>
      <c r="J636" s="706"/>
      <c r="K636" s="693"/>
      <c r="L636" s="709"/>
      <c r="M636" s="705"/>
      <c r="N636" s="706"/>
      <c r="O636" s="693"/>
      <c r="P636" s="706"/>
      <c r="Q636" s="693"/>
      <c r="R636" s="706"/>
      <c r="S636" s="693"/>
      <c r="T636" s="706"/>
      <c r="U636" s="21"/>
      <c r="Z636" s="696" t="str">
        <f>A636</f>
        <v>昼休み（12：30～13：30）</v>
      </c>
      <c r="AA636" s="680"/>
      <c r="AB636" s="680"/>
      <c r="AC636" s="680"/>
      <c r="AD636" s="680"/>
      <c r="AE636" s="680"/>
      <c r="AF636" s="680"/>
      <c r="AG636" s="680"/>
      <c r="AH636" s="680"/>
      <c r="AI636" s="680"/>
      <c r="AJ636" s="680"/>
      <c r="AK636" s="680"/>
      <c r="AL636" s="680"/>
      <c r="AM636" s="680"/>
      <c r="AN636" s="680"/>
      <c r="AO636" s="680"/>
      <c r="AP636" s="680"/>
      <c r="AQ636" s="680"/>
      <c r="AR636" s="680"/>
      <c r="AS636" s="680"/>
      <c r="AT636" s="680"/>
      <c r="AU636" s="680"/>
      <c r="AV636" s="680"/>
      <c r="AW636" s="680"/>
      <c r="AX636" s="680"/>
      <c r="AY636" s="680"/>
      <c r="AZ636" s="680"/>
      <c r="BA636" s="680"/>
      <c r="BB636" s="680"/>
      <c r="BC636" s="680"/>
      <c r="BD636" s="680"/>
      <c r="BE636" s="680"/>
      <c r="BF636" s="680"/>
      <c r="BG636" s="680"/>
      <c r="BH636" s="680"/>
      <c r="BI636" s="680"/>
      <c r="BJ636" s="680"/>
      <c r="BK636" s="674"/>
      <c r="BL636" s="674"/>
      <c r="BM636" s="674"/>
      <c r="BN636" s="680"/>
      <c r="BO636" s="680"/>
      <c r="BP636" s="680"/>
      <c r="BQ636" s="680"/>
      <c r="BR636" s="680"/>
      <c r="BS636" s="680"/>
      <c r="BT636" s="680"/>
      <c r="BU636" s="680"/>
      <c r="BV636" s="680"/>
      <c r="BW636" s="680"/>
    </row>
    <row r="637" spans="1:75" ht="13.5" customHeight="1">
      <c r="A637" s="696"/>
      <c r="B637" s="17" t="s">
        <v>73</v>
      </c>
      <c r="C637" s="708"/>
      <c r="D637" s="707"/>
      <c r="E637" s="716"/>
      <c r="F637" s="707"/>
      <c r="G637" s="716"/>
      <c r="H637" s="707"/>
      <c r="I637" s="716"/>
      <c r="J637" s="707"/>
      <c r="K637" s="689"/>
      <c r="L637" s="717"/>
      <c r="M637" s="708"/>
      <c r="N637" s="707"/>
      <c r="O637" s="689"/>
      <c r="P637" s="707"/>
      <c r="Q637" s="689"/>
      <c r="R637" s="707"/>
      <c r="S637" s="689"/>
      <c r="T637" s="707"/>
      <c r="U637" s="21"/>
      <c r="Z637" s="696"/>
      <c r="AA637" s="681"/>
      <c r="AB637" s="681"/>
      <c r="AC637" s="681"/>
      <c r="AD637" s="681"/>
      <c r="AE637" s="681"/>
      <c r="AF637" s="681"/>
      <c r="AG637" s="681"/>
      <c r="AH637" s="681"/>
      <c r="AI637" s="681"/>
      <c r="AJ637" s="681"/>
      <c r="AK637" s="681"/>
      <c r="AL637" s="681"/>
      <c r="AM637" s="681"/>
      <c r="AN637" s="681"/>
      <c r="AO637" s="681"/>
      <c r="AP637" s="681"/>
      <c r="AQ637" s="681"/>
      <c r="AR637" s="681"/>
      <c r="AS637" s="681"/>
      <c r="AT637" s="681"/>
      <c r="AU637" s="681"/>
      <c r="AV637" s="681"/>
      <c r="AW637" s="681"/>
      <c r="AX637" s="681"/>
      <c r="AY637" s="681"/>
      <c r="AZ637" s="681"/>
      <c r="BA637" s="681"/>
      <c r="BB637" s="681"/>
      <c r="BC637" s="681"/>
      <c r="BD637" s="681"/>
      <c r="BE637" s="681"/>
      <c r="BF637" s="681"/>
      <c r="BG637" s="681"/>
      <c r="BH637" s="681"/>
      <c r="BI637" s="681"/>
      <c r="BJ637" s="681"/>
      <c r="BK637" s="675"/>
      <c r="BL637" s="675"/>
      <c r="BM637" s="675"/>
      <c r="BN637" s="681"/>
      <c r="BO637" s="681"/>
      <c r="BP637" s="681"/>
      <c r="BQ637" s="681"/>
      <c r="BR637" s="681"/>
      <c r="BS637" s="681"/>
      <c r="BT637" s="681"/>
      <c r="BU637" s="681"/>
      <c r="BV637" s="681"/>
      <c r="BW637" s="681"/>
    </row>
    <row r="638" spans="1:75" ht="13.5" customHeight="1">
      <c r="A638" s="696"/>
      <c r="B638" s="17" t="s">
        <v>60</v>
      </c>
      <c r="C638" s="708"/>
      <c r="D638" s="707"/>
      <c r="E638" s="716"/>
      <c r="F638" s="707"/>
      <c r="G638" s="716"/>
      <c r="H638" s="707"/>
      <c r="I638" s="716"/>
      <c r="J638" s="707"/>
      <c r="K638" s="689"/>
      <c r="L638" s="717"/>
      <c r="M638" s="708"/>
      <c r="N638" s="707"/>
      <c r="O638" s="689"/>
      <c r="P638" s="707"/>
      <c r="Q638" s="689"/>
      <c r="R638" s="707"/>
      <c r="S638" s="689"/>
      <c r="T638" s="707"/>
      <c r="U638" s="21"/>
      <c r="Z638" s="696"/>
      <c r="AA638" s="681"/>
      <c r="AB638" s="681"/>
      <c r="AC638" s="681"/>
      <c r="AD638" s="681"/>
      <c r="AE638" s="681"/>
      <c r="AF638" s="681"/>
      <c r="AG638" s="681"/>
      <c r="AH638" s="681"/>
      <c r="AI638" s="681"/>
      <c r="AJ638" s="681"/>
      <c r="AK638" s="681"/>
      <c r="AL638" s="681"/>
      <c r="AM638" s="681"/>
      <c r="AN638" s="681"/>
      <c r="AO638" s="681"/>
      <c r="AP638" s="681"/>
      <c r="AQ638" s="681"/>
      <c r="AR638" s="681"/>
      <c r="AS638" s="681"/>
      <c r="AT638" s="681"/>
      <c r="AU638" s="681"/>
      <c r="AV638" s="681"/>
      <c r="AW638" s="681"/>
      <c r="AX638" s="681"/>
      <c r="AY638" s="681"/>
      <c r="AZ638" s="681"/>
      <c r="BA638" s="681"/>
      <c r="BB638" s="681"/>
      <c r="BC638" s="681"/>
      <c r="BD638" s="681"/>
      <c r="BE638" s="681"/>
      <c r="BF638" s="681"/>
      <c r="BG638" s="681"/>
      <c r="BH638" s="681"/>
      <c r="BI638" s="681"/>
      <c r="BJ638" s="681"/>
      <c r="BK638" s="675"/>
      <c r="BL638" s="675"/>
      <c r="BM638" s="675"/>
      <c r="BN638" s="681"/>
      <c r="BO638" s="681"/>
      <c r="BP638" s="681"/>
      <c r="BQ638" s="681"/>
      <c r="BR638" s="681"/>
      <c r="BS638" s="681"/>
      <c r="BT638" s="681"/>
      <c r="BU638" s="681"/>
      <c r="BV638" s="681"/>
      <c r="BW638" s="681"/>
    </row>
    <row r="639" spans="1:75" ht="13.5" customHeight="1">
      <c r="A639" s="697"/>
      <c r="B639" s="18" t="s">
        <v>62</v>
      </c>
      <c r="C639" s="714"/>
      <c r="D639" s="711"/>
      <c r="E639" s="715"/>
      <c r="F639" s="711"/>
      <c r="G639" s="715"/>
      <c r="H639" s="711"/>
      <c r="I639" s="715"/>
      <c r="J639" s="711"/>
      <c r="K639" s="710"/>
      <c r="L639" s="710"/>
      <c r="M639" s="714"/>
      <c r="N639" s="711"/>
      <c r="O639" s="710"/>
      <c r="P639" s="711"/>
      <c r="Q639" s="710"/>
      <c r="R639" s="711"/>
      <c r="S639" s="710"/>
      <c r="T639" s="711"/>
      <c r="U639" s="21"/>
      <c r="Z639" s="697"/>
      <c r="AA639" s="682"/>
      <c r="AB639" s="682"/>
      <c r="AC639" s="682"/>
      <c r="AD639" s="682"/>
      <c r="AE639" s="682"/>
      <c r="AF639" s="682"/>
      <c r="AG639" s="682"/>
      <c r="AH639" s="682"/>
      <c r="AI639" s="682"/>
      <c r="AJ639" s="682"/>
      <c r="AK639" s="682"/>
      <c r="AL639" s="682"/>
      <c r="AM639" s="682"/>
      <c r="AN639" s="682"/>
      <c r="AO639" s="682"/>
      <c r="AP639" s="682"/>
      <c r="AQ639" s="682"/>
      <c r="AR639" s="682"/>
      <c r="AS639" s="682"/>
      <c r="AT639" s="682"/>
      <c r="AU639" s="682"/>
      <c r="AV639" s="682"/>
      <c r="AW639" s="682"/>
      <c r="AX639" s="682"/>
      <c r="AY639" s="682"/>
      <c r="AZ639" s="682"/>
      <c r="BA639" s="682"/>
      <c r="BB639" s="682"/>
      <c r="BC639" s="682"/>
      <c r="BD639" s="682"/>
      <c r="BE639" s="682"/>
      <c r="BF639" s="682"/>
      <c r="BG639" s="682"/>
      <c r="BH639" s="682"/>
      <c r="BI639" s="682"/>
      <c r="BJ639" s="682"/>
      <c r="BK639" s="676"/>
      <c r="BL639" s="676"/>
      <c r="BM639" s="676"/>
      <c r="BN639" s="682"/>
      <c r="BO639" s="682"/>
      <c r="BP639" s="682"/>
      <c r="BQ639" s="682"/>
      <c r="BR639" s="682"/>
      <c r="BS639" s="682"/>
      <c r="BT639" s="682"/>
      <c r="BU639" s="682"/>
      <c r="BV639" s="682"/>
      <c r="BW639" s="682"/>
    </row>
    <row r="640" spans="1:75" ht="13.5" customHeight="1">
      <c r="A640" s="696" t="s">
        <v>74</v>
      </c>
      <c r="B640" s="15" t="s">
        <v>55</v>
      </c>
      <c r="C640" s="703" t="str">
        <f>VLOOKUP($C627,'2025年度(1年後期)'!$B$5:$N$207,COLUMN('2025年度(1年後期)'!$G$5),0)&amp;""</f>
        <v>人間と教育</v>
      </c>
      <c r="D640" s="704"/>
      <c r="E640" s="698" t="str">
        <f>VLOOKUP($C627,'2025年度(2年後期)'!$B$5:$N$207,COLUMN('2025年度(2年後期)'!$G$5),0)&amp;""</f>
        <v>基礎看護学実習Ⅱ</v>
      </c>
      <c r="F640" s="693"/>
      <c r="G640" s="698" t="str">
        <f>VLOOKUP($C627,'2025年度(3年後期)'!$B$5:$N$207,COLUMN('2025年度(3年後期)'!$G$5),0)&amp;""</f>
        <v>領域別実習</v>
      </c>
      <c r="H640" s="693"/>
      <c r="I640" s="698" t="str">
        <f>VLOOKUP($C627,'2025年度(4年後期)'!$B$5:$N$206,COLUMN('2025年度(4年後期)'!$G$5),0)&amp;""</f>
        <v>業者模試</v>
      </c>
      <c r="J640" s="693"/>
      <c r="K640" s="694" t="str">
        <f>VLOOKUP($C627,'2025年度(助産後期)'!$B$5:$N$207,COLUMN('2025年度(助産後期)'!$G$5),0)&amp;""</f>
        <v/>
      </c>
      <c r="L640" s="694"/>
      <c r="M640" s="692" t="str">
        <f>VLOOKUP($C627,'2025年度(M1後期)'!$B$5:$N$207,COLUMN('2025年度(M1後期)'!$G$5),0)&amp;""</f>
        <v>成人看護学演習Ａ－Ⅰ</v>
      </c>
      <c r="N640" s="693"/>
      <c r="O640" s="694" t="str">
        <f>VLOOKUP($C627,'2025年度(M2後期)'!$B$5:$N$207,COLUMN('2025年度(M2後期)'!$G$5),0)&amp;""</f>
        <v>特別研究</v>
      </c>
      <c r="P640" s="693"/>
      <c r="Q640" s="694" t="str">
        <f>VLOOKUP($C627,'2025年度(D1後期)'!$B$5:$N$207,COLUMN('2025年度(D1後期)'!$G$5),0)&amp;""</f>
        <v/>
      </c>
      <c r="R640" s="693"/>
      <c r="S640" s="694" t="str">
        <f>VLOOKUP($C627,'2025年度(D23後期)'!$B$5:$N$207,COLUMN('2025年度(D23後期)'!$G$5),0)&amp;""</f>
        <v>特別研究</v>
      </c>
      <c r="T640" s="693"/>
      <c r="U640" s="21"/>
      <c r="Z640" s="696" t="str">
        <f>A640</f>
        <v>３時限（13：30～15：00）</v>
      </c>
      <c r="AA640" s="680"/>
      <c r="AB640" s="680"/>
      <c r="AC640" s="680"/>
      <c r="AD640" s="680"/>
      <c r="AE640" s="680"/>
      <c r="AF640" s="680"/>
      <c r="AG640" s="680"/>
      <c r="AH640" s="680" t="s">
        <v>285</v>
      </c>
      <c r="AI640" s="680"/>
      <c r="AJ640" s="680"/>
      <c r="AK640" s="680"/>
      <c r="AL640" s="680"/>
      <c r="AM640" s="680" t="s">
        <v>164</v>
      </c>
      <c r="AN640" s="680"/>
      <c r="AO640" s="680"/>
      <c r="AP640" s="680"/>
      <c r="AQ640" s="680"/>
      <c r="AR640" s="680"/>
      <c r="AS640" s="680"/>
      <c r="AT640" s="680"/>
      <c r="AU640" s="680"/>
      <c r="AV640" s="680"/>
      <c r="AW640" s="680"/>
      <c r="AX640" s="680"/>
      <c r="AY640" s="680"/>
      <c r="AZ640" s="680"/>
      <c r="BA640" s="680"/>
      <c r="BB640" s="680"/>
      <c r="BC640" s="680"/>
      <c r="BD640" s="680"/>
      <c r="BE640" s="680"/>
      <c r="BF640" s="680"/>
      <c r="BG640" s="680"/>
      <c r="BH640" s="680"/>
      <c r="BI640" s="680"/>
      <c r="BJ640" s="680"/>
      <c r="BK640" s="674"/>
      <c r="BL640" s="674"/>
      <c r="BM640" s="674"/>
      <c r="BN640" s="680" t="s">
        <v>309</v>
      </c>
      <c r="BO640" s="680"/>
      <c r="BP640" s="680"/>
      <c r="BQ640" s="680"/>
      <c r="BR640" s="680"/>
      <c r="BS640" s="680"/>
      <c r="BT640" s="680"/>
      <c r="BU640" s="680"/>
      <c r="BV640" s="680"/>
      <c r="BW640" s="680"/>
    </row>
    <row r="641" spans="1:75" ht="13.5" customHeight="1">
      <c r="A641" s="696"/>
      <c r="B641" s="15" t="s">
        <v>58</v>
      </c>
      <c r="C641" s="701" t="str">
        <f>IFERROR(VLOOKUP(C640,科目・教員!$A$2:$B$349,2,0),"")</f>
        <v>神原　裕子</v>
      </c>
      <c r="D641" s="702"/>
      <c r="E641" s="690" t="str">
        <f>IFERROR(VLOOKUP(E640,科目・教員!$A$2:$B$349,2,0),"")</f>
        <v>森下　純子</v>
      </c>
      <c r="F641" s="689"/>
      <c r="G641" s="690" t="str">
        <f>IFERROR(VLOOKUP(G640,科目・教員!$A$2:$B$349,2,0),"")</f>
        <v/>
      </c>
      <c r="H641" s="689"/>
      <c r="I641" s="690" t="str">
        <f>IFERROR(VLOOKUP(I640,科目・教員!$A$2:$B$349,2,0),"")</f>
        <v/>
      </c>
      <c r="J641" s="689"/>
      <c r="K641" s="691" t="str">
        <f>IFERROR(VLOOKUP(K640,科目・教員!$A$2:$B$349,2,0),"")</f>
        <v/>
      </c>
      <c r="L641" s="691"/>
      <c r="M641" s="688" t="str">
        <f>IFERROR(VLOOKUP(M640,科目・教員!$A$2:$B$349,2,0),"")</f>
        <v/>
      </c>
      <c r="N641" s="689"/>
      <c r="O641" s="691" t="str">
        <f>IFERROR(VLOOKUP(O640,科目・教員!$A$2:$B$349,2,0),"")</f>
        <v/>
      </c>
      <c r="P641" s="689"/>
      <c r="Q641" s="691" t="str">
        <f>IFERROR(VLOOKUP(Q640,科目・教員!$A$2:$B$349,2,0),"")</f>
        <v/>
      </c>
      <c r="R641" s="689"/>
      <c r="S641" s="691" t="str">
        <f>IFERROR(VLOOKUP(S640,科目・教員!$A$2:$B$349,2,0),"")</f>
        <v/>
      </c>
      <c r="T641" s="689"/>
      <c r="U641" s="21"/>
      <c r="Z641" s="696"/>
      <c r="AA641" s="681"/>
      <c r="AB641" s="681"/>
      <c r="AC641" s="681"/>
      <c r="AD641" s="681"/>
      <c r="AE641" s="681"/>
      <c r="AF641" s="681"/>
      <c r="AG641" s="681"/>
      <c r="AH641" s="681"/>
      <c r="AI641" s="681"/>
      <c r="AJ641" s="681"/>
      <c r="AK641" s="681"/>
      <c r="AL641" s="681"/>
      <c r="AM641" s="681"/>
      <c r="AN641" s="681"/>
      <c r="AO641" s="681"/>
      <c r="AP641" s="681"/>
      <c r="AQ641" s="681"/>
      <c r="AR641" s="681"/>
      <c r="AS641" s="681"/>
      <c r="AT641" s="681"/>
      <c r="AU641" s="681"/>
      <c r="AV641" s="681"/>
      <c r="AW641" s="681"/>
      <c r="AX641" s="681"/>
      <c r="AY641" s="681"/>
      <c r="AZ641" s="681"/>
      <c r="BA641" s="681"/>
      <c r="BB641" s="681"/>
      <c r="BC641" s="681"/>
      <c r="BD641" s="681"/>
      <c r="BE641" s="681"/>
      <c r="BF641" s="681"/>
      <c r="BG641" s="681"/>
      <c r="BH641" s="681"/>
      <c r="BI641" s="681"/>
      <c r="BJ641" s="681"/>
      <c r="BK641" s="675"/>
      <c r="BL641" s="675"/>
      <c r="BM641" s="675"/>
      <c r="BN641" s="681"/>
      <c r="BO641" s="681"/>
      <c r="BP641" s="681"/>
      <c r="BQ641" s="681"/>
      <c r="BR641" s="681"/>
      <c r="BS641" s="681"/>
      <c r="BT641" s="681"/>
      <c r="BU641" s="681"/>
      <c r="BV641" s="681"/>
      <c r="BW641" s="681"/>
    </row>
    <row r="642" spans="1:75" ht="13.5" customHeight="1">
      <c r="A642" s="696"/>
      <c r="B642" s="15" t="s">
        <v>60</v>
      </c>
      <c r="C642" s="701" t="str">
        <f>VLOOKUP($C627,'2025年度(1年後期)'!$B$5:$N$207,COLUMN('2025年度(1年後期)'!$G$5)+1,0)&amp;""</f>
        <v>202</v>
      </c>
      <c r="D642" s="702"/>
      <c r="E642" s="690" t="str">
        <f>VLOOKUP($C627,'2025年度(2年後期)'!$B$5:$N$207,COLUMN('2025年度(2年後期)'!$G$5)+1,0)&amp;""</f>
        <v/>
      </c>
      <c r="F642" s="689"/>
      <c r="G642" s="690" t="str">
        <f>VLOOKUP($C627,'2025年度(3年後期)'!$B$5:$N$207,COLUMN('2025年度(3年後期)'!$G$5)+1,0)&amp;""</f>
        <v/>
      </c>
      <c r="H642" s="689"/>
      <c r="I642" s="690" t="str">
        <f>VLOOKUP($C627,'2025年度(4年後期)'!$B$5:$N$206,COLUMN('2025年度(4年後期)'!$G$5)+1,0)&amp;""</f>
        <v>大講義室</v>
      </c>
      <c r="J642" s="689"/>
      <c r="K642" s="691" t="str">
        <f>VLOOKUP($C627,'2025年度(助産後期)'!$B$5:$N$207,COLUMN('2025年度(助産後期)'!$G$5)+1,0)&amp;""</f>
        <v/>
      </c>
      <c r="L642" s="691"/>
      <c r="M642" s="688" t="str">
        <f>VLOOKUP($C627,'2025年度(M1後期)'!$B$5:$N$207,COLUMN('2025年度(M1後期)'!$G$5)+1,0)&amp;""</f>
        <v>別途指定</v>
      </c>
      <c r="N642" s="689"/>
      <c r="O642" s="691" t="str">
        <f>VLOOKUP($C627,'2025年度(M2後期)'!$B$5:$N$207,COLUMN('2025年度(M2後期)'!$G$5)+1,0)&amp;""</f>
        <v/>
      </c>
      <c r="P642" s="689"/>
      <c r="Q642" s="691" t="str">
        <f>VLOOKUP($C627,'2025年度(D1後期)'!$B$5:$N$207,COLUMN('2025年度(D1後期)'!$G$5)+1,0)&amp;""</f>
        <v/>
      </c>
      <c r="R642" s="689"/>
      <c r="S642" s="691" t="str">
        <f>VLOOKUP($C627,'2025年度(D23後期)'!$B$5:$N$207,COLUMN('2025年度(D23後期)'!$G$5)+1,0)&amp;""</f>
        <v/>
      </c>
      <c r="T642" s="689"/>
      <c r="U642" s="21"/>
      <c r="Z642" s="696"/>
      <c r="AA642" s="681"/>
      <c r="AB642" s="681"/>
      <c r="AC642" s="681"/>
      <c r="AD642" s="681"/>
      <c r="AE642" s="681"/>
      <c r="AF642" s="681"/>
      <c r="AG642" s="681"/>
      <c r="AH642" s="681"/>
      <c r="AI642" s="681"/>
      <c r="AJ642" s="681"/>
      <c r="AK642" s="681"/>
      <c r="AL642" s="681"/>
      <c r="AM642" s="681"/>
      <c r="AN642" s="681"/>
      <c r="AO642" s="681"/>
      <c r="AP642" s="681"/>
      <c r="AQ642" s="681"/>
      <c r="AR642" s="681"/>
      <c r="AS642" s="681"/>
      <c r="AT642" s="681"/>
      <c r="AU642" s="681"/>
      <c r="AV642" s="681"/>
      <c r="AW642" s="681"/>
      <c r="AX642" s="681"/>
      <c r="AY642" s="681"/>
      <c r="AZ642" s="681"/>
      <c r="BA642" s="681"/>
      <c r="BB642" s="681"/>
      <c r="BC642" s="681"/>
      <c r="BD642" s="681"/>
      <c r="BE642" s="681"/>
      <c r="BF642" s="681"/>
      <c r="BG642" s="681"/>
      <c r="BH642" s="681"/>
      <c r="BI642" s="681"/>
      <c r="BJ642" s="681"/>
      <c r="BK642" s="675"/>
      <c r="BL642" s="675"/>
      <c r="BM642" s="675"/>
      <c r="BN642" s="681"/>
      <c r="BO642" s="681"/>
      <c r="BP642" s="681"/>
      <c r="BQ642" s="681"/>
      <c r="BR642" s="681"/>
      <c r="BS642" s="681"/>
      <c r="BT642" s="681"/>
      <c r="BU642" s="681"/>
      <c r="BV642" s="681"/>
      <c r="BW642" s="681"/>
    </row>
    <row r="643" spans="1:75" ht="13.5" customHeight="1">
      <c r="A643" s="712"/>
      <c r="B643" s="16" t="s">
        <v>62</v>
      </c>
      <c r="C643" s="699" t="s">
        <v>116</v>
      </c>
      <c r="D643" s="700"/>
      <c r="E643" s="684"/>
      <c r="F643" s="685"/>
      <c r="G643" s="684"/>
      <c r="H643" s="685"/>
      <c r="I643" s="684"/>
      <c r="J643" s="685"/>
      <c r="K643" s="686"/>
      <c r="L643" s="686"/>
      <c r="M643" s="687"/>
      <c r="N643" s="685"/>
      <c r="O643" s="686"/>
      <c r="P643" s="685"/>
      <c r="Q643" s="686"/>
      <c r="R643" s="685"/>
      <c r="S643" s="686"/>
      <c r="T643" s="685"/>
      <c r="U643" s="21"/>
      <c r="Z643" s="697"/>
      <c r="AA643" s="682"/>
      <c r="AB643" s="682"/>
      <c r="AC643" s="682"/>
      <c r="AD643" s="682"/>
      <c r="AE643" s="682"/>
      <c r="AF643" s="682"/>
      <c r="AG643" s="682"/>
      <c r="AH643" s="682"/>
      <c r="AI643" s="682"/>
      <c r="AJ643" s="682"/>
      <c r="AK643" s="682"/>
      <c r="AL643" s="682"/>
      <c r="AM643" s="682"/>
      <c r="AN643" s="682"/>
      <c r="AO643" s="682"/>
      <c r="AP643" s="682"/>
      <c r="AQ643" s="682"/>
      <c r="AR643" s="682"/>
      <c r="AS643" s="682"/>
      <c r="AT643" s="682"/>
      <c r="AU643" s="682"/>
      <c r="AV643" s="682"/>
      <c r="AW643" s="682"/>
      <c r="AX643" s="682"/>
      <c r="AY643" s="682"/>
      <c r="AZ643" s="682"/>
      <c r="BA643" s="682"/>
      <c r="BB643" s="682"/>
      <c r="BC643" s="682"/>
      <c r="BD643" s="682"/>
      <c r="BE643" s="682"/>
      <c r="BF643" s="682"/>
      <c r="BG643" s="682"/>
      <c r="BH643" s="682"/>
      <c r="BI643" s="682"/>
      <c r="BJ643" s="682"/>
      <c r="BK643" s="676"/>
      <c r="BL643" s="676"/>
      <c r="BM643" s="676"/>
      <c r="BN643" s="682"/>
      <c r="BO643" s="682"/>
      <c r="BP643" s="682"/>
      <c r="BQ643" s="682"/>
      <c r="BR643" s="682"/>
      <c r="BS643" s="682"/>
      <c r="BT643" s="682"/>
      <c r="BU643" s="682"/>
      <c r="BV643" s="682"/>
      <c r="BW643" s="682"/>
    </row>
    <row r="644" spans="1:75" ht="13.5" customHeight="1">
      <c r="A644" s="696" t="s">
        <v>80</v>
      </c>
      <c r="B644" s="15" t="s">
        <v>55</v>
      </c>
      <c r="C644" s="703" t="str">
        <f>VLOOKUP($C627,'2025年度(1年後期)'!$B$5:$N$207,COLUMN('2025年度(1年後期)'!$I$5),0)&amp;""</f>
        <v>人間と教育</v>
      </c>
      <c r="D644" s="704"/>
      <c r="E644" s="698" t="str">
        <f>VLOOKUP($C627,'2025年度(2年後期)'!$B$5:$N$207,COLUMN('2025年度(2年後期)'!$I$5),0)&amp;""</f>
        <v>基礎看護学実習Ⅱ</v>
      </c>
      <c r="F644" s="693"/>
      <c r="G644" s="698" t="str">
        <f>VLOOKUP($C627,'2025年度(3年後期)'!$B$5:$N$207,COLUMN('2025年度(3年後期)'!$I$5),0)&amp;""</f>
        <v>領域別実習</v>
      </c>
      <c r="H644" s="693"/>
      <c r="I644" s="698" t="str">
        <f>VLOOKUP($C627,'2025年度(4年後期)'!$B$5:$N$206,COLUMN('2025年度(4年後期)'!$I$5),0)&amp;""</f>
        <v>業者模試</v>
      </c>
      <c r="J644" s="693"/>
      <c r="K644" s="694" t="str">
        <f>VLOOKUP($C627,'2025年度(助産後期)'!$B$5:$N$207,COLUMN('2025年度(助産後期)'!$I$5),0)&amp;""</f>
        <v/>
      </c>
      <c r="L644" s="694"/>
      <c r="M644" s="692" t="str">
        <f>VLOOKUP($C627,'2025年度(M1後期)'!$B$5:$N$207,COLUMN('2025年度(M1後期)'!$I$5),0)&amp;""</f>
        <v>成人看護学演習Ａ－Ⅰ</v>
      </c>
      <c r="N644" s="693"/>
      <c r="O644" s="694" t="str">
        <f>VLOOKUP($C627,'2025年度(M2後期)'!$B$5:$N$207,COLUMN('2025年度(M2後期)'!$I$5),0)&amp;""</f>
        <v>特別研究</v>
      </c>
      <c r="P644" s="693"/>
      <c r="Q644" s="694" t="str">
        <f>VLOOKUP($C627,'2025年度(D1後期)'!$B$5:$N$207,COLUMN('2025年度(D1後期)'!$I$5),0)&amp;""</f>
        <v/>
      </c>
      <c r="R644" s="693"/>
      <c r="S644" s="694" t="str">
        <f>VLOOKUP($C627,'2025年度(D23後期)'!$B$5:$N$207,COLUMN('2025年度(D23後期)'!$I$5),0)&amp;""</f>
        <v>特別研究</v>
      </c>
      <c r="T644" s="693"/>
      <c r="U644" s="21"/>
      <c r="Z644" s="696" t="str">
        <f>A644</f>
        <v>４時限（15：10～16：40）</v>
      </c>
      <c r="AA644" s="680"/>
      <c r="AB644" s="680"/>
      <c r="AC644" s="680"/>
      <c r="AD644" s="680"/>
      <c r="AE644" s="680"/>
      <c r="AF644" s="680"/>
      <c r="AG644" s="680"/>
      <c r="AH644" s="680" t="s">
        <v>285</v>
      </c>
      <c r="AI644" s="680"/>
      <c r="AJ644" s="680"/>
      <c r="AK644" s="680"/>
      <c r="AL644" s="680"/>
      <c r="AM644" s="680" t="s">
        <v>164</v>
      </c>
      <c r="AN644" s="680"/>
      <c r="AO644" s="680"/>
      <c r="AP644" s="680"/>
      <c r="AQ644" s="680"/>
      <c r="AR644" s="680"/>
      <c r="AS644" s="680"/>
      <c r="AT644" s="680"/>
      <c r="AU644" s="680"/>
      <c r="AV644" s="680"/>
      <c r="AW644" s="680"/>
      <c r="AX644" s="680"/>
      <c r="AY644" s="680"/>
      <c r="AZ644" s="680"/>
      <c r="BA644" s="680"/>
      <c r="BB644" s="680"/>
      <c r="BC644" s="680"/>
      <c r="BD644" s="680"/>
      <c r="BE644" s="680"/>
      <c r="BF644" s="680"/>
      <c r="BG644" s="680"/>
      <c r="BH644" s="680"/>
      <c r="BI644" s="680"/>
      <c r="BJ644" s="680"/>
      <c r="BK644" s="674"/>
      <c r="BL644" s="674"/>
      <c r="BM644" s="674"/>
      <c r="BN644" s="680" t="s">
        <v>309</v>
      </c>
      <c r="BO644" s="680"/>
      <c r="BP644" s="680"/>
      <c r="BQ644" s="680"/>
      <c r="BR644" s="680"/>
      <c r="BS644" s="680"/>
      <c r="BT644" s="680"/>
      <c r="BU644" s="680"/>
      <c r="BV644" s="680"/>
      <c r="BW644" s="680"/>
    </row>
    <row r="645" spans="1:75" ht="13.5" customHeight="1">
      <c r="A645" s="696"/>
      <c r="B645" s="15" t="s">
        <v>58</v>
      </c>
      <c r="C645" s="701" t="str">
        <f>IFERROR(VLOOKUP(C644,科目・教員!$A$2:$B$349,2,0),"")</f>
        <v>神原　裕子</v>
      </c>
      <c r="D645" s="702"/>
      <c r="E645" s="690" t="str">
        <f>IFERROR(VLOOKUP(E644,科目・教員!$A$2:$B$349,2,0),"")</f>
        <v>森下　純子</v>
      </c>
      <c r="F645" s="689"/>
      <c r="G645" s="690" t="str">
        <f>IFERROR(VLOOKUP(G644,科目・教員!$A$2:$B$349,2,0),"")</f>
        <v/>
      </c>
      <c r="H645" s="689"/>
      <c r="I645" s="690" t="str">
        <f>IFERROR(VLOOKUP(I644,科目・教員!$A$2:$B$349,2,0),"")</f>
        <v/>
      </c>
      <c r="J645" s="689"/>
      <c r="K645" s="691" t="str">
        <f>IFERROR(VLOOKUP(K644,科目・教員!$A$2:$B$349,2,0),"")</f>
        <v/>
      </c>
      <c r="L645" s="691"/>
      <c r="M645" s="688" t="str">
        <f>IFERROR(VLOOKUP(M644,科目・教員!$A$2:$B$349,2,0),"")</f>
        <v/>
      </c>
      <c r="N645" s="689"/>
      <c r="O645" s="691" t="str">
        <f>IFERROR(VLOOKUP(O644,科目・教員!$A$2:$B$349,2,0),"")</f>
        <v/>
      </c>
      <c r="P645" s="689"/>
      <c r="Q645" s="691" t="str">
        <f>IFERROR(VLOOKUP(Q644,科目・教員!$A$2:$B$349,2,0),"")</f>
        <v/>
      </c>
      <c r="R645" s="689"/>
      <c r="S645" s="691" t="str">
        <f>IFERROR(VLOOKUP(S644,科目・教員!$A$2:$B$349,2,0),"")</f>
        <v/>
      </c>
      <c r="T645" s="689"/>
      <c r="U645" s="21"/>
      <c r="Z645" s="696"/>
      <c r="AA645" s="681"/>
      <c r="AB645" s="681"/>
      <c r="AC645" s="681"/>
      <c r="AD645" s="681"/>
      <c r="AE645" s="681"/>
      <c r="AF645" s="681"/>
      <c r="AG645" s="681"/>
      <c r="AH645" s="681"/>
      <c r="AI645" s="681"/>
      <c r="AJ645" s="681"/>
      <c r="AK645" s="681"/>
      <c r="AL645" s="681"/>
      <c r="AM645" s="681"/>
      <c r="AN645" s="681"/>
      <c r="AO645" s="681"/>
      <c r="AP645" s="681"/>
      <c r="AQ645" s="681"/>
      <c r="AR645" s="681"/>
      <c r="AS645" s="681"/>
      <c r="AT645" s="681"/>
      <c r="AU645" s="681"/>
      <c r="AV645" s="681"/>
      <c r="AW645" s="681"/>
      <c r="AX645" s="681"/>
      <c r="AY645" s="681"/>
      <c r="AZ645" s="681"/>
      <c r="BA645" s="681"/>
      <c r="BB645" s="681"/>
      <c r="BC645" s="681"/>
      <c r="BD645" s="681"/>
      <c r="BE645" s="681"/>
      <c r="BF645" s="681"/>
      <c r="BG645" s="681"/>
      <c r="BH645" s="681"/>
      <c r="BI645" s="681"/>
      <c r="BJ645" s="681"/>
      <c r="BK645" s="675"/>
      <c r="BL645" s="675"/>
      <c r="BM645" s="675"/>
      <c r="BN645" s="681"/>
      <c r="BO645" s="681"/>
      <c r="BP645" s="681"/>
      <c r="BQ645" s="681"/>
      <c r="BR645" s="681"/>
      <c r="BS645" s="681"/>
      <c r="BT645" s="681"/>
      <c r="BU645" s="681"/>
      <c r="BV645" s="681"/>
      <c r="BW645" s="681"/>
    </row>
    <row r="646" spans="1:75" ht="13.5" customHeight="1">
      <c r="A646" s="696"/>
      <c r="B646" s="15" t="s">
        <v>60</v>
      </c>
      <c r="C646" s="701" t="str">
        <f>VLOOKUP($C627,'2025年度(1年後期)'!$B$5:$N$207,COLUMN('2025年度(1年後期)'!$I$5)+1,0)&amp;""</f>
        <v>202</v>
      </c>
      <c r="D646" s="702"/>
      <c r="E646" s="690" t="str">
        <f>VLOOKUP($C627,'2025年度(2年後期)'!$B$5:$N$207,COLUMN('2025年度(2年後期)'!$I$5)+1,0)&amp;""</f>
        <v/>
      </c>
      <c r="F646" s="689"/>
      <c r="G646" s="690" t="str">
        <f>VLOOKUP($C627,'2025年度(3年後期)'!$B$5:$N$207,COLUMN('2025年度(3年後期)'!$I$5)+1,0)&amp;""</f>
        <v/>
      </c>
      <c r="H646" s="689"/>
      <c r="I646" s="690" t="str">
        <f>VLOOKUP($C627,'2025年度(4年後期)'!$B$5:$N$206,COLUMN('2025年度(4年後期)'!$I$5)+1,0)&amp;""</f>
        <v>大講義室</v>
      </c>
      <c r="J646" s="689"/>
      <c r="K646" s="691" t="str">
        <f>VLOOKUP($C627,'2025年度(助産後期)'!$B$5:$N$207,COLUMN('2025年度(助産後期)'!$I$5)+1,0)&amp;""</f>
        <v/>
      </c>
      <c r="L646" s="691"/>
      <c r="M646" s="688" t="str">
        <f>VLOOKUP($C627,'2025年度(M1後期)'!$B$5:$N$207,COLUMN('2025年度(M1後期)'!$I$5)+1,0)&amp;""</f>
        <v>別途指定</v>
      </c>
      <c r="N646" s="689"/>
      <c r="O646" s="691" t="str">
        <f>VLOOKUP($C627,'2025年度(M2後期)'!$B$5:$N$207,COLUMN('2025年度(M2後期)'!$I$5)+1,0)&amp;""</f>
        <v/>
      </c>
      <c r="P646" s="689"/>
      <c r="Q646" s="691" t="str">
        <f>VLOOKUP($C627,'2025年度(D1後期)'!$B$5:$N$207,COLUMN('2025年度(D1後期)'!$I$5)+1,0)&amp;""</f>
        <v/>
      </c>
      <c r="R646" s="689"/>
      <c r="S646" s="691" t="str">
        <f>VLOOKUP($C627,'2025年度(D23後期)'!$B$5:$N$207,COLUMN('2025年度(D23後期)'!$I$5)+1,0)&amp;""</f>
        <v/>
      </c>
      <c r="T646" s="689"/>
      <c r="U646" s="21"/>
      <c r="Z646" s="696"/>
      <c r="AA646" s="681"/>
      <c r="AB646" s="681"/>
      <c r="AC646" s="681"/>
      <c r="AD646" s="681"/>
      <c r="AE646" s="681"/>
      <c r="AF646" s="681"/>
      <c r="AG646" s="681"/>
      <c r="AH646" s="681"/>
      <c r="AI646" s="681"/>
      <c r="AJ646" s="681"/>
      <c r="AK646" s="681"/>
      <c r="AL646" s="681"/>
      <c r="AM646" s="681"/>
      <c r="AN646" s="681"/>
      <c r="AO646" s="681"/>
      <c r="AP646" s="681"/>
      <c r="AQ646" s="681"/>
      <c r="AR646" s="681"/>
      <c r="AS646" s="681"/>
      <c r="AT646" s="681"/>
      <c r="AU646" s="681"/>
      <c r="AV646" s="681"/>
      <c r="AW646" s="681"/>
      <c r="AX646" s="681"/>
      <c r="AY646" s="681"/>
      <c r="AZ646" s="681"/>
      <c r="BA646" s="681"/>
      <c r="BB646" s="681"/>
      <c r="BC646" s="681"/>
      <c r="BD646" s="681"/>
      <c r="BE646" s="681"/>
      <c r="BF646" s="681"/>
      <c r="BG646" s="681"/>
      <c r="BH646" s="681"/>
      <c r="BI646" s="681"/>
      <c r="BJ646" s="681"/>
      <c r="BK646" s="675"/>
      <c r="BL646" s="675"/>
      <c r="BM646" s="675"/>
      <c r="BN646" s="681"/>
      <c r="BO646" s="681"/>
      <c r="BP646" s="681"/>
      <c r="BQ646" s="681"/>
      <c r="BR646" s="681"/>
      <c r="BS646" s="681"/>
      <c r="BT646" s="681"/>
      <c r="BU646" s="681"/>
      <c r="BV646" s="681"/>
      <c r="BW646" s="681"/>
    </row>
    <row r="647" spans="1:75" ht="13.5" customHeight="1">
      <c r="A647" s="697"/>
      <c r="B647" s="16" t="s">
        <v>62</v>
      </c>
      <c r="C647" s="699" t="s">
        <v>116</v>
      </c>
      <c r="D647" s="700"/>
      <c r="E647" s="684"/>
      <c r="F647" s="685"/>
      <c r="G647" s="684"/>
      <c r="H647" s="685"/>
      <c r="I647" s="684"/>
      <c r="J647" s="685"/>
      <c r="K647" s="686"/>
      <c r="L647" s="686"/>
      <c r="M647" s="687"/>
      <c r="N647" s="685"/>
      <c r="O647" s="686"/>
      <c r="P647" s="685"/>
      <c r="Q647" s="686"/>
      <c r="R647" s="685"/>
      <c r="S647" s="686"/>
      <c r="T647" s="685"/>
      <c r="U647" s="21"/>
      <c r="Z647" s="697"/>
      <c r="AA647" s="682"/>
      <c r="AB647" s="682"/>
      <c r="AC647" s="682"/>
      <c r="AD647" s="682"/>
      <c r="AE647" s="682"/>
      <c r="AF647" s="682"/>
      <c r="AG647" s="682"/>
      <c r="AH647" s="682"/>
      <c r="AI647" s="682"/>
      <c r="AJ647" s="682"/>
      <c r="AK647" s="682"/>
      <c r="AL647" s="682"/>
      <c r="AM647" s="682"/>
      <c r="AN647" s="682"/>
      <c r="AO647" s="682"/>
      <c r="AP647" s="682"/>
      <c r="AQ647" s="682"/>
      <c r="AR647" s="682"/>
      <c r="AS647" s="682"/>
      <c r="AT647" s="682"/>
      <c r="AU647" s="682"/>
      <c r="AV647" s="682"/>
      <c r="AW647" s="682"/>
      <c r="AX647" s="682"/>
      <c r="AY647" s="682"/>
      <c r="AZ647" s="682"/>
      <c r="BA647" s="682"/>
      <c r="BB647" s="682"/>
      <c r="BC647" s="682"/>
      <c r="BD647" s="682"/>
      <c r="BE647" s="682"/>
      <c r="BF647" s="682"/>
      <c r="BG647" s="682"/>
      <c r="BH647" s="682"/>
      <c r="BI647" s="682"/>
      <c r="BJ647" s="682"/>
      <c r="BK647" s="676"/>
      <c r="BL647" s="676"/>
      <c r="BM647" s="676"/>
      <c r="BN647" s="682"/>
      <c r="BO647" s="682"/>
      <c r="BP647" s="682"/>
      <c r="BQ647" s="682"/>
      <c r="BR647" s="682"/>
      <c r="BS647" s="682"/>
      <c r="BT647" s="682"/>
      <c r="BU647" s="682"/>
      <c r="BV647" s="682"/>
      <c r="BW647" s="682"/>
    </row>
    <row r="648" spans="1:75" ht="13.5" customHeight="1">
      <c r="A648" s="696" t="s">
        <v>87</v>
      </c>
      <c r="B648" s="15" t="s">
        <v>55</v>
      </c>
      <c r="C648" s="692" t="str">
        <f>VLOOKUP($C627,'2025年度(1年後期)'!$B$5:$N$207,COLUMN('2025年度(1年後期)'!$K$5),0)&amp;""</f>
        <v/>
      </c>
      <c r="D648" s="693"/>
      <c r="E648" s="698" t="str">
        <f>VLOOKUP($C627,'2025年度(2年後期)'!$B$5:$N$207,COLUMN('2025年度(2年後期)'!$K$5),0)&amp;""</f>
        <v/>
      </c>
      <c r="F648" s="693"/>
      <c r="G648" s="698" t="str">
        <f>VLOOKUP($C627,'2025年度(3年後期)'!$B$5:$N$207,COLUMN('2025年度(3年後期)'!$K$5),0)&amp;""</f>
        <v/>
      </c>
      <c r="H648" s="693"/>
      <c r="I648" s="698" t="str">
        <f>VLOOKUP($C627,'2025年度(4年後期)'!$B$5:$N$206,COLUMN('2025年度(4年後期)'!$K$5),0)&amp;""</f>
        <v/>
      </c>
      <c r="J648" s="693"/>
      <c r="K648" s="694" t="str">
        <f>VLOOKUP($C627,'2025年度(助産後期)'!$B$5:$N$207,COLUMN('2025年度(助産後期)'!$K$5),0)&amp;""</f>
        <v/>
      </c>
      <c r="L648" s="694"/>
      <c r="M648" s="692" t="str">
        <f>VLOOKUP($C627,'2025年度(M1後期)'!$B$5:$N$207,COLUMN('2025年度(M1後期)'!$K$5),0)&amp;""</f>
        <v/>
      </c>
      <c r="N648" s="693"/>
      <c r="O648" s="694" t="str">
        <f>VLOOKUP($C627,'2025年度(M2後期)'!$B$5:$N$207,COLUMN('2025年度(M2後期)'!$K$5),0)&amp;""</f>
        <v/>
      </c>
      <c r="P648" s="693"/>
      <c r="Q648" s="694" t="str">
        <f>VLOOKUP($C627,'2025年度(D1後期)'!$B$5:$N$207,COLUMN('2025年度(D1後期)'!$K$5),0)&amp;""</f>
        <v/>
      </c>
      <c r="R648" s="693"/>
      <c r="S648" s="694" t="str">
        <f>VLOOKUP($C627,'2025年度(D23後期)'!$B$5:$N$207,COLUMN('2025年度(D23後期)'!$K$5),0)&amp;""</f>
        <v/>
      </c>
      <c r="T648" s="693"/>
      <c r="U648" s="21"/>
      <c r="Z648" s="696" t="str">
        <f>A648</f>
        <v>５時限（16：50～18：20）</v>
      </c>
      <c r="AA648" s="680"/>
      <c r="AB648" s="680"/>
      <c r="AC648" s="680"/>
      <c r="AD648" s="680"/>
      <c r="AE648" s="680"/>
      <c r="AF648" s="680"/>
      <c r="AG648" s="680"/>
      <c r="AH648" s="680"/>
      <c r="AI648" s="680"/>
      <c r="AJ648" s="680"/>
      <c r="AK648" s="680"/>
      <c r="AL648" s="680"/>
      <c r="AM648" s="680" t="s">
        <v>164</v>
      </c>
      <c r="AN648" s="680"/>
      <c r="AO648" s="680"/>
      <c r="AP648" s="680"/>
      <c r="AQ648" s="680"/>
      <c r="AR648" s="680"/>
      <c r="AS648" s="680"/>
      <c r="AT648" s="680"/>
      <c r="AU648" s="680"/>
      <c r="AV648" s="680"/>
      <c r="AW648" s="680"/>
      <c r="AX648" s="680"/>
      <c r="AY648" s="680"/>
      <c r="AZ648" s="680"/>
      <c r="BA648" s="680"/>
      <c r="BB648" s="680"/>
      <c r="BC648" s="680"/>
      <c r="BD648" s="680"/>
      <c r="BE648" s="680"/>
      <c r="BF648" s="680"/>
      <c r="BG648" s="680"/>
      <c r="BH648" s="680"/>
      <c r="BI648" s="680"/>
      <c r="BJ648" s="680"/>
      <c r="BK648" s="674"/>
      <c r="BL648" s="674"/>
      <c r="BM648" s="674"/>
      <c r="BN648" s="680"/>
      <c r="BO648" s="680"/>
      <c r="BP648" s="680"/>
      <c r="BQ648" s="680"/>
      <c r="BR648" s="680"/>
      <c r="BS648" s="680"/>
      <c r="BT648" s="680"/>
      <c r="BU648" s="680"/>
      <c r="BV648" s="680"/>
      <c r="BW648" s="680"/>
    </row>
    <row r="649" spans="1:75" ht="13.5" customHeight="1">
      <c r="A649" s="696"/>
      <c r="B649" s="15" t="s">
        <v>58</v>
      </c>
      <c r="C649" s="688" t="str">
        <f>IFERROR(VLOOKUP(C648,科目・教員!$A$2:$B$349,2,0),"")</f>
        <v/>
      </c>
      <c r="D649" s="689"/>
      <c r="E649" s="690" t="str">
        <f>IFERROR(VLOOKUP(E648,科目・教員!$A$2:$B$349,2,0),"")</f>
        <v/>
      </c>
      <c r="F649" s="689"/>
      <c r="G649" s="690" t="str">
        <f>IFERROR(VLOOKUP(G648,科目・教員!$A$2:$B$349,2,0),"")</f>
        <v/>
      </c>
      <c r="H649" s="689"/>
      <c r="I649" s="690" t="str">
        <f>IFERROR(VLOOKUP(I648,科目・教員!$A$2:$B$349,2,0),"")</f>
        <v/>
      </c>
      <c r="J649" s="689"/>
      <c r="K649" s="691" t="str">
        <f>IFERROR(VLOOKUP(K648,科目・教員!$A$2:$B$349,2,0),"")</f>
        <v/>
      </c>
      <c r="L649" s="691"/>
      <c r="M649" s="688" t="str">
        <f>IFERROR(VLOOKUP(M648,科目・教員!$A$2:$B$349,2,0),"")</f>
        <v/>
      </c>
      <c r="N649" s="689"/>
      <c r="O649" s="691" t="str">
        <f>IFERROR(VLOOKUP(O648,科目・教員!$A$2:$B$349,2,0),"")</f>
        <v/>
      </c>
      <c r="P649" s="689"/>
      <c r="Q649" s="691" t="str">
        <f>IFERROR(VLOOKUP(Q648,科目・教員!$A$2:$B$349,2,0),"")</f>
        <v/>
      </c>
      <c r="R649" s="689"/>
      <c r="S649" s="691" t="str">
        <f>IFERROR(VLOOKUP(S648,科目・教員!$A$2:$B$349,2,0),"")</f>
        <v/>
      </c>
      <c r="T649" s="689"/>
      <c r="U649" s="21"/>
      <c r="Z649" s="696"/>
      <c r="AA649" s="681"/>
      <c r="AB649" s="681"/>
      <c r="AC649" s="681"/>
      <c r="AD649" s="681"/>
      <c r="AE649" s="681"/>
      <c r="AF649" s="681"/>
      <c r="AG649" s="681"/>
      <c r="AH649" s="681"/>
      <c r="AI649" s="681"/>
      <c r="AJ649" s="681"/>
      <c r="AK649" s="681"/>
      <c r="AL649" s="681"/>
      <c r="AM649" s="681"/>
      <c r="AN649" s="681"/>
      <c r="AO649" s="681"/>
      <c r="AP649" s="681"/>
      <c r="AQ649" s="681"/>
      <c r="AR649" s="681"/>
      <c r="AS649" s="681"/>
      <c r="AT649" s="681"/>
      <c r="AU649" s="681"/>
      <c r="AV649" s="681"/>
      <c r="AW649" s="681"/>
      <c r="AX649" s="681"/>
      <c r="AY649" s="681"/>
      <c r="AZ649" s="681"/>
      <c r="BA649" s="681"/>
      <c r="BB649" s="681"/>
      <c r="BC649" s="681"/>
      <c r="BD649" s="681"/>
      <c r="BE649" s="681"/>
      <c r="BF649" s="681"/>
      <c r="BG649" s="681"/>
      <c r="BH649" s="681"/>
      <c r="BI649" s="681"/>
      <c r="BJ649" s="681"/>
      <c r="BK649" s="675"/>
      <c r="BL649" s="675"/>
      <c r="BM649" s="675"/>
      <c r="BN649" s="681"/>
      <c r="BO649" s="681"/>
      <c r="BP649" s="681"/>
      <c r="BQ649" s="681"/>
      <c r="BR649" s="681"/>
      <c r="BS649" s="681"/>
      <c r="BT649" s="681"/>
      <c r="BU649" s="681"/>
      <c r="BV649" s="681"/>
      <c r="BW649" s="681"/>
    </row>
    <row r="650" spans="1:75" ht="13.5" customHeight="1">
      <c r="A650" s="696"/>
      <c r="B650" s="15" t="s">
        <v>60</v>
      </c>
      <c r="C650" s="688" t="str">
        <f>VLOOKUP($C627,'2025年度(1年後期)'!$B$5:$N$207,COLUMN('2025年度(1年後期)'!$K$5)+1,0)&amp;""</f>
        <v/>
      </c>
      <c r="D650" s="689"/>
      <c r="E650" s="690" t="str">
        <f>VLOOKUP($C627,'2025年度(2年後期)'!$B$5:$N$207,COLUMN('2025年度(2年後期)'!$K$5)+1,0)&amp;""</f>
        <v/>
      </c>
      <c r="F650" s="689"/>
      <c r="G650" s="690" t="str">
        <f>VLOOKUP($C627,'2025年度(3年後期)'!$B$5:$N$207,COLUMN('2025年度(3年後期)'!$K$5)+1,0)&amp;""</f>
        <v/>
      </c>
      <c r="H650" s="689"/>
      <c r="I650" s="690" t="str">
        <f>VLOOKUP($C627,'2025年度(4年後期)'!$B$5:$N$206,COLUMN('2025年度(4年後期)'!$K$5)+1,0)&amp;""</f>
        <v/>
      </c>
      <c r="J650" s="689"/>
      <c r="K650" s="691" t="str">
        <f>VLOOKUP($C627,'2025年度(助産後期)'!$B$5:$N$207,COLUMN('2025年度(助産後期)'!$K$5)+1,0)&amp;""</f>
        <v/>
      </c>
      <c r="L650" s="691"/>
      <c r="M650" s="688" t="str">
        <f>VLOOKUP($C627,'2025年度(M1後期)'!$B$5:$N$207,COLUMN('2025年度(M1後期)'!$K$5)+1,0)&amp;""</f>
        <v/>
      </c>
      <c r="N650" s="689"/>
      <c r="O650" s="691" t="str">
        <f>VLOOKUP($C627,'2025年度(M1後期)'!$B$5:$N$207,COLUMN('2025年度(M1後期)'!$K$5)+1,0)&amp;""</f>
        <v/>
      </c>
      <c r="P650" s="689"/>
      <c r="Q650" s="691" t="str">
        <f>VLOOKUP($C627,'2025年度(D1後期)'!$B$5:$N$207,COLUMN('2025年度(D1後期)'!$K$5)+1,0)&amp;""</f>
        <v/>
      </c>
      <c r="R650" s="689"/>
      <c r="S650" s="691" t="str">
        <f>VLOOKUP($C627,'2025年度(D23後期)'!$B$5:$N$207,COLUMN('2025年度(D23後期)'!$K$5)+1,0)&amp;""</f>
        <v/>
      </c>
      <c r="T650" s="689"/>
      <c r="U650" s="21"/>
      <c r="Z650" s="696"/>
      <c r="AA650" s="681"/>
      <c r="AB650" s="681"/>
      <c r="AC650" s="681"/>
      <c r="AD650" s="681"/>
      <c r="AE650" s="681"/>
      <c r="AF650" s="681"/>
      <c r="AG650" s="681"/>
      <c r="AH650" s="681"/>
      <c r="AI650" s="681"/>
      <c r="AJ650" s="681"/>
      <c r="AK650" s="681"/>
      <c r="AL650" s="681"/>
      <c r="AM650" s="681"/>
      <c r="AN650" s="681"/>
      <c r="AO650" s="681"/>
      <c r="AP650" s="681"/>
      <c r="AQ650" s="681"/>
      <c r="AR650" s="681"/>
      <c r="AS650" s="681"/>
      <c r="AT650" s="681"/>
      <c r="AU650" s="681"/>
      <c r="AV650" s="681"/>
      <c r="AW650" s="681"/>
      <c r="AX650" s="681"/>
      <c r="AY650" s="681"/>
      <c r="AZ650" s="681"/>
      <c r="BA650" s="681"/>
      <c r="BB650" s="681"/>
      <c r="BC650" s="681"/>
      <c r="BD650" s="681"/>
      <c r="BE650" s="681"/>
      <c r="BF650" s="681"/>
      <c r="BG650" s="681"/>
      <c r="BH650" s="681"/>
      <c r="BI650" s="681"/>
      <c r="BJ650" s="681"/>
      <c r="BK650" s="675"/>
      <c r="BL650" s="675"/>
      <c r="BM650" s="675"/>
      <c r="BN650" s="681"/>
      <c r="BO650" s="681"/>
      <c r="BP650" s="681"/>
      <c r="BQ650" s="681"/>
      <c r="BR650" s="681"/>
      <c r="BS650" s="681"/>
      <c r="BT650" s="681"/>
      <c r="BU650" s="681"/>
      <c r="BV650" s="681"/>
      <c r="BW650" s="681"/>
    </row>
    <row r="651" spans="1:75" ht="13.5" customHeight="1">
      <c r="A651" s="697"/>
      <c r="B651" s="16" t="s">
        <v>62</v>
      </c>
      <c r="C651" s="738"/>
      <c r="D651" s="739"/>
      <c r="E651" s="684"/>
      <c r="F651" s="685"/>
      <c r="G651" s="684"/>
      <c r="H651" s="685"/>
      <c r="I651" s="684"/>
      <c r="J651" s="685"/>
      <c r="K651" s="686"/>
      <c r="L651" s="686"/>
      <c r="M651" s="687"/>
      <c r="N651" s="685"/>
      <c r="O651" s="686"/>
      <c r="P651" s="685"/>
      <c r="Q651" s="686"/>
      <c r="R651" s="685"/>
      <c r="S651" s="686"/>
      <c r="T651" s="685"/>
      <c r="U651" s="22"/>
      <c r="V651" s="19"/>
      <c r="W651" s="19"/>
      <c r="X651" s="19"/>
      <c r="Y651" s="19"/>
      <c r="Z651" s="697"/>
      <c r="AA651" s="682"/>
      <c r="AB651" s="682"/>
      <c r="AC651" s="682"/>
      <c r="AD651" s="682"/>
      <c r="AE651" s="682"/>
      <c r="AF651" s="682"/>
      <c r="AG651" s="682"/>
      <c r="AH651" s="682"/>
      <c r="AI651" s="682"/>
      <c r="AJ651" s="682"/>
      <c r="AK651" s="682"/>
      <c r="AL651" s="682"/>
      <c r="AM651" s="682"/>
      <c r="AN651" s="682"/>
      <c r="AO651" s="682"/>
      <c r="AP651" s="682"/>
      <c r="AQ651" s="682"/>
      <c r="AR651" s="682"/>
      <c r="AS651" s="682"/>
      <c r="AT651" s="682"/>
      <c r="AU651" s="682"/>
      <c r="AV651" s="682"/>
      <c r="AW651" s="682"/>
      <c r="AX651" s="682"/>
      <c r="AY651" s="682"/>
      <c r="AZ651" s="682"/>
      <c r="BA651" s="682"/>
      <c r="BB651" s="682"/>
      <c r="BC651" s="682"/>
      <c r="BD651" s="682"/>
      <c r="BE651" s="682"/>
      <c r="BF651" s="682"/>
      <c r="BG651" s="682"/>
      <c r="BH651" s="682"/>
      <c r="BI651" s="682"/>
      <c r="BJ651" s="682"/>
      <c r="BK651" s="676"/>
      <c r="BL651" s="676"/>
      <c r="BM651" s="676"/>
      <c r="BN651" s="682"/>
      <c r="BO651" s="682"/>
      <c r="BP651" s="682"/>
      <c r="BQ651" s="682"/>
      <c r="BR651" s="682"/>
      <c r="BS651" s="682"/>
      <c r="BT651" s="682"/>
      <c r="BU651" s="682"/>
      <c r="BV651" s="682"/>
      <c r="BW651" s="682"/>
    </row>
    <row r="652" spans="1:75" ht="21.75">
      <c r="A652" s="5"/>
      <c r="B652" s="6"/>
      <c r="C652" s="722">
        <f>C627+1</f>
        <v>45988</v>
      </c>
      <c r="D652" s="722"/>
      <c r="E652" s="722"/>
      <c r="F652" s="722"/>
      <c r="G652" s="722"/>
      <c r="H652" s="722"/>
      <c r="I652" s="722"/>
      <c r="J652" s="722"/>
      <c r="K652" s="722"/>
      <c r="L652" s="722"/>
      <c r="M652" s="722"/>
      <c r="N652" s="722"/>
      <c r="O652" s="722"/>
      <c r="P652" s="722"/>
      <c r="Q652" s="722"/>
      <c r="R652" s="722"/>
      <c r="S652" s="722"/>
      <c r="T652" s="722"/>
      <c r="U652" s="781">
        <f>C652</f>
        <v>45988</v>
      </c>
      <c r="V652" s="782"/>
      <c r="W652" s="782"/>
      <c r="X652" s="782"/>
      <c r="Y652" s="782"/>
      <c r="Z652" s="783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96" t="s">
        <v>54</v>
      </c>
      <c r="B653" s="12" t="s">
        <v>55</v>
      </c>
      <c r="C653" s="728" t="str">
        <f>VLOOKUP($C652,'2025年度(1年後期)'!$B$5:$N$207,COLUMN('2025年度(1年後期)'!$C$5),0)&amp;""</f>
        <v>英語Ⅰ(BD)</v>
      </c>
      <c r="D653" s="729"/>
      <c r="E653" s="713" t="str">
        <f>VLOOKUP($C652,'2025年度(2年後期)'!$B$5:$N$207,COLUMN('2025年度(2年後期)'!$C$5),0)&amp;""</f>
        <v>基礎看護学実習Ⅱ</v>
      </c>
      <c r="F653" s="706"/>
      <c r="G653" s="713" t="str">
        <f>VLOOKUP($C652,'2025年度(3年後期)'!$B$5:$N$207,COLUMN('2025年度(3年後期)'!$C$5),0)&amp;""</f>
        <v>領域別実習</v>
      </c>
      <c r="H653" s="706"/>
      <c r="I653" s="713" t="str">
        <f>VLOOKUP($C652,'2025年度(4年後期)'!$B$5:$N$206,COLUMN('2025年度(4年後期)'!$C$5),0)&amp;""</f>
        <v>災害看護論</v>
      </c>
      <c r="J653" s="706"/>
      <c r="K653" s="693" t="str">
        <f>VLOOKUP($C652,'2025年度(助産後期)'!$B$5:$N$207,COLUMN('2025年度(助産後期)'!$C$5),0)&amp;""</f>
        <v/>
      </c>
      <c r="L653" s="709"/>
      <c r="M653" s="723" t="str">
        <f>VLOOKUP($C652,'2025年度(M1後期)'!$B$5:$N$207,COLUMN('2025年度(M1後期)'!$C$5),0)&amp;""</f>
        <v>がん看護学演習Ａ－Ⅰ
感染症学特論
感染症学演習</v>
      </c>
      <c r="N653" s="709"/>
      <c r="O653" s="713" t="str">
        <f>VLOOKUP($C652,'2025年度(M2後期)'!$B$5:$N$207,COLUMN('2025年度(M2後期)'!$C$5),0)&amp;""</f>
        <v>特別研究</v>
      </c>
      <c r="P653" s="706"/>
      <c r="Q653" s="713" t="str">
        <f>VLOOKUP($C652,'2025年度(D1後期)'!$B$5:$N$207,COLUMN('2025年度(D1後期)'!$C$5),0)&amp;""</f>
        <v>看護情報・管理学演習Ｂ
長寿看護学演習Ｂ</v>
      </c>
      <c r="R653" s="706"/>
      <c r="S653" s="693" t="str">
        <f>VLOOKUP($C652,'2025年度(D23後期)'!$B$5:$N$207,COLUMN('2025年度(D23後期)'!$C$5),0)&amp;""</f>
        <v>特別研究</v>
      </c>
      <c r="T653" s="706"/>
      <c r="U653" s="25"/>
      <c r="Z653" s="695" t="str">
        <f>A653</f>
        <v xml:space="preserve">１時限（09：20～10：50） </v>
      </c>
      <c r="AA653" s="680" t="s">
        <v>209</v>
      </c>
      <c r="AB653" s="680"/>
      <c r="AC653" s="680"/>
      <c r="AD653" s="680"/>
      <c r="AE653" s="680"/>
      <c r="AF653" s="680"/>
      <c r="AG653" s="680" t="s">
        <v>169</v>
      </c>
      <c r="AH653" s="680"/>
      <c r="AI653" s="680"/>
      <c r="AJ653" s="680"/>
      <c r="AK653" s="680"/>
      <c r="AL653" s="680"/>
      <c r="AM653" s="680" t="s">
        <v>169</v>
      </c>
      <c r="AN653" s="680"/>
      <c r="AO653" s="680"/>
      <c r="AP653" s="680"/>
      <c r="AQ653" s="680"/>
      <c r="AR653" s="680"/>
      <c r="AS653" s="680"/>
      <c r="AT653" s="680"/>
      <c r="AU653" s="680"/>
      <c r="AV653" s="680"/>
      <c r="AW653" s="680"/>
      <c r="AX653" s="680"/>
      <c r="AY653" s="680"/>
      <c r="AZ653" s="680"/>
      <c r="BA653" s="680"/>
      <c r="BB653" s="680"/>
      <c r="BC653" s="680"/>
      <c r="BD653" s="680"/>
      <c r="BE653" s="680"/>
      <c r="BF653" s="680"/>
      <c r="BG653" s="680"/>
      <c r="BH653" s="680"/>
      <c r="BI653" s="680"/>
      <c r="BJ653" s="680"/>
      <c r="BK653" s="674"/>
      <c r="BL653" s="674"/>
      <c r="BM653" s="674"/>
      <c r="BN653" s="680" t="s">
        <v>310</v>
      </c>
      <c r="BO653" s="680"/>
      <c r="BP653" s="680"/>
      <c r="BQ653" s="680"/>
      <c r="BR653" s="680"/>
      <c r="BS653" s="680"/>
      <c r="BT653" s="680"/>
      <c r="BU653" s="680"/>
      <c r="BV653" s="680"/>
      <c r="BW653" s="680"/>
    </row>
    <row r="654" spans="1:75" ht="13.5" customHeight="1">
      <c r="A654" s="696"/>
      <c r="B654" s="15" t="s">
        <v>58</v>
      </c>
      <c r="C654" s="726" t="str">
        <f>IFERROR(VLOOKUP(C653,科目・教員!$A$2:$B$349,2,0),"")</f>
        <v>ﾊﾟｳﾗ･ﾍﾞﾙｳﾞｧﾝｹﾞﾙ</v>
      </c>
      <c r="D654" s="727"/>
      <c r="E654" s="716" t="str">
        <f>IFERROR(VLOOKUP(E653,科目・教員!$A$2:$B$349,2,0),"")</f>
        <v>森下　純子</v>
      </c>
      <c r="F654" s="707"/>
      <c r="G654" s="716" t="str">
        <f>IFERROR(VLOOKUP(G653,科目・教員!$A$2:$B$349,2,0),"")</f>
        <v/>
      </c>
      <c r="H654" s="707"/>
      <c r="I654" s="716" t="str">
        <f>IFERROR(VLOOKUP(I653,科目・教員!$A$2:$B$349,2,0),"")</f>
        <v>須藤　恭子</v>
      </c>
      <c r="J654" s="707"/>
      <c r="K654" s="689" t="str">
        <f>IFERROR(VLOOKUP(K653,科目・教員!$A$2:$B$349,2,0),"")</f>
        <v/>
      </c>
      <c r="L654" s="717"/>
      <c r="M654" s="718" t="str">
        <f>IFERROR(VLOOKUP(M653,科目・教員!$A$2:$B$349,2,0),"")</f>
        <v/>
      </c>
      <c r="N654" s="707"/>
      <c r="O654" s="716" t="str">
        <f>IFERROR(VLOOKUP(O653,科目・教員!$A$2:$B$349,2,0),"")</f>
        <v/>
      </c>
      <c r="P654" s="707"/>
      <c r="Q654" s="716" t="str">
        <f>IFERROR(VLOOKUP(Q653,科目・教員!$A$2:$B$349,2,0),"")</f>
        <v/>
      </c>
      <c r="R654" s="707"/>
      <c r="S654" s="689" t="str">
        <f>IFERROR(VLOOKUP(S653,科目・教員!$A$2:$B$349,2,0),"")</f>
        <v/>
      </c>
      <c r="T654" s="707"/>
      <c r="U654" s="25"/>
      <c r="Z654" s="696"/>
      <c r="AA654" s="681"/>
      <c r="AB654" s="681"/>
      <c r="AC654" s="681"/>
      <c r="AD654" s="681"/>
      <c r="AE654" s="681"/>
      <c r="AF654" s="681"/>
      <c r="AG654" s="681"/>
      <c r="AH654" s="681"/>
      <c r="AI654" s="681"/>
      <c r="AJ654" s="681"/>
      <c r="AK654" s="681"/>
      <c r="AL654" s="681"/>
      <c r="AM654" s="681"/>
      <c r="AN654" s="681"/>
      <c r="AO654" s="681"/>
      <c r="AP654" s="681"/>
      <c r="AQ654" s="681"/>
      <c r="AR654" s="681"/>
      <c r="AS654" s="681"/>
      <c r="AT654" s="681"/>
      <c r="AU654" s="681"/>
      <c r="AV654" s="681"/>
      <c r="AW654" s="681"/>
      <c r="AX654" s="681"/>
      <c r="AY654" s="681"/>
      <c r="AZ654" s="681"/>
      <c r="BA654" s="681"/>
      <c r="BB654" s="681"/>
      <c r="BC654" s="681"/>
      <c r="BD654" s="681"/>
      <c r="BE654" s="681"/>
      <c r="BF654" s="681"/>
      <c r="BG654" s="681"/>
      <c r="BH654" s="681"/>
      <c r="BI654" s="681"/>
      <c r="BJ654" s="681"/>
      <c r="BK654" s="675"/>
      <c r="BL654" s="675"/>
      <c r="BM654" s="675"/>
      <c r="BN654" s="681"/>
      <c r="BO654" s="681"/>
      <c r="BP654" s="681"/>
      <c r="BQ654" s="681"/>
      <c r="BR654" s="681"/>
      <c r="BS654" s="681"/>
      <c r="BT654" s="681"/>
      <c r="BU654" s="681"/>
      <c r="BV654" s="681"/>
      <c r="BW654" s="681"/>
    </row>
    <row r="655" spans="1:75" ht="13.5" customHeight="1">
      <c r="A655" s="696"/>
      <c r="B655" s="15" t="s">
        <v>60</v>
      </c>
      <c r="C655" s="726" t="str">
        <f>VLOOKUP($C652,'2025年度(1年後期)'!$B$5:$N$207,COLUMN('2025年度(1年後期)'!$C$5)+1,0)&amp;""</f>
        <v>101</v>
      </c>
      <c r="D655" s="727"/>
      <c r="E655" s="716" t="str">
        <f>VLOOKUP($C652,'2025年度(2年後期)'!$B$5:$N$207,COLUMN('2025年度(2年後期)'!$C$5)+1,0)&amp;""</f>
        <v/>
      </c>
      <c r="F655" s="707"/>
      <c r="G655" s="716" t="str">
        <f>VLOOKUP($C652,'2025年度(3年後期)'!$B$5:$N$207,COLUMN('2025年度(3年後期)'!$C$5)+1,0)&amp;""</f>
        <v>母性:201･母小実</v>
      </c>
      <c r="H655" s="707"/>
      <c r="I655" s="716" t="str">
        <f>VLOOKUP($C652,'2025年度(4年後期)'!$B$5:$N$206,COLUMN('2025年度(4年後期)'!$C$5)+1,0)&amp;""</f>
        <v>大講義室</v>
      </c>
      <c r="J655" s="707"/>
      <c r="K655" s="689" t="str">
        <f>VLOOKUP($C652,'2025年度(助産後期)'!$B$5:$N$207,COLUMN('2025年度(助産後期)'!$C$5)+1,0)&amp;""</f>
        <v/>
      </c>
      <c r="L655" s="717"/>
      <c r="M655" s="718" t="str">
        <f>VLOOKUP($C652,'2025年度(M1後期)'!$B$5:$N$207,COLUMN('2025年度(M1後期)'!$C$5)+1,0)&amp;""</f>
        <v>がん:別途指定
感染特論:別途指定
感染演習:別途指定</v>
      </c>
      <c r="N655" s="707"/>
      <c r="O655" s="716" t="str">
        <f>VLOOKUP($C652,'2025年度(M2後期)'!$B$5:$N$207,COLUMN('2025年度(M2後期)'!$C$5)+1,0)&amp;""</f>
        <v/>
      </c>
      <c r="P655" s="707"/>
      <c r="Q655" s="716" t="str">
        <f>VLOOKUP($C652,'2025年度(D1後期)'!$B$5:$N$207,COLUMN('2025年度(D1後期)'!$C$5)+1,0)&amp;""</f>
        <v>情報:別途指定
長寿:別途指定</v>
      </c>
      <c r="R655" s="707"/>
      <c r="S655" s="689" t="str">
        <f>VLOOKUP($C652,'2025年度(D23後期)'!$B$5:$N$207,COLUMN('2025年度(D23後期)'!$C$5)+1,0)&amp;""</f>
        <v/>
      </c>
      <c r="T655" s="707"/>
      <c r="U655" s="25"/>
      <c r="Z655" s="696"/>
      <c r="AA655" s="681"/>
      <c r="AB655" s="681"/>
      <c r="AC655" s="681"/>
      <c r="AD655" s="681"/>
      <c r="AE655" s="681"/>
      <c r="AF655" s="681"/>
      <c r="AG655" s="681"/>
      <c r="AH655" s="681"/>
      <c r="AI655" s="681"/>
      <c r="AJ655" s="681"/>
      <c r="AK655" s="681"/>
      <c r="AL655" s="681"/>
      <c r="AM655" s="681"/>
      <c r="AN655" s="681"/>
      <c r="AO655" s="681"/>
      <c r="AP655" s="681"/>
      <c r="AQ655" s="681"/>
      <c r="AR655" s="681"/>
      <c r="AS655" s="681"/>
      <c r="AT655" s="681"/>
      <c r="AU655" s="681"/>
      <c r="AV655" s="681"/>
      <c r="AW655" s="681"/>
      <c r="AX655" s="681"/>
      <c r="AY655" s="681"/>
      <c r="AZ655" s="681"/>
      <c r="BA655" s="681"/>
      <c r="BB655" s="681"/>
      <c r="BC655" s="681"/>
      <c r="BD655" s="681"/>
      <c r="BE655" s="681"/>
      <c r="BF655" s="681"/>
      <c r="BG655" s="681"/>
      <c r="BH655" s="681"/>
      <c r="BI655" s="681"/>
      <c r="BJ655" s="681"/>
      <c r="BK655" s="675"/>
      <c r="BL655" s="675"/>
      <c r="BM655" s="675"/>
      <c r="BN655" s="681"/>
      <c r="BO655" s="681"/>
      <c r="BP655" s="681"/>
      <c r="BQ655" s="681"/>
      <c r="BR655" s="681"/>
      <c r="BS655" s="681"/>
      <c r="BT655" s="681"/>
      <c r="BU655" s="681"/>
      <c r="BV655" s="681"/>
      <c r="BW655" s="681"/>
    </row>
    <row r="656" spans="1:75" ht="13.5" customHeight="1">
      <c r="A656" s="697"/>
      <c r="B656" s="16" t="s">
        <v>62</v>
      </c>
      <c r="C656" s="699" t="s">
        <v>116</v>
      </c>
      <c r="D656" s="700"/>
      <c r="E656" s="684"/>
      <c r="F656" s="719"/>
      <c r="G656" s="684"/>
      <c r="H656" s="719"/>
      <c r="I656" s="797"/>
      <c r="J656" s="748"/>
      <c r="K656" s="686"/>
      <c r="L656" s="720"/>
      <c r="M656" s="721"/>
      <c r="N656" s="719"/>
      <c r="O656" s="684"/>
      <c r="P656" s="719"/>
      <c r="Q656" s="684"/>
      <c r="R656" s="719"/>
      <c r="S656" s="686"/>
      <c r="T656" s="719"/>
      <c r="U656" s="25"/>
      <c r="Z656" s="697"/>
      <c r="AA656" s="682"/>
      <c r="AB656" s="682"/>
      <c r="AC656" s="682"/>
      <c r="AD656" s="682"/>
      <c r="AE656" s="682"/>
      <c r="AF656" s="682"/>
      <c r="AG656" s="682"/>
      <c r="AH656" s="682"/>
      <c r="AI656" s="682"/>
      <c r="AJ656" s="682"/>
      <c r="AK656" s="682"/>
      <c r="AL656" s="682"/>
      <c r="AM656" s="682"/>
      <c r="AN656" s="682"/>
      <c r="AO656" s="682"/>
      <c r="AP656" s="682"/>
      <c r="AQ656" s="682"/>
      <c r="AR656" s="682"/>
      <c r="AS656" s="682"/>
      <c r="AT656" s="682"/>
      <c r="AU656" s="682"/>
      <c r="AV656" s="682"/>
      <c r="AW656" s="682"/>
      <c r="AX656" s="682"/>
      <c r="AY656" s="682"/>
      <c r="AZ656" s="682"/>
      <c r="BA656" s="682"/>
      <c r="BB656" s="682"/>
      <c r="BC656" s="682"/>
      <c r="BD656" s="682"/>
      <c r="BE656" s="682"/>
      <c r="BF656" s="682"/>
      <c r="BG656" s="682"/>
      <c r="BH656" s="682"/>
      <c r="BI656" s="682"/>
      <c r="BJ656" s="682"/>
      <c r="BK656" s="676"/>
      <c r="BL656" s="676"/>
      <c r="BM656" s="676"/>
      <c r="BN656" s="682"/>
      <c r="BO656" s="682"/>
      <c r="BP656" s="682"/>
      <c r="BQ656" s="682"/>
      <c r="BR656" s="682"/>
      <c r="BS656" s="682"/>
      <c r="BT656" s="682"/>
      <c r="BU656" s="682"/>
      <c r="BV656" s="682"/>
      <c r="BW656" s="682"/>
    </row>
    <row r="657" spans="1:75" ht="13.5" customHeight="1">
      <c r="A657" s="696" t="s">
        <v>64</v>
      </c>
      <c r="B657" s="15" t="s">
        <v>55</v>
      </c>
      <c r="C657" s="728" t="str">
        <f>VLOOKUP($C652,'2025年度(1年後期)'!$B$5:$N$207,COLUMN('2025年度(1年後期)'!$E$5),0)&amp;""</f>
        <v>英語Ⅰ(BD)</v>
      </c>
      <c r="D657" s="729"/>
      <c r="E657" s="713" t="str">
        <f>VLOOKUP($C652,'2025年度(2年後期)'!$B$5:$N$207,COLUMN('2025年度(2年後期)'!$E$5),0)&amp;""</f>
        <v>基礎看護学実習Ⅱ</v>
      </c>
      <c r="F657" s="706"/>
      <c r="G657" s="713" t="str">
        <f>VLOOKUP($C652,'2025年度(3年後期)'!$B$5:$N$207,COLUMN('2025年度(3年後期)'!$E$5),0)&amp;""</f>
        <v>領域別実習</v>
      </c>
      <c r="H657" s="706"/>
      <c r="I657" s="713" t="str">
        <f>VLOOKUP($C652,'2025年度(4年後期)'!$B$5:$N$206,COLUMN('2025年度(4年後期)'!$E$5),0)&amp;""</f>
        <v>災害看護論</v>
      </c>
      <c r="J657" s="706"/>
      <c r="K657" s="693" t="str">
        <f>VLOOKUP($C652,'2025年度(助産後期)'!$B$5:$N$207,COLUMN('2025年度(助産後期)'!$E$5),0)&amp;""</f>
        <v/>
      </c>
      <c r="L657" s="709"/>
      <c r="M657" s="705" t="str">
        <f>VLOOKUP($C652,'2025年度(M1後期)'!$B$5:$N$207,COLUMN('2025年度(M1後期)'!$E$5),0)&amp;""</f>
        <v>がん看護学演習Ａ－Ⅰ
感染症学特論
感染症学演習</v>
      </c>
      <c r="N657" s="706"/>
      <c r="O657" s="693" t="str">
        <f>VLOOKUP($C652,'2025年度(M2後期)'!$B$5:$N$207,COLUMN('2025年度(M2後期)'!$E$5),0)&amp;""</f>
        <v>特別研究</v>
      </c>
      <c r="P657" s="706"/>
      <c r="Q657" s="693" t="str">
        <f>VLOOKUP($C652,'2025年度(D1後期)'!$B$5:$N$207,COLUMN('2025年度(D1後期)'!$E$5),0)&amp;""</f>
        <v>看護情報・管理学演習Ｂ
長寿看護学演習Ｂ</v>
      </c>
      <c r="R657" s="706"/>
      <c r="S657" s="693" t="str">
        <f>VLOOKUP($C652,'2025年度(D23後期)'!$B$5:$N$207,COLUMN('2025年度(D23後期)'!$E$5),0)&amp;""</f>
        <v>特別研究</v>
      </c>
      <c r="T657" s="706"/>
      <c r="U657" s="21"/>
      <c r="Z657" s="696" t="str">
        <f>A657</f>
        <v>２時限（11：00～12：30）</v>
      </c>
      <c r="AA657" s="680" t="s">
        <v>209</v>
      </c>
      <c r="AB657" s="680"/>
      <c r="AC657" s="680"/>
      <c r="AD657" s="680"/>
      <c r="AE657" s="680"/>
      <c r="AF657" s="680"/>
      <c r="AG657" s="680" t="s">
        <v>169</v>
      </c>
      <c r="AH657" s="680"/>
      <c r="AI657" s="680"/>
      <c r="AJ657" s="680"/>
      <c r="AK657" s="680"/>
      <c r="AL657" s="680"/>
      <c r="AM657" s="680" t="s">
        <v>169</v>
      </c>
      <c r="AN657" s="680"/>
      <c r="AO657" s="680"/>
      <c r="AP657" s="680"/>
      <c r="AQ657" s="680"/>
      <c r="AR657" s="680"/>
      <c r="AS657" s="680"/>
      <c r="AT657" s="680"/>
      <c r="AU657" s="680"/>
      <c r="AV657" s="680"/>
      <c r="AW657" s="680" t="s">
        <v>131</v>
      </c>
      <c r="AX657" s="680"/>
      <c r="AY657" s="680"/>
      <c r="AZ657" s="680"/>
      <c r="BA657" s="680"/>
      <c r="BB657" s="680"/>
      <c r="BC657" s="680"/>
      <c r="BD657" s="680"/>
      <c r="BE657" s="680"/>
      <c r="BF657" s="680"/>
      <c r="BG657" s="680"/>
      <c r="BH657" s="680"/>
      <c r="BI657" s="680"/>
      <c r="BJ657" s="680"/>
      <c r="BK657" s="674"/>
      <c r="BL657" s="674"/>
      <c r="BM657" s="674"/>
      <c r="BN657" s="680" t="s">
        <v>310</v>
      </c>
      <c r="BO657" s="680"/>
      <c r="BP657" s="680"/>
      <c r="BQ657" s="680"/>
      <c r="BR657" s="680"/>
      <c r="BS657" s="680"/>
      <c r="BT657" s="680"/>
      <c r="BU657" s="680"/>
      <c r="BV657" s="680"/>
      <c r="BW657" s="680"/>
    </row>
    <row r="658" spans="1:75" ht="13.5" customHeight="1">
      <c r="A658" s="696"/>
      <c r="B658" s="15" t="s">
        <v>58</v>
      </c>
      <c r="C658" s="726" t="str">
        <f>IFERROR(VLOOKUP(C657,科目・教員!$A$2:$B$349,2,0),"")</f>
        <v>ﾊﾟｳﾗ･ﾍﾞﾙｳﾞｧﾝｹﾞﾙ</v>
      </c>
      <c r="D658" s="727"/>
      <c r="E658" s="716" t="str">
        <f>IFERROR(VLOOKUP(E657,科目・教員!$A$2:$B$349,2,0),"")</f>
        <v>森下　純子</v>
      </c>
      <c r="F658" s="707"/>
      <c r="G658" s="716" t="str">
        <f>IFERROR(VLOOKUP(G657,科目・教員!$A$2:$B$349,2,0),"")</f>
        <v/>
      </c>
      <c r="H658" s="707"/>
      <c r="I658" s="716" t="str">
        <f>IFERROR(VLOOKUP(I657,科目・教員!$A$2:$B$349,2,0),"")</f>
        <v>須藤　恭子</v>
      </c>
      <c r="J658" s="707"/>
      <c r="K658" s="689" t="str">
        <f>IFERROR(VLOOKUP(K657,科目・教員!$A$2:$B$349,2,0),"")</f>
        <v/>
      </c>
      <c r="L658" s="717"/>
      <c r="M658" s="708" t="str">
        <f>IFERROR(VLOOKUP(M657,科目・教員!$A$2:$B$349,2,0),"")</f>
        <v/>
      </c>
      <c r="N658" s="707"/>
      <c r="O658" s="689" t="str">
        <f>IFERROR(VLOOKUP(O657,科目・教員!$A$2:$B$349,2,0),"")</f>
        <v/>
      </c>
      <c r="P658" s="707"/>
      <c r="Q658" s="689" t="str">
        <f>IFERROR(VLOOKUP(Q657,科目・教員!$A$2:$B$349,2,0),"")</f>
        <v/>
      </c>
      <c r="R658" s="707"/>
      <c r="S658" s="689" t="str">
        <f>IFERROR(VLOOKUP(S657,科目・教員!$A$2:$B$349,2,0),"")</f>
        <v/>
      </c>
      <c r="T658" s="707"/>
      <c r="U658" s="21"/>
      <c r="Z658" s="696"/>
      <c r="AA658" s="681"/>
      <c r="AB658" s="681"/>
      <c r="AC658" s="681"/>
      <c r="AD658" s="681"/>
      <c r="AE658" s="681"/>
      <c r="AF658" s="681"/>
      <c r="AG658" s="681"/>
      <c r="AH658" s="681"/>
      <c r="AI658" s="681"/>
      <c r="AJ658" s="681"/>
      <c r="AK658" s="681"/>
      <c r="AL658" s="681"/>
      <c r="AM658" s="681"/>
      <c r="AN658" s="681"/>
      <c r="AO658" s="681"/>
      <c r="AP658" s="681"/>
      <c r="AQ658" s="681"/>
      <c r="AR658" s="681"/>
      <c r="AS658" s="681"/>
      <c r="AT658" s="681"/>
      <c r="AU658" s="681"/>
      <c r="AV658" s="681"/>
      <c r="AW658" s="681"/>
      <c r="AX658" s="681"/>
      <c r="AY658" s="681"/>
      <c r="AZ658" s="681"/>
      <c r="BA658" s="681"/>
      <c r="BB658" s="681"/>
      <c r="BC658" s="681"/>
      <c r="BD658" s="681"/>
      <c r="BE658" s="681"/>
      <c r="BF658" s="681"/>
      <c r="BG658" s="681"/>
      <c r="BH658" s="681"/>
      <c r="BI658" s="681"/>
      <c r="BJ658" s="681"/>
      <c r="BK658" s="675"/>
      <c r="BL658" s="675"/>
      <c r="BM658" s="675"/>
      <c r="BN658" s="681"/>
      <c r="BO658" s="681"/>
      <c r="BP658" s="681"/>
      <c r="BQ658" s="681"/>
      <c r="BR658" s="681"/>
      <c r="BS658" s="681"/>
      <c r="BT658" s="681"/>
      <c r="BU658" s="681"/>
      <c r="BV658" s="681"/>
      <c r="BW658" s="681"/>
    </row>
    <row r="659" spans="1:75" ht="13.5" customHeight="1">
      <c r="A659" s="696"/>
      <c r="B659" s="15" t="s">
        <v>60</v>
      </c>
      <c r="C659" s="726" t="str">
        <f>VLOOKUP($C652,'2025年度(1年後期)'!$B$5:$N$207,COLUMN('2025年度(1年後期)'!$E$5)+1,0)&amp;""</f>
        <v>101</v>
      </c>
      <c r="D659" s="727"/>
      <c r="E659" s="716" t="str">
        <f>VLOOKUP($C652,'2025年度(2年後期)'!$B$5:$N$207,COLUMN('2025年度(2年後期)'!$E$5)+1,0)&amp;""</f>
        <v/>
      </c>
      <c r="F659" s="707"/>
      <c r="G659" s="716" t="str">
        <f>VLOOKUP($C652,'2025年度(3年後期)'!$B$5:$N$207,COLUMN('2025年度(3年後期)'!$E$5)+1,0)&amp;""</f>
        <v>母性:201･母小実</v>
      </c>
      <c r="H659" s="707"/>
      <c r="I659" s="716" t="str">
        <f>VLOOKUP($C652,'2025年度(4年後期)'!$B$5:$N$206,COLUMN('2025年度(4年後期)'!$E$5)+1,0)&amp;""</f>
        <v>大講義室</v>
      </c>
      <c r="J659" s="707"/>
      <c r="K659" s="689" t="str">
        <f>VLOOKUP($C652,'2025年度(助産後期)'!$B$5:$N$207,COLUMN('2025年度(助産後期)'!$E$5)+1,0)&amp;""</f>
        <v/>
      </c>
      <c r="L659" s="717"/>
      <c r="M659" s="708" t="str">
        <f>VLOOKUP($C652,'2025年度(M1後期)'!$B$5:$N$207,COLUMN('2025年度(M1後期)'!$E$5)+1,0)&amp;""</f>
        <v>がん:別途指定
感染特論:別途指定
感染演習:別途指定</v>
      </c>
      <c r="N659" s="707"/>
      <c r="O659" s="689" t="str">
        <f>VLOOKUP($C652,'2025年度(M2後期)'!$B$5:$N$207,COLUMN('2025年度(M2後期)'!$E$5)+1,0)&amp;""</f>
        <v/>
      </c>
      <c r="P659" s="707"/>
      <c r="Q659" s="689" t="str">
        <f>VLOOKUP($C652,'2025年度(D1後期)'!$B$5:$N$207,COLUMN('2025年度(D1後期)'!$E$5)+1,0)&amp;""</f>
        <v>情報:別途指定
長寿:別途指定</v>
      </c>
      <c r="R659" s="707"/>
      <c r="S659" s="689" t="str">
        <f>VLOOKUP($C652,'2025年度(D23後期)'!$B$5:$N$207,COLUMN('2025年度(D23後期)'!$E$5)+1,0)&amp;""</f>
        <v/>
      </c>
      <c r="T659" s="707"/>
      <c r="U659" s="21"/>
      <c r="Z659" s="696"/>
      <c r="AA659" s="681"/>
      <c r="AB659" s="681"/>
      <c r="AC659" s="681"/>
      <c r="AD659" s="681"/>
      <c r="AE659" s="681"/>
      <c r="AF659" s="681"/>
      <c r="AG659" s="681"/>
      <c r="AH659" s="681"/>
      <c r="AI659" s="681"/>
      <c r="AJ659" s="681"/>
      <c r="AK659" s="681"/>
      <c r="AL659" s="681"/>
      <c r="AM659" s="681"/>
      <c r="AN659" s="681"/>
      <c r="AO659" s="681"/>
      <c r="AP659" s="681"/>
      <c r="AQ659" s="681"/>
      <c r="AR659" s="681"/>
      <c r="AS659" s="681"/>
      <c r="AT659" s="681"/>
      <c r="AU659" s="681"/>
      <c r="AV659" s="681"/>
      <c r="AW659" s="681"/>
      <c r="AX659" s="681"/>
      <c r="AY659" s="681"/>
      <c r="AZ659" s="681"/>
      <c r="BA659" s="681"/>
      <c r="BB659" s="681"/>
      <c r="BC659" s="681"/>
      <c r="BD659" s="681"/>
      <c r="BE659" s="681"/>
      <c r="BF659" s="681"/>
      <c r="BG659" s="681"/>
      <c r="BH659" s="681"/>
      <c r="BI659" s="681"/>
      <c r="BJ659" s="681"/>
      <c r="BK659" s="675"/>
      <c r="BL659" s="675"/>
      <c r="BM659" s="675"/>
      <c r="BN659" s="681"/>
      <c r="BO659" s="681"/>
      <c r="BP659" s="681"/>
      <c r="BQ659" s="681"/>
      <c r="BR659" s="681"/>
      <c r="BS659" s="681"/>
      <c r="BT659" s="681"/>
      <c r="BU659" s="681"/>
      <c r="BV659" s="681"/>
      <c r="BW659" s="681"/>
    </row>
    <row r="660" spans="1:75" ht="13.5" customHeight="1">
      <c r="A660" s="712"/>
      <c r="B660" s="16" t="s">
        <v>62</v>
      </c>
      <c r="C660" s="699" t="s">
        <v>116</v>
      </c>
      <c r="D660" s="700"/>
      <c r="E660" s="684"/>
      <c r="F660" s="685"/>
      <c r="G660" s="684"/>
      <c r="H660" s="685"/>
      <c r="I660" s="684"/>
      <c r="J660" s="685"/>
      <c r="K660" s="686"/>
      <c r="L660" s="686"/>
      <c r="M660" s="687"/>
      <c r="N660" s="685"/>
      <c r="O660" s="686"/>
      <c r="P660" s="685"/>
      <c r="Q660" s="686"/>
      <c r="R660" s="685"/>
      <c r="S660" s="686"/>
      <c r="T660" s="685"/>
      <c r="U660" s="21"/>
      <c r="Z660" s="697"/>
      <c r="AA660" s="682"/>
      <c r="AB660" s="682"/>
      <c r="AC660" s="682"/>
      <c r="AD660" s="682"/>
      <c r="AE660" s="682"/>
      <c r="AF660" s="682"/>
      <c r="AG660" s="682"/>
      <c r="AH660" s="682"/>
      <c r="AI660" s="682"/>
      <c r="AJ660" s="682"/>
      <c r="AK660" s="682"/>
      <c r="AL660" s="682"/>
      <c r="AM660" s="682"/>
      <c r="AN660" s="682"/>
      <c r="AO660" s="682"/>
      <c r="AP660" s="682"/>
      <c r="AQ660" s="682"/>
      <c r="AR660" s="682"/>
      <c r="AS660" s="682"/>
      <c r="AT660" s="682"/>
      <c r="AU660" s="682"/>
      <c r="AV660" s="682"/>
      <c r="AW660" s="682"/>
      <c r="AX660" s="682"/>
      <c r="AY660" s="682"/>
      <c r="AZ660" s="682"/>
      <c r="BA660" s="682"/>
      <c r="BB660" s="682"/>
      <c r="BC660" s="682"/>
      <c r="BD660" s="682"/>
      <c r="BE660" s="682"/>
      <c r="BF660" s="682"/>
      <c r="BG660" s="682"/>
      <c r="BH660" s="682"/>
      <c r="BI660" s="682"/>
      <c r="BJ660" s="682"/>
      <c r="BK660" s="676"/>
      <c r="BL660" s="676"/>
      <c r="BM660" s="676"/>
      <c r="BN660" s="682"/>
      <c r="BO660" s="682"/>
      <c r="BP660" s="682"/>
      <c r="BQ660" s="682"/>
      <c r="BR660" s="682"/>
      <c r="BS660" s="682"/>
      <c r="BT660" s="682"/>
      <c r="BU660" s="682"/>
      <c r="BV660" s="682"/>
      <c r="BW660" s="682"/>
    </row>
    <row r="661" spans="1:75" ht="13.5" customHeight="1">
      <c r="A661" s="695" t="s">
        <v>70</v>
      </c>
      <c r="B661" s="17" t="s">
        <v>71</v>
      </c>
      <c r="C661" s="705"/>
      <c r="D661" s="706"/>
      <c r="E661" s="713"/>
      <c r="F661" s="706"/>
      <c r="G661" s="713"/>
      <c r="H661" s="706"/>
      <c r="I661" s="713"/>
      <c r="J661" s="706"/>
      <c r="K661" s="693"/>
      <c r="L661" s="709"/>
      <c r="M661" s="705"/>
      <c r="N661" s="706"/>
      <c r="O661" s="693"/>
      <c r="P661" s="706"/>
      <c r="Q661" s="693"/>
      <c r="R661" s="706"/>
      <c r="S661" s="693"/>
      <c r="T661" s="706"/>
      <c r="U661" s="21"/>
      <c r="Z661" s="696" t="str">
        <f>A661</f>
        <v>昼休み（12：30～13：30）</v>
      </c>
      <c r="AA661" s="680"/>
      <c r="AB661" s="680"/>
      <c r="AC661" s="680"/>
      <c r="AD661" s="680"/>
      <c r="AE661" s="680"/>
      <c r="AF661" s="680"/>
      <c r="AG661" s="680"/>
      <c r="AH661" s="680"/>
      <c r="AI661" s="680"/>
      <c r="AJ661" s="680"/>
      <c r="AK661" s="680"/>
      <c r="AL661" s="680"/>
      <c r="AM661" s="680"/>
      <c r="AN661" s="680"/>
      <c r="AO661" s="680"/>
      <c r="AP661" s="680"/>
      <c r="AQ661" s="680"/>
      <c r="AR661" s="680"/>
      <c r="AS661" s="680"/>
      <c r="AT661" s="680"/>
      <c r="AU661" s="680"/>
      <c r="AV661" s="680"/>
      <c r="AW661" s="680"/>
      <c r="AX661" s="680"/>
      <c r="AY661" s="680"/>
      <c r="AZ661" s="680"/>
      <c r="BA661" s="680"/>
      <c r="BB661" s="680"/>
      <c r="BC661" s="680"/>
      <c r="BD661" s="680"/>
      <c r="BE661" s="680"/>
      <c r="BF661" s="680"/>
      <c r="BG661" s="680"/>
      <c r="BH661" s="680"/>
      <c r="BI661" s="680"/>
      <c r="BJ661" s="680"/>
      <c r="BK661" s="674"/>
      <c r="BL661" s="674"/>
      <c r="BM661" s="674"/>
      <c r="BN661" s="680"/>
      <c r="BO661" s="680"/>
      <c r="BP661" s="680"/>
      <c r="BQ661" s="680"/>
      <c r="BR661" s="680"/>
      <c r="BS661" s="680"/>
      <c r="BT661" s="680"/>
      <c r="BU661" s="680"/>
      <c r="BV661" s="680"/>
      <c r="BW661" s="680"/>
    </row>
    <row r="662" spans="1:75" ht="13.5" customHeight="1">
      <c r="A662" s="696"/>
      <c r="B662" s="17" t="s">
        <v>73</v>
      </c>
      <c r="C662" s="708"/>
      <c r="D662" s="707"/>
      <c r="E662" s="716"/>
      <c r="F662" s="707"/>
      <c r="G662" s="716"/>
      <c r="H662" s="707"/>
      <c r="I662" s="716"/>
      <c r="J662" s="707"/>
      <c r="K662" s="689"/>
      <c r="L662" s="717"/>
      <c r="M662" s="708"/>
      <c r="N662" s="707"/>
      <c r="O662" s="689"/>
      <c r="P662" s="707"/>
      <c r="Q662" s="689"/>
      <c r="R662" s="707"/>
      <c r="S662" s="689"/>
      <c r="T662" s="707"/>
      <c r="U662" s="21"/>
      <c r="Z662" s="696"/>
      <c r="AA662" s="681"/>
      <c r="AB662" s="681"/>
      <c r="AC662" s="681"/>
      <c r="AD662" s="681"/>
      <c r="AE662" s="681"/>
      <c r="AF662" s="681"/>
      <c r="AG662" s="681"/>
      <c r="AH662" s="681"/>
      <c r="AI662" s="681"/>
      <c r="AJ662" s="681"/>
      <c r="AK662" s="681"/>
      <c r="AL662" s="681"/>
      <c r="AM662" s="681"/>
      <c r="AN662" s="681"/>
      <c r="AO662" s="681"/>
      <c r="AP662" s="681"/>
      <c r="AQ662" s="681"/>
      <c r="AR662" s="681"/>
      <c r="AS662" s="681"/>
      <c r="AT662" s="681"/>
      <c r="AU662" s="681"/>
      <c r="AV662" s="681"/>
      <c r="AW662" s="681"/>
      <c r="AX662" s="681"/>
      <c r="AY662" s="681"/>
      <c r="AZ662" s="681"/>
      <c r="BA662" s="681"/>
      <c r="BB662" s="681"/>
      <c r="BC662" s="681"/>
      <c r="BD662" s="681"/>
      <c r="BE662" s="681"/>
      <c r="BF662" s="681"/>
      <c r="BG662" s="681"/>
      <c r="BH662" s="681"/>
      <c r="BI662" s="681"/>
      <c r="BJ662" s="681"/>
      <c r="BK662" s="675"/>
      <c r="BL662" s="675"/>
      <c r="BM662" s="675"/>
      <c r="BN662" s="681"/>
      <c r="BO662" s="681"/>
      <c r="BP662" s="681"/>
      <c r="BQ662" s="681"/>
      <c r="BR662" s="681"/>
      <c r="BS662" s="681"/>
      <c r="BT662" s="681"/>
      <c r="BU662" s="681"/>
      <c r="BV662" s="681"/>
      <c r="BW662" s="681"/>
    </row>
    <row r="663" spans="1:75" ht="13.5" customHeight="1">
      <c r="A663" s="696"/>
      <c r="B663" s="17" t="s">
        <v>60</v>
      </c>
      <c r="C663" s="708"/>
      <c r="D663" s="707"/>
      <c r="E663" s="716"/>
      <c r="F663" s="707"/>
      <c r="G663" s="716"/>
      <c r="H663" s="707"/>
      <c r="I663" s="716"/>
      <c r="J663" s="707"/>
      <c r="K663" s="689"/>
      <c r="L663" s="717"/>
      <c r="M663" s="708"/>
      <c r="N663" s="707"/>
      <c r="O663" s="689"/>
      <c r="P663" s="707"/>
      <c r="Q663" s="689"/>
      <c r="R663" s="707"/>
      <c r="S663" s="689"/>
      <c r="T663" s="707"/>
      <c r="U663" s="21"/>
      <c r="Z663" s="696"/>
      <c r="AA663" s="681"/>
      <c r="AB663" s="681"/>
      <c r="AC663" s="681"/>
      <c r="AD663" s="681"/>
      <c r="AE663" s="681"/>
      <c r="AF663" s="681"/>
      <c r="AG663" s="681"/>
      <c r="AH663" s="681"/>
      <c r="AI663" s="681"/>
      <c r="AJ663" s="681"/>
      <c r="AK663" s="681"/>
      <c r="AL663" s="681"/>
      <c r="AM663" s="681"/>
      <c r="AN663" s="681"/>
      <c r="AO663" s="681"/>
      <c r="AP663" s="681"/>
      <c r="AQ663" s="681"/>
      <c r="AR663" s="681"/>
      <c r="AS663" s="681"/>
      <c r="AT663" s="681"/>
      <c r="AU663" s="681"/>
      <c r="AV663" s="681"/>
      <c r="AW663" s="681"/>
      <c r="AX663" s="681"/>
      <c r="AY663" s="681"/>
      <c r="AZ663" s="681"/>
      <c r="BA663" s="681"/>
      <c r="BB663" s="681"/>
      <c r="BC663" s="681"/>
      <c r="BD663" s="681"/>
      <c r="BE663" s="681"/>
      <c r="BF663" s="681"/>
      <c r="BG663" s="681"/>
      <c r="BH663" s="681"/>
      <c r="BI663" s="681"/>
      <c r="BJ663" s="681"/>
      <c r="BK663" s="675"/>
      <c r="BL663" s="675"/>
      <c r="BM663" s="675"/>
      <c r="BN663" s="681"/>
      <c r="BO663" s="681"/>
      <c r="BP663" s="681"/>
      <c r="BQ663" s="681"/>
      <c r="BR663" s="681"/>
      <c r="BS663" s="681"/>
      <c r="BT663" s="681"/>
      <c r="BU663" s="681"/>
      <c r="BV663" s="681"/>
      <c r="BW663" s="681"/>
    </row>
    <row r="664" spans="1:75" ht="13.5" customHeight="1">
      <c r="A664" s="697"/>
      <c r="B664" s="18" t="s">
        <v>62</v>
      </c>
      <c r="C664" s="714"/>
      <c r="D664" s="711"/>
      <c r="E664" s="715"/>
      <c r="F664" s="711"/>
      <c r="G664" s="715"/>
      <c r="H664" s="711"/>
      <c r="I664" s="715"/>
      <c r="J664" s="711"/>
      <c r="K664" s="710"/>
      <c r="L664" s="710"/>
      <c r="M664" s="714"/>
      <c r="N664" s="711"/>
      <c r="O664" s="710"/>
      <c r="P664" s="711"/>
      <c r="Q664" s="710"/>
      <c r="R664" s="711"/>
      <c r="S664" s="710"/>
      <c r="T664" s="711"/>
      <c r="U664" s="21"/>
      <c r="Z664" s="697"/>
      <c r="AA664" s="682"/>
      <c r="AB664" s="682"/>
      <c r="AC664" s="682"/>
      <c r="AD664" s="682"/>
      <c r="AE664" s="682"/>
      <c r="AF664" s="682"/>
      <c r="AG664" s="682"/>
      <c r="AH664" s="682"/>
      <c r="AI664" s="682"/>
      <c r="AJ664" s="682"/>
      <c r="AK664" s="682"/>
      <c r="AL664" s="682"/>
      <c r="AM664" s="682"/>
      <c r="AN664" s="682"/>
      <c r="AO664" s="682"/>
      <c r="AP664" s="682"/>
      <c r="AQ664" s="682"/>
      <c r="AR664" s="682"/>
      <c r="AS664" s="682"/>
      <c r="AT664" s="682"/>
      <c r="AU664" s="682"/>
      <c r="AV664" s="682"/>
      <c r="AW664" s="682"/>
      <c r="AX664" s="682"/>
      <c r="AY664" s="682"/>
      <c r="AZ664" s="682"/>
      <c r="BA664" s="682"/>
      <c r="BB664" s="682"/>
      <c r="BC664" s="682"/>
      <c r="BD664" s="682"/>
      <c r="BE664" s="682"/>
      <c r="BF664" s="682"/>
      <c r="BG664" s="682"/>
      <c r="BH664" s="682"/>
      <c r="BI664" s="682"/>
      <c r="BJ664" s="682"/>
      <c r="BK664" s="676"/>
      <c r="BL664" s="676"/>
      <c r="BM664" s="676"/>
      <c r="BN664" s="682"/>
      <c r="BO664" s="682"/>
      <c r="BP664" s="682"/>
      <c r="BQ664" s="682"/>
      <c r="BR664" s="682"/>
      <c r="BS664" s="682"/>
      <c r="BT664" s="682"/>
      <c r="BU664" s="682"/>
      <c r="BV664" s="682"/>
      <c r="BW664" s="682"/>
    </row>
    <row r="665" spans="1:75" ht="13.5" customHeight="1">
      <c r="A665" s="696" t="s">
        <v>74</v>
      </c>
      <c r="B665" s="15" t="s">
        <v>55</v>
      </c>
      <c r="C665" s="692" t="str">
        <f>VLOOKUP($C652,'2025年度(1年後期)'!$B$5:$N$207,COLUMN('2025年度(1年後期)'!$G$5),0)&amp;""</f>
        <v>法と社会</v>
      </c>
      <c r="D665" s="693"/>
      <c r="E665" s="698" t="str">
        <f>VLOOKUP($C652,'2025年度(2年後期)'!$B$5:$N$207,COLUMN('2025年度(2年後期)'!$G$5),0)&amp;""</f>
        <v>基礎看護学実習Ⅱ</v>
      </c>
      <c r="F665" s="693"/>
      <c r="G665" s="698" t="str">
        <f>VLOOKUP($C652,'2025年度(3年後期)'!$B$5:$N$207,COLUMN('2025年度(3年後期)'!$G$5),0)&amp;""</f>
        <v>領域別実習</v>
      </c>
      <c r="H665" s="693"/>
      <c r="I665" s="698" t="str">
        <f>VLOOKUP($C652,'2025年度(4年後期)'!$B$5:$N$206,COLUMN('2025年度(4年後期)'!$G$5),0)&amp;""</f>
        <v>看護情報学</v>
      </c>
      <c r="J665" s="693"/>
      <c r="K665" s="694" t="str">
        <f>VLOOKUP($C652,'2025年度(助産後期)'!$B$5:$N$207,COLUMN('2025年度(助産後期)'!$G$5),0)&amp;""</f>
        <v/>
      </c>
      <c r="L665" s="694"/>
      <c r="M665" s="692" t="str">
        <f>VLOOKUP($C652,'2025年度(M1後期)'!$B$5:$N$207,COLUMN('2025年度(M1後期)'!$G$5),0)&amp;""</f>
        <v>感染症学特論
感染症学演習</v>
      </c>
      <c r="N665" s="693"/>
      <c r="O665" s="694" t="str">
        <f>VLOOKUP($C652,'2025年度(M2後期)'!$B$5:$N$207,COLUMN('2025年度(M2後期)'!$G$5),0)&amp;""</f>
        <v>特別研究</v>
      </c>
      <c r="P665" s="693"/>
      <c r="Q665" s="694" t="str">
        <f>VLOOKUP($C652,'2025年度(D1後期)'!$B$5:$N$207,COLUMN('2025年度(D1後期)'!$G$5),0)&amp;""</f>
        <v/>
      </c>
      <c r="R665" s="693"/>
      <c r="S665" s="694" t="str">
        <f>VLOOKUP($C652,'2025年度(D23後期)'!$B$5:$N$207,COLUMN('2025年度(D23後期)'!$G$5),0)&amp;""</f>
        <v>特別研究</v>
      </c>
      <c r="T665" s="693"/>
      <c r="U665" s="21"/>
      <c r="Z665" s="696" t="str">
        <f>A665</f>
        <v>３時限（13：30～15：00）</v>
      </c>
      <c r="AA665" s="680" t="s">
        <v>137</v>
      </c>
      <c r="AB665" s="680"/>
      <c r="AC665" s="680"/>
      <c r="AD665" s="680"/>
      <c r="AE665" s="680"/>
      <c r="AF665" s="680"/>
      <c r="AG665" s="680" t="s">
        <v>169</v>
      </c>
      <c r="AH665" s="680"/>
      <c r="AI665" s="680"/>
      <c r="AJ665" s="680"/>
      <c r="AK665" s="680"/>
      <c r="AL665" s="680"/>
      <c r="AM665" s="680" t="s">
        <v>169</v>
      </c>
      <c r="AN665" s="680"/>
      <c r="AO665" s="680"/>
      <c r="AP665" s="680"/>
      <c r="AQ665" s="680"/>
      <c r="AR665" s="680"/>
      <c r="AS665" s="680"/>
      <c r="AT665" s="680"/>
      <c r="AU665" s="680"/>
      <c r="AV665" s="680"/>
      <c r="AW665" s="680"/>
      <c r="AX665" s="680"/>
      <c r="AY665" s="680"/>
      <c r="AZ665" s="680"/>
      <c r="BA665" s="680"/>
      <c r="BB665" s="680"/>
      <c r="BC665" s="680"/>
      <c r="BD665" s="680"/>
      <c r="BE665" s="680"/>
      <c r="BF665" s="680"/>
      <c r="BG665" s="680"/>
      <c r="BH665" s="680"/>
      <c r="BI665" s="680"/>
      <c r="BJ665" s="680"/>
      <c r="BK665" s="674"/>
      <c r="BL665" s="674"/>
      <c r="BM665" s="674"/>
      <c r="BN665" s="680" t="s">
        <v>291</v>
      </c>
      <c r="BO665" s="680"/>
      <c r="BP665" s="680"/>
      <c r="BQ665" s="680"/>
      <c r="BR665" s="680"/>
      <c r="BS665" s="680"/>
      <c r="BT665" s="680"/>
      <c r="BU665" s="680"/>
      <c r="BV665" s="680"/>
      <c r="BW665" s="680"/>
    </row>
    <row r="666" spans="1:75" ht="13.5" customHeight="1">
      <c r="A666" s="696"/>
      <c r="B666" s="15" t="s">
        <v>58</v>
      </c>
      <c r="C666" s="688" t="str">
        <f>IFERROR(VLOOKUP(C665,科目・教員!$A$2:$B$349,2,0),"")</f>
        <v>渡辺　幹司</v>
      </c>
      <c r="D666" s="689"/>
      <c r="E666" s="690" t="str">
        <f>IFERROR(VLOOKUP(E665,科目・教員!$A$2:$B$349,2,0),"")</f>
        <v>森下　純子</v>
      </c>
      <c r="F666" s="689"/>
      <c r="G666" s="690" t="str">
        <f>IFERROR(VLOOKUP(G665,科目・教員!$A$2:$B$349,2,0),"")</f>
        <v/>
      </c>
      <c r="H666" s="689"/>
      <c r="I666" s="690" t="str">
        <f>IFERROR(VLOOKUP(I665,科目・教員!$A$2:$B$349,2,0),"")</f>
        <v>柏木　公一</v>
      </c>
      <c r="J666" s="689"/>
      <c r="K666" s="691" t="str">
        <f>IFERROR(VLOOKUP(K665,科目・教員!$A$2:$B$349,2,0),"")</f>
        <v/>
      </c>
      <c r="L666" s="691"/>
      <c r="M666" s="688" t="str">
        <f>IFERROR(VLOOKUP(M665,科目・教員!$A$2:$B$349,2,0),"")</f>
        <v/>
      </c>
      <c r="N666" s="689"/>
      <c r="O666" s="691" t="str">
        <f>IFERROR(VLOOKUP(O665,科目・教員!$A$2:$B$349,2,0),"")</f>
        <v/>
      </c>
      <c r="P666" s="689"/>
      <c r="Q666" s="691" t="str">
        <f>IFERROR(VLOOKUP(Q665,科目・教員!$A$2:$B$349,2,0),"")</f>
        <v/>
      </c>
      <c r="R666" s="689"/>
      <c r="S666" s="691" t="str">
        <f>IFERROR(VLOOKUP(S665,科目・教員!$A$2:$B$349,2,0),"")</f>
        <v/>
      </c>
      <c r="T666" s="689"/>
      <c r="U666" s="21"/>
      <c r="Z666" s="696"/>
      <c r="AA666" s="681"/>
      <c r="AB666" s="681"/>
      <c r="AC666" s="681"/>
      <c r="AD666" s="681"/>
      <c r="AE666" s="681"/>
      <c r="AF666" s="681"/>
      <c r="AG666" s="681"/>
      <c r="AH666" s="681"/>
      <c r="AI666" s="681"/>
      <c r="AJ666" s="681"/>
      <c r="AK666" s="681"/>
      <c r="AL666" s="681"/>
      <c r="AM666" s="681"/>
      <c r="AN666" s="681"/>
      <c r="AO666" s="681"/>
      <c r="AP666" s="681"/>
      <c r="AQ666" s="681"/>
      <c r="AR666" s="681"/>
      <c r="AS666" s="681"/>
      <c r="AT666" s="681"/>
      <c r="AU666" s="681"/>
      <c r="AV666" s="681"/>
      <c r="AW666" s="681"/>
      <c r="AX666" s="681"/>
      <c r="AY666" s="681"/>
      <c r="AZ666" s="681"/>
      <c r="BA666" s="681"/>
      <c r="BB666" s="681"/>
      <c r="BC666" s="681"/>
      <c r="BD666" s="681"/>
      <c r="BE666" s="681"/>
      <c r="BF666" s="681"/>
      <c r="BG666" s="681"/>
      <c r="BH666" s="681"/>
      <c r="BI666" s="681"/>
      <c r="BJ666" s="681"/>
      <c r="BK666" s="675"/>
      <c r="BL666" s="675"/>
      <c r="BM666" s="675"/>
      <c r="BN666" s="681"/>
      <c r="BO666" s="681"/>
      <c r="BP666" s="681"/>
      <c r="BQ666" s="681"/>
      <c r="BR666" s="681"/>
      <c r="BS666" s="681"/>
      <c r="BT666" s="681"/>
      <c r="BU666" s="681"/>
      <c r="BV666" s="681"/>
      <c r="BW666" s="681"/>
    </row>
    <row r="667" spans="1:75" ht="13.5" customHeight="1">
      <c r="A667" s="696"/>
      <c r="B667" s="15" t="s">
        <v>60</v>
      </c>
      <c r="C667" s="688" t="str">
        <f>VLOOKUP($C652,'2025年度(1年後期)'!$B$5:$N$207,COLUMN('2025年度(1年後期)'!$G$5)+1,0)&amp;""</f>
        <v>101</v>
      </c>
      <c r="D667" s="689"/>
      <c r="E667" s="690" t="str">
        <f>VLOOKUP($C652,'2025年度(2年後期)'!$B$5:$N$207,COLUMN('2025年度(2年後期)'!$G$5)+1,0)&amp;""</f>
        <v/>
      </c>
      <c r="F667" s="689"/>
      <c r="G667" s="690" t="str">
        <f>VLOOKUP($C652,'2025年度(3年後期)'!$B$5:$N$207,COLUMN('2025年度(3年後期)'!$G$5)+1,0)&amp;""</f>
        <v>母性:201･母小実</v>
      </c>
      <c r="H667" s="689"/>
      <c r="I667" s="690" t="str">
        <f>VLOOKUP($C652,'2025年度(4年後期)'!$B$5:$N$206,COLUMN('2025年度(4年後期)'!$G$5)+1,0)&amp;""</f>
        <v>大講義室</v>
      </c>
      <c r="J667" s="689"/>
      <c r="K667" s="691" t="str">
        <f>VLOOKUP($C652,'2025年度(助産後期)'!$B$5:$N$207,COLUMN('2025年度(助産後期)'!$G$5)+1,0)&amp;""</f>
        <v/>
      </c>
      <c r="L667" s="691"/>
      <c r="M667" s="688" t="str">
        <f>VLOOKUP($C652,'2025年度(M1後期)'!$B$5:$N$207,COLUMN('2025年度(M1後期)'!$G$5)+1,0)&amp;""</f>
        <v>感染特論:別途指定
感染演習:別途指定</v>
      </c>
      <c r="N667" s="689"/>
      <c r="O667" s="691" t="str">
        <f>VLOOKUP($C652,'2025年度(M2後期)'!$B$5:$N$207,COLUMN('2025年度(M2後期)'!$G$5)+1,0)&amp;""</f>
        <v/>
      </c>
      <c r="P667" s="689"/>
      <c r="Q667" s="691" t="str">
        <f>VLOOKUP($C652,'2025年度(D1後期)'!$B$5:$N$207,COLUMN('2025年度(D1後期)'!$G$5)+1,0)&amp;""</f>
        <v/>
      </c>
      <c r="R667" s="689"/>
      <c r="S667" s="691" t="str">
        <f>VLOOKUP($C652,'2025年度(D23後期)'!$B$5:$N$207,COLUMN('2025年度(D23後期)'!$G$5)+1,0)&amp;""</f>
        <v/>
      </c>
      <c r="T667" s="689"/>
      <c r="U667" s="21"/>
      <c r="Z667" s="696"/>
      <c r="AA667" s="681"/>
      <c r="AB667" s="681"/>
      <c r="AC667" s="681"/>
      <c r="AD667" s="681"/>
      <c r="AE667" s="681"/>
      <c r="AF667" s="681"/>
      <c r="AG667" s="681"/>
      <c r="AH667" s="681"/>
      <c r="AI667" s="681"/>
      <c r="AJ667" s="681"/>
      <c r="AK667" s="681"/>
      <c r="AL667" s="681"/>
      <c r="AM667" s="681"/>
      <c r="AN667" s="681"/>
      <c r="AO667" s="681"/>
      <c r="AP667" s="681"/>
      <c r="AQ667" s="681"/>
      <c r="AR667" s="681"/>
      <c r="AS667" s="681"/>
      <c r="AT667" s="681"/>
      <c r="AU667" s="681"/>
      <c r="AV667" s="681"/>
      <c r="AW667" s="681"/>
      <c r="AX667" s="681"/>
      <c r="AY667" s="681"/>
      <c r="AZ667" s="681"/>
      <c r="BA667" s="681"/>
      <c r="BB667" s="681"/>
      <c r="BC667" s="681"/>
      <c r="BD667" s="681"/>
      <c r="BE667" s="681"/>
      <c r="BF667" s="681"/>
      <c r="BG667" s="681"/>
      <c r="BH667" s="681"/>
      <c r="BI667" s="681"/>
      <c r="BJ667" s="681"/>
      <c r="BK667" s="675"/>
      <c r="BL667" s="675"/>
      <c r="BM667" s="675"/>
      <c r="BN667" s="681"/>
      <c r="BO667" s="681"/>
      <c r="BP667" s="681"/>
      <c r="BQ667" s="681"/>
      <c r="BR667" s="681"/>
      <c r="BS667" s="681"/>
      <c r="BT667" s="681"/>
      <c r="BU667" s="681"/>
      <c r="BV667" s="681"/>
      <c r="BW667" s="681"/>
    </row>
    <row r="668" spans="1:75" ht="13.5" customHeight="1">
      <c r="A668" s="712"/>
      <c r="B668" s="16" t="s">
        <v>62</v>
      </c>
      <c r="C668" s="738"/>
      <c r="D668" s="739"/>
      <c r="E668" s="684"/>
      <c r="F668" s="685"/>
      <c r="G668" s="684"/>
      <c r="H668" s="685"/>
      <c r="I668" s="684"/>
      <c r="J668" s="685"/>
      <c r="K668" s="686"/>
      <c r="L668" s="686"/>
      <c r="M668" s="687"/>
      <c r="N668" s="685"/>
      <c r="O668" s="686"/>
      <c r="P668" s="685"/>
      <c r="Q668" s="686"/>
      <c r="R668" s="685"/>
      <c r="S668" s="686"/>
      <c r="T668" s="685"/>
      <c r="U668" s="21"/>
      <c r="Z668" s="697"/>
      <c r="AA668" s="682"/>
      <c r="AB668" s="682"/>
      <c r="AC668" s="682"/>
      <c r="AD668" s="682"/>
      <c r="AE668" s="682"/>
      <c r="AF668" s="682"/>
      <c r="AG668" s="682"/>
      <c r="AH668" s="682"/>
      <c r="AI668" s="682"/>
      <c r="AJ668" s="682"/>
      <c r="AK668" s="682"/>
      <c r="AL668" s="682"/>
      <c r="AM668" s="682"/>
      <c r="AN668" s="682"/>
      <c r="AO668" s="682"/>
      <c r="AP668" s="682"/>
      <c r="AQ668" s="682"/>
      <c r="AR668" s="682"/>
      <c r="AS668" s="682"/>
      <c r="AT668" s="682"/>
      <c r="AU668" s="682"/>
      <c r="AV668" s="682"/>
      <c r="AW668" s="682"/>
      <c r="AX668" s="682"/>
      <c r="AY668" s="682"/>
      <c r="AZ668" s="682"/>
      <c r="BA668" s="682"/>
      <c r="BB668" s="682"/>
      <c r="BC668" s="682"/>
      <c r="BD668" s="682"/>
      <c r="BE668" s="682"/>
      <c r="BF668" s="682"/>
      <c r="BG668" s="682"/>
      <c r="BH668" s="682"/>
      <c r="BI668" s="682"/>
      <c r="BJ668" s="682"/>
      <c r="BK668" s="676"/>
      <c r="BL668" s="676"/>
      <c r="BM668" s="676"/>
      <c r="BN668" s="682"/>
      <c r="BO668" s="682"/>
      <c r="BP668" s="682"/>
      <c r="BQ668" s="682"/>
      <c r="BR668" s="682"/>
      <c r="BS668" s="682"/>
      <c r="BT668" s="682"/>
      <c r="BU668" s="682"/>
      <c r="BV668" s="682"/>
      <c r="BW668" s="682"/>
    </row>
    <row r="669" spans="1:75" ht="13.5" customHeight="1">
      <c r="A669" s="696" t="s">
        <v>80</v>
      </c>
      <c r="B669" s="15" t="s">
        <v>55</v>
      </c>
      <c r="C669" s="703" t="str">
        <f>VLOOKUP($C652,'2025年度(1年後期)'!$B$5:$N$207,COLUMN('2025年度(1年後期)'!$I$5),0)&amp;""</f>
        <v>中国語</v>
      </c>
      <c r="D669" s="704"/>
      <c r="E669" s="698" t="str">
        <f>VLOOKUP($C652,'2025年度(2年後期)'!$B$5:$N$207,COLUMN('2025年度(2年後期)'!$I$5),0)&amp;""</f>
        <v>基礎看護学実習Ⅱ</v>
      </c>
      <c r="F669" s="693"/>
      <c r="G669" s="698" t="str">
        <f>VLOOKUP($C652,'2025年度(3年後期)'!$B$5:$N$207,COLUMN('2025年度(3年後期)'!$I$5),0)&amp;""</f>
        <v>領域別実習</v>
      </c>
      <c r="H669" s="693"/>
      <c r="I669" s="698" t="str">
        <f>VLOOKUP($C652,'2025年度(4年後期)'!$B$5:$N$206,COLUMN('2025年度(4年後期)'!$I$5),0)&amp;""</f>
        <v>医療政策学</v>
      </c>
      <c r="J669" s="693"/>
      <c r="K669" s="694" t="str">
        <f>VLOOKUP($C652,'2025年度(助産後期)'!$B$5:$N$207,COLUMN('2025年度(助産後期)'!$I$5),0)&amp;""</f>
        <v/>
      </c>
      <c r="L669" s="694"/>
      <c r="M669" s="692" t="str">
        <f>VLOOKUP($C652,'2025年度(M1後期)'!$B$5:$N$207,COLUMN('2025年度(M1後期)'!$I$5),0)&amp;""</f>
        <v>感染症学特論
感染症学演習</v>
      </c>
      <c r="N669" s="693"/>
      <c r="O669" s="694" t="str">
        <f>VLOOKUP($C652,'2025年度(M2後期)'!$B$5:$N$207,COLUMN('2025年度(M2後期)'!$I$5),0)&amp;""</f>
        <v>特別研究</v>
      </c>
      <c r="P669" s="693"/>
      <c r="Q669" s="694" t="str">
        <f>VLOOKUP($C652,'2025年度(D1後期)'!$B$5:$N$207,COLUMN('2025年度(D1後期)'!$I$5),0)&amp;""</f>
        <v/>
      </c>
      <c r="R669" s="693"/>
      <c r="S669" s="694" t="str">
        <f>VLOOKUP($C652,'2025年度(D23後期)'!$B$5:$N$207,COLUMN('2025年度(D23後期)'!$I$5),0)&amp;""</f>
        <v>特別研究</v>
      </c>
      <c r="T669" s="693"/>
      <c r="U669" s="21"/>
      <c r="Z669" s="696" t="str">
        <f>A669</f>
        <v>４時限（15：10～16：40）</v>
      </c>
      <c r="AA669" s="680" t="s">
        <v>297</v>
      </c>
      <c r="AB669" s="680"/>
      <c r="AC669" s="680"/>
      <c r="AD669" s="680"/>
      <c r="AE669" s="680"/>
      <c r="AF669" s="680"/>
      <c r="AG669" s="680" t="s">
        <v>169</v>
      </c>
      <c r="AH669" s="680"/>
      <c r="AI669" s="680"/>
      <c r="AJ669" s="680"/>
      <c r="AK669" s="680"/>
      <c r="AL669" s="680"/>
      <c r="AM669" s="680" t="s">
        <v>169</v>
      </c>
      <c r="AN669" s="680"/>
      <c r="AO669" s="680"/>
      <c r="AP669" s="680"/>
      <c r="AQ669" s="680"/>
      <c r="AR669" s="680"/>
      <c r="AS669" s="680"/>
      <c r="AT669" s="680"/>
      <c r="AU669" s="680"/>
      <c r="AV669" s="680"/>
      <c r="AW669" s="680"/>
      <c r="AX669" s="680"/>
      <c r="AY669" s="680"/>
      <c r="AZ669" s="680"/>
      <c r="BA669" s="680"/>
      <c r="BB669" s="680"/>
      <c r="BC669" s="680"/>
      <c r="BD669" s="680"/>
      <c r="BE669" s="680"/>
      <c r="BF669" s="680"/>
      <c r="BG669" s="680"/>
      <c r="BH669" s="680"/>
      <c r="BI669" s="680"/>
      <c r="BJ669" s="680"/>
      <c r="BK669" s="674"/>
      <c r="BL669" s="674"/>
      <c r="BM669" s="674"/>
      <c r="BN669" s="680" t="s">
        <v>311</v>
      </c>
      <c r="BO669" s="680"/>
      <c r="BP669" s="680"/>
      <c r="BQ669" s="680"/>
      <c r="BR669" s="680"/>
      <c r="BS669" s="680"/>
      <c r="BT669" s="680"/>
      <c r="BU669" s="680"/>
      <c r="BV669" s="680"/>
      <c r="BW669" s="680"/>
    </row>
    <row r="670" spans="1:75" ht="13.5" customHeight="1">
      <c r="A670" s="696"/>
      <c r="B670" s="15" t="s">
        <v>58</v>
      </c>
      <c r="C670" s="701" t="str">
        <f>IFERROR(VLOOKUP(C669,科目・教員!$A$2:$B$349,2,0),"")</f>
        <v>黄　馨逸</v>
      </c>
      <c r="D670" s="702"/>
      <c r="E670" s="690" t="str">
        <f>IFERROR(VLOOKUP(E669,科目・教員!$A$2:$B$349,2,0),"")</f>
        <v>森下　純子</v>
      </c>
      <c r="F670" s="689"/>
      <c r="G670" s="690" t="str">
        <f>IFERROR(VLOOKUP(G669,科目・教員!$A$2:$B$349,2,0),"")</f>
        <v/>
      </c>
      <c r="H670" s="689"/>
      <c r="I670" s="690" t="str">
        <f>IFERROR(VLOOKUP(I669,科目・教員!$A$2:$B$349,2,0),"")</f>
        <v>渡辺　幹司</v>
      </c>
      <c r="J670" s="689"/>
      <c r="K670" s="691" t="str">
        <f>IFERROR(VLOOKUP(K669,科目・教員!$A$2:$B$349,2,0),"")</f>
        <v/>
      </c>
      <c r="L670" s="691"/>
      <c r="M670" s="688" t="str">
        <f>IFERROR(VLOOKUP(M669,科目・教員!$A$2:$B$349,2,0),"")</f>
        <v/>
      </c>
      <c r="N670" s="689"/>
      <c r="O670" s="691" t="str">
        <f>IFERROR(VLOOKUP(O669,科目・教員!$A$2:$B$349,2,0),"")</f>
        <v/>
      </c>
      <c r="P670" s="689"/>
      <c r="Q670" s="691" t="str">
        <f>IFERROR(VLOOKUP(Q669,科目・教員!$A$2:$B$349,2,0),"")</f>
        <v/>
      </c>
      <c r="R670" s="689"/>
      <c r="S670" s="691" t="str">
        <f>IFERROR(VLOOKUP(S669,科目・教員!$A$2:$B$349,2,0),"")</f>
        <v/>
      </c>
      <c r="T670" s="689"/>
      <c r="U670" s="21"/>
      <c r="Z670" s="696"/>
      <c r="AA670" s="681"/>
      <c r="AB670" s="681"/>
      <c r="AC670" s="681"/>
      <c r="AD670" s="681"/>
      <c r="AE670" s="681"/>
      <c r="AF670" s="681"/>
      <c r="AG670" s="681"/>
      <c r="AH670" s="681"/>
      <c r="AI670" s="681"/>
      <c r="AJ670" s="681"/>
      <c r="AK670" s="681"/>
      <c r="AL670" s="681"/>
      <c r="AM670" s="681"/>
      <c r="AN670" s="681"/>
      <c r="AO670" s="681"/>
      <c r="AP670" s="681"/>
      <c r="AQ670" s="681"/>
      <c r="AR670" s="681"/>
      <c r="AS670" s="681"/>
      <c r="AT670" s="681"/>
      <c r="AU670" s="681"/>
      <c r="AV670" s="681"/>
      <c r="AW670" s="681"/>
      <c r="AX670" s="681"/>
      <c r="AY670" s="681"/>
      <c r="AZ670" s="681"/>
      <c r="BA670" s="681"/>
      <c r="BB670" s="681"/>
      <c r="BC670" s="681"/>
      <c r="BD670" s="681"/>
      <c r="BE670" s="681"/>
      <c r="BF670" s="681"/>
      <c r="BG670" s="681"/>
      <c r="BH670" s="681"/>
      <c r="BI670" s="681"/>
      <c r="BJ670" s="681"/>
      <c r="BK670" s="675"/>
      <c r="BL670" s="675"/>
      <c r="BM670" s="675"/>
      <c r="BN670" s="681"/>
      <c r="BO670" s="681"/>
      <c r="BP670" s="681"/>
      <c r="BQ670" s="681"/>
      <c r="BR670" s="681"/>
      <c r="BS670" s="681"/>
      <c r="BT670" s="681"/>
      <c r="BU670" s="681"/>
      <c r="BV670" s="681"/>
      <c r="BW670" s="681"/>
    </row>
    <row r="671" spans="1:75" ht="13.5" customHeight="1">
      <c r="A671" s="696"/>
      <c r="B671" s="15" t="s">
        <v>60</v>
      </c>
      <c r="C671" s="701" t="str">
        <f>VLOOKUP($C652,'2025年度(1年後期)'!$B$5:$N$207,COLUMN('2025年度(1年後期)'!$I$5)+1,0)&amp;""</f>
        <v>101</v>
      </c>
      <c r="D671" s="702"/>
      <c r="E671" s="690" t="str">
        <f>VLOOKUP($C652,'2025年度(2年後期)'!$B$5:$N$207,COLUMN('2025年度(2年後期)'!$I$5)+1,0)&amp;""</f>
        <v/>
      </c>
      <c r="F671" s="689"/>
      <c r="G671" s="690" t="str">
        <f>VLOOKUP($C652,'2025年度(3年後期)'!$B$5:$N$207,COLUMN('2025年度(3年後期)'!$I$5)+1,0)&amp;""</f>
        <v>母性:201･母小実</v>
      </c>
      <c r="H671" s="689"/>
      <c r="I671" s="690" t="str">
        <f>VLOOKUP($C652,'2025年度(4年後期)'!$B$5:$N$206,COLUMN('2025年度(4年後期)'!$I$5)+1,0)&amp;""</f>
        <v>大講義室</v>
      </c>
      <c r="J671" s="689"/>
      <c r="K671" s="691" t="str">
        <f>VLOOKUP($C652,'2025年度(助産後期)'!$B$5:$N$207,COLUMN('2025年度(助産後期)'!$I$5)+1,0)&amp;""</f>
        <v/>
      </c>
      <c r="L671" s="691"/>
      <c r="M671" s="688" t="str">
        <f>VLOOKUP($C652,'2025年度(M1後期)'!$B$5:$N$207,COLUMN('2025年度(M1後期)'!$I$5)+1,0)&amp;""</f>
        <v>感染特論:別途指定
感染演習:別途指定</v>
      </c>
      <c r="N671" s="689"/>
      <c r="O671" s="691" t="str">
        <f>VLOOKUP($C652,'2025年度(M2後期)'!$B$5:$N$207,COLUMN('2025年度(M2後期)'!$I$5)+1,0)&amp;""</f>
        <v/>
      </c>
      <c r="P671" s="689"/>
      <c r="Q671" s="691" t="str">
        <f>VLOOKUP($C652,'2025年度(D1後期)'!$B$5:$N$207,COLUMN('2025年度(D1後期)'!$I$5)+1,0)&amp;""</f>
        <v/>
      </c>
      <c r="R671" s="689"/>
      <c r="S671" s="691" t="str">
        <f>VLOOKUP($C652,'2025年度(D23後期)'!$B$5:$N$207,COLUMN('2025年度(D23後期)'!$I$5)+1,0)&amp;""</f>
        <v/>
      </c>
      <c r="T671" s="689"/>
      <c r="U671" s="21"/>
      <c r="Z671" s="696"/>
      <c r="AA671" s="681"/>
      <c r="AB671" s="681"/>
      <c r="AC671" s="681"/>
      <c r="AD671" s="681"/>
      <c r="AE671" s="681"/>
      <c r="AF671" s="681"/>
      <c r="AG671" s="681"/>
      <c r="AH671" s="681"/>
      <c r="AI671" s="681"/>
      <c r="AJ671" s="681"/>
      <c r="AK671" s="681"/>
      <c r="AL671" s="681"/>
      <c r="AM671" s="681"/>
      <c r="AN671" s="681"/>
      <c r="AO671" s="681"/>
      <c r="AP671" s="681"/>
      <c r="AQ671" s="681"/>
      <c r="AR671" s="681"/>
      <c r="AS671" s="681"/>
      <c r="AT671" s="681"/>
      <c r="AU671" s="681"/>
      <c r="AV671" s="681"/>
      <c r="AW671" s="681"/>
      <c r="AX671" s="681"/>
      <c r="AY671" s="681"/>
      <c r="AZ671" s="681"/>
      <c r="BA671" s="681"/>
      <c r="BB671" s="681"/>
      <c r="BC671" s="681"/>
      <c r="BD671" s="681"/>
      <c r="BE671" s="681"/>
      <c r="BF671" s="681"/>
      <c r="BG671" s="681"/>
      <c r="BH671" s="681"/>
      <c r="BI671" s="681"/>
      <c r="BJ671" s="681"/>
      <c r="BK671" s="675"/>
      <c r="BL671" s="675"/>
      <c r="BM671" s="675"/>
      <c r="BN671" s="681"/>
      <c r="BO671" s="681"/>
      <c r="BP671" s="681"/>
      <c r="BQ671" s="681"/>
      <c r="BR671" s="681"/>
      <c r="BS671" s="681"/>
      <c r="BT671" s="681"/>
      <c r="BU671" s="681"/>
      <c r="BV671" s="681"/>
      <c r="BW671" s="681"/>
    </row>
    <row r="672" spans="1:75" ht="13.5" customHeight="1">
      <c r="A672" s="697"/>
      <c r="B672" s="16" t="s">
        <v>62</v>
      </c>
      <c r="C672" s="795" t="s">
        <v>280</v>
      </c>
      <c r="D672" s="796"/>
      <c r="E672" s="684"/>
      <c r="F672" s="685"/>
      <c r="G672" s="684"/>
      <c r="H672" s="685"/>
      <c r="I672" s="684"/>
      <c r="J672" s="685"/>
      <c r="K672" s="686"/>
      <c r="L672" s="686"/>
      <c r="M672" s="687"/>
      <c r="N672" s="685"/>
      <c r="O672" s="686"/>
      <c r="P672" s="685"/>
      <c r="Q672" s="686"/>
      <c r="R672" s="685"/>
      <c r="S672" s="686"/>
      <c r="T672" s="685"/>
      <c r="U672" s="21"/>
      <c r="Z672" s="697"/>
      <c r="AA672" s="682"/>
      <c r="AB672" s="682"/>
      <c r="AC672" s="682"/>
      <c r="AD672" s="682"/>
      <c r="AE672" s="682"/>
      <c r="AF672" s="682"/>
      <c r="AG672" s="682"/>
      <c r="AH672" s="682"/>
      <c r="AI672" s="682"/>
      <c r="AJ672" s="682"/>
      <c r="AK672" s="682"/>
      <c r="AL672" s="682"/>
      <c r="AM672" s="682"/>
      <c r="AN672" s="682"/>
      <c r="AO672" s="682"/>
      <c r="AP672" s="682"/>
      <c r="AQ672" s="682"/>
      <c r="AR672" s="682"/>
      <c r="AS672" s="682"/>
      <c r="AT672" s="682"/>
      <c r="AU672" s="682"/>
      <c r="AV672" s="682"/>
      <c r="AW672" s="682"/>
      <c r="AX672" s="682"/>
      <c r="AY672" s="682"/>
      <c r="AZ672" s="682"/>
      <c r="BA672" s="682"/>
      <c r="BB672" s="682"/>
      <c r="BC672" s="682"/>
      <c r="BD672" s="682"/>
      <c r="BE672" s="682"/>
      <c r="BF672" s="682"/>
      <c r="BG672" s="682"/>
      <c r="BH672" s="682"/>
      <c r="BI672" s="682"/>
      <c r="BJ672" s="682"/>
      <c r="BK672" s="676"/>
      <c r="BL672" s="676"/>
      <c r="BM672" s="676"/>
      <c r="BN672" s="682"/>
      <c r="BO672" s="682"/>
      <c r="BP672" s="682"/>
      <c r="BQ672" s="682"/>
      <c r="BR672" s="682"/>
      <c r="BS672" s="682"/>
      <c r="BT672" s="682"/>
      <c r="BU672" s="682"/>
      <c r="BV672" s="682"/>
      <c r="BW672" s="682"/>
    </row>
    <row r="673" spans="1:75" ht="13.5" customHeight="1">
      <c r="A673" s="696" t="s">
        <v>87</v>
      </c>
      <c r="B673" s="15" t="s">
        <v>55</v>
      </c>
      <c r="C673" s="703" t="str">
        <f>VLOOKUP($C652,'2025年度(1年後期)'!$B$5:$N$207,COLUMN('2025年度(1年後期)'!$K$5),0)&amp;""</f>
        <v>中国語</v>
      </c>
      <c r="D673" s="704"/>
      <c r="E673" s="698" t="str">
        <f>VLOOKUP($C652,'2025年度(2年後期)'!$B$5:$N$207,COLUMN('2025年度(2年後期)'!$K$5),0)&amp;""</f>
        <v/>
      </c>
      <c r="F673" s="693"/>
      <c r="G673" s="698" t="str">
        <f>VLOOKUP($C652,'2025年度(3年後期)'!$B$5:$N$207,COLUMN('2025年度(3年後期)'!$K$5),0)&amp;""</f>
        <v/>
      </c>
      <c r="H673" s="693"/>
      <c r="I673" s="698" t="str">
        <f>VLOOKUP($C652,'2025年度(4年後期)'!$B$5:$N$206,COLUMN('2025年度(4年後期)'!$K$5),0)&amp;""</f>
        <v>看護協会講話(仮)</v>
      </c>
      <c r="J673" s="693"/>
      <c r="K673" s="694" t="str">
        <f>VLOOKUP($C652,'2025年度(助産後期)'!$B$5:$N$207,COLUMN('2025年度(助産後期)'!$K$5),0)&amp;""</f>
        <v/>
      </c>
      <c r="L673" s="694"/>
      <c r="M673" s="692" t="str">
        <f>VLOOKUP($C652,'2025年度(M1後期)'!$B$5:$N$207,COLUMN('2025年度(M1後期)'!$K$5),0)&amp;""</f>
        <v>感染症学特論
感染症学演習</v>
      </c>
      <c r="N673" s="693"/>
      <c r="O673" s="694" t="str">
        <f>VLOOKUP($C652,'2025年度(M2後期)'!$B$5:$N$207,COLUMN('2025年度(M2後期)'!$K$5),0)&amp;""</f>
        <v/>
      </c>
      <c r="P673" s="693"/>
      <c r="Q673" s="694" t="str">
        <f>VLOOKUP($C652,'2025年度(D1後期)'!$B$5:$N$207,COLUMN('2025年度(D1後期)'!$K$5),0)&amp;""</f>
        <v/>
      </c>
      <c r="R673" s="693"/>
      <c r="S673" s="694" t="str">
        <f>VLOOKUP($C652,'2025年度(D23後期)'!$B$5:$N$207,COLUMN('2025年度(D23後期)'!$K$5),0)&amp;""</f>
        <v/>
      </c>
      <c r="T673" s="693"/>
      <c r="U673" s="21"/>
      <c r="Z673" s="696" t="str">
        <f>A673</f>
        <v>５時限（16：50～18：20）</v>
      </c>
      <c r="AA673" s="680" t="s">
        <v>297</v>
      </c>
      <c r="AB673" s="680"/>
      <c r="AC673" s="680"/>
      <c r="AD673" s="680"/>
      <c r="AE673" s="680"/>
      <c r="AF673" s="680"/>
      <c r="AG673" s="680"/>
      <c r="AH673" s="680"/>
      <c r="AI673" s="680"/>
      <c r="AJ673" s="680"/>
      <c r="AK673" s="680"/>
      <c r="AL673" s="680"/>
      <c r="AM673" s="680"/>
      <c r="AN673" s="680"/>
      <c r="AO673" s="680"/>
      <c r="AP673" s="680"/>
      <c r="AQ673" s="680"/>
      <c r="AR673" s="680"/>
      <c r="AS673" s="680"/>
      <c r="AT673" s="680"/>
      <c r="AU673" s="680"/>
      <c r="AV673" s="680"/>
      <c r="AW673" s="680"/>
      <c r="AX673" s="680"/>
      <c r="AY673" s="680"/>
      <c r="AZ673" s="680"/>
      <c r="BA673" s="680"/>
      <c r="BB673" s="680"/>
      <c r="BC673" s="680"/>
      <c r="BD673" s="680"/>
      <c r="BE673" s="680"/>
      <c r="BF673" s="680"/>
      <c r="BG673" s="680"/>
      <c r="BH673" s="680"/>
      <c r="BI673" s="680"/>
      <c r="BJ673" s="680"/>
      <c r="BK673" s="674"/>
      <c r="BL673" s="674"/>
      <c r="BM673" s="674"/>
      <c r="BN673" s="680" t="s">
        <v>312</v>
      </c>
      <c r="BO673" s="680"/>
      <c r="BP673" s="680"/>
      <c r="BQ673" s="680"/>
      <c r="BR673" s="680"/>
      <c r="BS673" s="680"/>
      <c r="BT673" s="680"/>
      <c r="BU673" s="680"/>
      <c r="BV673" s="680"/>
      <c r="BW673" s="680"/>
    </row>
    <row r="674" spans="1:75" ht="13.5" customHeight="1">
      <c r="A674" s="696"/>
      <c r="B674" s="15" t="s">
        <v>58</v>
      </c>
      <c r="C674" s="701" t="str">
        <f>IFERROR(VLOOKUP(C673,科目・教員!$A$2:$B$349,2,0),"")</f>
        <v>黄　馨逸</v>
      </c>
      <c r="D674" s="702"/>
      <c r="E674" s="690" t="str">
        <f>IFERROR(VLOOKUP(E673,科目・教員!$A$2:$B$349,2,0),"")</f>
        <v/>
      </c>
      <c r="F674" s="689"/>
      <c r="G674" s="690" t="str">
        <f>IFERROR(VLOOKUP(G673,科目・教員!$A$2:$B$349,2,0),"")</f>
        <v/>
      </c>
      <c r="H674" s="689"/>
      <c r="I674" s="690" t="str">
        <f>IFERROR(VLOOKUP(I673,科目・教員!$A$2:$B$349,2,0),"")</f>
        <v/>
      </c>
      <c r="J674" s="689"/>
      <c r="K674" s="691" t="str">
        <f>IFERROR(VLOOKUP(K673,科目・教員!$A$2:$B$349,2,0),"")</f>
        <v/>
      </c>
      <c r="L674" s="691"/>
      <c r="M674" s="688" t="str">
        <f>IFERROR(VLOOKUP(M673,科目・教員!$A$2:$B$349,2,0),"")</f>
        <v/>
      </c>
      <c r="N674" s="689"/>
      <c r="O674" s="691" t="str">
        <f>IFERROR(VLOOKUP(O673,科目・教員!$A$2:$B$349,2,0),"")</f>
        <v/>
      </c>
      <c r="P674" s="689"/>
      <c r="Q674" s="691" t="str">
        <f>IFERROR(VLOOKUP(Q673,科目・教員!$A$2:$B$349,2,0),"")</f>
        <v/>
      </c>
      <c r="R674" s="689"/>
      <c r="S674" s="691" t="str">
        <f>IFERROR(VLOOKUP(S673,科目・教員!$A$2:$B$349,2,0),"")</f>
        <v/>
      </c>
      <c r="T674" s="689"/>
      <c r="U674" s="21"/>
      <c r="Z674" s="696"/>
      <c r="AA674" s="681"/>
      <c r="AB674" s="681"/>
      <c r="AC674" s="681"/>
      <c r="AD674" s="681"/>
      <c r="AE674" s="681"/>
      <c r="AF674" s="681"/>
      <c r="AG674" s="681"/>
      <c r="AH674" s="681"/>
      <c r="AI674" s="681"/>
      <c r="AJ674" s="681"/>
      <c r="AK674" s="681"/>
      <c r="AL674" s="681"/>
      <c r="AM674" s="681"/>
      <c r="AN674" s="681"/>
      <c r="AO674" s="681"/>
      <c r="AP674" s="681"/>
      <c r="AQ674" s="681"/>
      <c r="AR674" s="681"/>
      <c r="AS674" s="681"/>
      <c r="AT674" s="681"/>
      <c r="AU674" s="681"/>
      <c r="AV674" s="681"/>
      <c r="AW674" s="681"/>
      <c r="AX674" s="681"/>
      <c r="AY674" s="681"/>
      <c r="AZ674" s="681"/>
      <c r="BA674" s="681"/>
      <c r="BB674" s="681"/>
      <c r="BC674" s="681"/>
      <c r="BD674" s="681"/>
      <c r="BE674" s="681"/>
      <c r="BF674" s="681"/>
      <c r="BG674" s="681"/>
      <c r="BH674" s="681"/>
      <c r="BI674" s="681"/>
      <c r="BJ674" s="681"/>
      <c r="BK674" s="675"/>
      <c r="BL674" s="675"/>
      <c r="BM674" s="675"/>
      <c r="BN674" s="681"/>
      <c r="BO674" s="681"/>
      <c r="BP674" s="681"/>
      <c r="BQ674" s="681"/>
      <c r="BR674" s="681"/>
      <c r="BS674" s="681"/>
      <c r="BT674" s="681"/>
      <c r="BU674" s="681"/>
      <c r="BV674" s="681"/>
      <c r="BW674" s="681"/>
    </row>
    <row r="675" spans="1:75" ht="13.5" customHeight="1">
      <c r="A675" s="696"/>
      <c r="B675" s="15" t="s">
        <v>60</v>
      </c>
      <c r="C675" s="701" t="str">
        <f>VLOOKUP($C652,'2025年度(1年後期)'!$B$5:$N$207,COLUMN('2025年度(1年後期)'!$K$5)+1,0)&amp;""</f>
        <v>101</v>
      </c>
      <c r="D675" s="702"/>
      <c r="E675" s="690" t="str">
        <f>VLOOKUP($C652,'2025年度(2年後期)'!$B$5:$N$207,COLUMN('2025年度(2年後期)'!$K$5)+1,0)&amp;""</f>
        <v/>
      </c>
      <c r="F675" s="689"/>
      <c r="G675" s="690" t="str">
        <f>VLOOKUP($C652,'2025年度(3年後期)'!$B$5:$N$207,COLUMN('2025年度(3年後期)'!$K$5)+1,0)&amp;""</f>
        <v/>
      </c>
      <c r="H675" s="689"/>
      <c r="I675" s="690" t="str">
        <f>VLOOKUP($C652,'2025年度(4年後期)'!$B$5:$N$206,COLUMN('2025年度(4年後期)'!$K$5)+1,0)&amp;""</f>
        <v>大講義室</v>
      </c>
      <c r="J675" s="689"/>
      <c r="K675" s="691" t="str">
        <f>VLOOKUP($C652,'2025年度(助産後期)'!$B$5:$N$207,COLUMN('2025年度(助産後期)'!$K$5)+1,0)&amp;""</f>
        <v/>
      </c>
      <c r="L675" s="691"/>
      <c r="M675" s="688" t="str">
        <f>VLOOKUP($C652,'2025年度(M1後期)'!$B$5:$N$207,COLUMN('2025年度(M1後期)'!$K$5)+1,0)&amp;""</f>
        <v>感染特論:別途指定
感染演習:別途指定</v>
      </c>
      <c r="N675" s="689"/>
      <c r="O675" s="691" t="str">
        <f>VLOOKUP($C652,'2025年度(M1後期)'!$B$5:$N$207,COLUMN('2025年度(M1後期)'!$K$5)+1,0)&amp;""</f>
        <v>感染特論:別途指定
感染演習:別途指定</v>
      </c>
      <c r="P675" s="689"/>
      <c r="Q675" s="691" t="str">
        <f>VLOOKUP($C652,'2025年度(D1後期)'!$B$5:$N$207,COLUMN('2025年度(D1後期)'!$K$5)+1,0)&amp;""</f>
        <v/>
      </c>
      <c r="R675" s="689"/>
      <c r="S675" s="691" t="str">
        <f>VLOOKUP($C652,'2025年度(D23後期)'!$B$5:$N$207,COLUMN('2025年度(D23後期)'!$K$5)+1,0)&amp;""</f>
        <v/>
      </c>
      <c r="T675" s="689"/>
      <c r="U675" s="21"/>
      <c r="Z675" s="696"/>
      <c r="AA675" s="681"/>
      <c r="AB675" s="681"/>
      <c r="AC675" s="681"/>
      <c r="AD675" s="681"/>
      <c r="AE675" s="681"/>
      <c r="AF675" s="681"/>
      <c r="AG675" s="681"/>
      <c r="AH675" s="681"/>
      <c r="AI675" s="681"/>
      <c r="AJ675" s="681"/>
      <c r="AK675" s="681"/>
      <c r="AL675" s="681"/>
      <c r="AM675" s="681"/>
      <c r="AN675" s="681"/>
      <c r="AO675" s="681"/>
      <c r="AP675" s="681"/>
      <c r="AQ675" s="681"/>
      <c r="AR675" s="681"/>
      <c r="AS675" s="681"/>
      <c r="AT675" s="681"/>
      <c r="AU675" s="681"/>
      <c r="AV675" s="681"/>
      <c r="AW675" s="681"/>
      <c r="AX675" s="681"/>
      <c r="AY675" s="681"/>
      <c r="AZ675" s="681"/>
      <c r="BA675" s="681"/>
      <c r="BB675" s="681"/>
      <c r="BC675" s="681"/>
      <c r="BD675" s="681"/>
      <c r="BE675" s="681"/>
      <c r="BF675" s="681"/>
      <c r="BG675" s="681"/>
      <c r="BH675" s="681"/>
      <c r="BI675" s="681"/>
      <c r="BJ675" s="681"/>
      <c r="BK675" s="675"/>
      <c r="BL675" s="675"/>
      <c r="BM675" s="675"/>
      <c r="BN675" s="681"/>
      <c r="BO675" s="681"/>
      <c r="BP675" s="681"/>
      <c r="BQ675" s="681"/>
      <c r="BR675" s="681"/>
      <c r="BS675" s="681"/>
      <c r="BT675" s="681"/>
      <c r="BU675" s="681"/>
      <c r="BV675" s="681"/>
      <c r="BW675" s="681"/>
    </row>
    <row r="676" spans="1:75" ht="13.5" customHeight="1">
      <c r="A676" s="697"/>
      <c r="B676" s="16" t="s">
        <v>62</v>
      </c>
      <c r="C676" s="795" t="s">
        <v>280</v>
      </c>
      <c r="D676" s="796"/>
      <c r="E676" s="684"/>
      <c r="F676" s="685"/>
      <c r="G676" s="684"/>
      <c r="H676" s="685"/>
      <c r="I676" s="684"/>
      <c r="J676" s="685"/>
      <c r="K676" s="686"/>
      <c r="L676" s="686"/>
      <c r="M676" s="687"/>
      <c r="N676" s="685"/>
      <c r="O676" s="686"/>
      <c r="P676" s="685"/>
      <c r="Q676" s="686"/>
      <c r="R676" s="685"/>
      <c r="S676" s="686"/>
      <c r="T676" s="685"/>
      <c r="U676" s="22"/>
      <c r="V676" s="19"/>
      <c r="W676" s="19"/>
      <c r="X676" s="19"/>
      <c r="Y676" s="19"/>
      <c r="Z676" s="697"/>
      <c r="AA676" s="682"/>
      <c r="AB676" s="682"/>
      <c r="AC676" s="682"/>
      <c r="AD676" s="682"/>
      <c r="AE676" s="682"/>
      <c r="AF676" s="682"/>
      <c r="AG676" s="682"/>
      <c r="AH676" s="682"/>
      <c r="AI676" s="682"/>
      <c r="AJ676" s="682"/>
      <c r="AK676" s="682"/>
      <c r="AL676" s="682"/>
      <c r="AM676" s="682"/>
      <c r="AN676" s="682"/>
      <c r="AO676" s="682"/>
      <c r="AP676" s="682"/>
      <c r="AQ676" s="682"/>
      <c r="AR676" s="682"/>
      <c r="AS676" s="682"/>
      <c r="AT676" s="682"/>
      <c r="AU676" s="682"/>
      <c r="AV676" s="682"/>
      <c r="AW676" s="682"/>
      <c r="AX676" s="682"/>
      <c r="AY676" s="682"/>
      <c r="AZ676" s="682"/>
      <c r="BA676" s="682"/>
      <c r="BB676" s="682"/>
      <c r="BC676" s="682"/>
      <c r="BD676" s="682"/>
      <c r="BE676" s="682"/>
      <c r="BF676" s="682"/>
      <c r="BG676" s="682"/>
      <c r="BH676" s="682"/>
      <c r="BI676" s="682"/>
      <c r="BJ676" s="682"/>
      <c r="BK676" s="676"/>
      <c r="BL676" s="676"/>
      <c r="BM676" s="676"/>
      <c r="BN676" s="682"/>
      <c r="BO676" s="682"/>
      <c r="BP676" s="682"/>
      <c r="BQ676" s="682"/>
      <c r="BR676" s="682"/>
      <c r="BS676" s="682"/>
      <c r="BT676" s="682"/>
      <c r="BU676" s="682"/>
      <c r="BV676" s="682"/>
      <c r="BW676" s="682"/>
    </row>
    <row r="677" spans="1:75" ht="21.75">
      <c r="A677" s="5"/>
      <c r="B677" s="6"/>
      <c r="C677" s="722">
        <f>C652+1</f>
        <v>45989</v>
      </c>
      <c r="D677" s="722"/>
      <c r="E677" s="722"/>
      <c r="F677" s="722"/>
      <c r="G677" s="722"/>
      <c r="H677" s="722"/>
      <c r="I677" s="722"/>
      <c r="J677" s="722"/>
      <c r="K677" s="722"/>
      <c r="L677" s="722"/>
      <c r="M677" s="722"/>
      <c r="N677" s="722"/>
      <c r="O677" s="722"/>
      <c r="P677" s="722"/>
      <c r="Q677" s="722"/>
      <c r="R677" s="722"/>
      <c r="S677" s="722"/>
      <c r="T677" s="722"/>
      <c r="U677" s="781">
        <f>C677</f>
        <v>45989</v>
      </c>
      <c r="V677" s="782"/>
      <c r="W677" s="782"/>
      <c r="X677" s="782"/>
      <c r="Y677" s="782"/>
      <c r="Z677" s="783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96" t="s">
        <v>54</v>
      </c>
      <c r="B678" s="12" t="s">
        <v>55</v>
      </c>
      <c r="C678" s="705" t="str">
        <f>VLOOKUP($C677,'2025年度(1年後期)'!$B$5:$N$207,COLUMN('2025年度(1年後期)'!$C$5),0)&amp;""</f>
        <v>疾病･病態論Ⅰ</v>
      </c>
      <c r="D678" s="706"/>
      <c r="E678" s="713" t="str">
        <f>VLOOKUP($C677,'2025年度(2年後期)'!$B$5:$N$207,COLUMN('2025年度(2年後期)'!$C$5),0)&amp;""</f>
        <v>基礎看護学実習Ⅱ</v>
      </c>
      <c r="F678" s="706"/>
      <c r="G678" s="713" t="str">
        <f>VLOOKUP($C677,'2025年度(3年後期)'!$B$5:$N$207,COLUMN('2025年度(3年後期)'!$C$5),0)&amp;""</f>
        <v>領域別実習</v>
      </c>
      <c r="H678" s="706"/>
      <c r="I678" s="713" t="str">
        <f>VLOOKUP($C677,'2025年度(4年後期)'!$B$5:$N$206,COLUMN('2025年度(4年後期)'!$C$5),0)&amp;""</f>
        <v>総合学習</v>
      </c>
      <c r="J678" s="706"/>
      <c r="K678" s="693" t="str">
        <f>VLOOKUP($C677,'2025年度(助産後期)'!$B$5:$N$207,COLUMN('2025年度(助産後期)'!$C$5),0)&amp;""</f>
        <v/>
      </c>
      <c r="L678" s="709"/>
      <c r="M678" s="723" t="str">
        <f>VLOOKUP($C677,'2025年度(M1後期)'!$B$5:$N$207,COLUMN('2025年度(M1後期)'!$C$5),0)&amp;""</f>
        <v>看護継続教育
長寿看護学演習Ａ－Ⅰ</v>
      </c>
      <c r="N678" s="709"/>
      <c r="O678" s="713" t="str">
        <f>VLOOKUP($C677,'2025年度(M2後期)'!$B$5:$N$207,COLUMN('2025年度(M2後期)'!$C$5),0)&amp;""</f>
        <v>感染管理看護学演習Ａ－Ⅱ
特別研究</v>
      </c>
      <c r="P678" s="706"/>
      <c r="Q678" s="713" t="str">
        <f>VLOOKUP($C677,'2025年度(D1後期)'!$B$5:$N$207,COLUMN('2025年度(D1後期)'!$C$5),0)&amp;""</f>
        <v>精神看護学演習Ｂ</v>
      </c>
      <c r="R678" s="706"/>
      <c r="S678" s="693" t="str">
        <f>VLOOKUP($C677,'2025年度(D23後期)'!$B$5:$N$207,COLUMN('2025年度(D23後期)'!$C$5),0)&amp;""</f>
        <v>特別研究</v>
      </c>
      <c r="T678" s="706"/>
      <c r="U678" s="20"/>
      <c r="Z678" s="695" t="str">
        <f>A678</f>
        <v xml:space="preserve">１時限（09：20～10：50） </v>
      </c>
      <c r="AA678" s="680" t="s">
        <v>183</v>
      </c>
      <c r="AB678" s="680"/>
      <c r="AC678" s="680"/>
      <c r="AD678" s="680"/>
      <c r="AE678" s="680"/>
      <c r="AF678" s="680"/>
      <c r="AG678" s="680" t="s">
        <v>313</v>
      </c>
      <c r="AH678" s="680"/>
      <c r="AI678" s="680"/>
      <c r="AJ678" s="680"/>
      <c r="AK678" s="680"/>
      <c r="AL678" s="680"/>
      <c r="AM678" s="680" t="s">
        <v>169</v>
      </c>
      <c r="AN678" s="680"/>
      <c r="AO678" s="680"/>
      <c r="AP678" s="680"/>
      <c r="AQ678" s="680"/>
      <c r="AR678" s="680"/>
      <c r="AS678" s="680"/>
      <c r="AT678" s="680"/>
      <c r="AU678" s="680"/>
      <c r="AV678" s="680"/>
      <c r="AW678" s="680"/>
      <c r="AX678" s="680"/>
      <c r="AY678" s="680"/>
      <c r="AZ678" s="680"/>
      <c r="BA678" s="680" t="s">
        <v>148</v>
      </c>
      <c r="BB678" s="680"/>
      <c r="BC678" s="680"/>
      <c r="BD678" s="680"/>
      <c r="BE678" s="680"/>
      <c r="BF678" s="680"/>
      <c r="BG678" s="680"/>
      <c r="BH678" s="680"/>
      <c r="BI678" s="680"/>
      <c r="BJ678" s="680"/>
      <c r="BK678" s="674"/>
      <c r="BL678" s="674"/>
      <c r="BM678" s="674"/>
      <c r="BN678" s="680" t="s">
        <v>293</v>
      </c>
      <c r="BO678" s="680"/>
      <c r="BP678" s="680"/>
      <c r="BQ678" s="680"/>
      <c r="BR678" s="680"/>
      <c r="BS678" s="680"/>
      <c r="BT678" s="680"/>
      <c r="BU678" s="680"/>
      <c r="BV678" s="680"/>
      <c r="BW678" s="680"/>
    </row>
    <row r="679" spans="1:75" ht="13.5" customHeight="1">
      <c r="A679" s="696"/>
      <c r="B679" s="15" t="s">
        <v>58</v>
      </c>
      <c r="C679" s="708" t="str">
        <f>IFERROR(VLOOKUP(C678,科目・教員!$A$2:$B$349,2,0),"")</f>
        <v>水野　正之</v>
      </c>
      <c r="D679" s="707"/>
      <c r="E679" s="716" t="str">
        <f>IFERROR(VLOOKUP(E678,科目・教員!$A$2:$B$349,2,0),"")</f>
        <v>森下　純子</v>
      </c>
      <c r="F679" s="707"/>
      <c r="G679" s="716" t="str">
        <f>IFERROR(VLOOKUP(G678,科目・教員!$A$2:$B$349,2,0),"")</f>
        <v/>
      </c>
      <c r="H679" s="707"/>
      <c r="I679" s="716" t="str">
        <f>IFERROR(VLOOKUP(I678,科目・教員!$A$2:$B$349,2,0),"")</f>
        <v/>
      </c>
      <c r="J679" s="707"/>
      <c r="K679" s="689" t="str">
        <f>IFERROR(VLOOKUP(K678,科目・教員!$A$2:$B$349,2,0),"")</f>
        <v/>
      </c>
      <c r="L679" s="717"/>
      <c r="M679" s="718" t="str">
        <f>IFERROR(VLOOKUP(M678,科目・教員!$A$2:$B$349,2,0),"")</f>
        <v/>
      </c>
      <c r="N679" s="707"/>
      <c r="O679" s="716" t="str">
        <f>IFERROR(VLOOKUP(O678,科目・教員!$A$2:$B$349,2,0),"")</f>
        <v/>
      </c>
      <c r="P679" s="707"/>
      <c r="Q679" s="716" t="str">
        <f>IFERROR(VLOOKUP(Q678,科目・教員!$A$2:$B$349,2,0),"")</f>
        <v/>
      </c>
      <c r="R679" s="707"/>
      <c r="S679" s="689" t="str">
        <f>IFERROR(VLOOKUP(S678,科目・教員!$A$2:$B$349,2,0),"")</f>
        <v/>
      </c>
      <c r="T679" s="707"/>
      <c r="U679" s="20"/>
      <c r="Z679" s="696"/>
      <c r="AA679" s="681"/>
      <c r="AB679" s="681"/>
      <c r="AC679" s="681"/>
      <c r="AD679" s="681"/>
      <c r="AE679" s="681"/>
      <c r="AF679" s="681"/>
      <c r="AG679" s="681"/>
      <c r="AH679" s="681"/>
      <c r="AI679" s="681"/>
      <c r="AJ679" s="681"/>
      <c r="AK679" s="681"/>
      <c r="AL679" s="681"/>
      <c r="AM679" s="681"/>
      <c r="AN679" s="681"/>
      <c r="AO679" s="681"/>
      <c r="AP679" s="681"/>
      <c r="AQ679" s="681"/>
      <c r="AR679" s="681"/>
      <c r="AS679" s="681"/>
      <c r="AT679" s="681"/>
      <c r="AU679" s="681"/>
      <c r="AV679" s="681"/>
      <c r="AW679" s="681"/>
      <c r="AX679" s="681"/>
      <c r="AY679" s="681"/>
      <c r="AZ679" s="681"/>
      <c r="BA679" s="681"/>
      <c r="BB679" s="681"/>
      <c r="BC679" s="681"/>
      <c r="BD679" s="681"/>
      <c r="BE679" s="681"/>
      <c r="BF679" s="681"/>
      <c r="BG679" s="681"/>
      <c r="BH679" s="681"/>
      <c r="BI679" s="681"/>
      <c r="BJ679" s="681"/>
      <c r="BK679" s="675"/>
      <c r="BL679" s="675"/>
      <c r="BM679" s="675"/>
      <c r="BN679" s="681"/>
      <c r="BO679" s="681"/>
      <c r="BP679" s="681"/>
      <c r="BQ679" s="681"/>
      <c r="BR679" s="681"/>
      <c r="BS679" s="681"/>
      <c r="BT679" s="681"/>
      <c r="BU679" s="681"/>
      <c r="BV679" s="681"/>
      <c r="BW679" s="681"/>
    </row>
    <row r="680" spans="1:75" ht="13.5" customHeight="1">
      <c r="A680" s="696"/>
      <c r="B680" s="15" t="s">
        <v>60</v>
      </c>
      <c r="C680" s="708" t="str">
        <f>VLOOKUP($C677,'2025年度(1年後期)'!$B$5:$N$207,COLUMN('2025年度(1年後期)'!$C$5)+1,0)&amp;""</f>
        <v>101</v>
      </c>
      <c r="D680" s="707"/>
      <c r="E680" s="716" t="str">
        <f>VLOOKUP($C677,'2025年度(2年後期)'!$B$5:$N$207,COLUMN('2025年度(2年後期)'!$C$5)+1,0)&amp;""</f>
        <v/>
      </c>
      <c r="F680" s="707"/>
      <c r="G680" s="716" t="str">
        <f>VLOOKUP($C677,'2025年度(3年後期)'!$B$5:$N$207,COLUMN('2025年度(3年後期)'!$C$5)+1,0)&amp;""</f>
        <v>母性:201･母小実</v>
      </c>
      <c r="H680" s="707"/>
      <c r="I680" s="716" t="str">
        <f>VLOOKUP($C677,'2025年度(4年後期)'!$B$5:$N$206,COLUMN('2025年度(4年後期)'!$C$5)+1,0)&amp;""</f>
        <v>大講義室</v>
      </c>
      <c r="J680" s="707"/>
      <c r="K680" s="689" t="str">
        <f>VLOOKUP($C677,'2025年度(助産後期)'!$B$5:$N$207,COLUMN('2025年度(助産後期)'!$C$5)+1,0)&amp;""</f>
        <v/>
      </c>
      <c r="L680" s="717"/>
      <c r="M680" s="718" t="str">
        <f>VLOOKUP($C677,'2025年度(M1後期)'!$B$5:$N$207,COLUMN('2025年度(M1後期)'!$C$5)+1,0)&amp;""</f>
        <v>教育:臨床講義室1
長寿:別途指定</v>
      </c>
      <c r="N680" s="707"/>
      <c r="O680" s="716" t="str">
        <f>VLOOKUP($C677,'2025年度(M2後期)'!$B$5:$N$207,COLUMN('2025年度(M2後期)'!$C$5)+1,0)&amp;""</f>
        <v>感染:別途指定</v>
      </c>
      <c r="P680" s="707"/>
      <c r="Q680" s="716" t="str">
        <f>VLOOKUP($C677,'2025年度(D1後期)'!$B$5:$N$207,COLUMN('2025年度(D1後期)'!$C$5)+1,0)&amp;""</f>
        <v>別途指定</v>
      </c>
      <c r="R680" s="707"/>
      <c r="S680" s="689" t="str">
        <f>VLOOKUP($C677,'2025年度(D23後期)'!$B$5:$N$207,COLUMN('2025年度(D23後期)'!$C$5)+1,0)&amp;""</f>
        <v/>
      </c>
      <c r="T680" s="707"/>
      <c r="U680" s="20"/>
      <c r="Z680" s="696"/>
      <c r="AA680" s="681"/>
      <c r="AB680" s="681"/>
      <c r="AC680" s="681"/>
      <c r="AD680" s="681"/>
      <c r="AE680" s="681"/>
      <c r="AF680" s="681"/>
      <c r="AG680" s="681"/>
      <c r="AH680" s="681"/>
      <c r="AI680" s="681"/>
      <c r="AJ680" s="681"/>
      <c r="AK680" s="681"/>
      <c r="AL680" s="681"/>
      <c r="AM680" s="681"/>
      <c r="AN680" s="681"/>
      <c r="AO680" s="681"/>
      <c r="AP680" s="681"/>
      <c r="AQ680" s="681"/>
      <c r="AR680" s="681"/>
      <c r="AS680" s="681"/>
      <c r="AT680" s="681"/>
      <c r="AU680" s="681"/>
      <c r="AV680" s="681"/>
      <c r="AW680" s="681"/>
      <c r="AX680" s="681"/>
      <c r="AY680" s="681"/>
      <c r="AZ680" s="681"/>
      <c r="BA680" s="681"/>
      <c r="BB680" s="681"/>
      <c r="BC680" s="681"/>
      <c r="BD680" s="681"/>
      <c r="BE680" s="681"/>
      <c r="BF680" s="681"/>
      <c r="BG680" s="681"/>
      <c r="BH680" s="681"/>
      <c r="BI680" s="681"/>
      <c r="BJ680" s="681"/>
      <c r="BK680" s="675"/>
      <c r="BL680" s="675"/>
      <c r="BM680" s="675"/>
      <c r="BN680" s="681"/>
      <c r="BO680" s="681"/>
      <c r="BP680" s="681"/>
      <c r="BQ680" s="681"/>
      <c r="BR680" s="681"/>
      <c r="BS680" s="681"/>
      <c r="BT680" s="681"/>
      <c r="BU680" s="681"/>
      <c r="BV680" s="681"/>
      <c r="BW680" s="681"/>
    </row>
    <row r="681" spans="1:75" ht="13.5" customHeight="1">
      <c r="A681" s="697"/>
      <c r="B681" s="16" t="s">
        <v>62</v>
      </c>
      <c r="C681" s="738"/>
      <c r="D681" s="748"/>
      <c r="E681" s="684"/>
      <c r="F681" s="719"/>
      <c r="G681" s="684"/>
      <c r="H681" s="719"/>
      <c r="I681" s="684"/>
      <c r="J681" s="719"/>
      <c r="K681" s="686"/>
      <c r="L681" s="720"/>
      <c r="M681" s="721"/>
      <c r="N681" s="719"/>
      <c r="O681" s="684"/>
      <c r="P681" s="719"/>
      <c r="Q681" s="684"/>
      <c r="R681" s="719"/>
      <c r="S681" s="686"/>
      <c r="T681" s="719"/>
      <c r="U681" s="20"/>
      <c r="Z681" s="697"/>
      <c r="AA681" s="682"/>
      <c r="AB681" s="682"/>
      <c r="AC681" s="682"/>
      <c r="AD681" s="682"/>
      <c r="AE681" s="682"/>
      <c r="AF681" s="682"/>
      <c r="AG681" s="682"/>
      <c r="AH681" s="682"/>
      <c r="AI681" s="682"/>
      <c r="AJ681" s="682"/>
      <c r="AK681" s="682"/>
      <c r="AL681" s="682"/>
      <c r="AM681" s="682"/>
      <c r="AN681" s="682"/>
      <c r="AO681" s="682"/>
      <c r="AP681" s="682"/>
      <c r="AQ681" s="682"/>
      <c r="AR681" s="682"/>
      <c r="AS681" s="682"/>
      <c r="AT681" s="682"/>
      <c r="AU681" s="682"/>
      <c r="AV681" s="682"/>
      <c r="AW681" s="682"/>
      <c r="AX681" s="682"/>
      <c r="AY681" s="682"/>
      <c r="AZ681" s="682"/>
      <c r="BA681" s="682"/>
      <c r="BB681" s="682"/>
      <c r="BC681" s="682"/>
      <c r="BD681" s="682"/>
      <c r="BE681" s="682"/>
      <c r="BF681" s="682"/>
      <c r="BG681" s="682"/>
      <c r="BH681" s="682"/>
      <c r="BI681" s="682"/>
      <c r="BJ681" s="682"/>
      <c r="BK681" s="676"/>
      <c r="BL681" s="676"/>
      <c r="BM681" s="676"/>
      <c r="BN681" s="682"/>
      <c r="BO681" s="682"/>
      <c r="BP681" s="682"/>
      <c r="BQ681" s="682"/>
      <c r="BR681" s="682"/>
      <c r="BS681" s="682"/>
      <c r="BT681" s="682"/>
      <c r="BU681" s="682"/>
      <c r="BV681" s="682"/>
      <c r="BW681" s="682"/>
    </row>
    <row r="682" spans="1:75" ht="13.5" customHeight="1">
      <c r="A682" s="696" t="s">
        <v>64</v>
      </c>
      <c r="B682" s="15" t="s">
        <v>55</v>
      </c>
      <c r="C682" s="705" t="str">
        <f>VLOOKUP($C677,'2025年度(1年後期)'!$B$5:$N$207,COLUMN('2025年度(1年後期)'!$E$5),0)&amp;""</f>
        <v>微生物と人間</v>
      </c>
      <c r="D682" s="706"/>
      <c r="E682" s="713" t="str">
        <f>VLOOKUP($C677,'2025年度(2年後期)'!$B$5:$N$207,COLUMN('2025年度(2年後期)'!$E$5),0)&amp;""</f>
        <v>基礎看護学実習Ⅱ</v>
      </c>
      <c r="F682" s="706"/>
      <c r="G682" s="713" t="str">
        <f>VLOOKUP($C677,'2025年度(3年後期)'!$B$5:$N$207,COLUMN('2025年度(3年後期)'!$E$5),0)&amp;""</f>
        <v>領域別実習</v>
      </c>
      <c r="H682" s="706"/>
      <c r="I682" s="713" t="str">
        <f>VLOOKUP($C677,'2025年度(4年後期)'!$B$5:$N$206,COLUMN('2025年度(4年後期)'!$E$5),0)&amp;""</f>
        <v>総合学習</v>
      </c>
      <c r="J682" s="706"/>
      <c r="K682" s="693" t="str">
        <f>VLOOKUP($C677,'2025年度(助産後期)'!$B$5:$N$207,COLUMN('2025年度(助産後期)'!$E$5),0)&amp;""</f>
        <v/>
      </c>
      <c r="L682" s="709"/>
      <c r="M682" s="705" t="str">
        <f>VLOOKUP($C677,'2025年度(M1後期)'!$B$5:$N$207,COLUMN('2025年度(M1後期)'!$E$5),0)&amp;""</f>
        <v>長寿看護学演習Ａ－Ⅰ</v>
      </c>
      <c r="N682" s="706"/>
      <c r="O682" s="693" t="str">
        <f>VLOOKUP($C677,'2025年度(M2後期)'!$B$5:$N$207,COLUMN('2025年度(M2後期)'!$E$5),0)&amp;""</f>
        <v>感染管理看護学演習Ａ－Ⅱ
特別研究</v>
      </c>
      <c r="P682" s="706"/>
      <c r="Q682" s="693" t="str">
        <f>VLOOKUP($C677,'2025年度(D1後期)'!$B$5:$N$207,COLUMN('2025年度(D1後期)'!$E$5),0)&amp;""</f>
        <v>精神看護学演習Ｂ</v>
      </c>
      <c r="R682" s="706"/>
      <c r="S682" s="693" t="str">
        <f>VLOOKUP($C677,'2025年度(D23後期)'!$B$5:$N$207,COLUMN('2025年度(D23後期)'!$E$5),0)&amp;""</f>
        <v>特別研究</v>
      </c>
      <c r="T682" s="706"/>
      <c r="U682" s="21"/>
      <c r="Z682" s="696" t="str">
        <f>A682</f>
        <v>２時限（11：00～12：30）</v>
      </c>
      <c r="AA682" s="680" t="s">
        <v>146</v>
      </c>
      <c r="AB682" s="680"/>
      <c r="AC682" s="680"/>
      <c r="AD682" s="680"/>
      <c r="AE682" s="680"/>
      <c r="AF682" s="680"/>
      <c r="AG682" s="680" t="s">
        <v>169</v>
      </c>
      <c r="AH682" s="680"/>
      <c r="AI682" s="680"/>
      <c r="AJ682" s="680"/>
      <c r="AK682" s="680"/>
      <c r="AL682" s="680"/>
      <c r="AM682" s="680" t="s">
        <v>169</v>
      </c>
      <c r="AN682" s="680"/>
      <c r="AO682" s="680"/>
      <c r="AP682" s="680"/>
      <c r="AQ682" s="680"/>
      <c r="AR682" s="680"/>
      <c r="AS682" s="680"/>
      <c r="AT682" s="680"/>
      <c r="AU682" s="680"/>
      <c r="AV682" s="680"/>
      <c r="AW682" s="680"/>
      <c r="AX682" s="680"/>
      <c r="AY682" s="680"/>
      <c r="AZ682" s="680"/>
      <c r="BA682" s="680"/>
      <c r="BB682" s="817"/>
      <c r="BC682" s="680"/>
      <c r="BD682" s="680"/>
      <c r="BE682" s="680"/>
      <c r="BF682" s="680"/>
      <c r="BG682" s="680"/>
      <c r="BH682" s="680"/>
      <c r="BI682" s="680"/>
      <c r="BJ682" s="680"/>
      <c r="BK682" s="674"/>
      <c r="BL682" s="674"/>
      <c r="BM682" s="674"/>
      <c r="BN682" s="680" t="s">
        <v>293</v>
      </c>
      <c r="BO682" s="680"/>
      <c r="BP682" s="680"/>
      <c r="BQ682" s="680"/>
      <c r="BR682" s="680"/>
      <c r="BS682" s="680"/>
      <c r="BT682" s="680"/>
      <c r="BU682" s="680"/>
      <c r="BV682" s="680"/>
      <c r="BW682" s="680"/>
    </row>
    <row r="683" spans="1:75" ht="13.5" customHeight="1">
      <c r="A683" s="696"/>
      <c r="B683" s="15" t="s">
        <v>58</v>
      </c>
      <c r="C683" s="708" t="str">
        <f>IFERROR(VLOOKUP(C682,科目・教員!$A$2:$B$349,2,0),"")</f>
        <v>森　那美子</v>
      </c>
      <c r="D683" s="707"/>
      <c r="E683" s="716" t="str">
        <f>IFERROR(VLOOKUP(E682,科目・教員!$A$2:$B$349,2,0),"")</f>
        <v>森下　純子</v>
      </c>
      <c r="F683" s="707"/>
      <c r="G683" s="716" t="str">
        <f>IFERROR(VLOOKUP(G682,科目・教員!$A$2:$B$349,2,0),"")</f>
        <v/>
      </c>
      <c r="H683" s="707"/>
      <c r="I683" s="716" t="str">
        <f>IFERROR(VLOOKUP(I682,科目・教員!$A$2:$B$349,2,0),"")</f>
        <v/>
      </c>
      <c r="J683" s="707"/>
      <c r="K683" s="689" t="str">
        <f>IFERROR(VLOOKUP(K682,科目・教員!$A$2:$B$349,2,0),"")</f>
        <v/>
      </c>
      <c r="L683" s="717"/>
      <c r="M683" s="708" t="str">
        <f>IFERROR(VLOOKUP(M682,科目・教員!$A$2:$B$349,2,0),"")</f>
        <v/>
      </c>
      <c r="N683" s="707"/>
      <c r="O683" s="689" t="str">
        <f>IFERROR(VLOOKUP(O682,科目・教員!$A$2:$B$349,2,0),"")</f>
        <v/>
      </c>
      <c r="P683" s="707"/>
      <c r="Q683" s="689" t="str">
        <f>IFERROR(VLOOKUP(Q682,科目・教員!$A$2:$B$349,2,0),"")</f>
        <v/>
      </c>
      <c r="R683" s="707"/>
      <c r="S683" s="689" t="str">
        <f>IFERROR(VLOOKUP(S682,科目・教員!$A$2:$B$349,2,0),"")</f>
        <v/>
      </c>
      <c r="T683" s="707"/>
      <c r="U683" s="21"/>
      <c r="Z683" s="696"/>
      <c r="AA683" s="681"/>
      <c r="AB683" s="681"/>
      <c r="AC683" s="681"/>
      <c r="AD683" s="681"/>
      <c r="AE683" s="681"/>
      <c r="AF683" s="681"/>
      <c r="AG683" s="681"/>
      <c r="AH683" s="681"/>
      <c r="AI683" s="681"/>
      <c r="AJ683" s="681"/>
      <c r="AK683" s="681"/>
      <c r="AL683" s="681"/>
      <c r="AM683" s="681"/>
      <c r="AN683" s="681"/>
      <c r="AO683" s="681"/>
      <c r="AP683" s="681"/>
      <c r="AQ683" s="681"/>
      <c r="AR683" s="681"/>
      <c r="AS683" s="681"/>
      <c r="AT683" s="681"/>
      <c r="AU683" s="681"/>
      <c r="AV683" s="681"/>
      <c r="AW683" s="681"/>
      <c r="AX683" s="681"/>
      <c r="AY683" s="681"/>
      <c r="AZ683" s="681"/>
      <c r="BA683" s="681"/>
      <c r="BB683" s="681"/>
      <c r="BC683" s="681"/>
      <c r="BD683" s="681"/>
      <c r="BE683" s="681"/>
      <c r="BF683" s="681"/>
      <c r="BG683" s="681"/>
      <c r="BH683" s="681"/>
      <c r="BI683" s="681"/>
      <c r="BJ683" s="681"/>
      <c r="BK683" s="675"/>
      <c r="BL683" s="675"/>
      <c r="BM683" s="675"/>
      <c r="BN683" s="681"/>
      <c r="BO683" s="681"/>
      <c r="BP683" s="681"/>
      <c r="BQ683" s="681"/>
      <c r="BR683" s="681"/>
      <c r="BS683" s="681"/>
      <c r="BT683" s="681"/>
      <c r="BU683" s="681"/>
      <c r="BV683" s="681"/>
      <c r="BW683" s="681"/>
    </row>
    <row r="684" spans="1:75" ht="13.5" customHeight="1">
      <c r="A684" s="696"/>
      <c r="B684" s="15" t="s">
        <v>60</v>
      </c>
      <c r="C684" s="708" t="str">
        <f>VLOOKUP($C677,'2025年度(1年後期)'!$B$5:$N$207,COLUMN('2025年度(1年後期)'!$E$5)+1,0)&amp;""</f>
        <v>101</v>
      </c>
      <c r="D684" s="707"/>
      <c r="E684" s="716" t="str">
        <f>VLOOKUP($C677,'2025年度(2年後期)'!$B$5:$N$207,COLUMN('2025年度(2年後期)'!$E$5)+1,0)&amp;""</f>
        <v/>
      </c>
      <c r="F684" s="707"/>
      <c r="G684" s="716" t="str">
        <f>VLOOKUP($C677,'2025年度(3年後期)'!$B$5:$N$207,COLUMN('2025年度(3年後期)'!$E$5)+1,0)&amp;""</f>
        <v>母性:201･母小実</v>
      </c>
      <c r="H684" s="707"/>
      <c r="I684" s="716" t="str">
        <f>VLOOKUP($C677,'2025年度(4年後期)'!$B$5:$N$206,COLUMN('2025年度(4年後期)'!$E$5)+1,0)&amp;""</f>
        <v>大講義室</v>
      </c>
      <c r="J684" s="707"/>
      <c r="K684" s="689" t="str">
        <f>VLOOKUP($C677,'2025年度(助産後期)'!$B$5:$N$207,COLUMN('2025年度(助産後期)'!$E$5)+1,0)&amp;""</f>
        <v/>
      </c>
      <c r="L684" s="717"/>
      <c r="M684" s="708" t="str">
        <f>VLOOKUP($C677,'2025年度(M1後期)'!$B$5:$N$207,COLUMN('2025年度(M1後期)'!$E$5)+1,0)&amp;""</f>
        <v>長寿:別途指定</v>
      </c>
      <c r="N684" s="707"/>
      <c r="O684" s="689" t="str">
        <f>VLOOKUP($C677,'2025年度(M2後期)'!$B$5:$N$207,COLUMN('2025年度(M2後期)'!$E$5)+1,0)&amp;""</f>
        <v>感染:別途指定</v>
      </c>
      <c r="P684" s="707"/>
      <c r="Q684" s="689" t="str">
        <f>VLOOKUP($C677,'2025年度(D1後期)'!$B$5:$N$207,COLUMN('2025年度(D1後期)'!$E$5)+1,0)&amp;""</f>
        <v>別途指定</v>
      </c>
      <c r="R684" s="707"/>
      <c r="S684" s="689" t="str">
        <f>VLOOKUP($C677,'2025年度(D23後期)'!$B$5:$N$207,COLUMN('2025年度(D23後期)'!$E$5)+1,0)&amp;""</f>
        <v/>
      </c>
      <c r="T684" s="707"/>
      <c r="U684" s="21"/>
      <c r="Z684" s="696"/>
      <c r="AA684" s="681"/>
      <c r="AB684" s="681"/>
      <c r="AC684" s="681"/>
      <c r="AD684" s="681"/>
      <c r="AE684" s="681"/>
      <c r="AF684" s="681"/>
      <c r="AG684" s="681"/>
      <c r="AH684" s="681"/>
      <c r="AI684" s="681"/>
      <c r="AJ684" s="681"/>
      <c r="AK684" s="681"/>
      <c r="AL684" s="681"/>
      <c r="AM684" s="681"/>
      <c r="AN684" s="681"/>
      <c r="AO684" s="681"/>
      <c r="AP684" s="681"/>
      <c r="AQ684" s="681"/>
      <c r="AR684" s="681"/>
      <c r="AS684" s="681"/>
      <c r="AT684" s="681"/>
      <c r="AU684" s="681"/>
      <c r="AV684" s="681"/>
      <c r="AW684" s="681"/>
      <c r="AX684" s="681"/>
      <c r="AY684" s="681"/>
      <c r="AZ684" s="681"/>
      <c r="BA684" s="681"/>
      <c r="BB684" s="681"/>
      <c r="BC684" s="681"/>
      <c r="BD684" s="681"/>
      <c r="BE684" s="681"/>
      <c r="BF684" s="681"/>
      <c r="BG684" s="681"/>
      <c r="BH684" s="681"/>
      <c r="BI684" s="681"/>
      <c r="BJ684" s="681"/>
      <c r="BK684" s="675"/>
      <c r="BL684" s="675"/>
      <c r="BM684" s="675"/>
      <c r="BN684" s="681"/>
      <c r="BO684" s="681"/>
      <c r="BP684" s="681"/>
      <c r="BQ684" s="681"/>
      <c r="BR684" s="681"/>
      <c r="BS684" s="681"/>
      <c r="BT684" s="681"/>
      <c r="BU684" s="681"/>
      <c r="BV684" s="681"/>
      <c r="BW684" s="681"/>
    </row>
    <row r="685" spans="1:75" ht="13.5" customHeight="1">
      <c r="A685" s="712"/>
      <c r="B685" s="16" t="s">
        <v>62</v>
      </c>
      <c r="C685" s="687"/>
      <c r="D685" s="685"/>
      <c r="E685" s="684"/>
      <c r="F685" s="685"/>
      <c r="G685" s="684"/>
      <c r="H685" s="685"/>
      <c r="I685" s="684"/>
      <c r="J685" s="685"/>
      <c r="K685" s="686"/>
      <c r="L685" s="686"/>
      <c r="M685" s="687"/>
      <c r="N685" s="685"/>
      <c r="O685" s="686"/>
      <c r="P685" s="685"/>
      <c r="Q685" s="686"/>
      <c r="R685" s="685"/>
      <c r="S685" s="686"/>
      <c r="T685" s="685"/>
      <c r="U685" s="21"/>
      <c r="Z685" s="697"/>
      <c r="AA685" s="682"/>
      <c r="AB685" s="682"/>
      <c r="AC685" s="682"/>
      <c r="AD685" s="682"/>
      <c r="AE685" s="682"/>
      <c r="AF685" s="682"/>
      <c r="AG685" s="682"/>
      <c r="AH685" s="682"/>
      <c r="AI685" s="682"/>
      <c r="AJ685" s="682"/>
      <c r="AK685" s="682"/>
      <c r="AL685" s="682"/>
      <c r="AM685" s="682"/>
      <c r="AN685" s="682"/>
      <c r="AO685" s="682"/>
      <c r="AP685" s="682"/>
      <c r="AQ685" s="682"/>
      <c r="AR685" s="682"/>
      <c r="AS685" s="682"/>
      <c r="AT685" s="682"/>
      <c r="AU685" s="682"/>
      <c r="AV685" s="682"/>
      <c r="AW685" s="682"/>
      <c r="AX685" s="682"/>
      <c r="AY685" s="682"/>
      <c r="AZ685" s="682"/>
      <c r="BA685" s="682"/>
      <c r="BB685" s="682"/>
      <c r="BC685" s="682"/>
      <c r="BD685" s="682"/>
      <c r="BE685" s="682"/>
      <c r="BF685" s="682"/>
      <c r="BG685" s="682"/>
      <c r="BH685" s="682"/>
      <c r="BI685" s="682"/>
      <c r="BJ685" s="682"/>
      <c r="BK685" s="676"/>
      <c r="BL685" s="676"/>
      <c r="BM685" s="676"/>
      <c r="BN685" s="682"/>
      <c r="BO685" s="682"/>
      <c r="BP685" s="682"/>
      <c r="BQ685" s="682"/>
      <c r="BR685" s="682"/>
      <c r="BS685" s="682"/>
      <c r="BT685" s="682"/>
      <c r="BU685" s="682"/>
      <c r="BV685" s="682"/>
      <c r="BW685" s="682"/>
    </row>
    <row r="686" spans="1:75" ht="13.5" customHeight="1">
      <c r="A686" s="695" t="s">
        <v>70</v>
      </c>
      <c r="B686" s="17" t="s">
        <v>71</v>
      </c>
      <c r="C686" s="705"/>
      <c r="D686" s="706"/>
      <c r="E686" s="713"/>
      <c r="F686" s="706"/>
      <c r="G686" s="713"/>
      <c r="H686" s="706"/>
      <c r="I686" s="713"/>
      <c r="J686" s="706"/>
      <c r="K686" s="693"/>
      <c r="L686" s="709"/>
      <c r="M686" s="705"/>
      <c r="N686" s="706"/>
      <c r="O686" s="693"/>
      <c r="P686" s="706"/>
      <c r="Q686" s="693"/>
      <c r="R686" s="706"/>
      <c r="S686" s="693"/>
      <c r="T686" s="706"/>
      <c r="U686" s="21"/>
      <c r="Z686" s="696" t="str">
        <f>A686</f>
        <v>昼休み（12：30～13：30）</v>
      </c>
      <c r="AA686" s="680"/>
      <c r="AB686" s="680"/>
      <c r="AC686" s="680"/>
      <c r="AD686" s="680"/>
      <c r="AE686" s="680"/>
      <c r="AF686" s="680"/>
      <c r="AG686" s="680"/>
      <c r="AH686" s="680"/>
      <c r="AI686" s="680"/>
      <c r="AJ686" s="680"/>
      <c r="AK686" s="680"/>
      <c r="AL686" s="680"/>
      <c r="AM686" s="680"/>
      <c r="AN686" s="680"/>
      <c r="AO686" s="680"/>
      <c r="AP686" s="680"/>
      <c r="AQ686" s="680"/>
      <c r="AR686" s="680"/>
      <c r="AS686" s="680"/>
      <c r="AT686" s="680"/>
      <c r="AU686" s="680"/>
      <c r="AV686" s="680"/>
      <c r="AW686" s="680"/>
      <c r="AX686" s="680"/>
      <c r="AY686" s="680"/>
      <c r="AZ686" s="680"/>
      <c r="BA686" s="680"/>
      <c r="BB686" s="680"/>
      <c r="BC686" s="680"/>
      <c r="BD686" s="680"/>
      <c r="BE686" s="680"/>
      <c r="BF686" s="680"/>
      <c r="BG686" s="680"/>
      <c r="BH686" s="680"/>
      <c r="BI686" s="680"/>
      <c r="BJ686" s="680"/>
      <c r="BK686" s="674"/>
      <c r="BL686" s="674"/>
      <c r="BM686" s="674"/>
      <c r="BN686" s="680"/>
      <c r="BO686" s="680"/>
      <c r="BP686" s="680"/>
      <c r="BQ686" s="680"/>
      <c r="BR686" s="680"/>
      <c r="BS686" s="680"/>
      <c r="BT686" s="680"/>
      <c r="BU686" s="680"/>
      <c r="BV686" s="680"/>
      <c r="BW686" s="680"/>
    </row>
    <row r="687" spans="1:75" ht="13.5" customHeight="1">
      <c r="A687" s="696"/>
      <c r="B687" s="17" t="s">
        <v>73</v>
      </c>
      <c r="C687" s="708"/>
      <c r="D687" s="707"/>
      <c r="E687" s="716"/>
      <c r="F687" s="707"/>
      <c r="G687" s="716"/>
      <c r="H687" s="707"/>
      <c r="I687" s="716"/>
      <c r="J687" s="707"/>
      <c r="K687" s="689"/>
      <c r="L687" s="717"/>
      <c r="M687" s="708"/>
      <c r="N687" s="707"/>
      <c r="O687" s="689"/>
      <c r="P687" s="707"/>
      <c r="Q687" s="689"/>
      <c r="R687" s="707"/>
      <c r="S687" s="689"/>
      <c r="T687" s="707"/>
      <c r="U687" s="21"/>
      <c r="Z687" s="696"/>
      <c r="AA687" s="681"/>
      <c r="AB687" s="681"/>
      <c r="AC687" s="681"/>
      <c r="AD687" s="681"/>
      <c r="AE687" s="681"/>
      <c r="AF687" s="681"/>
      <c r="AG687" s="681"/>
      <c r="AH687" s="681"/>
      <c r="AI687" s="681"/>
      <c r="AJ687" s="681"/>
      <c r="AK687" s="681"/>
      <c r="AL687" s="681"/>
      <c r="AM687" s="681"/>
      <c r="AN687" s="681"/>
      <c r="AO687" s="681"/>
      <c r="AP687" s="681"/>
      <c r="AQ687" s="681"/>
      <c r="AR687" s="681"/>
      <c r="AS687" s="681"/>
      <c r="AT687" s="681"/>
      <c r="AU687" s="681"/>
      <c r="AV687" s="681"/>
      <c r="AW687" s="681"/>
      <c r="AX687" s="681"/>
      <c r="AY687" s="681"/>
      <c r="AZ687" s="681"/>
      <c r="BA687" s="681"/>
      <c r="BB687" s="681"/>
      <c r="BC687" s="681"/>
      <c r="BD687" s="681"/>
      <c r="BE687" s="681"/>
      <c r="BF687" s="681"/>
      <c r="BG687" s="681"/>
      <c r="BH687" s="681"/>
      <c r="BI687" s="681"/>
      <c r="BJ687" s="681"/>
      <c r="BK687" s="675"/>
      <c r="BL687" s="675"/>
      <c r="BM687" s="675"/>
      <c r="BN687" s="681"/>
      <c r="BO687" s="681"/>
      <c r="BP687" s="681"/>
      <c r="BQ687" s="681"/>
      <c r="BR687" s="681"/>
      <c r="BS687" s="681"/>
      <c r="BT687" s="681"/>
      <c r="BU687" s="681"/>
      <c r="BV687" s="681"/>
      <c r="BW687" s="681"/>
    </row>
    <row r="688" spans="1:75" ht="13.5" customHeight="1">
      <c r="A688" s="696"/>
      <c r="B688" s="17" t="s">
        <v>60</v>
      </c>
      <c r="C688" s="708"/>
      <c r="D688" s="707"/>
      <c r="E688" s="716"/>
      <c r="F688" s="707"/>
      <c r="G688" s="716"/>
      <c r="H688" s="707"/>
      <c r="I688" s="716"/>
      <c r="J688" s="707"/>
      <c r="K688" s="689"/>
      <c r="L688" s="717"/>
      <c r="M688" s="708"/>
      <c r="N688" s="707"/>
      <c r="O688" s="689"/>
      <c r="P688" s="707"/>
      <c r="Q688" s="689"/>
      <c r="R688" s="707"/>
      <c r="S688" s="689"/>
      <c r="T688" s="707"/>
      <c r="U688" s="21"/>
      <c r="Z688" s="696"/>
      <c r="AA688" s="681"/>
      <c r="AB688" s="681"/>
      <c r="AC688" s="681"/>
      <c r="AD688" s="681"/>
      <c r="AE688" s="681"/>
      <c r="AF688" s="681"/>
      <c r="AG688" s="681"/>
      <c r="AH688" s="681"/>
      <c r="AI688" s="681"/>
      <c r="AJ688" s="681"/>
      <c r="AK688" s="681"/>
      <c r="AL688" s="681"/>
      <c r="AM688" s="681"/>
      <c r="AN688" s="681"/>
      <c r="AO688" s="681"/>
      <c r="AP688" s="681"/>
      <c r="AQ688" s="681"/>
      <c r="AR688" s="681"/>
      <c r="AS688" s="681"/>
      <c r="AT688" s="681"/>
      <c r="AU688" s="681"/>
      <c r="AV688" s="681"/>
      <c r="AW688" s="681"/>
      <c r="AX688" s="681"/>
      <c r="AY688" s="681"/>
      <c r="AZ688" s="681"/>
      <c r="BA688" s="681"/>
      <c r="BB688" s="681"/>
      <c r="BC688" s="681"/>
      <c r="BD688" s="681"/>
      <c r="BE688" s="681"/>
      <c r="BF688" s="681"/>
      <c r="BG688" s="681"/>
      <c r="BH688" s="681"/>
      <c r="BI688" s="681"/>
      <c r="BJ688" s="681"/>
      <c r="BK688" s="675"/>
      <c r="BL688" s="675"/>
      <c r="BM688" s="675"/>
      <c r="BN688" s="681"/>
      <c r="BO688" s="681"/>
      <c r="BP688" s="681"/>
      <c r="BQ688" s="681"/>
      <c r="BR688" s="681"/>
      <c r="BS688" s="681"/>
      <c r="BT688" s="681"/>
      <c r="BU688" s="681"/>
      <c r="BV688" s="681"/>
      <c r="BW688" s="681"/>
    </row>
    <row r="689" spans="1:75" ht="13.5" customHeight="1">
      <c r="A689" s="697"/>
      <c r="B689" s="18" t="s">
        <v>62</v>
      </c>
      <c r="C689" s="714"/>
      <c r="D689" s="711"/>
      <c r="E689" s="715"/>
      <c r="F689" s="711"/>
      <c r="G689" s="715"/>
      <c r="H689" s="711"/>
      <c r="I689" s="715"/>
      <c r="J689" s="711"/>
      <c r="K689" s="710"/>
      <c r="L689" s="710"/>
      <c r="M689" s="714"/>
      <c r="N689" s="711"/>
      <c r="O689" s="710"/>
      <c r="P689" s="711"/>
      <c r="Q689" s="710"/>
      <c r="R689" s="711"/>
      <c r="S689" s="710"/>
      <c r="T689" s="711"/>
      <c r="U689" s="21"/>
      <c r="Z689" s="697"/>
      <c r="AA689" s="682"/>
      <c r="AB689" s="682"/>
      <c r="AC689" s="682"/>
      <c r="AD689" s="682"/>
      <c r="AE689" s="682"/>
      <c r="AF689" s="682"/>
      <c r="AG689" s="682"/>
      <c r="AH689" s="682"/>
      <c r="AI689" s="682"/>
      <c r="AJ689" s="682"/>
      <c r="AK689" s="682"/>
      <c r="AL689" s="682"/>
      <c r="AM689" s="682"/>
      <c r="AN689" s="682"/>
      <c r="AO689" s="682"/>
      <c r="AP689" s="682"/>
      <c r="AQ689" s="682"/>
      <c r="AR689" s="682"/>
      <c r="AS689" s="682"/>
      <c r="AT689" s="682"/>
      <c r="AU689" s="682"/>
      <c r="AV689" s="682"/>
      <c r="AW689" s="682"/>
      <c r="AX689" s="682"/>
      <c r="AY689" s="682"/>
      <c r="AZ689" s="682"/>
      <c r="BA689" s="682"/>
      <c r="BB689" s="682"/>
      <c r="BC689" s="682"/>
      <c r="BD689" s="682"/>
      <c r="BE689" s="682"/>
      <c r="BF689" s="682"/>
      <c r="BG689" s="682"/>
      <c r="BH689" s="682"/>
      <c r="BI689" s="682"/>
      <c r="BJ689" s="682"/>
      <c r="BK689" s="676"/>
      <c r="BL689" s="676"/>
      <c r="BM689" s="676"/>
      <c r="BN689" s="682"/>
      <c r="BO689" s="682"/>
      <c r="BP689" s="682"/>
      <c r="BQ689" s="682"/>
      <c r="BR689" s="682"/>
      <c r="BS689" s="682"/>
      <c r="BT689" s="682"/>
      <c r="BU689" s="682"/>
      <c r="BV689" s="682"/>
      <c r="BW689" s="682"/>
    </row>
    <row r="690" spans="1:75" ht="13.5" customHeight="1">
      <c r="A690" s="696" t="s">
        <v>74</v>
      </c>
      <c r="B690" s="15" t="s">
        <v>55</v>
      </c>
      <c r="C690" s="703" t="str">
        <f>VLOOKUP($C677,'2025年度(1年後期)'!$B$5:$N$207,COLUMN('2025年度(1年後期)'!$G$5),0)&amp;""</f>
        <v>スポーツと健康</v>
      </c>
      <c r="D690" s="704"/>
      <c r="E690" s="698" t="str">
        <f>VLOOKUP($C677,'2025年度(2年後期)'!$B$5:$N$207,COLUMN('2025年度(2年後期)'!$G$5),0)&amp;""</f>
        <v>基礎看護学実習Ⅱ</v>
      </c>
      <c r="F690" s="693"/>
      <c r="G690" s="698" t="str">
        <f>VLOOKUP($C677,'2025年度(3年後期)'!$B$5:$N$207,COLUMN('2025年度(3年後期)'!$G$5),0)&amp;""</f>
        <v>領域別実習</v>
      </c>
      <c r="H690" s="693"/>
      <c r="I690" s="698" t="str">
        <f>VLOOKUP($C677,'2025年度(4年後期)'!$B$5:$N$206,COLUMN('2025年度(4年後期)'!$G$5),0)&amp;""</f>
        <v/>
      </c>
      <c r="J690" s="693"/>
      <c r="K690" s="694" t="str">
        <f>VLOOKUP($C677,'2025年度(助産後期)'!$B$5:$N$207,COLUMN('2025年度(助産後期)'!$G$5),0)&amp;""</f>
        <v/>
      </c>
      <c r="L690" s="694"/>
      <c r="M690" s="692" t="str">
        <f>VLOOKUP($C677,'2025年度(M1後期)'!$B$5:$N$207,COLUMN('2025年度(M1後期)'!$G$5),0)&amp;""</f>
        <v/>
      </c>
      <c r="N690" s="693"/>
      <c r="O690" s="694" t="str">
        <f>VLOOKUP($C677,'2025年度(M2後期)'!$B$5:$N$207,COLUMN('2025年度(M2後期)'!$G$5),0)&amp;""</f>
        <v>特別研究</v>
      </c>
      <c r="P690" s="693"/>
      <c r="Q690" s="694" t="str">
        <f>VLOOKUP($C677,'2025年度(D1後期)'!$B$5:$N$207,COLUMN('2025年度(D1後期)'!$G$5),0)&amp;""</f>
        <v/>
      </c>
      <c r="R690" s="693"/>
      <c r="S690" s="694" t="str">
        <f>VLOOKUP($C677,'2025年度(D23後期)'!$B$5:$N$207,COLUMN('2025年度(D23後期)'!$G$5),0)&amp;""</f>
        <v>特別研究</v>
      </c>
      <c r="T690" s="693"/>
      <c r="U690" s="30"/>
      <c r="Z690" s="696" t="str">
        <f>A690</f>
        <v>３時限（13：30～15：00）</v>
      </c>
      <c r="AA690" s="680"/>
      <c r="AB690" s="680"/>
      <c r="AC690" s="680"/>
      <c r="AD690" s="680"/>
      <c r="AE690" s="680"/>
      <c r="AF690" s="680"/>
      <c r="AG690" s="680" t="s">
        <v>169</v>
      </c>
      <c r="AH690" s="680"/>
      <c r="AI690" s="680"/>
      <c r="AJ690" s="680"/>
      <c r="AK690" s="680"/>
      <c r="AL690" s="680"/>
      <c r="AM690" s="680" t="s">
        <v>169</v>
      </c>
      <c r="AN690" s="680"/>
      <c r="AO690" s="680"/>
      <c r="AP690" s="680"/>
      <c r="AQ690" s="680"/>
      <c r="AR690" s="680"/>
      <c r="AS690" s="680"/>
      <c r="AT690" s="680"/>
      <c r="AU690" s="680"/>
      <c r="AV690" s="680"/>
      <c r="AW690" s="680"/>
      <c r="AX690" s="680"/>
      <c r="AY690" s="680"/>
      <c r="AZ690" s="680"/>
      <c r="BA690" s="680"/>
      <c r="BB690" s="680"/>
      <c r="BC690" s="680"/>
      <c r="BD690" s="680"/>
      <c r="BE690" s="680"/>
      <c r="BF690" s="680"/>
      <c r="BG690" s="680"/>
      <c r="BH690" s="680"/>
      <c r="BI690" s="680"/>
      <c r="BJ690" s="680"/>
      <c r="BK690" s="674"/>
      <c r="BL690" s="674"/>
      <c r="BM690" s="674"/>
      <c r="BN690" s="680" t="s">
        <v>156</v>
      </c>
      <c r="BO690" s="680"/>
      <c r="BP690" s="680"/>
      <c r="BQ690" s="680"/>
      <c r="BR690" s="680"/>
      <c r="BS690" s="680"/>
      <c r="BT690" s="680"/>
      <c r="BU690" s="680"/>
      <c r="BV690" s="680"/>
      <c r="BW690" s="680"/>
    </row>
    <row r="691" spans="1:75" ht="13.5" customHeight="1">
      <c r="A691" s="696"/>
      <c r="B691" s="15" t="s">
        <v>58</v>
      </c>
      <c r="C691" s="701" t="str">
        <f>IFERROR(VLOOKUP(C690,科目・教員!$A$2:$B$349,2,0),"")</f>
        <v>有賀　雅史</v>
      </c>
      <c r="D691" s="702"/>
      <c r="E691" s="690" t="str">
        <f>IFERROR(VLOOKUP(E690,科目・教員!$A$2:$B$349,2,0),"")</f>
        <v>森下　純子</v>
      </c>
      <c r="F691" s="689"/>
      <c r="G691" s="690" t="str">
        <f>IFERROR(VLOOKUP(G690,科目・教員!$A$2:$B$349,2,0),"")</f>
        <v/>
      </c>
      <c r="H691" s="689"/>
      <c r="I691" s="690" t="str">
        <f>IFERROR(VLOOKUP(I690,科目・教員!$A$2:$B$349,2,0),"")</f>
        <v/>
      </c>
      <c r="J691" s="689"/>
      <c r="K691" s="691" t="str">
        <f>IFERROR(VLOOKUP(K690,科目・教員!$A$2:$B$349,2,0),"")</f>
        <v/>
      </c>
      <c r="L691" s="691"/>
      <c r="M691" s="688" t="str">
        <f>IFERROR(VLOOKUP(M690,科目・教員!$A$2:$B$349,2,0),"")</f>
        <v/>
      </c>
      <c r="N691" s="689"/>
      <c r="O691" s="691" t="str">
        <f>IFERROR(VLOOKUP(O690,科目・教員!$A$2:$B$349,2,0),"")</f>
        <v/>
      </c>
      <c r="P691" s="689"/>
      <c r="Q691" s="691" t="str">
        <f>IFERROR(VLOOKUP(Q690,科目・教員!$A$2:$B$349,2,0),"")</f>
        <v/>
      </c>
      <c r="R691" s="689"/>
      <c r="S691" s="691" t="str">
        <f>IFERROR(VLOOKUP(S690,科目・教員!$A$2:$B$349,2,0),"")</f>
        <v/>
      </c>
      <c r="T691" s="689"/>
      <c r="U691" s="30"/>
      <c r="Z691" s="696"/>
      <c r="AA691" s="681"/>
      <c r="AB691" s="681"/>
      <c r="AC691" s="681"/>
      <c r="AD691" s="681"/>
      <c r="AE691" s="681"/>
      <c r="AF691" s="681"/>
      <c r="AG691" s="681"/>
      <c r="AH691" s="681"/>
      <c r="AI691" s="681"/>
      <c r="AJ691" s="681"/>
      <c r="AK691" s="681"/>
      <c r="AL691" s="681"/>
      <c r="AM691" s="681"/>
      <c r="AN691" s="681"/>
      <c r="AO691" s="681"/>
      <c r="AP691" s="681"/>
      <c r="AQ691" s="681"/>
      <c r="AR691" s="681"/>
      <c r="AS691" s="681"/>
      <c r="AT691" s="681"/>
      <c r="AU691" s="681"/>
      <c r="AV691" s="681"/>
      <c r="AW691" s="681"/>
      <c r="AX691" s="681"/>
      <c r="AY691" s="681"/>
      <c r="AZ691" s="681"/>
      <c r="BA691" s="681"/>
      <c r="BB691" s="681"/>
      <c r="BC691" s="681"/>
      <c r="BD691" s="681"/>
      <c r="BE691" s="681"/>
      <c r="BF691" s="681"/>
      <c r="BG691" s="681"/>
      <c r="BH691" s="681"/>
      <c r="BI691" s="681"/>
      <c r="BJ691" s="681"/>
      <c r="BK691" s="675"/>
      <c r="BL691" s="675"/>
      <c r="BM691" s="675"/>
      <c r="BN691" s="681"/>
      <c r="BO691" s="681"/>
      <c r="BP691" s="681"/>
      <c r="BQ691" s="681"/>
      <c r="BR691" s="681"/>
      <c r="BS691" s="681"/>
      <c r="BT691" s="681"/>
      <c r="BU691" s="681"/>
      <c r="BV691" s="681"/>
      <c r="BW691" s="681"/>
    </row>
    <row r="692" spans="1:75" ht="13.5" customHeight="1">
      <c r="A692" s="696"/>
      <c r="B692" s="15" t="s">
        <v>60</v>
      </c>
      <c r="C692" s="701" t="str">
        <f>VLOOKUP($C677,'2025年度(1年後期)'!$B$5:$N$207,COLUMN('2025年度(1年後期)'!$G$5)+1,0)&amp;""</f>
        <v>大講義室</v>
      </c>
      <c r="D692" s="702"/>
      <c r="E692" s="690" t="str">
        <f>VLOOKUP($C677,'2025年度(2年後期)'!$B$5:$N$207,COLUMN('2025年度(2年後期)'!$G$5)+1,0)&amp;""</f>
        <v/>
      </c>
      <c r="F692" s="689"/>
      <c r="G692" s="690" t="str">
        <f>VLOOKUP($C677,'2025年度(3年後期)'!$B$5:$N$207,COLUMN('2025年度(3年後期)'!$G$5)+1,0)&amp;""</f>
        <v>母性:201･母小実</v>
      </c>
      <c r="H692" s="689"/>
      <c r="I692" s="690" t="str">
        <f>VLOOKUP($C677,'2025年度(4年後期)'!$B$5:$N$206,COLUMN('2025年度(4年後期)'!$G$5)+1,0)&amp;""</f>
        <v/>
      </c>
      <c r="J692" s="689"/>
      <c r="K692" s="691" t="str">
        <f>VLOOKUP($C677,'2025年度(助産後期)'!$B$5:$N$207,COLUMN('2025年度(助産後期)'!$G$5)+1,0)&amp;""</f>
        <v/>
      </c>
      <c r="L692" s="691"/>
      <c r="M692" s="688" t="str">
        <f>VLOOKUP($C677,'2025年度(M1後期)'!$B$5:$N$207,COLUMN('2025年度(M1後期)'!$G$5)+1,0)&amp;""</f>
        <v/>
      </c>
      <c r="N692" s="689"/>
      <c r="O692" s="691" t="str">
        <f>VLOOKUP($C677,'2025年度(M2後期)'!$B$5:$N$207,COLUMN('2025年度(M2後期)'!$G$5)+1,0)&amp;""</f>
        <v/>
      </c>
      <c r="P692" s="689"/>
      <c r="Q692" s="691" t="str">
        <f>VLOOKUP($C677,'2025年度(D1後期)'!$B$5:$N$207,COLUMN('2025年度(D1後期)'!$G$5)+1,0)&amp;""</f>
        <v/>
      </c>
      <c r="R692" s="689"/>
      <c r="S692" s="691" t="str">
        <f>VLOOKUP($C677,'2025年度(D23後期)'!$B$5:$N$207,COLUMN('2025年度(D23後期)'!$G$5)+1,0)&amp;""</f>
        <v/>
      </c>
      <c r="T692" s="689"/>
      <c r="U692" s="30"/>
      <c r="Z692" s="696"/>
      <c r="AA692" s="681"/>
      <c r="AB692" s="681"/>
      <c r="AC692" s="681"/>
      <c r="AD692" s="681"/>
      <c r="AE692" s="681"/>
      <c r="AF692" s="681"/>
      <c r="AG692" s="681"/>
      <c r="AH692" s="681"/>
      <c r="AI692" s="681"/>
      <c r="AJ692" s="681"/>
      <c r="AK692" s="681"/>
      <c r="AL692" s="681"/>
      <c r="AM692" s="681"/>
      <c r="AN692" s="681"/>
      <c r="AO692" s="681"/>
      <c r="AP692" s="681"/>
      <c r="AQ692" s="681"/>
      <c r="AR692" s="681"/>
      <c r="AS692" s="681"/>
      <c r="AT692" s="681"/>
      <c r="AU692" s="681"/>
      <c r="AV692" s="681"/>
      <c r="AW692" s="681"/>
      <c r="AX692" s="681"/>
      <c r="AY692" s="681"/>
      <c r="AZ692" s="681"/>
      <c r="BA692" s="681"/>
      <c r="BB692" s="681"/>
      <c r="BC692" s="681"/>
      <c r="BD692" s="681"/>
      <c r="BE692" s="681"/>
      <c r="BF692" s="681"/>
      <c r="BG692" s="681"/>
      <c r="BH692" s="681"/>
      <c r="BI692" s="681"/>
      <c r="BJ692" s="681"/>
      <c r="BK692" s="675"/>
      <c r="BL692" s="675"/>
      <c r="BM692" s="675"/>
      <c r="BN692" s="681"/>
      <c r="BO692" s="681"/>
      <c r="BP692" s="681"/>
      <c r="BQ692" s="681"/>
      <c r="BR692" s="681"/>
      <c r="BS692" s="681"/>
      <c r="BT692" s="681"/>
      <c r="BU692" s="681"/>
      <c r="BV692" s="681"/>
      <c r="BW692" s="681"/>
    </row>
    <row r="693" spans="1:75" ht="13.5" customHeight="1">
      <c r="A693" s="712"/>
      <c r="B693" s="16" t="s">
        <v>62</v>
      </c>
      <c r="C693" s="699" t="s">
        <v>157</v>
      </c>
      <c r="D693" s="700"/>
      <c r="E693" s="684"/>
      <c r="F693" s="685"/>
      <c r="G693" s="684"/>
      <c r="H693" s="685"/>
      <c r="I693" s="684"/>
      <c r="J693" s="685"/>
      <c r="K693" s="686"/>
      <c r="L693" s="686"/>
      <c r="M693" s="687"/>
      <c r="N693" s="685"/>
      <c r="O693" s="686"/>
      <c r="P693" s="685"/>
      <c r="Q693" s="686"/>
      <c r="R693" s="685"/>
      <c r="S693" s="686"/>
      <c r="T693" s="685"/>
      <c r="U693" s="30"/>
      <c r="Z693" s="697"/>
      <c r="AA693" s="682"/>
      <c r="AB693" s="682"/>
      <c r="AC693" s="682"/>
      <c r="AD693" s="682"/>
      <c r="AE693" s="682"/>
      <c r="AF693" s="682"/>
      <c r="AG693" s="682"/>
      <c r="AH693" s="682"/>
      <c r="AI693" s="682"/>
      <c r="AJ693" s="682"/>
      <c r="AK693" s="682"/>
      <c r="AL693" s="682"/>
      <c r="AM693" s="682"/>
      <c r="AN693" s="682"/>
      <c r="AO693" s="682"/>
      <c r="AP693" s="682"/>
      <c r="AQ693" s="682"/>
      <c r="AR693" s="682"/>
      <c r="AS693" s="682"/>
      <c r="AT693" s="682"/>
      <c r="AU693" s="682"/>
      <c r="AV693" s="682"/>
      <c r="AW693" s="682"/>
      <c r="AX693" s="682"/>
      <c r="AY693" s="682"/>
      <c r="AZ693" s="682"/>
      <c r="BA693" s="682"/>
      <c r="BB693" s="682"/>
      <c r="BC693" s="682"/>
      <c r="BD693" s="682"/>
      <c r="BE693" s="682"/>
      <c r="BF693" s="682"/>
      <c r="BG693" s="682"/>
      <c r="BH693" s="682"/>
      <c r="BI693" s="682"/>
      <c r="BJ693" s="682"/>
      <c r="BK693" s="676"/>
      <c r="BL693" s="676"/>
      <c r="BM693" s="676"/>
      <c r="BN693" s="682"/>
      <c r="BO693" s="682"/>
      <c r="BP693" s="682"/>
      <c r="BQ693" s="682"/>
      <c r="BR693" s="682"/>
      <c r="BS693" s="682"/>
      <c r="BT693" s="682"/>
      <c r="BU693" s="682"/>
      <c r="BV693" s="682"/>
      <c r="BW693" s="682"/>
    </row>
    <row r="694" spans="1:75" ht="13.5" customHeight="1">
      <c r="A694" s="696" t="s">
        <v>80</v>
      </c>
      <c r="B694" s="15" t="s">
        <v>55</v>
      </c>
      <c r="C694" s="692" t="str">
        <f>VLOOKUP($C677,'2025年度(1年後期)'!$B$5:$N$207,COLUMN('2025年度(1年後期)'!$I$5),0)&amp;""</f>
        <v>保健行動論</v>
      </c>
      <c r="D694" s="693"/>
      <c r="E694" s="698" t="str">
        <f>VLOOKUP($C677,'2025年度(2年後期)'!$B$5:$N$207,COLUMN('2025年度(2年後期)'!$I$5),0)&amp;""</f>
        <v>基礎看護学実習Ⅱ</v>
      </c>
      <c r="F694" s="693"/>
      <c r="G694" s="698" t="str">
        <f>VLOOKUP($C677,'2025年度(3年後期)'!$B$5:$N$207,COLUMN('2025年度(3年後期)'!$I$5),0)&amp;""</f>
        <v>領域別実習</v>
      </c>
      <c r="H694" s="693"/>
      <c r="I694" s="731" t="str">
        <f>VLOOKUP($C677,'2025年度(4年後期)'!$B$5:$N$206,COLUMN('2025年度(4年後期)'!$I$5),0)&amp;""</f>
        <v>科学技術と医療(石原美弥先生)</v>
      </c>
      <c r="J694" s="704"/>
      <c r="K694" s="694" t="str">
        <f>VLOOKUP($C677,'2025年度(助産後期)'!$B$5:$N$207,COLUMN('2025年度(助産後期)'!$I$5),0)&amp;""</f>
        <v/>
      </c>
      <c r="L694" s="694"/>
      <c r="M694" s="692" t="str">
        <f>VLOOKUP($C677,'2025年度(M1後期)'!$B$5:$N$207,COLUMN('2025年度(M1後期)'!$I$5),0)&amp;""</f>
        <v/>
      </c>
      <c r="N694" s="693"/>
      <c r="O694" s="694" t="str">
        <f>VLOOKUP($C677,'2025年度(M2後期)'!$B$5:$N$207,COLUMN('2025年度(M2後期)'!$I$5),0)&amp;""</f>
        <v>特別研究</v>
      </c>
      <c r="P694" s="693"/>
      <c r="Q694" s="694" t="str">
        <f>VLOOKUP($C677,'2025年度(D1後期)'!$B$5:$N$207,COLUMN('2025年度(D1後期)'!$I$5),0)&amp;""</f>
        <v/>
      </c>
      <c r="R694" s="693"/>
      <c r="S694" s="694" t="str">
        <f>VLOOKUP($C677,'2025年度(D23後期)'!$B$5:$N$207,COLUMN('2025年度(D23後期)'!$I$5),0)&amp;""</f>
        <v>特別研究</v>
      </c>
      <c r="T694" s="693"/>
      <c r="U694" s="562" t="s">
        <v>81</v>
      </c>
      <c r="Z694" s="696" t="str">
        <f>A694</f>
        <v>４時限（15：10～16：40）</v>
      </c>
      <c r="AA694" s="680"/>
      <c r="AB694" s="680"/>
      <c r="AC694" s="680"/>
      <c r="AD694" s="680"/>
      <c r="AE694" s="680"/>
      <c r="AF694" s="680"/>
      <c r="AG694" s="680" t="s">
        <v>169</v>
      </c>
      <c r="AH694" s="680"/>
      <c r="AI694" s="680"/>
      <c r="AJ694" s="680"/>
      <c r="AK694" s="680"/>
      <c r="AL694" s="680"/>
      <c r="AM694" s="680" t="s">
        <v>169</v>
      </c>
      <c r="AN694" s="680"/>
      <c r="AO694" s="680"/>
      <c r="AP694" s="680"/>
      <c r="AQ694" s="680"/>
      <c r="AR694" s="680"/>
      <c r="AS694" s="680"/>
      <c r="AT694" s="680"/>
      <c r="AU694" s="680"/>
      <c r="AV694" s="680"/>
      <c r="AW694" s="680" t="s">
        <v>314</v>
      </c>
      <c r="AX694" s="680"/>
      <c r="AY694" s="680"/>
      <c r="AZ694" s="680"/>
      <c r="BA694" s="680"/>
      <c r="BB694" s="680"/>
      <c r="BC694" s="680"/>
      <c r="BD694" s="680"/>
      <c r="BE694" s="680"/>
      <c r="BF694" s="680"/>
      <c r="BG694" s="680"/>
      <c r="BH694" s="680"/>
      <c r="BI694" s="680" t="s">
        <v>230</v>
      </c>
      <c r="BJ694" s="680"/>
      <c r="BK694" s="674"/>
      <c r="BL694" s="674"/>
      <c r="BM694" s="674"/>
      <c r="BN694" s="680" t="s">
        <v>315</v>
      </c>
      <c r="BO694" s="680"/>
      <c r="BP694" s="680"/>
      <c r="BQ694" s="680"/>
      <c r="BR694" s="680"/>
      <c r="BS694" s="680"/>
      <c r="BT694" s="680"/>
      <c r="BU694" s="680"/>
      <c r="BV694" s="680"/>
      <c r="BW694" s="680"/>
    </row>
    <row r="695" spans="1:75" ht="13.5" customHeight="1">
      <c r="A695" s="696"/>
      <c r="B695" s="15" t="s">
        <v>58</v>
      </c>
      <c r="C695" s="688" t="str">
        <f>IFERROR(VLOOKUP(C694,科目・教員!$A$2:$B$349,2,0),"")</f>
        <v>藤澤　雄太</v>
      </c>
      <c r="D695" s="689"/>
      <c r="E695" s="690" t="str">
        <f>IFERROR(VLOOKUP(E694,科目・教員!$A$2:$B$349,2,0),"")</f>
        <v>森下　純子</v>
      </c>
      <c r="F695" s="689"/>
      <c r="G695" s="690" t="str">
        <f>IFERROR(VLOOKUP(G694,科目・教員!$A$2:$B$349,2,0),"")</f>
        <v/>
      </c>
      <c r="H695" s="689"/>
      <c r="I695" s="730" t="str">
        <f>IFERROR(VLOOKUP(I694,科目・教員!$A$2:$B$349,2,0),"")</f>
        <v/>
      </c>
      <c r="J695" s="702"/>
      <c r="K695" s="691" t="str">
        <f>IFERROR(VLOOKUP(K694,科目・教員!$A$2:$B$349,2,0),"")</f>
        <v/>
      </c>
      <c r="L695" s="691"/>
      <c r="M695" s="688" t="str">
        <f>IFERROR(VLOOKUP(M694,科目・教員!$A$2:$B$349,2,0),"")</f>
        <v/>
      </c>
      <c r="N695" s="689"/>
      <c r="O695" s="691" t="str">
        <f>IFERROR(VLOOKUP(O694,科目・教員!$A$2:$B$349,2,0),"")</f>
        <v/>
      </c>
      <c r="P695" s="689"/>
      <c r="Q695" s="691" t="str">
        <f>IFERROR(VLOOKUP(Q694,科目・教員!$A$2:$B$349,2,0),"")</f>
        <v/>
      </c>
      <c r="R695" s="689"/>
      <c r="S695" s="691" t="str">
        <f>IFERROR(VLOOKUP(S694,科目・教員!$A$2:$B$349,2,0),"")</f>
        <v/>
      </c>
      <c r="T695" s="689"/>
      <c r="U695" s="562" t="s">
        <v>231</v>
      </c>
      <c r="Z695" s="696"/>
      <c r="AA695" s="681"/>
      <c r="AB695" s="681"/>
      <c r="AC695" s="681"/>
      <c r="AD695" s="681"/>
      <c r="AE695" s="681"/>
      <c r="AF695" s="681"/>
      <c r="AG695" s="681"/>
      <c r="AH695" s="681"/>
      <c r="AI695" s="681"/>
      <c r="AJ695" s="681"/>
      <c r="AK695" s="681"/>
      <c r="AL695" s="681"/>
      <c r="AM695" s="681"/>
      <c r="AN695" s="681"/>
      <c r="AO695" s="681"/>
      <c r="AP695" s="681"/>
      <c r="AQ695" s="681"/>
      <c r="AR695" s="681"/>
      <c r="AS695" s="681"/>
      <c r="AT695" s="681"/>
      <c r="AU695" s="681"/>
      <c r="AV695" s="681"/>
      <c r="AW695" s="681"/>
      <c r="AX695" s="681"/>
      <c r="AY695" s="681"/>
      <c r="AZ695" s="681"/>
      <c r="BA695" s="681"/>
      <c r="BB695" s="681"/>
      <c r="BC695" s="681"/>
      <c r="BD695" s="681"/>
      <c r="BE695" s="681"/>
      <c r="BF695" s="681"/>
      <c r="BG695" s="681"/>
      <c r="BH695" s="681"/>
      <c r="BI695" s="681"/>
      <c r="BJ695" s="681"/>
      <c r="BK695" s="675"/>
      <c r="BL695" s="675"/>
      <c r="BM695" s="675"/>
      <c r="BN695" s="681"/>
      <c r="BO695" s="681"/>
      <c r="BP695" s="681"/>
      <c r="BQ695" s="681"/>
      <c r="BR695" s="681"/>
      <c r="BS695" s="681"/>
      <c r="BT695" s="681"/>
      <c r="BU695" s="681"/>
      <c r="BV695" s="681"/>
      <c r="BW695" s="681"/>
    </row>
    <row r="696" spans="1:75" ht="13.5" customHeight="1">
      <c r="A696" s="696"/>
      <c r="B696" s="15" t="s">
        <v>60</v>
      </c>
      <c r="C696" s="688" t="str">
        <f>VLOOKUP($C677,'2025年度(1年後期)'!$B$5:$N$207,COLUMN('2025年度(1年後期)'!$I$5)+1,0)&amp;""</f>
        <v>大講義室</v>
      </c>
      <c r="D696" s="689"/>
      <c r="E696" s="690" t="str">
        <f>VLOOKUP($C677,'2025年度(2年後期)'!$B$5:$N$207,COLUMN('2025年度(2年後期)'!$I$5)+1,0)&amp;""</f>
        <v/>
      </c>
      <c r="F696" s="689"/>
      <c r="G696" s="690" t="str">
        <f>VLOOKUP($C677,'2025年度(3年後期)'!$B$5:$N$207,COLUMN('2025年度(3年後期)'!$I$5)+1,0)&amp;""</f>
        <v>母性:201･母小実</v>
      </c>
      <c r="H696" s="689"/>
      <c r="I696" s="730" t="str">
        <f>VLOOKUP($C677,'2025年度(4年後期)'!$B$5:$N$206,COLUMN('2025年度(4年後期)'!$I$5)+1,0)&amp;""</f>
        <v>301
又は
リアルタイム</v>
      </c>
      <c r="J696" s="702"/>
      <c r="K696" s="691" t="str">
        <f>VLOOKUP($C677,'2025年度(助産後期)'!$B$5:$N$207,COLUMN('2025年度(助産後期)'!$I$5)+1,0)&amp;""</f>
        <v/>
      </c>
      <c r="L696" s="691"/>
      <c r="M696" s="688" t="str">
        <f>VLOOKUP($C677,'2025年度(M1後期)'!$B$5:$N$207,COLUMN('2025年度(M1後期)'!$I$5)+1,0)&amp;""</f>
        <v/>
      </c>
      <c r="N696" s="689"/>
      <c r="O696" s="691" t="str">
        <f>VLOOKUP($C677,'2025年度(M2後期)'!$B$5:$N$207,COLUMN('2025年度(M2後期)'!$I$5)+1,0)&amp;""</f>
        <v/>
      </c>
      <c r="P696" s="689"/>
      <c r="Q696" s="691" t="str">
        <f>VLOOKUP($C677,'2025年度(D1後期)'!$B$5:$N$207,COLUMN('2025年度(D1後期)'!$I$5)+1,0)&amp;""</f>
        <v/>
      </c>
      <c r="R696" s="689"/>
      <c r="S696" s="691" t="str">
        <f>VLOOKUP($C677,'2025年度(D23後期)'!$B$5:$N$207,COLUMN('2025年度(D23後期)'!$I$5)+1,0)&amp;""</f>
        <v/>
      </c>
      <c r="T696" s="689"/>
      <c r="U696" s="562" t="s">
        <v>230</v>
      </c>
      <c r="Z696" s="696"/>
      <c r="AA696" s="681"/>
      <c r="AB696" s="681"/>
      <c r="AC696" s="681"/>
      <c r="AD696" s="681"/>
      <c r="AE696" s="681"/>
      <c r="AF696" s="681"/>
      <c r="AG696" s="681"/>
      <c r="AH696" s="681"/>
      <c r="AI696" s="681"/>
      <c r="AJ696" s="681"/>
      <c r="AK696" s="681"/>
      <c r="AL696" s="681"/>
      <c r="AM696" s="681"/>
      <c r="AN696" s="681"/>
      <c r="AO696" s="681"/>
      <c r="AP696" s="681"/>
      <c r="AQ696" s="681"/>
      <c r="AR696" s="681"/>
      <c r="AS696" s="681"/>
      <c r="AT696" s="681"/>
      <c r="AU696" s="681"/>
      <c r="AV696" s="681"/>
      <c r="AW696" s="681"/>
      <c r="AX696" s="681"/>
      <c r="AY696" s="681"/>
      <c r="AZ696" s="681"/>
      <c r="BA696" s="681"/>
      <c r="BB696" s="681"/>
      <c r="BC696" s="681"/>
      <c r="BD696" s="681"/>
      <c r="BE696" s="681"/>
      <c r="BF696" s="681"/>
      <c r="BG696" s="681"/>
      <c r="BH696" s="681"/>
      <c r="BI696" s="681"/>
      <c r="BJ696" s="681"/>
      <c r="BK696" s="675"/>
      <c r="BL696" s="675"/>
      <c r="BM696" s="675"/>
      <c r="BN696" s="681"/>
      <c r="BO696" s="681"/>
      <c r="BP696" s="681"/>
      <c r="BQ696" s="681"/>
      <c r="BR696" s="681"/>
      <c r="BS696" s="681"/>
      <c r="BT696" s="681"/>
      <c r="BU696" s="681"/>
      <c r="BV696" s="681"/>
      <c r="BW696" s="681"/>
    </row>
    <row r="697" spans="1:75" ht="13.5" customHeight="1">
      <c r="A697" s="697"/>
      <c r="B697" s="16" t="s">
        <v>62</v>
      </c>
      <c r="C697" s="724"/>
      <c r="D697" s="725"/>
      <c r="E697" s="684"/>
      <c r="F697" s="685"/>
      <c r="G697" s="684"/>
      <c r="H697" s="685"/>
      <c r="I697" s="734" t="s">
        <v>116</v>
      </c>
      <c r="J697" s="700"/>
      <c r="K697" s="686"/>
      <c r="L697" s="686"/>
      <c r="M697" s="687"/>
      <c r="N697" s="685"/>
      <c r="O697" s="686"/>
      <c r="P697" s="685"/>
      <c r="Q697" s="686"/>
      <c r="R697" s="685"/>
      <c r="S697" s="686"/>
      <c r="T697" s="686"/>
      <c r="U697" s="646" t="s">
        <v>86</v>
      </c>
      <c r="Z697" s="697"/>
      <c r="AA697" s="682"/>
      <c r="AB697" s="682"/>
      <c r="AC697" s="682"/>
      <c r="AD697" s="682"/>
      <c r="AE697" s="682"/>
      <c r="AF697" s="682"/>
      <c r="AG697" s="682"/>
      <c r="AH697" s="682"/>
      <c r="AI697" s="682"/>
      <c r="AJ697" s="682"/>
      <c r="AK697" s="682"/>
      <c r="AL697" s="682"/>
      <c r="AM697" s="682"/>
      <c r="AN697" s="682"/>
      <c r="AO697" s="682"/>
      <c r="AP697" s="682"/>
      <c r="AQ697" s="682"/>
      <c r="AR697" s="682"/>
      <c r="AS697" s="682"/>
      <c r="AT697" s="682"/>
      <c r="AU697" s="682"/>
      <c r="AV697" s="682"/>
      <c r="AW697" s="682"/>
      <c r="AX697" s="682"/>
      <c r="AY697" s="682"/>
      <c r="AZ697" s="682"/>
      <c r="BA697" s="682"/>
      <c r="BB697" s="682"/>
      <c r="BC697" s="682"/>
      <c r="BD697" s="682"/>
      <c r="BE697" s="682"/>
      <c r="BF697" s="682"/>
      <c r="BG697" s="682"/>
      <c r="BH697" s="682"/>
      <c r="BI697" s="682"/>
      <c r="BJ697" s="682"/>
      <c r="BK697" s="676"/>
      <c r="BL697" s="676"/>
      <c r="BM697" s="676"/>
      <c r="BN697" s="682"/>
      <c r="BO697" s="682"/>
      <c r="BP697" s="682"/>
      <c r="BQ697" s="682"/>
      <c r="BR697" s="682"/>
      <c r="BS697" s="682"/>
      <c r="BT697" s="682"/>
      <c r="BU697" s="682"/>
      <c r="BV697" s="682"/>
      <c r="BW697" s="682"/>
    </row>
    <row r="698" spans="1:75" ht="13.5" customHeight="1">
      <c r="A698" s="696" t="s">
        <v>87</v>
      </c>
      <c r="B698" s="15" t="s">
        <v>55</v>
      </c>
      <c r="C698" s="692" t="str">
        <f>VLOOKUP($C677,'2025年度(1年後期)'!$B$5:$N$207,COLUMN('2025年度(1年後期)'!$K$5),0)&amp;""</f>
        <v>脳と行動</v>
      </c>
      <c r="D698" s="693"/>
      <c r="E698" s="698" t="str">
        <f>VLOOKUP($C677,'2025年度(2年後期)'!$B$5:$N$207,COLUMN('2025年度(2年後期)'!$K$5),0)&amp;""</f>
        <v/>
      </c>
      <c r="F698" s="693"/>
      <c r="G698" s="698" t="str">
        <f>VLOOKUP($C677,'2025年度(3年後期)'!$B$5:$N$207,COLUMN('2025年度(3年後期)'!$K$5),0)&amp;""</f>
        <v/>
      </c>
      <c r="H698" s="693"/>
      <c r="I698" s="698" t="str">
        <f>VLOOKUP($C677,'2025年度(4年後期)'!$B$5:$N$206,COLUMN('2025年度(4年後期)'!$K$5),0)&amp;""</f>
        <v/>
      </c>
      <c r="J698" s="693"/>
      <c r="K698" s="694" t="str">
        <f>VLOOKUP($C677,'2025年度(助産後期)'!$B$5:$N$207,COLUMN('2025年度(助産後期)'!$K$5),0)&amp;""</f>
        <v/>
      </c>
      <c r="L698" s="694"/>
      <c r="M698" s="692" t="str">
        <f>VLOOKUP($C677,'2025年度(M1後期)'!$B$5:$N$207,COLUMN('2025年度(M1後期)'!$K$5),0)&amp;""</f>
        <v/>
      </c>
      <c r="N698" s="693"/>
      <c r="O698" s="694" t="str">
        <f>VLOOKUP($C677,'2025年度(M2後期)'!$B$5:$N$207,COLUMN('2025年度(M2後期)'!$K$5),0)&amp;""</f>
        <v/>
      </c>
      <c r="P698" s="693"/>
      <c r="Q698" s="694" t="str">
        <f>VLOOKUP($C677,'2025年度(D1後期)'!$B$5:$N$207,COLUMN('2025年度(D1後期)'!$K$5),0)&amp;""</f>
        <v/>
      </c>
      <c r="R698" s="693"/>
      <c r="S698" s="694" t="str">
        <f>VLOOKUP($C677,'2025年度(D23後期)'!$B$5:$N$207,COLUMN('2025年度(D23後期)'!$K$5),0)&amp;""</f>
        <v/>
      </c>
      <c r="T698" s="693"/>
      <c r="U698" s="608" t="s">
        <v>94</v>
      </c>
      <c r="V698" s="21"/>
      <c r="Z698" s="696" t="str">
        <f>A698</f>
        <v>５時限（16：50～18：20）</v>
      </c>
      <c r="AA698" s="680"/>
      <c r="AB698" s="680"/>
      <c r="AC698" s="680"/>
      <c r="AD698" s="680"/>
      <c r="AE698" s="680"/>
      <c r="AF698" s="680"/>
      <c r="AG698" s="680"/>
      <c r="AH698" s="680"/>
      <c r="AI698" s="680"/>
      <c r="AJ698" s="680"/>
      <c r="AK698" s="680"/>
      <c r="AL698" s="680"/>
      <c r="AM698" s="680"/>
      <c r="AN698" s="680"/>
      <c r="AO698" s="680"/>
      <c r="AP698" s="680"/>
      <c r="AQ698" s="680"/>
      <c r="AR698" s="680"/>
      <c r="AS698" s="680"/>
      <c r="AT698" s="680"/>
      <c r="AU698" s="680"/>
      <c r="AV698" s="680"/>
      <c r="AW698" s="680"/>
      <c r="AX698" s="680"/>
      <c r="AY698" s="680"/>
      <c r="AZ698" s="680"/>
      <c r="BA698" s="680"/>
      <c r="BB698" s="680"/>
      <c r="BC698" s="680"/>
      <c r="BD698" s="680"/>
      <c r="BE698" s="680"/>
      <c r="BF698" s="680"/>
      <c r="BG698" s="680"/>
      <c r="BH698" s="680"/>
      <c r="BI698" s="680"/>
      <c r="BJ698" s="680" t="s">
        <v>139</v>
      </c>
      <c r="BK698" s="674"/>
      <c r="BL698" s="674"/>
      <c r="BM698" s="674"/>
      <c r="BN698" s="680"/>
      <c r="BO698" s="680"/>
      <c r="BP698" s="680"/>
      <c r="BQ698" s="680"/>
      <c r="BR698" s="680"/>
      <c r="BS698" s="680"/>
      <c r="BT698" s="680"/>
      <c r="BU698" s="680"/>
      <c r="BV698" s="680"/>
      <c r="BW698" s="680"/>
    </row>
    <row r="699" spans="1:75" ht="13.5" customHeight="1">
      <c r="A699" s="696"/>
      <c r="B699" s="15" t="s">
        <v>58</v>
      </c>
      <c r="C699" s="688" t="str">
        <f>IFERROR(VLOOKUP(C698,科目・教員!$A$2:$B$349,2,0),"")</f>
        <v>田中　健一</v>
      </c>
      <c r="D699" s="689"/>
      <c r="E699" s="690" t="str">
        <f>IFERROR(VLOOKUP(E698,科目・教員!$A$2:$B$349,2,0),"")</f>
        <v/>
      </c>
      <c r="F699" s="689"/>
      <c r="G699" s="690" t="str">
        <f>IFERROR(VLOOKUP(G698,科目・教員!$A$2:$B$349,2,0),"")</f>
        <v/>
      </c>
      <c r="H699" s="689"/>
      <c r="I699" s="690" t="str">
        <f>IFERROR(VLOOKUP(I698,科目・教員!$A$2:$B$349,2,0),"")</f>
        <v/>
      </c>
      <c r="J699" s="689"/>
      <c r="K699" s="691" t="str">
        <f>IFERROR(VLOOKUP(K698,科目・教員!$A$2:$B$349,2,0),"")</f>
        <v/>
      </c>
      <c r="L699" s="691"/>
      <c r="M699" s="688" t="str">
        <f>IFERROR(VLOOKUP(M698,科目・教員!$A$2:$B$349,2,0),"")</f>
        <v/>
      </c>
      <c r="N699" s="689"/>
      <c r="O699" s="691" t="str">
        <f>IFERROR(VLOOKUP(O698,科目・教員!$A$2:$B$349,2,0),"")</f>
        <v/>
      </c>
      <c r="P699" s="689"/>
      <c r="Q699" s="691" t="str">
        <f>IFERROR(VLOOKUP(Q698,科目・教員!$A$2:$B$349,2,0),"")</f>
        <v/>
      </c>
      <c r="R699" s="689"/>
      <c r="S699" s="691" t="str">
        <f>IFERROR(VLOOKUP(S698,科目・教員!$A$2:$B$349,2,0),"")</f>
        <v/>
      </c>
      <c r="T699" s="689"/>
      <c r="U699" s="608" t="s">
        <v>141</v>
      </c>
      <c r="V699" s="21"/>
      <c r="Z699" s="696"/>
      <c r="AA699" s="681"/>
      <c r="AB699" s="681"/>
      <c r="AC699" s="681"/>
      <c r="AD699" s="681"/>
      <c r="AE699" s="681"/>
      <c r="AF699" s="681"/>
      <c r="AG699" s="681"/>
      <c r="AH699" s="681"/>
      <c r="AI699" s="681"/>
      <c r="AJ699" s="681"/>
      <c r="AK699" s="681"/>
      <c r="AL699" s="681"/>
      <c r="AM699" s="681"/>
      <c r="AN699" s="681"/>
      <c r="AO699" s="681"/>
      <c r="AP699" s="681"/>
      <c r="AQ699" s="681"/>
      <c r="AR699" s="681"/>
      <c r="AS699" s="681"/>
      <c r="AT699" s="681"/>
      <c r="AU699" s="681"/>
      <c r="AV699" s="681"/>
      <c r="AW699" s="681"/>
      <c r="AX699" s="681"/>
      <c r="AY699" s="681"/>
      <c r="AZ699" s="681"/>
      <c r="BA699" s="681"/>
      <c r="BB699" s="681"/>
      <c r="BC699" s="681"/>
      <c r="BD699" s="681"/>
      <c r="BE699" s="681"/>
      <c r="BF699" s="681"/>
      <c r="BG699" s="681"/>
      <c r="BH699" s="681"/>
      <c r="BI699" s="681"/>
      <c r="BJ699" s="681"/>
      <c r="BK699" s="675"/>
      <c r="BL699" s="675"/>
      <c r="BM699" s="675"/>
      <c r="BN699" s="681"/>
      <c r="BO699" s="681"/>
      <c r="BP699" s="681"/>
      <c r="BQ699" s="681"/>
      <c r="BR699" s="681"/>
      <c r="BS699" s="681"/>
      <c r="BT699" s="681"/>
      <c r="BU699" s="681"/>
      <c r="BV699" s="681"/>
      <c r="BW699" s="681"/>
    </row>
    <row r="700" spans="1:75" ht="13.5" customHeight="1">
      <c r="A700" s="696"/>
      <c r="B700" s="15" t="s">
        <v>60</v>
      </c>
      <c r="C700" s="688" t="str">
        <f>VLOOKUP($C677,'2025年度(1年後期)'!$B$5:$N$207,COLUMN('2025年度(1年後期)'!$K$5)+1,0)&amp;""</f>
        <v>オンデマンド</v>
      </c>
      <c r="D700" s="689"/>
      <c r="E700" s="690" t="str">
        <f>VLOOKUP($C677,'2025年度(2年後期)'!$B$5:$N$207,COLUMN('2025年度(2年後期)'!$K$5)+1,0)&amp;""</f>
        <v/>
      </c>
      <c r="F700" s="689"/>
      <c r="G700" s="690" t="str">
        <f>VLOOKUP($C677,'2025年度(3年後期)'!$B$5:$N$207,COLUMN('2025年度(3年後期)'!$K$5)+1,0)&amp;""</f>
        <v/>
      </c>
      <c r="H700" s="689"/>
      <c r="I700" s="690" t="str">
        <f>VLOOKUP($C677,'2025年度(4年後期)'!$B$5:$N$206,COLUMN('2025年度(4年後期)'!$K$5)+1,0)&amp;""</f>
        <v/>
      </c>
      <c r="J700" s="689"/>
      <c r="K700" s="691" t="str">
        <f>VLOOKUP($C677,'2025年度(助産後期)'!$B$5:$N$207,COLUMN('2025年度(助産後期)'!$K$5)+1,0)&amp;""</f>
        <v/>
      </c>
      <c r="L700" s="691"/>
      <c r="M700" s="688" t="str">
        <f>VLOOKUP($C677,'2025年度(M1後期)'!$B$5:$N$207,COLUMN('2025年度(M1後期)'!$K$5)+1,0)&amp;""</f>
        <v/>
      </c>
      <c r="N700" s="689"/>
      <c r="O700" s="691" t="str">
        <f>VLOOKUP($C677,'2025年度(M1後期)'!$B$5:$N$207,COLUMN('2025年度(M1後期)'!$K$5)+1,0)&amp;""</f>
        <v/>
      </c>
      <c r="P700" s="689"/>
      <c r="Q700" s="691" t="str">
        <f>VLOOKUP($C677,'2025年度(D1後期)'!$B$5:$N$207,COLUMN('2025年度(D1後期)'!$K$5)+1,0)&amp;""</f>
        <v/>
      </c>
      <c r="R700" s="689"/>
      <c r="S700" s="691" t="str">
        <f>VLOOKUP($C677,'2025年度(D23後期)'!$B$5:$N$207,COLUMN('2025年度(D23後期)'!$K$5)+1,0)&amp;""</f>
        <v/>
      </c>
      <c r="T700" s="689"/>
      <c r="U700" s="608" t="s">
        <v>139</v>
      </c>
      <c r="V700" s="21"/>
      <c r="Z700" s="696"/>
      <c r="AA700" s="681"/>
      <c r="AB700" s="681"/>
      <c r="AC700" s="681"/>
      <c r="AD700" s="681"/>
      <c r="AE700" s="681"/>
      <c r="AF700" s="681"/>
      <c r="AG700" s="681"/>
      <c r="AH700" s="681"/>
      <c r="AI700" s="681"/>
      <c r="AJ700" s="681"/>
      <c r="AK700" s="681"/>
      <c r="AL700" s="681"/>
      <c r="AM700" s="681"/>
      <c r="AN700" s="681"/>
      <c r="AO700" s="681"/>
      <c r="AP700" s="681"/>
      <c r="AQ700" s="681"/>
      <c r="AR700" s="681"/>
      <c r="AS700" s="681"/>
      <c r="AT700" s="681"/>
      <c r="AU700" s="681"/>
      <c r="AV700" s="681"/>
      <c r="AW700" s="681"/>
      <c r="AX700" s="681"/>
      <c r="AY700" s="681"/>
      <c r="AZ700" s="681"/>
      <c r="BA700" s="681"/>
      <c r="BB700" s="681"/>
      <c r="BC700" s="681"/>
      <c r="BD700" s="681"/>
      <c r="BE700" s="681"/>
      <c r="BF700" s="681"/>
      <c r="BG700" s="681"/>
      <c r="BH700" s="681"/>
      <c r="BI700" s="681"/>
      <c r="BJ700" s="681"/>
      <c r="BK700" s="675"/>
      <c r="BL700" s="675"/>
      <c r="BM700" s="675"/>
      <c r="BN700" s="681"/>
      <c r="BO700" s="681"/>
      <c r="BP700" s="681"/>
      <c r="BQ700" s="681"/>
      <c r="BR700" s="681"/>
      <c r="BS700" s="681"/>
      <c r="BT700" s="681"/>
      <c r="BU700" s="681"/>
      <c r="BV700" s="681"/>
      <c r="BW700" s="681"/>
    </row>
    <row r="701" spans="1:75" ht="13.5" customHeight="1">
      <c r="A701" s="697"/>
      <c r="B701" s="16" t="s">
        <v>62</v>
      </c>
      <c r="C701" s="687"/>
      <c r="D701" s="685"/>
      <c r="E701" s="684"/>
      <c r="F701" s="685"/>
      <c r="G701" s="684"/>
      <c r="H701" s="685"/>
      <c r="I701" s="684"/>
      <c r="J701" s="685"/>
      <c r="K701" s="686"/>
      <c r="L701" s="686"/>
      <c r="M701" s="687"/>
      <c r="N701" s="685"/>
      <c r="O701" s="686"/>
      <c r="P701" s="685"/>
      <c r="Q701" s="686"/>
      <c r="R701" s="685"/>
      <c r="S701" s="686"/>
      <c r="T701" s="685"/>
      <c r="U701" s="609" t="s">
        <v>69</v>
      </c>
      <c r="V701" s="645"/>
      <c r="W701" s="19"/>
      <c r="X701" s="19"/>
      <c r="Y701" s="19"/>
      <c r="Z701" s="697"/>
      <c r="AA701" s="682"/>
      <c r="AB701" s="682"/>
      <c r="AC701" s="682"/>
      <c r="AD701" s="682"/>
      <c r="AE701" s="682"/>
      <c r="AF701" s="682"/>
      <c r="AG701" s="682"/>
      <c r="AH701" s="682"/>
      <c r="AI701" s="682"/>
      <c r="AJ701" s="682"/>
      <c r="AK701" s="682"/>
      <c r="AL701" s="682"/>
      <c r="AM701" s="682"/>
      <c r="AN701" s="682"/>
      <c r="AO701" s="682"/>
      <c r="AP701" s="682"/>
      <c r="AQ701" s="682"/>
      <c r="AR701" s="682"/>
      <c r="AS701" s="682"/>
      <c r="AT701" s="682"/>
      <c r="AU701" s="682"/>
      <c r="AV701" s="682"/>
      <c r="AW701" s="682"/>
      <c r="AX701" s="682"/>
      <c r="AY701" s="682"/>
      <c r="AZ701" s="682"/>
      <c r="BA701" s="682"/>
      <c r="BB701" s="682"/>
      <c r="BC701" s="682"/>
      <c r="BD701" s="682"/>
      <c r="BE701" s="682"/>
      <c r="BF701" s="682"/>
      <c r="BG701" s="682"/>
      <c r="BH701" s="682"/>
      <c r="BI701" s="682"/>
      <c r="BJ701" s="682"/>
      <c r="BK701" s="676"/>
      <c r="BL701" s="676"/>
      <c r="BM701" s="676"/>
      <c r="BN701" s="682"/>
      <c r="BO701" s="682"/>
      <c r="BP701" s="682"/>
      <c r="BQ701" s="682"/>
      <c r="BR701" s="682"/>
      <c r="BS701" s="682"/>
      <c r="BT701" s="682"/>
      <c r="BU701" s="682"/>
      <c r="BV701" s="682"/>
      <c r="BW701" s="682"/>
    </row>
    <row r="702" spans="1:75" ht="21.75">
      <c r="A702" s="23"/>
      <c r="B702" s="24"/>
      <c r="C702" s="747">
        <f>C677+1</f>
        <v>45990</v>
      </c>
      <c r="D702" s="747"/>
      <c r="E702" s="747"/>
      <c r="F702" s="747"/>
      <c r="G702" s="747"/>
      <c r="H702" s="747"/>
      <c r="I702" s="747"/>
      <c r="J702" s="747"/>
      <c r="K702" s="747"/>
      <c r="L702" s="747"/>
      <c r="M702" s="747"/>
      <c r="N702" s="747"/>
      <c r="O702" s="747"/>
      <c r="P702" s="747"/>
      <c r="Q702" s="747"/>
      <c r="R702" s="747"/>
      <c r="S702" s="747"/>
      <c r="T702" s="747"/>
      <c r="U702" s="787">
        <f>C702</f>
        <v>45990</v>
      </c>
      <c r="V702" s="818"/>
      <c r="W702" s="788"/>
      <c r="X702" s="788"/>
      <c r="Y702" s="788"/>
      <c r="Z702" s="789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96" t="s">
        <v>54</v>
      </c>
      <c r="B703" s="12" t="s">
        <v>55</v>
      </c>
      <c r="C703" s="705" t="str">
        <f>VLOOKUP($C702,'2025年度(1年後期)'!$B$5:$N$207,COLUMN('2025年度(1年後期)'!$C$5),0)&amp;""</f>
        <v/>
      </c>
      <c r="D703" s="706"/>
      <c r="E703" s="713" t="str">
        <f>VLOOKUP($C702,'2025年度(2年後期)'!$B$5:$N$207,COLUMN('2025年度(2年後期)'!$C$5),0)&amp;""</f>
        <v/>
      </c>
      <c r="F703" s="706"/>
      <c r="G703" s="713" t="str">
        <f>VLOOKUP($C702,'2025年度(3年後期)'!$B$5:$N$207,COLUMN('2025年度(3年後期)'!$C$5),0)&amp;""</f>
        <v/>
      </c>
      <c r="H703" s="706"/>
      <c r="I703" s="713" t="str">
        <f>VLOOKUP($C702,'2025年度(4年後期)'!$B$5:$N$206,COLUMN('2025年度(4年後期)'!$C$5),0)&amp;""</f>
        <v/>
      </c>
      <c r="J703" s="706"/>
      <c r="K703" s="693" t="str">
        <f>VLOOKUP($C702,'2025年度(助産後期)'!$B$5:$N$207,COLUMN('2025年度(助産後期)'!$C$5),0)&amp;""</f>
        <v/>
      </c>
      <c r="L703" s="709"/>
      <c r="M703" s="723" t="str">
        <f>VLOOKUP($C702,'2025年度(M1後期)'!$B$5:$N$207,COLUMN('2025年度(M1後期)'!$C$5),0)&amp;""</f>
        <v/>
      </c>
      <c r="N703" s="709"/>
      <c r="O703" s="713" t="str">
        <f>VLOOKUP($C702,'2025年度(M2後期)'!$B$5:$N$207,COLUMN('2025年度(M2後期)'!$C$5),0)&amp;""</f>
        <v/>
      </c>
      <c r="P703" s="706"/>
      <c r="Q703" s="713" t="str">
        <f>VLOOKUP($C702,'2025年度(D1後期)'!$B$5:$N$207,COLUMN('2025年度(D1後期)'!$C$5),0)&amp;""</f>
        <v/>
      </c>
      <c r="R703" s="706"/>
      <c r="S703" s="693" t="str">
        <f>VLOOKUP($C702,'2025年度(D23後期)'!$B$5:$N$207,COLUMN('2025年度(D23後期)'!$C$5),0)&amp;""</f>
        <v/>
      </c>
      <c r="T703" s="706"/>
      <c r="U703" s="25"/>
      <c r="Z703" s="695" t="str">
        <f>A703</f>
        <v xml:space="preserve">１時限（09：20～10：50） </v>
      </c>
      <c r="AA703" s="680"/>
      <c r="AB703" s="680"/>
      <c r="AC703" s="680"/>
      <c r="AD703" s="680"/>
      <c r="AE703" s="680"/>
      <c r="AF703" s="680"/>
      <c r="AG703" s="680"/>
      <c r="AH703" s="680"/>
      <c r="AI703" s="680"/>
      <c r="AJ703" s="680"/>
      <c r="AK703" s="680"/>
      <c r="AL703" s="680"/>
      <c r="AM703" s="680"/>
      <c r="AN703" s="680"/>
      <c r="AO703" s="680"/>
      <c r="AP703" s="680"/>
      <c r="AQ703" s="680"/>
      <c r="AR703" s="680"/>
      <c r="AS703" s="680"/>
      <c r="AT703" s="680"/>
      <c r="AU703" s="680"/>
      <c r="AV703" s="680"/>
      <c r="AW703" s="680"/>
      <c r="AX703" s="680"/>
      <c r="AY703" s="680"/>
      <c r="AZ703" s="680"/>
      <c r="BA703" s="680"/>
      <c r="BB703" s="680"/>
      <c r="BC703" s="680"/>
      <c r="BD703" s="680"/>
      <c r="BE703" s="680"/>
      <c r="BF703" s="680"/>
      <c r="BG703" s="680"/>
      <c r="BH703" s="680"/>
      <c r="BI703" s="680"/>
      <c r="BJ703" s="680"/>
      <c r="BK703" s="674"/>
      <c r="BL703" s="674"/>
      <c r="BM703" s="674"/>
      <c r="BN703" s="680"/>
      <c r="BO703" s="680"/>
      <c r="BP703" s="680"/>
      <c r="BQ703" s="680"/>
      <c r="BR703" s="680"/>
      <c r="BS703" s="680"/>
      <c r="BT703" s="680"/>
      <c r="BU703" s="680"/>
      <c r="BV703" s="680"/>
      <c r="BW703" s="680"/>
    </row>
    <row r="704" spans="1:75" ht="13.5" customHeight="1">
      <c r="A704" s="696"/>
      <c r="B704" s="15" t="s">
        <v>58</v>
      </c>
      <c r="C704" s="708" t="str">
        <f>IFERROR(VLOOKUP(C703,科目・教員!$A$2:$B$349,2,0),"")</f>
        <v/>
      </c>
      <c r="D704" s="707"/>
      <c r="E704" s="716" t="str">
        <f>IFERROR(VLOOKUP(E703,科目・教員!$A$2:$B$349,2,0),"")</f>
        <v/>
      </c>
      <c r="F704" s="707"/>
      <c r="G704" s="716" t="str">
        <f>IFERROR(VLOOKUP(G703,科目・教員!$A$2:$B$349,2,0),"")</f>
        <v/>
      </c>
      <c r="H704" s="707"/>
      <c r="I704" s="716" t="str">
        <f>IFERROR(VLOOKUP(I703,科目・教員!$A$2:$B$349,2,0),"")</f>
        <v/>
      </c>
      <c r="J704" s="707"/>
      <c r="K704" s="689" t="str">
        <f>IFERROR(VLOOKUP(K703,科目・教員!$A$2:$B$349,2,0),"")</f>
        <v/>
      </c>
      <c r="L704" s="717"/>
      <c r="M704" s="718" t="str">
        <f>IFERROR(VLOOKUP(M703,科目・教員!$A$2:$B$349,2,0),"")</f>
        <v/>
      </c>
      <c r="N704" s="707"/>
      <c r="O704" s="716" t="str">
        <f>IFERROR(VLOOKUP(O703,科目・教員!$A$2:$B$349,2,0),"")</f>
        <v/>
      </c>
      <c r="P704" s="707"/>
      <c r="Q704" s="716" t="str">
        <f>IFERROR(VLOOKUP(Q703,科目・教員!$A$2:$B$349,2,0),"")</f>
        <v/>
      </c>
      <c r="R704" s="707"/>
      <c r="S704" s="689" t="str">
        <f>IFERROR(VLOOKUP(S703,科目・教員!$A$2:$B$349,2,0),"")</f>
        <v/>
      </c>
      <c r="T704" s="707"/>
      <c r="U704" s="25"/>
      <c r="Z704" s="696"/>
      <c r="AA704" s="681"/>
      <c r="AB704" s="681"/>
      <c r="AC704" s="681"/>
      <c r="AD704" s="681"/>
      <c r="AE704" s="681"/>
      <c r="AF704" s="681"/>
      <c r="AG704" s="681"/>
      <c r="AH704" s="681"/>
      <c r="AI704" s="681"/>
      <c r="AJ704" s="681"/>
      <c r="AK704" s="681"/>
      <c r="AL704" s="681"/>
      <c r="AM704" s="681"/>
      <c r="AN704" s="681"/>
      <c r="AO704" s="681"/>
      <c r="AP704" s="681"/>
      <c r="AQ704" s="681"/>
      <c r="AR704" s="681"/>
      <c r="AS704" s="681"/>
      <c r="AT704" s="681"/>
      <c r="AU704" s="681"/>
      <c r="AV704" s="681"/>
      <c r="AW704" s="681"/>
      <c r="AX704" s="681"/>
      <c r="AY704" s="681"/>
      <c r="AZ704" s="681"/>
      <c r="BA704" s="681"/>
      <c r="BB704" s="681"/>
      <c r="BC704" s="681"/>
      <c r="BD704" s="681"/>
      <c r="BE704" s="681"/>
      <c r="BF704" s="681"/>
      <c r="BG704" s="681"/>
      <c r="BH704" s="681"/>
      <c r="BI704" s="681"/>
      <c r="BJ704" s="681"/>
      <c r="BK704" s="675"/>
      <c r="BL704" s="675"/>
      <c r="BM704" s="675"/>
      <c r="BN704" s="681"/>
      <c r="BO704" s="681"/>
      <c r="BP704" s="681"/>
      <c r="BQ704" s="681"/>
      <c r="BR704" s="681"/>
      <c r="BS704" s="681"/>
      <c r="BT704" s="681"/>
      <c r="BU704" s="681"/>
      <c r="BV704" s="681"/>
      <c r="BW704" s="681"/>
    </row>
    <row r="705" spans="1:75" ht="13.5" customHeight="1">
      <c r="A705" s="696"/>
      <c r="B705" s="15" t="s">
        <v>60</v>
      </c>
      <c r="C705" s="708" t="str">
        <f>VLOOKUP($C702,'2025年度(1年後期)'!$B$5:$N$207,COLUMN('2025年度(1年後期)'!$C$5)+1,0)&amp;""</f>
        <v/>
      </c>
      <c r="D705" s="707"/>
      <c r="E705" s="716" t="str">
        <f>VLOOKUP($C702,'2025年度(2年後期)'!$B$5:$N$207,COLUMN('2025年度(2年後期)'!$C$5)+1,0)&amp;""</f>
        <v/>
      </c>
      <c r="F705" s="707"/>
      <c r="G705" s="716" t="str">
        <f>VLOOKUP($C702,'2025年度(3年後期)'!$B$5:$N$207,COLUMN('2025年度(3年後期)'!$C$5)+1,0)&amp;""</f>
        <v/>
      </c>
      <c r="H705" s="707"/>
      <c r="I705" s="716" t="str">
        <f>VLOOKUP($C702,'2025年度(4年後期)'!$B$5:$N$206,COLUMN('2025年度(4年後期)'!$C$5)+1,0)&amp;""</f>
        <v/>
      </c>
      <c r="J705" s="707"/>
      <c r="K705" s="689" t="str">
        <f>VLOOKUP($C702,'2025年度(助産後期)'!$B$5:$N$207,COLUMN('2025年度(助産後期)'!$C$5)+1,0)&amp;""</f>
        <v/>
      </c>
      <c r="L705" s="717"/>
      <c r="M705" s="718" t="str">
        <f>VLOOKUP($C702,'2025年度(M1後期)'!$B$5:$N$207,COLUMN('2025年度(M1後期)'!$C$5)+1,0)&amp;""</f>
        <v/>
      </c>
      <c r="N705" s="707"/>
      <c r="O705" s="716" t="str">
        <f>VLOOKUP($C702,'2025年度(M2後期)'!$B$5:$N$207,COLUMN('2025年度(M2後期)'!$C$5)+1,0)&amp;""</f>
        <v/>
      </c>
      <c r="P705" s="707"/>
      <c r="Q705" s="716" t="str">
        <f>VLOOKUP($C702,'2025年度(D1後期)'!$B$5:$N$207,COLUMN('2025年度(D1後期)'!$C$5)+1,0)&amp;""</f>
        <v/>
      </c>
      <c r="R705" s="707"/>
      <c r="S705" s="689" t="str">
        <f>VLOOKUP($C702,'2025年度(D23後期)'!$B$5:$N$207,COLUMN('2025年度(D23後期)'!$C$5)+1,0)&amp;""</f>
        <v/>
      </c>
      <c r="T705" s="707"/>
      <c r="U705" s="25"/>
      <c r="Z705" s="696"/>
      <c r="AA705" s="681"/>
      <c r="AB705" s="681"/>
      <c r="AC705" s="681"/>
      <c r="AD705" s="681"/>
      <c r="AE705" s="681"/>
      <c r="AF705" s="681"/>
      <c r="AG705" s="681"/>
      <c r="AH705" s="681"/>
      <c r="AI705" s="681"/>
      <c r="AJ705" s="681"/>
      <c r="AK705" s="681"/>
      <c r="AL705" s="681"/>
      <c r="AM705" s="681"/>
      <c r="AN705" s="681"/>
      <c r="AO705" s="681"/>
      <c r="AP705" s="681"/>
      <c r="AQ705" s="681"/>
      <c r="AR705" s="681"/>
      <c r="AS705" s="681"/>
      <c r="AT705" s="681"/>
      <c r="AU705" s="681"/>
      <c r="AV705" s="681"/>
      <c r="AW705" s="681"/>
      <c r="AX705" s="681"/>
      <c r="AY705" s="681"/>
      <c r="AZ705" s="681"/>
      <c r="BA705" s="681"/>
      <c r="BB705" s="681"/>
      <c r="BC705" s="681"/>
      <c r="BD705" s="681"/>
      <c r="BE705" s="681"/>
      <c r="BF705" s="681"/>
      <c r="BG705" s="681"/>
      <c r="BH705" s="681"/>
      <c r="BI705" s="681"/>
      <c r="BJ705" s="681"/>
      <c r="BK705" s="675"/>
      <c r="BL705" s="675"/>
      <c r="BM705" s="675"/>
      <c r="BN705" s="681"/>
      <c r="BO705" s="681"/>
      <c r="BP705" s="681"/>
      <c r="BQ705" s="681"/>
      <c r="BR705" s="681"/>
      <c r="BS705" s="681"/>
      <c r="BT705" s="681"/>
      <c r="BU705" s="681"/>
      <c r="BV705" s="681"/>
      <c r="BW705" s="681"/>
    </row>
    <row r="706" spans="1:75" ht="13.5" customHeight="1">
      <c r="A706" s="697"/>
      <c r="B706" s="16" t="s">
        <v>62</v>
      </c>
      <c r="C706" s="724"/>
      <c r="D706" s="791"/>
      <c r="E706" s="684"/>
      <c r="F706" s="719"/>
      <c r="G706" s="684"/>
      <c r="H706" s="719"/>
      <c r="I706" s="684"/>
      <c r="J706" s="719"/>
      <c r="K706" s="686"/>
      <c r="L706" s="720"/>
      <c r="M706" s="721"/>
      <c r="N706" s="719"/>
      <c r="O706" s="684"/>
      <c r="P706" s="719"/>
      <c r="Q706" s="684"/>
      <c r="R706" s="719"/>
      <c r="S706" s="686"/>
      <c r="T706" s="719"/>
      <c r="U706" s="25"/>
      <c r="Z706" s="697"/>
      <c r="AA706" s="682"/>
      <c r="AB706" s="682"/>
      <c r="AC706" s="682"/>
      <c r="AD706" s="682"/>
      <c r="AE706" s="682"/>
      <c r="AF706" s="682"/>
      <c r="AG706" s="682"/>
      <c r="AH706" s="682"/>
      <c r="AI706" s="682"/>
      <c r="AJ706" s="682"/>
      <c r="AK706" s="682"/>
      <c r="AL706" s="682"/>
      <c r="AM706" s="682"/>
      <c r="AN706" s="682"/>
      <c r="AO706" s="682"/>
      <c r="AP706" s="682"/>
      <c r="AQ706" s="682"/>
      <c r="AR706" s="682"/>
      <c r="AS706" s="682"/>
      <c r="AT706" s="682"/>
      <c r="AU706" s="682"/>
      <c r="AV706" s="682"/>
      <c r="AW706" s="682"/>
      <c r="AX706" s="682"/>
      <c r="AY706" s="682"/>
      <c r="AZ706" s="682"/>
      <c r="BA706" s="682"/>
      <c r="BB706" s="682"/>
      <c r="BC706" s="682"/>
      <c r="BD706" s="682"/>
      <c r="BE706" s="682"/>
      <c r="BF706" s="682"/>
      <c r="BG706" s="682"/>
      <c r="BH706" s="682"/>
      <c r="BI706" s="682"/>
      <c r="BJ706" s="682"/>
      <c r="BK706" s="676"/>
      <c r="BL706" s="676"/>
      <c r="BM706" s="676"/>
      <c r="BN706" s="682"/>
      <c r="BO706" s="682"/>
      <c r="BP706" s="682"/>
      <c r="BQ706" s="682"/>
      <c r="BR706" s="682"/>
      <c r="BS706" s="682"/>
      <c r="BT706" s="682"/>
      <c r="BU706" s="682"/>
      <c r="BV706" s="682"/>
      <c r="BW706" s="682"/>
    </row>
    <row r="707" spans="1:75" ht="13.5" customHeight="1">
      <c r="A707" s="696" t="s">
        <v>64</v>
      </c>
      <c r="B707" s="15" t="s">
        <v>55</v>
      </c>
      <c r="C707" s="705" t="str">
        <f>VLOOKUP($C702,'2025年度(1年後期)'!$B$5:$N$207,COLUMN('2025年度(1年後期)'!$E$5),0)&amp;""</f>
        <v/>
      </c>
      <c r="D707" s="706"/>
      <c r="E707" s="713" t="str">
        <f>VLOOKUP($C702,'2025年度(2年後期)'!$B$5:$N$207,COLUMN('2025年度(2年後期)'!$E$5),0)&amp;""</f>
        <v/>
      </c>
      <c r="F707" s="706"/>
      <c r="G707" s="713" t="str">
        <f>VLOOKUP($C702,'2025年度(3年後期)'!$B$5:$N$207,COLUMN('2025年度(3年後期)'!$E$5),0)&amp;""</f>
        <v/>
      </c>
      <c r="H707" s="706"/>
      <c r="I707" s="713" t="str">
        <f>VLOOKUP($C702,'2025年度(4年後期)'!$B$5:$N$206,COLUMN('2025年度(4年後期)'!$E$5),0)&amp;""</f>
        <v/>
      </c>
      <c r="J707" s="706"/>
      <c r="K707" s="693" t="str">
        <f>VLOOKUP($C702,'2025年度(助産後期)'!$B$5:$N$207,COLUMN('2025年度(助産後期)'!$E$5),0)&amp;""</f>
        <v/>
      </c>
      <c r="L707" s="709"/>
      <c r="M707" s="705" t="str">
        <f>VLOOKUP($C702,'2025年度(M1後期)'!$B$5:$N$207,COLUMN('2025年度(M1後期)'!$E$5),0)&amp;""</f>
        <v/>
      </c>
      <c r="N707" s="706"/>
      <c r="O707" s="693" t="str">
        <f>VLOOKUP($C702,'2025年度(M2後期)'!$B$5:$N$207,COLUMN('2025年度(M2後期)'!$E$5),0)&amp;""</f>
        <v/>
      </c>
      <c r="P707" s="706"/>
      <c r="Q707" s="693" t="str">
        <f>VLOOKUP($C702,'2025年度(D1後期)'!$B$5:$N$207,COLUMN('2025年度(D1後期)'!$E$5),0)&amp;""</f>
        <v/>
      </c>
      <c r="R707" s="706"/>
      <c r="S707" s="693" t="str">
        <f>VLOOKUP($C702,'2025年度(D23後期)'!$B$5:$N$207,COLUMN('2025年度(D23後期)'!$E$5),0)&amp;""</f>
        <v/>
      </c>
      <c r="T707" s="706"/>
      <c r="U707" s="21"/>
      <c r="Z707" s="696" t="str">
        <f>A707</f>
        <v>２時限（11：00～12：30）</v>
      </c>
      <c r="AA707" s="680"/>
      <c r="AB707" s="680"/>
      <c r="AC707" s="680"/>
      <c r="AD707" s="680"/>
      <c r="AE707" s="680"/>
      <c r="AF707" s="680"/>
      <c r="AG707" s="680"/>
      <c r="AH707" s="680"/>
      <c r="AI707" s="680"/>
      <c r="AJ707" s="680"/>
      <c r="AK707" s="680"/>
      <c r="AL707" s="680"/>
      <c r="AM707" s="680"/>
      <c r="AN707" s="680"/>
      <c r="AO707" s="680"/>
      <c r="AP707" s="680"/>
      <c r="AQ707" s="680"/>
      <c r="AR707" s="680"/>
      <c r="AS707" s="680"/>
      <c r="AT707" s="680"/>
      <c r="AU707" s="680"/>
      <c r="AV707" s="680"/>
      <c r="AW707" s="680"/>
      <c r="AX707" s="680"/>
      <c r="AY707" s="680"/>
      <c r="AZ707" s="680"/>
      <c r="BA707" s="680"/>
      <c r="BB707" s="680"/>
      <c r="BC707" s="680"/>
      <c r="BD707" s="680"/>
      <c r="BE707" s="680"/>
      <c r="BF707" s="680"/>
      <c r="BG707" s="680"/>
      <c r="BH707" s="680"/>
      <c r="BI707" s="680"/>
      <c r="BJ707" s="680"/>
      <c r="BK707" s="674"/>
      <c r="BL707" s="674"/>
      <c r="BM707" s="674"/>
      <c r="BN707" s="680"/>
      <c r="BO707" s="680"/>
      <c r="BP707" s="680"/>
      <c r="BQ707" s="680"/>
      <c r="BR707" s="680"/>
      <c r="BS707" s="680"/>
      <c r="BT707" s="680"/>
      <c r="BU707" s="680"/>
      <c r="BV707" s="680"/>
      <c r="BW707" s="680"/>
    </row>
    <row r="708" spans="1:75" ht="13.5" customHeight="1">
      <c r="A708" s="696"/>
      <c r="B708" s="15" t="s">
        <v>58</v>
      </c>
      <c r="C708" s="708" t="str">
        <f>IFERROR(VLOOKUP(C707,科目・教員!$A$2:$B$349,2,0),"")</f>
        <v/>
      </c>
      <c r="D708" s="707"/>
      <c r="E708" s="716" t="str">
        <f>IFERROR(VLOOKUP(E707,科目・教員!$A$2:$B$349,2,0),"")</f>
        <v/>
      </c>
      <c r="F708" s="707"/>
      <c r="G708" s="716" t="str">
        <f>IFERROR(VLOOKUP(G707,科目・教員!$A$2:$B$349,2,0),"")</f>
        <v/>
      </c>
      <c r="H708" s="707"/>
      <c r="I708" s="716" t="str">
        <f>IFERROR(VLOOKUP(I707,科目・教員!$A$2:$B$349,2,0),"")</f>
        <v/>
      </c>
      <c r="J708" s="707"/>
      <c r="K708" s="689" t="str">
        <f>IFERROR(VLOOKUP(K707,科目・教員!$A$2:$B$349,2,0),"")</f>
        <v/>
      </c>
      <c r="L708" s="717"/>
      <c r="M708" s="708" t="str">
        <f>IFERROR(VLOOKUP(M707,科目・教員!$A$2:$B$349,2,0),"")</f>
        <v/>
      </c>
      <c r="N708" s="707"/>
      <c r="O708" s="689" t="str">
        <f>IFERROR(VLOOKUP(O707,科目・教員!$A$2:$B$349,2,0),"")</f>
        <v/>
      </c>
      <c r="P708" s="707"/>
      <c r="Q708" s="689" t="str">
        <f>IFERROR(VLOOKUP(Q707,科目・教員!$A$2:$B$349,2,0),"")</f>
        <v/>
      </c>
      <c r="R708" s="707"/>
      <c r="S708" s="689" t="str">
        <f>IFERROR(VLOOKUP(S707,科目・教員!$A$2:$B$349,2,0),"")</f>
        <v/>
      </c>
      <c r="T708" s="707"/>
      <c r="U708" s="21"/>
      <c r="Z708" s="696"/>
      <c r="AA708" s="681"/>
      <c r="AB708" s="681"/>
      <c r="AC708" s="681"/>
      <c r="AD708" s="681"/>
      <c r="AE708" s="681"/>
      <c r="AF708" s="681"/>
      <c r="AG708" s="681"/>
      <c r="AH708" s="681"/>
      <c r="AI708" s="681"/>
      <c r="AJ708" s="681"/>
      <c r="AK708" s="681"/>
      <c r="AL708" s="681"/>
      <c r="AM708" s="681"/>
      <c r="AN708" s="681"/>
      <c r="AO708" s="681"/>
      <c r="AP708" s="681"/>
      <c r="AQ708" s="681"/>
      <c r="AR708" s="681"/>
      <c r="AS708" s="681"/>
      <c r="AT708" s="681"/>
      <c r="AU708" s="681"/>
      <c r="AV708" s="681"/>
      <c r="AW708" s="681"/>
      <c r="AX708" s="681"/>
      <c r="AY708" s="681"/>
      <c r="AZ708" s="681"/>
      <c r="BA708" s="681"/>
      <c r="BB708" s="681"/>
      <c r="BC708" s="681"/>
      <c r="BD708" s="681"/>
      <c r="BE708" s="681"/>
      <c r="BF708" s="681"/>
      <c r="BG708" s="681"/>
      <c r="BH708" s="681"/>
      <c r="BI708" s="681"/>
      <c r="BJ708" s="681"/>
      <c r="BK708" s="675"/>
      <c r="BL708" s="675"/>
      <c r="BM708" s="675"/>
      <c r="BN708" s="681"/>
      <c r="BO708" s="681"/>
      <c r="BP708" s="681"/>
      <c r="BQ708" s="681"/>
      <c r="BR708" s="681"/>
      <c r="BS708" s="681"/>
      <c r="BT708" s="681"/>
      <c r="BU708" s="681"/>
      <c r="BV708" s="681"/>
      <c r="BW708" s="681"/>
    </row>
    <row r="709" spans="1:75" ht="13.5" customHeight="1">
      <c r="A709" s="696"/>
      <c r="B709" s="15" t="s">
        <v>60</v>
      </c>
      <c r="C709" s="708" t="str">
        <f>VLOOKUP($C702,'2025年度(1年後期)'!$B$5:$N$207,COLUMN('2025年度(1年後期)'!$E$5)+1,0)&amp;""</f>
        <v/>
      </c>
      <c r="D709" s="707"/>
      <c r="E709" s="716" t="str">
        <f>VLOOKUP($C702,'2025年度(2年後期)'!$B$5:$N$207,COLUMN('2025年度(2年後期)'!$E$5)+1,0)&amp;""</f>
        <v/>
      </c>
      <c r="F709" s="707"/>
      <c r="G709" s="716" t="str">
        <f>VLOOKUP($C702,'2025年度(3年後期)'!$B$5:$N$207,COLUMN('2025年度(3年後期)'!$E$5)+1,0)&amp;""</f>
        <v/>
      </c>
      <c r="H709" s="707"/>
      <c r="I709" s="716" t="str">
        <f>VLOOKUP($C702,'2025年度(4年後期)'!$B$5:$N$206,COLUMN('2025年度(4年後期)'!$E$5)+1,0)&amp;""</f>
        <v/>
      </c>
      <c r="J709" s="707"/>
      <c r="K709" s="689" t="str">
        <f>VLOOKUP($C702,'2025年度(助産後期)'!$B$5:$N$207,COLUMN('2025年度(助産後期)'!$E$5)+1,0)&amp;""</f>
        <v/>
      </c>
      <c r="L709" s="717"/>
      <c r="M709" s="708" t="str">
        <f>VLOOKUP($C702,'2025年度(M1後期)'!$B$5:$N$207,COLUMN('2025年度(M1後期)'!$E$5)+1,0)&amp;""</f>
        <v/>
      </c>
      <c r="N709" s="707"/>
      <c r="O709" s="689" t="str">
        <f>VLOOKUP($C702,'2025年度(M2後期)'!$B$5:$N$207,COLUMN('2025年度(M2後期)'!$E$5)+1,0)&amp;""</f>
        <v/>
      </c>
      <c r="P709" s="707"/>
      <c r="Q709" s="689" t="str">
        <f>VLOOKUP($C702,'2025年度(D1後期)'!$B$5:$N$207,COLUMN('2025年度(D1後期)'!$E$5)+1,0)&amp;""</f>
        <v/>
      </c>
      <c r="R709" s="707"/>
      <c r="S709" s="689" t="str">
        <f>VLOOKUP($C702,'2025年度(D23後期)'!$B$5:$N$207,COLUMN('2025年度(D23後期)'!$E$5)+1,0)&amp;""</f>
        <v/>
      </c>
      <c r="T709" s="707"/>
      <c r="U709" s="21"/>
      <c r="Z709" s="696"/>
      <c r="AA709" s="681"/>
      <c r="AB709" s="681"/>
      <c r="AC709" s="681"/>
      <c r="AD709" s="681"/>
      <c r="AE709" s="681"/>
      <c r="AF709" s="681"/>
      <c r="AG709" s="681"/>
      <c r="AH709" s="681"/>
      <c r="AI709" s="681"/>
      <c r="AJ709" s="681"/>
      <c r="AK709" s="681"/>
      <c r="AL709" s="681"/>
      <c r="AM709" s="681"/>
      <c r="AN709" s="681"/>
      <c r="AO709" s="681"/>
      <c r="AP709" s="681"/>
      <c r="AQ709" s="681"/>
      <c r="AR709" s="681"/>
      <c r="AS709" s="681"/>
      <c r="AT709" s="681"/>
      <c r="AU709" s="681"/>
      <c r="AV709" s="681"/>
      <c r="AW709" s="681"/>
      <c r="AX709" s="681"/>
      <c r="AY709" s="681"/>
      <c r="AZ709" s="681"/>
      <c r="BA709" s="681"/>
      <c r="BB709" s="681"/>
      <c r="BC709" s="681"/>
      <c r="BD709" s="681"/>
      <c r="BE709" s="681"/>
      <c r="BF709" s="681"/>
      <c r="BG709" s="681"/>
      <c r="BH709" s="681"/>
      <c r="BI709" s="681"/>
      <c r="BJ709" s="681"/>
      <c r="BK709" s="675"/>
      <c r="BL709" s="675"/>
      <c r="BM709" s="675"/>
      <c r="BN709" s="681"/>
      <c r="BO709" s="681"/>
      <c r="BP709" s="681"/>
      <c r="BQ709" s="681"/>
      <c r="BR709" s="681"/>
      <c r="BS709" s="681"/>
      <c r="BT709" s="681"/>
      <c r="BU709" s="681"/>
      <c r="BV709" s="681"/>
      <c r="BW709" s="681"/>
    </row>
    <row r="710" spans="1:75" ht="13.5" customHeight="1">
      <c r="A710" s="712"/>
      <c r="B710" s="16" t="s">
        <v>62</v>
      </c>
      <c r="C710" s="687"/>
      <c r="D710" s="685"/>
      <c r="E710" s="684"/>
      <c r="F710" s="685"/>
      <c r="G710" s="684"/>
      <c r="H710" s="685"/>
      <c r="I710" s="684"/>
      <c r="J710" s="685"/>
      <c r="K710" s="686"/>
      <c r="L710" s="686"/>
      <c r="M710" s="687"/>
      <c r="N710" s="685"/>
      <c r="O710" s="686"/>
      <c r="P710" s="685"/>
      <c r="Q710" s="686"/>
      <c r="R710" s="685"/>
      <c r="S710" s="686"/>
      <c r="T710" s="685"/>
      <c r="U710" s="21"/>
      <c r="Z710" s="697"/>
      <c r="AA710" s="682"/>
      <c r="AB710" s="682"/>
      <c r="AC710" s="682"/>
      <c r="AD710" s="682"/>
      <c r="AE710" s="682"/>
      <c r="AF710" s="682"/>
      <c r="AG710" s="682"/>
      <c r="AH710" s="682"/>
      <c r="AI710" s="682"/>
      <c r="AJ710" s="682"/>
      <c r="AK710" s="682"/>
      <c r="AL710" s="682"/>
      <c r="AM710" s="682"/>
      <c r="AN710" s="682"/>
      <c r="AO710" s="682"/>
      <c r="AP710" s="682"/>
      <c r="AQ710" s="682"/>
      <c r="AR710" s="682"/>
      <c r="AS710" s="682"/>
      <c r="AT710" s="682"/>
      <c r="AU710" s="682"/>
      <c r="AV710" s="682"/>
      <c r="AW710" s="682"/>
      <c r="AX710" s="682"/>
      <c r="AY710" s="682"/>
      <c r="AZ710" s="682"/>
      <c r="BA710" s="682"/>
      <c r="BB710" s="682"/>
      <c r="BC710" s="682"/>
      <c r="BD710" s="682"/>
      <c r="BE710" s="682"/>
      <c r="BF710" s="682"/>
      <c r="BG710" s="682"/>
      <c r="BH710" s="682"/>
      <c r="BI710" s="682"/>
      <c r="BJ710" s="682"/>
      <c r="BK710" s="676"/>
      <c r="BL710" s="676"/>
      <c r="BM710" s="676"/>
      <c r="BN710" s="682"/>
      <c r="BO710" s="682"/>
      <c r="BP710" s="682"/>
      <c r="BQ710" s="682"/>
      <c r="BR710" s="682"/>
      <c r="BS710" s="682"/>
      <c r="BT710" s="682"/>
      <c r="BU710" s="682"/>
      <c r="BV710" s="682"/>
      <c r="BW710" s="682"/>
    </row>
    <row r="711" spans="1:75" ht="13.5" customHeight="1">
      <c r="A711" s="695" t="s">
        <v>70</v>
      </c>
      <c r="B711" s="17" t="s">
        <v>71</v>
      </c>
      <c r="C711" s="705"/>
      <c r="D711" s="706"/>
      <c r="E711" s="713"/>
      <c r="F711" s="706"/>
      <c r="G711" s="713"/>
      <c r="H711" s="706"/>
      <c r="I711" s="713"/>
      <c r="J711" s="706"/>
      <c r="K711" s="693"/>
      <c r="L711" s="709"/>
      <c r="M711" s="705"/>
      <c r="N711" s="706"/>
      <c r="O711" s="693"/>
      <c r="P711" s="706"/>
      <c r="Q711" s="693"/>
      <c r="R711" s="706"/>
      <c r="S711" s="693"/>
      <c r="T711" s="706"/>
      <c r="U711" s="21"/>
      <c r="Z711" s="696" t="str">
        <f>A711</f>
        <v>昼休み（12：30～13：30）</v>
      </c>
      <c r="AA711" s="680"/>
      <c r="AB711" s="680"/>
      <c r="AC711" s="680"/>
      <c r="AD711" s="680"/>
      <c r="AE711" s="680"/>
      <c r="AF711" s="680"/>
      <c r="AG711" s="680"/>
      <c r="AH711" s="680"/>
      <c r="AI711" s="680"/>
      <c r="AJ711" s="680"/>
      <c r="AK711" s="680"/>
      <c r="AL711" s="680"/>
      <c r="AM711" s="680"/>
      <c r="AN711" s="680"/>
      <c r="AO711" s="680"/>
      <c r="AP711" s="680"/>
      <c r="AQ711" s="680"/>
      <c r="AR711" s="680"/>
      <c r="AS711" s="680"/>
      <c r="AT711" s="680"/>
      <c r="AU711" s="680"/>
      <c r="AV711" s="680"/>
      <c r="AW711" s="680"/>
      <c r="AX711" s="680"/>
      <c r="AY711" s="680"/>
      <c r="AZ711" s="680"/>
      <c r="BA711" s="680"/>
      <c r="BB711" s="680"/>
      <c r="BC711" s="680"/>
      <c r="BD711" s="680"/>
      <c r="BE711" s="680"/>
      <c r="BF711" s="680"/>
      <c r="BG711" s="680"/>
      <c r="BH711" s="680"/>
      <c r="BI711" s="680"/>
      <c r="BJ711" s="680"/>
      <c r="BK711" s="674"/>
      <c r="BL711" s="674"/>
      <c r="BM711" s="674"/>
      <c r="BN711" s="680"/>
      <c r="BO711" s="680"/>
      <c r="BP711" s="680"/>
      <c r="BQ711" s="680"/>
      <c r="BR711" s="680"/>
      <c r="BS711" s="680"/>
      <c r="BT711" s="680"/>
      <c r="BU711" s="680"/>
      <c r="BV711" s="680"/>
      <c r="BW711" s="680"/>
    </row>
    <row r="712" spans="1:75" ht="13.5" customHeight="1">
      <c r="A712" s="696"/>
      <c r="B712" s="17" t="s">
        <v>73</v>
      </c>
      <c r="C712" s="708"/>
      <c r="D712" s="707"/>
      <c r="E712" s="716"/>
      <c r="F712" s="707"/>
      <c r="G712" s="716"/>
      <c r="H712" s="707"/>
      <c r="I712" s="716"/>
      <c r="J712" s="707"/>
      <c r="K712" s="689"/>
      <c r="L712" s="717"/>
      <c r="M712" s="708"/>
      <c r="N712" s="707"/>
      <c r="O712" s="689"/>
      <c r="P712" s="707"/>
      <c r="Q712" s="689"/>
      <c r="R712" s="707"/>
      <c r="S712" s="689"/>
      <c r="T712" s="707"/>
      <c r="U712" s="21"/>
      <c r="Z712" s="696"/>
      <c r="AA712" s="681"/>
      <c r="AB712" s="681"/>
      <c r="AC712" s="681"/>
      <c r="AD712" s="681"/>
      <c r="AE712" s="681"/>
      <c r="AF712" s="681"/>
      <c r="AG712" s="681"/>
      <c r="AH712" s="681"/>
      <c r="AI712" s="681"/>
      <c r="AJ712" s="681"/>
      <c r="AK712" s="681"/>
      <c r="AL712" s="681"/>
      <c r="AM712" s="681"/>
      <c r="AN712" s="681"/>
      <c r="AO712" s="681"/>
      <c r="AP712" s="681"/>
      <c r="AQ712" s="681"/>
      <c r="AR712" s="681"/>
      <c r="AS712" s="681"/>
      <c r="AT712" s="681"/>
      <c r="AU712" s="681"/>
      <c r="AV712" s="681"/>
      <c r="AW712" s="681"/>
      <c r="AX712" s="681"/>
      <c r="AY712" s="681"/>
      <c r="AZ712" s="681"/>
      <c r="BA712" s="681"/>
      <c r="BB712" s="681"/>
      <c r="BC712" s="681"/>
      <c r="BD712" s="681"/>
      <c r="BE712" s="681"/>
      <c r="BF712" s="681"/>
      <c r="BG712" s="681"/>
      <c r="BH712" s="681"/>
      <c r="BI712" s="681"/>
      <c r="BJ712" s="681"/>
      <c r="BK712" s="675"/>
      <c r="BL712" s="675"/>
      <c r="BM712" s="675"/>
      <c r="BN712" s="681"/>
      <c r="BO712" s="681"/>
      <c r="BP712" s="681"/>
      <c r="BQ712" s="681"/>
      <c r="BR712" s="681"/>
      <c r="BS712" s="681"/>
      <c r="BT712" s="681"/>
      <c r="BU712" s="681"/>
      <c r="BV712" s="681"/>
      <c r="BW712" s="681"/>
    </row>
    <row r="713" spans="1:75" ht="13.5" customHeight="1">
      <c r="A713" s="696"/>
      <c r="B713" s="17" t="s">
        <v>60</v>
      </c>
      <c r="C713" s="708"/>
      <c r="D713" s="707"/>
      <c r="E713" s="716"/>
      <c r="F713" s="707"/>
      <c r="G713" s="716"/>
      <c r="H713" s="707"/>
      <c r="I713" s="716"/>
      <c r="J713" s="707"/>
      <c r="K713" s="689"/>
      <c r="L713" s="717"/>
      <c r="M713" s="708"/>
      <c r="N713" s="707"/>
      <c r="O713" s="689"/>
      <c r="P713" s="707"/>
      <c r="Q713" s="689"/>
      <c r="R713" s="707"/>
      <c r="S713" s="689"/>
      <c r="T713" s="707"/>
      <c r="U713" s="21"/>
      <c r="Z713" s="696"/>
      <c r="AA713" s="681"/>
      <c r="AB713" s="681"/>
      <c r="AC713" s="681"/>
      <c r="AD713" s="681"/>
      <c r="AE713" s="681"/>
      <c r="AF713" s="681"/>
      <c r="AG713" s="681"/>
      <c r="AH713" s="681"/>
      <c r="AI713" s="681"/>
      <c r="AJ713" s="681"/>
      <c r="AK713" s="681"/>
      <c r="AL713" s="681"/>
      <c r="AM713" s="681"/>
      <c r="AN713" s="681"/>
      <c r="AO713" s="681"/>
      <c r="AP713" s="681"/>
      <c r="AQ713" s="681"/>
      <c r="AR713" s="681"/>
      <c r="AS713" s="681"/>
      <c r="AT713" s="681"/>
      <c r="AU713" s="681"/>
      <c r="AV713" s="681"/>
      <c r="AW713" s="681"/>
      <c r="AX713" s="681"/>
      <c r="AY713" s="681"/>
      <c r="AZ713" s="681"/>
      <c r="BA713" s="681"/>
      <c r="BB713" s="681"/>
      <c r="BC713" s="681"/>
      <c r="BD713" s="681"/>
      <c r="BE713" s="681"/>
      <c r="BF713" s="681"/>
      <c r="BG713" s="681"/>
      <c r="BH713" s="681"/>
      <c r="BI713" s="681"/>
      <c r="BJ713" s="681"/>
      <c r="BK713" s="675"/>
      <c r="BL713" s="675"/>
      <c r="BM713" s="675"/>
      <c r="BN713" s="681"/>
      <c r="BO713" s="681"/>
      <c r="BP713" s="681"/>
      <c r="BQ713" s="681"/>
      <c r="BR713" s="681"/>
      <c r="BS713" s="681"/>
      <c r="BT713" s="681"/>
      <c r="BU713" s="681"/>
      <c r="BV713" s="681"/>
      <c r="BW713" s="681"/>
    </row>
    <row r="714" spans="1:75" ht="13.5" customHeight="1">
      <c r="A714" s="697"/>
      <c r="B714" s="18" t="s">
        <v>62</v>
      </c>
      <c r="C714" s="714"/>
      <c r="D714" s="711"/>
      <c r="E714" s="715"/>
      <c r="F714" s="711"/>
      <c r="G714" s="715"/>
      <c r="H714" s="711"/>
      <c r="I714" s="715"/>
      <c r="J714" s="711"/>
      <c r="K714" s="710"/>
      <c r="L714" s="710"/>
      <c r="M714" s="714"/>
      <c r="N714" s="711"/>
      <c r="O714" s="710"/>
      <c r="P714" s="711"/>
      <c r="Q714" s="710"/>
      <c r="R714" s="711"/>
      <c r="S714" s="710"/>
      <c r="T714" s="711"/>
      <c r="U714" s="21"/>
      <c r="Z714" s="697"/>
      <c r="AA714" s="682"/>
      <c r="AB714" s="682"/>
      <c r="AC714" s="682"/>
      <c r="AD714" s="682"/>
      <c r="AE714" s="682"/>
      <c r="AF714" s="682"/>
      <c r="AG714" s="682"/>
      <c r="AH714" s="682"/>
      <c r="AI714" s="682"/>
      <c r="AJ714" s="682"/>
      <c r="AK714" s="682"/>
      <c r="AL714" s="682"/>
      <c r="AM714" s="682"/>
      <c r="AN714" s="682"/>
      <c r="AO714" s="682"/>
      <c r="AP714" s="682"/>
      <c r="AQ714" s="682"/>
      <c r="AR714" s="682"/>
      <c r="AS714" s="682"/>
      <c r="AT714" s="682"/>
      <c r="AU714" s="682"/>
      <c r="AV714" s="682"/>
      <c r="AW714" s="682"/>
      <c r="AX714" s="682"/>
      <c r="AY714" s="682"/>
      <c r="AZ714" s="682"/>
      <c r="BA714" s="682"/>
      <c r="BB714" s="682"/>
      <c r="BC714" s="682"/>
      <c r="BD714" s="682"/>
      <c r="BE714" s="682"/>
      <c r="BF714" s="682"/>
      <c r="BG714" s="682"/>
      <c r="BH714" s="682"/>
      <c r="BI714" s="682"/>
      <c r="BJ714" s="682"/>
      <c r="BK714" s="676"/>
      <c r="BL714" s="676"/>
      <c r="BM714" s="676"/>
      <c r="BN714" s="682"/>
      <c r="BO714" s="682"/>
      <c r="BP714" s="682"/>
      <c r="BQ714" s="682"/>
      <c r="BR714" s="682"/>
      <c r="BS714" s="682"/>
      <c r="BT714" s="682"/>
      <c r="BU714" s="682"/>
      <c r="BV714" s="682"/>
      <c r="BW714" s="682"/>
    </row>
    <row r="715" spans="1:75" ht="13.5" customHeight="1">
      <c r="A715" s="696" t="s">
        <v>74</v>
      </c>
      <c r="B715" s="15" t="s">
        <v>55</v>
      </c>
      <c r="C715" s="692" t="str">
        <f>VLOOKUP($C702,'2025年度(1年後期)'!$B$5:$N$207,COLUMN('2025年度(1年後期)'!$G$5),0)&amp;""</f>
        <v/>
      </c>
      <c r="D715" s="693"/>
      <c r="E715" s="698" t="str">
        <f>VLOOKUP($C702,'2025年度(2年後期)'!$B$5:$N$207,COLUMN('2025年度(2年後期)'!$G$5),0)&amp;""</f>
        <v/>
      </c>
      <c r="F715" s="693"/>
      <c r="G715" s="698" t="str">
        <f>VLOOKUP($C702,'2025年度(3年後期)'!$B$5:$N$207,COLUMN('2025年度(3年後期)'!$G$5),0)&amp;""</f>
        <v/>
      </c>
      <c r="H715" s="693"/>
      <c r="I715" s="698" t="str">
        <f>VLOOKUP($C702,'2025年度(4年後期)'!$B$5:$N$206,COLUMN('2025年度(4年後期)'!$G$5),0)&amp;""</f>
        <v/>
      </c>
      <c r="J715" s="693"/>
      <c r="K715" s="694" t="str">
        <f>VLOOKUP($C702,'2025年度(助産後期)'!$B$5:$N$207,COLUMN('2025年度(助産後期)'!$G$5),0)&amp;""</f>
        <v/>
      </c>
      <c r="L715" s="694"/>
      <c r="M715" s="692" t="str">
        <f>VLOOKUP($C702,'2025年度(M1後期)'!$B$5:$N$207,COLUMN('2025年度(M1後期)'!$G$5),0)&amp;""</f>
        <v/>
      </c>
      <c r="N715" s="693"/>
      <c r="O715" s="694" t="str">
        <f>VLOOKUP($C702,'2025年度(M2後期)'!$B$5:$N$207,COLUMN('2025年度(M2後期)'!$G$5),0)&amp;""</f>
        <v/>
      </c>
      <c r="P715" s="693"/>
      <c r="Q715" s="694" t="str">
        <f>VLOOKUP($C702,'2025年度(D1後期)'!$B$5:$N$207,COLUMN('2025年度(D1後期)'!$G$5),0)&amp;""</f>
        <v/>
      </c>
      <c r="R715" s="693"/>
      <c r="S715" s="694" t="str">
        <f>VLOOKUP($C702,'2025年度(D23後期)'!$B$5:$N$207,COLUMN('2025年度(D23後期)'!$G$5),0)&amp;""</f>
        <v/>
      </c>
      <c r="T715" s="693"/>
      <c r="U715" s="21"/>
      <c r="Z715" s="696" t="str">
        <f>A715</f>
        <v>３時限（13：30～15：00）</v>
      </c>
      <c r="AA715" s="680"/>
      <c r="AB715" s="680"/>
      <c r="AC715" s="680"/>
      <c r="AD715" s="680"/>
      <c r="AE715" s="680"/>
      <c r="AF715" s="680"/>
      <c r="AG715" s="680"/>
      <c r="AH715" s="680"/>
      <c r="AI715" s="680"/>
      <c r="AJ715" s="680"/>
      <c r="AK715" s="680"/>
      <c r="AL715" s="680"/>
      <c r="AM715" s="680"/>
      <c r="AN715" s="680"/>
      <c r="AO715" s="680"/>
      <c r="AP715" s="680"/>
      <c r="AQ715" s="680"/>
      <c r="AR715" s="680"/>
      <c r="AS715" s="680"/>
      <c r="AT715" s="680"/>
      <c r="AU715" s="680"/>
      <c r="AV715" s="680"/>
      <c r="AW715" s="680"/>
      <c r="AX715" s="680"/>
      <c r="AY715" s="680"/>
      <c r="AZ715" s="680"/>
      <c r="BA715" s="680"/>
      <c r="BB715" s="680"/>
      <c r="BC715" s="680"/>
      <c r="BD715" s="680"/>
      <c r="BE715" s="680"/>
      <c r="BF715" s="680"/>
      <c r="BG715" s="680"/>
      <c r="BH715" s="680"/>
      <c r="BI715" s="680"/>
      <c r="BJ715" s="680"/>
      <c r="BK715" s="674"/>
      <c r="BL715" s="674"/>
      <c r="BM715" s="674"/>
      <c r="BN715" s="680"/>
      <c r="BO715" s="680"/>
      <c r="BP715" s="680"/>
      <c r="BQ715" s="680"/>
      <c r="BR715" s="680"/>
      <c r="BS715" s="680"/>
      <c r="BT715" s="680"/>
      <c r="BU715" s="680"/>
      <c r="BV715" s="680"/>
      <c r="BW715" s="680"/>
    </row>
    <row r="716" spans="1:75" ht="13.5" customHeight="1">
      <c r="A716" s="696"/>
      <c r="B716" s="15" t="s">
        <v>58</v>
      </c>
      <c r="C716" s="688" t="str">
        <f>IFERROR(VLOOKUP(C715,科目・教員!$A$2:$B$349,2,0),"")</f>
        <v/>
      </c>
      <c r="D716" s="689"/>
      <c r="E716" s="690" t="str">
        <f>IFERROR(VLOOKUP(E715,科目・教員!$A$2:$B$349,2,0),"")</f>
        <v/>
      </c>
      <c r="F716" s="689"/>
      <c r="G716" s="690" t="str">
        <f>IFERROR(VLOOKUP(G715,科目・教員!$A$2:$B$349,2,0),"")</f>
        <v/>
      </c>
      <c r="H716" s="689"/>
      <c r="I716" s="690" t="str">
        <f>IFERROR(VLOOKUP(I715,科目・教員!$A$2:$B$349,2,0),"")</f>
        <v/>
      </c>
      <c r="J716" s="689"/>
      <c r="K716" s="691" t="str">
        <f>IFERROR(VLOOKUP(K715,科目・教員!$A$2:$B$349,2,0),"")</f>
        <v/>
      </c>
      <c r="L716" s="691"/>
      <c r="M716" s="688" t="str">
        <f>IFERROR(VLOOKUP(M715,科目・教員!$A$2:$B$349,2,0),"")</f>
        <v/>
      </c>
      <c r="N716" s="689"/>
      <c r="O716" s="691" t="str">
        <f>IFERROR(VLOOKUP(O715,科目・教員!$A$2:$B$349,2,0),"")</f>
        <v/>
      </c>
      <c r="P716" s="689"/>
      <c r="Q716" s="691" t="str">
        <f>IFERROR(VLOOKUP(Q715,科目・教員!$A$2:$B$349,2,0),"")</f>
        <v/>
      </c>
      <c r="R716" s="689"/>
      <c r="S716" s="691" t="str">
        <f>IFERROR(VLOOKUP(S715,科目・教員!$A$2:$B$349,2,0),"")</f>
        <v/>
      </c>
      <c r="T716" s="689"/>
      <c r="U716" s="21"/>
      <c r="Z716" s="696"/>
      <c r="AA716" s="681"/>
      <c r="AB716" s="681"/>
      <c r="AC716" s="681"/>
      <c r="AD716" s="681"/>
      <c r="AE716" s="681"/>
      <c r="AF716" s="681"/>
      <c r="AG716" s="681"/>
      <c r="AH716" s="681"/>
      <c r="AI716" s="681"/>
      <c r="AJ716" s="681"/>
      <c r="AK716" s="681"/>
      <c r="AL716" s="681"/>
      <c r="AM716" s="681"/>
      <c r="AN716" s="681"/>
      <c r="AO716" s="681"/>
      <c r="AP716" s="681"/>
      <c r="AQ716" s="681"/>
      <c r="AR716" s="681"/>
      <c r="AS716" s="681"/>
      <c r="AT716" s="681"/>
      <c r="AU716" s="681"/>
      <c r="AV716" s="681"/>
      <c r="AW716" s="681"/>
      <c r="AX716" s="681"/>
      <c r="AY716" s="681"/>
      <c r="AZ716" s="681"/>
      <c r="BA716" s="681"/>
      <c r="BB716" s="681"/>
      <c r="BC716" s="681"/>
      <c r="BD716" s="681"/>
      <c r="BE716" s="681"/>
      <c r="BF716" s="681"/>
      <c r="BG716" s="681"/>
      <c r="BH716" s="681"/>
      <c r="BI716" s="681"/>
      <c r="BJ716" s="681"/>
      <c r="BK716" s="675"/>
      <c r="BL716" s="675"/>
      <c r="BM716" s="675"/>
      <c r="BN716" s="681"/>
      <c r="BO716" s="681"/>
      <c r="BP716" s="681"/>
      <c r="BQ716" s="681"/>
      <c r="BR716" s="681"/>
      <c r="BS716" s="681"/>
      <c r="BT716" s="681"/>
      <c r="BU716" s="681"/>
      <c r="BV716" s="681"/>
      <c r="BW716" s="681"/>
    </row>
    <row r="717" spans="1:75" ht="13.5" customHeight="1">
      <c r="A717" s="696"/>
      <c r="B717" s="15" t="s">
        <v>60</v>
      </c>
      <c r="C717" s="688" t="str">
        <f>VLOOKUP($C702,'2025年度(1年後期)'!$B$5:$N$207,COLUMN('2025年度(1年後期)'!$G$5)+1,0)&amp;""</f>
        <v/>
      </c>
      <c r="D717" s="689"/>
      <c r="E717" s="690" t="str">
        <f>VLOOKUP($C702,'2025年度(2年後期)'!$B$5:$N$207,COLUMN('2025年度(2年後期)'!$G$5)+1,0)&amp;""</f>
        <v/>
      </c>
      <c r="F717" s="689"/>
      <c r="G717" s="690" t="str">
        <f>VLOOKUP($C702,'2025年度(3年後期)'!$B$5:$N$207,COLUMN('2025年度(3年後期)'!$G$5)+1,0)&amp;""</f>
        <v/>
      </c>
      <c r="H717" s="689"/>
      <c r="I717" s="690" t="str">
        <f>VLOOKUP($C702,'2025年度(4年後期)'!$B$5:$N$206,COLUMN('2025年度(4年後期)'!$G$5)+1,0)&amp;""</f>
        <v/>
      </c>
      <c r="J717" s="689"/>
      <c r="K717" s="691" t="str">
        <f>VLOOKUP($C702,'2025年度(助産後期)'!$B$5:$N$207,COLUMN('2025年度(助産後期)'!$G$5)+1,0)&amp;""</f>
        <v/>
      </c>
      <c r="L717" s="691"/>
      <c r="M717" s="688" t="str">
        <f>VLOOKUP($C702,'2025年度(M1後期)'!$B$5:$N$207,COLUMN('2025年度(M1後期)'!$G$5)+1,0)&amp;""</f>
        <v/>
      </c>
      <c r="N717" s="689"/>
      <c r="O717" s="691" t="str">
        <f>VLOOKUP($C702,'2025年度(M2後期)'!$B$5:$N$207,COLUMN('2025年度(M2後期)'!$G$5)+1,0)&amp;""</f>
        <v/>
      </c>
      <c r="P717" s="689"/>
      <c r="Q717" s="691" t="str">
        <f>VLOOKUP($C702,'2025年度(D1後期)'!$B$5:$N$207,COLUMN('2025年度(D1後期)'!$G$5)+1,0)&amp;""</f>
        <v/>
      </c>
      <c r="R717" s="689"/>
      <c r="S717" s="691" t="str">
        <f>VLOOKUP($C702,'2025年度(D23後期)'!$B$5:$N$207,COLUMN('2025年度(D23後期)'!$G$5)+1,0)&amp;""</f>
        <v/>
      </c>
      <c r="T717" s="689"/>
      <c r="U717" s="21"/>
      <c r="Z717" s="696"/>
      <c r="AA717" s="681"/>
      <c r="AB717" s="681"/>
      <c r="AC717" s="681"/>
      <c r="AD717" s="681"/>
      <c r="AE717" s="681"/>
      <c r="AF717" s="681"/>
      <c r="AG717" s="681"/>
      <c r="AH717" s="681"/>
      <c r="AI717" s="681"/>
      <c r="AJ717" s="681"/>
      <c r="AK717" s="681"/>
      <c r="AL717" s="681"/>
      <c r="AM717" s="681"/>
      <c r="AN717" s="681"/>
      <c r="AO717" s="681"/>
      <c r="AP717" s="681"/>
      <c r="AQ717" s="681"/>
      <c r="AR717" s="681"/>
      <c r="AS717" s="681"/>
      <c r="AT717" s="681"/>
      <c r="AU717" s="681"/>
      <c r="AV717" s="681"/>
      <c r="AW717" s="681"/>
      <c r="AX717" s="681"/>
      <c r="AY717" s="681"/>
      <c r="AZ717" s="681"/>
      <c r="BA717" s="681"/>
      <c r="BB717" s="681"/>
      <c r="BC717" s="681"/>
      <c r="BD717" s="681"/>
      <c r="BE717" s="681"/>
      <c r="BF717" s="681"/>
      <c r="BG717" s="681"/>
      <c r="BH717" s="681"/>
      <c r="BI717" s="681"/>
      <c r="BJ717" s="681"/>
      <c r="BK717" s="675"/>
      <c r="BL717" s="675"/>
      <c r="BM717" s="675"/>
      <c r="BN717" s="681"/>
      <c r="BO717" s="681"/>
      <c r="BP717" s="681"/>
      <c r="BQ717" s="681"/>
      <c r="BR717" s="681"/>
      <c r="BS717" s="681"/>
      <c r="BT717" s="681"/>
      <c r="BU717" s="681"/>
      <c r="BV717" s="681"/>
      <c r="BW717" s="681"/>
    </row>
    <row r="718" spans="1:75" ht="13.5" customHeight="1">
      <c r="A718" s="712"/>
      <c r="B718" s="16" t="s">
        <v>62</v>
      </c>
      <c r="C718" s="687"/>
      <c r="D718" s="685"/>
      <c r="E718" s="684"/>
      <c r="F718" s="685"/>
      <c r="G718" s="684"/>
      <c r="H718" s="685"/>
      <c r="I718" s="684"/>
      <c r="J718" s="685"/>
      <c r="K718" s="686"/>
      <c r="L718" s="686"/>
      <c r="M718" s="687"/>
      <c r="N718" s="685"/>
      <c r="O718" s="686"/>
      <c r="P718" s="685"/>
      <c r="Q718" s="686"/>
      <c r="R718" s="685"/>
      <c r="S718" s="686"/>
      <c r="T718" s="685"/>
      <c r="U718" s="21"/>
      <c r="Z718" s="697"/>
      <c r="AA718" s="682"/>
      <c r="AB718" s="682"/>
      <c r="AC718" s="682"/>
      <c r="AD718" s="682"/>
      <c r="AE718" s="682"/>
      <c r="AF718" s="682"/>
      <c r="AG718" s="682"/>
      <c r="AH718" s="682"/>
      <c r="AI718" s="682"/>
      <c r="AJ718" s="682"/>
      <c r="AK718" s="682"/>
      <c r="AL718" s="682"/>
      <c r="AM718" s="682"/>
      <c r="AN718" s="682"/>
      <c r="AO718" s="682"/>
      <c r="AP718" s="682"/>
      <c r="AQ718" s="682"/>
      <c r="AR718" s="682"/>
      <c r="AS718" s="682"/>
      <c r="AT718" s="682"/>
      <c r="AU718" s="682"/>
      <c r="AV718" s="682"/>
      <c r="AW718" s="682"/>
      <c r="AX718" s="682"/>
      <c r="AY718" s="682"/>
      <c r="AZ718" s="682"/>
      <c r="BA718" s="682"/>
      <c r="BB718" s="682"/>
      <c r="BC718" s="682"/>
      <c r="BD718" s="682"/>
      <c r="BE718" s="682"/>
      <c r="BF718" s="682"/>
      <c r="BG718" s="682"/>
      <c r="BH718" s="682"/>
      <c r="BI718" s="682"/>
      <c r="BJ718" s="682"/>
      <c r="BK718" s="676"/>
      <c r="BL718" s="676"/>
      <c r="BM718" s="676"/>
      <c r="BN718" s="682"/>
      <c r="BO718" s="682"/>
      <c r="BP718" s="682"/>
      <c r="BQ718" s="682"/>
      <c r="BR718" s="682"/>
      <c r="BS718" s="682"/>
      <c r="BT718" s="682"/>
      <c r="BU718" s="682"/>
      <c r="BV718" s="682"/>
      <c r="BW718" s="682"/>
    </row>
    <row r="719" spans="1:75" ht="13.5" customHeight="1">
      <c r="A719" s="696" t="s">
        <v>80</v>
      </c>
      <c r="B719" s="15" t="s">
        <v>55</v>
      </c>
      <c r="C719" s="692" t="str">
        <f>VLOOKUP($C702,'2025年度(1年後期)'!$B$5:$N$207,COLUMN('2025年度(1年後期)'!$I$5),0)&amp;""</f>
        <v/>
      </c>
      <c r="D719" s="693"/>
      <c r="E719" s="698" t="str">
        <f>VLOOKUP($C702,'2025年度(2年後期)'!$B$5:$N$207,COLUMN('2025年度(2年後期)'!$I$5),0)&amp;""</f>
        <v/>
      </c>
      <c r="F719" s="693"/>
      <c r="G719" s="698" t="str">
        <f>VLOOKUP($C702,'2025年度(3年後期)'!$B$5:$N$207,COLUMN('2025年度(3年後期)'!$I$5),0)&amp;""</f>
        <v/>
      </c>
      <c r="H719" s="693"/>
      <c r="I719" s="698" t="str">
        <f>VLOOKUP($C702,'2025年度(4年後期)'!$B$5:$N$206,COLUMN('2025年度(4年後期)'!$I$5),0)&amp;""</f>
        <v/>
      </c>
      <c r="J719" s="693"/>
      <c r="K719" s="694" t="str">
        <f>VLOOKUP($C702,'2025年度(助産後期)'!$B$5:$N$207,COLUMN('2025年度(助産後期)'!$I$5),0)&amp;""</f>
        <v/>
      </c>
      <c r="L719" s="694"/>
      <c r="M719" s="692" t="str">
        <f>VLOOKUP($C702,'2025年度(M1後期)'!$B$5:$N$207,COLUMN('2025年度(M1後期)'!$I$5),0)&amp;""</f>
        <v/>
      </c>
      <c r="N719" s="693"/>
      <c r="O719" s="694" t="str">
        <f>VLOOKUP($C702,'2025年度(M2後期)'!$B$5:$N$207,COLUMN('2025年度(M2後期)'!$I$5),0)&amp;""</f>
        <v/>
      </c>
      <c r="P719" s="693"/>
      <c r="Q719" s="694" t="str">
        <f>VLOOKUP($C702,'2025年度(D1後期)'!$B$5:$N$207,COLUMN('2025年度(D1後期)'!$I$5),0)&amp;""</f>
        <v/>
      </c>
      <c r="R719" s="693"/>
      <c r="S719" s="694" t="str">
        <f>VLOOKUP($C702,'2025年度(D23後期)'!$B$5:$N$207,COLUMN('2025年度(D23後期)'!$I$5),0)&amp;""</f>
        <v/>
      </c>
      <c r="T719" s="693"/>
      <c r="U719" s="21"/>
      <c r="Z719" s="696" t="str">
        <f>A719</f>
        <v>４時限（15：10～16：40）</v>
      </c>
      <c r="AA719" s="680"/>
      <c r="AB719" s="680"/>
      <c r="AC719" s="680"/>
      <c r="AD719" s="680"/>
      <c r="AE719" s="680"/>
      <c r="AF719" s="680"/>
      <c r="AG719" s="680"/>
      <c r="AH719" s="680"/>
      <c r="AI719" s="680"/>
      <c r="AJ719" s="680"/>
      <c r="AK719" s="680"/>
      <c r="AL719" s="680"/>
      <c r="AM719" s="680"/>
      <c r="AN719" s="680"/>
      <c r="AO719" s="680"/>
      <c r="AP719" s="680"/>
      <c r="AQ719" s="680"/>
      <c r="AR719" s="680"/>
      <c r="AS719" s="680"/>
      <c r="AT719" s="680"/>
      <c r="AU719" s="680"/>
      <c r="AV719" s="680"/>
      <c r="AW719" s="680"/>
      <c r="AX719" s="680"/>
      <c r="AY719" s="680"/>
      <c r="AZ719" s="680"/>
      <c r="BA719" s="680"/>
      <c r="BB719" s="680"/>
      <c r="BC719" s="680"/>
      <c r="BD719" s="680"/>
      <c r="BE719" s="680"/>
      <c r="BF719" s="680"/>
      <c r="BG719" s="680"/>
      <c r="BH719" s="680"/>
      <c r="BI719" s="680"/>
      <c r="BJ719" s="680"/>
      <c r="BK719" s="674"/>
      <c r="BL719" s="674"/>
      <c r="BM719" s="674"/>
      <c r="BN719" s="680"/>
      <c r="BO719" s="680"/>
      <c r="BP719" s="680"/>
      <c r="BQ719" s="680"/>
      <c r="BR719" s="680"/>
      <c r="BS719" s="680"/>
      <c r="BT719" s="680"/>
      <c r="BU719" s="680"/>
      <c r="BV719" s="680"/>
      <c r="BW719" s="680"/>
    </row>
    <row r="720" spans="1:75" ht="13.5" customHeight="1">
      <c r="A720" s="696"/>
      <c r="B720" s="15" t="s">
        <v>58</v>
      </c>
      <c r="C720" s="688" t="str">
        <f>IFERROR(VLOOKUP(C719,科目・教員!$A$2:$B$349,2,0),"")</f>
        <v/>
      </c>
      <c r="D720" s="689"/>
      <c r="E720" s="690" t="str">
        <f>IFERROR(VLOOKUP(E719,科目・教員!$A$2:$B$349,2,0),"")</f>
        <v/>
      </c>
      <c r="F720" s="689"/>
      <c r="G720" s="690" t="str">
        <f>IFERROR(VLOOKUP(G719,科目・教員!$A$2:$B$349,2,0),"")</f>
        <v/>
      </c>
      <c r="H720" s="689"/>
      <c r="I720" s="690" t="str">
        <f>IFERROR(VLOOKUP(I719,科目・教員!$A$2:$B$349,2,0),"")</f>
        <v/>
      </c>
      <c r="J720" s="689"/>
      <c r="K720" s="691" t="str">
        <f>IFERROR(VLOOKUP(K719,科目・教員!$A$2:$B$349,2,0),"")</f>
        <v/>
      </c>
      <c r="L720" s="691"/>
      <c r="M720" s="688" t="str">
        <f>IFERROR(VLOOKUP(M719,科目・教員!$A$2:$B$349,2,0),"")</f>
        <v/>
      </c>
      <c r="N720" s="689"/>
      <c r="O720" s="691" t="str">
        <f>IFERROR(VLOOKUP(O719,科目・教員!$A$2:$B$349,2,0),"")</f>
        <v/>
      </c>
      <c r="P720" s="689"/>
      <c r="Q720" s="691" t="str">
        <f>IFERROR(VLOOKUP(Q719,科目・教員!$A$2:$B$349,2,0),"")</f>
        <v/>
      </c>
      <c r="R720" s="689"/>
      <c r="S720" s="691" t="str">
        <f>IFERROR(VLOOKUP(S719,科目・教員!$A$2:$B$349,2,0),"")</f>
        <v/>
      </c>
      <c r="T720" s="689"/>
      <c r="U720" s="21"/>
      <c r="Z720" s="696"/>
      <c r="AA720" s="681"/>
      <c r="AB720" s="681"/>
      <c r="AC720" s="681"/>
      <c r="AD720" s="681"/>
      <c r="AE720" s="681"/>
      <c r="AF720" s="681"/>
      <c r="AG720" s="681"/>
      <c r="AH720" s="681"/>
      <c r="AI720" s="681"/>
      <c r="AJ720" s="681"/>
      <c r="AK720" s="681"/>
      <c r="AL720" s="681"/>
      <c r="AM720" s="681"/>
      <c r="AN720" s="681"/>
      <c r="AO720" s="681"/>
      <c r="AP720" s="681"/>
      <c r="AQ720" s="681"/>
      <c r="AR720" s="681"/>
      <c r="AS720" s="681"/>
      <c r="AT720" s="681"/>
      <c r="AU720" s="681"/>
      <c r="AV720" s="681"/>
      <c r="AW720" s="681"/>
      <c r="AX720" s="681"/>
      <c r="AY720" s="681"/>
      <c r="AZ720" s="681"/>
      <c r="BA720" s="681"/>
      <c r="BB720" s="681"/>
      <c r="BC720" s="681"/>
      <c r="BD720" s="681"/>
      <c r="BE720" s="681"/>
      <c r="BF720" s="681"/>
      <c r="BG720" s="681"/>
      <c r="BH720" s="681"/>
      <c r="BI720" s="681"/>
      <c r="BJ720" s="681"/>
      <c r="BK720" s="675"/>
      <c r="BL720" s="675"/>
      <c r="BM720" s="675"/>
      <c r="BN720" s="681"/>
      <c r="BO720" s="681"/>
      <c r="BP720" s="681"/>
      <c r="BQ720" s="681"/>
      <c r="BR720" s="681"/>
      <c r="BS720" s="681"/>
      <c r="BT720" s="681"/>
      <c r="BU720" s="681"/>
      <c r="BV720" s="681"/>
      <c r="BW720" s="681"/>
    </row>
    <row r="721" spans="1:75" ht="13.5" customHeight="1">
      <c r="A721" s="696"/>
      <c r="B721" s="15" t="s">
        <v>60</v>
      </c>
      <c r="C721" s="688" t="str">
        <f>VLOOKUP($C702,'2025年度(1年後期)'!$B$5:$N$207,COLUMN('2025年度(1年後期)'!$I$5)+1,0)&amp;""</f>
        <v/>
      </c>
      <c r="D721" s="689"/>
      <c r="E721" s="690" t="str">
        <f>VLOOKUP($C702,'2025年度(2年後期)'!$B$5:$N$207,COLUMN('2025年度(2年後期)'!$I$5)+1,0)&amp;""</f>
        <v/>
      </c>
      <c r="F721" s="689"/>
      <c r="G721" s="690" t="str">
        <f>VLOOKUP($C702,'2025年度(3年後期)'!$B$5:$N$207,COLUMN('2025年度(3年後期)'!$I$5)+1,0)&amp;""</f>
        <v/>
      </c>
      <c r="H721" s="689"/>
      <c r="I721" s="690" t="str">
        <f>VLOOKUP($C702,'2025年度(4年後期)'!$B$5:$N$206,COLUMN('2025年度(4年後期)'!$I$5)+1,0)&amp;""</f>
        <v/>
      </c>
      <c r="J721" s="689"/>
      <c r="K721" s="691" t="str">
        <f>VLOOKUP($C702,'2025年度(助産後期)'!$B$5:$N$207,COLUMN('2025年度(助産後期)'!$I$5)+1,0)&amp;""</f>
        <v/>
      </c>
      <c r="L721" s="691"/>
      <c r="M721" s="688" t="str">
        <f>VLOOKUP($C702,'2025年度(M1後期)'!$B$5:$N$207,COLUMN('2025年度(M1後期)'!$I$5)+1,0)&amp;""</f>
        <v/>
      </c>
      <c r="N721" s="689"/>
      <c r="O721" s="691" t="str">
        <f>VLOOKUP($C702,'2025年度(M2後期)'!$B$5:$N$207,COLUMN('2025年度(M2後期)'!$I$5)+1,0)&amp;""</f>
        <v/>
      </c>
      <c r="P721" s="689"/>
      <c r="Q721" s="691" t="str">
        <f>VLOOKUP($C702,'2025年度(D1後期)'!$B$5:$N$207,COLUMN('2025年度(D1後期)'!$I$5)+1,0)&amp;""</f>
        <v/>
      </c>
      <c r="R721" s="689"/>
      <c r="S721" s="691" t="str">
        <f>VLOOKUP($C702,'2025年度(D23後期)'!$B$5:$N$207,COLUMN('2025年度(D23後期)'!$I$5)+1,0)&amp;""</f>
        <v/>
      </c>
      <c r="T721" s="689"/>
      <c r="U721" s="21"/>
      <c r="Z721" s="696"/>
      <c r="AA721" s="681"/>
      <c r="AB721" s="681"/>
      <c r="AC721" s="681"/>
      <c r="AD721" s="681"/>
      <c r="AE721" s="681"/>
      <c r="AF721" s="681"/>
      <c r="AG721" s="681"/>
      <c r="AH721" s="681"/>
      <c r="AI721" s="681"/>
      <c r="AJ721" s="681"/>
      <c r="AK721" s="681"/>
      <c r="AL721" s="681"/>
      <c r="AM721" s="681"/>
      <c r="AN721" s="681"/>
      <c r="AO721" s="681"/>
      <c r="AP721" s="681"/>
      <c r="AQ721" s="681"/>
      <c r="AR721" s="681"/>
      <c r="AS721" s="681"/>
      <c r="AT721" s="681"/>
      <c r="AU721" s="681"/>
      <c r="AV721" s="681"/>
      <c r="AW721" s="681"/>
      <c r="AX721" s="681"/>
      <c r="AY721" s="681"/>
      <c r="AZ721" s="681"/>
      <c r="BA721" s="681"/>
      <c r="BB721" s="681"/>
      <c r="BC721" s="681"/>
      <c r="BD721" s="681"/>
      <c r="BE721" s="681"/>
      <c r="BF721" s="681"/>
      <c r="BG721" s="681"/>
      <c r="BH721" s="681"/>
      <c r="BI721" s="681"/>
      <c r="BJ721" s="681"/>
      <c r="BK721" s="675"/>
      <c r="BL721" s="675"/>
      <c r="BM721" s="675"/>
      <c r="BN721" s="681"/>
      <c r="BO721" s="681"/>
      <c r="BP721" s="681"/>
      <c r="BQ721" s="681"/>
      <c r="BR721" s="681"/>
      <c r="BS721" s="681"/>
      <c r="BT721" s="681"/>
      <c r="BU721" s="681"/>
      <c r="BV721" s="681"/>
      <c r="BW721" s="681"/>
    </row>
    <row r="722" spans="1:75" ht="13.5" customHeight="1">
      <c r="A722" s="697"/>
      <c r="B722" s="16" t="s">
        <v>62</v>
      </c>
      <c r="C722" s="687"/>
      <c r="D722" s="685"/>
      <c r="E722" s="684"/>
      <c r="F722" s="685"/>
      <c r="G722" s="684"/>
      <c r="H722" s="685"/>
      <c r="I722" s="684"/>
      <c r="J722" s="685"/>
      <c r="K722" s="686"/>
      <c r="L722" s="686"/>
      <c r="M722" s="687"/>
      <c r="N722" s="685"/>
      <c r="O722" s="686"/>
      <c r="P722" s="685"/>
      <c r="Q722" s="686"/>
      <c r="R722" s="685"/>
      <c r="S722" s="686"/>
      <c r="T722" s="685"/>
      <c r="U722" s="21"/>
      <c r="Z722" s="697"/>
      <c r="AA722" s="682"/>
      <c r="AB722" s="682"/>
      <c r="AC722" s="682"/>
      <c r="AD722" s="682"/>
      <c r="AE722" s="682"/>
      <c r="AF722" s="682"/>
      <c r="AG722" s="682"/>
      <c r="AH722" s="682"/>
      <c r="AI722" s="682"/>
      <c r="AJ722" s="682"/>
      <c r="AK722" s="682"/>
      <c r="AL722" s="682"/>
      <c r="AM722" s="682"/>
      <c r="AN722" s="682"/>
      <c r="AO722" s="682"/>
      <c r="AP722" s="682"/>
      <c r="AQ722" s="682"/>
      <c r="AR722" s="682"/>
      <c r="AS722" s="682"/>
      <c r="AT722" s="682"/>
      <c r="AU722" s="682"/>
      <c r="AV722" s="682"/>
      <c r="AW722" s="682"/>
      <c r="AX722" s="682"/>
      <c r="AY722" s="682"/>
      <c r="AZ722" s="682"/>
      <c r="BA722" s="682"/>
      <c r="BB722" s="682"/>
      <c r="BC722" s="682"/>
      <c r="BD722" s="682"/>
      <c r="BE722" s="682"/>
      <c r="BF722" s="682"/>
      <c r="BG722" s="682"/>
      <c r="BH722" s="682"/>
      <c r="BI722" s="682"/>
      <c r="BJ722" s="682"/>
      <c r="BK722" s="676"/>
      <c r="BL722" s="676"/>
      <c r="BM722" s="676"/>
      <c r="BN722" s="682"/>
      <c r="BO722" s="682"/>
      <c r="BP722" s="682"/>
      <c r="BQ722" s="682"/>
      <c r="BR722" s="682"/>
      <c r="BS722" s="682"/>
      <c r="BT722" s="682"/>
      <c r="BU722" s="682"/>
      <c r="BV722" s="682"/>
      <c r="BW722" s="682"/>
    </row>
    <row r="723" spans="1:75" ht="13.5" customHeight="1">
      <c r="A723" s="696" t="s">
        <v>87</v>
      </c>
      <c r="B723" s="15" t="s">
        <v>55</v>
      </c>
      <c r="C723" s="692" t="str">
        <f>VLOOKUP($C702,'2025年度(1年後期)'!$B$5:$N$207,COLUMN('2025年度(1年後期)'!$K$5),0)&amp;""</f>
        <v/>
      </c>
      <c r="D723" s="693"/>
      <c r="E723" s="698" t="str">
        <f>VLOOKUP($C702,'2025年度(2年後期)'!$B$5:$N$207,COLUMN('2025年度(2年後期)'!$K$5),0)&amp;""</f>
        <v/>
      </c>
      <c r="F723" s="693"/>
      <c r="G723" s="698" t="str">
        <f>VLOOKUP($C702,'2025年度(3年後期)'!$B$5:$N$207,COLUMN('2025年度(3年後期)'!$K$5),0)&amp;""</f>
        <v/>
      </c>
      <c r="H723" s="693"/>
      <c r="I723" s="698" t="str">
        <f>VLOOKUP($C702,'2025年度(4年後期)'!$B$5:$N$206,COLUMN('2025年度(4年後期)'!$K$5),0)&amp;""</f>
        <v/>
      </c>
      <c r="J723" s="693"/>
      <c r="K723" s="694" t="str">
        <f>VLOOKUP($C702,'2025年度(助産後期)'!$B$5:$N$207,COLUMN('2025年度(助産後期)'!$K$5),0)&amp;""</f>
        <v/>
      </c>
      <c r="L723" s="694"/>
      <c r="M723" s="692" t="str">
        <f>VLOOKUP($C702,'2025年度(M1後期)'!$B$5:$N$207,COLUMN('2025年度(M1後期)'!$K$5),0)&amp;""</f>
        <v/>
      </c>
      <c r="N723" s="693"/>
      <c r="O723" s="694" t="str">
        <f>VLOOKUP($C702,'2025年度(M2後期)'!$B$5:$N$207,COLUMN('2025年度(M2後期)'!$K$5),0)&amp;""</f>
        <v/>
      </c>
      <c r="P723" s="693"/>
      <c r="Q723" s="694" t="str">
        <f>VLOOKUP($C702,'2025年度(D1後期)'!$B$5:$N$207,COLUMN('2025年度(D1後期)'!$K$5),0)&amp;""</f>
        <v/>
      </c>
      <c r="R723" s="693"/>
      <c r="S723" s="694" t="str">
        <f>VLOOKUP($C702,'2025年度(D23後期)'!$B$5:$N$207,COLUMN('2025年度(D23後期)'!$K$5),0)&amp;""</f>
        <v/>
      </c>
      <c r="T723" s="693"/>
      <c r="U723" s="21"/>
      <c r="Z723" s="696" t="str">
        <f>A723</f>
        <v>５時限（16：50～18：20）</v>
      </c>
      <c r="AA723" s="680"/>
      <c r="AB723" s="680"/>
      <c r="AC723" s="680"/>
      <c r="AD723" s="680"/>
      <c r="AE723" s="680"/>
      <c r="AF723" s="680"/>
      <c r="AG723" s="680"/>
      <c r="AH723" s="680"/>
      <c r="AI723" s="680"/>
      <c r="AJ723" s="680"/>
      <c r="AK723" s="680"/>
      <c r="AL723" s="680"/>
      <c r="AM723" s="680"/>
      <c r="AN723" s="680"/>
      <c r="AO723" s="680"/>
      <c r="AP723" s="680"/>
      <c r="AQ723" s="680"/>
      <c r="AR723" s="680"/>
      <c r="AS723" s="680"/>
      <c r="AT723" s="680"/>
      <c r="AU723" s="680"/>
      <c r="AV723" s="680"/>
      <c r="AW723" s="680"/>
      <c r="AX723" s="680"/>
      <c r="AY723" s="680"/>
      <c r="AZ723" s="680"/>
      <c r="BA723" s="680"/>
      <c r="BB723" s="680"/>
      <c r="BC723" s="680"/>
      <c r="BD723" s="680"/>
      <c r="BE723" s="680"/>
      <c r="BF723" s="680"/>
      <c r="BG723" s="680"/>
      <c r="BH723" s="680"/>
      <c r="BI723" s="680"/>
      <c r="BJ723" s="680"/>
      <c r="BK723" s="674"/>
      <c r="BL723" s="674"/>
      <c r="BM723" s="674"/>
      <c r="BN723" s="680"/>
      <c r="BO723" s="680"/>
      <c r="BP723" s="680"/>
      <c r="BQ723" s="680"/>
      <c r="BR723" s="680"/>
      <c r="BS723" s="680"/>
      <c r="BT723" s="680"/>
      <c r="BU723" s="680"/>
      <c r="BV723" s="680"/>
      <c r="BW723" s="680"/>
    </row>
    <row r="724" spans="1:75" ht="13.5" customHeight="1">
      <c r="A724" s="696"/>
      <c r="B724" s="15" t="s">
        <v>58</v>
      </c>
      <c r="C724" s="688" t="str">
        <f>IFERROR(VLOOKUP(C723,科目・教員!$A$2:$B$349,2,0),"")</f>
        <v/>
      </c>
      <c r="D724" s="689"/>
      <c r="E724" s="690" t="str">
        <f>IFERROR(VLOOKUP(E723,科目・教員!$A$2:$B$349,2,0),"")</f>
        <v/>
      </c>
      <c r="F724" s="689"/>
      <c r="G724" s="690" t="str">
        <f>IFERROR(VLOOKUP(G723,科目・教員!$A$2:$B$349,2,0),"")</f>
        <v/>
      </c>
      <c r="H724" s="689"/>
      <c r="I724" s="690" t="str">
        <f>IFERROR(VLOOKUP(I723,科目・教員!$A$2:$B$349,2,0),"")</f>
        <v/>
      </c>
      <c r="J724" s="689"/>
      <c r="K724" s="691" t="str">
        <f>IFERROR(VLOOKUP(K723,科目・教員!$A$2:$B$349,2,0),"")</f>
        <v/>
      </c>
      <c r="L724" s="691"/>
      <c r="M724" s="688" t="str">
        <f>IFERROR(VLOOKUP(M723,科目・教員!$A$2:$B$349,2,0),"")</f>
        <v/>
      </c>
      <c r="N724" s="689"/>
      <c r="O724" s="691" t="str">
        <f>IFERROR(VLOOKUP(O723,科目・教員!$A$2:$B$349,2,0),"")</f>
        <v/>
      </c>
      <c r="P724" s="689"/>
      <c r="Q724" s="691" t="str">
        <f>IFERROR(VLOOKUP(Q723,科目・教員!$A$2:$B$349,2,0),"")</f>
        <v/>
      </c>
      <c r="R724" s="689"/>
      <c r="S724" s="691" t="str">
        <f>IFERROR(VLOOKUP(S723,科目・教員!$A$2:$B$349,2,0),"")</f>
        <v/>
      </c>
      <c r="T724" s="689"/>
      <c r="U724" s="21"/>
      <c r="Z724" s="696"/>
      <c r="AA724" s="681"/>
      <c r="AB724" s="681"/>
      <c r="AC724" s="681"/>
      <c r="AD724" s="681"/>
      <c r="AE724" s="681"/>
      <c r="AF724" s="681"/>
      <c r="AG724" s="681"/>
      <c r="AH724" s="681"/>
      <c r="AI724" s="681"/>
      <c r="AJ724" s="681"/>
      <c r="AK724" s="681"/>
      <c r="AL724" s="681"/>
      <c r="AM724" s="681"/>
      <c r="AN724" s="681"/>
      <c r="AO724" s="681"/>
      <c r="AP724" s="681"/>
      <c r="AQ724" s="681"/>
      <c r="AR724" s="681"/>
      <c r="AS724" s="681"/>
      <c r="AT724" s="681"/>
      <c r="AU724" s="681"/>
      <c r="AV724" s="681"/>
      <c r="AW724" s="681"/>
      <c r="AX724" s="681"/>
      <c r="AY724" s="681"/>
      <c r="AZ724" s="681"/>
      <c r="BA724" s="681"/>
      <c r="BB724" s="681"/>
      <c r="BC724" s="681"/>
      <c r="BD724" s="681"/>
      <c r="BE724" s="681"/>
      <c r="BF724" s="681"/>
      <c r="BG724" s="681"/>
      <c r="BH724" s="681"/>
      <c r="BI724" s="681"/>
      <c r="BJ724" s="681"/>
      <c r="BK724" s="675"/>
      <c r="BL724" s="675"/>
      <c r="BM724" s="675"/>
      <c r="BN724" s="681"/>
      <c r="BO724" s="681"/>
      <c r="BP724" s="681"/>
      <c r="BQ724" s="681"/>
      <c r="BR724" s="681"/>
      <c r="BS724" s="681"/>
      <c r="BT724" s="681"/>
      <c r="BU724" s="681"/>
      <c r="BV724" s="681"/>
      <c r="BW724" s="681"/>
    </row>
    <row r="725" spans="1:75" ht="13.5" customHeight="1">
      <c r="A725" s="696"/>
      <c r="B725" s="15" t="s">
        <v>60</v>
      </c>
      <c r="C725" s="688" t="str">
        <f>VLOOKUP($C702,'2025年度(1年後期)'!$B$5:$N$207,COLUMN('2025年度(1年後期)'!$K$5)+1,0)&amp;""</f>
        <v/>
      </c>
      <c r="D725" s="689"/>
      <c r="E725" s="690" t="str">
        <f>VLOOKUP($C702,'2025年度(2年後期)'!$B$5:$N$207,COLUMN('2025年度(2年後期)'!$K$5)+1,0)&amp;""</f>
        <v/>
      </c>
      <c r="F725" s="689"/>
      <c r="G725" s="690" t="str">
        <f>VLOOKUP($C702,'2025年度(3年後期)'!$B$5:$N$207,COLUMN('2025年度(3年後期)'!$K$5)+1,0)&amp;""</f>
        <v/>
      </c>
      <c r="H725" s="689"/>
      <c r="I725" s="690" t="str">
        <f>VLOOKUP($C702,'2025年度(4年後期)'!$B$5:$N$206,COLUMN('2025年度(4年後期)'!$K$5)+1,0)&amp;""</f>
        <v/>
      </c>
      <c r="J725" s="689"/>
      <c r="K725" s="691" t="str">
        <f>VLOOKUP($C702,'2025年度(助産後期)'!$B$5:$N$207,COLUMN('2025年度(助産後期)'!$K$5)+1,0)&amp;""</f>
        <v/>
      </c>
      <c r="L725" s="691"/>
      <c r="M725" s="688" t="str">
        <f>VLOOKUP($C702,'2025年度(M1後期)'!$B$5:$N$207,COLUMN('2025年度(M1後期)'!$K$5)+1,0)&amp;""</f>
        <v/>
      </c>
      <c r="N725" s="689"/>
      <c r="O725" s="691" t="str">
        <f>VLOOKUP($C702,'2025年度(M1後期)'!$B$5:$N$207,COLUMN('2025年度(M1後期)'!$K$5)+1,0)&amp;""</f>
        <v/>
      </c>
      <c r="P725" s="689"/>
      <c r="Q725" s="691" t="str">
        <f>VLOOKUP($C702,'2025年度(D1後期)'!$B$5:$N$207,COLUMN('2025年度(D1後期)'!$K$5)+1,0)&amp;""</f>
        <v/>
      </c>
      <c r="R725" s="689"/>
      <c r="S725" s="691" t="str">
        <f>VLOOKUP($C702,'2025年度(D23後期)'!$B$5:$N$207,COLUMN('2025年度(D23後期)'!$K$5)+1,0)&amp;""</f>
        <v/>
      </c>
      <c r="T725" s="689"/>
      <c r="U725" s="21"/>
      <c r="Z725" s="696"/>
      <c r="AA725" s="681"/>
      <c r="AB725" s="681"/>
      <c r="AC725" s="681"/>
      <c r="AD725" s="681"/>
      <c r="AE725" s="681"/>
      <c r="AF725" s="681"/>
      <c r="AG725" s="681"/>
      <c r="AH725" s="681"/>
      <c r="AI725" s="681"/>
      <c r="AJ725" s="681"/>
      <c r="AK725" s="681"/>
      <c r="AL725" s="681"/>
      <c r="AM725" s="681"/>
      <c r="AN725" s="681"/>
      <c r="AO725" s="681"/>
      <c r="AP725" s="681"/>
      <c r="AQ725" s="681"/>
      <c r="AR725" s="681"/>
      <c r="AS725" s="681"/>
      <c r="AT725" s="681"/>
      <c r="AU725" s="681"/>
      <c r="AV725" s="681"/>
      <c r="AW725" s="681"/>
      <c r="AX725" s="681"/>
      <c r="AY725" s="681"/>
      <c r="AZ725" s="681"/>
      <c r="BA725" s="681"/>
      <c r="BB725" s="681"/>
      <c r="BC725" s="681"/>
      <c r="BD725" s="681"/>
      <c r="BE725" s="681"/>
      <c r="BF725" s="681"/>
      <c r="BG725" s="681"/>
      <c r="BH725" s="681"/>
      <c r="BI725" s="681"/>
      <c r="BJ725" s="681"/>
      <c r="BK725" s="675"/>
      <c r="BL725" s="675"/>
      <c r="BM725" s="675"/>
      <c r="BN725" s="681"/>
      <c r="BO725" s="681"/>
      <c r="BP725" s="681"/>
      <c r="BQ725" s="681"/>
      <c r="BR725" s="681"/>
      <c r="BS725" s="681"/>
      <c r="BT725" s="681"/>
      <c r="BU725" s="681"/>
      <c r="BV725" s="681"/>
      <c r="BW725" s="681"/>
    </row>
    <row r="726" spans="1:75" ht="13.5" customHeight="1">
      <c r="A726" s="697"/>
      <c r="B726" s="16" t="s">
        <v>62</v>
      </c>
      <c r="C726" s="687"/>
      <c r="D726" s="685"/>
      <c r="E726" s="684"/>
      <c r="F726" s="685"/>
      <c r="G726" s="684"/>
      <c r="H726" s="685"/>
      <c r="I726" s="684"/>
      <c r="J726" s="685"/>
      <c r="K726" s="686"/>
      <c r="L726" s="686"/>
      <c r="M726" s="687"/>
      <c r="N726" s="685"/>
      <c r="O726" s="686"/>
      <c r="P726" s="685"/>
      <c r="Q726" s="686"/>
      <c r="R726" s="685"/>
      <c r="S726" s="686"/>
      <c r="T726" s="685"/>
      <c r="U726" s="22"/>
      <c r="V726" s="19"/>
      <c r="W726" s="19"/>
      <c r="X726" s="19"/>
      <c r="Y726" s="19"/>
      <c r="Z726" s="697"/>
      <c r="AA726" s="682"/>
      <c r="AB726" s="682"/>
      <c r="AC726" s="682"/>
      <c r="AD726" s="682"/>
      <c r="AE726" s="682"/>
      <c r="AF726" s="682"/>
      <c r="AG726" s="682"/>
      <c r="AH726" s="682"/>
      <c r="AI726" s="682"/>
      <c r="AJ726" s="682"/>
      <c r="AK726" s="682"/>
      <c r="AL726" s="682"/>
      <c r="AM726" s="682"/>
      <c r="AN726" s="682"/>
      <c r="AO726" s="682"/>
      <c r="AP726" s="682"/>
      <c r="AQ726" s="682"/>
      <c r="AR726" s="682"/>
      <c r="AS726" s="682"/>
      <c r="AT726" s="682"/>
      <c r="AU726" s="682"/>
      <c r="AV726" s="682"/>
      <c r="AW726" s="682"/>
      <c r="AX726" s="682"/>
      <c r="AY726" s="682"/>
      <c r="AZ726" s="682"/>
      <c r="BA726" s="682"/>
      <c r="BB726" s="682"/>
      <c r="BC726" s="682"/>
      <c r="BD726" s="682"/>
      <c r="BE726" s="682"/>
      <c r="BF726" s="682"/>
      <c r="BG726" s="682"/>
      <c r="BH726" s="682"/>
      <c r="BI726" s="682"/>
      <c r="BJ726" s="682"/>
      <c r="BK726" s="676"/>
      <c r="BL726" s="676"/>
      <c r="BM726" s="676"/>
      <c r="BN726" s="682"/>
      <c r="BO726" s="682"/>
      <c r="BP726" s="682"/>
      <c r="BQ726" s="682"/>
      <c r="BR726" s="682"/>
      <c r="BS726" s="682"/>
      <c r="BT726" s="682"/>
      <c r="BU726" s="682"/>
      <c r="BV726" s="682"/>
      <c r="BW726" s="682"/>
    </row>
    <row r="727" spans="1:75" ht="21.75">
      <c r="A727" s="23"/>
      <c r="B727" s="24"/>
      <c r="C727" s="747">
        <f>C702+1</f>
        <v>45991</v>
      </c>
      <c r="D727" s="747"/>
      <c r="E727" s="747"/>
      <c r="F727" s="747"/>
      <c r="G727" s="747"/>
      <c r="H727" s="747"/>
      <c r="I727" s="747"/>
      <c r="J727" s="747"/>
      <c r="K727" s="747"/>
      <c r="L727" s="747"/>
      <c r="M727" s="747"/>
      <c r="N727" s="747"/>
      <c r="O727" s="747"/>
      <c r="P727" s="747"/>
      <c r="Q727" s="747"/>
      <c r="R727" s="747"/>
      <c r="S727" s="747"/>
      <c r="T727" s="747"/>
      <c r="U727" s="787">
        <f>C727</f>
        <v>45991</v>
      </c>
      <c r="V727" s="788"/>
      <c r="W727" s="788"/>
      <c r="X727" s="788"/>
      <c r="Y727" s="788"/>
      <c r="Z727" s="789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96" t="s">
        <v>54</v>
      </c>
      <c r="B728" s="12" t="s">
        <v>55</v>
      </c>
      <c r="C728" s="705" t="str">
        <f>VLOOKUP($C727,'2025年度(1年後期)'!$B$5:$N$207,COLUMN('2025年度(1年後期)'!$C$5),0)&amp;""</f>
        <v/>
      </c>
      <c r="D728" s="706"/>
      <c r="E728" s="713" t="str">
        <f>VLOOKUP($C727,'2025年度(2年後期)'!$B$5:$N$207,COLUMN('2025年度(2年後期)'!$C$5),0)&amp;""</f>
        <v/>
      </c>
      <c r="F728" s="706"/>
      <c r="G728" s="713" t="str">
        <f>VLOOKUP($C727,'2025年度(3年後期)'!$B$5:$N$207,COLUMN('2025年度(3年後期)'!$C$5),0)&amp;""</f>
        <v/>
      </c>
      <c r="H728" s="706"/>
      <c r="I728" s="713" t="str">
        <f>VLOOKUP($C727,'2025年度(4年後期)'!$B$5:$N$206,COLUMN('2025年度(4年後期)'!$C$5),0)&amp;""</f>
        <v/>
      </c>
      <c r="J728" s="706"/>
      <c r="K728" s="693" t="str">
        <f>VLOOKUP($C727,'2025年度(助産後期)'!$B$5:$N$207,COLUMN('2025年度(助産後期)'!$C$5),0)&amp;""</f>
        <v/>
      </c>
      <c r="L728" s="709"/>
      <c r="M728" s="723" t="str">
        <f>VLOOKUP($C727,'2025年度(M1後期)'!$B$5:$N$207,COLUMN('2025年度(M1後期)'!$C$5),0)&amp;""</f>
        <v/>
      </c>
      <c r="N728" s="709"/>
      <c r="O728" s="713" t="str">
        <f>VLOOKUP($C727,'2025年度(M2後期)'!$B$5:$N$207,COLUMN('2025年度(M2後期)'!$C$5),0)&amp;""</f>
        <v/>
      </c>
      <c r="P728" s="706"/>
      <c r="Q728" s="713" t="str">
        <f>VLOOKUP($C727,'2025年度(D1後期)'!$B$5:$N$207,COLUMN('2025年度(D1後期)'!$C$5),0)&amp;""</f>
        <v/>
      </c>
      <c r="R728" s="706"/>
      <c r="S728" s="693" t="str">
        <f>VLOOKUP($C727,'2025年度(D23後期)'!$B$5:$N$207,COLUMN('2025年度(D23後期)'!$C$5),0)&amp;""</f>
        <v/>
      </c>
      <c r="T728" s="706"/>
      <c r="U728" s="25"/>
      <c r="Z728" s="695" t="str">
        <f>A728</f>
        <v xml:space="preserve">１時限（09：20～10：50） </v>
      </c>
      <c r="AA728" s="680"/>
      <c r="AB728" s="680"/>
      <c r="AC728" s="680"/>
      <c r="AD728" s="680"/>
      <c r="AE728" s="680"/>
      <c r="AF728" s="680"/>
      <c r="AG728" s="680"/>
      <c r="AH728" s="680"/>
      <c r="AI728" s="680"/>
      <c r="AJ728" s="680"/>
      <c r="AK728" s="680"/>
      <c r="AL728" s="680"/>
      <c r="AM728" s="680"/>
      <c r="AN728" s="680"/>
      <c r="AO728" s="680"/>
      <c r="AP728" s="680"/>
      <c r="AQ728" s="680"/>
      <c r="AR728" s="680"/>
      <c r="AS728" s="680"/>
      <c r="AT728" s="680"/>
      <c r="AU728" s="680"/>
      <c r="AV728" s="680"/>
      <c r="AW728" s="680"/>
      <c r="AX728" s="680"/>
      <c r="AY728" s="680"/>
      <c r="AZ728" s="680"/>
      <c r="BA728" s="680"/>
      <c r="BB728" s="680"/>
      <c r="BC728" s="680"/>
      <c r="BD728" s="680"/>
      <c r="BE728" s="680"/>
      <c r="BF728" s="680"/>
      <c r="BG728" s="680"/>
      <c r="BH728" s="680"/>
      <c r="BI728" s="680"/>
      <c r="BJ728" s="680"/>
      <c r="BK728" s="674"/>
      <c r="BL728" s="674"/>
      <c r="BM728" s="674"/>
      <c r="BN728" s="680"/>
      <c r="BO728" s="680"/>
      <c r="BP728" s="680"/>
      <c r="BQ728" s="680"/>
      <c r="BR728" s="680"/>
      <c r="BS728" s="680"/>
      <c r="BT728" s="680"/>
      <c r="BU728" s="680"/>
      <c r="BV728" s="680"/>
      <c r="BW728" s="680"/>
    </row>
    <row r="729" spans="1:75" ht="13.5" customHeight="1">
      <c r="A729" s="696"/>
      <c r="B729" s="15" t="s">
        <v>58</v>
      </c>
      <c r="C729" s="708" t="str">
        <f>IFERROR(VLOOKUP(C728,科目・教員!$A$2:$B$349,2,0),"")</f>
        <v/>
      </c>
      <c r="D729" s="707"/>
      <c r="E729" s="716" t="str">
        <f>IFERROR(VLOOKUP(E728,科目・教員!$A$2:$B$349,2,0),"")</f>
        <v/>
      </c>
      <c r="F729" s="707"/>
      <c r="G729" s="716" t="str">
        <f>IFERROR(VLOOKUP(G728,科目・教員!$A$2:$B$349,2,0),"")</f>
        <v/>
      </c>
      <c r="H729" s="707"/>
      <c r="I729" s="716" t="str">
        <f>IFERROR(VLOOKUP(I728,科目・教員!$A$2:$B$349,2,0),"")</f>
        <v/>
      </c>
      <c r="J729" s="707"/>
      <c r="K729" s="689" t="str">
        <f>IFERROR(VLOOKUP(K728,科目・教員!$A$2:$B$349,2,0),"")</f>
        <v/>
      </c>
      <c r="L729" s="717"/>
      <c r="M729" s="718" t="str">
        <f>IFERROR(VLOOKUP(M728,科目・教員!$A$2:$B$349,2,0),"")</f>
        <v/>
      </c>
      <c r="N729" s="707"/>
      <c r="O729" s="716" t="str">
        <f>IFERROR(VLOOKUP(O728,科目・教員!$A$2:$B$349,2,0),"")</f>
        <v/>
      </c>
      <c r="P729" s="707"/>
      <c r="Q729" s="716" t="str">
        <f>IFERROR(VLOOKUP(Q728,科目・教員!$A$2:$B$349,2,0),"")</f>
        <v/>
      </c>
      <c r="R729" s="707"/>
      <c r="S729" s="689" t="str">
        <f>IFERROR(VLOOKUP(S728,科目・教員!$A$2:$B$349,2,0),"")</f>
        <v/>
      </c>
      <c r="T729" s="707"/>
      <c r="U729" s="25"/>
      <c r="Z729" s="696"/>
      <c r="AA729" s="681"/>
      <c r="AB729" s="681"/>
      <c r="AC729" s="681"/>
      <c r="AD729" s="681"/>
      <c r="AE729" s="681"/>
      <c r="AF729" s="681"/>
      <c r="AG729" s="681"/>
      <c r="AH729" s="681"/>
      <c r="AI729" s="681"/>
      <c r="AJ729" s="681"/>
      <c r="AK729" s="681"/>
      <c r="AL729" s="681"/>
      <c r="AM729" s="681"/>
      <c r="AN729" s="681"/>
      <c r="AO729" s="681"/>
      <c r="AP729" s="681"/>
      <c r="AQ729" s="681"/>
      <c r="AR729" s="681"/>
      <c r="AS729" s="681"/>
      <c r="AT729" s="681"/>
      <c r="AU729" s="681"/>
      <c r="AV729" s="681"/>
      <c r="AW729" s="681"/>
      <c r="AX729" s="681"/>
      <c r="AY729" s="681"/>
      <c r="AZ729" s="681"/>
      <c r="BA729" s="681"/>
      <c r="BB729" s="681"/>
      <c r="BC729" s="681"/>
      <c r="BD729" s="681"/>
      <c r="BE729" s="681"/>
      <c r="BF729" s="681"/>
      <c r="BG729" s="681"/>
      <c r="BH729" s="681"/>
      <c r="BI729" s="681"/>
      <c r="BJ729" s="681"/>
      <c r="BK729" s="675"/>
      <c r="BL729" s="675"/>
      <c r="BM729" s="675"/>
      <c r="BN729" s="681"/>
      <c r="BO729" s="681"/>
      <c r="BP729" s="681"/>
      <c r="BQ729" s="681"/>
      <c r="BR729" s="681"/>
      <c r="BS729" s="681"/>
      <c r="BT729" s="681"/>
      <c r="BU729" s="681"/>
      <c r="BV729" s="681"/>
      <c r="BW729" s="681"/>
    </row>
    <row r="730" spans="1:75" ht="13.5" customHeight="1">
      <c r="A730" s="696"/>
      <c r="B730" s="15" t="s">
        <v>60</v>
      </c>
      <c r="C730" s="708" t="str">
        <f>VLOOKUP($C727,'2025年度(1年後期)'!$B$5:$N$207,COLUMN('2025年度(1年後期)'!$C$5)+1,0)&amp;""</f>
        <v/>
      </c>
      <c r="D730" s="707"/>
      <c r="E730" s="716" t="str">
        <f>VLOOKUP($C727,'2025年度(2年後期)'!$B$5:$N$207,COLUMN('2025年度(2年後期)'!$C$5)+1,0)&amp;""</f>
        <v/>
      </c>
      <c r="F730" s="707"/>
      <c r="G730" s="716" t="str">
        <f>VLOOKUP($C727,'2025年度(3年後期)'!$B$5:$N$207,COLUMN('2025年度(3年後期)'!$C$5)+1,0)&amp;""</f>
        <v/>
      </c>
      <c r="H730" s="707"/>
      <c r="I730" s="716" t="str">
        <f>VLOOKUP($C727,'2025年度(4年後期)'!$B$5:$N$206,COLUMN('2025年度(4年後期)'!$C$5)+1,0)&amp;""</f>
        <v/>
      </c>
      <c r="J730" s="707"/>
      <c r="K730" s="689" t="str">
        <f>VLOOKUP($C727,'2025年度(助産後期)'!$B$5:$N$207,COLUMN('2025年度(助産後期)'!$C$5)+1,0)&amp;""</f>
        <v/>
      </c>
      <c r="L730" s="717"/>
      <c r="M730" s="718" t="str">
        <f>VLOOKUP($C727,'2025年度(M1後期)'!$B$5:$N$207,COLUMN('2025年度(M1後期)'!$C$5)+1,0)&amp;""</f>
        <v/>
      </c>
      <c r="N730" s="707"/>
      <c r="O730" s="716" t="str">
        <f>VLOOKUP($C727,'2025年度(M2後期)'!$B$5:$N$207,COLUMN('2025年度(M2後期)'!$C$5)+1,0)&amp;""</f>
        <v/>
      </c>
      <c r="P730" s="707"/>
      <c r="Q730" s="716" t="str">
        <f>VLOOKUP($C727,'2025年度(D1後期)'!$B$5:$N$207,COLUMN('2025年度(D1後期)'!$C$5)+1,0)&amp;""</f>
        <v/>
      </c>
      <c r="R730" s="707"/>
      <c r="S730" s="689" t="str">
        <f>VLOOKUP($C727,'2025年度(D23後期)'!$B$5:$N$207,COLUMN('2025年度(D23後期)'!$C$5)+1,0)&amp;""</f>
        <v/>
      </c>
      <c r="T730" s="707"/>
      <c r="U730" s="25"/>
      <c r="Z730" s="696"/>
      <c r="AA730" s="681"/>
      <c r="AB730" s="681"/>
      <c r="AC730" s="681"/>
      <c r="AD730" s="681"/>
      <c r="AE730" s="681"/>
      <c r="AF730" s="681"/>
      <c r="AG730" s="681"/>
      <c r="AH730" s="681"/>
      <c r="AI730" s="681"/>
      <c r="AJ730" s="681"/>
      <c r="AK730" s="681"/>
      <c r="AL730" s="681"/>
      <c r="AM730" s="681"/>
      <c r="AN730" s="681"/>
      <c r="AO730" s="681"/>
      <c r="AP730" s="681"/>
      <c r="AQ730" s="681"/>
      <c r="AR730" s="681"/>
      <c r="AS730" s="681"/>
      <c r="AT730" s="681"/>
      <c r="AU730" s="681"/>
      <c r="AV730" s="681"/>
      <c r="AW730" s="681"/>
      <c r="AX730" s="681"/>
      <c r="AY730" s="681"/>
      <c r="AZ730" s="681"/>
      <c r="BA730" s="681"/>
      <c r="BB730" s="681"/>
      <c r="BC730" s="681"/>
      <c r="BD730" s="681"/>
      <c r="BE730" s="681"/>
      <c r="BF730" s="681"/>
      <c r="BG730" s="681"/>
      <c r="BH730" s="681"/>
      <c r="BI730" s="681"/>
      <c r="BJ730" s="681"/>
      <c r="BK730" s="675"/>
      <c r="BL730" s="675"/>
      <c r="BM730" s="675"/>
      <c r="BN730" s="681"/>
      <c r="BO730" s="681"/>
      <c r="BP730" s="681"/>
      <c r="BQ730" s="681"/>
      <c r="BR730" s="681"/>
      <c r="BS730" s="681"/>
      <c r="BT730" s="681"/>
      <c r="BU730" s="681"/>
      <c r="BV730" s="681"/>
      <c r="BW730" s="681"/>
    </row>
    <row r="731" spans="1:75" ht="13.5" customHeight="1">
      <c r="A731" s="697"/>
      <c r="B731" s="16" t="s">
        <v>62</v>
      </c>
      <c r="C731" s="687"/>
      <c r="D731" s="719"/>
      <c r="E731" s="684"/>
      <c r="F731" s="719"/>
      <c r="G731" s="684"/>
      <c r="H731" s="719"/>
      <c r="I731" s="684"/>
      <c r="J731" s="719"/>
      <c r="K731" s="686"/>
      <c r="L731" s="720"/>
      <c r="M731" s="721"/>
      <c r="N731" s="719"/>
      <c r="O731" s="684"/>
      <c r="P731" s="719"/>
      <c r="Q731" s="684"/>
      <c r="R731" s="719"/>
      <c r="S731" s="686"/>
      <c r="T731" s="719"/>
      <c r="U731" s="25"/>
      <c r="Z731" s="697"/>
      <c r="AA731" s="682"/>
      <c r="AB731" s="682"/>
      <c r="AC731" s="682"/>
      <c r="AD731" s="682"/>
      <c r="AE731" s="682"/>
      <c r="AF731" s="682"/>
      <c r="AG731" s="682"/>
      <c r="AH731" s="682"/>
      <c r="AI731" s="682"/>
      <c r="AJ731" s="682"/>
      <c r="AK731" s="682"/>
      <c r="AL731" s="682"/>
      <c r="AM731" s="682"/>
      <c r="AN731" s="682"/>
      <c r="AO731" s="682"/>
      <c r="AP731" s="682"/>
      <c r="AQ731" s="682"/>
      <c r="AR731" s="682"/>
      <c r="AS731" s="682"/>
      <c r="AT731" s="682"/>
      <c r="AU731" s="682"/>
      <c r="AV731" s="682"/>
      <c r="AW731" s="682"/>
      <c r="AX731" s="682"/>
      <c r="AY731" s="682"/>
      <c r="AZ731" s="682"/>
      <c r="BA731" s="682"/>
      <c r="BB731" s="682"/>
      <c r="BC731" s="682"/>
      <c r="BD731" s="682"/>
      <c r="BE731" s="682"/>
      <c r="BF731" s="682"/>
      <c r="BG731" s="682"/>
      <c r="BH731" s="682"/>
      <c r="BI731" s="682"/>
      <c r="BJ731" s="682"/>
      <c r="BK731" s="676"/>
      <c r="BL731" s="676"/>
      <c r="BM731" s="676"/>
      <c r="BN731" s="682"/>
      <c r="BO731" s="682"/>
      <c r="BP731" s="682"/>
      <c r="BQ731" s="682"/>
      <c r="BR731" s="682"/>
      <c r="BS731" s="682"/>
      <c r="BT731" s="682"/>
      <c r="BU731" s="682"/>
      <c r="BV731" s="682"/>
      <c r="BW731" s="682"/>
    </row>
    <row r="732" spans="1:75" ht="13.5" customHeight="1">
      <c r="A732" s="696" t="s">
        <v>64</v>
      </c>
      <c r="B732" s="15" t="s">
        <v>55</v>
      </c>
      <c r="C732" s="705" t="str">
        <f>VLOOKUP($C727,'2025年度(1年後期)'!$B$5:$N$207,COLUMN('2025年度(1年後期)'!$E$5),0)&amp;""</f>
        <v/>
      </c>
      <c r="D732" s="706"/>
      <c r="E732" s="713" t="str">
        <f>VLOOKUP($C727,'2025年度(2年後期)'!$B$5:$N$207,COLUMN('2025年度(2年後期)'!$E$5),0)&amp;""</f>
        <v/>
      </c>
      <c r="F732" s="706"/>
      <c r="G732" s="713" t="str">
        <f>VLOOKUP($C727,'2025年度(3年後期)'!$B$5:$N$207,COLUMN('2025年度(3年後期)'!$E$5),0)&amp;""</f>
        <v/>
      </c>
      <c r="H732" s="706"/>
      <c r="I732" s="713" t="str">
        <f>VLOOKUP($C727,'2025年度(4年後期)'!$B$5:$N$206,COLUMN('2025年度(4年後期)'!$E$5),0)&amp;""</f>
        <v/>
      </c>
      <c r="J732" s="706"/>
      <c r="K732" s="693" t="str">
        <f>VLOOKUP($C727,'2025年度(助産後期)'!$B$5:$N$207,COLUMN('2025年度(助産後期)'!$E$5),0)&amp;""</f>
        <v/>
      </c>
      <c r="L732" s="709"/>
      <c r="M732" s="705" t="str">
        <f>VLOOKUP($C727,'2025年度(M1後期)'!$B$5:$N$207,COLUMN('2025年度(M1後期)'!$E$5),0)&amp;""</f>
        <v/>
      </c>
      <c r="N732" s="706"/>
      <c r="O732" s="693" t="str">
        <f>VLOOKUP($C727,'2025年度(M2後期)'!$B$5:$N$207,COLUMN('2025年度(M2後期)'!$E$5),0)&amp;""</f>
        <v/>
      </c>
      <c r="P732" s="706"/>
      <c r="Q732" s="693" t="str">
        <f>VLOOKUP($C727,'2025年度(D1後期)'!$B$5:$N$207,COLUMN('2025年度(D1後期)'!$E$5),0)&amp;""</f>
        <v/>
      </c>
      <c r="R732" s="706"/>
      <c r="S732" s="693" t="str">
        <f>VLOOKUP($C727,'2025年度(D23後期)'!$B$5:$N$207,COLUMN('2025年度(D23後期)'!$E$5),0)&amp;""</f>
        <v/>
      </c>
      <c r="T732" s="706"/>
      <c r="U732" s="21"/>
      <c r="Z732" s="696" t="str">
        <f>A732</f>
        <v>２時限（11：00～12：30）</v>
      </c>
      <c r="AA732" s="680"/>
      <c r="AB732" s="680"/>
      <c r="AC732" s="680"/>
      <c r="AD732" s="680"/>
      <c r="AE732" s="680"/>
      <c r="AF732" s="680"/>
      <c r="AG732" s="680"/>
      <c r="AH732" s="680"/>
      <c r="AI732" s="680"/>
      <c r="AJ732" s="680"/>
      <c r="AK732" s="680"/>
      <c r="AL732" s="680"/>
      <c r="AM732" s="680"/>
      <c r="AN732" s="680"/>
      <c r="AO732" s="680"/>
      <c r="AP732" s="680"/>
      <c r="AQ732" s="680"/>
      <c r="AR732" s="680"/>
      <c r="AS732" s="680"/>
      <c r="AT732" s="680"/>
      <c r="AU732" s="680"/>
      <c r="AV732" s="680"/>
      <c r="AW732" s="680"/>
      <c r="AX732" s="680"/>
      <c r="AY732" s="680"/>
      <c r="AZ732" s="680"/>
      <c r="BA732" s="680"/>
      <c r="BB732" s="680"/>
      <c r="BC732" s="680"/>
      <c r="BD732" s="680"/>
      <c r="BE732" s="680"/>
      <c r="BF732" s="680"/>
      <c r="BG732" s="680"/>
      <c r="BH732" s="680"/>
      <c r="BI732" s="680"/>
      <c r="BJ732" s="680"/>
      <c r="BK732" s="674"/>
      <c r="BL732" s="674"/>
      <c r="BM732" s="674"/>
      <c r="BN732" s="680"/>
      <c r="BO732" s="680"/>
      <c r="BP732" s="680"/>
      <c r="BQ732" s="680"/>
      <c r="BR732" s="680"/>
      <c r="BS732" s="680"/>
      <c r="BT732" s="680"/>
      <c r="BU732" s="680"/>
      <c r="BV732" s="680"/>
      <c r="BW732" s="680"/>
    </row>
    <row r="733" spans="1:75" ht="13.5" customHeight="1">
      <c r="A733" s="696"/>
      <c r="B733" s="15" t="s">
        <v>58</v>
      </c>
      <c r="C733" s="708" t="str">
        <f>IFERROR(VLOOKUP(C732,科目・教員!$A$2:$B$349,2,0),"")</f>
        <v/>
      </c>
      <c r="D733" s="707"/>
      <c r="E733" s="716" t="str">
        <f>IFERROR(VLOOKUP(E732,科目・教員!$A$2:$B$349,2,0),"")</f>
        <v/>
      </c>
      <c r="F733" s="707"/>
      <c r="G733" s="716" t="str">
        <f>IFERROR(VLOOKUP(G732,科目・教員!$A$2:$B$349,2,0),"")</f>
        <v/>
      </c>
      <c r="H733" s="707"/>
      <c r="I733" s="716" t="str">
        <f>IFERROR(VLOOKUP(I732,科目・教員!$A$2:$B$349,2,0),"")</f>
        <v/>
      </c>
      <c r="J733" s="707"/>
      <c r="K733" s="689" t="str">
        <f>IFERROR(VLOOKUP(K732,科目・教員!$A$2:$B$349,2,0),"")</f>
        <v/>
      </c>
      <c r="L733" s="717"/>
      <c r="M733" s="708" t="str">
        <f>IFERROR(VLOOKUP(M732,科目・教員!$A$2:$B$349,2,0),"")</f>
        <v/>
      </c>
      <c r="N733" s="707"/>
      <c r="O733" s="689" t="str">
        <f>IFERROR(VLOOKUP(O732,科目・教員!$A$2:$B$349,2,0),"")</f>
        <v/>
      </c>
      <c r="P733" s="707"/>
      <c r="Q733" s="689" t="str">
        <f>IFERROR(VLOOKUP(Q732,科目・教員!$A$2:$B$349,2,0),"")</f>
        <v/>
      </c>
      <c r="R733" s="707"/>
      <c r="S733" s="689" t="str">
        <f>IFERROR(VLOOKUP(S732,科目・教員!$A$2:$B$349,2,0),"")</f>
        <v/>
      </c>
      <c r="T733" s="707"/>
      <c r="U733" s="21"/>
      <c r="Z733" s="696"/>
      <c r="AA733" s="681"/>
      <c r="AB733" s="681"/>
      <c r="AC733" s="681"/>
      <c r="AD733" s="681"/>
      <c r="AE733" s="681"/>
      <c r="AF733" s="681"/>
      <c r="AG733" s="681"/>
      <c r="AH733" s="681"/>
      <c r="AI733" s="681"/>
      <c r="AJ733" s="681"/>
      <c r="AK733" s="681"/>
      <c r="AL733" s="681"/>
      <c r="AM733" s="681"/>
      <c r="AN733" s="681"/>
      <c r="AO733" s="681"/>
      <c r="AP733" s="681"/>
      <c r="AQ733" s="681"/>
      <c r="AR733" s="681"/>
      <c r="AS733" s="681"/>
      <c r="AT733" s="681"/>
      <c r="AU733" s="681"/>
      <c r="AV733" s="681"/>
      <c r="AW733" s="681"/>
      <c r="AX733" s="681"/>
      <c r="AY733" s="681"/>
      <c r="AZ733" s="681"/>
      <c r="BA733" s="681"/>
      <c r="BB733" s="681"/>
      <c r="BC733" s="681"/>
      <c r="BD733" s="681"/>
      <c r="BE733" s="681"/>
      <c r="BF733" s="681"/>
      <c r="BG733" s="681"/>
      <c r="BH733" s="681"/>
      <c r="BI733" s="681"/>
      <c r="BJ733" s="681"/>
      <c r="BK733" s="675"/>
      <c r="BL733" s="675"/>
      <c r="BM733" s="675"/>
      <c r="BN733" s="681"/>
      <c r="BO733" s="681"/>
      <c r="BP733" s="681"/>
      <c r="BQ733" s="681"/>
      <c r="BR733" s="681"/>
      <c r="BS733" s="681"/>
      <c r="BT733" s="681"/>
      <c r="BU733" s="681"/>
      <c r="BV733" s="681"/>
      <c r="BW733" s="681"/>
    </row>
    <row r="734" spans="1:75" ht="13.5" customHeight="1">
      <c r="A734" s="696"/>
      <c r="B734" s="15" t="s">
        <v>60</v>
      </c>
      <c r="C734" s="708" t="str">
        <f>VLOOKUP($C727,'2025年度(1年後期)'!$B$5:$N$207,COLUMN('2025年度(1年後期)'!$E$5)+1,0)&amp;""</f>
        <v/>
      </c>
      <c r="D734" s="707"/>
      <c r="E734" s="716" t="str">
        <f>VLOOKUP($C727,'2025年度(2年後期)'!$B$5:$N$207,COLUMN('2025年度(2年後期)'!$E$5)+1,0)&amp;""</f>
        <v/>
      </c>
      <c r="F734" s="707"/>
      <c r="G734" s="716" t="str">
        <f>VLOOKUP($C727,'2025年度(3年後期)'!$B$5:$N$207,COLUMN('2025年度(3年後期)'!$E$5)+1,0)&amp;""</f>
        <v/>
      </c>
      <c r="H734" s="707"/>
      <c r="I734" s="716" t="str">
        <f>VLOOKUP($C727,'2025年度(4年後期)'!$B$5:$N$206,COLUMN('2025年度(4年後期)'!$E$5)+1,0)&amp;""</f>
        <v/>
      </c>
      <c r="J734" s="707"/>
      <c r="K734" s="689" t="str">
        <f>VLOOKUP($C727,'2025年度(助産後期)'!$B$5:$N$207,COLUMN('2025年度(助産後期)'!$E$5)+1,0)&amp;""</f>
        <v/>
      </c>
      <c r="L734" s="717"/>
      <c r="M734" s="708" t="str">
        <f>VLOOKUP($C727,'2025年度(M1後期)'!$B$5:$N$207,COLUMN('2025年度(M1後期)'!$E$5)+1,0)&amp;""</f>
        <v/>
      </c>
      <c r="N734" s="707"/>
      <c r="O734" s="689" t="str">
        <f>VLOOKUP($C727,'2025年度(M2後期)'!$B$5:$N$207,COLUMN('2025年度(M2後期)'!$E$5)+1,0)&amp;""</f>
        <v/>
      </c>
      <c r="P734" s="707"/>
      <c r="Q734" s="689" t="str">
        <f>VLOOKUP($C727,'2025年度(D1後期)'!$B$5:$N$207,COLUMN('2025年度(D1後期)'!$E$5)+1,0)&amp;""</f>
        <v/>
      </c>
      <c r="R734" s="707"/>
      <c r="S734" s="689" t="str">
        <f>VLOOKUP($C727,'2025年度(D23後期)'!$B$5:$N$207,COLUMN('2025年度(D23後期)'!$E$5)+1,0)&amp;""</f>
        <v/>
      </c>
      <c r="T734" s="707"/>
      <c r="U734" s="21"/>
      <c r="Z734" s="696"/>
      <c r="AA734" s="681"/>
      <c r="AB734" s="681"/>
      <c r="AC734" s="681"/>
      <c r="AD734" s="681"/>
      <c r="AE734" s="681"/>
      <c r="AF734" s="681"/>
      <c r="AG734" s="681"/>
      <c r="AH734" s="681"/>
      <c r="AI734" s="681"/>
      <c r="AJ734" s="681"/>
      <c r="AK734" s="681"/>
      <c r="AL734" s="681"/>
      <c r="AM734" s="681"/>
      <c r="AN734" s="681"/>
      <c r="AO734" s="681"/>
      <c r="AP734" s="681"/>
      <c r="AQ734" s="681"/>
      <c r="AR734" s="681"/>
      <c r="AS734" s="681"/>
      <c r="AT734" s="681"/>
      <c r="AU734" s="681"/>
      <c r="AV734" s="681"/>
      <c r="AW734" s="681"/>
      <c r="AX734" s="681"/>
      <c r="AY734" s="681"/>
      <c r="AZ734" s="681"/>
      <c r="BA734" s="681"/>
      <c r="BB734" s="681"/>
      <c r="BC734" s="681"/>
      <c r="BD734" s="681"/>
      <c r="BE734" s="681"/>
      <c r="BF734" s="681"/>
      <c r="BG734" s="681"/>
      <c r="BH734" s="681"/>
      <c r="BI734" s="681"/>
      <c r="BJ734" s="681"/>
      <c r="BK734" s="675"/>
      <c r="BL734" s="675"/>
      <c r="BM734" s="675"/>
      <c r="BN734" s="681"/>
      <c r="BO734" s="681"/>
      <c r="BP734" s="681"/>
      <c r="BQ734" s="681"/>
      <c r="BR734" s="681"/>
      <c r="BS734" s="681"/>
      <c r="BT734" s="681"/>
      <c r="BU734" s="681"/>
      <c r="BV734" s="681"/>
      <c r="BW734" s="681"/>
    </row>
    <row r="735" spans="1:75" ht="13.5" customHeight="1">
      <c r="A735" s="712"/>
      <c r="B735" s="16" t="s">
        <v>62</v>
      </c>
      <c r="C735" s="687"/>
      <c r="D735" s="685"/>
      <c r="E735" s="684"/>
      <c r="F735" s="685"/>
      <c r="G735" s="684"/>
      <c r="H735" s="685"/>
      <c r="I735" s="684"/>
      <c r="J735" s="685"/>
      <c r="K735" s="686"/>
      <c r="L735" s="686"/>
      <c r="M735" s="687"/>
      <c r="N735" s="685"/>
      <c r="O735" s="686"/>
      <c r="P735" s="685"/>
      <c r="Q735" s="686"/>
      <c r="R735" s="685"/>
      <c r="S735" s="686"/>
      <c r="T735" s="685"/>
      <c r="U735" s="21"/>
      <c r="Z735" s="697"/>
      <c r="AA735" s="682"/>
      <c r="AB735" s="682"/>
      <c r="AC735" s="682"/>
      <c r="AD735" s="682"/>
      <c r="AE735" s="682"/>
      <c r="AF735" s="682"/>
      <c r="AG735" s="682"/>
      <c r="AH735" s="682"/>
      <c r="AI735" s="682"/>
      <c r="AJ735" s="682"/>
      <c r="AK735" s="682"/>
      <c r="AL735" s="682"/>
      <c r="AM735" s="682"/>
      <c r="AN735" s="682"/>
      <c r="AO735" s="682"/>
      <c r="AP735" s="682"/>
      <c r="AQ735" s="682"/>
      <c r="AR735" s="682"/>
      <c r="AS735" s="682"/>
      <c r="AT735" s="682"/>
      <c r="AU735" s="682"/>
      <c r="AV735" s="682"/>
      <c r="AW735" s="682"/>
      <c r="AX735" s="682"/>
      <c r="AY735" s="682"/>
      <c r="AZ735" s="682"/>
      <c r="BA735" s="682"/>
      <c r="BB735" s="682"/>
      <c r="BC735" s="682"/>
      <c r="BD735" s="682"/>
      <c r="BE735" s="682"/>
      <c r="BF735" s="682"/>
      <c r="BG735" s="682"/>
      <c r="BH735" s="682"/>
      <c r="BI735" s="682"/>
      <c r="BJ735" s="682"/>
      <c r="BK735" s="676"/>
      <c r="BL735" s="676"/>
      <c r="BM735" s="676"/>
      <c r="BN735" s="682"/>
      <c r="BO735" s="682"/>
      <c r="BP735" s="682"/>
      <c r="BQ735" s="682"/>
      <c r="BR735" s="682"/>
      <c r="BS735" s="682"/>
      <c r="BT735" s="682"/>
      <c r="BU735" s="682"/>
      <c r="BV735" s="682"/>
      <c r="BW735" s="682"/>
    </row>
    <row r="736" spans="1:75" ht="13.5" customHeight="1">
      <c r="A736" s="695" t="s">
        <v>70</v>
      </c>
      <c r="B736" s="17" t="s">
        <v>71</v>
      </c>
      <c r="C736" s="705"/>
      <c r="D736" s="706"/>
      <c r="E736" s="713"/>
      <c r="F736" s="706"/>
      <c r="G736" s="713"/>
      <c r="H736" s="706"/>
      <c r="I736" s="713"/>
      <c r="J736" s="706"/>
      <c r="K736" s="693"/>
      <c r="L736" s="709"/>
      <c r="M736" s="705"/>
      <c r="N736" s="706"/>
      <c r="O736" s="693"/>
      <c r="P736" s="706"/>
      <c r="Q736" s="693"/>
      <c r="R736" s="706"/>
      <c r="S736" s="693"/>
      <c r="T736" s="706"/>
      <c r="U736" s="21"/>
      <c r="Z736" s="696" t="str">
        <f>A736</f>
        <v>昼休み（12：30～13：30）</v>
      </c>
      <c r="AA736" s="680"/>
      <c r="AB736" s="680"/>
      <c r="AC736" s="680"/>
      <c r="AD736" s="680"/>
      <c r="AE736" s="680"/>
      <c r="AF736" s="680"/>
      <c r="AG736" s="680"/>
      <c r="AH736" s="680"/>
      <c r="AI736" s="680"/>
      <c r="AJ736" s="680"/>
      <c r="AK736" s="680"/>
      <c r="AL736" s="680"/>
      <c r="AM736" s="680"/>
      <c r="AN736" s="680"/>
      <c r="AO736" s="680"/>
      <c r="AP736" s="680"/>
      <c r="AQ736" s="680"/>
      <c r="AR736" s="680"/>
      <c r="AS736" s="680"/>
      <c r="AT736" s="680"/>
      <c r="AU736" s="680"/>
      <c r="AV736" s="680"/>
      <c r="AW736" s="680"/>
      <c r="AX736" s="680"/>
      <c r="AY736" s="680"/>
      <c r="AZ736" s="680"/>
      <c r="BA736" s="680"/>
      <c r="BB736" s="680"/>
      <c r="BC736" s="680"/>
      <c r="BD736" s="680"/>
      <c r="BE736" s="680"/>
      <c r="BF736" s="680"/>
      <c r="BG736" s="680"/>
      <c r="BH736" s="680"/>
      <c r="BI736" s="680"/>
      <c r="BJ736" s="680"/>
      <c r="BK736" s="674"/>
      <c r="BL736" s="674"/>
      <c r="BM736" s="674"/>
      <c r="BN736" s="680"/>
      <c r="BO736" s="680"/>
      <c r="BP736" s="680"/>
      <c r="BQ736" s="680"/>
      <c r="BR736" s="680"/>
      <c r="BS736" s="680"/>
      <c r="BT736" s="680"/>
      <c r="BU736" s="680"/>
      <c r="BV736" s="680"/>
      <c r="BW736" s="680"/>
    </row>
    <row r="737" spans="1:75" ht="13.5" customHeight="1">
      <c r="A737" s="696"/>
      <c r="B737" s="17" t="s">
        <v>73</v>
      </c>
      <c r="C737" s="708"/>
      <c r="D737" s="707"/>
      <c r="E737" s="716"/>
      <c r="F737" s="707"/>
      <c r="G737" s="716"/>
      <c r="H737" s="707"/>
      <c r="I737" s="716"/>
      <c r="J737" s="707"/>
      <c r="K737" s="689"/>
      <c r="L737" s="717"/>
      <c r="M737" s="708"/>
      <c r="N737" s="707"/>
      <c r="O737" s="689"/>
      <c r="P737" s="707"/>
      <c r="Q737" s="689"/>
      <c r="R737" s="707"/>
      <c r="S737" s="689"/>
      <c r="T737" s="707"/>
      <c r="U737" s="21"/>
      <c r="Z737" s="696"/>
      <c r="AA737" s="681"/>
      <c r="AB737" s="681"/>
      <c r="AC737" s="681"/>
      <c r="AD737" s="681"/>
      <c r="AE737" s="681"/>
      <c r="AF737" s="681"/>
      <c r="AG737" s="681"/>
      <c r="AH737" s="681"/>
      <c r="AI737" s="681"/>
      <c r="AJ737" s="681"/>
      <c r="AK737" s="681"/>
      <c r="AL737" s="681"/>
      <c r="AM737" s="681"/>
      <c r="AN737" s="681"/>
      <c r="AO737" s="681"/>
      <c r="AP737" s="681"/>
      <c r="AQ737" s="681"/>
      <c r="AR737" s="681"/>
      <c r="AS737" s="681"/>
      <c r="AT737" s="681"/>
      <c r="AU737" s="681"/>
      <c r="AV737" s="681"/>
      <c r="AW737" s="681"/>
      <c r="AX737" s="681"/>
      <c r="AY737" s="681"/>
      <c r="AZ737" s="681"/>
      <c r="BA737" s="681"/>
      <c r="BB737" s="681"/>
      <c r="BC737" s="681"/>
      <c r="BD737" s="681"/>
      <c r="BE737" s="681"/>
      <c r="BF737" s="681"/>
      <c r="BG737" s="681"/>
      <c r="BH737" s="681"/>
      <c r="BI737" s="681"/>
      <c r="BJ737" s="681"/>
      <c r="BK737" s="675"/>
      <c r="BL737" s="675"/>
      <c r="BM737" s="675"/>
      <c r="BN737" s="681"/>
      <c r="BO737" s="681"/>
      <c r="BP737" s="681"/>
      <c r="BQ737" s="681"/>
      <c r="BR737" s="681"/>
      <c r="BS737" s="681"/>
      <c r="BT737" s="681"/>
      <c r="BU737" s="681"/>
      <c r="BV737" s="681"/>
      <c r="BW737" s="681"/>
    </row>
    <row r="738" spans="1:75" ht="13.5" customHeight="1">
      <c r="A738" s="696"/>
      <c r="B738" s="17" t="s">
        <v>60</v>
      </c>
      <c r="C738" s="708"/>
      <c r="D738" s="707"/>
      <c r="E738" s="716"/>
      <c r="F738" s="707"/>
      <c r="G738" s="716"/>
      <c r="H738" s="707"/>
      <c r="I738" s="716"/>
      <c r="J738" s="707"/>
      <c r="K738" s="689"/>
      <c r="L738" s="717"/>
      <c r="M738" s="708"/>
      <c r="N738" s="707"/>
      <c r="O738" s="689"/>
      <c r="P738" s="707"/>
      <c r="Q738" s="689"/>
      <c r="R738" s="707"/>
      <c r="S738" s="689"/>
      <c r="T738" s="707"/>
      <c r="U738" s="21"/>
      <c r="Z738" s="696"/>
      <c r="AA738" s="681"/>
      <c r="AB738" s="681"/>
      <c r="AC738" s="681"/>
      <c r="AD738" s="681"/>
      <c r="AE738" s="681"/>
      <c r="AF738" s="681"/>
      <c r="AG738" s="681"/>
      <c r="AH738" s="681"/>
      <c r="AI738" s="681"/>
      <c r="AJ738" s="681"/>
      <c r="AK738" s="681"/>
      <c r="AL738" s="681"/>
      <c r="AM738" s="681"/>
      <c r="AN738" s="681"/>
      <c r="AO738" s="681"/>
      <c r="AP738" s="681"/>
      <c r="AQ738" s="681"/>
      <c r="AR738" s="681"/>
      <c r="AS738" s="681"/>
      <c r="AT738" s="681"/>
      <c r="AU738" s="681"/>
      <c r="AV738" s="681"/>
      <c r="AW738" s="681"/>
      <c r="AX738" s="681"/>
      <c r="AY738" s="681"/>
      <c r="AZ738" s="681"/>
      <c r="BA738" s="681"/>
      <c r="BB738" s="681"/>
      <c r="BC738" s="681"/>
      <c r="BD738" s="681"/>
      <c r="BE738" s="681"/>
      <c r="BF738" s="681"/>
      <c r="BG738" s="681"/>
      <c r="BH738" s="681"/>
      <c r="BI738" s="681"/>
      <c r="BJ738" s="681"/>
      <c r="BK738" s="675"/>
      <c r="BL738" s="675"/>
      <c r="BM738" s="675"/>
      <c r="BN738" s="681"/>
      <c r="BO738" s="681"/>
      <c r="BP738" s="681"/>
      <c r="BQ738" s="681"/>
      <c r="BR738" s="681"/>
      <c r="BS738" s="681"/>
      <c r="BT738" s="681"/>
      <c r="BU738" s="681"/>
      <c r="BV738" s="681"/>
      <c r="BW738" s="681"/>
    </row>
    <row r="739" spans="1:75" ht="13.5" customHeight="1">
      <c r="A739" s="697"/>
      <c r="B739" s="18" t="s">
        <v>62</v>
      </c>
      <c r="C739" s="714"/>
      <c r="D739" s="711"/>
      <c r="E739" s="715"/>
      <c r="F739" s="711"/>
      <c r="G739" s="715"/>
      <c r="H739" s="711"/>
      <c r="I739" s="715"/>
      <c r="J739" s="711"/>
      <c r="K739" s="710"/>
      <c r="L739" s="710"/>
      <c r="M739" s="714"/>
      <c r="N739" s="711"/>
      <c r="O739" s="710"/>
      <c r="P739" s="711"/>
      <c r="Q739" s="710"/>
      <c r="R739" s="711"/>
      <c r="S739" s="710"/>
      <c r="T739" s="711"/>
      <c r="U739" s="21"/>
      <c r="Z739" s="697"/>
      <c r="AA739" s="682"/>
      <c r="AB739" s="682"/>
      <c r="AC739" s="682"/>
      <c r="AD739" s="682"/>
      <c r="AE739" s="682"/>
      <c r="AF739" s="682"/>
      <c r="AG739" s="682"/>
      <c r="AH739" s="682"/>
      <c r="AI739" s="682"/>
      <c r="AJ739" s="682"/>
      <c r="AK739" s="682"/>
      <c r="AL739" s="682"/>
      <c r="AM739" s="682"/>
      <c r="AN739" s="682"/>
      <c r="AO739" s="682"/>
      <c r="AP739" s="682"/>
      <c r="AQ739" s="682"/>
      <c r="AR739" s="682"/>
      <c r="AS739" s="682"/>
      <c r="AT739" s="682"/>
      <c r="AU739" s="682"/>
      <c r="AV739" s="682"/>
      <c r="AW739" s="682"/>
      <c r="AX739" s="682"/>
      <c r="AY739" s="682"/>
      <c r="AZ739" s="682"/>
      <c r="BA739" s="682"/>
      <c r="BB739" s="682"/>
      <c r="BC739" s="682"/>
      <c r="BD739" s="682"/>
      <c r="BE739" s="682"/>
      <c r="BF739" s="682"/>
      <c r="BG739" s="682"/>
      <c r="BH739" s="682"/>
      <c r="BI739" s="682"/>
      <c r="BJ739" s="682"/>
      <c r="BK739" s="676"/>
      <c r="BL739" s="676"/>
      <c r="BM739" s="676"/>
      <c r="BN739" s="682"/>
      <c r="BO739" s="682"/>
      <c r="BP739" s="682"/>
      <c r="BQ739" s="682"/>
      <c r="BR739" s="682"/>
      <c r="BS739" s="682"/>
      <c r="BT739" s="682"/>
      <c r="BU739" s="682"/>
      <c r="BV739" s="682"/>
      <c r="BW739" s="682"/>
    </row>
    <row r="740" spans="1:75" ht="13.5" customHeight="1">
      <c r="A740" s="696" t="s">
        <v>74</v>
      </c>
      <c r="B740" s="15" t="s">
        <v>55</v>
      </c>
      <c r="C740" s="692" t="str">
        <f>VLOOKUP($C727,'2025年度(1年後期)'!$B$5:$N$207,COLUMN('2025年度(1年後期)'!$G$5),0)&amp;""</f>
        <v/>
      </c>
      <c r="D740" s="693"/>
      <c r="E740" s="698" t="str">
        <f>VLOOKUP($C727,'2025年度(2年後期)'!$B$5:$N$207,COLUMN('2025年度(2年後期)'!$G$5),0)&amp;""</f>
        <v/>
      </c>
      <c r="F740" s="693"/>
      <c r="G740" s="698" t="str">
        <f>VLOOKUP($C727,'2025年度(3年後期)'!$B$5:$N$207,COLUMN('2025年度(3年後期)'!$G$5),0)&amp;""</f>
        <v/>
      </c>
      <c r="H740" s="693"/>
      <c r="I740" s="698" t="str">
        <f>VLOOKUP($C727,'2025年度(4年後期)'!$B$5:$N$206,COLUMN('2025年度(4年後期)'!$G$5),0)&amp;""</f>
        <v/>
      </c>
      <c r="J740" s="693"/>
      <c r="K740" s="694" t="str">
        <f>VLOOKUP($C727,'2025年度(助産後期)'!$B$5:$N$207,COLUMN('2025年度(助産後期)'!$G$5),0)&amp;""</f>
        <v/>
      </c>
      <c r="L740" s="694"/>
      <c r="M740" s="692" t="str">
        <f>VLOOKUP($C727,'2025年度(M1後期)'!$B$5:$N$207,COLUMN('2025年度(M1後期)'!$G$5),0)&amp;""</f>
        <v/>
      </c>
      <c r="N740" s="693"/>
      <c r="O740" s="694" t="str">
        <f>VLOOKUP($C727,'2025年度(M2後期)'!$B$5:$N$207,COLUMN('2025年度(M2後期)'!$G$5),0)&amp;""</f>
        <v/>
      </c>
      <c r="P740" s="693"/>
      <c r="Q740" s="694" t="str">
        <f>VLOOKUP($C727,'2025年度(D1後期)'!$B$5:$N$207,COLUMN('2025年度(D1後期)'!$G$5),0)&amp;""</f>
        <v/>
      </c>
      <c r="R740" s="693"/>
      <c r="S740" s="694" t="str">
        <f>VLOOKUP($C727,'2025年度(D23後期)'!$B$5:$N$207,COLUMN('2025年度(D23後期)'!$G$5),0)&amp;""</f>
        <v/>
      </c>
      <c r="T740" s="693"/>
      <c r="U740" s="21"/>
      <c r="Z740" s="696" t="str">
        <f>A740</f>
        <v>３時限（13：30～15：00）</v>
      </c>
      <c r="AA740" s="680"/>
      <c r="AB740" s="680"/>
      <c r="AC740" s="680"/>
      <c r="AD740" s="680"/>
      <c r="AE740" s="680"/>
      <c r="AF740" s="680"/>
      <c r="AG740" s="680"/>
      <c r="AH740" s="680"/>
      <c r="AI740" s="680"/>
      <c r="AJ740" s="680"/>
      <c r="AK740" s="680"/>
      <c r="AL740" s="680"/>
      <c r="AM740" s="680"/>
      <c r="AN740" s="680"/>
      <c r="AO740" s="680"/>
      <c r="AP740" s="680"/>
      <c r="AQ740" s="680"/>
      <c r="AR740" s="680"/>
      <c r="AS740" s="680"/>
      <c r="AT740" s="680"/>
      <c r="AU740" s="680"/>
      <c r="AV740" s="680"/>
      <c r="AW740" s="680"/>
      <c r="AX740" s="680"/>
      <c r="AY740" s="680"/>
      <c r="AZ740" s="680"/>
      <c r="BA740" s="680"/>
      <c r="BB740" s="680"/>
      <c r="BC740" s="680"/>
      <c r="BD740" s="680"/>
      <c r="BE740" s="680"/>
      <c r="BF740" s="680"/>
      <c r="BG740" s="680"/>
      <c r="BH740" s="680"/>
      <c r="BI740" s="680"/>
      <c r="BJ740" s="680"/>
      <c r="BK740" s="674"/>
      <c r="BL740" s="674"/>
      <c r="BM740" s="674"/>
      <c r="BN740" s="680"/>
      <c r="BO740" s="680"/>
      <c r="BP740" s="680"/>
      <c r="BQ740" s="680"/>
      <c r="BR740" s="680"/>
      <c r="BS740" s="680"/>
      <c r="BT740" s="680"/>
      <c r="BU740" s="680"/>
      <c r="BV740" s="680"/>
      <c r="BW740" s="680"/>
    </row>
    <row r="741" spans="1:75" ht="13.5" customHeight="1">
      <c r="A741" s="696"/>
      <c r="B741" s="15" t="s">
        <v>58</v>
      </c>
      <c r="C741" s="688" t="str">
        <f>IFERROR(VLOOKUP(C740,科目・教員!$A$2:$B$349,2,0),"")</f>
        <v/>
      </c>
      <c r="D741" s="689"/>
      <c r="E741" s="690" t="str">
        <f>IFERROR(VLOOKUP(E740,科目・教員!$A$2:$B$349,2,0),"")</f>
        <v/>
      </c>
      <c r="F741" s="689"/>
      <c r="G741" s="690" t="str">
        <f>IFERROR(VLOOKUP(G740,科目・教員!$A$2:$B$349,2,0),"")</f>
        <v/>
      </c>
      <c r="H741" s="689"/>
      <c r="I741" s="690" t="str">
        <f>IFERROR(VLOOKUP(I740,科目・教員!$A$2:$B$349,2,0),"")</f>
        <v/>
      </c>
      <c r="J741" s="689"/>
      <c r="K741" s="691" t="str">
        <f>IFERROR(VLOOKUP(K740,科目・教員!$A$2:$B$349,2,0),"")</f>
        <v/>
      </c>
      <c r="L741" s="691"/>
      <c r="M741" s="688" t="str">
        <f>IFERROR(VLOOKUP(M740,科目・教員!$A$2:$B$349,2,0),"")</f>
        <v/>
      </c>
      <c r="N741" s="689"/>
      <c r="O741" s="691" t="str">
        <f>IFERROR(VLOOKUP(O740,科目・教員!$A$2:$B$349,2,0),"")</f>
        <v/>
      </c>
      <c r="P741" s="689"/>
      <c r="Q741" s="691" t="str">
        <f>IFERROR(VLOOKUP(Q740,科目・教員!$A$2:$B$349,2,0),"")</f>
        <v/>
      </c>
      <c r="R741" s="689"/>
      <c r="S741" s="691" t="str">
        <f>IFERROR(VLOOKUP(S740,科目・教員!$A$2:$B$349,2,0),"")</f>
        <v/>
      </c>
      <c r="T741" s="689"/>
      <c r="U741" s="21"/>
      <c r="Z741" s="696"/>
      <c r="AA741" s="681"/>
      <c r="AB741" s="681"/>
      <c r="AC741" s="681"/>
      <c r="AD741" s="681"/>
      <c r="AE741" s="681"/>
      <c r="AF741" s="681"/>
      <c r="AG741" s="681"/>
      <c r="AH741" s="681"/>
      <c r="AI741" s="681"/>
      <c r="AJ741" s="681"/>
      <c r="AK741" s="681"/>
      <c r="AL741" s="681"/>
      <c r="AM741" s="681"/>
      <c r="AN741" s="681"/>
      <c r="AO741" s="681"/>
      <c r="AP741" s="681"/>
      <c r="AQ741" s="681"/>
      <c r="AR741" s="681"/>
      <c r="AS741" s="681"/>
      <c r="AT741" s="681"/>
      <c r="AU741" s="681"/>
      <c r="AV741" s="681"/>
      <c r="AW741" s="681"/>
      <c r="AX741" s="681"/>
      <c r="AY741" s="681"/>
      <c r="AZ741" s="681"/>
      <c r="BA741" s="681"/>
      <c r="BB741" s="681"/>
      <c r="BC741" s="681"/>
      <c r="BD741" s="681"/>
      <c r="BE741" s="681"/>
      <c r="BF741" s="681"/>
      <c r="BG741" s="681"/>
      <c r="BH741" s="681"/>
      <c r="BI741" s="681"/>
      <c r="BJ741" s="681"/>
      <c r="BK741" s="675"/>
      <c r="BL741" s="675"/>
      <c r="BM741" s="675"/>
      <c r="BN741" s="681"/>
      <c r="BO741" s="681"/>
      <c r="BP741" s="681"/>
      <c r="BQ741" s="681"/>
      <c r="BR741" s="681"/>
      <c r="BS741" s="681"/>
      <c r="BT741" s="681"/>
      <c r="BU741" s="681"/>
      <c r="BV741" s="681"/>
      <c r="BW741" s="681"/>
    </row>
    <row r="742" spans="1:75" ht="13.5" customHeight="1">
      <c r="A742" s="696"/>
      <c r="B742" s="15" t="s">
        <v>60</v>
      </c>
      <c r="C742" s="688" t="str">
        <f>VLOOKUP($C727,'2025年度(1年後期)'!$B$5:$N$207,COLUMN('2025年度(1年後期)'!$G$5)+1,0)&amp;""</f>
        <v/>
      </c>
      <c r="D742" s="689"/>
      <c r="E742" s="690" t="str">
        <f>VLOOKUP($C727,'2025年度(2年後期)'!$B$5:$N$207,COLUMN('2025年度(2年後期)'!$G$5)+1,0)&amp;""</f>
        <v/>
      </c>
      <c r="F742" s="689"/>
      <c r="G742" s="690" t="str">
        <f>VLOOKUP($C727,'2025年度(3年後期)'!$B$5:$N$207,COLUMN('2025年度(3年後期)'!$G$5)+1,0)&amp;""</f>
        <v/>
      </c>
      <c r="H742" s="689"/>
      <c r="I742" s="690" t="str">
        <f>VLOOKUP($C727,'2025年度(4年後期)'!$B$5:$N$206,COLUMN('2025年度(4年後期)'!$G$5)+1,0)&amp;""</f>
        <v/>
      </c>
      <c r="J742" s="689"/>
      <c r="K742" s="691" t="str">
        <f>VLOOKUP($C727,'2025年度(助産後期)'!$B$5:$N$207,COLUMN('2025年度(助産後期)'!$G$5)+1,0)&amp;""</f>
        <v/>
      </c>
      <c r="L742" s="691"/>
      <c r="M742" s="688" t="str">
        <f>VLOOKUP($C727,'2025年度(M1後期)'!$B$5:$N$207,COLUMN('2025年度(M1後期)'!$G$5)+1,0)&amp;""</f>
        <v/>
      </c>
      <c r="N742" s="689"/>
      <c r="O742" s="691" t="str">
        <f>VLOOKUP($C727,'2025年度(M2後期)'!$B$5:$N$207,COLUMN('2025年度(M2後期)'!$G$5)+1,0)&amp;""</f>
        <v/>
      </c>
      <c r="P742" s="689"/>
      <c r="Q742" s="691" t="str">
        <f>VLOOKUP($C727,'2025年度(D1後期)'!$B$5:$N$207,COLUMN('2025年度(D1後期)'!$G$5)+1,0)&amp;""</f>
        <v/>
      </c>
      <c r="R742" s="689"/>
      <c r="S742" s="691" t="str">
        <f>VLOOKUP($C727,'2025年度(D23後期)'!$B$5:$N$207,COLUMN('2025年度(D23後期)'!$G$5)+1,0)&amp;""</f>
        <v/>
      </c>
      <c r="T742" s="689"/>
      <c r="U742" s="21"/>
      <c r="Z742" s="696"/>
      <c r="AA742" s="681"/>
      <c r="AB742" s="681"/>
      <c r="AC742" s="681"/>
      <c r="AD742" s="681"/>
      <c r="AE742" s="681"/>
      <c r="AF742" s="681"/>
      <c r="AG742" s="681"/>
      <c r="AH742" s="681"/>
      <c r="AI742" s="681"/>
      <c r="AJ742" s="681"/>
      <c r="AK742" s="681"/>
      <c r="AL742" s="681"/>
      <c r="AM742" s="681"/>
      <c r="AN742" s="681"/>
      <c r="AO742" s="681"/>
      <c r="AP742" s="681"/>
      <c r="AQ742" s="681"/>
      <c r="AR742" s="681"/>
      <c r="AS742" s="681"/>
      <c r="AT742" s="681"/>
      <c r="AU742" s="681"/>
      <c r="AV742" s="681"/>
      <c r="AW742" s="681"/>
      <c r="AX742" s="681"/>
      <c r="AY742" s="681"/>
      <c r="AZ742" s="681"/>
      <c r="BA742" s="681"/>
      <c r="BB742" s="681"/>
      <c r="BC742" s="681"/>
      <c r="BD742" s="681"/>
      <c r="BE742" s="681"/>
      <c r="BF742" s="681"/>
      <c r="BG742" s="681"/>
      <c r="BH742" s="681"/>
      <c r="BI742" s="681"/>
      <c r="BJ742" s="681"/>
      <c r="BK742" s="675"/>
      <c r="BL742" s="675"/>
      <c r="BM742" s="675"/>
      <c r="BN742" s="681"/>
      <c r="BO742" s="681"/>
      <c r="BP742" s="681"/>
      <c r="BQ742" s="681"/>
      <c r="BR742" s="681"/>
      <c r="BS742" s="681"/>
      <c r="BT742" s="681"/>
      <c r="BU742" s="681"/>
      <c r="BV742" s="681"/>
      <c r="BW742" s="681"/>
    </row>
    <row r="743" spans="1:75" ht="13.5" customHeight="1">
      <c r="A743" s="712"/>
      <c r="B743" s="16" t="s">
        <v>62</v>
      </c>
      <c r="C743" s="687"/>
      <c r="D743" s="685"/>
      <c r="E743" s="684"/>
      <c r="F743" s="685"/>
      <c r="G743" s="684"/>
      <c r="H743" s="685"/>
      <c r="I743" s="684"/>
      <c r="J743" s="685"/>
      <c r="K743" s="686"/>
      <c r="L743" s="686"/>
      <c r="M743" s="687"/>
      <c r="N743" s="685"/>
      <c r="O743" s="686"/>
      <c r="P743" s="685"/>
      <c r="Q743" s="686"/>
      <c r="R743" s="685"/>
      <c r="S743" s="686"/>
      <c r="T743" s="685"/>
      <c r="U743" s="21"/>
      <c r="Z743" s="697"/>
      <c r="AA743" s="682"/>
      <c r="AB743" s="682"/>
      <c r="AC743" s="682"/>
      <c r="AD743" s="682"/>
      <c r="AE743" s="682"/>
      <c r="AF743" s="682"/>
      <c r="AG743" s="682"/>
      <c r="AH743" s="682"/>
      <c r="AI743" s="682"/>
      <c r="AJ743" s="682"/>
      <c r="AK743" s="682"/>
      <c r="AL743" s="682"/>
      <c r="AM743" s="682"/>
      <c r="AN743" s="682"/>
      <c r="AO743" s="682"/>
      <c r="AP743" s="682"/>
      <c r="AQ743" s="682"/>
      <c r="AR743" s="682"/>
      <c r="AS743" s="682"/>
      <c r="AT743" s="682"/>
      <c r="AU743" s="682"/>
      <c r="AV743" s="682"/>
      <c r="AW743" s="682"/>
      <c r="AX743" s="682"/>
      <c r="AY743" s="682"/>
      <c r="AZ743" s="682"/>
      <c r="BA743" s="682"/>
      <c r="BB743" s="682"/>
      <c r="BC743" s="682"/>
      <c r="BD743" s="682"/>
      <c r="BE743" s="682"/>
      <c r="BF743" s="682"/>
      <c r="BG743" s="682"/>
      <c r="BH743" s="682"/>
      <c r="BI743" s="682"/>
      <c r="BJ743" s="682"/>
      <c r="BK743" s="676"/>
      <c r="BL743" s="676"/>
      <c r="BM743" s="676"/>
      <c r="BN743" s="682"/>
      <c r="BO743" s="682"/>
      <c r="BP743" s="682"/>
      <c r="BQ743" s="682"/>
      <c r="BR743" s="682"/>
      <c r="BS743" s="682"/>
      <c r="BT743" s="682"/>
      <c r="BU743" s="682"/>
      <c r="BV743" s="682"/>
      <c r="BW743" s="682"/>
    </row>
    <row r="744" spans="1:75" ht="13.5" customHeight="1">
      <c r="A744" s="696" t="s">
        <v>80</v>
      </c>
      <c r="B744" s="15" t="s">
        <v>55</v>
      </c>
      <c r="C744" s="692" t="str">
        <f>VLOOKUP($C727,'2025年度(1年後期)'!$B$5:$N$207,COLUMN('2025年度(1年後期)'!$I$5),0)&amp;""</f>
        <v/>
      </c>
      <c r="D744" s="693"/>
      <c r="E744" s="698" t="str">
        <f>VLOOKUP($C727,'2025年度(2年後期)'!$B$5:$N$207,COLUMN('2025年度(2年後期)'!$I$5),0)&amp;""</f>
        <v/>
      </c>
      <c r="F744" s="693"/>
      <c r="G744" s="698" t="str">
        <f>VLOOKUP($C727,'2025年度(3年後期)'!$B$5:$N$207,COLUMN('2025年度(3年後期)'!$I$5),0)&amp;""</f>
        <v/>
      </c>
      <c r="H744" s="693"/>
      <c r="I744" s="698" t="str">
        <f>VLOOKUP($C727,'2025年度(4年後期)'!$B$5:$N$206,COLUMN('2025年度(4年後期)'!$I$5),0)&amp;""</f>
        <v/>
      </c>
      <c r="J744" s="693"/>
      <c r="K744" s="694" t="str">
        <f>VLOOKUP($C727,'2025年度(助産後期)'!$B$5:$N$207,COLUMN('2025年度(助産後期)'!$I$5),0)&amp;""</f>
        <v/>
      </c>
      <c r="L744" s="694"/>
      <c r="M744" s="692" t="str">
        <f>VLOOKUP($C727,'2025年度(M1後期)'!$B$5:$N$207,COLUMN('2025年度(M1後期)'!$I$5),0)&amp;""</f>
        <v/>
      </c>
      <c r="N744" s="693"/>
      <c r="O744" s="694" t="str">
        <f>VLOOKUP($C727,'2025年度(M2後期)'!$B$5:$N$207,COLUMN('2025年度(M2後期)'!$I$5),0)&amp;""</f>
        <v/>
      </c>
      <c r="P744" s="693"/>
      <c r="Q744" s="694" t="str">
        <f>VLOOKUP($C727,'2025年度(D1後期)'!$B$5:$N$207,COLUMN('2025年度(D1後期)'!$I$5),0)&amp;""</f>
        <v/>
      </c>
      <c r="R744" s="693"/>
      <c r="S744" s="694" t="str">
        <f>VLOOKUP($C727,'2025年度(D23後期)'!$B$5:$N$207,COLUMN('2025年度(D23後期)'!$I$5),0)&amp;""</f>
        <v/>
      </c>
      <c r="T744" s="693"/>
      <c r="U744" s="21"/>
      <c r="Z744" s="696" t="str">
        <f>A744</f>
        <v>４時限（15：10～16：40）</v>
      </c>
      <c r="AA744" s="680"/>
      <c r="AB744" s="680"/>
      <c r="AC744" s="680"/>
      <c r="AD744" s="680"/>
      <c r="AE744" s="680"/>
      <c r="AF744" s="680"/>
      <c r="AG744" s="680"/>
      <c r="AH744" s="680"/>
      <c r="AI744" s="680"/>
      <c r="AJ744" s="680"/>
      <c r="AK744" s="680"/>
      <c r="AL744" s="680"/>
      <c r="AM744" s="680"/>
      <c r="AN744" s="680"/>
      <c r="AO744" s="680"/>
      <c r="AP744" s="680"/>
      <c r="AQ744" s="680"/>
      <c r="AR744" s="680"/>
      <c r="AS744" s="680"/>
      <c r="AT744" s="680"/>
      <c r="AU744" s="680"/>
      <c r="AV744" s="680"/>
      <c r="AW744" s="680"/>
      <c r="AX744" s="680"/>
      <c r="AY744" s="680"/>
      <c r="AZ744" s="680"/>
      <c r="BA744" s="680"/>
      <c r="BB744" s="680"/>
      <c r="BC744" s="680"/>
      <c r="BD744" s="680"/>
      <c r="BE744" s="680"/>
      <c r="BF744" s="680"/>
      <c r="BG744" s="680"/>
      <c r="BH744" s="680"/>
      <c r="BI744" s="680"/>
      <c r="BJ744" s="680"/>
      <c r="BK744" s="674"/>
      <c r="BL744" s="674"/>
      <c r="BM744" s="674"/>
      <c r="BN744" s="680"/>
      <c r="BO744" s="680"/>
      <c r="BP744" s="680"/>
      <c r="BQ744" s="680"/>
      <c r="BR744" s="680"/>
      <c r="BS744" s="680"/>
      <c r="BT744" s="680"/>
      <c r="BU744" s="680"/>
      <c r="BV744" s="680"/>
      <c r="BW744" s="680"/>
    </row>
    <row r="745" spans="1:75" ht="13.5" customHeight="1">
      <c r="A745" s="696"/>
      <c r="B745" s="15" t="s">
        <v>58</v>
      </c>
      <c r="C745" s="688" t="str">
        <f>IFERROR(VLOOKUP(C744,科目・教員!$A$2:$B$349,2,0),"")</f>
        <v/>
      </c>
      <c r="D745" s="689"/>
      <c r="E745" s="690" t="str">
        <f>IFERROR(VLOOKUP(E744,科目・教員!$A$2:$B$349,2,0),"")</f>
        <v/>
      </c>
      <c r="F745" s="689"/>
      <c r="G745" s="690" t="str">
        <f>IFERROR(VLOOKUP(G744,科目・教員!$A$2:$B$349,2,0),"")</f>
        <v/>
      </c>
      <c r="H745" s="689"/>
      <c r="I745" s="690" t="str">
        <f>IFERROR(VLOOKUP(I744,科目・教員!$A$2:$B$349,2,0),"")</f>
        <v/>
      </c>
      <c r="J745" s="689"/>
      <c r="K745" s="691" t="str">
        <f>IFERROR(VLOOKUP(K744,科目・教員!$A$2:$B$349,2,0),"")</f>
        <v/>
      </c>
      <c r="L745" s="691"/>
      <c r="M745" s="688" t="str">
        <f>IFERROR(VLOOKUP(M744,科目・教員!$A$2:$B$349,2,0),"")</f>
        <v/>
      </c>
      <c r="N745" s="689"/>
      <c r="O745" s="691" t="str">
        <f>IFERROR(VLOOKUP(O744,科目・教員!$A$2:$B$349,2,0),"")</f>
        <v/>
      </c>
      <c r="P745" s="689"/>
      <c r="Q745" s="691" t="str">
        <f>IFERROR(VLOOKUP(Q744,科目・教員!$A$2:$B$349,2,0),"")</f>
        <v/>
      </c>
      <c r="R745" s="689"/>
      <c r="S745" s="691" t="str">
        <f>IFERROR(VLOOKUP(S744,科目・教員!$A$2:$B$349,2,0),"")</f>
        <v/>
      </c>
      <c r="T745" s="689"/>
      <c r="U745" s="21"/>
      <c r="Z745" s="696"/>
      <c r="AA745" s="681"/>
      <c r="AB745" s="681"/>
      <c r="AC745" s="681"/>
      <c r="AD745" s="681"/>
      <c r="AE745" s="681"/>
      <c r="AF745" s="681"/>
      <c r="AG745" s="681"/>
      <c r="AH745" s="681"/>
      <c r="AI745" s="681"/>
      <c r="AJ745" s="681"/>
      <c r="AK745" s="681"/>
      <c r="AL745" s="681"/>
      <c r="AM745" s="681"/>
      <c r="AN745" s="681"/>
      <c r="AO745" s="681"/>
      <c r="AP745" s="681"/>
      <c r="AQ745" s="681"/>
      <c r="AR745" s="681"/>
      <c r="AS745" s="681"/>
      <c r="AT745" s="681"/>
      <c r="AU745" s="681"/>
      <c r="AV745" s="681"/>
      <c r="AW745" s="681"/>
      <c r="AX745" s="681"/>
      <c r="AY745" s="681"/>
      <c r="AZ745" s="681"/>
      <c r="BA745" s="681"/>
      <c r="BB745" s="681"/>
      <c r="BC745" s="681"/>
      <c r="BD745" s="681"/>
      <c r="BE745" s="681"/>
      <c r="BF745" s="681"/>
      <c r="BG745" s="681"/>
      <c r="BH745" s="681"/>
      <c r="BI745" s="681"/>
      <c r="BJ745" s="681"/>
      <c r="BK745" s="675"/>
      <c r="BL745" s="675"/>
      <c r="BM745" s="675"/>
      <c r="BN745" s="681"/>
      <c r="BO745" s="681"/>
      <c r="BP745" s="681"/>
      <c r="BQ745" s="681"/>
      <c r="BR745" s="681"/>
      <c r="BS745" s="681"/>
      <c r="BT745" s="681"/>
      <c r="BU745" s="681"/>
      <c r="BV745" s="681"/>
      <c r="BW745" s="681"/>
    </row>
    <row r="746" spans="1:75" ht="13.5" customHeight="1">
      <c r="A746" s="696"/>
      <c r="B746" s="15" t="s">
        <v>60</v>
      </c>
      <c r="C746" s="688" t="str">
        <f>VLOOKUP($C727,'2025年度(1年後期)'!$B$5:$N$207,COLUMN('2025年度(1年後期)'!$I$5)+1,0)&amp;""</f>
        <v/>
      </c>
      <c r="D746" s="689"/>
      <c r="E746" s="690" t="str">
        <f>VLOOKUP($C727,'2025年度(2年後期)'!$B$5:$N$207,COLUMN('2025年度(2年後期)'!$I$5)+1,0)&amp;""</f>
        <v/>
      </c>
      <c r="F746" s="689"/>
      <c r="G746" s="690" t="str">
        <f>VLOOKUP($C727,'2025年度(3年後期)'!$B$5:$N$207,COLUMN('2025年度(3年後期)'!$I$5)+1,0)&amp;""</f>
        <v/>
      </c>
      <c r="H746" s="689"/>
      <c r="I746" s="690" t="str">
        <f>VLOOKUP($C727,'2025年度(4年後期)'!$B$5:$N$206,COLUMN('2025年度(4年後期)'!$I$5)+1,0)&amp;""</f>
        <v/>
      </c>
      <c r="J746" s="689"/>
      <c r="K746" s="691" t="str">
        <f>VLOOKUP($C727,'2025年度(助産後期)'!$B$5:$N$207,COLUMN('2025年度(助産後期)'!$I$5)+1,0)&amp;""</f>
        <v/>
      </c>
      <c r="L746" s="691"/>
      <c r="M746" s="688" t="str">
        <f>VLOOKUP($C727,'2025年度(M1後期)'!$B$5:$N$207,COLUMN('2025年度(M1後期)'!$I$5)+1,0)&amp;""</f>
        <v/>
      </c>
      <c r="N746" s="689"/>
      <c r="O746" s="691" t="str">
        <f>VLOOKUP($C727,'2025年度(M2後期)'!$B$5:$N$207,COLUMN('2025年度(M2後期)'!$I$5)+1,0)&amp;""</f>
        <v/>
      </c>
      <c r="P746" s="689"/>
      <c r="Q746" s="691" t="str">
        <f>VLOOKUP($C727,'2025年度(D1後期)'!$B$5:$N$207,COLUMN('2025年度(D1後期)'!$I$5)+1,0)&amp;""</f>
        <v/>
      </c>
      <c r="R746" s="689"/>
      <c r="S746" s="691" t="str">
        <f>VLOOKUP($C727,'2025年度(D23後期)'!$B$5:$N$207,COLUMN('2025年度(D23後期)'!$I$5)+1,0)&amp;""</f>
        <v/>
      </c>
      <c r="T746" s="689"/>
      <c r="U746" s="21"/>
      <c r="Z746" s="696"/>
      <c r="AA746" s="681"/>
      <c r="AB746" s="681"/>
      <c r="AC746" s="681"/>
      <c r="AD746" s="681"/>
      <c r="AE746" s="681"/>
      <c r="AF746" s="681"/>
      <c r="AG746" s="681"/>
      <c r="AH746" s="681"/>
      <c r="AI746" s="681"/>
      <c r="AJ746" s="681"/>
      <c r="AK746" s="681"/>
      <c r="AL746" s="681"/>
      <c r="AM746" s="681"/>
      <c r="AN746" s="681"/>
      <c r="AO746" s="681"/>
      <c r="AP746" s="681"/>
      <c r="AQ746" s="681"/>
      <c r="AR746" s="681"/>
      <c r="AS746" s="681"/>
      <c r="AT746" s="681"/>
      <c r="AU746" s="681"/>
      <c r="AV746" s="681"/>
      <c r="AW746" s="681"/>
      <c r="AX746" s="681"/>
      <c r="AY746" s="681"/>
      <c r="AZ746" s="681"/>
      <c r="BA746" s="681"/>
      <c r="BB746" s="681"/>
      <c r="BC746" s="681"/>
      <c r="BD746" s="681"/>
      <c r="BE746" s="681"/>
      <c r="BF746" s="681"/>
      <c r="BG746" s="681"/>
      <c r="BH746" s="681"/>
      <c r="BI746" s="681"/>
      <c r="BJ746" s="681"/>
      <c r="BK746" s="675"/>
      <c r="BL746" s="675"/>
      <c r="BM746" s="675"/>
      <c r="BN746" s="681"/>
      <c r="BO746" s="681"/>
      <c r="BP746" s="681"/>
      <c r="BQ746" s="681"/>
      <c r="BR746" s="681"/>
      <c r="BS746" s="681"/>
      <c r="BT746" s="681"/>
      <c r="BU746" s="681"/>
      <c r="BV746" s="681"/>
      <c r="BW746" s="681"/>
    </row>
    <row r="747" spans="1:75" ht="13.5" customHeight="1">
      <c r="A747" s="697"/>
      <c r="B747" s="16" t="s">
        <v>62</v>
      </c>
      <c r="C747" s="724"/>
      <c r="D747" s="725"/>
      <c r="E747" s="684"/>
      <c r="F747" s="685"/>
      <c r="G747" s="684"/>
      <c r="H747" s="685"/>
      <c r="I747" s="684"/>
      <c r="J747" s="685"/>
      <c r="K747" s="686"/>
      <c r="L747" s="686"/>
      <c r="M747" s="687"/>
      <c r="N747" s="685"/>
      <c r="O747" s="686"/>
      <c r="P747" s="685"/>
      <c r="Q747" s="686"/>
      <c r="R747" s="685"/>
      <c r="S747" s="686"/>
      <c r="T747" s="685"/>
      <c r="U747" s="21"/>
      <c r="Z747" s="697"/>
      <c r="AA747" s="682"/>
      <c r="AB747" s="682"/>
      <c r="AC747" s="682"/>
      <c r="AD747" s="682"/>
      <c r="AE747" s="682"/>
      <c r="AF747" s="682"/>
      <c r="AG747" s="682"/>
      <c r="AH747" s="682"/>
      <c r="AI747" s="682"/>
      <c r="AJ747" s="682"/>
      <c r="AK747" s="682"/>
      <c r="AL747" s="682"/>
      <c r="AM747" s="682"/>
      <c r="AN747" s="682"/>
      <c r="AO747" s="682"/>
      <c r="AP747" s="682"/>
      <c r="AQ747" s="682"/>
      <c r="AR747" s="682"/>
      <c r="AS747" s="682"/>
      <c r="AT747" s="682"/>
      <c r="AU747" s="682"/>
      <c r="AV747" s="682"/>
      <c r="AW747" s="682"/>
      <c r="AX747" s="682"/>
      <c r="AY747" s="682"/>
      <c r="AZ747" s="682"/>
      <c r="BA747" s="682"/>
      <c r="BB747" s="682"/>
      <c r="BC747" s="682"/>
      <c r="BD747" s="682"/>
      <c r="BE747" s="682"/>
      <c r="BF747" s="682"/>
      <c r="BG747" s="682"/>
      <c r="BH747" s="682"/>
      <c r="BI747" s="682"/>
      <c r="BJ747" s="682"/>
      <c r="BK747" s="676"/>
      <c r="BL747" s="676"/>
      <c r="BM747" s="676"/>
      <c r="BN747" s="682"/>
      <c r="BO747" s="682"/>
      <c r="BP747" s="682"/>
      <c r="BQ747" s="682"/>
      <c r="BR747" s="682"/>
      <c r="BS747" s="682"/>
      <c r="BT747" s="682"/>
      <c r="BU747" s="682"/>
      <c r="BV747" s="682"/>
      <c r="BW747" s="682"/>
    </row>
    <row r="748" spans="1:75" ht="13.5" customHeight="1">
      <c r="A748" s="696" t="s">
        <v>87</v>
      </c>
      <c r="B748" s="15" t="s">
        <v>55</v>
      </c>
      <c r="C748" s="692" t="str">
        <f>VLOOKUP($C727,'2025年度(1年後期)'!$B$5:$N$207,COLUMN('2025年度(1年後期)'!$K$5),0)&amp;""</f>
        <v/>
      </c>
      <c r="D748" s="693"/>
      <c r="E748" s="698" t="str">
        <f>VLOOKUP($C727,'2025年度(2年後期)'!$B$5:$N$207,COLUMN('2025年度(2年後期)'!$K$5),0)&amp;""</f>
        <v/>
      </c>
      <c r="F748" s="693"/>
      <c r="G748" s="698" t="str">
        <f>VLOOKUP($C727,'2025年度(3年後期)'!$B$5:$N$207,COLUMN('2025年度(3年後期)'!$K$5),0)&amp;""</f>
        <v/>
      </c>
      <c r="H748" s="693"/>
      <c r="I748" s="698" t="str">
        <f>VLOOKUP($C727,'2025年度(4年後期)'!$B$5:$N$206,COLUMN('2025年度(4年後期)'!$K$5),0)&amp;""</f>
        <v/>
      </c>
      <c r="J748" s="693"/>
      <c r="K748" s="694" t="str">
        <f>VLOOKUP($C727,'2025年度(助産後期)'!$B$5:$N$207,COLUMN('2025年度(助産後期)'!$K$5),0)&amp;""</f>
        <v/>
      </c>
      <c r="L748" s="694"/>
      <c r="M748" s="692" t="str">
        <f>VLOOKUP($C727,'2025年度(M1後期)'!$B$5:$N$207,COLUMN('2025年度(M1後期)'!$K$5),0)&amp;""</f>
        <v/>
      </c>
      <c r="N748" s="693"/>
      <c r="O748" s="694" t="str">
        <f>VLOOKUP($C727,'2025年度(M2後期)'!$B$5:$N$207,COLUMN('2025年度(M2後期)'!$K$5),0)&amp;""</f>
        <v/>
      </c>
      <c r="P748" s="693"/>
      <c r="Q748" s="694" t="str">
        <f>VLOOKUP($C727,'2025年度(D1後期)'!$B$5:$N$207,COLUMN('2025年度(D1後期)'!$K$5),0)&amp;""</f>
        <v/>
      </c>
      <c r="R748" s="693"/>
      <c r="S748" s="694" t="str">
        <f>VLOOKUP($C727,'2025年度(D23後期)'!$B$5:$N$207,COLUMN('2025年度(D23後期)'!$K$5),0)&amp;""</f>
        <v/>
      </c>
      <c r="T748" s="693"/>
      <c r="U748" s="21"/>
      <c r="Z748" s="696" t="str">
        <f>A748</f>
        <v>５時限（16：50～18：20）</v>
      </c>
      <c r="AA748" s="680"/>
      <c r="AB748" s="680"/>
      <c r="AC748" s="680"/>
      <c r="AD748" s="680"/>
      <c r="AE748" s="680"/>
      <c r="AF748" s="680"/>
      <c r="AG748" s="680"/>
      <c r="AH748" s="680"/>
      <c r="AI748" s="680"/>
      <c r="AJ748" s="680"/>
      <c r="AK748" s="680"/>
      <c r="AL748" s="680"/>
      <c r="AM748" s="680"/>
      <c r="AN748" s="680"/>
      <c r="AO748" s="680"/>
      <c r="AP748" s="680"/>
      <c r="AQ748" s="680"/>
      <c r="AR748" s="680"/>
      <c r="AS748" s="680"/>
      <c r="AT748" s="680"/>
      <c r="AU748" s="680"/>
      <c r="AV748" s="680"/>
      <c r="AW748" s="680"/>
      <c r="AX748" s="680"/>
      <c r="AY748" s="680"/>
      <c r="AZ748" s="680"/>
      <c r="BA748" s="680"/>
      <c r="BB748" s="680"/>
      <c r="BC748" s="680"/>
      <c r="BD748" s="680"/>
      <c r="BE748" s="680"/>
      <c r="BF748" s="680"/>
      <c r="BG748" s="680"/>
      <c r="BH748" s="680"/>
      <c r="BI748" s="680"/>
      <c r="BJ748" s="680"/>
      <c r="BK748" s="674"/>
      <c r="BL748" s="674"/>
      <c r="BM748" s="674"/>
      <c r="BN748" s="680"/>
      <c r="BO748" s="680"/>
      <c r="BP748" s="680"/>
      <c r="BQ748" s="680"/>
      <c r="BR748" s="680"/>
      <c r="BS748" s="680"/>
      <c r="BT748" s="680"/>
      <c r="BU748" s="680"/>
      <c r="BV748" s="680"/>
      <c r="BW748" s="680"/>
    </row>
    <row r="749" spans="1:75" ht="13.5" customHeight="1">
      <c r="A749" s="696"/>
      <c r="B749" s="15" t="s">
        <v>58</v>
      </c>
      <c r="C749" s="688" t="str">
        <f>IFERROR(VLOOKUP(C748,科目・教員!$A$2:$B$349,2,0),"")</f>
        <v/>
      </c>
      <c r="D749" s="689"/>
      <c r="E749" s="690" t="str">
        <f>IFERROR(VLOOKUP(E748,科目・教員!$A$2:$B$349,2,0),"")</f>
        <v/>
      </c>
      <c r="F749" s="689"/>
      <c r="G749" s="690" t="str">
        <f>IFERROR(VLOOKUP(G748,科目・教員!$A$2:$B$349,2,0),"")</f>
        <v/>
      </c>
      <c r="H749" s="689"/>
      <c r="I749" s="690" t="str">
        <f>IFERROR(VLOOKUP(I748,科目・教員!$A$2:$B$349,2,0),"")</f>
        <v/>
      </c>
      <c r="J749" s="689"/>
      <c r="K749" s="691" t="str">
        <f>IFERROR(VLOOKUP(K748,科目・教員!$A$2:$B$349,2,0),"")</f>
        <v/>
      </c>
      <c r="L749" s="691"/>
      <c r="M749" s="688" t="str">
        <f>IFERROR(VLOOKUP(M748,科目・教員!$A$2:$B$349,2,0),"")</f>
        <v/>
      </c>
      <c r="N749" s="689"/>
      <c r="O749" s="691" t="str">
        <f>IFERROR(VLOOKUP(O748,科目・教員!$A$2:$B$349,2,0),"")</f>
        <v/>
      </c>
      <c r="P749" s="689"/>
      <c r="Q749" s="691" t="str">
        <f>IFERROR(VLOOKUP(Q748,科目・教員!$A$2:$B$349,2,0),"")</f>
        <v/>
      </c>
      <c r="R749" s="689"/>
      <c r="S749" s="691" t="str">
        <f>IFERROR(VLOOKUP(S748,科目・教員!$A$2:$B$349,2,0),"")</f>
        <v/>
      </c>
      <c r="T749" s="689"/>
      <c r="U749" s="21"/>
      <c r="Z749" s="696"/>
      <c r="AA749" s="681"/>
      <c r="AB749" s="681"/>
      <c r="AC749" s="681"/>
      <c r="AD749" s="681"/>
      <c r="AE749" s="681"/>
      <c r="AF749" s="681"/>
      <c r="AG749" s="681"/>
      <c r="AH749" s="681"/>
      <c r="AI749" s="681"/>
      <c r="AJ749" s="681"/>
      <c r="AK749" s="681"/>
      <c r="AL749" s="681"/>
      <c r="AM749" s="681"/>
      <c r="AN749" s="681"/>
      <c r="AO749" s="681"/>
      <c r="AP749" s="681"/>
      <c r="AQ749" s="681"/>
      <c r="AR749" s="681"/>
      <c r="AS749" s="681"/>
      <c r="AT749" s="681"/>
      <c r="AU749" s="681"/>
      <c r="AV749" s="681"/>
      <c r="AW749" s="681"/>
      <c r="AX749" s="681"/>
      <c r="AY749" s="681"/>
      <c r="AZ749" s="681"/>
      <c r="BA749" s="681"/>
      <c r="BB749" s="681"/>
      <c r="BC749" s="681"/>
      <c r="BD749" s="681"/>
      <c r="BE749" s="681"/>
      <c r="BF749" s="681"/>
      <c r="BG749" s="681"/>
      <c r="BH749" s="681"/>
      <c r="BI749" s="681"/>
      <c r="BJ749" s="681"/>
      <c r="BK749" s="675"/>
      <c r="BL749" s="675"/>
      <c r="BM749" s="675"/>
      <c r="BN749" s="681"/>
      <c r="BO749" s="681"/>
      <c r="BP749" s="681"/>
      <c r="BQ749" s="681"/>
      <c r="BR749" s="681"/>
      <c r="BS749" s="681"/>
      <c r="BT749" s="681"/>
      <c r="BU749" s="681"/>
      <c r="BV749" s="681"/>
      <c r="BW749" s="681"/>
    </row>
    <row r="750" spans="1:75" ht="13.5" customHeight="1">
      <c r="A750" s="696"/>
      <c r="B750" s="15" t="s">
        <v>60</v>
      </c>
      <c r="C750" s="688" t="str">
        <f>VLOOKUP($C727,'2025年度(1年後期)'!$B$5:$N$207,COLUMN('2025年度(1年後期)'!$K$5)+1,0)&amp;""</f>
        <v/>
      </c>
      <c r="D750" s="689"/>
      <c r="E750" s="690" t="str">
        <f>VLOOKUP($C727,'2025年度(2年後期)'!$B$5:$N$207,COLUMN('2025年度(2年後期)'!$K$5)+1,0)&amp;""</f>
        <v/>
      </c>
      <c r="F750" s="689"/>
      <c r="G750" s="690" t="str">
        <f>VLOOKUP($C727,'2025年度(3年後期)'!$B$5:$N$207,COLUMN('2025年度(3年後期)'!$K$5)+1,0)&amp;""</f>
        <v/>
      </c>
      <c r="H750" s="689"/>
      <c r="I750" s="690" t="str">
        <f>VLOOKUP($C727,'2025年度(4年後期)'!$B$5:$N$206,COLUMN('2025年度(4年後期)'!$K$5)+1,0)&amp;""</f>
        <v/>
      </c>
      <c r="J750" s="689"/>
      <c r="K750" s="691" t="str">
        <f>VLOOKUP($C727,'2025年度(助産後期)'!$B$5:$N$207,COLUMN('2025年度(助産後期)'!$K$5)+1,0)&amp;""</f>
        <v/>
      </c>
      <c r="L750" s="691"/>
      <c r="M750" s="688" t="str">
        <f>VLOOKUP($C727,'2025年度(M1後期)'!$B$5:$N$207,COLUMN('2025年度(M1後期)'!$K$5)+1,0)&amp;""</f>
        <v/>
      </c>
      <c r="N750" s="689"/>
      <c r="O750" s="691" t="str">
        <f>VLOOKUP($C727,'2025年度(M1後期)'!$B$5:$N$207,COLUMN('2025年度(M1後期)'!$K$5)+1,0)&amp;""</f>
        <v/>
      </c>
      <c r="P750" s="689"/>
      <c r="Q750" s="691" t="str">
        <f>VLOOKUP($C727,'2025年度(D1後期)'!$B$5:$N$207,COLUMN('2025年度(D1後期)'!$K$5)+1,0)&amp;""</f>
        <v/>
      </c>
      <c r="R750" s="689"/>
      <c r="S750" s="691" t="str">
        <f>VLOOKUP($C727,'2025年度(D23後期)'!$B$5:$N$207,COLUMN('2025年度(D23後期)'!$K$5)+1,0)&amp;""</f>
        <v/>
      </c>
      <c r="T750" s="689"/>
      <c r="U750" s="21"/>
      <c r="Z750" s="696"/>
      <c r="AA750" s="681"/>
      <c r="AB750" s="681"/>
      <c r="AC750" s="681"/>
      <c r="AD750" s="681"/>
      <c r="AE750" s="681"/>
      <c r="AF750" s="681"/>
      <c r="AG750" s="681"/>
      <c r="AH750" s="681"/>
      <c r="AI750" s="681"/>
      <c r="AJ750" s="681"/>
      <c r="AK750" s="681"/>
      <c r="AL750" s="681"/>
      <c r="AM750" s="681"/>
      <c r="AN750" s="681"/>
      <c r="AO750" s="681"/>
      <c r="AP750" s="681"/>
      <c r="AQ750" s="681"/>
      <c r="AR750" s="681"/>
      <c r="AS750" s="681"/>
      <c r="AT750" s="681"/>
      <c r="AU750" s="681"/>
      <c r="AV750" s="681"/>
      <c r="AW750" s="681"/>
      <c r="AX750" s="681"/>
      <c r="AY750" s="681"/>
      <c r="AZ750" s="681"/>
      <c r="BA750" s="681"/>
      <c r="BB750" s="681"/>
      <c r="BC750" s="681"/>
      <c r="BD750" s="681"/>
      <c r="BE750" s="681"/>
      <c r="BF750" s="681"/>
      <c r="BG750" s="681"/>
      <c r="BH750" s="681"/>
      <c r="BI750" s="681"/>
      <c r="BJ750" s="681"/>
      <c r="BK750" s="675"/>
      <c r="BL750" s="675"/>
      <c r="BM750" s="675"/>
      <c r="BN750" s="681"/>
      <c r="BO750" s="681"/>
      <c r="BP750" s="681"/>
      <c r="BQ750" s="681"/>
      <c r="BR750" s="681"/>
      <c r="BS750" s="681"/>
      <c r="BT750" s="681"/>
      <c r="BU750" s="681"/>
      <c r="BV750" s="681"/>
      <c r="BW750" s="681"/>
    </row>
    <row r="751" spans="1:75" ht="13.5" customHeight="1">
      <c r="A751" s="697"/>
      <c r="B751" s="16" t="s">
        <v>62</v>
      </c>
      <c r="C751" s="687"/>
      <c r="D751" s="685"/>
      <c r="E751" s="684"/>
      <c r="F751" s="685"/>
      <c r="G751" s="684"/>
      <c r="H751" s="685"/>
      <c r="I751" s="684"/>
      <c r="J751" s="685"/>
      <c r="K751" s="686"/>
      <c r="L751" s="686"/>
      <c r="M751" s="687"/>
      <c r="N751" s="685"/>
      <c r="O751" s="686"/>
      <c r="P751" s="685"/>
      <c r="Q751" s="686"/>
      <c r="R751" s="685"/>
      <c r="S751" s="686"/>
      <c r="T751" s="685"/>
      <c r="U751" s="22"/>
      <c r="V751" s="19"/>
      <c r="W751" s="19"/>
      <c r="X751" s="19"/>
      <c r="Y751" s="19"/>
      <c r="Z751" s="697"/>
      <c r="AA751" s="682"/>
      <c r="AB751" s="682"/>
      <c r="AC751" s="682"/>
      <c r="AD751" s="682"/>
      <c r="AE751" s="682"/>
      <c r="AF751" s="682"/>
      <c r="AG751" s="682"/>
      <c r="AH751" s="682"/>
      <c r="AI751" s="682"/>
      <c r="AJ751" s="682"/>
      <c r="AK751" s="682"/>
      <c r="AL751" s="682"/>
      <c r="AM751" s="682"/>
      <c r="AN751" s="682"/>
      <c r="AO751" s="682"/>
      <c r="AP751" s="682"/>
      <c r="AQ751" s="682"/>
      <c r="AR751" s="682"/>
      <c r="AS751" s="682"/>
      <c r="AT751" s="682"/>
      <c r="AU751" s="682"/>
      <c r="AV751" s="682"/>
      <c r="AW751" s="682"/>
      <c r="AX751" s="682"/>
      <c r="AY751" s="682"/>
      <c r="AZ751" s="682"/>
      <c r="BA751" s="682"/>
      <c r="BB751" s="682"/>
      <c r="BC751" s="682"/>
      <c r="BD751" s="682"/>
      <c r="BE751" s="682"/>
      <c r="BF751" s="682"/>
      <c r="BG751" s="682"/>
      <c r="BH751" s="682"/>
      <c r="BI751" s="682"/>
      <c r="BJ751" s="682"/>
      <c r="BK751" s="676"/>
      <c r="BL751" s="676"/>
      <c r="BM751" s="676"/>
      <c r="BN751" s="682"/>
      <c r="BO751" s="682"/>
      <c r="BP751" s="682"/>
      <c r="BQ751" s="682"/>
      <c r="BR751" s="682"/>
      <c r="BS751" s="682"/>
      <c r="BT751" s="682"/>
      <c r="BU751" s="682"/>
      <c r="BV751" s="682"/>
      <c r="BW751" s="682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37"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G623:BG626"/>
    <mergeCell ref="BH623:BH626"/>
    <mergeCell ref="BG628:BG631"/>
    <mergeCell ref="BH628:BH631"/>
    <mergeCell ref="BG528:BG531"/>
    <mergeCell ref="BH528:BH531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32:BG635"/>
    <mergeCell ref="BH632:BH635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32:BG535"/>
    <mergeCell ref="BH532:BH535"/>
    <mergeCell ref="BG536:BG539"/>
    <mergeCell ref="BH536:BH539"/>
    <mergeCell ref="BG540:BG543"/>
    <mergeCell ref="BH540:BH543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682:BG685"/>
    <mergeCell ref="BH682:BH685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453:BG456"/>
    <mergeCell ref="BH453:BH456"/>
    <mergeCell ref="BG457:BG460"/>
    <mergeCell ref="BH457:BH460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BC28:BC31"/>
    <mergeCell ref="BD28:BD31"/>
    <mergeCell ref="BE28:BE31"/>
    <mergeCell ref="BG78:BG81"/>
    <mergeCell ref="BH78:BH81"/>
    <mergeCell ref="BG82:BG85"/>
    <mergeCell ref="BH82:BH85"/>
    <mergeCell ref="BG86:BG89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53:BN56"/>
    <mergeCell ref="BN40:BN43"/>
    <mergeCell ref="BN15:BN18"/>
    <mergeCell ref="BN94:BN97"/>
    <mergeCell ref="BN44:BN47"/>
    <mergeCell ref="BN28:BN31"/>
    <mergeCell ref="BN19:BN22"/>
    <mergeCell ref="BN11:BN14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O751:P751"/>
    <mergeCell ref="Q751:R751"/>
    <mergeCell ref="S751:T751"/>
    <mergeCell ref="O750:P750"/>
    <mergeCell ref="Q750:R750"/>
    <mergeCell ref="S750:T750"/>
    <mergeCell ref="C751:D751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G640:BG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G636:BG639"/>
    <mergeCell ref="BH636:BH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O598:AO601"/>
    <mergeCell ref="AP598:AP601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601:P601"/>
    <mergeCell ref="Q601:R601"/>
    <mergeCell ref="S601:T601"/>
    <mergeCell ref="AQ598:AQ601"/>
    <mergeCell ref="AR598:AR601"/>
    <mergeCell ref="AS598:AS601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BG544:BG547"/>
    <mergeCell ref="BH544:BH547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BD528:BD531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I419:AI422"/>
    <mergeCell ref="AJ419:AJ422"/>
    <mergeCell ref="AK419:AK422"/>
    <mergeCell ref="BA428:BA431"/>
    <mergeCell ref="BB428:BB431"/>
    <mergeCell ref="BC428:BC431"/>
    <mergeCell ref="BD428:BD431"/>
    <mergeCell ref="AL419:AL422"/>
    <mergeCell ref="AH419:AH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A419:AA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K415:BK418"/>
    <mergeCell ref="BL415:BL418"/>
    <mergeCell ref="BM415:BM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O132:AO135"/>
    <mergeCell ref="AP132:AP135"/>
    <mergeCell ref="AQ132:AQ135"/>
    <mergeCell ref="AR132:AR135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E111:AE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M94:N94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S93:T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O93:P93"/>
    <mergeCell ref="Q93:R93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BH86:BH89"/>
    <mergeCell ref="BC90:BC93"/>
    <mergeCell ref="BD90:BD93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C91:D91"/>
    <mergeCell ref="E91:F91"/>
    <mergeCell ref="G91:H91"/>
    <mergeCell ref="I91:J91"/>
    <mergeCell ref="K91:L91"/>
    <mergeCell ref="M91:N91"/>
    <mergeCell ref="O91:P91"/>
    <mergeCell ref="Q91:R91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BI53:BI56"/>
    <mergeCell ref="BJ53:BJ56"/>
    <mergeCell ref="E54:F54"/>
    <mergeCell ref="G54:H54"/>
    <mergeCell ref="I54:J54"/>
    <mergeCell ref="K54:L54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C54:D54"/>
    <mergeCell ref="Z48:Z51"/>
    <mergeCell ref="AA48:AA51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Z53:AZ56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BF53:BF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M43:N43"/>
    <mergeCell ref="O43:P43"/>
    <mergeCell ref="Q43:R43"/>
    <mergeCell ref="S43:T43"/>
    <mergeCell ref="O36:P36"/>
    <mergeCell ref="Q36:R36"/>
    <mergeCell ref="S36:T36"/>
    <mergeCell ref="BC40:BC43"/>
    <mergeCell ref="BD40:BD4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BF28:BF31"/>
    <mergeCell ref="BI28:BI31"/>
    <mergeCell ref="BJ28:BJ31"/>
    <mergeCell ref="E29:F29"/>
    <mergeCell ref="G29:H29"/>
    <mergeCell ref="I29:J29"/>
    <mergeCell ref="K29:L29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Z28:AZ31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E15:F15"/>
    <mergeCell ref="G15:H15"/>
    <mergeCell ref="I15:J15"/>
    <mergeCell ref="K15:L15"/>
    <mergeCell ref="M15:N15"/>
    <mergeCell ref="M18:N18"/>
    <mergeCell ref="Q18:R18"/>
    <mergeCell ref="S18:T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O18:P18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BC15:BC18"/>
    <mergeCell ref="BD15:BD18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C16:D16"/>
    <mergeCell ref="E16:F16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M17:N17"/>
    <mergeCell ref="O17:P17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50" man="1"/>
    <brk id="35" max="750" man="1"/>
    <brk id="65" max="750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30A0"/>
  </sheetPr>
  <dimension ref="A1:BW776"/>
  <sheetViews>
    <sheetView view="pageBreakPreview" topLeftCell="Q237" zoomScale="90" zoomScaleNormal="90" zoomScaleSheetLayoutView="90" workbookViewId="0">
      <selection activeCell="AM178" sqref="AM178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69">
        <v>45992</v>
      </c>
      <c r="B1" s="770"/>
      <c r="C1" s="679" t="s">
        <v>0</v>
      </c>
      <c r="D1" s="771"/>
      <c r="E1" s="771" t="s">
        <v>1</v>
      </c>
      <c r="F1" s="771"/>
      <c r="G1" s="771" t="s">
        <v>2</v>
      </c>
      <c r="H1" s="771"/>
      <c r="I1" s="771" t="s">
        <v>3</v>
      </c>
      <c r="J1" s="771"/>
      <c r="K1" s="771" t="s">
        <v>4</v>
      </c>
      <c r="L1" s="772"/>
      <c r="M1" s="774" t="s">
        <v>5</v>
      </c>
      <c r="N1" s="677"/>
      <c r="O1" s="775" t="s">
        <v>6</v>
      </c>
      <c r="P1" s="678"/>
      <c r="Q1" s="776" t="s">
        <v>7</v>
      </c>
      <c r="R1" s="777"/>
      <c r="S1" s="778" t="s">
        <v>8</v>
      </c>
      <c r="T1" s="771"/>
      <c r="U1" s="1">
        <f>A1</f>
        <v>45992</v>
      </c>
      <c r="V1" s="779" t="s">
        <v>9</v>
      </c>
      <c r="W1" s="779"/>
      <c r="X1" s="779"/>
      <c r="Y1" s="780"/>
      <c r="Z1" s="2"/>
      <c r="AA1" s="679" t="s">
        <v>10</v>
      </c>
      <c r="AB1" s="679"/>
      <c r="AC1" s="679"/>
      <c r="AD1" s="679"/>
      <c r="AE1" s="679"/>
      <c r="AF1" s="679"/>
      <c r="AG1" s="677" t="s">
        <v>11</v>
      </c>
      <c r="AH1" s="678"/>
      <c r="AI1" s="678"/>
      <c r="AJ1" s="678"/>
      <c r="AK1" s="678"/>
      <c r="AL1" s="678"/>
      <c r="AM1" s="678"/>
      <c r="AN1" s="678"/>
      <c r="AO1" s="678"/>
      <c r="AP1" s="678"/>
      <c r="AQ1" s="678"/>
      <c r="AR1" s="678"/>
      <c r="AS1" s="678"/>
      <c r="AT1" s="678"/>
      <c r="AU1" s="678"/>
      <c r="AV1" s="679"/>
      <c r="AW1" s="677" t="s">
        <v>12</v>
      </c>
      <c r="AX1" s="678"/>
      <c r="AY1" s="678"/>
      <c r="AZ1" s="678"/>
      <c r="BA1" s="678"/>
      <c r="BB1" s="678"/>
      <c r="BC1" s="678"/>
      <c r="BD1" s="678"/>
      <c r="BE1" s="678"/>
      <c r="BF1" s="678"/>
      <c r="BG1" s="678"/>
      <c r="BH1" s="679"/>
      <c r="BI1" s="677" t="s">
        <v>13</v>
      </c>
      <c r="BJ1" s="678"/>
      <c r="BK1" s="678"/>
      <c r="BL1" s="678"/>
      <c r="BM1" s="679"/>
      <c r="BN1" s="677" t="s">
        <v>14</v>
      </c>
      <c r="BO1" s="679"/>
      <c r="BP1" s="3" t="s">
        <v>15</v>
      </c>
      <c r="BQ1" s="683" t="s">
        <v>16</v>
      </c>
      <c r="BR1" s="683"/>
      <c r="BS1" s="683"/>
      <c r="BT1" s="683"/>
      <c r="BU1" s="683"/>
      <c r="BV1" s="683"/>
      <c r="BW1" s="683"/>
    </row>
    <row r="2" spans="1:75" ht="18.95" customHeight="1">
      <c r="A2" s="5"/>
      <c r="B2" s="6"/>
      <c r="C2" s="722">
        <f>A1</f>
        <v>45992</v>
      </c>
      <c r="D2" s="722"/>
      <c r="E2" s="722"/>
      <c r="F2" s="722"/>
      <c r="G2" s="722"/>
      <c r="H2" s="722"/>
      <c r="I2" s="722"/>
      <c r="J2" s="722"/>
      <c r="K2" s="722"/>
      <c r="L2" s="722"/>
      <c r="M2" s="722"/>
      <c r="N2" s="722"/>
      <c r="O2" s="722"/>
      <c r="P2" s="722"/>
      <c r="Q2" s="722"/>
      <c r="R2" s="722"/>
      <c r="S2" s="722"/>
      <c r="T2" s="722"/>
      <c r="U2" s="781">
        <f>C2</f>
        <v>45992</v>
      </c>
      <c r="V2" s="782"/>
      <c r="W2" s="782"/>
      <c r="X2" s="782"/>
      <c r="Y2" s="782"/>
      <c r="Z2" s="783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96" t="s">
        <v>54</v>
      </c>
      <c r="B3" s="12" t="s">
        <v>55</v>
      </c>
      <c r="C3" s="728" t="str">
        <f>VLOOKUP($C2,'2025年度(1年後期)'!$B$5:$N$207,COLUMN('2025年度(1年後期)'!$C$5),0)&amp;""</f>
        <v>心と発達</v>
      </c>
      <c r="D3" s="729"/>
      <c r="E3" s="713" t="str">
        <f>VLOOKUP($C2,'2025年度(2年後期)'!$B$5:$N$207,COLUMN('2025年度(2年後期)'!$C$5),0)&amp;""</f>
        <v>基礎看護学実習Ⅱ</v>
      </c>
      <c r="F3" s="706"/>
      <c r="G3" s="713" t="str">
        <f>VLOOKUP($C2,'2025年度(3年後期)'!$B$5:$N$207,COLUMN('2025年度(3年後期)'!$C$5),0)&amp;""</f>
        <v>領域別実習</v>
      </c>
      <c r="H3" s="706"/>
      <c r="I3" s="713" t="str">
        <f>VLOOKUP($C2,'2025年度(4年後期)'!$B$5:$N$206,COLUMN('2025年度(4年後期)'!$C$5),0)&amp;""</f>
        <v/>
      </c>
      <c r="J3" s="706"/>
      <c r="K3" s="693" t="str">
        <f>VLOOKUP($C2,'2025年度(助産後期)'!$B$5:$N$207,COLUMN('2025年度(助産後期)'!$C$5),0)&amp;""</f>
        <v/>
      </c>
      <c r="L3" s="709"/>
      <c r="M3" s="723" t="str">
        <f>VLOOKUP($C2,'2025年度(M1後期)'!$B$5:$N$207,COLUMN('2025年度(M1後期)'!$C$5),0)&amp;""</f>
        <v>政策医療看護倫理</v>
      </c>
      <c r="N3" s="709"/>
      <c r="O3" s="713" t="str">
        <f>VLOOKUP($C2,'2025年度(M2後期)'!$B$5:$N$207,COLUMN('2025年度(M2後期)'!$C$5),0)&amp;""</f>
        <v>特別研究</v>
      </c>
      <c r="P3" s="706"/>
      <c r="Q3" s="713" t="str">
        <f>VLOOKUP($C2,'2025年度(D1後期)'!$B$5:$N$207,COLUMN('2025年度(D1後期)'!$C$5),0)&amp;""</f>
        <v/>
      </c>
      <c r="R3" s="706"/>
      <c r="S3" s="693" t="str">
        <f>VLOOKUP($C2,'2025年度(D23後期)'!$B$5:$N$207,COLUMN('2025年度(D23後期)'!$C$5),0)&amp;""</f>
        <v>特別研究</v>
      </c>
      <c r="T3" s="706"/>
      <c r="U3" s="647" t="s">
        <v>316</v>
      </c>
      <c r="Z3" s="695" t="str">
        <f>A3</f>
        <v xml:space="preserve">１時限（09：20～10：50） </v>
      </c>
      <c r="AA3" s="680" t="s">
        <v>162</v>
      </c>
      <c r="AB3" s="680"/>
      <c r="AC3" s="680"/>
      <c r="AD3" s="680"/>
      <c r="AE3" s="680"/>
      <c r="AF3" s="680"/>
      <c r="AG3" s="680" t="s">
        <v>169</v>
      </c>
      <c r="AH3" s="680"/>
      <c r="AI3" s="680"/>
      <c r="AJ3" s="680"/>
      <c r="AK3" s="680"/>
      <c r="AL3" s="680"/>
      <c r="AM3" s="680" t="s">
        <v>169</v>
      </c>
      <c r="AN3" s="680"/>
      <c r="AO3" s="680"/>
      <c r="AP3" s="680"/>
      <c r="AQ3" s="680"/>
      <c r="AR3" s="680"/>
      <c r="AS3" s="680"/>
      <c r="AT3" s="680"/>
      <c r="AU3" s="680"/>
      <c r="AV3" s="680"/>
      <c r="AW3" s="680" t="s">
        <v>317</v>
      </c>
      <c r="AX3" s="680"/>
      <c r="AY3" s="680"/>
      <c r="AZ3" s="680"/>
      <c r="BA3" s="680" t="s">
        <v>166</v>
      </c>
      <c r="BB3" s="680"/>
      <c r="BC3" s="680"/>
      <c r="BD3" s="680"/>
      <c r="BE3" s="680"/>
      <c r="BF3" s="680"/>
      <c r="BG3" s="680"/>
      <c r="BH3" s="680"/>
      <c r="BI3" s="680"/>
      <c r="BJ3" s="680"/>
      <c r="BK3" s="680"/>
      <c r="BL3" s="680"/>
      <c r="BM3" s="680"/>
      <c r="BN3" s="680"/>
      <c r="BO3" s="680"/>
      <c r="BP3" s="680"/>
      <c r="BQ3" s="680"/>
      <c r="BR3" s="680"/>
      <c r="BS3" s="680"/>
      <c r="BT3" s="680"/>
      <c r="BU3" s="680"/>
      <c r="BV3" s="680"/>
      <c r="BW3" s="680"/>
    </row>
    <row r="4" spans="1:75" ht="13.5" customHeight="1">
      <c r="A4" s="696"/>
      <c r="B4" s="15" t="s">
        <v>58</v>
      </c>
      <c r="C4" s="726" t="str">
        <f>IFERROR(VLOOKUP(C3,科目・教員!$A$2:$B$349,2,0),"")</f>
        <v>松本　聡子</v>
      </c>
      <c r="D4" s="727"/>
      <c r="E4" s="716" t="str">
        <f>IFERROR(VLOOKUP(E3,科目・教員!$A$2:$B$349,2,0),"")</f>
        <v>森下　純子</v>
      </c>
      <c r="F4" s="707"/>
      <c r="G4" s="716" t="str">
        <f>IFERROR(VLOOKUP(G3,科目・教員!$A$2:$B$349,2,0),"")</f>
        <v/>
      </c>
      <c r="H4" s="707"/>
      <c r="I4" s="716" t="str">
        <f>IFERROR(VLOOKUP(I3,科目・教員!$A$2:$B$349,2,0),"")</f>
        <v/>
      </c>
      <c r="J4" s="707"/>
      <c r="K4" s="689" t="str">
        <f>IFERROR(VLOOKUP(K3,科目・教員!$A$2:$B$349,2,0),"")</f>
        <v/>
      </c>
      <c r="L4" s="717"/>
      <c r="M4" s="718" t="str">
        <f>IFERROR(VLOOKUP(M3,科目・教員!$A$2:$B$349,2,0),"")</f>
        <v>来生　奈巳子</v>
      </c>
      <c r="N4" s="707"/>
      <c r="O4" s="716" t="str">
        <f>IFERROR(VLOOKUP(O3,科目・教員!$A$2:$B$349,2,0),"")</f>
        <v/>
      </c>
      <c r="P4" s="707"/>
      <c r="Q4" s="716" t="str">
        <f>IFERROR(VLOOKUP(Q3,科目・教員!$A$2:$B$349,2,0),"")</f>
        <v/>
      </c>
      <c r="R4" s="707"/>
      <c r="S4" s="689" t="str">
        <f>IFERROR(VLOOKUP(S3,科目・教員!$A$2:$B$349,2,0),"")</f>
        <v/>
      </c>
      <c r="T4" s="707"/>
      <c r="U4" s="647" t="s">
        <v>318</v>
      </c>
      <c r="Z4" s="696"/>
      <c r="AA4" s="681"/>
      <c r="AB4" s="681"/>
      <c r="AC4" s="681"/>
      <c r="AD4" s="681"/>
      <c r="AE4" s="681"/>
      <c r="AF4" s="681"/>
      <c r="AG4" s="681"/>
      <c r="AH4" s="681"/>
      <c r="AI4" s="681"/>
      <c r="AJ4" s="681"/>
      <c r="AK4" s="681"/>
      <c r="AL4" s="681"/>
      <c r="AM4" s="681"/>
      <c r="AN4" s="681"/>
      <c r="AO4" s="681"/>
      <c r="AP4" s="681"/>
      <c r="AQ4" s="681"/>
      <c r="AR4" s="681"/>
      <c r="AS4" s="681"/>
      <c r="AT4" s="681"/>
      <c r="AU4" s="681"/>
      <c r="AV4" s="681"/>
      <c r="AW4" s="681"/>
      <c r="AX4" s="681"/>
      <c r="AY4" s="681"/>
      <c r="AZ4" s="681"/>
      <c r="BA4" s="681"/>
      <c r="BB4" s="681"/>
      <c r="BC4" s="681"/>
      <c r="BD4" s="681"/>
      <c r="BE4" s="681"/>
      <c r="BF4" s="681"/>
      <c r="BG4" s="681"/>
      <c r="BH4" s="681"/>
      <c r="BI4" s="681"/>
      <c r="BJ4" s="681"/>
      <c r="BK4" s="681"/>
      <c r="BL4" s="681"/>
      <c r="BM4" s="681"/>
      <c r="BN4" s="681"/>
      <c r="BO4" s="681"/>
      <c r="BP4" s="681"/>
      <c r="BQ4" s="681"/>
      <c r="BR4" s="681"/>
      <c r="BS4" s="681"/>
      <c r="BT4" s="681"/>
      <c r="BU4" s="681"/>
      <c r="BV4" s="681"/>
      <c r="BW4" s="681"/>
    </row>
    <row r="5" spans="1:75" ht="13.5" customHeight="1">
      <c r="A5" s="696"/>
      <c r="B5" s="15" t="s">
        <v>60</v>
      </c>
      <c r="C5" s="726" t="str">
        <f>VLOOKUP($C2,'2025年度(1年後期)'!$B$5:$N$207,COLUMN('2025年度(1年後期)'!$C$5)+1,0)&amp;""</f>
        <v>101</v>
      </c>
      <c r="D5" s="727"/>
      <c r="E5" s="716" t="str">
        <f>VLOOKUP($C2,'2025年度(2年後期)'!$B$5:$N$207,COLUMN('2025年度(2年後期)'!$C$5)+1,0)&amp;""</f>
        <v/>
      </c>
      <c r="F5" s="707"/>
      <c r="G5" s="716" t="str">
        <f>VLOOKUP($C2,'2025年度(3年後期)'!$B$5:$N$207,COLUMN('2025年度(3年後期)'!$C$5)+1,0)&amp;""</f>
        <v>母性:201･母小実</v>
      </c>
      <c r="H5" s="707"/>
      <c r="I5" s="716" t="str">
        <f>VLOOKUP($C2,'2025年度(4年後期)'!$B$5:$N$206,COLUMN('2025年度(4年後期)'!$C$5)+1,0)&amp;""</f>
        <v/>
      </c>
      <c r="J5" s="707"/>
      <c r="K5" s="689" t="str">
        <f>VLOOKUP($C2,'2025年度(助産後期)'!$B$5:$N$207,COLUMN('2025年度(助産後期)'!$C$5)+1,0)&amp;""</f>
        <v/>
      </c>
      <c r="L5" s="717"/>
      <c r="M5" s="718" t="str">
        <f>VLOOKUP($C2,'2025年度(M1後期)'!$B$5:$N$207,COLUMN('2025年度(M1後期)'!$C$5)+1,0)&amp;""</f>
        <v>臨床講義室1</v>
      </c>
      <c r="N5" s="707"/>
      <c r="O5" s="716" t="str">
        <f>VLOOKUP($C2,'2025年度(M2後期)'!$B$5:$N$207,COLUMN('2025年度(M2後期)'!$C$5)+1,0)&amp;""</f>
        <v/>
      </c>
      <c r="P5" s="707"/>
      <c r="Q5" s="716" t="str">
        <f>VLOOKUP($C2,'2025年度(D1後期)'!$B$5:$N$207,COLUMN('2025年度(D1後期)'!$C$5)+1,0)&amp;""</f>
        <v/>
      </c>
      <c r="R5" s="707"/>
      <c r="S5" s="689" t="str">
        <f>VLOOKUP($C2,'2025年度(D23後期)'!$B$5:$N$207,COLUMN('2025年度(D23後期)'!$C$5)+1,0)&amp;""</f>
        <v/>
      </c>
      <c r="T5" s="707"/>
      <c r="U5" s="647" t="s">
        <v>113</v>
      </c>
      <c r="Z5" s="696"/>
      <c r="AA5" s="681"/>
      <c r="AB5" s="681"/>
      <c r="AC5" s="681"/>
      <c r="AD5" s="681"/>
      <c r="AE5" s="681"/>
      <c r="AF5" s="681"/>
      <c r="AG5" s="681"/>
      <c r="AH5" s="681"/>
      <c r="AI5" s="681"/>
      <c r="AJ5" s="681"/>
      <c r="AK5" s="681"/>
      <c r="AL5" s="681"/>
      <c r="AM5" s="681"/>
      <c r="AN5" s="681"/>
      <c r="AO5" s="681"/>
      <c r="AP5" s="681"/>
      <c r="AQ5" s="681"/>
      <c r="AR5" s="681"/>
      <c r="AS5" s="681"/>
      <c r="AT5" s="681"/>
      <c r="AU5" s="681"/>
      <c r="AV5" s="681"/>
      <c r="AW5" s="681"/>
      <c r="AX5" s="681"/>
      <c r="AY5" s="681"/>
      <c r="AZ5" s="681"/>
      <c r="BA5" s="681"/>
      <c r="BB5" s="681"/>
      <c r="BC5" s="681"/>
      <c r="BD5" s="681"/>
      <c r="BE5" s="681"/>
      <c r="BF5" s="681"/>
      <c r="BG5" s="681"/>
      <c r="BH5" s="681"/>
      <c r="BI5" s="681"/>
      <c r="BJ5" s="681"/>
      <c r="BK5" s="681"/>
      <c r="BL5" s="681"/>
      <c r="BM5" s="681"/>
      <c r="BN5" s="681"/>
      <c r="BO5" s="681"/>
      <c r="BP5" s="681"/>
      <c r="BQ5" s="681"/>
      <c r="BR5" s="681"/>
      <c r="BS5" s="681"/>
      <c r="BT5" s="681"/>
      <c r="BU5" s="681"/>
      <c r="BV5" s="681"/>
      <c r="BW5" s="681"/>
    </row>
    <row r="6" spans="1:75" ht="13.5" customHeight="1">
      <c r="A6" s="697"/>
      <c r="B6" s="16" t="s">
        <v>62</v>
      </c>
      <c r="C6" s="699" t="s">
        <v>116</v>
      </c>
      <c r="D6" s="735"/>
      <c r="E6" s="684"/>
      <c r="F6" s="719"/>
      <c r="G6" s="684"/>
      <c r="H6" s="719"/>
      <c r="I6" s="684"/>
      <c r="J6" s="719"/>
      <c r="K6" s="686"/>
      <c r="L6" s="720"/>
      <c r="M6" s="721"/>
      <c r="N6" s="719"/>
      <c r="O6" s="684"/>
      <c r="P6" s="719"/>
      <c r="Q6" s="684"/>
      <c r="R6" s="719"/>
      <c r="S6" s="686"/>
      <c r="T6" s="719"/>
      <c r="U6" s="647" t="s">
        <v>203</v>
      </c>
      <c r="Z6" s="697"/>
      <c r="AA6" s="682"/>
      <c r="AB6" s="682"/>
      <c r="AC6" s="682"/>
      <c r="AD6" s="682"/>
      <c r="AE6" s="682"/>
      <c r="AF6" s="682"/>
      <c r="AG6" s="682"/>
      <c r="AH6" s="682"/>
      <c r="AI6" s="682"/>
      <c r="AJ6" s="682"/>
      <c r="AK6" s="682"/>
      <c r="AL6" s="682"/>
      <c r="AM6" s="682"/>
      <c r="AN6" s="682"/>
      <c r="AO6" s="682"/>
      <c r="AP6" s="682"/>
      <c r="AQ6" s="682"/>
      <c r="AR6" s="682"/>
      <c r="AS6" s="682"/>
      <c r="AT6" s="682"/>
      <c r="AU6" s="682"/>
      <c r="AV6" s="682"/>
      <c r="AW6" s="682"/>
      <c r="AX6" s="682"/>
      <c r="AY6" s="682"/>
      <c r="AZ6" s="682"/>
      <c r="BA6" s="682"/>
      <c r="BB6" s="682"/>
      <c r="BC6" s="682"/>
      <c r="BD6" s="682"/>
      <c r="BE6" s="682"/>
      <c r="BF6" s="682"/>
      <c r="BG6" s="682"/>
      <c r="BH6" s="682"/>
      <c r="BI6" s="682"/>
      <c r="BJ6" s="682"/>
      <c r="BK6" s="682"/>
      <c r="BL6" s="682"/>
      <c r="BM6" s="682"/>
      <c r="BN6" s="682"/>
      <c r="BO6" s="682"/>
      <c r="BP6" s="682"/>
      <c r="BQ6" s="682"/>
      <c r="BR6" s="682"/>
      <c r="BS6" s="682"/>
      <c r="BT6" s="682"/>
      <c r="BU6" s="682"/>
      <c r="BV6" s="682"/>
      <c r="BW6" s="682"/>
    </row>
    <row r="7" spans="1:75" ht="13.5" customHeight="1">
      <c r="A7" s="696" t="s">
        <v>64</v>
      </c>
      <c r="B7" s="15" t="s">
        <v>55</v>
      </c>
      <c r="C7" s="705" t="str">
        <f>VLOOKUP($C2,'2025年度(1年後期)'!$B$5:$N$207,COLUMN('2025年度(1年後期)'!$E$5),0)&amp;""</f>
        <v>微生物と人間</v>
      </c>
      <c r="D7" s="706"/>
      <c r="E7" s="713" t="str">
        <f>VLOOKUP($C2,'2025年度(2年後期)'!$B$5:$N$207,COLUMN('2025年度(2年後期)'!$E$5),0)&amp;""</f>
        <v>基礎看護学実習Ⅱ</v>
      </c>
      <c r="F7" s="706"/>
      <c r="G7" s="713" t="str">
        <f>VLOOKUP($C2,'2025年度(3年後期)'!$B$5:$N$207,COLUMN('2025年度(3年後期)'!$E$5),0)&amp;""</f>
        <v>領域別実習</v>
      </c>
      <c r="H7" s="706"/>
      <c r="I7" s="713" t="str">
        <f>VLOOKUP($C2,'2025年度(4年後期)'!$B$5:$N$206,COLUMN('2025年度(4年後期)'!$E$5),0)&amp;""</f>
        <v>政策医療看護論Ⅱ</v>
      </c>
      <c r="J7" s="706"/>
      <c r="K7" s="693" t="str">
        <f>VLOOKUP($C2,'2025年度(助産後期)'!$B$5:$N$207,COLUMN('2025年度(助産後期)'!$E$5),0)&amp;""</f>
        <v/>
      </c>
      <c r="L7" s="709"/>
      <c r="M7" s="705" t="str">
        <f>VLOOKUP($C2,'2025年度(M1後期)'!$B$5:$N$207,COLUMN('2025年度(M1後期)'!$E$5),0)&amp;""</f>
        <v>政策医療看護倫理</v>
      </c>
      <c r="N7" s="706"/>
      <c r="O7" s="693" t="str">
        <f>VLOOKUP($C2,'2025年度(M2後期)'!$B$5:$N$207,COLUMN('2025年度(M2後期)'!$E$5),0)&amp;""</f>
        <v>特別研究</v>
      </c>
      <c r="P7" s="706"/>
      <c r="Q7" s="693" t="str">
        <f>VLOOKUP($C2,'2025年度(D1後期)'!$B$5:$N$207,COLUMN('2025年度(D1後期)'!$E$5),0)&amp;""</f>
        <v/>
      </c>
      <c r="R7" s="706"/>
      <c r="S7" s="693" t="str">
        <f>VLOOKUP($C2,'2025年度(D23後期)'!$B$5:$N$207,COLUMN('2025年度(D23後期)'!$E$5),0)&amp;""</f>
        <v>特別研究</v>
      </c>
      <c r="T7" s="706"/>
      <c r="U7" s="644"/>
      <c r="Z7" s="696" t="str">
        <f>A7</f>
        <v>２時限（11：00～12：30）</v>
      </c>
      <c r="AA7" s="680" t="s">
        <v>146</v>
      </c>
      <c r="AB7" s="680"/>
      <c r="AC7" s="680"/>
      <c r="AD7" s="680"/>
      <c r="AE7" s="680"/>
      <c r="AF7" s="680"/>
      <c r="AG7" s="680" t="s">
        <v>169</v>
      </c>
      <c r="AH7" s="680"/>
      <c r="AI7" s="680"/>
      <c r="AJ7" s="680"/>
      <c r="AK7" s="680"/>
      <c r="AL7" s="680"/>
      <c r="AM7" s="680" t="s">
        <v>169</v>
      </c>
      <c r="AN7" s="680"/>
      <c r="AO7" s="680"/>
      <c r="AP7" s="680"/>
      <c r="AQ7" s="680"/>
      <c r="AR7" s="680"/>
      <c r="AS7" s="680"/>
      <c r="AT7" s="680"/>
      <c r="AU7" s="680"/>
      <c r="AV7" s="680"/>
      <c r="AW7" s="680" t="s">
        <v>317</v>
      </c>
      <c r="AX7" s="680"/>
      <c r="AY7" s="680"/>
      <c r="AZ7" s="680"/>
      <c r="BA7" s="680" t="s">
        <v>166</v>
      </c>
      <c r="BB7" s="680"/>
      <c r="BC7" s="680"/>
      <c r="BD7" s="680"/>
      <c r="BE7" s="680"/>
      <c r="BF7" s="680"/>
      <c r="BG7" s="680"/>
      <c r="BH7" s="680"/>
      <c r="BI7" s="680"/>
      <c r="BJ7" s="680"/>
      <c r="BK7" s="680"/>
      <c r="BL7" s="680"/>
      <c r="BM7" s="680"/>
      <c r="BN7" s="680" t="s">
        <v>290</v>
      </c>
      <c r="BO7" s="680"/>
      <c r="BP7" s="680"/>
      <c r="BQ7" s="680"/>
      <c r="BR7" s="680"/>
      <c r="BS7" s="680"/>
      <c r="BT7" s="680"/>
      <c r="BU7" s="680"/>
      <c r="BV7" s="680"/>
      <c r="BW7" s="680"/>
    </row>
    <row r="8" spans="1:75" ht="13.5" customHeight="1">
      <c r="A8" s="696"/>
      <c r="B8" s="15" t="s">
        <v>58</v>
      </c>
      <c r="C8" s="708" t="str">
        <f>IFERROR(VLOOKUP(C7,科目・教員!$A$2:$B$349,2,0),"")</f>
        <v>森　那美子</v>
      </c>
      <c r="D8" s="707"/>
      <c r="E8" s="716" t="str">
        <f>IFERROR(VLOOKUP(E7,科目・教員!$A$2:$B$349,2,0),"")</f>
        <v>森下　純子</v>
      </c>
      <c r="F8" s="707"/>
      <c r="G8" s="716" t="str">
        <f>IFERROR(VLOOKUP(G7,科目・教員!$A$2:$B$349,2,0),"")</f>
        <v/>
      </c>
      <c r="H8" s="707"/>
      <c r="I8" s="716" t="str">
        <f>IFERROR(VLOOKUP(I7,科目・教員!$A$2:$B$349,2,0),"")</f>
        <v>飯野　京子</v>
      </c>
      <c r="J8" s="707"/>
      <c r="K8" s="689" t="str">
        <f>IFERROR(VLOOKUP(K7,科目・教員!$A$2:$B$349,2,0),"")</f>
        <v/>
      </c>
      <c r="L8" s="717"/>
      <c r="M8" s="708" t="str">
        <f>IFERROR(VLOOKUP(M7,科目・教員!$A$2:$B$349,2,0),"")</f>
        <v>来生　奈巳子</v>
      </c>
      <c r="N8" s="707"/>
      <c r="O8" s="689" t="str">
        <f>IFERROR(VLOOKUP(O7,科目・教員!$A$2:$B$349,2,0),"")</f>
        <v/>
      </c>
      <c r="P8" s="707"/>
      <c r="Q8" s="689" t="str">
        <f>IFERROR(VLOOKUP(Q7,科目・教員!$A$2:$B$349,2,0),"")</f>
        <v/>
      </c>
      <c r="R8" s="707"/>
      <c r="S8" s="689" t="str">
        <f>IFERROR(VLOOKUP(S7,科目・教員!$A$2:$B$349,2,0),"")</f>
        <v/>
      </c>
      <c r="T8" s="707"/>
      <c r="U8" s="644"/>
      <c r="Z8" s="696"/>
      <c r="AA8" s="681"/>
      <c r="AB8" s="681"/>
      <c r="AC8" s="681"/>
      <c r="AD8" s="681"/>
      <c r="AE8" s="681"/>
      <c r="AF8" s="681"/>
      <c r="AG8" s="681"/>
      <c r="AH8" s="681"/>
      <c r="AI8" s="681"/>
      <c r="AJ8" s="681"/>
      <c r="AK8" s="681"/>
      <c r="AL8" s="681"/>
      <c r="AM8" s="681"/>
      <c r="AN8" s="681"/>
      <c r="AO8" s="681"/>
      <c r="AP8" s="681"/>
      <c r="AQ8" s="681"/>
      <c r="AR8" s="681"/>
      <c r="AS8" s="681"/>
      <c r="AT8" s="681"/>
      <c r="AU8" s="681"/>
      <c r="AV8" s="681"/>
      <c r="AW8" s="681"/>
      <c r="AX8" s="681"/>
      <c r="AY8" s="681"/>
      <c r="AZ8" s="681"/>
      <c r="BA8" s="681"/>
      <c r="BB8" s="681"/>
      <c r="BC8" s="681"/>
      <c r="BD8" s="681"/>
      <c r="BE8" s="681"/>
      <c r="BF8" s="681"/>
      <c r="BG8" s="681"/>
      <c r="BH8" s="681"/>
      <c r="BI8" s="681"/>
      <c r="BJ8" s="681"/>
      <c r="BK8" s="681"/>
      <c r="BL8" s="681"/>
      <c r="BM8" s="681"/>
      <c r="BN8" s="681"/>
      <c r="BO8" s="681"/>
      <c r="BP8" s="681"/>
      <c r="BQ8" s="681"/>
      <c r="BR8" s="681"/>
      <c r="BS8" s="681"/>
      <c r="BT8" s="681"/>
      <c r="BU8" s="681"/>
      <c r="BV8" s="681"/>
      <c r="BW8" s="681"/>
    </row>
    <row r="9" spans="1:75" ht="13.5" customHeight="1">
      <c r="A9" s="696"/>
      <c r="B9" s="15" t="s">
        <v>60</v>
      </c>
      <c r="C9" s="708" t="str">
        <f>VLOOKUP($C2,'2025年度(1年後期)'!$B$5:$N$207,COLUMN('2025年度(1年後期)'!$E$5)+1,0)&amp;""</f>
        <v>101</v>
      </c>
      <c r="D9" s="707"/>
      <c r="E9" s="716" t="str">
        <f>VLOOKUP($C2,'2025年度(2年後期)'!$B$5:$N$207,COLUMN('2025年度(2年後期)'!$E$5)+1,0)&amp;""</f>
        <v/>
      </c>
      <c r="F9" s="707"/>
      <c r="G9" s="716" t="str">
        <f>VLOOKUP($C2,'2025年度(3年後期)'!$B$5:$N$207,COLUMN('2025年度(3年後期)'!$E$5)+1,0)&amp;""</f>
        <v>母性:201･母小実</v>
      </c>
      <c r="H9" s="707"/>
      <c r="I9" s="716" t="str">
        <f>VLOOKUP($C2,'2025年度(4年後期)'!$B$5:$N$206,COLUMN('2025年度(4年後期)'!$E$5)+1,0)&amp;""</f>
        <v>大講義室</v>
      </c>
      <c r="J9" s="707"/>
      <c r="K9" s="689" t="str">
        <f>VLOOKUP($C2,'2025年度(助産後期)'!$B$5:$N$207,COLUMN('2025年度(助産後期)'!$E$5)+1,0)&amp;""</f>
        <v/>
      </c>
      <c r="L9" s="717"/>
      <c r="M9" s="708" t="str">
        <f>VLOOKUP($C2,'2025年度(M1後期)'!$B$5:$N$207,COLUMN('2025年度(M1後期)'!$E$5)+1,0)&amp;""</f>
        <v>臨床講義室1</v>
      </c>
      <c r="N9" s="707"/>
      <c r="O9" s="689" t="str">
        <f>VLOOKUP($C2,'2025年度(M2後期)'!$B$5:$N$207,COLUMN('2025年度(M2後期)'!$E$5)+1,0)&amp;""</f>
        <v/>
      </c>
      <c r="P9" s="707"/>
      <c r="Q9" s="689" t="str">
        <f>VLOOKUP($C2,'2025年度(D1後期)'!$B$5:$N$207,COLUMN('2025年度(D1後期)'!$E$5)+1,0)&amp;""</f>
        <v/>
      </c>
      <c r="R9" s="707"/>
      <c r="S9" s="689" t="str">
        <f>VLOOKUP($C2,'2025年度(D23後期)'!$B$5:$N$207,COLUMN('2025年度(D23後期)'!$E$5)+1,0)&amp;""</f>
        <v/>
      </c>
      <c r="T9" s="707"/>
      <c r="U9" s="644"/>
      <c r="Z9" s="696"/>
      <c r="AA9" s="681"/>
      <c r="AB9" s="681"/>
      <c r="AC9" s="681"/>
      <c r="AD9" s="681"/>
      <c r="AE9" s="681"/>
      <c r="AF9" s="681"/>
      <c r="AG9" s="681"/>
      <c r="AH9" s="681"/>
      <c r="AI9" s="681"/>
      <c r="AJ9" s="681"/>
      <c r="AK9" s="681"/>
      <c r="AL9" s="681"/>
      <c r="AM9" s="681"/>
      <c r="AN9" s="681"/>
      <c r="AO9" s="681"/>
      <c r="AP9" s="681"/>
      <c r="AQ9" s="681"/>
      <c r="AR9" s="681"/>
      <c r="AS9" s="681"/>
      <c r="AT9" s="681"/>
      <c r="AU9" s="681"/>
      <c r="AV9" s="681"/>
      <c r="AW9" s="681"/>
      <c r="AX9" s="681"/>
      <c r="AY9" s="681"/>
      <c r="AZ9" s="681"/>
      <c r="BA9" s="681"/>
      <c r="BB9" s="681"/>
      <c r="BC9" s="681"/>
      <c r="BD9" s="681"/>
      <c r="BE9" s="681"/>
      <c r="BF9" s="681"/>
      <c r="BG9" s="681"/>
      <c r="BH9" s="681"/>
      <c r="BI9" s="681"/>
      <c r="BJ9" s="681"/>
      <c r="BK9" s="681"/>
      <c r="BL9" s="681"/>
      <c r="BM9" s="681"/>
      <c r="BN9" s="681"/>
      <c r="BO9" s="681"/>
      <c r="BP9" s="681"/>
      <c r="BQ9" s="681"/>
      <c r="BR9" s="681"/>
      <c r="BS9" s="681"/>
      <c r="BT9" s="681"/>
      <c r="BU9" s="681"/>
      <c r="BV9" s="681"/>
      <c r="BW9" s="681"/>
    </row>
    <row r="10" spans="1:75" ht="13.5" customHeight="1">
      <c r="A10" s="712"/>
      <c r="B10" s="16" t="s">
        <v>62</v>
      </c>
      <c r="C10" s="687"/>
      <c r="D10" s="685"/>
      <c r="E10" s="684"/>
      <c r="F10" s="685"/>
      <c r="G10" s="684"/>
      <c r="H10" s="685"/>
      <c r="I10" s="684"/>
      <c r="J10" s="685"/>
      <c r="K10" s="686"/>
      <c r="L10" s="686"/>
      <c r="M10" s="687"/>
      <c r="N10" s="685"/>
      <c r="O10" s="686"/>
      <c r="P10" s="685"/>
      <c r="Q10" s="686"/>
      <c r="R10" s="685"/>
      <c r="S10" s="686"/>
      <c r="T10" s="685"/>
      <c r="U10" s="644"/>
      <c r="Z10" s="697"/>
      <c r="AA10" s="682"/>
      <c r="AB10" s="682"/>
      <c r="AC10" s="682"/>
      <c r="AD10" s="682"/>
      <c r="AE10" s="682"/>
      <c r="AF10" s="682"/>
      <c r="AG10" s="682"/>
      <c r="AH10" s="682"/>
      <c r="AI10" s="682"/>
      <c r="AJ10" s="682"/>
      <c r="AK10" s="682"/>
      <c r="AL10" s="682"/>
      <c r="AM10" s="682"/>
      <c r="AN10" s="682"/>
      <c r="AO10" s="682"/>
      <c r="AP10" s="682"/>
      <c r="AQ10" s="682"/>
      <c r="AR10" s="682"/>
      <c r="AS10" s="682"/>
      <c r="AT10" s="682"/>
      <c r="AU10" s="682"/>
      <c r="AV10" s="682"/>
      <c r="AW10" s="682"/>
      <c r="AX10" s="682"/>
      <c r="AY10" s="682"/>
      <c r="AZ10" s="682"/>
      <c r="BA10" s="682"/>
      <c r="BB10" s="682"/>
      <c r="BC10" s="682"/>
      <c r="BD10" s="682"/>
      <c r="BE10" s="682"/>
      <c r="BF10" s="682"/>
      <c r="BG10" s="682"/>
      <c r="BH10" s="682"/>
      <c r="BI10" s="682"/>
      <c r="BJ10" s="682"/>
      <c r="BK10" s="682"/>
      <c r="BL10" s="682"/>
      <c r="BM10" s="682"/>
      <c r="BN10" s="682"/>
      <c r="BO10" s="682"/>
      <c r="BP10" s="682"/>
      <c r="BQ10" s="682"/>
      <c r="BR10" s="682"/>
      <c r="BS10" s="682"/>
      <c r="BT10" s="682"/>
      <c r="BU10" s="682"/>
      <c r="BV10" s="682"/>
      <c r="BW10" s="682"/>
    </row>
    <row r="11" spans="1:75" ht="13.5" customHeight="1">
      <c r="A11" s="695" t="s">
        <v>70</v>
      </c>
      <c r="B11" s="17" t="s">
        <v>71</v>
      </c>
      <c r="C11" s="705"/>
      <c r="D11" s="706"/>
      <c r="E11" s="713"/>
      <c r="F11" s="706"/>
      <c r="G11" s="713"/>
      <c r="H11" s="706"/>
      <c r="I11" s="713"/>
      <c r="J11" s="706"/>
      <c r="K11" s="693"/>
      <c r="L11" s="709"/>
      <c r="M11" s="705"/>
      <c r="N11" s="706"/>
      <c r="O11" s="693"/>
      <c r="P11" s="706"/>
      <c r="Q11" s="693"/>
      <c r="R11" s="706"/>
      <c r="S11" s="693"/>
      <c r="T11" s="706"/>
      <c r="U11" s="644"/>
      <c r="Z11" s="696" t="str">
        <f>A11</f>
        <v>昼休み（12：30～13：30）</v>
      </c>
      <c r="AA11" s="680"/>
      <c r="AB11" s="680"/>
      <c r="AC11" s="680"/>
      <c r="AD11" s="680"/>
      <c r="AE11" s="680"/>
      <c r="AF11" s="680"/>
      <c r="AG11" s="680"/>
      <c r="AH11" s="680"/>
      <c r="AI11" s="680"/>
      <c r="AJ11" s="680"/>
      <c r="AK11" s="680"/>
      <c r="AL11" s="680"/>
      <c r="AM11" s="680"/>
      <c r="AN11" s="680"/>
      <c r="AO11" s="680"/>
      <c r="AP11" s="680"/>
      <c r="AQ11" s="680"/>
      <c r="AR11" s="680"/>
      <c r="AS11" s="680"/>
      <c r="AT11" s="680"/>
      <c r="AU11" s="680"/>
      <c r="AV11" s="680"/>
      <c r="AW11" s="680"/>
      <c r="AX11" s="680"/>
      <c r="AY11" s="680"/>
      <c r="AZ11" s="680"/>
      <c r="BA11" s="680"/>
      <c r="BB11" s="680"/>
      <c r="BC11" s="680"/>
      <c r="BD11" s="680"/>
      <c r="BE11" s="680"/>
      <c r="BF11" s="680"/>
      <c r="BG11" s="680"/>
      <c r="BH11" s="680"/>
      <c r="BI11" s="680"/>
      <c r="BJ11" s="680"/>
      <c r="BK11" s="680"/>
      <c r="BL11" s="680"/>
      <c r="BM11" s="680"/>
      <c r="BN11" s="680"/>
      <c r="BO11" s="680"/>
      <c r="BP11" s="680"/>
      <c r="BQ11" s="680"/>
      <c r="BR11" s="680"/>
      <c r="BS11" s="680"/>
      <c r="BT11" s="680"/>
      <c r="BU11" s="680"/>
      <c r="BV11" s="680"/>
      <c r="BW11" s="680"/>
    </row>
    <row r="12" spans="1:75" ht="13.5" customHeight="1">
      <c r="A12" s="696"/>
      <c r="B12" s="17" t="s">
        <v>73</v>
      </c>
      <c r="C12" s="708"/>
      <c r="D12" s="707"/>
      <c r="E12" s="716"/>
      <c r="F12" s="707"/>
      <c r="G12" s="716"/>
      <c r="H12" s="707"/>
      <c r="I12" s="716"/>
      <c r="J12" s="707"/>
      <c r="K12" s="689"/>
      <c r="L12" s="717"/>
      <c r="M12" s="708"/>
      <c r="N12" s="707"/>
      <c r="O12" s="689"/>
      <c r="P12" s="707"/>
      <c r="Q12" s="689"/>
      <c r="R12" s="707"/>
      <c r="S12" s="689"/>
      <c r="T12" s="707"/>
      <c r="U12" s="644"/>
      <c r="Z12" s="696"/>
      <c r="AA12" s="681"/>
      <c r="AB12" s="681"/>
      <c r="AC12" s="681"/>
      <c r="AD12" s="681"/>
      <c r="AE12" s="681"/>
      <c r="AF12" s="681"/>
      <c r="AG12" s="681"/>
      <c r="AH12" s="681"/>
      <c r="AI12" s="681"/>
      <c r="AJ12" s="681"/>
      <c r="AK12" s="681"/>
      <c r="AL12" s="681"/>
      <c r="AM12" s="681"/>
      <c r="AN12" s="681"/>
      <c r="AO12" s="681"/>
      <c r="AP12" s="681"/>
      <c r="AQ12" s="681"/>
      <c r="AR12" s="681"/>
      <c r="AS12" s="681"/>
      <c r="AT12" s="681"/>
      <c r="AU12" s="681"/>
      <c r="AV12" s="681"/>
      <c r="AW12" s="681"/>
      <c r="AX12" s="681"/>
      <c r="AY12" s="681"/>
      <c r="AZ12" s="681"/>
      <c r="BA12" s="681"/>
      <c r="BB12" s="681"/>
      <c r="BC12" s="681"/>
      <c r="BD12" s="681"/>
      <c r="BE12" s="681"/>
      <c r="BF12" s="681"/>
      <c r="BG12" s="681"/>
      <c r="BH12" s="681"/>
      <c r="BI12" s="681"/>
      <c r="BJ12" s="681"/>
      <c r="BK12" s="681"/>
      <c r="BL12" s="681"/>
      <c r="BM12" s="681"/>
      <c r="BN12" s="681"/>
      <c r="BO12" s="681"/>
      <c r="BP12" s="681"/>
      <c r="BQ12" s="681"/>
      <c r="BR12" s="681"/>
      <c r="BS12" s="681"/>
      <c r="BT12" s="681"/>
      <c r="BU12" s="681"/>
      <c r="BV12" s="681"/>
      <c r="BW12" s="681"/>
    </row>
    <row r="13" spans="1:75" ht="13.5" customHeight="1">
      <c r="A13" s="696"/>
      <c r="B13" s="17" t="s">
        <v>60</v>
      </c>
      <c r="C13" s="708"/>
      <c r="D13" s="707"/>
      <c r="E13" s="716"/>
      <c r="F13" s="707"/>
      <c r="G13" s="716"/>
      <c r="H13" s="707"/>
      <c r="I13" s="716"/>
      <c r="J13" s="707"/>
      <c r="K13" s="689"/>
      <c r="L13" s="717"/>
      <c r="M13" s="708"/>
      <c r="N13" s="707"/>
      <c r="O13" s="689"/>
      <c r="P13" s="707"/>
      <c r="Q13" s="689"/>
      <c r="R13" s="707"/>
      <c r="S13" s="689"/>
      <c r="T13" s="707"/>
      <c r="U13" s="644"/>
      <c r="Z13" s="696"/>
      <c r="AA13" s="681"/>
      <c r="AB13" s="681"/>
      <c r="AC13" s="681"/>
      <c r="AD13" s="681"/>
      <c r="AE13" s="681"/>
      <c r="AF13" s="681"/>
      <c r="AG13" s="681"/>
      <c r="AH13" s="681"/>
      <c r="AI13" s="681"/>
      <c r="AJ13" s="681"/>
      <c r="AK13" s="681"/>
      <c r="AL13" s="681"/>
      <c r="AM13" s="681"/>
      <c r="AN13" s="681"/>
      <c r="AO13" s="681"/>
      <c r="AP13" s="681"/>
      <c r="AQ13" s="681"/>
      <c r="AR13" s="681"/>
      <c r="AS13" s="681"/>
      <c r="AT13" s="681"/>
      <c r="AU13" s="681"/>
      <c r="AV13" s="681"/>
      <c r="AW13" s="681"/>
      <c r="AX13" s="681"/>
      <c r="AY13" s="681"/>
      <c r="AZ13" s="681"/>
      <c r="BA13" s="681"/>
      <c r="BB13" s="681"/>
      <c r="BC13" s="681"/>
      <c r="BD13" s="681"/>
      <c r="BE13" s="681"/>
      <c r="BF13" s="681"/>
      <c r="BG13" s="681"/>
      <c r="BH13" s="681"/>
      <c r="BI13" s="681"/>
      <c r="BJ13" s="681"/>
      <c r="BK13" s="681"/>
      <c r="BL13" s="681"/>
      <c r="BM13" s="681"/>
      <c r="BN13" s="681"/>
      <c r="BO13" s="681"/>
      <c r="BP13" s="681"/>
      <c r="BQ13" s="681"/>
      <c r="BR13" s="681"/>
      <c r="BS13" s="681"/>
      <c r="BT13" s="681"/>
      <c r="BU13" s="681"/>
      <c r="BV13" s="681"/>
      <c r="BW13" s="681"/>
    </row>
    <row r="14" spans="1:75" ht="13.5" customHeight="1">
      <c r="A14" s="697"/>
      <c r="B14" s="18" t="s">
        <v>62</v>
      </c>
      <c r="C14" s="714"/>
      <c r="D14" s="711"/>
      <c r="E14" s="715"/>
      <c r="F14" s="711"/>
      <c r="G14" s="715"/>
      <c r="H14" s="711"/>
      <c r="I14" s="715"/>
      <c r="J14" s="711"/>
      <c r="K14" s="710"/>
      <c r="L14" s="710"/>
      <c r="M14" s="714"/>
      <c r="N14" s="711"/>
      <c r="O14" s="710"/>
      <c r="P14" s="711"/>
      <c r="Q14" s="710"/>
      <c r="R14" s="711"/>
      <c r="S14" s="710"/>
      <c r="T14" s="711"/>
      <c r="U14" s="644"/>
      <c r="Z14" s="697"/>
      <c r="AA14" s="682"/>
      <c r="AB14" s="682"/>
      <c r="AC14" s="682"/>
      <c r="AD14" s="682"/>
      <c r="AE14" s="682"/>
      <c r="AF14" s="682"/>
      <c r="AG14" s="682"/>
      <c r="AH14" s="682"/>
      <c r="AI14" s="682"/>
      <c r="AJ14" s="682"/>
      <c r="AK14" s="682"/>
      <c r="AL14" s="682"/>
      <c r="AM14" s="682"/>
      <c r="AN14" s="682"/>
      <c r="AO14" s="682"/>
      <c r="AP14" s="682"/>
      <c r="AQ14" s="682"/>
      <c r="AR14" s="682"/>
      <c r="AS14" s="682"/>
      <c r="AT14" s="682"/>
      <c r="AU14" s="682"/>
      <c r="AV14" s="682"/>
      <c r="AW14" s="682"/>
      <c r="AX14" s="682"/>
      <c r="AY14" s="682"/>
      <c r="AZ14" s="682"/>
      <c r="BA14" s="682"/>
      <c r="BB14" s="682"/>
      <c r="BC14" s="682"/>
      <c r="BD14" s="682"/>
      <c r="BE14" s="682"/>
      <c r="BF14" s="682"/>
      <c r="BG14" s="682"/>
      <c r="BH14" s="682"/>
      <c r="BI14" s="682"/>
      <c r="BJ14" s="682"/>
      <c r="BK14" s="682"/>
      <c r="BL14" s="682"/>
      <c r="BM14" s="682"/>
      <c r="BN14" s="682"/>
      <c r="BO14" s="682"/>
      <c r="BP14" s="682"/>
      <c r="BQ14" s="682"/>
      <c r="BR14" s="682"/>
      <c r="BS14" s="682"/>
      <c r="BT14" s="682"/>
      <c r="BU14" s="682"/>
      <c r="BV14" s="682"/>
      <c r="BW14" s="682"/>
    </row>
    <row r="15" spans="1:75" ht="13.5" customHeight="1">
      <c r="A15" s="696" t="s">
        <v>74</v>
      </c>
      <c r="B15" s="15" t="s">
        <v>55</v>
      </c>
      <c r="C15" s="692" t="str">
        <f>VLOOKUP($C2,'2025年度(1年後期)'!$B$5:$N$207,COLUMN('2025年度(1年後期)'!$G$5),0)&amp;""</f>
        <v>知の探究</v>
      </c>
      <c r="D15" s="693"/>
      <c r="E15" s="698" t="str">
        <f>VLOOKUP($C2,'2025年度(2年後期)'!$B$5:$N$207,COLUMN('2025年度(2年後期)'!$G$5),0)&amp;""</f>
        <v>基礎看護学実習Ⅱ</v>
      </c>
      <c r="F15" s="693"/>
      <c r="G15" s="698" t="str">
        <f>VLOOKUP($C2,'2025年度(3年後期)'!$B$5:$N$207,COLUMN('2025年度(3年後期)'!$G$5),0)&amp;""</f>
        <v>領域別実習</v>
      </c>
      <c r="H15" s="693"/>
      <c r="I15" s="698" t="str">
        <f>VLOOKUP($C2,'2025年度(4年後期)'!$B$5:$N$206,COLUMN('2025年度(4年後期)'!$G$5),0)&amp;""</f>
        <v>医療政策学</v>
      </c>
      <c r="J15" s="693"/>
      <c r="K15" s="694" t="str">
        <f>VLOOKUP($C2,'2025年度(助産後期)'!$B$5:$N$207,COLUMN('2025年度(助産後期)'!$G$5),0)&amp;""</f>
        <v/>
      </c>
      <c r="L15" s="694"/>
      <c r="M15" s="692" t="str">
        <f>VLOOKUP($C2,'2025年度(M1後期)'!$B$5:$N$207,COLUMN('2025年度(M1後期)'!$G$5),0)&amp;""</f>
        <v>看護理論</v>
      </c>
      <c r="N15" s="693"/>
      <c r="O15" s="694" t="str">
        <f>VLOOKUP($C2,'2025年度(M2後期)'!$B$5:$N$207,COLUMN('2025年度(M2後期)'!$G$5),0)&amp;""</f>
        <v>特別研究</v>
      </c>
      <c r="P15" s="693"/>
      <c r="Q15" s="694" t="str">
        <f>VLOOKUP($C2,'2025年度(D1後期)'!$B$5:$N$207,COLUMN('2025年度(D1後期)'!$G$5),0)&amp;""</f>
        <v/>
      </c>
      <c r="R15" s="693"/>
      <c r="S15" s="694" t="str">
        <f>VLOOKUP($C2,'2025年度(D23後期)'!$B$5:$N$207,COLUMN('2025年度(D23後期)'!$G$5),0)&amp;""</f>
        <v>特別研究</v>
      </c>
      <c r="T15" s="693"/>
      <c r="U15" s="644" t="s">
        <v>319</v>
      </c>
      <c r="Y15" s="611" t="s">
        <v>320</v>
      </c>
      <c r="Z15" s="696" t="str">
        <f>A15</f>
        <v>３時限（13：30～15：00）</v>
      </c>
      <c r="AA15" s="680" t="s">
        <v>211</v>
      </c>
      <c r="AB15" s="680"/>
      <c r="AC15" s="680"/>
      <c r="AD15" s="814"/>
      <c r="AE15" s="680"/>
      <c r="AF15" s="680"/>
      <c r="AG15" s="680" t="s">
        <v>169</v>
      </c>
      <c r="AH15" s="680"/>
      <c r="AI15" s="680"/>
      <c r="AJ15" s="680"/>
      <c r="AK15" s="680"/>
      <c r="AL15" s="680"/>
      <c r="AM15" s="680" t="s">
        <v>169</v>
      </c>
      <c r="AN15" s="680"/>
      <c r="AO15" s="680"/>
      <c r="AP15" s="680"/>
      <c r="AQ15" s="680"/>
      <c r="AR15" s="680"/>
      <c r="AS15" s="680"/>
      <c r="AT15" s="680"/>
      <c r="AU15" s="680"/>
      <c r="AV15" s="680"/>
      <c r="AW15" s="680" t="s">
        <v>321</v>
      </c>
      <c r="AX15" s="680"/>
      <c r="AY15" s="680"/>
      <c r="AZ15" s="680"/>
      <c r="BA15" s="680" t="s">
        <v>176</v>
      </c>
      <c r="BB15" s="680"/>
      <c r="BC15" s="680"/>
      <c r="BD15" s="680"/>
      <c r="BE15" s="680"/>
      <c r="BF15" s="680"/>
      <c r="BG15" s="680"/>
      <c r="BH15" s="680"/>
      <c r="BI15" s="680"/>
      <c r="BJ15" s="680"/>
      <c r="BK15" s="680"/>
      <c r="BL15" s="680"/>
      <c r="BM15" s="680"/>
      <c r="BN15" s="680" t="s">
        <v>311</v>
      </c>
      <c r="BO15" s="680"/>
      <c r="BP15" s="680"/>
      <c r="BQ15" s="680"/>
      <c r="BR15" s="680"/>
      <c r="BS15" s="680"/>
      <c r="BT15" s="680"/>
      <c r="BU15" s="680"/>
      <c r="BV15" s="680"/>
      <c r="BW15" s="680"/>
    </row>
    <row r="16" spans="1:75" ht="13.5" customHeight="1">
      <c r="A16" s="696"/>
      <c r="B16" s="15" t="s">
        <v>58</v>
      </c>
      <c r="C16" s="688" t="str">
        <f>IFERROR(VLOOKUP(C15,科目・教員!$A$2:$B$349,2,0),"")</f>
        <v>飯野　京子</v>
      </c>
      <c r="D16" s="689"/>
      <c r="E16" s="690" t="str">
        <f>IFERROR(VLOOKUP(E15,科目・教員!$A$2:$B$349,2,0),"")</f>
        <v>森下　純子</v>
      </c>
      <c r="F16" s="689"/>
      <c r="G16" s="690" t="str">
        <f>IFERROR(VLOOKUP(G15,科目・教員!$A$2:$B$349,2,0),"")</f>
        <v/>
      </c>
      <c r="H16" s="689"/>
      <c r="I16" s="690" t="str">
        <f>IFERROR(VLOOKUP(I15,科目・教員!$A$2:$B$349,2,0),"")</f>
        <v>渡辺　幹司</v>
      </c>
      <c r="J16" s="689"/>
      <c r="K16" s="691" t="str">
        <f>IFERROR(VLOOKUP(K15,科目・教員!$A$2:$B$349,2,0),"")</f>
        <v/>
      </c>
      <c r="L16" s="691"/>
      <c r="M16" s="688" t="str">
        <f>IFERROR(VLOOKUP(M15,科目・教員!$A$2:$B$349,2,0),"")</f>
        <v>亀岡　智美</v>
      </c>
      <c r="N16" s="689"/>
      <c r="O16" s="691" t="str">
        <f>IFERROR(VLOOKUP(O15,科目・教員!$A$2:$B$349,2,0),"")</f>
        <v/>
      </c>
      <c r="P16" s="689"/>
      <c r="Q16" s="691" t="str">
        <f>IFERROR(VLOOKUP(Q15,科目・教員!$A$2:$B$349,2,0),"")</f>
        <v/>
      </c>
      <c r="R16" s="689"/>
      <c r="S16" s="691" t="str">
        <f>IFERROR(VLOOKUP(S15,科目・教員!$A$2:$B$349,2,0),"")</f>
        <v/>
      </c>
      <c r="T16" s="689"/>
      <c r="U16" s="644" t="s">
        <v>113</v>
      </c>
      <c r="Y16" s="613" t="s">
        <v>322</v>
      </c>
      <c r="Z16" s="696"/>
      <c r="AA16" s="681"/>
      <c r="AB16" s="681"/>
      <c r="AC16" s="681"/>
      <c r="AD16" s="815"/>
      <c r="AE16" s="681"/>
      <c r="AF16" s="681"/>
      <c r="AG16" s="681"/>
      <c r="AH16" s="681"/>
      <c r="AI16" s="681"/>
      <c r="AJ16" s="681"/>
      <c r="AK16" s="681"/>
      <c r="AL16" s="681"/>
      <c r="AM16" s="681"/>
      <c r="AN16" s="681"/>
      <c r="AO16" s="681"/>
      <c r="AP16" s="681"/>
      <c r="AQ16" s="681"/>
      <c r="AR16" s="681"/>
      <c r="AS16" s="681"/>
      <c r="AT16" s="681"/>
      <c r="AU16" s="681"/>
      <c r="AV16" s="681"/>
      <c r="AW16" s="681"/>
      <c r="AX16" s="681"/>
      <c r="AY16" s="681"/>
      <c r="AZ16" s="681"/>
      <c r="BA16" s="681"/>
      <c r="BB16" s="681"/>
      <c r="BC16" s="681"/>
      <c r="BD16" s="681"/>
      <c r="BE16" s="681"/>
      <c r="BF16" s="681"/>
      <c r="BG16" s="681"/>
      <c r="BH16" s="681"/>
      <c r="BI16" s="681"/>
      <c r="BJ16" s="681"/>
      <c r="BK16" s="681"/>
      <c r="BL16" s="681"/>
      <c r="BM16" s="681"/>
      <c r="BN16" s="681"/>
      <c r="BO16" s="681"/>
      <c r="BP16" s="681"/>
      <c r="BQ16" s="681"/>
      <c r="BR16" s="681"/>
      <c r="BS16" s="681"/>
      <c r="BT16" s="681"/>
      <c r="BU16" s="681"/>
      <c r="BV16" s="681"/>
      <c r="BW16" s="681"/>
    </row>
    <row r="17" spans="1:75" ht="13.5" customHeight="1">
      <c r="A17" s="696"/>
      <c r="B17" s="15" t="s">
        <v>60</v>
      </c>
      <c r="C17" s="688" t="str">
        <f>VLOOKUP($C2,'2025年度(1年後期)'!$B$5:$N$207,COLUMN('2025年度(1年後期)'!$G$5)+1,0)&amp;""</f>
        <v>101</v>
      </c>
      <c r="D17" s="689"/>
      <c r="E17" s="690" t="str">
        <f>VLOOKUP($C2,'2025年度(2年後期)'!$B$5:$N$207,COLUMN('2025年度(2年後期)'!$G$5)+1,0)&amp;""</f>
        <v/>
      </c>
      <c r="F17" s="689"/>
      <c r="G17" s="690" t="str">
        <f>VLOOKUP($C2,'2025年度(3年後期)'!$B$5:$N$207,COLUMN('2025年度(3年後期)'!$G$5)+1,0)&amp;""</f>
        <v>母性:201･母小実</v>
      </c>
      <c r="H17" s="689"/>
      <c r="I17" s="690" t="str">
        <f>VLOOKUP($C2,'2025年度(4年後期)'!$B$5:$N$206,COLUMN('2025年度(4年後期)'!$G$5)+1,0)&amp;""</f>
        <v>大講義室</v>
      </c>
      <c r="J17" s="689"/>
      <c r="K17" s="691" t="str">
        <f>VLOOKUP($C2,'2025年度(助産後期)'!$B$5:$N$207,COLUMN('2025年度(助産後期)'!$G$5)+1,0)&amp;""</f>
        <v/>
      </c>
      <c r="L17" s="691"/>
      <c r="M17" s="688" t="str">
        <f>VLOOKUP($C2,'2025年度(M1後期)'!$B$5:$N$207,COLUMN('2025年度(M1後期)'!$G$5)+1,0)&amp;""</f>
        <v>臨床講義室1</v>
      </c>
      <c r="N17" s="689"/>
      <c r="O17" s="691" t="str">
        <f>VLOOKUP($C2,'2025年度(M2後期)'!$B$5:$N$207,COLUMN('2025年度(M2後期)'!$G$5)+1,0)&amp;""</f>
        <v/>
      </c>
      <c r="P17" s="689"/>
      <c r="Q17" s="691" t="str">
        <f>VLOOKUP($C2,'2025年度(D1後期)'!$B$5:$N$207,COLUMN('2025年度(D1後期)'!$G$5)+1,0)&amp;""</f>
        <v/>
      </c>
      <c r="R17" s="689"/>
      <c r="S17" s="691" t="str">
        <f>VLOOKUP($C2,'2025年度(D23後期)'!$B$5:$N$207,COLUMN('2025年度(D23後期)'!$G$5)+1,0)&amp;""</f>
        <v/>
      </c>
      <c r="T17" s="689"/>
      <c r="U17" s="644" t="s">
        <v>203</v>
      </c>
      <c r="Y17" s="612" t="s">
        <v>323</v>
      </c>
      <c r="Z17" s="696"/>
      <c r="AA17" s="681"/>
      <c r="AB17" s="681"/>
      <c r="AC17" s="681"/>
      <c r="AD17" s="815"/>
      <c r="AE17" s="681"/>
      <c r="AF17" s="681"/>
      <c r="AG17" s="681"/>
      <c r="AH17" s="681"/>
      <c r="AI17" s="681"/>
      <c r="AJ17" s="681"/>
      <c r="AK17" s="681"/>
      <c r="AL17" s="681"/>
      <c r="AM17" s="681"/>
      <c r="AN17" s="681"/>
      <c r="AO17" s="681"/>
      <c r="AP17" s="681"/>
      <c r="AQ17" s="681"/>
      <c r="AR17" s="681"/>
      <c r="AS17" s="681"/>
      <c r="AT17" s="681"/>
      <c r="AU17" s="681"/>
      <c r="AV17" s="681"/>
      <c r="AW17" s="681"/>
      <c r="AX17" s="681"/>
      <c r="AY17" s="681"/>
      <c r="AZ17" s="681"/>
      <c r="BA17" s="681"/>
      <c r="BB17" s="681"/>
      <c r="BC17" s="681"/>
      <c r="BD17" s="681"/>
      <c r="BE17" s="681"/>
      <c r="BF17" s="681"/>
      <c r="BG17" s="681"/>
      <c r="BH17" s="681"/>
      <c r="BI17" s="681"/>
      <c r="BJ17" s="681"/>
      <c r="BK17" s="681"/>
      <c r="BL17" s="681"/>
      <c r="BM17" s="681"/>
      <c r="BN17" s="681"/>
      <c r="BO17" s="681"/>
      <c r="BP17" s="681"/>
      <c r="BQ17" s="681"/>
      <c r="BR17" s="681"/>
      <c r="BS17" s="681"/>
      <c r="BT17" s="681"/>
      <c r="BU17" s="681"/>
      <c r="BV17" s="681"/>
      <c r="BW17" s="681"/>
    </row>
    <row r="18" spans="1:75" ht="13.5" customHeight="1">
      <c r="A18" s="712"/>
      <c r="B18" s="16" t="s">
        <v>62</v>
      </c>
      <c r="C18" s="724"/>
      <c r="D18" s="725"/>
      <c r="E18" s="684"/>
      <c r="F18" s="685"/>
      <c r="G18" s="684"/>
      <c r="H18" s="685"/>
      <c r="I18" s="684"/>
      <c r="J18" s="685"/>
      <c r="K18" s="686"/>
      <c r="L18" s="686"/>
      <c r="M18" s="687"/>
      <c r="N18" s="685"/>
      <c r="O18" s="686"/>
      <c r="P18" s="685"/>
      <c r="Q18" s="686"/>
      <c r="R18" s="685"/>
      <c r="S18" s="686"/>
      <c r="T18" s="685"/>
      <c r="U18" s="644"/>
      <c r="Y18" s="612" t="s">
        <v>324</v>
      </c>
      <c r="Z18" s="697"/>
      <c r="AA18" s="682"/>
      <c r="AB18" s="682"/>
      <c r="AC18" s="682"/>
      <c r="AD18" s="816"/>
      <c r="AE18" s="682"/>
      <c r="AF18" s="682"/>
      <c r="AG18" s="682"/>
      <c r="AH18" s="682"/>
      <c r="AI18" s="682"/>
      <c r="AJ18" s="682"/>
      <c r="AK18" s="682"/>
      <c r="AL18" s="682"/>
      <c r="AM18" s="682"/>
      <c r="AN18" s="682"/>
      <c r="AO18" s="682"/>
      <c r="AP18" s="682"/>
      <c r="AQ18" s="682"/>
      <c r="AR18" s="682"/>
      <c r="AS18" s="682"/>
      <c r="AT18" s="682"/>
      <c r="AU18" s="682"/>
      <c r="AV18" s="682"/>
      <c r="AW18" s="682"/>
      <c r="AX18" s="682"/>
      <c r="AY18" s="682"/>
      <c r="AZ18" s="682"/>
      <c r="BA18" s="682"/>
      <c r="BB18" s="682"/>
      <c r="BC18" s="682"/>
      <c r="BD18" s="682"/>
      <c r="BE18" s="682"/>
      <c r="BF18" s="682"/>
      <c r="BG18" s="682"/>
      <c r="BH18" s="682"/>
      <c r="BI18" s="682"/>
      <c r="BJ18" s="682"/>
      <c r="BK18" s="682"/>
      <c r="BL18" s="682"/>
      <c r="BM18" s="682"/>
      <c r="BN18" s="682"/>
      <c r="BO18" s="682"/>
      <c r="BP18" s="682"/>
      <c r="BQ18" s="682"/>
      <c r="BR18" s="682"/>
      <c r="BS18" s="682"/>
      <c r="BT18" s="682"/>
      <c r="BU18" s="682"/>
      <c r="BV18" s="682"/>
      <c r="BW18" s="682"/>
    </row>
    <row r="19" spans="1:75" ht="13.5" customHeight="1">
      <c r="A19" s="696" t="s">
        <v>80</v>
      </c>
      <c r="B19" s="15" t="s">
        <v>55</v>
      </c>
      <c r="C19" s="692" t="str">
        <f>VLOOKUP($C2,'2025年度(1年後期)'!$B$5:$N$207,COLUMN('2025年度(1年後期)'!$I$5),0)&amp;""</f>
        <v>保健行動論</v>
      </c>
      <c r="D19" s="693"/>
      <c r="E19" s="698" t="str">
        <f>VLOOKUP($C2,'2025年度(2年後期)'!$B$5:$N$207,COLUMN('2025年度(2年後期)'!$I$5),0)&amp;""</f>
        <v>基礎看護学実習Ⅱ</v>
      </c>
      <c r="F19" s="693"/>
      <c r="G19" s="698" t="str">
        <f>VLOOKUP($C2,'2025年度(3年後期)'!$B$5:$N$207,COLUMN('2025年度(3年後期)'!$I$5),0)&amp;""</f>
        <v>領域別実習</v>
      </c>
      <c r="H19" s="693"/>
      <c r="I19" s="698" t="str">
        <f>VLOOKUP($C2,'2025年度(4年後期)'!$B$5:$N$206,COLUMN('2025年度(4年後期)'!$I$5),0)&amp;""</f>
        <v>看護協会講話(仮)</v>
      </c>
      <c r="J19" s="693"/>
      <c r="K19" s="694" t="str">
        <f>VLOOKUP($C2,'2025年度(助産後期)'!$B$5:$N$207,COLUMN('2025年度(助産後期)'!$I$5),0)&amp;""</f>
        <v/>
      </c>
      <c r="L19" s="694"/>
      <c r="M19" s="692" t="str">
        <f>VLOOKUP($C2,'2025年度(M1後期)'!$B$5:$N$207,COLUMN('2025年度(M1後期)'!$I$5),0)&amp;""</f>
        <v>看護理論</v>
      </c>
      <c r="N19" s="693"/>
      <c r="O19" s="694" t="str">
        <f>VLOOKUP($C2,'2025年度(M2後期)'!$B$5:$N$207,COLUMN('2025年度(M2後期)'!$I$5),0)&amp;""</f>
        <v>特別研究</v>
      </c>
      <c r="P19" s="693"/>
      <c r="Q19" s="694" t="str">
        <f>VLOOKUP($C2,'2025年度(D1後期)'!$B$5:$N$207,COLUMN('2025年度(D1後期)'!$I$5),0)&amp;""</f>
        <v/>
      </c>
      <c r="R19" s="693"/>
      <c r="S19" s="694" t="str">
        <f>VLOOKUP($C2,'2025年度(D23後期)'!$B$5:$N$207,COLUMN('2025年度(D23後期)'!$I$5),0)&amp;""</f>
        <v>特別研究</v>
      </c>
      <c r="T19" s="693"/>
      <c r="Y19" s="613" t="s">
        <v>325</v>
      </c>
      <c r="Z19" s="696" t="str">
        <f>A19</f>
        <v>４時限（15：10～16：40）</v>
      </c>
      <c r="AA19" s="680" t="s">
        <v>315</v>
      </c>
      <c r="AB19" s="680"/>
      <c r="AC19" s="680"/>
      <c r="AD19" s="814"/>
      <c r="AE19" s="680"/>
      <c r="AF19" s="680"/>
      <c r="AG19" s="680" t="s">
        <v>169</v>
      </c>
      <c r="AH19" s="680"/>
      <c r="AI19" s="680"/>
      <c r="AJ19" s="680"/>
      <c r="AK19" s="680"/>
      <c r="AL19" s="680"/>
      <c r="AM19" s="680" t="s">
        <v>169</v>
      </c>
      <c r="AN19" s="680"/>
      <c r="AO19" s="680"/>
      <c r="AP19" s="680"/>
      <c r="AQ19" s="680"/>
      <c r="AR19" s="680"/>
      <c r="AS19" s="680"/>
      <c r="AT19" s="680"/>
      <c r="AU19" s="680"/>
      <c r="AV19" s="680"/>
      <c r="AW19" s="680"/>
      <c r="AX19" s="680"/>
      <c r="AY19" s="680"/>
      <c r="AZ19" s="680"/>
      <c r="BA19" s="680" t="s">
        <v>176</v>
      </c>
      <c r="BB19" s="680"/>
      <c r="BC19" s="680"/>
      <c r="BD19" s="680"/>
      <c r="BE19" s="680"/>
      <c r="BF19" s="680"/>
      <c r="BG19" s="680"/>
      <c r="BH19" s="680"/>
      <c r="BI19" s="680"/>
      <c r="BJ19" s="680"/>
      <c r="BK19" s="680"/>
      <c r="BL19" s="680"/>
      <c r="BM19" s="680"/>
      <c r="BN19" s="680" t="s">
        <v>312</v>
      </c>
      <c r="BO19" s="680"/>
      <c r="BP19" s="680"/>
      <c r="BQ19" s="680"/>
      <c r="BR19" s="680"/>
      <c r="BS19" s="680"/>
      <c r="BT19" s="680"/>
      <c r="BU19" s="680"/>
      <c r="BV19" s="680"/>
      <c r="BW19" s="680"/>
    </row>
    <row r="20" spans="1:75" ht="13.5" customHeight="1">
      <c r="A20" s="696"/>
      <c r="B20" s="15" t="s">
        <v>58</v>
      </c>
      <c r="C20" s="688" t="str">
        <f>IFERROR(VLOOKUP(C19,科目・教員!$A$2:$B$349,2,0),"")</f>
        <v>藤澤　雄太</v>
      </c>
      <c r="D20" s="689"/>
      <c r="E20" s="690" t="str">
        <f>IFERROR(VLOOKUP(E19,科目・教員!$A$2:$B$349,2,0),"")</f>
        <v>森下　純子</v>
      </c>
      <c r="F20" s="689"/>
      <c r="G20" s="690" t="str">
        <f>IFERROR(VLOOKUP(G19,科目・教員!$A$2:$B$349,2,0),"")</f>
        <v/>
      </c>
      <c r="H20" s="689"/>
      <c r="I20" s="690" t="str">
        <f>IFERROR(VLOOKUP(I19,科目・教員!$A$2:$B$349,2,0),"")</f>
        <v/>
      </c>
      <c r="J20" s="689"/>
      <c r="K20" s="691" t="str">
        <f>IFERROR(VLOOKUP(K19,科目・教員!$A$2:$B$349,2,0),"")</f>
        <v/>
      </c>
      <c r="L20" s="691"/>
      <c r="M20" s="688" t="str">
        <f>IFERROR(VLOOKUP(M19,科目・教員!$A$2:$B$349,2,0),"")</f>
        <v>亀岡　智美</v>
      </c>
      <c r="N20" s="689"/>
      <c r="O20" s="691" t="str">
        <f>IFERROR(VLOOKUP(O19,科目・教員!$A$2:$B$349,2,0),"")</f>
        <v/>
      </c>
      <c r="P20" s="689"/>
      <c r="Q20" s="691" t="str">
        <f>IFERROR(VLOOKUP(Q19,科目・教員!$A$2:$B$349,2,0),"")</f>
        <v/>
      </c>
      <c r="R20" s="689"/>
      <c r="S20" s="691" t="str">
        <f>IFERROR(VLOOKUP(S19,科目・教員!$A$2:$B$349,2,0),"")</f>
        <v/>
      </c>
      <c r="T20" s="689"/>
      <c r="Y20" s="583"/>
      <c r="Z20" s="696"/>
      <c r="AA20" s="681"/>
      <c r="AB20" s="681"/>
      <c r="AC20" s="681"/>
      <c r="AD20" s="815"/>
      <c r="AE20" s="681"/>
      <c r="AF20" s="681"/>
      <c r="AG20" s="681"/>
      <c r="AH20" s="681"/>
      <c r="AI20" s="681"/>
      <c r="AJ20" s="681"/>
      <c r="AK20" s="681"/>
      <c r="AL20" s="681"/>
      <c r="AM20" s="681"/>
      <c r="AN20" s="681"/>
      <c r="AO20" s="681"/>
      <c r="AP20" s="681"/>
      <c r="AQ20" s="681"/>
      <c r="AR20" s="681"/>
      <c r="AS20" s="681"/>
      <c r="AT20" s="681"/>
      <c r="AU20" s="681"/>
      <c r="AV20" s="681"/>
      <c r="AW20" s="681"/>
      <c r="AX20" s="681"/>
      <c r="AY20" s="681"/>
      <c r="AZ20" s="681"/>
      <c r="BA20" s="681"/>
      <c r="BB20" s="681"/>
      <c r="BC20" s="681"/>
      <c r="BD20" s="681"/>
      <c r="BE20" s="681"/>
      <c r="BF20" s="681"/>
      <c r="BG20" s="681"/>
      <c r="BH20" s="681"/>
      <c r="BI20" s="681"/>
      <c r="BJ20" s="681"/>
      <c r="BK20" s="681"/>
      <c r="BL20" s="681"/>
      <c r="BM20" s="681"/>
      <c r="BN20" s="681"/>
      <c r="BO20" s="681"/>
      <c r="BP20" s="681"/>
      <c r="BQ20" s="681"/>
      <c r="BR20" s="681"/>
      <c r="BS20" s="681"/>
      <c r="BT20" s="681"/>
      <c r="BU20" s="681"/>
      <c r="BV20" s="681"/>
      <c r="BW20" s="681"/>
    </row>
    <row r="21" spans="1:75" ht="13.5" customHeight="1">
      <c r="A21" s="696"/>
      <c r="B21" s="15" t="s">
        <v>60</v>
      </c>
      <c r="C21" s="688" t="str">
        <f>VLOOKUP($C2,'2025年度(1年後期)'!$B$5:$N$207,COLUMN('2025年度(1年後期)'!$I$5)+1,0)&amp;""</f>
        <v>101</v>
      </c>
      <c r="D21" s="689"/>
      <c r="E21" s="690" t="str">
        <f>VLOOKUP($C2,'2025年度(2年後期)'!$B$5:$N$207,COLUMN('2025年度(2年後期)'!$I$5)+1,0)&amp;""</f>
        <v/>
      </c>
      <c r="F21" s="689"/>
      <c r="G21" s="690" t="str">
        <f>VLOOKUP($C2,'2025年度(3年後期)'!$B$5:$N$207,COLUMN('2025年度(3年後期)'!$I$5)+1,0)&amp;""</f>
        <v>母性:201･母小実</v>
      </c>
      <c r="H21" s="689"/>
      <c r="I21" s="690" t="str">
        <f>VLOOKUP($C2,'2025年度(4年後期)'!$B$5:$N$206,COLUMN('2025年度(4年後期)'!$I$5)+1,0)&amp;""</f>
        <v>大講義室</v>
      </c>
      <c r="J21" s="689"/>
      <c r="K21" s="691" t="str">
        <f>VLOOKUP($C2,'2025年度(助産後期)'!$B$5:$N$207,COLUMN('2025年度(助産後期)'!$I$5)+1,0)&amp;""</f>
        <v/>
      </c>
      <c r="L21" s="691"/>
      <c r="M21" s="688" t="str">
        <f>VLOOKUP($C2,'2025年度(M1後期)'!$B$5:$N$207,COLUMN('2025年度(M1後期)'!$I$5)+1,0)&amp;""</f>
        <v>臨床講義室1</v>
      </c>
      <c r="N21" s="689"/>
      <c r="O21" s="691" t="str">
        <f>VLOOKUP($C2,'2025年度(M2後期)'!$B$5:$N$207,COLUMN('2025年度(M2後期)'!$I$5)+1,0)&amp;""</f>
        <v/>
      </c>
      <c r="P21" s="689"/>
      <c r="Q21" s="691" t="str">
        <f>VLOOKUP($C2,'2025年度(D1後期)'!$B$5:$N$207,COLUMN('2025年度(D1後期)'!$I$5)+1,0)&amp;""</f>
        <v/>
      </c>
      <c r="R21" s="689"/>
      <c r="S21" s="691" t="str">
        <f>VLOOKUP($C2,'2025年度(D23後期)'!$B$5:$N$207,COLUMN('2025年度(D23後期)'!$I$5)+1,0)&amp;""</f>
        <v/>
      </c>
      <c r="T21" s="689"/>
      <c r="Y21" s="583"/>
      <c r="Z21" s="696"/>
      <c r="AA21" s="681"/>
      <c r="AB21" s="681"/>
      <c r="AC21" s="681"/>
      <c r="AD21" s="815"/>
      <c r="AE21" s="681"/>
      <c r="AF21" s="681"/>
      <c r="AG21" s="681"/>
      <c r="AH21" s="681"/>
      <c r="AI21" s="681"/>
      <c r="AJ21" s="681"/>
      <c r="AK21" s="681"/>
      <c r="AL21" s="681"/>
      <c r="AM21" s="681"/>
      <c r="AN21" s="681"/>
      <c r="AO21" s="681"/>
      <c r="AP21" s="681"/>
      <c r="AQ21" s="681"/>
      <c r="AR21" s="681"/>
      <c r="AS21" s="681"/>
      <c r="AT21" s="681"/>
      <c r="AU21" s="681"/>
      <c r="AV21" s="681"/>
      <c r="AW21" s="681"/>
      <c r="AX21" s="681"/>
      <c r="AY21" s="681"/>
      <c r="AZ21" s="681"/>
      <c r="BA21" s="681"/>
      <c r="BB21" s="681"/>
      <c r="BC21" s="681"/>
      <c r="BD21" s="681"/>
      <c r="BE21" s="681"/>
      <c r="BF21" s="681"/>
      <c r="BG21" s="681"/>
      <c r="BH21" s="681"/>
      <c r="BI21" s="681"/>
      <c r="BJ21" s="681"/>
      <c r="BK21" s="681"/>
      <c r="BL21" s="681"/>
      <c r="BM21" s="681"/>
      <c r="BN21" s="681"/>
      <c r="BO21" s="681"/>
      <c r="BP21" s="681"/>
      <c r="BQ21" s="681"/>
      <c r="BR21" s="681"/>
      <c r="BS21" s="681"/>
      <c r="BT21" s="681"/>
      <c r="BU21" s="681"/>
      <c r="BV21" s="681"/>
      <c r="BW21" s="681"/>
    </row>
    <row r="22" spans="1:75" ht="13.5" customHeight="1">
      <c r="A22" s="697"/>
      <c r="B22" s="16" t="s">
        <v>62</v>
      </c>
      <c r="C22" s="724"/>
      <c r="D22" s="725"/>
      <c r="E22" s="684"/>
      <c r="F22" s="685"/>
      <c r="G22" s="684"/>
      <c r="H22" s="685"/>
      <c r="I22" s="684"/>
      <c r="J22" s="685"/>
      <c r="K22" s="686"/>
      <c r="L22" s="686"/>
      <c r="M22" s="687"/>
      <c r="N22" s="685"/>
      <c r="O22" s="686"/>
      <c r="P22" s="685"/>
      <c r="Q22" s="686"/>
      <c r="R22" s="685"/>
      <c r="S22" s="686"/>
      <c r="T22" s="685"/>
      <c r="Y22" s="583"/>
      <c r="Z22" s="697"/>
      <c r="AA22" s="682"/>
      <c r="AB22" s="682"/>
      <c r="AC22" s="682"/>
      <c r="AD22" s="816"/>
      <c r="AE22" s="682"/>
      <c r="AF22" s="682"/>
      <c r="AG22" s="682"/>
      <c r="AH22" s="682"/>
      <c r="AI22" s="682"/>
      <c r="AJ22" s="682"/>
      <c r="AK22" s="682"/>
      <c r="AL22" s="682"/>
      <c r="AM22" s="682"/>
      <c r="AN22" s="682"/>
      <c r="AO22" s="682"/>
      <c r="AP22" s="682"/>
      <c r="AQ22" s="682"/>
      <c r="AR22" s="682"/>
      <c r="AS22" s="682"/>
      <c r="AT22" s="682"/>
      <c r="AU22" s="682"/>
      <c r="AV22" s="682"/>
      <c r="AW22" s="682"/>
      <c r="AX22" s="682"/>
      <c r="AY22" s="682"/>
      <c r="AZ22" s="682"/>
      <c r="BA22" s="682"/>
      <c r="BB22" s="682"/>
      <c r="BC22" s="682"/>
      <c r="BD22" s="682"/>
      <c r="BE22" s="682"/>
      <c r="BF22" s="682"/>
      <c r="BG22" s="682"/>
      <c r="BH22" s="682"/>
      <c r="BI22" s="682"/>
      <c r="BJ22" s="682"/>
      <c r="BK22" s="682"/>
      <c r="BL22" s="682"/>
      <c r="BM22" s="682"/>
      <c r="BN22" s="682"/>
      <c r="BO22" s="682"/>
      <c r="BP22" s="682"/>
      <c r="BQ22" s="682"/>
      <c r="BR22" s="682"/>
      <c r="BS22" s="682"/>
      <c r="BT22" s="682"/>
      <c r="BU22" s="682"/>
      <c r="BV22" s="682"/>
      <c r="BW22" s="682"/>
    </row>
    <row r="23" spans="1:75" ht="13.5" customHeight="1">
      <c r="A23" s="696" t="s">
        <v>87</v>
      </c>
      <c r="B23" s="15" t="s">
        <v>55</v>
      </c>
      <c r="C23" s="692" t="str">
        <f>VLOOKUP($C2,'2025年度(1年後期)'!$B$5:$N$207,COLUMN('2025年度(1年後期)'!$K$5),0)&amp;""</f>
        <v/>
      </c>
      <c r="D23" s="693"/>
      <c r="E23" s="698" t="str">
        <f>VLOOKUP($C2,'2025年度(2年後期)'!$B$5:$N$207,COLUMN('2025年度(2年後期)'!$K$5),0)&amp;""</f>
        <v/>
      </c>
      <c r="F23" s="693"/>
      <c r="G23" s="698" t="str">
        <f>VLOOKUP($C2,'2025年度(3年後期)'!$B$5:$N$207,COLUMN('2025年度(3年後期)'!$K$5),0)&amp;""</f>
        <v/>
      </c>
      <c r="H23" s="693"/>
      <c r="I23" s="698" t="str">
        <f>VLOOKUP($C2,'2025年度(4年後期)'!$B$5:$N$206,COLUMN('2025年度(4年後期)'!$K$5),0)&amp;""</f>
        <v/>
      </c>
      <c r="J23" s="693"/>
      <c r="K23" s="694" t="str">
        <f>VLOOKUP($C2,'2025年度(助産後期)'!$B$5:$N$207,COLUMN('2025年度(助産後期)'!$K$5),0)&amp;""</f>
        <v/>
      </c>
      <c r="L23" s="694"/>
      <c r="M23" s="692" t="str">
        <f>VLOOKUP($C2,'2025年度(M1後期)'!$B$5:$N$207,COLUMN('2025年度(M1後期)'!$K$5),0)&amp;""</f>
        <v/>
      </c>
      <c r="N23" s="693"/>
      <c r="O23" s="694" t="str">
        <f>VLOOKUP($C2,'2025年度(M2後期)'!$B$5:$N$207,COLUMN('2025年度(M2後期)'!$K$5),0)&amp;""</f>
        <v/>
      </c>
      <c r="P23" s="693"/>
      <c r="Q23" s="694" t="str">
        <f>VLOOKUP($C2,'2025年度(D1後期)'!$B$5:$N$207,COLUMN('2025年度(D1後期)'!$K$5),0)&amp;""</f>
        <v/>
      </c>
      <c r="R23" s="693"/>
      <c r="S23" s="694" t="str">
        <f>VLOOKUP($C2,'2025年度(D23後期)'!$B$5:$N$207,COLUMN('2025年度(D23後期)'!$K$5),0)&amp;""</f>
        <v/>
      </c>
      <c r="T23" s="693"/>
      <c r="Y23" s="583"/>
      <c r="Z23" s="696" t="str">
        <f>A23</f>
        <v>５時限（16：50～18：20）</v>
      </c>
      <c r="AA23" s="680"/>
      <c r="AB23" s="680"/>
      <c r="AC23" s="680"/>
      <c r="AD23" s="814"/>
      <c r="AE23" s="680"/>
      <c r="AF23" s="680"/>
      <c r="AG23" s="680"/>
      <c r="AH23" s="680"/>
      <c r="AI23" s="680"/>
      <c r="AJ23" s="680"/>
      <c r="AK23" s="680"/>
      <c r="AL23" s="680"/>
      <c r="AM23" s="680"/>
      <c r="AN23" s="680"/>
      <c r="AO23" s="680"/>
      <c r="AP23" s="680"/>
      <c r="AQ23" s="680"/>
      <c r="AR23" s="680"/>
      <c r="AS23" s="680"/>
      <c r="AT23" s="680"/>
      <c r="AU23" s="680"/>
      <c r="AV23" s="680"/>
      <c r="AW23" s="680"/>
      <c r="AX23" s="680"/>
      <c r="AY23" s="680"/>
      <c r="AZ23" s="680"/>
      <c r="BA23" s="680"/>
      <c r="BB23" s="680"/>
      <c r="BC23" s="680"/>
      <c r="BD23" s="680"/>
      <c r="BE23" s="680"/>
      <c r="BF23" s="680"/>
      <c r="BG23" s="680"/>
      <c r="BH23" s="680"/>
      <c r="BI23" s="680"/>
      <c r="BJ23" s="680"/>
      <c r="BK23" s="680"/>
      <c r="BL23" s="680"/>
      <c r="BM23" s="680"/>
      <c r="BN23" s="680"/>
      <c r="BO23" s="680"/>
      <c r="BP23" s="680"/>
      <c r="BQ23" s="680"/>
      <c r="BR23" s="680"/>
      <c r="BS23" s="680"/>
      <c r="BT23" s="680"/>
      <c r="BU23" s="680"/>
      <c r="BV23" s="680"/>
      <c r="BW23" s="680"/>
    </row>
    <row r="24" spans="1:75" ht="13.5" customHeight="1">
      <c r="A24" s="696"/>
      <c r="B24" s="15" t="s">
        <v>58</v>
      </c>
      <c r="C24" s="688" t="str">
        <f>IFERROR(VLOOKUP(C23,科目・教員!$A$2:$B$349,2,0),"")</f>
        <v/>
      </c>
      <c r="D24" s="689"/>
      <c r="E24" s="690" t="str">
        <f>IFERROR(VLOOKUP(E23,科目・教員!$A$2:$B$349,2,0),"")</f>
        <v/>
      </c>
      <c r="F24" s="689"/>
      <c r="G24" s="690" t="str">
        <f>IFERROR(VLOOKUP(G23,科目・教員!$A$2:$B$349,2,0),"")</f>
        <v/>
      </c>
      <c r="H24" s="689"/>
      <c r="I24" s="690" t="str">
        <f>IFERROR(VLOOKUP(I23,科目・教員!$A$2:$B$349,2,0),"")</f>
        <v/>
      </c>
      <c r="J24" s="689"/>
      <c r="K24" s="691" t="str">
        <f>IFERROR(VLOOKUP(K23,科目・教員!$A$2:$B$349,2,0),"")</f>
        <v/>
      </c>
      <c r="L24" s="691"/>
      <c r="M24" s="688" t="str">
        <f>IFERROR(VLOOKUP(M23,科目・教員!$A$2:$B$349,2,0),"")</f>
        <v/>
      </c>
      <c r="N24" s="689"/>
      <c r="O24" s="691" t="str">
        <f>IFERROR(VLOOKUP(O23,科目・教員!$A$2:$B$349,2,0),"")</f>
        <v/>
      </c>
      <c r="P24" s="689"/>
      <c r="Q24" s="691" t="str">
        <f>IFERROR(VLOOKUP(Q23,科目・教員!$A$2:$B$349,2,0),"")</f>
        <v/>
      </c>
      <c r="R24" s="689"/>
      <c r="S24" s="691" t="str">
        <f>IFERROR(VLOOKUP(S23,科目・教員!$A$2:$B$349,2,0),"")</f>
        <v/>
      </c>
      <c r="T24" s="689"/>
      <c r="Y24" s="583"/>
      <c r="Z24" s="696"/>
      <c r="AA24" s="681"/>
      <c r="AB24" s="681"/>
      <c r="AC24" s="681"/>
      <c r="AD24" s="815"/>
      <c r="AE24" s="681"/>
      <c r="AF24" s="681"/>
      <c r="AG24" s="681"/>
      <c r="AH24" s="681"/>
      <c r="AI24" s="681"/>
      <c r="AJ24" s="681"/>
      <c r="AK24" s="681"/>
      <c r="AL24" s="681"/>
      <c r="AM24" s="681"/>
      <c r="AN24" s="681"/>
      <c r="AO24" s="681"/>
      <c r="AP24" s="681"/>
      <c r="AQ24" s="681"/>
      <c r="AR24" s="681"/>
      <c r="AS24" s="681"/>
      <c r="AT24" s="681"/>
      <c r="AU24" s="681"/>
      <c r="AV24" s="681"/>
      <c r="AW24" s="681"/>
      <c r="AX24" s="681"/>
      <c r="AY24" s="681"/>
      <c r="AZ24" s="681"/>
      <c r="BA24" s="681"/>
      <c r="BB24" s="681"/>
      <c r="BC24" s="681"/>
      <c r="BD24" s="681"/>
      <c r="BE24" s="681"/>
      <c r="BF24" s="681"/>
      <c r="BG24" s="681"/>
      <c r="BH24" s="681"/>
      <c r="BI24" s="681"/>
      <c r="BJ24" s="681"/>
      <c r="BK24" s="681"/>
      <c r="BL24" s="681"/>
      <c r="BM24" s="681"/>
      <c r="BN24" s="681"/>
      <c r="BO24" s="681"/>
      <c r="BP24" s="681"/>
      <c r="BQ24" s="681"/>
      <c r="BR24" s="681"/>
      <c r="BS24" s="681"/>
      <c r="BT24" s="681"/>
      <c r="BU24" s="681"/>
      <c r="BV24" s="681"/>
      <c r="BW24" s="681"/>
    </row>
    <row r="25" spans="1:75" ht="13.5" customHeight="1">
      <c r="A25" s="696"/>
      <c r="B25" s="15" t="s">
        <v>60</v>
      </c>
      <c r="C25" s="688" t="str">
        <f>VLOOKUP($C2,'2025年度(1年後期)'!$B$5:$N$207,COLUMN('2025年度(1年後期)'!$K$5)+1,0)&amp;""</f>
        <v/>
      </c>
      <c r="D25" s="689"/>
      <c r="E25" s="690" t="str">
        <f>VLOOKUP($C2,'2025年度(2年後期)'!$B$5:$N$207,COLUMN('2025年度(2年後期)'!$K$5)+1,0)&amp;""</f>
        <v/>
      </c>
      <c r="F25" s="689"/>
      <c r="G25" s="690" t="str">
        <f>VLOOKUP($C2,'2025年度(3年後期)'!$B$5:$N$207,COLUMN('2025年度(3年後期)'!$K$5)+1,0)&amp;""</f>
        <v/>
      </c>
      <c r="H25" s="689"/>
      <c r="I25" s="690" t="str">
        <f>VLOOKUP($C2,'2025年度(4年後期)'!$B$5:$N$206,COLUMN('2025年度(4年後期)'!$K$5)+1,0)&amp;""</f>
        <v/>
      </c>
      <c r="J25" s="689"/>
      <c r="K25" s="691" t="str">
        <f>VLOOKUP($C2,'2025年度(助産後期)'!$B$5:$N$207,COLUMN('2025年度(助産後期)'!$K$5)+1,0)&amp;""</f>
        <v/>
      </c>
      <c r="L25" s="691"/>
      <c r="M25" s="688" t="str">
        <f>VLOOKUP($C2,'2025年度(M1後期)'!$B$5:$N$207,COLUMN('2025年度(M1後期)'!$K$5)+1,0)&amp;""</f>
        <v/>
      </c>
      <c r="N25" s="689"/>
      <c r="O25" s="691" t="str">
        <f>VLOOKUP($C2,'2025年度(M1後期)'!$B$5:$N$207,COLUMN('2025年度(M1後期)'!$K$5)+1,0)&amp;""</f>
        <v/>
      </c>
      <c r="P25" s="689"/>
      <c r="Q25" s="691" t="str">
        <f>VLOOKUP($C2,'2025年度(D1後期)'!$B$5:$N$207,COLUMN('2025年度(D1後期)'!$K$5)+1,0)&amp;""</f>
        <v/>
      </c>
      <c r="R25" s="689"/>
      <c r="S25" s="691" t="str">
        <f>VLOOKUP($C2,'2025年度(D23後期)'!$B$5:$N$207,COLUMN('2025年度(D23後期)'!$K$5)+1,0)&amp;""</f>
        <v/>
      </c>
      <c r="T25" s="689"/>
      <c r="Y25" s="583"/>
      <c r="Z25" s="696"/>
      <c r="AA25" s="681"/>
      <c r="AB25" s="681"/>
      <c r="AC25" s="681"/>
      <c r="AD25" s="815"/>
      <c r="AE25" s="681"/>
      <c r="AF25" s="681"/>
      <c r="AG25" s="681"/>
      <c r="AH25" s="681"/>
      <c r="AI25" s="681"/>
      <c r="AJ25" s="681"/>
      <c r="AK25" s="681"/>
      <c r="AL25" s="681"/>
      <c r="AM25" s="681"/>
      <c r="AN25" s="681"/>
      <c r="AO25" s="681"/>
      <c r="AP25" s="681"/>
      <c r="AQ25" s="681"/>
      <c r="AR25" s="681"/>
      <c r="AS25" s="681"/>
      <c r="AT25" s="681"/>
      <c r="AU25" s="681"/>
      <c r="AV25" s="681"/>
      <c r="AW25" s="681"/>
      <c r="AX25" s="681"/>
      <c r="AY25" s="681"/>
      <c r="AZ25" s="681"/>
      <c r="BA25" s="681"/>
      <c r="BB25" s="681"/>
      <c r="BC25" s="681"/>
      <c r="BD25" s="681"/>
      <c r="BE25" s="681"/>
      <c r="BF25" s="681"/>
      <c r="BG25" s="681"/>
      <c r="BH25" s="681"/>
      <c r="BI25" s="681"/>
      <c r="BJ25" s="681"/>
      <c r="BK25" s="681"/>
      <c r="BL25" s="681"/>
      <c r="BM25" s="681"/>
      <c r="BN25" s="681"/>
      <c r="BO25" s="681"/>
      <c r="BP25" s="681"/>
      <c r="BQ25" s="681"/>
      <c r="BR25" s="681"/>
      <c r="BS25" s="681"/>
      <c r="BT25" s="681"/>
      <c r="BU25" s="681"/>
      <c r="BV25" s="681"/>
      <c r="BW25" s="681"/>
    </row>
    <row r="26" spans="1:75" ht="13.5" customHeight="1">
      <c r="A26" s="697"/>
      <c r="B26" s="16" t="s">
        <v>62</v>
      </c>
      <c r="C26" s="687"/>
      <c r="D26" s="685"/>
      <c r="E26" s="684"/>
      <c r="F26" s="685"/>
      <c r="G26" s="684"/>
      <c r="H26" s="685"/>
      <c r="I26" s="684"/>
      <c r="J26" s="685"/>
      <c r="K26" s="686"/>
      <c r="L26" s="686"/>
      <c r="M26" s="687"/>
      <c r="N26" s="685"/>
      <c r="O26" s="686"/>
      <c r="P26" s="685"/>
      <c r="Q26" s="686"/>
      <c r="R26" s="685"/>
      <c r="S26" s="686"/>
      <c r="T26" s="685"/>
      <c r="U26" s="19"/>
      <c r="V26" s="19"/>
      <c r="W26" s="19"/>
      <c r="X26" s="19"/>
      <c r="Y26" s="594"/>
      <c r="Z26" s="697"/>
      <c r="AA26" s="682"/>
      <c r="AB26" s="682"/>
      <c r="AC26" s="682"/>
      <c r="AD26" s="816"/>
      <c r="AE26" s="682"/>
      <c r="AF26" s="682"/>
      <c r="AG26" s="682"/>
      <c r="AH26" s="682"/>
      <c r="AI26" s="682"/>
      <c r="AJ26" s="682"/>
      <c r="AK26" s="682"/>
      <c r="AL26" s="682"/>
      <c r="AM26" s="682"/>
      <c r="AN26" s="682"/>
      <c r="AO26" s="682"/>
      <c r="AP26" s="682"/>
      <c r="AQ26" s="682"/>
      <c r="AR26" s="682"/>
      <c r="AS26" s="682"/>
      <c r="AT26" s="682"/>
      <c r="AU26" s="682"/>
      <c r="AV26" s="682"/>
      <c r="AW26" s="682"/>
      <c r="AX26" s="682"/>
      <c r="AY26" s="682"/>
      <c r="AZ26" s="682"/>
      <c r="BA26" s="682"/>
      <c r="BB26" s="682"/>
      <c r="BC26" s="682"/>
      <c r="BD26" s="682"/>
      <c r="BE26" s="682"/>
      <c r="BF26" s="682"/>
      <c r="BG26" s="682"/>
      <c r="BH26" s="682"/>
      <c r="BI26" s="682"/>
      <c r="BJ26" s="682"/>
      <c r="BK26" s="682"/>
      <c r="BL26" s="682"/>
      <c r="BM26" s="682"/>
      <c r="BN26" s="682"/>
      <c r="BO26" s="682"/>
      <c r="BP26" s="682"/>
      <c r="BQ26" s="682"/>
      <c r="BR26" s="682"/>
      <c r="BS26" s="682"/>
      <c r="BT26" s="682"/>
      <c r="BU26" s="682"/>
      <c r="BV26" s="682"/>
      <c r="BW26" s="682"/>
    </row>
    <row r="27" spans="1:75" ht="21.75">
      <c r="A27" s="5"/>
      <c r="B27" s="6"/>
      <c r="C27" s="722">
        <f>C2+1</f>
        <v>45993</v>
      </c>
      <c r="D27" s="722"/>
      <c r="E27" s="722"/>
      <c r="F27" s="722"/>
      <c r="G27" s="722"/>
      <c r="H27" s="722"/>
      <c r="I27" s="722"/>
      <c r="J27" s="722"/>
      <c r="K27" s="722"/>
      <c r="L27" s="722"/>
      <c r="M27" s="722"/>
      <c r="N27" s="722"/>
      <c r="O27" s="722"/>
      <c r="P27" s="722"/>
      <c r="Q27" s="722"/>
      <c r="R27" s="722"/>
      <c r="S27" s="722"/>
      <c r="T27" s="722"/>
      <c r="U27" s="781">
        <f>C27</f>
        <v>45993</v>
      </c>
      <c r="V27" s="782"/>
      <c r="W27" s="782"/>
      <c r="X27" s="782"/>
      <c r="Y27" s="782"/>
      <c r="Z27" s="783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96" t="s">
        <v>54</v>
      </c>
      <c r="B28" s="12" t="s">
        <v>55</v>
      </c>
      <c r="C28" s="728" t="str">
        <f>VLOOKUP($C27,'2025年度(1年後期)'!$B$5:$N$207,COLUMN('2025年度(1年後期)'!$C$5),0)&amp;""</f>
        <v>日本人論</v>
      </c>
      <c r="D28" s="729"/>
      <c r="E28" s="713" t="str">
        <f>VLOOKUP($C27,'2025年度(2年後期)'!$B$5:$N$207,COLUMN('2025年度(2年後期)'!$C$5),0)&amp;""</f>
        <v>基礎看護学実習Ⅱ</v>
      </c>
      <c r="F28" s="706"/>
      <c r="G28" s="713" t="str">
        <f>VLOOKUP($C27,'2025年度(3年後期)'!$B$5:$N$207,COLUMN('2025年度(3年後期)'!$C$5),0)&amp;""</f>
        <v>領域別実習</v>
      </c>
      <c r="H28" s="706"/>
      <c r="I28" s="713" t="str">
        <f>VLOOKUP($C27,'2025年度(4年後期)'!$B$5:$N$206,COLUMN('2025年度(4年後期)'!$C$5),0)&amp;""</f>
        <v/>
      </c>
      <c r="J28" s="706"/>
      <c r="K28" s="693" t="str">
        <f>VLOOKUP($C27,'2025年度(助産後期)'!$B$5:$N$207,COLUMN('2025年度(助産後期)'!$C$5),0)&amp;""</f>
        <v/>
      </c>
      <c r="L28" s="709"/>
      <c r="M28" s="723" t="str">
        <f>VLOOKUP($C27,'2025年度(M1後期)'!$B$5:$N$207,COLUMN('2025年度(M1後期)'!$C$5),0)&amp;""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8" s="709"/>
      <c r="O28" s="713" t="str">
        <f>VLOOKUP($C27,'2025年度(M2後期)'!$B$5:$N$207,COLUMN('2025年度(M2後期)'!$C$5),0)&amp;""</f>
        <v>特別研究</v>
      </c>
      <c r="P28" s="706"/>
      <c r="Q28" s="713" t="str">
        <f>VLOOKUP($C27,'2025年度(D1後期)'!$B$5:$N$207,COLUMN('2025年度(D1後期)'!$C$5),0)&amp;""</f>
        <v>成育看護学演習Ｂ
感染管理看護学演習Ｂ
成人看護学演習Ｂ</v>
      </c>
      <c r="R28" s="706"/>
      <c r="S28" s="693" t="str">
        <f>VLOOKUP($C27,'2025年度(D23後期)'!$B$5:$N$207,COLUMN('2025年度(D23後期)'!$C$5),0)&amp;""</f>
        <v>特別研究</v>
      </c>
      <c r="T28" s="706"/>
      <c r="U28" s="13"/>
      <c r="V28" s="635" t="s">
        <v>99</v>
      </c>
      <c r="Z28" s="695" t="str">
        <f>A28</f>
        <v xml:space="preserve">１時限（09：20～10：50） </v>
      </c>
      <c r="AA28" s="680" t="s">
        <v>250</v>
      </c>
      <c r="AB28" s="680"/>
      <c r="AC28" s="680"/>
      <c r="AD28" s="680"/>
      <c r="AE28" s="680"/>
      <c r="AF28" s="680"/>
      <c r="AG28" s="680" t="s">
        <v>169</v>
      </c>
      <c r="AH28" s="680"/>
      <c r="AI28" s="680"/>
      <c r="AJ28" s="680"/>
      <c r="AK28" s="680"/>
      <c r="AL28" s="680"/>
      <c r="AM28" s="680" t="s">
        <v>169</v>
      </c>
      <c r="AN28" s="680"/>
      <c r="AO28" s="680"/>
      <c r="AP28" s="680"/>
      <c r="AQ28" s="680"/>
      <c r="AR28" s="680"/>
      <c r="AS28" s="680"/>
      <c r="AT28" s="680"/>
      <c r="AU28" s="680"/>
      <c r="AV28" s="680"/>
      <c r="AW28" s="680"/>
      <c r="AX28" s="680"/>
      <c r="AY28" s="680"/>
      <c r="AZ28" s="680"/>
      <c r="BA28" s="680" t="s">
        <v>227</v>
      </c>
      <c r="BB28" s="680"/>
      <c r="BC28" s="680"/>
      <c r="BD28" s="680"/>
      <c r="BE28" s="680"/>
      <c r="BF28" s="680"/>
      <c r="BG28" s="680"/>
      <c r="BH28" s="680"/>
      <c r="BI28" s="680"/>
      <c r="BJ28" s="680" t="s">
        <v>184</v>
      </c>
      <c r="BK28" s="674"/>
      <c r="BL28" s="674"/>
      <c r="BM28" s="674"/>
      <c r="BN28" s="680"/>
      <c r="BO28" s="680"/>
      <c r="BP28" s="680"/>
      <c r="BQ28" s="680"/>
      <c r="BR28" s="680"/>
      <c r="BS28" s="680"/>
      <c r="BT28" s="680"/>
      <c r="BU28" s="680"/>
      <c r="BV28" s="680"/>
      <c r="BW28" s="680"/>
    </row>
    <row r="29" spans="1:75" ht="13.5" customHeight="1">
      <c r="A29" s="696"/>
      <c r="B29" s="15" t="s">
        <v>58</v>
      </c>
      <c r="C29" s="726" t="str">
        <f>IFERROR(VLOOKUP(C28,科目・教員!$A$2:$B$349,2,0),"")</f>
        <v>川出　龍一</v>
      </c>
      <c r="D29" s="727"/>
      <c r="E29" s="716" t="str">
        <f>IFERROR(VLOOKUP(E28,科目・教員!$A$2:$B$349,2,0),"")</f>
        <v>森下　純子</v>
      </c>
      <c r="F29" s="707"/>
      <c r="G29" s="716" t="str">
        <f>IFERROR(VLOOKUP(G28,科目・教員!$A$2:$B$349,2,0),"")</f>
        <v/>
      </c>
      <c r="H29" s="707"/>
      <c r="I29" s="716" t="str">
        <f>IFERROR(VLOOKUP(I28,科目・教員!$A$2:$B$349,2,0),"")</f>
        <v/>
      </c>
      <c r="J29" s="707"/>
      <c r="K29" s="689" t="str">
        <f>IFERROR(VLOOKUP(K28,科目・教員!$A$2:$B$349,2,0),"")</f>
        <v/>
      </c>
      <c r="L29" s="717"/>
      <c r="M29" s="718" t="str">
        <f>IFERROR(VLOOKUP(M28,科目・教員!$A$2:$B$349,2,0),"")</f>
        <v/>
      </c>
      <c r="N29" s="707"/>
      <c r="O29" s="716" t="str">
        <f>IFERROR(VLOOKUP(O28,科目・教員!$A$2:$B$349,2,0),"")</f>
        <v/>
      </c>
      <c r="P29" s="707"/>
      <c r="Q29" s="716" t="str">
        <f>IFERROR(VLOOKUP(Q28,科目・教員!$A$2:$B$349,2,0),"")</f>
        <v/>
      </c>
      <c r="R29" s="707"/>
      <c r="S29" s="689" t="str">
        <f>IFERROR(VLOOKUP(S28,科目・教員!$A$2:$B$349,2,0),"")</f>
        <v/>
      </c>
      <c r="T29" s="707"/>
      <c r="U29" s="13"/>
      <c r="V29" s="635" t="s">
        <v>185</v>
      </c>
      <c r="Z29" s="696"/>
      <c r="AA29" s="681"/>
      <c r="AB29" s="681"/>
      <c r="AC29" s="681"/>
      <c r="AD29" s="681"/>
      <c r="AE29" s="681"/>
      <c r="AF29" s="681"/>
      <c r="AG29" s="681"/>
      <c r="AH29" s="681"/>
      <c r="AI29" s="681"/>
      <c r="AJ29" s="681"/>
      <c r="AK29" s="681"/>
      <c r="AL29" s="681"/>
      <c r="AM29" s="681"/>
      <c r="AN29" s="681"/>
      <c r="AO29" s="681"/>
      <c r="AP29" s="681"/>
      <c r="AQ29" s="681"/>
      <c r="AR29" s="681"/>
      <c r="AS29" s="681"/>
      <c r="AT29" s="681"/>
      <c r="AU29" s="681"/>
      <c r="AV29" s="681"/>
      <c r="AW29" s="681"/>
      <c r="AX29" s="681"/>
      <c r="AY29" s="681"/>
      <c r="AZ29" s="681"/>
      <c r="BA29" s="681"/>
      <c r="BB29" s="681"/>
      <c r="BC29" s="681"/>
      <c r="BD29" s="681"/>
      <c r="BE29" s="681"/>
      <c r="BF29" s="681"/>
      <c r="BG29" s="681"/>
      <c r="BH29" s="681"/>
      <c r="BI29" s="681"/>
      <c r="BJ29" s="681"/>
      <c r="BK29" s="675"/>
      <c r="BL29" s="675"/>
      <c r="BM29" s="675"/>
      <c r="BN29" s="681"/>
      <c r="BO29" s="681"/>
      <c r="BP29" s="681"/>
      <c r="BQ29" s="681"/>
      <c r="BR29" s="681"/>
      <c r="BS29" s="681"/>
      <c r="BT29" s="681"/>
      <c r="BU29" s="681"/>
      <c r="BV29" s="681"/>
      <c r="BW29" s="681"/>
    </row>
    <row r="30" spans="1:75" ht="13.5" customHeight="1">
      <c r="A30" s="696"/>
      <c r="B30" s="15" t="s">
        <v>60</v>
      </c>
      <c r="C30" s="726" t="str">
        <f>VLOOKUP($C27,'2025年度(1年後期)'!$B$5:$N$207,COLUMN('2025年度(1年後期)'!$C$5)+1,0)&amp;""</f>
        <v>101</v>
      </c>
      <c r="D30" s="727"/>
      <c r="E30" s="716" t="str">
        <f>VLOOKUP($C27,'2025年度(2年後期)'!$B$5:$N$207,COLUMN('2025年度(2年後期)'!$C$5)+1,0)&amp;""</f>
        <v/>
      </c>
      <c r="F30" s="707"/>
      <c r="G30" s="716" t="str">
        <f>VLOOKUP($C27,'2025年度(3年後期)'!$B$5:$N$207,COLUMN('2025年度(3年後期)'!$C$5)+1,0)&amp;""</f>
        <v>母性:201･母小実</v>
      </c>
      <c r="H30" s="707"/>
      <c r="I30" s="716" t="str">
        <f>VLOOKUP($C27,'2025年度(4年後期)'!$B$5:$N$206,COLUMN('2025年度(4年後期)'!$C$5)+1,0)&amp;""</f>
        <v/>
      </c>
      <c r="J30" s="707"/>
      <c r="K30" s="689" t="str">
        <f>VLOOKUP($C27,'2025年度(助産後期)'!$B$5:$N$207,COLUMN('2025年度(助産後期)'!$C$5)+1,0)&amp;""</f>
        <v/>
      </c>
      <c r="L30" s="717"/>
      <c r="M30" s="718" t="str">
        <f>VLOOKUP($C27,'2025年度(M1後期)'!$B$5:$N$207,COLUMN('2025年度(M1後期)'!$C$5)+1,0)&amp;""</f>
        <v>国際:別途指定
教育:別途指定
成育:別途指定
感染特論:別途指定
感染演習:別途指定
精神:臨床講義室1</v>
      </c>
      <c r="N30" s="707"/>
      <c r="O30" s="716" t="str">
        <f>VLOOKUP($C27,'2025年度(M2後期)'!$B$5:$N$207,COLUMN('2025年度(M2後期)'!$C$5)+1,0)&amp;""</f>
        <v/>
      </c>
      <c r="P30" s="707"/>
      <c r="Q30" s="716" t="str">
        <f>VLOOKUP($C27,'2025年度(D1後期)'!$B$5:$N$207,COLUMN('2025年度(D1後期)'!$C$5)+1,0)&amp;""</f>
        <v>成育:別途指定
感染:別途指定
成人:別途指定</v>
      </c>
      <c r="R30" s="707"/>
      <c r="S30" s="689" t="str">
        <f>VLOOKUP($C27,'2025年度(D23後期)'!$B$5:$N$207,COLUMN('2025年度(D23後期)'!$C$5)+1,0)&amp;""</f>
        <v/>
      </c>
      <c r="T30" s="707"/>
      <c r="U30" s="13"/>
      <c r="V30" s="635" t="s">
        <v>184</v>
      </c>
      <c r="Z30" s="696"/>
      <c r="AA30" s="681"/>
      <c r="AB30" s="681"/>
      <c r="AC30" s="681"/>
      <c r="AD30" s="681"/>
      <c r="AE30" s="681"/>
      <c r="AF30" s="681"/>
      <c r="AG30" s="681"/>
      <c r="AH30" s="681"/>
      <c r="AI30" s="681"/>
      <c r="AJ30" s="681"/>
      <c r="AK30" s="681"/>
      <c r="AL30" s="681"/>
      <c r="AM30" s="681"/>
      <c r="AN30" s="681"/>
      <c r="AO30" s="681"/>
      <c r="AP30" s="681"/>
      <c r="AQ30" s="681"/>
      <c r="AR30" s="681"/>
      <c r="AS30" s="681"/>
      <c r="AT30" s="681"/>
      <c r="AU30" s="681"/>
      <c r="AV30" s="681"/>
      <c r="AW30" s="681"/>
      <c r="AX30" s="681"/>
      <c r="AY30" s="681"/>
      <c r="AZ30" s="681"/>
      <c r="BA30" s="681"/>
      <c r="BB30" s="681"/>
      <c r="BC30" s="681"/>
      <c r="BD30" s="681"/>
      <c r="BE30" s="681"/>
      <c r="BF30" s="681"/>
      <c r="BG30" s="681"/>
      <c r="BH30" s="681"/>
      <c r="BI30" s="681"/>
      <c r="BJ30" s="681"/>
      <c r="BK30" s="675"/>
      <c r="BL30" s="675"/>
      <c r="BM30" s="675"/>
      <c r="BN30" s="681"/>
      <c r="BO30" s="681"/>
      <c r="BP30" s="681"/>
      <c r="BQ30" s="681"/>
      <c r="BR30" s="681"/>
      <c r="BS30" s="681"/>
      <c r="BT30" s="681"/>
      <c r="BU30" s="681"/>
      <c r="BV30" s="681"/>
      <c r="BW30" s="681"/>
    </row>
    <row r="31" spans="1:75" ht="13.5" customHeight="1">
      <c r="A31" s="697"/>
      <c r="B31" s="16" t="s">
        <v>62</v>
      </c>
      <c r="C31" s="795" t="s">
        <v>116</v>
      </c>
      <c r="D31" s="819"/>
      <c r="E31" s="684"/>
      <c r="F31" s="719"/>
      <c r="G31" s="684"/>
      <c r="H31" s="719"/>
      <c r="I31" s="684"/>
      <c r="J31" s="719"/>
      <c r="K31" s="686"/>
      <c r="L31" s="720"/>
      <c r="M31" s="721"/>
      <c r="N31" s="719"/>
      <c r="O31" s="684"/>
      <c r="P31" s="719"/>
      <c r="Q31" s="684"/>
      <c r="R31" s="719"/>
      <c r="S31" s="686"/>
      <c r="T31" s="719"/>
      <c r="U31" s="13"/>
      <c r="V31" s="635" t="s">
        <v>69</v>
      </c>
      <c r="Z31" s="697"/>
      <c r="AA31" s="682"/>
      <c r="AB31" s="682"/>
      <c r="AC31" s="682"/>
      <c r="AD31" s="682"/>
      <c r="AE31" s="682"/>
      <c r="AF31" s="682"/>
      <c r="AG31" s="682"/>
      <c r="AH31" s="682"/>
      <c r="AI31" s="682"/>
      <c r="AJ31" s="682"/>
      <c r="AK31" s="682"/>
      <c r="AL31" s="682"/>
      <c r="AM31" s="682"/>
      <c r="AN31" s="682"/>
      <c r="AO31" s="682"/>
      <c r="AP31" s="682"/>
      <c r="AQ31" s="682"/>
      <c r="AR31" s="682"/>
      <c r="AS31" s="682"/>
      <c r="AT31" s="682"/>
      <c r="AU31" s="682"/>
      <c r="AV31" s="682"/>
      <c r="AW31" s="682"/>
      <c r="AX31" s="682"/>
      <c r="AY31" s="682"/>
      <c r="AZ31" s="682"/>
      <c r="BA31" s="682"/>
      <c r="BB31" s="682"/>
      <c r="BC31" s="682"/>
      <c r="BD31" s="682"/>
      <c r="BE31" s="682"/>
      <c r="BF31" s="682"/>
      <c r="BG31" s="682"/>
      <c r="BH31" s="682"/>
      <c r="BI31" s="682"/>
      <c r="BJ31" s="682"/>
      <c r="BK31" s="676"/>
      <c r="BL31" s="676"/>
      <c r="BM31" s="676"/>
      <c r="BN31" s="682"/>
      <c r="BO31" s="682"/>
      <c r="BP31" s="682"/>
      <c r="BQ31" s="682"/>
      <c r="BR31" s="682"/>
      <c r="BS31" s="682"/>
      <c r="BT31" s="682"/>
      <c r="BU31" s="682"/>
      <c r="BV31" s="682"/>
      <c r="BW31" s="682"/>
    </row>
    <row r="32" spans="1:75" ht="13.5" customHeight="1">
      <c r="A32" s="696" t="s">
        <v>64</v>
      </c>
      <c r="B32" s="15" t="s">
        <v>55</v>
      </c>
      <c r="C32" s="705" t="str">
        <f>VLOOKUP($C27,'2025年度(1年後期)'!$B$5:$N$207,COLUMN('2025年度(1年後期)'!$E$5),0)&amp;""</f>
        <v>ジェンダー論</v>
      </c>
      <c r="D32" s="706"/>
      <c r="E32" s="713" t="str">
        <f>VLOOKUP($C27,'2025年度(2年後期)'!$B$5:$N$207,COLUMN('2025年度(2年後期)'!$E$5),0)&amp;""</f>
        <v>基礎看護学実習Ⅱ</v>
      </c>
      <c r="F32" s="706"/>
      <c r="G32" s="713" t="str">
        <f>VLOOKUP($C27,'2025年度(3年後期)'!$B$5:$N$207,COLUMN('2025年度(3年後期)'!$E$5),0)&amp;""</f>
        <v>領域別実習</v>
      </c>
      <c r="H32" s="706"/>
      <c r="I32" s="713" t="str">
        <f>VLOOKUP($C27,'2025年度(4年後期)'!$B$5:$N$206,COLUMN('2025年度(4年後期)'!$E$5),0)&amp;""</f>
        <v>看護情報学</v>
      </c>
      <c r="J32" s="706"/>
      <c r="K32" s="693" t="str">
        <f>VLOOKUP($C27,'2025年度(助産後期)'!$B$5:$N$207,COLUMN('2025年度(助産後期)'!$E$5),0)&amp;""</f>
        <v/>
      </c>
      <c r="L32" s="709"/>
      <c r="M32" s="705" t="str">
        <f>VLOOKUP($C27,'2025年度(M1後期)'!$B$5:$N$207,COLUMN('2025年度(M1後期)'!$E$5),0)&amp;""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2" s="706"/>
      <c r="O32" s="693" t="str">
        <f>VLOOKUP($C27,'2025年度(M2後期)'!$B$5:$N$207,COLUMN('2025年度(M2後期)'!$E$5),0)&amp;""</f>
        <v>特別研究</v>
      </c>
      <c r="P32" s="706"/>
      <c r="Q32" s="693" t="str">
        <f>VLOOKUP($C27,'2025年度(D1後期)'!$B$5:$N$207,COLUMN('2025年度(D1後期)'!$E$5),0)&amp;""</f>
        <v>成育看護学演習Ｂ
感染管理看護学演習Ｂ
成人看護学演習Ｂ</v>
      </c>
      <c r="R32" s="706"/>
      <c r="S32" s="693" t="str">
        <f>VLOOKUP($C27,'2025年度(D23後期)'!$B$5:$N$207,COLUMN('2025年度(D23後期)'!$E$5),0)&amp;""</f>
        <v>特別研究</v>
      </c>
      <c r="T32" s="706"/>
      <c r="Z32" s="696" t="str">
        <f>A32</f>
        <v>２時限（11：00～12：30）</v>
      </c>
      <c r="AA32" s="680" t="s">
        <v>251</v>
      </c>
      <c r="AB32" s="680"/>
      <c r="AC32" s="680"/>
      <c r="AD32" s="680"/>
      <c r="AE32" s="680"/>
      <c r="AF32" s="680"/>
      <c r="AG32" s="680" t="s">
        <v>169</v>
      </c>
      <c r="AH32" s="680"/>
      <c r="AI32" s="680"/>
      <c r="AJ32" s="680"/>
      <c r="AK32" s="680"/>
      <c r="AL32" s="680"/>
      <c r="AM32" s="680" t="s">
        <v>169</v>
      </c>
      <c r="AN32" s="680"/>
      <c r="AO32" s="680"/>
      <c r="AP32" s="680"/>
      <c r="AQ32" s="680"/>
      <c r="AR32" s="680"/>
      <c r="AS32" s="680"/>
      <c r="AT32" s="680"/>
      <c r="AU32" s="680"/>
      <c r="AV32" s="680"/>
      <c r="AW32" s="680"/>
      <c r="AX32" s="680"/>
      <c r="AY32" s="680"/>
      <c r="AZ32" s="680"/>
      <c r="BA32" s="680" t="s">
        <v>227</v>
      </c>
      <c r="BB32" s="680"/>
      <c r="BC32" s="680"/>
      <c r="BD32" s="680"/>
      <c r="BE32" s="680"/>
      <c r="BF32" s="680"/>
      <c r="BG32" s="680"/>
      <c r="BH32" s="680"/>
      <c r="BI32" s="680"/>
      <c r="BJ32" s="680" t="s">
        <v>184</v>
      </c>
      <c r="BK32" s="674"/>
      <c r="BL32" s="674"/>
      <c r="BM32" s="674"/>
      <c r="BN32" s="680" t="s">
        <v>291</v>
      </c>
      <c r="BO32" s="680"/>
      <c r="BP32" s="680"/>
      <c r="BQ32" s="680"/>
      <c r="BR32" s="680"/>
      <c r="BS32" s="680"/>
      <c r="BT32" s="680"/>
      <c r="BU32" s="680"/>
      <c r="BV32" s="680"/>
      <c r="BW32" s="680"/>
    </row>
    <row r="33" spans="1:75" ht="13.5" customHeight="1">
      <c r="A33" s="696"/>
      <c r="B33" s="15" t="s">
        <v>58</v>
      </c>
      <c r="C33" s="708" t="str">
        <f>IFERROR(VLOOKUP(C32,科目・教員!$A$2:$B$349,2,0),"")</f>
        <v>小島　優子</v>
      </c>
      <c r="D33" s="707"/>
      <c r="E33" s="716" t="str">
        <f>IFERROR(VLOOKUP(E32,科目・教員!$A$2:$B$349,2,0),"")</f>
        <v>森下　純子</v>
      </c>
      <c r="F33" s="707"/>
      <c r="G33" s="716" t="str">
        <f>IFERROR(VLOOKUP(G32,科目・教員!$A$2:$B$349,2,0),"")</f>
        <v/>
      </c>
      <c r="H33" s="707"/>
      <c r="I33" s="716" t="str">
        <f>IFERROR(VLOOKUP(I32,科目・教員!$A$2:$B$349,2,0),"")</f>
        <v>柏木　公一</v>
      </c>
      <c r="J33" s="707"/>
      <c r="K33" s="689" t="str">
        <f>IFERROR(VLOOKUP(K32,科目・教員!$A$2:$B$349,2,0),"")</f>
        <v/>
      </c>
      <c r="L33" s="717"/>
      <c r="M33" s="708" t="str">
        <f>IFERROR(VLOOKUP(M32,科目・教員!$A$2:$B$349,2,0),"")</f>
        <v/>
      </c>
      <c r="N33" s="707"/>
      <c r="O33" s="689" t="str">
        <f>IFERROR(VLOOKUP(O32,科目・教員!$A$2:$B$349,2,0),"")</f>
        <v/>
      </c>
      <c r="P33" s="707"/>
      <c r="Q33" s="689" t="str">
        <f>IFERROR(VLOOKUP(Q32,科目・教員!$A$2:$B$349,2,0),"")</f>
        <v/>
      </c>
      <c r="R33" s="707"/>
      <c r="S33" s="689" t="str">
        <f>IFERROR(VLOOKUP(S32,科目・教員!$A$2:$B$349,2,0),"")</f>
        <v/>
      </c>
      <c r="T33" s="707"/>
      <c r="Z33" s="696"/>
      <c r="AA33" s="681"/>
      <c r="AB33" s="681"/>
      <c r="AC33" s="681"/>
      <c r="AD33" s="681"/>
      <c r="AE33" s="681"/>
      <c r="AF33" s="681"/>
      <c r="AG33" s="681"/>
      <c r="AH33" s="681"/>
      <c r="AI33" s="681"/>
      <c r="AJ33" s="681"/>
      <c r="AK33" s="681"/>
      <c r="AL33" s="681"/>
      <c r="AM33" s="681"/>
      <c r="AN33" s="681"/>
      <c r="AO33" s="681"/>
      <c r="AP33" s="681"/>
      <c r="AQ33" s="681"/>
      <c r="AR33" s="681"/>
      <c r="AS33" s="681"/>
      <c r="AT33" s="681"/>
      <c r="AU33" s="681"/>
      <c r="AV33" s="681"/>
      <c r="AW33" s="681"/>
      <c r="AX33" s="681"/>
      <c r="AY33" s="681"/>
      <c r="AZ33" s="681"/>
      <c r="BA33" s="681"/>
      <c r="BB33" s="681"/>
      <c r="BC33" s="681"/>
      <c r="BD33" s="681"/>
      <c r="BE33" s="681"/>
      <c r="BF33" s="681"/>
      <c r="BG33" s="681"/>
      <c r="BH33" s="681"/>
      <c r="BI33" s="681"/>
      <c r="BJ33" s="681"/>
      <c r="BK33" s="675"/>
      <c r="BL33" s="675"/>
      <c r="BM33" s="675"/>
      <c r="BN33" s="681"/>
      <c r="BO33" s="681"/>
      <c r="BP33" s="681"/>
      <c r="BQ33" s="681"/>
      <c r="BR33" s="681"/>
      <c r="BS33" s="681"/>
      <c r="BT33" s="681"/>
      <c r="BU33" s="681"/>
      <c r="BV33" s="681"/>
      <c r="BW33" s="681"/>
    </row>
    <row r="34" spans="1:75" ht="13.5" customHeight="1">
      <c r="A34" s="696"/>
      <c r="B34" s="15" t="s">
        <v>60</v>
      </c>
      <c r="C34" s="708" t="str">
        <f>VLOOKUP($C27,'2025年度(1年後期)'!$B$5:$N$207,COLUMN('2025年度(1年後期)'!$E$5)+1,0)&amp;""</f>
        <v>101</v>
      </c>
      <c r="D34" s="707"/>
      <c r="E34" s="716" t="str">
        <f>VLOOKUP($C27,'2025年度(2年後期)'!$B$5:$N$207,COLUMN('2025年度(2年後期)'!$E$5)+1,0)&amp;""</f>
        <v/>
      </c>
      <c r="F34" s="707"/>
      <c r="G34" s="716" t="str">
        <f>VLOOKUP($C27,'2025年度(3年後期)'!$B$5:$N$207,COLUMN('2025年度(3年後期)'!$E$5)+1,0)&amp;""</f>
        <v>母性:201･母小実</v>
      </c>
      <c r="H34" s="707"/>
      <c r="I34" s="716" t="str">
        <f>VLOOKUP($C27,'2025年度(4年後期)'!$B$5:$N$206,COLUMN('2025年度(4年後期)'!$E$5)+1,0)&amp;""</f>
        <v>大講義室</v>
      </c>
      <c r="J34" s="707"/>
      <c r="K34" s="689" t="str">
        <f>VLOOKUP($C27,'2025年度(助産後期)'!$B$5:$N$207,COLUMN('2025年度(助産後期)'!$E$5)+1,0)&amp;""</f>
        <v/>
      </c>
      <c r="L34" s="717"/>
      <c r="M34" s="708" t="str">
        <f>VLOOKUP($C27,'2025年度(M1後期)'!$B$5:$N$207,COLUMN('2025年度(M1後期)'!$E$5)+1,0)&amp;""</f>
        <v>国際:別途指定
教育:別途指定
成育:別途指定
感染特論:別途指定
感染演習:別途指定
精神:臨床講義室1</v>
      </c>
      <c r="N34" s="707"/>
      <c r="O34" s="689" t="str">
        <f>VLOOKUP($C27,'2025年度(M2後期)'!$B$5:$N$207,COLUMN('2025年度(M2後期)'!$E$5)+1,0)&amp;""</f>
        <v/>
      </c>
      <c r="P34" s="707"/>
      <c r="Q34" s="689" t="str">
        <f>VLOOKUP($C27,'2025年度(D1後期)'!$B$5:$N$207,COLUMN('2025年度(D1後期)'!$E$5)+1,0)&amp;""</f>
        <v>成育:別途指定
感染:別途指定
成人:別途指定</v>
      </c>
      <c r="R34" s="707"/>
      <c r="S34" s="689" t="str">
        <f>VLOOKUP($C27,'2025年度(D23後期)'!$B$5:$N$207,COLUMN('2025年度(D23後期)'!$E$5)+1,0)&amp;""</f>
        <v/>
      </c>
      <c r="T34" s="707"/>
      <c r="Z34" s="696"/>
      <c r="AA34" s="681"/>
      <c r="AB34" s="681"/>
      <c r="AC34" s="681"/>
      <c r="AD34" s="681"/>
      <c r="AE34" s="681"/>
      <c r="AF34" s="681"/>
      <c r="AG34" s="681"/>
      <c r="AH34" s="681"/>
      <c r="AI34" s="681"/>
      <c r="AJ34" s="681"/>
      <c r="AK34" s="681"/>
      <c r="AL34" s="681"/>
      <c r="AM34" s="681"/>
      <c r="AN34" s="681"/>
      <c r="AO34" s="681"/>
      <c r="AP34" s="681"/>
      <c r="AQ34" s="681"/>
      <c r="AR34" s="681"/>
      <c r="AS34" s="681"/>
      <c r="AT34" s="681"/>
      <c r="AU34" s="681"/>
      <c r="AV34" s="681"/>
      <c r="AW34" s="681"/>
      <c r="AX34" s="681"/>
      <c r="AY34" s="681"/>
      <c r="AZ34" s="681"/>
      <c r="BA34" s="681"/>
      <c r="BB34" s="681"/>
      <c r="BC34" s="681"/>
      <c r="BD34" s="681"/>
      <c r="BE34" s="681"/>
      <c r="BF34" s="681"/>
      <c r="BG34" s="681"/>
      <c r="BH34" s="681"/>
      <c r="BI34" s="681"/>
      <c r="BJ34" s="681"/>
      <c r="BK34" s="675"/>
      <c r="BL34" s="675"/>
      <c r="BM34" s="675"/>
      <c r="BN34" s="681"/>
      <c r="BO34" s="681"/>
      <c r="BP34" s="681"/>
      <c r="BQ34" s="681"/>
      <c r="BR34" s="681"/>
      <c r="BS34" s="681"/>
      <c r="BT34" s="681"/>
      <c r="BU34" s="681"/>
      <c r="BV34" s="681"/>
      <c r="BW34" s="681"/>
    </row>
    <row r="35" spans="1:75" ht="13.5" customHeight="1">
      <c r="A35" s="712"/>
      <c r="B35" s="16" t="s">
        <v>62</v>
      </c>
      <c r="C35" s="687"/>
      <c r="D35" s="685"/>
      <c r="E35" s="684"/>
      <c r="F35" s="685"/>
      <c r="G35" s="684"/>
      <c r="H35" s="685"/>
      <c r="I35" s="797"/>
      <c r="J35" s="739"/>
      <c r="K35" s="686"/>
      <c r="L35" s="686"/>
      <c r="M35" s="687"/>
      <c r="N35" s="685"/>
      <c r="O35" s="686"/>
      <c r="P35" s="685"/>
      <c r="Q35" s="686"/>
      <c r="R35" s="685"/>
      <c r="S35" s="686"/>
      <c r="T35" s="685"/>
      <c r="Z35" s="697"/>
      <c r="AA35" s="682"/>
      <c r="AB35" s="682"/>
      <c r="AC35" s="682"/>
      <c r="AD35" s="682"/>
      <c r="AE35" s="682"/>
      <c r="AF35" s="682"/>
      <c r="AG35" s="682"/>
      <c r="AH35" s="682"/>
      <c r="AI35" s="682"/>
      <c r="AJ35" s="682"/>
      <c r="AK35" s="682"/>
      <c r="AL35" s="682"/>
      <c r="AM35" s="682"/>
      <c r="AN35" s="682"/>
      <c r="AO35" s="682"/>
      <c r="AP35" s="682"/>
      <c r="AQ35" s="682"/>
      <c r="AR35" s="682"/>
      <c r="AS35" s="682"/>
      <c r="AT35" s="682"/>
      <c r="AU35" s="682"/>
      <c r="AV35" s="682"/>
      <c r="AW35" s="682"/>
      <c r="AX35" s="682"/>
      <c r="AY35" s="682"/>
      <c r="AZ35" s="682"/>
      <c r="BA35" s="682"/>
      <c r="BB35" s="682"/>
      <c r="BC35" s="682"/>
      <c r="BD35" s="682"/>
      <c r="BE35" s="682"/>
      <c r="BF35" s="682"/>
      <c r="BG35" s="682"/>
      <c r="BH35" s="682"/>
      <c r="BI35" s="682"/>
      <c r="BJ35" s="682"/>
      <c r="BK35" s="676"/>
      <c r="BL35" s="676"/>
      <c r="BM35" s="676"/>
      <c r="BN35" s="682"/>
      <c r="BO35" s="682"/>
      <c r="BP35" s="682"/>
      <c r="BQ35" s="682"/>
      <c r="BR35" s="682"/>
      <c r="BS35" s="682"/>
      <c r="BT35" s="682"/>
      <c r="BU35" s="682"/>
      <c r="BV35" s="682"/>
      <c r="BW35" s="682"/>
    </row>
    <row r="36" spans="1:75" ht="13.5" customHeight="1">
      <c r="A36" s="695" t="s">
        <v>70</v>
      </c>
      <c r="B36" s="17" t="s">
        <v>71</v>
      </c>
      <c r="C36" s="705"/>
      <c r="D36" s="706"/>
      <c r="E36" s="713"/>
      <c r="F36" s="706"/>
      <c r="G36" s="713"/>
      <c r="H36" s="706"/>
      <c r="I36" s="713"/>
      <c r="J36" s="706"/>
      <c r="K36" s="693"/>
      <c r="L36" s="709"/>
      <c r="M36" s="705"/>
      <c r="N36" s="706"/>
      <c r="O36" s="693"/>
      <c r="P36" s="706"/>
      <c r="Q36" s="693"/>
      <c r="R36" s="706"/>
      <c r="S36" s="693"/>
      <c r="T36" s="706"/>
      <c r="Z36" s="696" t="str">
        <f>A36</f>
        <v>昼休み（12：30～13：30）</v>
      </c>
      <c r="AA36" s="680"/>
      <c r="AB36" s="680"/>
      <c r="AC36" s="680"/>
      <c r="AD36" s="680"/>
      <c r="AE36" s="680"/>
      <c r="AF36" s="680"/>
      <c r="AG36" s="680"/>
      <c r="AH36" s="680"/>
      <c r="AI36" s="680"/>
      <c r="AJ36" s="680"/>
      <c r="AK36" s="680"/>
      <c r="AL36" s="680"/>
      <c r="AM36" s="680"/>
      <c r="AN36" s="680"/>
      <c r="AO36" s="680"/>
      <c r="AP36" s="680"/>
      <c r="AQ36" s="680"/>
      <c r="AR36" s="680"/>
      <c r="AS36" s="680"/>
      <c r="AT36" s="680"/>
      <c r="AU36" s="680"/>
      <c r="AV36" s="680"/>
      <c r="AW36" s="680"/>
      <c r="AX36" s="680"/>
      <c r="AY36" s="680"/>
      <c r="AZ36" s="680"/>
      <c r="BA36" s="680"/>
      <c r="BB36" s="680"/>
      <c r="BC36" s="680"/>
      <c r="BD36" s="680"/>
      <c r="BE36" s="680"/>
      <c r="BF36" s="680"/>
      <c r="BG36" s="680"/>
      <c r="BH36" s="680"/>
      <c r="BI36" s="680"/>
      <c r="BJ36" s="680"/>
      <c r="BK36" s="674"/>
      <c r="BL36" s="674"/>
      <c r="BM36" s="674"/>
      <c r="BN36" s="680"/>
      <c r="BO36" s="680"/>
      <c r="BP36" s="680"/>
      <c r="BQ36" s="680"/>
      <c r="BR36" s="680"/>
      <c r="BS36" s="680"/>
      <c r="BT36" s="680"/>
      <c r="BU36" s="680"/>
      <c r="BV36" s="680"/>
      <c r="BW36" s="680"/>
    </row>
    <row r="37" spans="1:75" ht="13.5" customHeight="1">
      <c r="A37" s="696"/>
      <c r="B37" s="17" t="s">
        <v>73</v>
      </c>
      <c r="C37" s="708"/>
      <c r="D37" s="707"/>
      <c r="E37" s="716"/>
      <c r="F37" s="707"/>
      <c r="G37" s="716"/>
      <c r="H37" s="707"/>
      <c r="I37" s="716"/>
      <c r="J37" s="707"/>
      <c r="K37" s="689"/>
      <c r="L37" s="717"/>
      <c r="M37" s="708"/>
      <c r="N37" s="707"/>
      <c r="O37" s="689"/>
      <c r="P37" s="707"/>
      <c r="Q37" s="689"/>
      <c r="R37" s="707"/>
      <c r="S37" s="689"/>
      <c r="T37" s="707"/>
      <c r="Z37" s="696"/>
      <c r="AA37" s="681"/>
      <c r="AB37" s="681"/>
      <c r="AC37" s="681"/>
      <c r="AD37" s="681"/>
      <c r="AE37" s="681"/>
      <c r="AF37" s="681"/>
      <c r="AG37" s="681"/>
      <c r="AH37" s="681"/>
      <c r="AI37" s="681"/>
      <c r="AJ37" s="681"/>
      <c r="AK37" s="681"/>
      <c r="AL37" s="681"/>
      <c r="AM37" s="681"/>
      <c r="AN37" s="681"/>
      <c r="AO37" s="681"/>
      <c r="AP37" s="681"/>
      <c r="AQ37" s="681"/>
      <c r="AR37" s="681"/>
      <c r="AS37" s="681"/>
      <c r="AT37" s="681"/>
      <c r="AU37" s="681"/>
      <c r="AV37" s="681"/>
      <c r="AW37" s="681"/>
      <c r="AX37" s="681"/>
      <c r="AY37" s="681"/>
      <c r="AZ37" s="681"/>
      <c r="BA37" s="681"/>
      <c r="BB37" s="681"/>
      <c r="BC37" s="681"/>
      <c r="BD37" s="681"/>
      <c r="BE37" s="681"/>
      <c r="BF37" s="681"/>
      <c r="BG37" s="681"/>
      <c r="BH37" s="681"/>
      <c r="BI37" s="681"/>
      <c r="BJ37" s="681"/>
      <c r="BK37" s="675"/>
      <c r="BL37" s="675"/>
      <c r="BM37" s="675"/>
      <c r="BN37" s="681"/>
      <c r="BO37" s="681"/>
      <c r="BP37" s="681"/>
      <c r="BQ37" s="681"/>
      <c r="BR37" s="681"/>
      <c r="BS37" s="681"/>
      <c r="BT37" s="681"/>
      <c r="BU37" s="681"/>
      <c r="BV37" s="681"/>
      <c r="BW37" s="681"/>
    </row>
    <row r="38" spans="1:75" ht="13.5" customHeight="1">
      <c r="A38" s="696"/>
      <c r="B38" s="17" t="s">
        <v>60</v>
      </c>
      <c r="C38" s="708"/>
      <c r="D38" s="707"/>
      <c r="E38" s="716"/>
      <c r="F38" s="707"/>
      <c r="G38" s="716"/>
      <c r="H38" s="707"/>
      <c r="I38" s="716"/>
      <c r="J38" s="707"/>
      <c r="K38" s="689"/>
      <c r="L38" s="717"/>
      <c r="M38" s="708"/>
      <c r="N38" s="707"/>
      <c r="O38" s="689"/>
      <c r="P38" s="707"/>
      <c r="Q38" s="689"/>
      <c r="R38" s="707"/>
      <c r="S38" s="689"/>
      <c r="T38" s="707"/>
      <c r="Z38" s="696"/>
      <c r="AA38" s="681"/>
      <c r="AB38" s="681"/>
      <c r="AC38" s="681"/>
      <c r="AD38" s="681"/>
      <c r="AE38" s="681"/>
      <c r="AF38" s="681"/>
      <c r="AG38" s="681"/>
      <c r="AH38" s="681"/>
      <c r="AI38" s="681"/>
      <c r="AJ38" s="681"/>
      <c r="AK38" s="681"/>
      <c r="AL38" s="681"/>
      <c r="AM38" s="681"/>
      <c r="AN38" s="681"/>
      <c r="AO38" s="681"/>
      <c r="AP38" s="681"/>
      <c r="AQ38" s="681"/>
      <c r="AR38" s="681"/>
      <c r="AS38" s="681"/>
      <c r="AT38" s="681"/>
      <c r="AU38" s="681"/>
      <c r="AV38" s="681"/>
      <c r="AW38" s="681"/>
      <c r="AX38" s="681"/>
      <c r="AY38" s="681"/>
      <c r="AZ38" s="681"/>
      <c r="BA38" s="681"/>
      <c r="BB38" s="681"/>
      <c r="BC38" s="681"/>
      <c r="BD38" s="681"/>
      <c r="BE38" s="681"/>
      <c r="BF38" s="681"/>
      <c r="BG38" s="681"/>
      <c r="BH38" s="681"/>
      <c r="BI38" s="681"/>
      <c r="BJ38" s="681"/>
      <c r="BK38" s="675"/>
      <c r="BL38" s="675"/>
      <c r="BM38" s="675"/>
      <c r="BN38" s="681"/>
      <c r="BO38" s="681"/>
      <c r="BP38" s="681"/>
      <c r="BQ38" s="681"/>
      <c r="BR38" s="681"/>
      <c r="BS38" s="681"/>
      <c r="BT38" s="681"/>
      <c r="BU38" s="681"/>
      <c r="BV38" s="681"/>
      <c r="BW38" s="681"/>
    </row>
    <row r="39" spans="1:75" ht="13.5" customHeight="1">
      <c r="A39" s="697"/>
      <c r="B39" s="18" t="s">
        <v>62</v>
      </c>
      <c r="C39" s="714"/>
      <c r="D39" s="711"/>
      <c r="E39" s="715"/>
      <c r="F39" s="711"/>
      <c r="G39" s="715"/>
      <c r="H39" s="711"/>
      <c r="I39" s="715"/>
      <c r="J39" s="711"/>
      <c r="K39" s="710"/>
      <c r="L39" s="710"/>
      <c r="M39" s="714"/>
      <c r="N39" s="711"/>
      <c r="O39" s="710"/>
      <c r="P39" s="711"/>
      <c r="Q39" s="710"/>
      <c r="R39" s="711"/>
      <c r="S39" s="710"/>
      <c r="T39" s="711"/>
      <c r="Z39" s="697"/>
      <c r="AA39" s="682"/>
      <c r="AB39" s="682"/>
      <c r="AC39" s="682"/>
      <c r="AD39" s="682"/>
      <c r="AE39" s="682"/>
      <c r="AF39" s="682"/>
      <c r="AG39" s="682"/>
      <c r="AH39" s="682"/>
      <c r="AI39" s="682"/>
      <c r="AJ39" s="682"/>
      <c r="AK39" s="682"/>
      <c r="AL39" s="682"/>
      <c r="AM39" s="682"/>
      <c r="AN39" s="682"/>
      <c r="AO39" s="682"/>
      <c r="AP39" s="682"/>
      <c r="AQ39" s="682"/>
      <c r="AR39" s="682"/>
      <c r="AS39" s="682"/>
      <c r="AT39" s="682"/>
      <c r="AU39" s="682"/>
      <c r="AV39" s="682"/>
      <c r="AW39" s="682"/>
      <c r="AX39" s="682"/>
      <c r="AY39" s="682"/>
      <c r="AZ39" s="682"/>
      <c r="BA39" s="682"/>
      <c r="BB39" s="682"/>
      <c r="BC39" s="682"/>
      <c r="BD39" s="682"/>
      <c r="BE39" s="682"/>
      <c r="BF39" s="682"/>
      <c r="BG39" s="682"/>
      <c r="BH39" s="682"/>
      <c r="BI39" s="682"/>
      <c r="BJ39" s="682"/>
      <c r="BK39" s="676"/>
      <c r="BL39" s="676"/>
      <c r="BM39" s="676"/>
      <c r="BN39" s="682"/>
      <c r="BO39" s="682"/>
      <c r="BP39" s="682"/>
      <c r="BQ39" s="682"/>
      <c r="BR39" s="682"/>
      <c r="BS39" s="682"/>
      <c r="BT39" s="682"/>
      <c r="BU39" s="682"/>
      <c r="BV39" s="682"/>
      <c r="BW39" s="682"/>
    </row>
    <row r="40" spans="1:75" ht="13.5" customHeight="1">
      <c r="A40" s="696" t="s">
        <v>74</v>
      </c>
      <c r="B40" s="15" t="s">
        <v>55</v>
      </c>
      <c r="C40" s="692" t="str">
        <f>VLOOKUP($C27,'2025年度(1年後期)'!$B$5:$N$207,COLUMN('2025年度(1年後期)'!$G$5),0)&amp;""</f>
        <v>生命倫理</v>
      </c>
      <c r="D40" s="693"/>
      <c r="E40" s="698" t="str">
        <f>VLOOKUP($C27,'2025年度(2年後期)'!$B$5:$N$207,COLUMN('2025年度(2年後期)'!$G$5),0)&amp;""</f>
        <v>基礎看護学実習Ⅱ</v>
      </c>
      <c r="F40" s="693"/>
      <c r="G40" s="698" t="str">
        <f>VLOOKUP($C27,'2025年度(3年後期)'!$B$5:$N$207,COLUMN('2025年度(3年後期)'!$G$5),0)&amp;""</f>
        <v>領域別実習</v>
      </c>
      <c r="H40" s="693"/>
      <c r="I40" s="698" t="str">
        <f>VLOOKUP($C27,'2025年度(4年後期)'!$B$5:$N$206,COLUMN('2025年度(4年後期)'!$G$5),0)&amp;""</f>
        <v>看護管理論</v>
      </c>
      <c r="J40" s="693"/>
      <c r="K40" s="694" t="str">
        <f>VLOOKUP($C27,'2025年度(助産後期)'!$B$5:$N$207,COLUMN('2025年度(助産後期)'!$G$5),0)&amp;""</f>
        <v/>
      </c>
      <c r="L40" s="694"/>
      <c r="M40" s="692" t="str">
        <f>VLOOKUP($C27,'2025年度(M1後期)'!$B$5:$N$207,COLUMN('2025年度(M1後期)'!$G$5),0)&amp;""</f>
        <v>がん看護学演習Ａ－Ⅱ
成育看護学演習Ａ－Ⅰ
感染症学特論
感染症学演習</v>
      </c>
      <c r="N40" s="693"/>
      <c r="O40" s="694" t="str">
        <f>VLOOKUP($C27,'2025年度(M2後期)'!$B$5:$N$207,COLUMN('2025年度(M2後期)'!$G$5),0)&amp;""</f>
        <v>特別研究</v>
      </c>
      <c r="P40" s="693"/>
      <c r="Q40" s="694" t="str">
        <f>VLOOKUP($C27,'2025年度(D1後期)'!$B$5:$N$207,COLUMN('2025年度(D1後期)'!$G$5),0)&amp;""</f>
        <v>量的看護学研究法</v>
      </c>
      <c r="R40" s="693"/>
      <c r="S40" s="694" t="str">
        <f>VLOOKUP($C27,'2025年度(D23後期)'!$B$5:$N$207,COLUMN('2025年度(D23後期)'!$G$5),0)&amp;""</f>
        <v>特別研究</v>
      </c>
      <c r="T40" s="693"/>
      <c r="Y40" s="611" t="s">
        <v>326</v>
      </c>
      <c r="Z40" s="696" t="str">
        <f>A40</f>
        <v>３時限（13：30～15：00）</v>
      </c>
      <c r="AA40" s="680" t="s">
        <v>228</v>
      </c>
      <c r="AB40" s="680"/>
      <c r="AC40" s="680"/>
      <c r="AD40" s="814"/>
      <c r="AE40" s="680"/>
      <c r="AF40" s="680"/>
      <c r="AG40" s="680" t="s">
        <v>169</v>
      </c>
      <c r="AH40" s="680"/>
      <c r="AI40" s="680"/>
      <c r="AJ40" s="680"/>
      <c r="AK40" s="680"/>
      <c r="AL40" s="680"/>
      <c r="AM40" s="680" t="s">
        <v>169</v>
      </c>
      <c r="AN40" s="680"/>
      <c r="AO40" s="680"/>
      <c r="AP40" s="680"/>
      <c r="AQ40" s="680"/>
      <c r="AR40" s="680"/>
      <c r="AS40" s="680"/>
      <c r="AT40" s="680"/>
      <c r="AU40" s="680"/>
      <c r="AV40" s="680"/>
      <c r="AW40" s="680"/>
      <c r="AX40" s="680"/>
      <c r="AY40" s="680"/>
      <c r="AZ40" s="680"/>
      <c r="BA40" s="680" t="s">
        <v>192</v>
      </c>
      <c r="BB40" s="680"/>
      <c r="BC40" s="680"/>
      <c r="BD40" s="680"/>
      <c r="BE40" s="680"/>
      <c r="BF40" s="680"/>
      <c r="BG40" s="680"/>
      <c r="BH40" s="680"/>
      <c r="BI40" s="680"/>
      <c r="BJ40" s="680"/>
      <c r="BK40" s="674"/>
      <c r="BL40" s="674"/>
      <c r="BM40" s="674"/>
      <c r="BN40" s="680" t="s">
        <v>327</v>
      </c>
      <c r="BO40" s="680"/>
      <c r="BP40" s="680"/>
      <c r="BQ40" s="680"/>
      <c r="BR40" s="680"/>
      <c r="BS40" s="680"/>
      <c r="BT40" s="680"/>
      <c r="BU40" s="680"/>
      <c r="BV40" s="680"/>
      <c r="BW40" s="680"/>
    </row>
    <row r="41" spans="1:75" ht="13.5" customHeight="1">
      <c r="A41" s="696"/>
      <c r="B41" s="15" t="s">
        <v>58</v>
      </c>
      <c r="C41" s="688" t="str">
        <f>IFERROR(VLOOKUP(C40,科目・教員!$A$2:$B$349,2,0),"")</f>
        <v>小島　優子</v>
      </c>
      <c r="D41" s="689"/>
      <c r="E41" s="690" t="str">
        <f>IFERROR(VLOOKUP(E40,科目・教員!$A$2:$B$349,2,0),"")</f>
        <v>森下　純子</v>
      </c>
      <c r="F41" s="689"/>
      <c r="G41" s="690" t="str">
        <f>IFERROR(VLOOKUP(G40,科目・教員!$A$2:$B$349,2,0),"")</f>
        <v/>
      </c>
      <c r="H41" s="689"/>
      <c r="I41" s="690" t="str">
        <f>IFERROR(VLOOKUP(I40,科目・教員!$A$2:$B$349,2,0),"")</f>
        <v>小澤　三枝子</v>
      </c>
      <c r="J41" s="689"/>
      <c r="K41" s="691" t="str">
        <f>IFERROR(VLOOKUP(K40,科目・教員!$A$2:$B$349,2,0),"")</f>
        <v/>
      </c>
      <c r="L41" s="691"/>
      <c r="M41" s="688" t="str">
        <f>IFERROR(VLOOKUP(M40,科目・教員!$A$2:$B$349,2,0),"")</f>
        <v/>
      </c>
      <c r="N41" s="689"/>
      <c r="O41" s="691" t="str">
        <f>IFERROR(VLOOKUP(O40,科目・教員!$A$2:$B$349,2,0),"")</f>
        <v/>
      </c>
      <c r="P41" s="689"/>
      <c r="Q41" s="691" t="str">
        <f>IFERROR(VLOOKUP(Q40,科目・教員!$A$2:$B$349,2,0),"")</f>
        <v>柏木　公一</v>
      </c>
      <c r="R41" s="689"/>
      <c r="S41" s="691" t="str">
        <f>IFERROR(VLOOKUP(S40,科目・教員!$A$2:$B$349,2,0),"")</f>
        <v/>
      </c>
      <c r="T41" s="689"/>
      <c r="Y41" s="613" t="s">
        <v>322</v>
      </c>
      <c r="Z41" s="696"/>
      <c r="AA41" s="681"/>
      <c r="AB41" s="681"/>
      <c r="AC41" s="681"/>
      <c r="AD41" s="815"/>
      <c r="AE41" s="681"/>
      <c r="AF41" s="681"/>
      <c r="AG41" s="681"/>
      <c r="AH41" s="681"/>
      <c r="AI41" s="681"/>
      <c r="AJ41" s="681"/>
      <c r="AK41" s="681"/>
      <c r="AL41" s="681"/>
      <c r="AM41" s="681"/>
      <c r="AN41" s="681"/>
      <c r="AO41" s="681"/>
      <c r="AP41" s="681"/>
      <c r="AQ41" s="681"/>
      <c r="AR41" s="681"/>
      <c r="AS41" s="681"/>
      <c r="AT41" s="681"/>
      <c r="AU41" s="681"/>
      <c r="AV41" s="681"/>
      <c r="AW41" s="681"/>
      <c r="AX41" s="681"/>
      <c r="AY41" s="681"/>
      <c r="AZ41" s="681"/>
      <c r="BA41" s="681"/>
      <c r="BB41" s="681"/>
      <c r="BC41" s="681"/>
      <c r="BD41" s="681"/>
      <c r="BE41" s="681"/>
      <c r="BF41" s="681"/>
      <c r="BG41" s="681"/>
      <c r="BH41" s="681"/>
      <c r="BI41" s="681"/>
      <c r="BJ41" s="681"/>
      <c r="BK41" s="675"/>
      <c r="BL41" s="675"/>
      <c r="BM41" s="675"/>
      <c r="BN41" s="681"/>
      <c r="BO41" s="681"/>
      <c r="BP41" s="681"/>
      <c r="BQ41" s="681"/>
      <c r="BR41" s="681"/>
      <c r="BS41" s="681"/>
      <c r="BT41" s="681"/>
      <c r="BU41" s="681"/>
      <c r="BV41" s="681"/>
      <c r="BW41" s="681"/>
    </row>
    <row r="42" spans="1:75" ht="13.5" customHeight="1">
      <c r="A42" s="696"/>
      <c r="B42" s="15" t="s">
        <v>60</v>
      </c>
      <c r="C42" s="688" t="str">
        <f>VLOOKUP($C27,'2025年度(1年後期)'!$B$5:$N$207,COLUMN('2025年度(1年後期)'!$G$5)+1,0)&amp;""</f>
        <v>101</v>
      </c>
      <c r="D42" s="689"/>
      <c r="E42" s="690" t="str">
        <f>VLOOKUP($C27,'2025年度(2年後期)'!$B$5:$N$207,COLUMN('2025年度(2年後期)'!$G$5)+1,0)&amp;""</f>
        <v/>
      </c>
      <c r="F42" s="689"/>
      <c r="G42" s="690" t="str">
        <f>VLOOKUP($C27,'2025年度(3年後期)'!$B$5:$N$207,COLUMN('2025年度(3年後期)'!$G$5)+1,0)&amp;""</f>
        <v>母性:201･母小実</v>
      </c>
      <c r="H42" s="689"/>
      <c r="I42" s="690" t="str">
        <f>VLOOKUP($C27,'2025年度(4年後期)'!$B$5:$N$206,COLUMN('2025年度(4年後期)'!$G$5)+1,0)&amp;""</f>
        <v>大講義室</v>
      </c>
      <c r="J42" s="689"/>
      <c r="K42" s="691" t="str">
        <f>VLOOKUP($C27,'2025年度(助産後期)'!$B$5:$N$207,COLUMN('2025年度(助産後期)'!$G$5)+1,0)&amp;""</f>
        <v/>
      </c>
      <c r="L42" s="691"/>
      <c r="M42" s="688" t="str">
        <f>VLOOKUP($C27,'2025年度(M1後期)'!$B$5:$N$207,COLUMN('2025年度(M1後期)'!$G$5)+1,0)&amp;""</f>
        <v>がん:別途指定
成育:別途指定
感染特論:別途指定
感染演習:別途指定</v>
      </c>
      <c r="N42" s="689"/>
      <c r="O42" s="691" t="str">
        <f>VLOOKUP($C27,'2025年度(M2後期)'!$B$5:$N$207,COLUMN('2025年度(M2後期)'!$G$5)+1,0)&amp;""</f>
        <v/>
      </c>
      <c r="P42" s="689"/>
      <c r="Q42" s="691" t="str">
        <f>VLOOKUP($C27,'2025年度(D1後期)'!$B$5:$N$207,COLUMN('2025年度(D1後期)'!$G$5)+1,0)&amp;""</f>
        <v>臨床講義室1</v>
      </c>
      <c r="R42" s="689"/>
      <c r="S42" s="691" t="str">
        <f>VLOOKUP($C27,'2025年度(D23後期)'!$B$5:$N$207,COLUMN('2025年度(D23後期)'!$G$5)+1,0)&amp;""</f>
        <v/>
      </c>
      <c r="T42" s="689"/>
      <c r="Y42" s="612" t="s">
        <v>323</v>
      </c>
      <c r="Z42" s="696"/>
      <c r="AA42" s="681"/>
      <c r="AB42" s="681"/>
      <c r="AC42" s="681"/>
      <c r="AD42" s="815"/>
      <c r="AE42" s="681"/>
      <c r="AF42" s="681"/>
      <c r="AG42" s="681"/>
      <c r="AH42" s="681"/>
      <c r="AI42" s="681"/>
      <c r="AJ42" s="681"/>
      <c r="AK42" s="681"/>
      <c r="AL42" s="681"/>
      <c r="AM42" s="681"/>
      <c r="AN42" s="681"/>
      <c r="AO42" s="681"/>
      <c r="AP42" s="681"/>
      <c r="AQ42" s="681"/>
      <c r="AR42" s="681"/>
      <c r="AS42" s="681"/>
      <c r="AT42" s="681"/>
      <c r="AU42" s="681"/>
      <c r="AV42" s="681"/>
      <c r="AW42" s="681"/>
      <c r="AX42" s="681"/>
      <c r="AY42" s="681"/>
      <c r="AZ42" s="681"/>
      <c r="BA42" s="681"/>
      <c r="BB42" s="681"/>
      <c r="BC42" s="681"/>
      <c r="BD42" s="681"/>
      <c r="BE42" s="681"/>
      <c r="BF42" s="681"/>
      <c r="BG42" s="681"/>
      <c r="BH42" s="681"/>
      <c r="BI42" s="681"/>
      <c r="BJ42" s="681"/>
      <c r="BK42" s="675"/>
      <c r="BL42" s="675"/>
      <c r="BM42" s="675"/>
      <c r="BN42" s="681"/>
      <c r="BO42" s="681"/>
      <c r="BP42" s="681"/>
      <c r="BQ42" s="681"/>
      <c r="BR42" s="681"/>
      <c r="BS42" s="681"/>
      <c r="BT42" s="681"/>
      <c r="BU42" s="681"/>
      <c r="BV42" s="681"/>
      <c r="BW42" s="681"/>
    </row>
    <row r="43" spans="1:75" ht="13.5" customHeight="1">
      <c r="A43" s="712"/>
      <c r="B43" s="16" t="s">
        <v>62</v>
      </c>
      <c r="C43" s="687"/>
      <c r="D43" s="685"/>
      <c r="E43" s="684"/>
      <c r="F43" s="685"/>
      <c r="G43" s="684"/>
      <c r="H43" s="685"/>
      <c r="I43" s="684"/>
      <c r="J43" s="685"/>
      <c r="K43" s="686"/>
      <c r="L43" s="686"/>
      <c r="M43" s="687"/>
      <c r="N43" s="685"/>
      <c r="O43" s="686"/>
      <c r="P43" s="685"/>
      <c r="Q43" s="686"/>
      <c r="R43" s="685"/>
      <c r="S43" s="686"/>
      <c r="T43" s="685"/>
      <c r="Y43" s="612" t="s">
        <v>324</v>
      </c>
      <c r="Z43" s="697"/>
      <c r="AA43" s="682"/>
      <c r="AB43" s="682"/>
      <c r="AC43" s="682"/>
      <c r="AD43" s="816"/>
      <c r="AE43" s="682"/>
      <c r="AF43" s="682"/>
      <c r="AG43" s="682"/>
      <c r="AH43" s="682"/>
      <c r="AI43" s="682"/>
      <c r="AJ43" s="682"/>
      <c r="AK43" s="682"/>
      <c r="AL43" s="682"/>
      <c r="AM43" s="682"/>
      <c r="AN43" s="682"/>
      <c r="AO43" s="682"/>
      <c r="AP43" s="682"/>
      <c r="AQ43" s="682"/>
      <c r="AR43" s="682"/>
      <c r="AS43" s="682"/>
      <c r="AT43" s="682"/>
      <c r="AU43" s="682"/>
      <c r="AV43" s="682"/>
      <c r="AW43" s="682"/>
      <c r="AX43" s="682"/>
      <c r="AY43" s="682"/>
      <c r="AZ43" s="682"/>
      <c r="BA43" s="682"/>
      <c r="BB43" s="682"/>
      <c r="BC43" s="682"/>
      <c r="BD43" s="682"/>
      <c r="BE43" s="682"/>
      <c r="BF43" s="682"/>
      <c r="BG43" s="682"/>
      <c r="BH43" s="682"/>
      <c r="BI43" s="682"/>
      <c r="BJ43" s="682"/>
      <c r="BK43" s="676"/>
      <c r="BL43" s="676"/>
      <c r="BM43" s="676"/>
      <c r="BN43" s="682"/>
      <c r="BO43" s="682"/>
      <c r="BP43" s="682"/>
      <c r="BQ43" s="682"/>
      <c r="BR43" s="682"/>
      <c r="BS43" s="682"/>
      <c r="BT43" s="682"/>
      <c r="BU43" s="682"/>
      <c r="BV43" s="682"/>
      <c r="BW43" s="682"/>
    </row>
    <row r="44" spans="1:75" ht="13.5" customHeight="1">
      <c r="A44" s="696" t="s">
        <v>80</v>
      </c>
      <c r="B44" s="15" t="s">
        <v>55</v>
      </c>
      <c r="C44" s="703" t="str">
        <f>VLOOKUP($C27,'2025年度(1年後期)'!$B$5:$N$207,COLUMN('2025年度(1年後期)'!$I$5),0)&amp;""</f>
        <v>人体の構造と機能Ⅲ
(桑名先生④)</v>
      </c>
      <c r="D44" s="704"/>
      <c r="E44" s="698" t="str">
        <f>VLOOKUP($C27,'2025年度(2年後期)'!$B$5:$N$207,COLUMN('2025年度(2年後期)'!$I$5),0)&amp;""</f>
        <v>基礎看護学実習Ⅱ</v>
      </c>
      <c r="F44" s="693"/>
      <c r="G44" s="698" t="str">
        <f>VLOOKUP($C27,'2025年度(3年後期)'!$B$5:$N$207,COLUMN('2025年度(3年後期)'!$I$5),0)&amp;""</f>
        <v>領域別実習</v>
      </c>
      <c r="H44" s="693"/>
      <c r="I44" s="698" t="str">
        <f>VLOOKUP($C27,'2025年度(4年後期)'!$B$5:$N$206,COLUMN('2025年度(4年後期)'!$I$5),0)&amp;""</f>
        <v>看護管理論</v>
      </c>
      <c r="J44" s="693"/>
      <c r="K44" s="694" t="str">
        <f>VLOOKUP($C27,'2025年度(助産後期)'!$B$5:$N$207,COLUMN('2025年度(助産後期)'!$I$5),0)&amp;""</f>
        <v/>
      </c>
      <c r="L44" s="694"/>
      <c r="M44" s="692" t="str">
        <f>VLOOKUP($C27,'2025年度(M1後期)'!$B$5:$N$207,COLUMN('2025年度(M1後期)'!$I$5),0)&amp;""</f>
        <v>がん看護学演習Ａ－Ⅱ
成育看護学演習Ａ－Ⅰ
感染症学特論
感染症学演習</v>
      </c>
      <c r="N44" s="693"/>
      <c r="O44" s="694" t="str">
        <f>VLOOKUP($C27,'2025年度(M2後期)'!$B$5:$N$207,COLUMN('2025年度(M2後期)'!$I$5),0)&amp;""</f>
        <v>特別研究</v>
      </c>
      <c r="P44" s="693"/>
      <c r="Q44" s="694" t="str">
        <f>VLOOKUP($C27,'2025年度(D1後期)'!$B$5:$N$207,COLUMN('2025年度(D1後期)'!$I$5),0)&amp;""</f>
        <v>量的看護学研究法</v>
      </c>
      <c r="R44" s="693"/>
      <c r="S44" s="694" t="str">
        <f>VLOOKUP($C27,'2025年度(D23後期)'!$B$5:$N$207,COLUMN('2025年度(D23後期)'!$I$5),0)&amp;""</f>
        <v>特別研究</v>
      </c>
      <c r="T44" s="693"/>
      <c r="Y44" s="613" t="s">
        <v>325</v>
      </c>
      <c r="Z44" s="696" t="str">
        <f>A44</f>
        <v>４時限（15：10～16：40）</v>
      </c>
      <c r="AA44" s="680" t="s">
        <v>75</v>
      </c>
      <c r="AB44" s="680"/>
      <c r="AC44" s="680"/>
      <c r="AD44" s="814"/>
      <c r="AE44" s="680"/>
      <c r="AF44" s="680"/>
      <c r="AG44" s="680" t="s">
        <v>169</v>
      </c>
      <c r="AH44" s="680"/>
      <c r="AI44" s="680"/>
      <c r="AJ44" s="680"/>
      <c r="AK44" s="680"/>
      <c r="AL44" s="680"/>
      <c r="AM44" s="680" t="s">
        <v>169</v>
      </c>
      <c r="AN44" s="680"/>
      <c r="AO44" s="680"/>
      <c r="AP44" s="680"/>
      <c r="AQ44" s="680"/>
      <c r="AR44" s="680"/>
      <c r="AS44" s="680"/>
      <c r="AT44" s="680"/>
      <c r="AU44" s="680"/>
      <c r="AV44" s="680"/>
      <c r="AW44" s="680"/>
      <c r="AX44" s="680"/>
      <c r="AY44" s="680"/>
      <c r="AZ44" s="680"/>
      <c r="BA44" s="680" t="s">
        <v>192</v>
      </c>
      <c r="BB44" s="680"/>
      <c r="BC44" s="680"/>
      <c r="BD44" s="680"/>
      <c r="BE44" s="680"/>
      <c r="BF44" s="680"/>
      <c r="BG44" s="680"/>
      <c r="BH44" s="680"/>
      <c r="BI44" s="680"/>
      <c r="BJ44" s="674" t="s">
        <v>184</v>
      </c>
      <c r="BK44" s="674"/>
      <c r="BL44" s="674"/>
      <c r="BM44" s="674"/>
      <c r="BN44" s="680" t="s">
        <v>327</v>
      </c>
      <c r="BO44" s="680"/>
      <c r="BP44" s="680"/>
      <c r="BQ44" s="680"/>
      <c r="BR44" s="680"/>
      <c r="BS44" s="680"/>
      <c r="BT44" s="680"/>
      <c r="BU44" s="680"/>
      <c r="BV44" s="680"/>
      <c r="BW44" s="680"/>
    </row>
    <row r="45" spans="1:75" ht="13.5" customHeight="1">
      <c r="A45" s="696"/>
      <c r="B45" s="15" t="s">
        <v>58</v>
      </c>
      <c r="C45" s="701" t="str">
        <f>IFERROR(VLOOKUP(C44,科目・教員!$A$2:$B$349,2,0),"")</f>
        <v/>
      </c>
      <c r="D45" s="702"/>
      <c r="E45" s="690" t="str">
        <f>IFERROR(VLOOKUP(E44,科目・教員!$A$2:$B$349,2,0),"")</f>
        <v>森下　純子</v>
      </c>
      <c r="F45" s="689"/>
      <c r="G45" s="690" t="str">
        <f>IFERROR(VLOOKUP(G44,科目・教員!$A$2:$B$349,2,0),"")</f>
        <v/>
      </c>
      <c r="H45" s="689"/>
      <c r="I45" s="690" t="str">
        <f>IFERROR(VLOOKUP(I44,科目・教員!$A$2:$B$349,2,0),"")</f>
        <v>小澤　三枝子</v>
      </c>
      <c r="J45" s="689"/>
      <c r="K45" s="691" t="str">
        <f>IFERROR(VLOOKUP(K44,科目・教員!$A$2:$B$349,2,0),"")</f>
        <v/>
      </c>
      <c r="L45" s="691"/>
      <c r="M45" s="688" t="str">
        <f>IFERROR(VLOOKUP(M44,科目・教員!$A$2:$B$349,2,0),"")</f>
        <v/>
      </c>
      <c r="N45" s="689"/>
      <c r="O45" s="691" t="str">
        <f>IFERROR(VLOOKUP(O44,科目・教員!$A$2:$B$349,2,0),"")</f>
        <v/>
      </c>
      <c r="P45" s="689"/>
      <c r="Q45" s="691" t="str">
        <f>IFERROR(VLOOKUP(Q44,科目・教員!$A$2:$B$349,2,0),"")</f>
        <v>柏木　公一</v>
      </c>
      <c r="R45" s="689"/>
      <c r="S45" s="691" t="str">
        <f>IFERROR(VLOOKUP(S44,科目・教員!$A$2:$B$349,2,0),"")</f>
        <v/>
      </c>
      <c r="T45" s="689"/>
      <c r="Y45" s="583"/>
      <c r="Z45" s="696"/>
      <c r="AA45" s="681"/>
      <c r="AB45" s="681"/>
      <c r="AC45" s="681"/>
      <c r="AD45" s="815"/>
      <c r="AE45" s="681"/>
      <c r="AF45" s="681"/>
      <c r="AG45" s="681"/>
      <c r="AH45" s="681"/>
      <c r="AI45" s="681"/>
      <c r="AJ45" s="681"/>
      <c r="AK45" s="681"/>
      <c r="AL45" s="681"/>
      <c r="AM45" s="681"/>
      <c r="AN45" s="681"/>
      <c r="AO45" s="681"/>
      <c r="AP45" s="681"/>
      <c r="AQ45" s="681"/>
      <c r="AR45" s="681"/>
      <c r="AS45" s="681"/>
      <c r="AT45" s="681"/>
      <c r="AU45" s="681"/>
      <c r="AV45" s="681"/>
      <c r="AW45" s="681"/>
      <c r="AX45" s="681"/>
      <c r="AY45" s="681"/>
      <c r="AZ45" s="681"/>
      <c r="BA45" s="681"/>
      <c r="BB45" s="681"/>
      <c r="BC45" s="681"/>
      <c r="BD45" s="681"/>
      <c r="BE45" s="681"/>
      <c r="BF45" s="681"/>
      <c r="BG45" s="681"/>
      <c r="BH45" s="681"/>
      <c r="BI45" s="681"/>
      <c r="BJ45" s="675"/>
      <c r="BK45" s="675"/>
      <c r="BL45" s="675"/>
      <c r="BM45" s="675"/>
      <c r="BN45" s="681"/>
      <c r="BO45" s="681"/>
      <c r="BP45" s="681"/>
      <c r="BQ45" s="681"/>
      <c r="BR45" s="681"/>
      <c r="BS45" s="681"/>
      <c r="BT45" s="681"/>
      <c r="BU45" s="681"/>
      <c r="BV45" s="681"/>
      <c r="BW45" s="681"/>
    </row>
    <row r="46" spans="1:75" ht="13.5" customHeight="1">
      <c r="A46" s="696"/>
      <c r="B46" s="15" t="s">
        <v>60</v>
      </c>
      <c r="C46" s="701" t="str">
        <f>VLOOKUP($C27,'2025年度(1年後期)'!$B$5:$N$207,COLUMN('2025年度(1年後期)'!$I$5)+1,0)&amp;""</f>
        <v>101</v>
      </c>
      <c r="D46" s="702"/>
      <c r="E46" s="690" t="str">
        <f>VLOOKUP($C27,'2025年度(2年後期)'!$B$5:$N$207,COLUMN('2025年度(2年後期)'!$I$5)+1,0)&amp;""</f>
        <v/>
      </c>
      <c r="F46" s="689"/>
      <c r="G46" s="690" t="str">
        <f>VLOOKUP($C27,'2025年度(3年後期)'!$B$5:$N$207,COLUMN('2025年度(3年後期)'!$I$5)+1,0)&amp;""</f>
        <v>母性:201･母小実</v>
      </c>
      <c r="H46" s="689"/>
      <c r="I46" s="690" t="str">
        <f>VLOOKUP($C27,'2025年度(4年後期)'!$B$5:$N$206,COLUMN('2025年度(4年後期)'!$I$5)+1,0)&amp;""</f>
        <v>大講義室</v>
      </c>
      <c r="J46" s="689"/>
      <c r="K46" s="691" t="str">
        <f>VLOOKUP($C27,'2025年度(助産後期)'!$B$5:$N$207,COLUMN('2025年度(助産後期)'!$I$5)+1,0)&amp;""</f>
        <v/>
      </c>
      <c r="L46" s="691"/>
      <c r="M46" s="688" t="str">
        <f>VLOOKUP($C27,'2025年度(M1後期)'!$B$5:$N$207,COLUMN('2025年度(M1後期)'!$I$5)+1,0)&amp;""</f>
        <v>がん:別途指定
成育:別途指定
感染特論:別途指定
感染演習:別途指定</v>
      </c>
      <c r="N46" s="689"/>
      <c r="O46" s="691" t="str">
        <f>VLOOKUP($C27,'2025年度(M2後期)'!$B$5:$N$207,COLUMN('2025年度(M2後期)'!$I$5)+1,0)&amp;""</f>
        <v/>
      </c>
      <c r="P46" s="689"/>
      <c r="Q46" s="691" t="str">
        <f>VLOOKUP($C27,'2025年度(D1後期)'!$B$5:$N$207,COLUMN('2025年度(D1後期)'!$I$5)+1,0)&amp;""</f>
        <v>臨床講義室1</v>
      </c>
      <c r="R46" s="689"/>
      <c r="S46" s="691" t="str">
        <f>VLOOKUP($C27,'2025年度(D23後期)'!$B$5:$N$207,COLUMN('2025年度(D23後期)'!$I$5)+1,0)&amp;""</f>
        <v/>
      </c>
      <c r="T46" s="689"/>
      <c r="U46" s="660"/>
      <c r="V46" s="659" t="s">
        <v>272</v>
      </c>
      <c r="Y46" s="583"/>
      <c r="Z46" s="696"/>
      <c r="AA46" s="681"/>
      <c r="AB46" s="681"/>
      <c r="AC46" s="681"/>
      <c r="AD46" s="815"/>
      <c r="AE46" s="681"/>
      <c r="AF46" s="681"/>
      <c r="AG46" s="681"/>
      <c r="AH46" s="681"/>
      <c r="AI46" s="681"/>
      <c r="AJ46" s="681"/>
      <c r="AK46" s="681"/>
      <c r="AL46" s="681"/>
      <c r="AM46" s="681"/>
      <c r="AN46" s="681"/>
      <c r="AO46" s="681"/>
      <c r="AP46" s="681"/>
      <c r="AQ46" s="681"/>
      <c r="AR46" s="681"/>
      <c r="AS46" s="681"/>
      <c r="AT46" s="681"/>
      <c r="AU46" s="681"/>
      <c r="AV46" s="681"/>
      <c r="AW46" s="681"/>
      <c r="AX46" s="681"/>
      <c r="AY46" s="681"/>
      <c r="AZ46" s="681"/>
      <c r="BA46" s="681"/>
      <c r="BB46" s="681"/>
      <c r="BC46" s="681"/>
      <c r="BD46" s="681"/>
      <c r="BE46" s="681"/>
      <c r="BF46" s="681"/>
      <c r="BG46" s="681"/>
      <c r="BH46" s="681"/>
      <c r="BI46" s="681"/>
      <c r="BJ46" s="675"/>
      <c r="BK46" s="675"/>
      <c r="BL46" s="675"/>
      <c r="BM46" s="675"/>
      <c r="BN46" s="681"/>
      <c r="BO46" s="681"/>
      <c r="BP46" s="681"/>
      <c r="BQ46" s="681"/>
      <c r="BR46" s="681"/>
      <c r="BS46" s="681"/>
      <c r="BT46" s="681"/>
      <c r="BU46" s="681"/>
      <c r="BV46" s="681"/>
      <c r="BW46" s="681"/>
    </row>
    <row r="47" spans="1:75" ht="13.5" customHeight="1">
      <c r="A47" s="697"/>
      <c r="B47" s="16" t="s">
        <v>62</v>
      </c>
      <c r="C47" s="795" t="s">
        <v>280</v>
      </c>
      <c r="D47" s="796"/>
      <c r="E47" s="684"/>
      <c r="F47" s="685"/>
      <c r="G47" s="684"/>
      <c r="H47" s="685"/>
      <c r="I47" s="684"/>
      <c r="J47" s="685"/>
      <c r="K47" s="686"/>
      <c r="L47" s="686"/>
      <c r="M47" s="687"/>
      <c r="N47" s="685"/>
      <c r="O47" s="686"/>
      <c r="P47" s="685"/>
      <c r="Q47" s="686"/>
      <c r="R47" s="685"/>
      <c r="S47" s="686"/>
      <c r="T47" s="685"/>
      <c r="U47" s="660"/>
      <c r="V47" s="659" t="s">
        <v>68</v>
      </c>
      <c r="Y47" s="583"/>
      <c r="Z47" s="697"/>
      <c r="AA47" s="682"/>
      <c r="AB47" s="682"/>
      <c r="AC47" s="682"/>
      <c r="AD47" s="816"/>
      <c r="AE47" s="682"/>
      <c r="AF47" s="682"/>
      <c r="AG47" s="682"/>
      <c r="AH47" s="682"/>
      <c r="AI47" s="682"/>
      <c r="AJ47" s="682"/>
      <c r="AK47" s="682"/>
      <c r="AL47" s="682"/>
      <c r="AM47" s="682"/>
      <c r="AN47" s="682"/>
      <c r="AO47" s="682"/>
      <c r="AP47" s="682"/>
      <c r="AQ47" s="682"/>
      <c r="AR47" s="682"/>
      <c r="AS47" s="682"/>
      <c r="AT47" s="682"/>
      <c r="AU47" s="682"/>
      <c r="AV47" s="682"/>
      <c r="AW47" s="682"/>
      <c r="AX47" s="682"/>
      <c r="AY47" s="682"/>
      <c r="AZ47" s="682"/>
      <c r="BA47" s="682"/>
      <c r="BB47" s="682"/>
      <c r="BC47" s="682"/>
      <c r="BD47" s="682"/>
      <c r="BE47" s="682"/>
      <c r="BF47" s="682"/>
      <c r="BG47" s="682"/>
      <c r="BH47" s="682"/>
      <c r="BI47" s="682"/>
      <c r="BJ47" s="676"/>
      <c r="BK47" s="676"/>
      <c r="BL47" s="676"/>
      <c r="BM47" s="676"/>
      <c r="BN47" s="682"/>
      <c r="BO47" s="682"/>
      <c r="BP47" s="682"/>
      <c r="BQ47" s="682"/>
      <c r="BR47" s="682"/>
      <c r="BS47" s="682"/>
      <c r="BT47" s="682"/>
      <c r="BU47" s="682"/>
      <c r="BV47" s="682"/>
      <c r="BW47" s="682"/>
    </row>
    <row r="48" spans="1:75" ht="13.5" customHeight="1">
      <c r="A48" s="696" t="s">
        <v>87</v>
      </c>
      <c r="B48" s="15" t="s">
        <v>55</v>
      </c>
      <c r="C48" s="703" t="str">
        <f>VLOOKUP($C27,'2025年度(1年後期)'!$B$5:$N$207,COLUMN('2025年度(1年後期)'!$K$5),0)&amp;""</f>
        <v>国語表現法</v>
      </c>
      <c r="D48" s="704"/>
      <c r="E48" s="698" t="str">
        <f>VLOOKUP($C27,'2025年度(2年後期)'!$B$5:$N$207,COLUMN('2025年度(2年後期)'!$K$5),0)&amp;""</f>
        <v/>
      </c>
      <c r="F48" s="693"/>
      <c r="G48" s="698" t="str">
        <f>VLOOKUP($C27,'2025年度(3年後期)'!$B$5:$N$207,COLUMN('2025年度(3年後期)'!$K$5),0)&amp;""</f>
        <v/>
      </c>
      <c r="H48" s="693"/>
      <c r="I48" s="698" t="str">
        <f>VLOOKUP($C27,'2025年度(4年後期)'!$B$5:$N$206,COLUMN('2025年度(4年後期)'!$K$5),0)&amp;""</f>
        <v/>
      </c>
      <c r="J48" s="693"/>
      <c r="K48" s="694" t="str">
        <f>VLOOKUP($C27,'2025年度(助産後期)'!$B$5:$N$207,COLUMN('2025年度(助産後期)'!$K$5),0)&amp;""</f>
        <v/>
      </c>
      <c r="L48" s="694"/>
      <c r="M48" s="692" t="str">
        <f>VLOOKUP($C27,'2025年度(M1後期)'!$B$5:$N$207,COLUMN('2025年度(M1後期)'!$K$5),0)&amp;""</f>
        <v>感染症学特論
感染症学演習</v>
      </c>
      <c r="N48" s="693"/>
      <c r="O48" s="694" t="str">
        <f>VLOOKUP($C27,'2025年度(M2後期)'!$B$5:$N$207,COLUMN('2025年度(M2後期)'!$K$5),0)&amp;""</f>
        <v/>
      </c>
      <c r="P48" s="693"/>
      <c r="Q48" s="694" t="str">
        <f>VLOOKUP($C27,'2025年度(D1後期)'!$B$5:$N$207,COLUMN('2025年度(D1後期)'!$K$5),0)&amp;""</f>
        <v/>
      </c>
      <c r="R48" s="693"/>
      <c r="S48" s="694" t="str">
        <f>VLOOKUP($C27,'2025年度(D23後期)'!$B$5:$N$207,COLUMN('2025年度(D23後期)'!$K$5),0)&amp;""</f>
        <v/>
      </c>
      <c r="T48" s="693"/>
      <c r="U48" s="660"/>
      <c r="V48" s="659" t="s">
        <v>184</v>
      </c>
      <c r="Y48" s="583"/>
      <c r="Z48" s="695" t="str">
        <f>A48</f>
        <v>５時限（16：50～18：20）</v>
      </c>
      <c r="AA48" s="680" t="s">
        <v>281</v>
      </c>
      <c r="AB48" s="680"/>
      <c r="AC48" s="680"/>
      <c r="AD48" s="814"/>
      <c r="AE48" s="680"/>
      <c r="AF48" s="680"/>
      <c r="AG48" s="680"/>
      <c r="AH48" s="680"/>
      <c r="AI48" s="680"/>
      <c r="AJ48" s="680"/>
      <c r="AK48" s="680"/>
      <c r="AL48" s="680"/>
      <c r="AM48" s="680"/>
      <c r="AN48" s="680"/>
      <c r="AO48" s="680"/>
      <c r="AP48" s="680"/>
      <c r="AQ48" s="680"/>
      <c r="AR48" s="680"/>
      <c r="AS48" s="680"/>
      <c r="AT48" s="680"/>
      <c r="AU48" s="680"/>
      <c r="AV48" s="680"/>
      <c r="AW48" s="680"/>
      <c r="AX48" s="680"/>
      <c r="AY48" s="680"/>
      <c r="AZ48" s="680"/>
      <c r="BA48" s="680"/>
      <c r="BB48" s="680"/>
      <c r="BC48" s="680"/>
      <c r="BD48" s="680"/>
      <c r="BE48" s="680"/>
      <c r="BF48" s="680"/>
      <c r="BG48" s="680"/>
      <c r="BH48" s="680"/>
      <c r="BI48" s="680"/>
      <c r="BJ48" s="674" t="s">
        <v>184</v>
      </c>
      <c r="BK48" s="674"/>
      <c r="BL48" s="674"/>
      <c r="BM48" s="674"/>
      <c r="BN48" s="680"/>
      <c r="BO48" s="680"/>
      <c r="BP48" s="680"/>
      <c r="BQ48" s="680"/>
      <c r="BR48" s="680"/>
      <c r="BS48" s="680"/>
      <c r="BT48" s="680"/>
      <c r="BU48" s="680"/>
      <c r="BV48" s="680"/>
      <c r="BW48" s="680"/>
    </row>
    <row r="49" spans="1:75" ht="13.5" customHeight="1">
      <c r="A49" s="696"/>
      <c r="B49" s="15" t="s">
        <v>58</v>
      </c>
      <c r="C49" s="701" t="str">
        <f>IFERROR(VLOOKUP(C48,科目・教員!$A$2:$B$349,2,0),"")</f>
        <v>末田　美香子</v>
      </c>
      <c r="D49" s="702"/>
      <c r="E49" s="690" t="str">
        <f>IFERROR(VLOOKUP(E48,科目・教員!$A$2:$B$349,2,0),"")</f>
        <v/>
      </c>
      <c r="F49" s="689"/>
      <c r="G49" s="690" t="str">
        <f>IFERROR(VLOOKUP(G48,科目・教員!$A$2:$B$349,2,0),"")</f>
        <v/>
      </c>
      <c r="H49" s="689"/>
      <c r="I49" s="690" t="str">
        <f>IFERROR(VLOOKUP(I48,科目・教員!$A$2:$B$349,2,0),"")</f>
        <v/>
      </c>
      <c r="J49" s="689"/>
      <c r="K49" s="691" t="str">
        <f>IFERROR(VLOOKUP(K48,科目・教員!$A$2:$B$349,2,0),"")</f>
        <v/>
      </c>
      <c r="L49" s="691"/>
      <c r="M49" s="688" t="str">
        <f>IFERROR(VLOOKUP(M48,科目・教員!$A$2:$B$349,2,0),"")</f>
        <v/>
      </c>
      <c r="N49" s="689"/>
      <c r="O49" s="691" t="str">
        <f>IFERROR(VLOOKUP(O48,科目・教員!$A$2:$B$349,2,0),"")</f>
        <v/>
      </c>
      <c r="P49" s="689"/>
      <c r="Q49" s="691" t="str">
        <f>IFERROR(VLOOKUP(Q48,科目・教員!$A$2:$B$349,2,0),"")</f>
        <v/>
      </c>
      <c r="R49" s="689"/>
      <c r="S49" s="691" t="str">
        <f>IFERROR(VLOOKUP(S48,科目・教員!$A$2:$B$349,2,0),"")</f>
        <v/>
      </c>
      <c r="T49" s="689"/>
      <c r="U49" s="660"/>
      <c r="V49" s="659" t="s">
        <v>69</v>
      </c>
      <c r="Y49" s="583"/>
      <c r="Z49" s="696"/>
      <c r="AA49" s="681"/>
      <c r="AB49" s="681"/>
      <c r="AC49" s="681"/>
      <c r="AD49" s="815"/>
      <c r="AE49" s="681"/>
      <c r="AF49" s="681"/>
      <c r="AG49" s="681"/>
      <c r="AH49" s="681"/>
      <c r="AI49" s="681"/>
      <c r="AJ49" s="681"/>
      <c r="AK49" s="681"/>
      <c r="AL49" s="681"/>
      <c r="AM49" s="681"/>
      <c r="AN49" s="681"/>
      <c r="AO49" s="681"/>
      <c r="AP49" s="681"/>
      <c r="AQ49" s="681"/>
      <c r="AR49" s="681"/>
      <c r="AS49" s="681"/>
      <c r="AT49" s="681"/>
      <c r="AU49" s="681"/>
      <c r="AV49" s="681"/>
      <c r="AW49" s="681"/>
      <c r="AX49" s="681"/>
      <c r="AY49" s="681"/>
      <c r="AZ49" s="681"/>
      <c r="BA49" s="681"/>
      <c r="BB49" s="681"/>
      <c r="BC49" s="681"/>
      <c r="BD49" s="681"/>
      <c r="BE49" s="681"/>
      <c r="BF49" s="681"/>
      <c r="BG49" s="681"/>
      <c r="BH49" s="681"/>
      <c r="BI49" s="681"/>
      <c r="BJ49" s="675"/>
      <c r="BK49" s="675"/>
      <c r="BL49" s="675"/>
      <c r="BM49" s="675"/>
      <c r="BN49" s="681"/>
      <c r="BO49" s="681"/>
      <c r="BP49" s="681"/>
      <c r="BQ49" s="681"/>
      <c r="BR49" s="681"/>
      <c r="BS49" s="681"/>
      <c r="BT49" s="681"/>
      <c r="BU49" s="681"/>
      <c r="BV49" s="681"/>
      <c r="BW49" s="681"/>
    </row>
    <row r="50" spans="1:75" ht="13.5" customHeight="1">
      <c r="A50" s="696"/>
      <c r="B50" s="15" t="s">
        <v>60</v>
      </c>
      <c r="C50" s="701" t="str">
        <f>VLOOKUP($C27,'2025年度(1年後期)'!$B$5:$N$207,COLUMN('2025年度(1年後期)'!$K$5)+1,0)&amp;""</f>
        <v>101</v>
      </c>
      <c r="D50" s="702"/>
      <c r="E50" s="690" t="str">
        <f>VLOOKUP($C27,'2025年度(2年後期)'!$B$5:$N$207,COLUMN('2025年度(2年後期)'!$K$5)+1,0)&amp;""</f>
        <v/>
      </c>
      <c r="F50" s="689"/>
      <c r="G50" s="690" t="str">
        <f>VLOOKUP($C27,'2025年度(3年後期)'!$B$5:$N$207,COLUMN('2025年度(3年後期)'!$K$5)+1,0)&amp;""</f>
        <v/>
      </c>
      <c r="H50" s="689"/>
      <c r="I50" s="690" t="str">
        <f>VLOOKUP($C27,'2025年度(4年後期)'!$B$5:$N$206,COLUMN('2025年度(4年後期)'!$K$5)+1,0)&amp;""</f>
        <v/>
      </c>
      <c r="J50" s="689"/>
      <c r="K50" s="691" t="str">
        <f>VLOOKUP($C27,'2025年度(助産後期)'!$B$5:$N$207,COLUMN('2025年度(助産後期)'!$K$5)+1,0)&amp;""</f>
        <v/>
      </c>
      <c r="L50" s="691"/>
      <c r="M50" s="688" t="str">
        <f>VLOOKUP($C27,'2025年度(M1後期)'!$B$5:$N$207,COLUMN('2025年度(M1後期)'!$K$5)+1,0)&amp;""</f>
        <v>感染特論:別途指定
感染演習:別途指定</v>
      </c>
      <c r="N50" s="689"/>
      <c r="O50" s="691" t="str">
        <f>VLOOKUP($C27,'2025年度(M1後期)'!$B$5:$N$207,COLUMN('2025年度(M1後期)'!$K$5)+1,0)&amp;""</f>
        <v>感染特論:別途指定
感染演習:別途指定</v>
      </c>
      <c r="P50" s="689"/>
      <c r="Q50" s="691" t="str">
        <f>VLOOKUP($C27,'2025年度(D1後期)'!$B$5:$N$207,COLUMN('2025年度(D1後期)'!$K$5)+1,0)&amp;""</f>
        <v/>
      </c>
      <c r="R50" s="689"/>
      <c r="S50" s="691" t="str">
        <f>VLOOKUP($C27,'2025年度(D23後期)'!$B$5:$N$207,COLUMN('2025年度(D23後期)'!$K$5)+1,0)&amp;""</f>
        <v/>
      </c>
      <c r="T50" s="689"/>
      <c r="Y50" s="583"/>
      <c r="Z50" s="696"/>
      <c r="AA50" s="681"/>
      <c r="AB50" s="681"/>
      <c r="AC50" s="681"/>
      <c r="AD50" s="815"/>
      <c r="AE50" s="681"/>
      <c r="AF50" s="681"/>
      <c r="AG50" s="681"/>
      <c r="AH50" s="681"/>
      <c r="AI50" s="681"/>
      <c r="AJ50" s="681"/>
      <c r="AK50" s="681"/>
      <c r="AL50" s="681"/>
      <c r="AM50" s="681"/>
      <c r="AN50" s="681"/>
      <c r="AO50" s="681"/>
      <c r="AP50" s="681"/>
      <c r="AQ50" s="681"/>
      <c r="AR50" s="681"/>
      <c r="AS50" s="681"/>
      <c r="AT50" s="681"/>
      <c r="AU50" s="681"/>
      <c r="AV50" s="681"/>
      <c r="AW50" s="681"/>
      <c r="AX50" s="681"/>
      <c r="AY50" s="681"/>
      <c r="AZ50" s="681"/>
      <c r="BA50" s="681"/>
      <c r="BB50" s="681"/>
      <c r="BC50" s="681"/>
      <c r="BD50" s="681"/>
      <c r="BE50" s="681"/>
      <c r="BF50" s="681"/>
      <c r="BG50" s="681"/>
      <c r="BH50" s="681"/>
      <c r="BI50" s="681"/>
      <c r="BJ50" s="675"/>
      <c r="BK50" s="675"/>
      <c r="BL50" s="675"/>
      <c r="BM50" s="675"/>
      <c r="BN50" s="681"/>
      <c r="BO50" s="681"/>
      <c r="BP50" s="681"/>
      <c r="BQ50" s="681"/>
      <c r="BR50" s="681"/>
      <c r="BS50" s="681"/>
      <c r="BT50" s="681"/>
      <c r="BU50" s="681"/>
      <c r="BV50" s="681"/>
      <c r="BW50" s="681"/>
    </row>
    <row r="51" spans="1:75" ht="13.5" customHeight="1">
      <c r="A51" s="697"/>
      <c r="B51" s="16" t="s">
        <v>62</v>
      </c>
      <c r="C51" s="699" t="s">
        <v>282</v>
      </c>
      <c r="D51" s="700"/>
      <c r="E51" s="684"/>
      <c r="F51" s="685"/>
      <c r="G51" s="684"/>
      <c r="H51" s="685"/>
      <c r="I51" s="684"/>
      <c r="J51" s="685"/>
      <c r="K51" s="686"/>
      <c r="L51" s="686"/>
      <c r="M51" s="687"/>
      <c r="N51" s="685"/>
      <c r="O51" s="686"/>
      <c r="P51" s="685"/>
      <c r="Q51" s="686"/>
      <c r="R51" s="685"/>
      <c r="S51" s="686"/>
      <c r="T51" s="685"/>
      <c r="U51" s="19"/>
      <c r="V51" s="19"/>
      <c r="W51" s="19"/>
      <c r="X51" s="19"/>
      <c r="Y51" s="594"/>
      <c r="Z51" s="697"/>
      <c r="AA51" s="682"/>
      <c r="AB51" s="682"/>
      <c r="AC51" s="682"/>
      <c r="AD51" s="816"/>
      <c r="AE51" s="682"/>
      <c r="AF51" s="682"/>
      <c r="AG51" s="682"/>
      <c r="AH51" s="682"/>
      <c r="AI51" s="682"/>
      <c r="AJ51" s="682"/>
      <c r="AK51" s="682"/>
      <c r="AL51" s="682"/>
      <c r="AM51" s="682"/>
      <c r="AN51" s="682"/>
      <c r="AO51" s="682"/>
      <c r="AP51" s="682"/>
      <c r="AQ51" s="682"/>
      <c r="AR51" s="682"/>
      <c r="AS51" s="682"/>
      <c r="AT51" s="682"/>
      <c r="AU51" s="682"/>
      <c r="AV51" s="682"/>
      <c r="AW51" s="682"/>
      <c r="AX51" s="682"/>
      <c r="AY51" s="682"/>
      <c r="AZ51" s="682"/>
      <c r="BA51" s="682"/>
      <c r="BB51" s="682"/>
      <c r="BC51" s="682"/>
      <c r="BD51" s="682"/>
      <c r="BE51" s="682"/>
      <c r="BF51" s="682"/>
      <c r="BG51" s="682"/>
      <c r="BH51" s="682"/>
      <c r="BI51" s="682"/>
      <c r="BJ51" s="676"/>
      <c r="BK51" s="676"/>
      <c r="BL51" s="676"/>
      <c r="BM51" s="676"/>
      <c r="BN51" s="682"/>
      <c r="BO51" s="682"/>
      <c r="BP51" s="682"/>
      <c r="BQ51" s="682"/>
      <c r="BR51" s="682"/>
      <c r="BS51" s="682"/>
      <c r="BT51" s="682"/>
      <c r="BU51" s="682"/>
      <c r="BV51" s="682"/>
      <c r="BW51" s="682"/>
    </row>
    <row r="52" spans="1:75" ht="21.75">
      <c r="A52" s="5"/>
      <c r="B52" s="6"/>
      <c r="C52" s="722">
        <f>C27+1</f>
        <v>45994</v>
      </c>
      <c r="D52" s="722"/>
      <c r="E52" s="722"/>
      <c r="F52" s="722"/>
      <c r="G52" s="722"/>
      <c r="H52" s="722"/>
      <c r="I52" s="722"/>
      <c r="J52" s="722"/>
      <c r="K52" s="722"/>
      <c r="L52" s="722"/>
      <c r="M52" s="722"/>
      <c r="N52" s="722"/>
      <c r="O52" s="722"/>
      <c r="P52" s="722"/>
      <c r="Q52" s="722"/>
      <c r="R52" s="722"/>
      <c r="S52" s="722"/>
      <c r="T52" s="722"/>
      <c r="U52" s="781">
        <f>C52</f>
        <v>45994</v>
      </c>
      <c r="V52" s="782"/>
      <c r="W52" s="782"/>
      <c r="X52" s="782"/>
      <c r="Y52" s="782"/>
      <c r="Z52" s="783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661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96" t="s">
        <v>54</v>
      </c>
      <c r="B53" s="12" t="s">
        <v>55</v>
      </c>
      <c r="C53" s="705" t="str">
        <f>VLOOKUP($C52,'2025年度(1年後期)'!$B$5:$N$207,COLUMN('2025年度(1年後期)'!$C$5),0)&amp;""</f>
        <v>疫学・保健統計学Ⅱ</v>
      </c>
      <c r="D53" s="706"/>
      <c r="E53" s="713" t="str">
        <f>VLOOKUP($C52,'2025年度(2年後期)'!$B$5:$N$207,COLUMN('2025年度(2年後期)'!$C$5),0)&amp;""</f>
        <v>基礎看護学実習Ⅱ</v>
      </c>
      <c r="F53" s="706"/>
      <c r="G53" s="713" t="str">
        <f>VLOOKUP($C52,'2025年度(3年後期)'!$B$5:$N$207,COLUMN('2025年度(3年後期)'!$C$5),0)&amp;""</f>
        <v>領域別実習</v>
      </c>
      <c r="H53" s="706"/>
      <c r="I53" s="737" t="str">
        <f>VLOOKUP($C52,'2025年度(4年後期)'!$B$5:$N$206,COLUMN('2025年度(4年後期)'!$C$5),0)&amp;""</f>
        <v>科学技術と医療(石原美弥先生)</v>
      </c>
      <c r="J53" s="729"/>
      <c r="K53" s="693" t="str">
        <f>VLOOKUP($C52,'2025年度(助産後期)'!$B$5:$N$207,COLUMN('2025年度(助産後期)'!$C$5),0)&amp;""</f>
        <v/>
      </c>
      <c r="L53" s="709"/>
      <c r="M53" s="723" t="str">
        <f>VLOOKUP($C52,'2025年度(M1後期)'!$B$5:$N$207,COLUMN('2025年度(M1後期)'!$C$5),0)&amp;""</f>
        <v>看護情報・管理学演習Ａ－Ⅰ
成育看護学演習Ａ－Ⅳ(母性)</v>
      </c>
      <c r="N53" s="709"/>
      <c r="O53" s="713" t="str">
        <f>VLOOKUP($C52,'2025年度(M2後期)'!$B$5:$N$207,COLUMN('2025年度(M2後期)'!$C$5),0)&amp;""</f>
        <v>特別研究</v>
      </c>
      <c r="P53" s="706"/>
      <c r="Q53" s="713" t="str">
        <f>VLOOKUP($C52,'2025年度(D1後期)'!$B$5:$N$207,COLUMN('2025年度(D1後期)'!$C$5),0)&amp;""</f>
        <v>看護教育学演習Ｂ</v>
      </c>
      <c r="R53" s="706"/>
      <c r="S53" s="693" t="str">
        <f>VLOOKUP($C52,'2025年度(D23後期)'!$B$5:$N$207,COLUMN('2025年度(D23後期)'!$C$5),0)&amp;""</f>
        <v>特別研究</v>
      </c>
      <c r="T53" s="706"/>
      <c r="U53" s="648" t="s">
        <v>161</v>
      </c>
      <c r="Y53" s="613" t="s">
        <v>328</v>
      </c>
      <c r="Z53" s="695" t="str">
        <f>A53</f>
        <v xml:space="preserve">１時限（09：20～10：50） </v>
      </c>
      <c r="AA53" s="680" t="s">
        <v>205</v>
      </c>
      <c r="AB53" s="680"/>
      <c r="AC53" s="680"/>
      <c r="AD53" s="814"/>
      <c r="AE53" s="680"/>
      <c r="AF53" s="680"/>
      <c r="AG53" s="680" t="s">
        <v>169</v>
      </c>
      <c r="AH53" s="680"/>
      <c r="AI53" s="680"/>
      <c r="AJ53" s="680"/>
      <c r="AK53" s="680"/>
      <c r="AL53" s="680"/>
      <c r="AM53" s="680" t="s">
        <v>164</v>
      </c>
      <c r="AN53" s="680"/>
      <c r="AO53" s="680"/>
      <c r="AP53" s="680"/>
      <c r="AQ53" s="680"/>
      <c r="AR53" s="680"/>
      <c r="AS53" s="680"/>
      <c r="AT53" s="680"/>
      <c r="AU53" s="680"/>
      <c r="AV53" s="680"/>
      <c r="AW53" s="680" t="s">
        <v>314</v>
      </c>
      <c r="AX53" s="680"/>
      <c r="AY53" s="680"/>
      <c r="AZ53" s="680"/>
      <c r="BA53" s="680"/>
      <c r="BB53" s="680"/>
      <c r="BC53" s="680"/>
      <c r="BD53" s="680"/>
      <c r="BE53" s="680"/>
      <c r="BF53" s="680"/>
      <c r="BG53" s="680"/>
      <c r="BH53" s="680"/>
      <c r="BI53" s="680"/>
      <c r="BJ53" s="680"/>
      <c r="BK53" s="674"/>
      <c r="BL53" s="674"/>
      <c r="BM53" s="674"/>
      <c r="BN53" s="680"/>
      <c r="BO53" s="680"/>
      <c r="BP53" s="680"/>
      <c r="BQ53" s="680"/>
      <c r="BR53" s="680"/>
      <c r="BS53" s="680"/>
      <c r="BT53" s="680"/>
      <c r="BU53" s="680"/>
      <c r="BV53" s="680"/>
      <c r="BW53" s="680"/>
    </row>
    <row r="54" spans="1:75" ht="13.5" customHeight="1">
      <c r="A54" s="696"/>
      <c r="B54" s="15" t="s">
        <v>58</v>
      </c>
      <c r="C54" s="708" t="str">
        <f>IFERROR(VLOOKUP(C53,科目・教員!$A$2:$B$349,2,0),"")</f>
        <v>柏木　公一</v>
      </c>
      <c r="D54" s="707"/>
      <c r="E54" s="716" t="str">
        <f>IFERROR(VLOOKUP(E53,科目・教員!$A$2:$B$349,2,0),"")</f>
        <v>森下　純子</v>
      </c>
      <c r="F54" s="707"/>
      <c r="G54" s="716" t="str">
        <f>IFERROR(VLOOKUP(G53,科目・教員!$A$2:$B$349,2,0),"")</f>
        <v/>
      </c>
      <c r="H54" s="707"/>
      <c r="I54" s="736" t="str">
        <f>IFERROR(VLOOKUP(I53,科目・教員!$A$2:$B$349,2,0),"")</f>
        <v/>
      </c>
      <c r="J54" s="727"/>
      <c r="K54" s="689" t="str">
        <f>IFERROR(VLOOKUP(K53,科目・教員!$A$2:$B$349,2,0),"")</f>
        <v/>
      </c>
      <c r="L54" s="717"/>
      <c r="M54" s="718" t="str">
        <f>IFERROR(VLOOKUP(M53,科目・教員!$A$2:$B$349,2,0),"")</f>
        <v/>
      </c>
      <c r="N54" s="707"/>
      <c r="O54" s="716" t="str">
        <f>IFERROR(VLOOKUP(O53,科目・教員!$A$2:$B$349,2,0),"")</f>
        <v/>
      </c>
      <c r="P54" s="707"/>
      <c r="Q54" s="716" t="str">
        <f>IFERROR(VLOOKUP(Q53,科目・教員!$A$2:$B$349,2,0),"")</f>
        <v/>
      </c>
      <c r="R54" s="707"/>
      <c r="S54" s="689" t="str">
        <f>IFERROR(VLOOKUP(S53,科目・教員!$A$2:$B$349,2,0),"")</f>
        <v/>
      </c>
      <c r="T54" s="707"/>
      <c r="U54" s="649" t="s">
        <v>169</v>
      </c>
      <c r="Y54" s="613" t="s">
        <v>322</v>
      </c>
      <c r="Z54" s="696"/>
      <c r="AA54" s="681"/>
      <c r="AB54" s="681"/>
      <c r="AC54" s="681"/>
      <c r="AD54" s="815"/>
      <c r="AE54" s="681"/>
      <c r="AF54" s="681"/>
      <c r="AG54" s="681"/>
      <c r="AH54" s="681"/>
      <c r="AI54" s="681"/>
      <c r="AJ54" s="681"/>
      <c r="AK54" s="681"/>
      <c r="AL54" s="681"/>
      <c r="AM54" s="681"/>
      <c r="AN54" s="681"/>
      <c r="AO54" s="681"/>
      <c r="AP54" s="681"/>
      <c r="AQ54" s="681"/>
      <c r="AR54" s="681"/>
      <c r="AS54" s="681"/>
      <c r="AT54" s="681"/>
      <c r="AU54" s="681"/>
      <c r="AV54" s="681"/>
      <c r="AW54" s="681"/>
      <c r="AX54" s="681"/>
      <c r="AY54" s="681"/>
      <c r="AZ54" s="681"/>
      <c r="BA54" s="681"/>
      <c r="BB54" s="681"/>
      <c r="BC54" s="681"/>
      <c r="BD54" s="681"/>
      <c r="BE54" s="681"/>
      <c r="BF54" s="681"/>
      <c r="BG54" s="681"/>
      <c r="BH54" s="681"/>
      <c r="BI54" s="681"/>
      <c r="BJ54" s="681"/>
      <c r="BK54" s="675"/>
      <c r="BL54" s="675"/>
      <c r="BM54" s="675"/>
      <c r="BN54" s="681"/>
      <c r="BO54" s="681"/>
      <c r="BP54" s="681"/>
      <c r="BQ54" s="681"/>
      <c r="BR54" s="681"/>
      <c r="BS54" s="681"/>
      <c r="BT54" s="681"/>
      <c r="BU54" s="681"/>
      <c r="BV54" s="681"/>
      <c r="BW54" s="681"/>
    </row>
    <row r="55" spans="1:75" ht="13.5" customHeight="1">
      <c r="A55" s="696"/>
      <c r="B55" s="15" t="s">
        <v>60</v>
      </c>
      <c r="C55" s="708" t="str">
        <f>VLOOKUP($C52,'2025年度(1年後期)'!$B$5:$N$207,COLUMN('2025年度(1年後期)'!$C$5)+1,0)&amp;""</f>
        <v>101</v>
      </c>
      <c r="D55" s="707"/>
      <c r="E55" s="716" t="str">
        <f>VLOOKUP($C52,'2025年度(2年後期)'!$B$5:$N$207,COLUMN('2025年度(2年後期)'!$C$5)+1,0)&amp;""</f>
        <v/>
      </c>
      <c r="F55" s="707"/>
      <c r="G55" s="716" t="str">
        <f>VLOOKUP($C52,'2025年度(3年後期)'!$B$5:$N$207,COLUMN('2025年度(3年後期)'!$C$5)+1,0)&amp;""</f>
        <v>母性:201</v>
      </c>
      <c r="H55" s="707"/>
      <c r="I55" s="736" t="str">
        <f>VLOOKUP($C52,'2025年度(4年後期)'!$B$5:$N$206,COLUMN('2025年度(4年後期)'!$C$5)+1,0)&amp;""</f>
        <v>301
又は
リアルタイム</v>
      </c>
      <c r="J55" s="727"/>
      <c r="K55" s="689" t="str">
        <f>VLOOKUP($C52,'2025年度(助産後期)'!$B$5:$N$207,COLUMN('2025年度(助産後期)'!$C$5)+1,0)&amp;""</f>
        <v/>
      </c>
      <c r="L55" s="717"/>
      <c r="M55" s="718" t="str">
        <f>VLOOKUP($C52,'2025年度(M1後期)'!$B$5:$N$207,COLUMN('2025年度(M1後期)'!$C$5)+1,0)&amp;""</f>
        <v>情報:別途指定
成育:別途指定</v>
      </c>
      <c r="N55" s="707"/>
      <c r="O55" s="716" t="str">
        <f>VLOOKUP($C52,'2025年度(M2後期)'!$B$5:$N$207,COLUMN('2025年度(M2後期)'!$C$5)+1,0)&amp;""</f>
        <v/>
      </c>
      <c r="P55" s="707"/>
      <c r="Q55" s="716" t="str">
        <f>VLOOKUP($C52,'2025年度(D1後期)'!$B$5:$N$207,COLUMN('2025年度(D1後期)'!$C$5)+1,0)&amp;""</f>
        <v>別途指定</v>
      </c>
      <c r="R55" s="707"/>
      <c r="S55" s="689" t="str">
        <f>VLOOKUP($C52,'2025年度(D23後期)'!$B$5:$N$207,COLUMN('2025年度(D23後期)'!$C$5)+1,0)&amp;""</f>
        <v/>
      </c>
      <c r="T55" s="707"/>
      <c r="U55" s="649" t="s">
        <v>172</v>
      </c>
      <c r="Y55" s="612" t="s">
        <v>323</v>
      </c>
      <c r="Z55" s="696"/>
      <c r="AA55" s="681"/>
      <c r="AB55" s="681"/>
      <c r="AC55" s="681"/>
      <c r="AD55" s="815"/>
      <c r="AE55" s="681"/>
      <c r="AF55" s="681"/>
      <c r="AG55" s="681"/>
      <c r="AH55" s="681"/>
      <c r="AI55" s="681"/>
      <c r="AJ55" s="681"/>
      <c r="AK55" s="681"/>
      <c r="AL55" s="681"/>
      <c r="AM55" s="681"/>
      <c r="AN55" s="681"/>
      <c r="AO55" s="681"/>
      <c r="AP55" s="681"/>
      <c r="AQ55" s="681"/>
      <c r="AR55" s="681"/>
      <c r="AS55" s="681"/>
      <c r="AT55" s="681"/>
      <c r="AU55" s="681"/>
      <c r="AV55" s="681"/>
      <c r="AW55" s="681"/>
      <c r="AX55" s="681"/>
      <c r="AY55" s="681"/>
      <c r="AZ55" s="681"/>
      <c r="BA55" s="681"/>
      <c r="BB55" s="681"/>
      <c r="BC55" s="681"/>
      <c r="BD55" s="681"/>
      <c r="BE55" s="681"/>
      <c r="BF55" s="681"/>
      <c r="BG55" s="681"/>
      <c r="BH55" s="681"/>
      <c r="BI55" s="681"/>
      <c r="BJ55" s="681"/>
      <c r="BK55" s="675"/>
      <c r="BL55" s="675"/>
      <c r="BM55" s="675"/>
      <c r="BN55" s="681"/>
      <c r="BO55" s="681"/>
      <c r="BP55" s="681"/>
      <c r="BQ55" s="681"/>
      <c r="BR55" s="681"/>
      <c r="BS55" s="681"/>
      <c r="BT55" s="681"/>
      <c r="BU55" s="681"/>
      <c r="BV55" s="681"/>
      <c r="BW55" s="681"/>
    </row>
    <row r="56" spans="1:75" ht="13.5" customHeight="1">
      <c r="A56" s="697"/>
      <c r="B56" s="16" t="s">
        <v>62</v>
      </c>
      <c r="C56" s="687"/>
      <c r="D56" s="719"/>
      <c r="E56" s="684"/>
      <c r="F56" s="719"/>
      <c r="G56" s="684"/>
      <c r="H56" s="719"/>
      <c r="I56" s="732" t="s">
        <v>280</v>
      </c>
      <c r="J56" s="820"/>
      <c r="K56" s="686"/>
      <c r="L56" s="720"/>
      <c r="M56" s="721"/>
      <c r="N56" s="719"/>
      <c r="O56" s="684"/>
      <c r="P56" s="719"/>
      <c r="Q56" s="684"/>
      <c r="R56" s="719"/>
      <c r="S56" s="686"/>
      <c r="T56" s="719"/>
      <c r="U56" s="649" t="s">
        <v>173</v>
      </c>
      <c r="Y56" s="612" t="s">
        <v>324</v>
      </c>
      <c r="Z56" s="697"/>
      <c r="AA56" s="682"/>
      <c r="AB56" s="682"/>
      <c r="AC56" s="682"/>
      <c r="AD56" s="816"/>
      <c r="AE56" s="682"/>
      <c r="AF56" s="682"/>
      <c r="AG56" s="682"/>
      <c r="AH56" s="682"/>
      <c r="AI56" s="682"/>
      <c r="AJ56" s="682"/>
      <c r="AK56" s="682"/>
      <c r="AL56" s="682"/>
      <c r="AM56" s="682"/>
      <c r="AN56" s="682"/>
      <c r="AO56" s="682"/>
      <c r="AP56" s="682"/>
      <c r="AQ56" s="682"/>
      <c r="AR56" s="682"/>
      <c r="AS56" s="682"/>
      <c r="AT56" s="682"/>
      <c r="AU56" s="682"/>
      <c r="AV56" s="682"/>
      <c r="AW56" s="682"/>
      <c r="AX56" s="682"/>
      <c r="AY56" s="682"/>
      <c r="AZ56" s="682"/>
      <c r="BA56" s="682"/>
      <c r="BB56" s="682"/>
      <c r="BC56" s="682"/>
      <c r="BD56" s="682"/>
      <c r="BE56" s="682"/>
      <c r="BF56" s="682"/>
      <c r="BG56" s="682"/>
      <c r="BH56" s="682"/>
      <c r="BI56" s="682"/>
      <c r="BJ56" s="682"/>
      <c r="BK56" s="676"/>
      <c r="BL56" s="676"/>
      <c r="BM56" s="676"/>
      <c r="BN56" s="682"/>
      <c r="BO56" s="682"/>
      <c r="BP56" s="682"/>
      <c r="BQ56" s="682"/>
      <c r="BR56" s="682"/>
      <c r="BS56" s="682"/>
      <c r="BT56" s="682"/>
      <c r="BU56" s="682"/>
      <c r="BV56" s="682"/>
      <c r="BW56" s="682"/>
    </row>
    <row r="57" spans="1:75" ht="13.5" customHeight="1">
      <c r="A57" s="696" t="s">
        <v>64</v>
      </c>
      <c r="B57" s="15" t="s">
        <v>55</v>
      </c>
      <c r="C57" s="705" t="str">
        <f>VLOOKUP($C52,'2025年度(1年後期)'!$B$5:$N$207,COLUMN('2025年度(1年後期)'!$E$5),0)&amp;""</f>
        <v>食と健康</v>
      </c>
      <c r="D57" s="706"/>
      <c r="E57" s="713" t="str">
        <f>VLOOKUP($C52,'2025年度(2年後期)'!$B$5:$N$207,COLUMN('2025年度(2年後期)'!$E$5),0)&amp;""</f>
        <v>基礎看護学実習Ⅱ</v>
      </c>
      <c r="F57" s="706"/>
      <c r="G57" s="713" t="str">
        <f>VLOOKUP($C52,'2025年度(3年後期)'!$B$5:$N$207,COLUMN('2025年度(3年後期)'!$E$5),0)&amp;""</f>
        <v>領域別実習</v>
      </c>
      <c r="H57" s="706"/>
      <c r="I57" s="713" t="str">
        <f>VLOOKUP($C52,'2025年度(4年後期)'!$B$5:$N$206,COLUMN('2025年度(4年後期)'!$E$5),0)&amp;""</f>
        <v/>
      </c>
      <c r="J57" s="706"/>
      <c r="K57" s="693" t="str">
        <f>VLOOKUP($C52,'2025年度(助産後期)'!$B$5:$N$207,COLUMN('2025年度(助産後期)'!$E$5),0)&amp;""</f>
        <v>助産学概論</v>
      </c>
      <c r="L57" s="709"/>
      <c r="M57" s="705" t="str">
        <f>VLOOKUP($C52,'2025年度(M1後期)'!$B$5:$N$207,COLUMN('2025年度(M1後期)'!$E$5),0)&amp;""</f>
        <v>看護情報・管理学演習Ａ－Ⅰ
成育看護学演習Ａ－Ⅳ(母性)</v>
      </c>
      <c r="N57" s="706"/>
      <c r="O57" s="693" t="str">
        <f>VLOOKUP($C52,'2025年度(M2後期)'!$B$5:$N$207,COLUMN('2025年度(M2後期)'!$E$5),0)&amp;""</f>
        <v>特別研究</v>
      </c>
      <c r="P57" s="706"/>
      <c r="Q57" s="693" t="str">
        <f>VLOOKUP($C52,'2025年度(D1後期)'!$B$5:$N$207,COLUMN('2025年度(D1後期)'!$E$5),0)&amp;""</f>
        <v>看護教育学演習Ｂ</v>
      </c>
      <c r="R57" s="706"/>
      <c r="S57" s="693" t="str">
        <f>VLOOKUP($C52,'2025年度(D23後期)'!$B$5:$N$207,COLUMN('2025年度(D23後期)'!$E$5),0)&amp;""</f>
        <v>特別研究</v>
      </c>
      <c r="T57" s="706"/>
      <c r="U57" s="21"/>
      <c r="Y57" s="613" t="s">
        <v>325</v>
      </c>
      <c r="Z57" s="696" t="str">
        <f>A57</f>
        <v>２時限（11：00～12：30）</v>
      </c>
      <c r="AA57" s="680" t="s">
        <v>121</v>
      </c>
      <c r="AB57" s="680"/>
      <c r="AC57" s="680"/>
      <c r="AD57" s="814"/>
      <c r="AE57" s="680"/>
      <c r="AF57" s="680"/>
      <c r="AG57" s="680" t="s">
        <v>169</v>
      </c>
      <c r="AH57" s="680"/>
      <c r="AI57" s="680"/>
      <c r="AJ57" s="680"/>
      <c r="AK57" s="680"/>
      <c r="AL57" s="680"/>
      <c r="AM57" s="680" t="s">
        <v>164</v>
      </c>
      <c r="AN57" s="680"/>
      <c r="AO57" s="680"/>
      <c r="AP57" s="680"/>
      <c r="AQ57" s="680"/>
      <c r="AR57" s="680"/>
      <c r="AS57" s="680"/>
      <c r="AT57" s="680"/>
      <c r="AU57" s="680"/>
      <c r="AV57" s="680"/>
      <c r="AW57" s="680"/>
      <c r="AX57" s="680"/>
      <c r="AY57" s="680"/>
      <c r="AZ57" s="680" t="s">
        <v>329</v>
      </c>
      <c r="BA57" s="680"/>
      <c r="BB57" s="680"/>
      <c r="BC57" s="680"/>
      <c r="BD57" s="680"/>
      <c r="BE57" s="680"/>
      <c r="BF57" s="680"/>
      <c r="BG57" s="680"/>
      <c r="BH57" s="680"/>
      <c r="BI57" s="680"/>
      <c r="BJ57" s="680"/>
      <c r="BK57" s="674"/>
      <c r="BL57" s="674"/>
      <c r="BM57" s="674"/>
      <c r="BN57" s="680"/>
      <c r="BO57" s="680"/>
      <c r="BP57" s="680"/>
      <c r="BQ57" s="680"/>
      <c r="BR57" s="680"/>
      <c r="BS57" s="680"/>
      <c r="BT57" s="680"/>
      <c r="BU57" s="680"/>
      <c r="BV57" s="680"/>
      <c r="BW57" s="680"/>
    </row>
    <row r="58" spans="1:75" ht="13.5" customHeight="1">
      <c r="A58" s="696"/>
      <c r="B58" s="15" t="s">
        <v>58</v>
      </c>
      <c r="C58" s="708" t="str">
        <f>IFERROR(VLOOKUP(C57,科目・教員!$A$2:$B$349,2,0),"")</f>
        <v>本間　典子</v>
      </c>
      <c r="D58" s="707"/>
      <c r="E58" s="716" t="str">
        <f>IFERROR(VLOOKUP(E57,科目・教員!$A$2:$B$349,2,0),"")</f>
        <v>森下　純子</v>
      </c>
      <c r="F58" s="707"/>
      <c r="G58" s="716" t="str">
        <f>IFERROR(VLOOKUP(G57,科目・教員!$A$2:$B$349,2,0),"")</f>
        <v/>
      </c>
      <c r="H58" s="707"/>
      <c r="I58" s="716" t="str">
        <f>IFERROR(VLOOKUP(I57,科目・教員!$A$2:$B$349,2,0),"")</f>
        <v/>
      </c>
      <c r="J58" s="707"/>
      <c r="K58" s="689" t="str">
        <f>IFERROR(VLOOKUP(K57,科目・教員!$A$2:$B$349,2,0),"")</f>
        <v>池田　真弓</v>
      </c>
      <c r="L58" s="717"/>
      <c r="M58" s="708" t="str">
        <f>IFERROR(VLOOKUP(M57,科目・教員!$A$2:$B$349,2,0),"")</f>
        <v/>
      </c>
      <c r="N58" s="707"/>
      <c r="O58" s="689" t="str">
        <f>IFERROR(VLOOKUP(O57,科目・教員!$A$2:$B$349,2,0),"")</f>
        <v/>
      </c>
      <c r="P58" s="707"/>
      <c r="Q58" s="689" t="str">
        <f>IFERROR(VLOOKUP(Q57,科目・教員!$A$2:$B$349,2,0),"")</f>
        <v/>
      </c>
      <c r="R58" s="707"/>
      <c r="S58" s="689" t="str">
        <f>IFERROR(VLOOKUP(S57,科目・教員!$A$2:$B$349,2,0),"")</f>
        <v/>
      </c>
      <c r="T58" s="707"/>
      <c r="U58" s="21"/>
      <c r="Y58" s="583"/>
      <c r="Z58" s="696"/>
      <c r="AA58" s="681"/>
      <c r="AB58" s="681"/>
      <c r="AC58" s="681"/>
      <c r="AD58" s="815"/>
      <c r="AE58" s="681"/>
      <c r="AF58" s="681"/>
      <c r="AG58" s="681"/>
      <c r="AH58" s="681"/>
      <c r="AI58" s="681"/>
      <c r="AJ58" s="681"/>
      <c r="AK58" s="681"/>
      <c r="AL58" s="681"/>
      <c r="AM58" s="681"/>
      <c r="AN58" s="681"/>
      <c r="AO58" s="681"/>
      <c r="AP58" s="681"/>
      <c r="AQ58" s="681"/>
      <c r="AR58" s="681"/>
      <c r="AS58" s="681"/>
      <c r="AT58" s="681"/>
      <c r="AU58" s="681"/>
      <c r="AV58" s="681"/>
      <c r="AW58" s="681"/>
      <c r="AX58" s="681"/>
      <c r="AY58" s="681"/>
      <c r="AZ58" s="681"/>
      <c r="BA58" s="681"/>
      <c r="BB58" s="681"/>
      <c r="BC58" s="681"/>
      <c r="BD58" s="681"/>
      <c r="BE58" s="681"/>
      <c r="BF58" s="681"/>
      <c r="BG58" s="681"/>
      <c r="BH58" s="681"/>
      <c r="BI58" s="681"/>
      <c r="BJ58" s="681"/>
      <c r="BK58" s="675"/>
      <c r="BL58" s="675"/>
      <c r="BM58" s="675"/>
      <c r="BN58" s="681"/>
      <c r="BO58" s="681"/>
      <c r="BP58" s="681"/>
      <c r="BQ58" s="681"/>
      <c r="BR58" s="681"/>
      <c r="BS58" s="681"/>
      <c r="BT58" s="681"/>
      <c r="BU58" s="681"/>
      <c r="BV58" s="681"/>
      <c r="BW58" s="681"/>
    </row>
    <row r="59" spans="1:75" ht="13.5" customHeight="1">
      <c r="A59" s="696"/>
      <c r="B59" s="15" t="s">
        <v>60</v>
      </c>
      <c r="C59" s="708" t="str">
        <f>VLOOKUP($C52,'2025年度(1年後期)'!$B$5:$N$207,COLUMN('2025年度(1年後期)'!$E$5)+1,0)&amp;""</f>
        <v>101</v>
      </c>
      <c r="D59" s="707"/>
      <c r="E59" s="716" t="str">
        <f>VLOOKUP($C52,'2025年度(2年後期)'!$B$5:$N$207,COLUMN('2025年度(2年後期)'!$E$5)+1,0)&amp;""</f>
        <v/>
      </c>
      <c r="F59" s="707"/>
      <c r="G59" s="716" t="str">
        <f>VLOOKUP($C52,'2025年度(3年後期)'!$B$5:$N$207,COLUMN('2025年度(3年後期)'!$E$5)+1,0)&amp;""</f>
        <v>母性:201</v>
      </c>
      <c r="H59" s="707"/>
      <c r="I59" s="716" t="str">
        <f>VLOOKUP($C52,'2025年度(4年後期)'!$B$5:$N$206,COLUMN('2025年度(4年後期)'!$E$5)+1,0)&amp;""</f>
        <v/>
      </c>
      <c r="J59" s="707"/>
      <c r="K59" s="689" t="str">
        <f>VLOOKUP($C52,'2025年度(助産後期)'!$B$5:$N$207,COLUMN('2025年度(助産後期)'!$E$5)+1,0)&amp;""</f>
        <v>304</v>
      </c>
      <c r="L59" s="717"/>
      <c r="M59" s="708" t="str">
        <f>VLOOKUP($C52,'2025年度(M1後期)'!$B$5:$N$207,COLUMN('2025年度(M1後期)'!$E$5)+1,0)&amp;""</f>
        <v>情報:別途指定
成育:別途指定</v>
      </c>
      <c r="N59" s="707"/>
      <c r="O59" s="689" t="str">
        <f>VLOOKUP($C52,'2025年度(M2後期)'!$B$5:$N$207,COLUMN('2025年度(M2後期)'!$E$5)+1,0)&amp;""</f>
        <v/>
      </c>
      <c r="P59" s="707"/>
      <c r="Q59" s="689" t="str">
        <f>VLOOKUP($C52,'2025年度(D1後期)'!$B$5:$N$207,COLUMN('2025年度(D1後期)'!$E$5)+1,0)&amp;""</f>
        <v>別途指定</v>
      </c>
      <c r="R59" s="707"/>
      <c r="S59" s="689" t="str">
        <f>VLOOKUP($C52,'2025年度(D23後期)'!$B$5:$N$207,COLUMN('2025年度(D23後期)'!$E$5)+1,0)&amp;""</f>
        <v/>
      </c>
      <c r="T59" s="707"/>
      <c r="U59" s="21"/>
      <c r="Y59" s="583"/>
      <c r="Z59" s="696"/>
      <c r="AA59" s="681"/>
      <c r="AB59" s="681"/>
      <c r="AC59" s="681"/>
      <c r="AD59" s="815"/>
      <c r="AE59" s="681"/>
      <c r="AF59" s="681"/>
      <c r="AG59" s="681"/>
      <c r="AH59" s="681"/>
      <c r="AI59" s="681"/>
      <c r="AJ59" s="681"/>
      <c r="AK59" s="681"/>
      <c r="AL59" s="681"/>
      <c r="AM59" s="681"/>
      <c r="AN59" s="681"/>
      <c r="AO59" s="681"/>
      <c r="AP59" s="681"/>
      <c r="AQ59" s="681"/>
      <c r="AR59" s="681"/>
      <c r="AS59" s="681"/>
      <c r="AT59" s="681"/>
      <c r="AU59" s="681"/>
      <c r="AV59" s="681"/>
      <c r="AW59" s="681"/>
      <c r="AX59" s="681"/>
      <c r="AY59" s="681"/>
      <c r="AZ59" s="681"/>
      <c r="BA59" s="681"/>
      <c r="BB59" s="681"/>
      <c r="BC59" s="681"/>
      <c r="BD59" s="681"/>
      <c r="BE59" s="681"/>
      <c r="BF59" s="681"/>
      <c r="BG59" s="681"/>
      <c r="BH59" s="681"/>
      <c r="BI59" s="681"/>
      <c r="BJ59" s="681"/>
      <c r="BK59" s="675"/>
      <c r="BL59" s="675"/>
      <c r="BM59" s="675"/>
      <c r="BN59" s="681"/>
      <c r="BO59" s="681"/>
      <c r="BP59" s="681"/>
      <c r="BQ59" s="681"/>
      <c r="BR59" s="681"/>
      <c r="BS59" s="681"/>
      <c r="BT59" s="681"/>
      <c r="BU59" s="681"/>
      <c r="BV59" s="681"/>
      <c r="BW59" s="681"/>
    </row>
    <row r="60" spans="1:75" ht="13.5" customHeight="1">
      <c r="A60" s="712"/>
      <c r="B60" s="16" t="s">
        <v>62</v>
      </c>
      <c r="C60" s="687"/>
      <c r="D60" s="685"/>
      <c r="E60" s="684"/>
      <c r="F60" s="685"/>
      <c r="G60" s="684"/>
      <c r="H60" s="685"/>
      <c r="I60" s="684"/>
      <c r="J60" s="685"/>
      <c r="K60" s="686"/>
      <c r="L60" s="686"/>
      <c r="M60" s="687"/>
      <c r="N60" s="685"/>
      <c r="O60" s="686"/>
      <c r="P60" s="685"/>
      <c r="Q60" s="686"/>
      <c r="R60" s="685"/>
      <c r="S60" s="686"/>
      <c r="T60" s="685"/>
      <c r="U60" s="21"/>
      <c r="Y60" s="583"/>
      <c r="Z60" s="697"/>
      <c r="AA60" s="682"/>
      <c r="AB60" s="682"/>
      <c r="AC60" s="682"/>
      <c r="AD60" s="816"/>
      <c r="AE60" s="682"/>
      <c r="AF60" s="682"/>
      <c r="AG60" s="682"/>
      <c r="AH60" s="682"/>
      <c r="AI60" s="682"/>
      <c r="AJ60" s="682"/>
      <c r="AK60" s="682"/>
      <c r="AL60" s="682"/>
      <c r="AM60" s="682"/>
      <c r="AN60" s="682"/>
      <c r="AO60" s="682"/>
      <c r="AP60" s="682"/>
      <c r="AQ60" s="682"/>
      <c r="AR60" s="682"/>
      <c r="AS60" s="682"/>
      <c r="AT60" s="682"/>
      <c r="AU60" s="682"/>
      <c r="AV60" s="682"/>
      <c r="AW60" s="682"/>
      <c r="AX60" s="682"/>
      <c r="AY60" s="682"/>
      <c r="AZ60" s="682"/>
      <c r="BA60" s="682"/>
      <c r="BB60" s="682"/>
      <c r="BC60" s="682"/>
      <c r="BD60" s="682"/>
      <c r="BE60" s="682"/>
      <c r="BF60" s="682"/>
      <c r="BG60" s="682"/>
      <c r="BH60" s="682"/>
      <c r="BI60" s="682"/>
      <c r="BJ60" s="682"/>
      <c r="BK60" s="676"/>
      <c r="BL60" s="676"/>
      <c r="BM60" s="676"/>
      <c r="BN60" s="682"/>
      <c r="BO60" s="682"/>
      <c r="BP60" s="682"/>
      <c r="BQ60" s="682"/>
      <c r="BR60" s="682"/>
      <c r="BS60" s="682"/>
      <c r="BT60" s="682"/>
      <c r="BU60" s="682"/>
      <c r="BV60" s="682"/>
      <c r="BW60" s="682"/>
    </row>
    <row r="61" spans="1:75" ht="13.5" customHeight="1">
      <c r="A61" s="695" t="s">
        <v>70</v>
      </c>
      <c r="B61" s="17" t="s">
        <v>71</v>
      </c>
      <c r="C61" s="705"/>
      <c r="D61" s="706"/>
      <c r="E61" s="713"/>
      <c r="F61" s="706"/>
      <c r="G61" s="713"/>
      <c r="H61" s="706"/>
      <c r="I61" s="713"/>
      <c r="J61" s="706"/>
      <c r="K61" s="693"/>
      <c r="L61" s="709"/>
      <c r="M61" s="705"/>
      <c r="N61" s="706"/>
      <c r="O61" s="693"/>
      <c r="P61" s="706"/>
      <c r="Q61" s="693"/>
      <c r="R61" s="706"/>
      <c r="S61" s="693"/>
      <c r="T61" s="706"/>
      <c r="U61" s="21"/>
      <c r="Y61" s="583"/>
      <c r="Z61" s="696" t="str">
        <f>A61</f>
        <v>昼休み（12：30～13：30）</v>
      </c>
      <c r="AA61" s="680"/>
      <c r="AB61" s="680"/>
      <c r="AC61" s="680"/>
      <c r="AD61" s="814"/>
      <c r="AE61" s="680"/>
      <c r="AF61" s="680"/>
      <c r="AG61" s="680"/>
      <c r="AH61" s="680"/>
      <c r="AI61" s="680"/>
      <c r="AJ61" s="680"/>
      <c r="AK61" s="680"/>
      <c r="AL61" s="680"/>
      <c r="AM61" s="680"/>
      <c r="AN61" s="680"/>
      <c r="AO61" s="680"/>
      <c r="AP61" s="680"/>
      <c r="AQ61" s="680"/>
      <c r="AR61" s="680"/>
      <c r="AS61" s="680"/>
      <c r="AT61" s="680"/>
      <c r="AU61" s="680"/>
      <c r="AV61" s="680"/>
      <c r="AW61" s="680"/>
      <c r="AX61" s="680"/>
      <c r="AY61" s="680"/>
      <c r="AZ61" s="680"/>
      <c r="BA61" s="680"/>
      <c r="BB61" s="680"/>
      <c r="BC61" s="680"/>
      <c r="BD61" s="680"/>
      <c r="BE61" s="680"/>
      <c r="BF61" s="680"/>
      <c r="BG61" s="680"/>
      <c r="BH61" s="680"/>
      <c r="BI61" s="680"/>
      <c r="BJ61" s="680"/>
      <c r="BK61" s="674"/>
      <c r="BL61" s="674"/>
      <c r="BM61" s="674"/>
      <c r="BN61" s="680"/>
      <c r="BO61" s="680"/>
      <c r="BP61" s="680"/>
      <c r="BQ61" s="680"/>
      <c r="BR61" s="680"/>
      <c r="BS61" s="680"/>
      <c r="BT61" s="680"/>
      <c r="BU61" s="680"/>
      <c r="BV61" s="680"/>
      <c r="BW61" s="680"/>
    </row>
    <row r="62" spans="1:75" ht="13.5" customHeight="1">
      <c r="A62" s="696"/>
      <c r="B62" s="17" t="s">
        <v>73</v>
      </c>
      <c r="C62" s="708"/>
      <c r="D62" s="707"/>
      <c r="E62" s="716"/>
      <c r="F62" s="707"/>
      <c r="G62" s="716"/>
      <c r="H62" s="707"/>
      <c r="I62" s="716"/>
      <c r="J62" s="707"/>
      <c r="K62" s="689"/>
      <c r="L62" s="717"/>
      <c r="M62" s="708"/>
      <c r="N62" s="707"/>
      <c r="O62" s="689"/>
      <c r="P62" s="707"/>
      <c r="Q62" s="689"/>
      <c r="R62" s="707"/>
      <c r="S62" s="689"/>
      <c r="T62" s="707"/>
      <c r="U62" s="21"/>
      <c r="Y62" s="583"/>
      <c r="Z62" s="696"/>
      <c r="AA62" s="681"/>
      <c r="AB62" s="681"/>
      <c r="AC62" s="681"/>
      <c r="AD62" s="815"/>
      <c r="AE62" s="681"/>
      <c r="AF62" s="681"/>
      <c r="AG62" s="681"/>
      <c r="AH62" s="681"/>
      <c r="AI62" s="681"/>
      <c r="AJ62" s="681"/>
      <c r="AK62" s="681"/>
      <c r="AL62" s="681"/>
      <c r="AM62" s="681"/>
      <c r="AN62" s="681"/>
      <c r="AO62" s="681"/>
      <c r="AP62" s="681"/>
      <c r="AQ62" s="681"/>
      <c r="AR62" s="681"/>
      <c r="AS62" s="681"/>
      <c r="AT62" s="681"/>
      <c r="AU62" s="681"/>
      <c r="AV62" s="681"/>
      <c r="AW62" s="681"/>
      <c r="AX62" s="681"/>
      <c r="AY62" s="681"/>
      <c r="AZ62" s="681"/>
      <c r="BA62" s="681"/>
      <c r="BB62" s="681"/>
      <c r="BC62" s="681"/>
      <c r="BD62" s="681"/>
      <c r="BE62" s="681"/>
      <c r="BF62" s="681"/>
      <c r="BG62" s="681"/>
      <c r="BH62" s="681"/>
      <c r="BI62" s="681"/>
      <c r="BJ62" s="681"/>
      <c r="BK62" s="675"/>
      <c r="BL62" s="675"/>
      <c r="BM62" s="675"/>
      <c r="BN62" s="681"/>
      <c r="BO62" s="681"/>
      <c r="BP62" s="681"/>
      <c r="BQ62" s="681"/>
      <c r="BR62" s="681"/>
      <c r="BS62" s="681"/>
      <c r="BT62" s="681"/>
      <c r="BU62" s="681"/>
      <c r="BV62" s="681"/>
      <c r="BW62" s="681"/>
    </row>
    <row r="63" spans="1:75" ht="13.5" customHeight="1">
      <c r="A63" s="696"/>
      <c r="B63" s="17" t="s">
        <v>60</v>
      </c>
      <c r="C63" s="708"/>
      <c r="D63" s="707"/>
      <c r="E63" s="716"/>
      <c r="F63" s="707"/>
      <c r="G63" s="716"/>
      <c r="H63" s="707"/>
      <c r="I63" s="716"/>
      <c r="J63" s="707"/>
      <c r="K63" s="689"/>
      <c r="L63" s="717"/>
      <c r="M63" s="708"/>
      <c r="N63" s="707"/>
      <c r="O63" s="689"/>
      <c r="P63" s="707"/>
      <c r="Q63" s="689"/>
      <c r="R63" s="707"/>
      <c r="S63" s="689"/>
      <c r="T63" s="707"/>
      <c r="U63" s="21"/>
      <c r="Y63" s="583"/>
      <c r="Z63" s="696"/>
      <c r="AA63" s="681"/>
      <c r="AB63" s="681"/>
      <c r="AC63" s="681"/>
      <c r="AD63" s="815"/>
      <c r="AE63" s="681"/>
      <c r="AF63" s="681"/>
      <c r="AG63" s="681"/>
      <c r="AH63" s="681"/>
      <c r="AI63" s="681"/>
      <c r="AJ63" s="681"/>
      <c r="AK63" s="681"/>
      <c r="AL63" s="681"/>
      <c r="AM63" s="681"/>
      <c r="AN63" s="681"/>
      <c r="AO63" s="681"/>
      <c r="AP63" s="681"/>
      <c r="AQ63" s="681"/>
      <c r="AR63" s="681"/>
      <c r="AS63" s="681"/>
      <c r="AT63" s="681"/>
      <c r="AU63" s="681"/>
      <c r="AV63" s="681"/>
      <c r="AW63" s="681"/>
      <c r="AX63" s="681"/>
      <c r="AY63" s="681"/>
      <c r="AZ63" s="681"/>
      <c r="BA63" s="681"/>
      <c r="BB63" s="681"/>
      <c r="BC63" s="681"/>
      <c r="BD63" s="681"/>
      <c r="BE63" s="681"/>
      <c r="BF63" s="681"/>
      <c r="BG63" s="681"/>
      <c r="BH63" s="681"/>
      <c r="BI63" s="681"/>
      <c r="BJ63" s="681"/>
      <c r="BK63" s="675"/>
      <c r="BL63" s="675"/>
      <c r="BM63" s="675"/>
      <c r="BN63" s="681"/>
      <c r="BO63" s="681"/>
      <c r="BP63" s="681"/>
      <c r="BQ63" s="681"/>
      <c r="BR63" s="681"/>
      <c r="BS63" s="681"/>
      <c r="BT63" s="681"/>
      <c r="BU63" s="681"/>
      <c r="BV63" s="681"/>
      <c r="BW63" s="681"/>
    </row>
    <row r="64" spans="1:75" ht="13.5" customHeight="1">
      <c r="A64" s="697"/>
      <c r="B64" s="18" t="s">
        <v>62</v>
      </c>
      <c r="C64" s="714"/>
      <c r="D64" s="711"/>
      <c r="E64" s="715"/>
      <c r="F64" s="711"/>
      <c r="G64" s="715"/>
      <c r="H64" s="711"/>
      <c r="I64" s="715"/>
      <c r="J64" s="711"/>
      <c r="K64" s="710"/>
      <c r="L64" s="710"/>
      <c r="M64" s="714"/>
      <c r="N64" s="711"/>
      <c r="O64" s="710"/>
      <c r="P64" s="711"/>
      <c r="Q64" s="710"/>
      <c r="R64" s="711"/>
      <c r="S64" s="710"/>
      <c r="T64" s="711"/>
      <c r="U64" s="21"/>
      <c r="Y64" s="583"/>
      <c r="Z64" s="697"/>
      <c r="AA64" s="682"/>
      <c r="AB64" s="682"/>
      <c r="AC64" s="682"/>
      <c r="AD64" s="816"/>
      <c r="AE64" s="682"/>
      <c r="AF64" s="682"/>
      <c r="AG64" s="682"/>
      <c r="AH64" s="682"/>
      <c r="AI64" s="682"/>
      <c r="AJ64" s="682"/>
      <c r="AK64" s="682"/>
      <c r="AL64" s="682"/>
      <c r="AM64" s="682"/>
      <c r="AN64" s="682"/>
      <c r="AO64" s="682"/>
      <c r="AP64" s="682"/>
      <c r="AQ64" s="682"/>
      <c r="AR64" s="682"/>
      <c r="AS64" s="682"/>
      <c r="AT64" s="682"/>
      <c r="AU64" s="682"/>
      <c r="AV64" s="682"/>
      <c r="AW64" s="682"/>
      <c r="AX64" s="682"/>
      <c r="AY64" s="682"/>
      <c r="AZ64" s="682"/>
      <c r="BA64" s="682"/>
      <c r="BB64" s="682"/>
      <c r="BC64" s="682"/>
      <c r="BD64" s="682"/>
      <c r="BE64" s="682"/>
      <c r="BF64" s="682"/>
      <c r="BG64" s="682"/>
      <c r="BH64" s="682"/>
      <c r="BI64" s="682"/>
      <c r="BJ64" s="682"/>
      <c r="BK64" s="676"/>
      <c r="BL64" s="676"/>
      <c r="BM64" s="676"/>
      <c r="BN64" s="682"/>
      <c r="BO64" s="682"/>
      <c r="BP64" s="682"/>
      <c r="BQ64" s="682"/>
      <c r="BR64" s="682"/>
      <c r="BS64" s="682"/>
      <c r="BT64" s="682"/>
      <c r="BU64" s="682"/>
      <c r="BV64" s="682"/>
      <c r="BW64" s="682"/>
    </row>
    <row r="65" spans="1:75" ht="13.5" customHeight="1">
      <c r="A65" s="696" t="s">
        <v>74</v>
      </c>
      <c r="B65" s="15" t="s">
        <v>55</v>
      </c>
      <c r="C65" s="692" t="str">
        <f>VLOOKUP($C52,'2025年度(1年後期)'!$B$5:$N$207,COLUMN('2025年度(1年後期)'!$G$5),0)&amp;""</f>
        <v>人間関係論</v>
      </c>
      <c r="D65" s="693"/>
      <c r="E65" s="698" t="str">
        <f>VLOOKUP($C52,'2025年度(2年後期)'!$B$5:$N$207,COLUMN('2025年度(2年後期)'!$G$5),0)&amp;""</f>
        <v>基礎看護学実習Ⅱ</v>
      </c>
      <c r="F65" s="693"/>
      <c r="G65" s="698" t="str">
        <f>VLOOKUP($C52,'2025年度(3年後期)'!$B$5:$N$207,COLUMN('2025年度(3年後期)'!$G$5),0)&amp;""</f>
        <v>領域別実習</v>
      </c>
      <c r="H65" s="693"/>
      <c r="I65" s="698" t="str">
        <f>VLOOKUP($C52,'2025年度(4年後期)'!$B$5:$N$206,COLUMN('2025年度(4年後期)'!$G$5),0)&amp;""</f>
        <v/>
      </c>
      <c r="J65" s="693"/>
      <c r="K65" s="694" t="str">
        <f>VLOOKUP($C52,'2025年度(助産後期)'!$B$5:$N$207,COLUMN('2025年度(助産後期)'!$G$5),0)&amp;""</f>
        <v>助産学概論　（外部講師　宗先生）</v>
      </c>
      <c r="L65" s="694"/>
      <c r="M65" s="692" t="str">
        <f>VLOOKUP($C52,'2025年度(M1後期)'!$B$5:$N$207,COLUMN('2025年度(M1後期)'!$G$5),0)&amp;""</f>
        <v>成人看護学演習Ａ－Ⅰ</v>
      </c>
      <c r="N65" s="693"/>
      <c r="O65" s="694" t="str">
        <f>VLOOKUP($C52,'2025年度(M2後期)'!$B$5:$N$207,COLUMN('2025年度(M2後期)'!$G$5),0)&amp;""</f>
        <v>特別研究</v>
      </c>
      <c r="P65" s="693"/>
      <c r="Q65" s="694" t="str">
        <f>VLOOKUP($C52,'2025年度(D1後期)'!$B$5:$N$207,COLUMN('2025年度(D1後期)'!$G$5),0)&amp;""</f>
        <v/>
      </c>
      <c r="R65" s="693"/>
      <c r="S65" s="694" t="str">
        <f>VLOOKUP($C52,'2025年度(D23後期)'!$B$5:$N$207,COLUMN('2025年度(D23後期)'!$G$5),0)&amp;""</f>
        <v>特別研究</v>
      </c>
      <c r="T65" s="693"/>
      <c r="U65" s="21"/>
      <c r="Y65" s="583"/>
      <c r="Z65" s="696" t="str">
        <f>A65</f>
        <v>３時限（13：30～15：00）</v>
      </c>
      <c r="AA65" s="680" t="s">
        <v>191</v>
      </c>
      <c r="AB65" s="680"/>
      <c r="AC65" s="680"/>
      <c r="AD65" s="814"/>
      <c r="AE65" s="680"/>
      <c r="AF65" s="680"/>
      <c r="AG65" s="680"/>
      <c r="AH65" s="680"/>
      <c r="AI65" s="680"/>
      <c r="AJ65" s="680"/>
      <c r="AK65" s="680"/>
      <c r="AL65" s="680"/>
      <c r="AM65" s="680" t="s">
        <v>164</v>
      </c>
      <c r="AN65" s="680"/>
      <c r="AO65" s="680"/>
      <c r="AP65" s="680"/>
      <c r="AQ65" s="680"/>
      <c r="AR65" s="680"/>
      <c r="AS65" s="680"/>
      <c r="AT65" s="680"/>
      <c r="AU65" s="680"/>
      <c r="AV65" s="680"/>
      <c r="AW65" s="680"/>
      <c r="AX65" s="680"/>
      <c r="AY65" s="680"/>
      <c r="AZ65" s="680" t="s">
        <v>329</v>
      </c>
      <c r="BA65" s="680"/>
      <c r="BB65" s="680"/>
      <c r="BC65" s="680"/>
      <c r="BD65" s="680"/>
      <c r="BE65" s="680"/>
      <c r="BF65" s="680"/>
      <c r="BG65" s="680"/>
      <c r="BH65" s="680"/>
      <c r="BI65" s="680"/>
      <c r="BJ65" s="680"/>
      <c r="BK65" s="674"/>
      <c r="BL65" s="674"/>
      <c r="BM65" s="674"/>
      <c r="BN65" s="680"/>
      <c r="BO65" s="680"/>
      <c r="BP65" s="680"/>
      <c r="BQ65" s="680"/>
      <c r="BR65" s="680"/>
      <c r="BS65" s="680"/>
      <c r="BT65" s="680"/>
      <c r="BU65" s="680"/>
      <c r="BV65" s="680"/>
      <c r="BW65" s="680"/>
    </row>
    <row r="66" spans="1:75" ht="13.5" customHeight="1">
      <c r="A66" s="696"/>
      <c r="B66" s="15" t="s">
        <v>58</v>
      </c>
      <c r="C66" s="688" t="str">
        <f>IFERROR(VLOOKUP(C65,科目・教員!$A$2:$B$349,2,0),"")</f>
        <v>小島　優子</v>
      </c>
      <c r="D66" s="689"/>
      <c r="E66" s="690" t="str">
        <f>IFERROR(VLOOKUP(E65,科目・教員!$A$2:$B$349,2,0),"")</f>
        <v>森下　純子</v>
      </c>
      <c r="F66" s="689"/>
      <c r="G66" s="690" t="str">
        <f>IFERROR(VLOOKUP(G65,科目・教員!$A$2:$B$349,2,0),"")</f>
        <v/>
      </c>
      <c r="H66" s="689"/>
      <c r="I66" s="690" t="str">
        <f>IFERROR(VLOOKUP(I65,科目・教員!$A$2:$B$349,2,0),"")</f>
        <v/>
      </c>
      <c r="J66" s="689"/>
      <c r="K66" s="691" t="str">
        <f>IFERROR(VLOOKUP(K65,科目・教員!$A$2:$B$349,2,0),"")</f>
        <v/>
      </c>
      <c r="L66" s="691"/>
      <c r="M66" s="688" t="str">
        <f>IFERROR(VLOOKUP(M65,科目・教員!$A$2:$B$349,2,0),"")</f>
        <v/>
      </c>
      <c r="N66" s="689"/>
      <c r="O66" s="691" t="str">
        <f>IFERROR(VLOOKUP(O65,科目・教員!$A$2:$B$349,2,0),"")</f>
        <v/>
      </c>
      <c r="P66" s="689"/>
      <c r="Q66" s="691" t="str">
        <f>IFERROR(VLOOKUP(Q65,科目・教員!$A$2:$B$349,2,0),"")</f>
        <v/>
      </c>
      <c r="R66" s="689"/>
      <c r="S66" s="691" t="str">
        <f>IFERROR(VLOOKUP(S65,科目・教員!$A$2:$B$349,2,0),"")</f>
        <v/>
      </c>
      <c r="T66" s="689"/>
      <c r="U66" s="21"/>
      <c r="Y66" s="583"/>
      <c r="Z66" s="696"/>
      <c r="AA66" s="681"/>
      <c r="AB66" s="681"/>
      <c r="AC66" s="681"/>
      <c r="AD66" s="815"/>
      <c r="AE66" s="681"/>
      <c r="AF66" s="681"/>
      <c r="AG66" s="681"/>
      <c r="AH66" s="681"/>
      <c r="AI66" s="681"/>
      <c r="AJ66" s="681"/>
      <c r="AK66" s="681"/>
      <c r="AL66" s="681"/>
      <c r="AM66" s="681"/>
      <c r="AN66" s="681"/>
      <c r="AO66" s="681"/>
      <c r="AP66" s="681"/>
      <c r="AQ66" s="681"/>
      <c r="AR66" s="681"/>
      <c r="AS66" s="681"/>
      <c r="AT66" s="681"/>
      <c r="AU66" s="681"/>
      <c r="AV66" s="681"/>
      <c r="AW66" s="681"/>
      <c r="AX66" s="681"/>
      <c r="AY66" s="681"/>
      <c r="AZ66" s="681"/>
      <c r="BA66" s="681"/>
      <c r="BB66" s="681"/>
      <c r="BC66" s="681"/>
      <c r="BD66" s="681"/>
      <c r="BE66" s="681"/>
      <c r="BF66" s="681"/>
      <c r="BG66" s="681"/>
      <c r="BH66" s="681"/>
      <c r="BI66" s="681"/>
      <c r="BJ66" s="681"/>
      <c r="BK66" s="675"/>
      <c r="BL66" s="675"/>
      <c r="BM66" s="675"/>
      <c r="BN66" s="681"/>
      <c r="BO66" s="681"/>
      <c r="BP66" s="681"/>
      <c r="BQ66" s="681"/>
      <c r="BR66" s="681"/>
      <c r="BS66" s="681"/>
      <c r="BT66" s="681"/>
      <c r="BU66" s="681"/>
      <c r="BV66" s="681"/>
      <c r="BW66" s="681"/>
    </row>
    <row r="67" spans="1:75" ht="13.5" customHeight="1">
      <c r="A67" s="696"/>
      <c r="B67" s="15" t="s">
        <v>60</v>
      </c>
      <c r="C67" s="688" t="str">
        <f>VLOOKUP($C52,'2025年度(1年後期)'!$B$5:$N$207,COLUMN('2025年度(1年後期)'!$G$5)+1,0)&amp;""</f>
        <v>101</v>
      </c>
      <c r="D67" s="689"/>
      <c r="E67" s="690" t="str">
        <f>VLOOKUP($C52,'2025年度(2年後期)'!$B$5:$N$207,COLUMN('2025年度(2年後期)'!$G$5)+1,0)&amp;""</f>
        <v/>
      </c>
      <c r="F67" s="689"/>
      <c r="G67" s="690" t="str">
        <f>VLOOKUP($C52,'2025年度(3年後期)'!$B$5:$N$207,COLUMN('2025年度(3年後期)'!$G$5)+1,0)&amp;""</f>
        <v/>
      </c>
      <c r="H67" s="689"/>
      <c r="I67" s="690" t="str">
        <f>VLOOKUP($C52,'2025年度(4年後期)'!$B$5:$N$206,COLUMN('2025年度(4年後期)'!$G$5)+1,0)&amp;""</f>
        <v/>
      </c>
      <c r="J67" s="689"/>
      <c r="K67" s="691" t="str">
        <f>VLOOKUP($C52,'2025年度(助産後期)'!$B$5:$N$207,COLUMN('2025年度(助産後期)'!$G$5)+1,0)&amp;""</f>
        <v>304</v>
      </c>
      <c r="L67" s="691"/>
      <c r="M67" s="688" t="str">
        <f>VLOOKUP($C52,'2025年度(M1後期)'!$B$5:$N$207,COLUMN('2025年度(M1後期)'!$G$5)+1,0)&amp;""</f>
        <v>別途指定</v>
      </c>
      <c r="N67" s="689"/>
      <c r="O67" s="691" t="str">
        <f>VLOOKUP($C52,'2025年度(M2後期)'!$B$5:$N$207,COLUMN('2025年度(M2後期)'!$G$5)+1,0)&amp;""</f>
        <v/>
      </c>
      <c r="P67" s="689"/>
      <c r="Q67" s="691" t="str">
        <f>VLOOKUP($C52,'2025年度(D1後期)'!$B$5:$N$207,COLUMN('2025年度(D1後期)'!$G$5)+1,0)&amp;""</f>
        <v/>
      </c>
      <c r="R67" s="689"/>
      <c r="S67" s="691" t="str">
        <f>VLOOKUP($C52,'2025年度(D23後期)'!$B$5:$N$207,COLUMN('2025年度(D23後期)'!$G$5)+1,0)&amp;""</f>
        <v/>
      </c>
      <c r="T67" s="689"/>
      <c r="U67" s="21"/>
      <c r="Y67" s="583"/>
      <c r="Z67" s="696"/>
      <c r="AA67" s="681"/>
      <c r="AB67" s="681"/>
      <c r="AC67" s="681"/>
      <c r="AD67" s="815"/>
      <c r="AE67" s="681"/>
      <c r="AF67" s="681"/>
      <c r="AG67" s="681"/>
      <c r="AH67" s="681"/>
      <c r="AI67" s="681"/>
      <c r="AJ67" s="681"/>
      <c r="AK67" s="681"/>
      <c r="AL67" s="681"/>
      <c r="AM67" s="681"/>
      <c r="AN67" s="681"/>
      <c r="AO67" s="681"/>
      <c r="AP67" s="681"/>
      <c r="AQ67" s="681"/>
      <c r="AR67" s="681"/>
      <c r="AS67" s="681"/>
      <c r="AT67" s="681"/>
      <c r="AU67" s="681"/>
      <c r="AV67" s="681"/>
      <c r="AW67" s="681"/>
      <c r="AX67" s="681"/>
      <c r="AY67" s="681"/>
      <c r="AZ67" s="681"/>
      <c r="BA67" s="681"/>
      <c r="BB67" s="681"/>
      <c r="BC67" s="681"/>
      <c r="BD67" s="681"/>
      <c r="BE67" s="681"/>
      <c r="BF67" s="681"/>
      <c r="BG67" s="681"/>
      <c r="BH67" s="681"/>
      <c r="BI67" s="681"/>
      <c r="BJ67" s="681"/>
      <c r="BK67" s="675"/>
      <c r="BL67" s="675"/>
      <c r="BM67" s="675"/>
      <c r="BN67" s="681"/>
      <c r="BO67" s="681"/>
      <c r="BP67" s="681"/>
      <c r="BQ67" s="681"/>
      <c r="BR67" s="681"/>
      <c r="BS67" s="681"/>
      <c r="BT67" s="681"/>
      <c r="BU67" s="681"/>
      <c r="BV67" s="681"/>
      <c r="BW67" s="681"/>
    </row>
    <row r="68" spans="1:75" ht="13.5" customHeight="1">
      <c r="A68" s="712"/>
      <c r="B68" s="16" t="s">
        <v>62</v>
      </c>
      <c r="C68" s="687"/>
      <c r="D68" s="685"/>
      <c r="E68" s="684"/>
      <c r="F68" s="685"/>
      <c r="G68" s="684"/>
      <c r="H68" s="685"/>
      <c r="I68" s="684"/>
      <c r="J68" s="685"/>
      <c r="K68" s="686"/>
      <c r="L68" s="686"/>
      <c r="M68" s="687"/>
      <c r="N68" s="685"/>
      <c r="O68" s="686"/>
      <c r="P68" s="685"/>
      <c r="Q68" s="686"/>
      <c r="R68" s="685"/>
      <c r="S68" s="686"/>
      <c r="T68" s="685"/>
      <c r="U68" s="21"/>
      <c r="Y68" s="583"/>
      <c r="Z68" s="697"/>
      <c r="AA68" s="682"/>
      <c r="AB68" s="682"/>
      <c r="AC68" s="682"/>
      <c r="AD68" s="816"/>
      <c r="AE68" s="682"/>
      <c r="AF68" s="682"/>
      <c r="AG68" s="682"/>
      <c r="AH68" s="682"/>
      <c r="AI68" s="682"/>
      <c r="AJ68" s="682"/>
      <c r="AK68" s="682"/>
      <c r="AL68" s="682"/>
      <c r="AM68" s="682"/>
      <c r="AN68" s="682"/>
      <c r="AO68" s="682"/>
      <c r="AP68" s="682"/>
      <c r="AQ68" s="682"/>
      <c r="AR68" s="682"/>
      <c r="AS68" s="682"/>
      <c r="AT68" s="682"/>
      <c r="AU68" s="682"/>
      <c r="AV68" s="682"/>
      <c r="AW68" s="682"/>
      <c r="AX68" s="682"/>
      <c r="AY68" s="682"/>
      <c r="AZ68" s="682"/>
      <c r="BA68" s="682"/>
      <c r="BB68" s="682"/>
      <c r="BC68" s="682"/>
      <c r="BD68" s="682"/>
      <c r="BE68" s="682"/>
      <c r="BF68" s="682"/>
      <c r="BG68" s="682"/>
      <c r="BH68" s="682"/>
      <c r="BI68" s="682"/>
      <c r="BJ68" s="682"/>
      <c r="BK68" s="676"/>
      <c r="BL68" s="676"/>
      <c r="BM68" s="676"/>
      <c r="BN68" s="682"/>
      <c r="BO68" s="682"/>
      <c r="BP68" s="682"/>
      <c r="BQ68" s="682"/>
      <c r="BR68" s="682"/>
      <c r="BS68" s="682"/>
      <c r="BT68" s="682"/>
      <c r="BU68" s="682"/>
      <c r="BV68" s="682"/>
      <c r="BW68" s="682"/>
    </row>
    <row r="69" spans="1:75" ht="13.5" customHeight="1">
      <c r="A69" s="696" t="s">
        <v>80</v>
      </c>
      <c r="B69" s="15" t="s">
        <v>55</v>
      </c>
      <c r="C69" s="703" t="str">
        <f>VLOOKUP($C52,'2025年度(1年後期)'!$B$5:$N$207,COLUMN('2025年度(1年後期)'!$I$5),0)&amp;""</f>
        <v>中国語</v>
      </c>
      <c r="D69" s="704"/>
      <c r="E69" s="698" t="str">
        <f>VLOOKUP($C52,'2025年度(2年後期)'!$B$5:$N$207,COLUMN('2025年度(2年後期)'!$I$5),0)&amp;""</f>
        <v>基礎看護学実習Ⅱ</v>
      </c>
      <c r="F69" s="693"/>
      <c r="G69" s="698" t="str">
        <f>VLOOKUP($C52,'2025年度(3年後期)'!$B$5:$N$207,COLUMN('2025年度(3年後期)'!$I$5),0)&amp;""</f>
        <v>領域別実習</v>
      </c>
      <c r="H69" s="693"/>
      <c r="I69" s="698" t="str">
        <f>VLOOKUP($C52,'2025年度(4年後期)'!$B$5:$N$206,COLUMN('2025年度(4年後期)'!$I$5),0)&amp;""</f>
        <v/>
      </c>
      <c r="J69" s="693"/>
      <c r="K69" s="694" t="str">
        <f>VLOOKUP($C52,'2025年度(助産後期)'!$B$5:$N$207,COLUMN('2025年度(助産後期)'!$I$5),0)&amp;""</f>
        <v>助産管理論(外部講師　宗先生)</v>
      </c>
      <c r="L69" s="694"/>
      <c r="M69" s="692" t="str">
        <f>VLOOKUP($C52,'2025年度(M1後期)'!$B$5:$N$207,COLUMN('2025年度(M1後期)'!$I$5),0)&amp;""</f>
        <v>成人看護学演習Ａ－Ⅰ</v>
      </c>
      <c r="N69" s="693"/>
      <c r="O69" s="694" t="str">
        <f>VLOOKUP($C52,'2025年度(M2後期)'!$B$5:$N$207,COLUMN('2025年度(M2後期)'!$I$5),0)&amp;""</f>
        <v>特別研究</v>
      </c>
      <c r="P69" s="693"/>
      <c r="Q69" s="694" t="str">
        <f>VLOOKUP($C52,'2025年度(D1後期)'!$B$5:$N$207,COLUMN('2025年度(D1後期)'!$I$5),0)&amp;""</f>
        <v/>
      </c>
      <c r="R69" s="693"/>
      <c r="S69" s="694" t="str">
        <f>VLOOKUP($C52,'2025年度(D23後期)'!$B$5:$N$207,COLUMN('2025年度(D23後期)'!$I$5),0)&amp;""</f>
        <v>特別研究</v>
      </c>
      <c r="T69" s="693"/>
      <c r="U69" s="21"/>
      <c r="Y69" s="583"/>
      <c r="Z69" s="696" t="str">
        <f>A69</f>
        <v>４時限（15：10～16：40）</v>
      </c>
      <c r="AA69" s="680" t="s">
        <v>297</v>
      </c>
      <c r="AB69" s="680"/>
      <c r="AC69" s="680"/>
      <c r="AD69" s="814"/>
      <c r="AE69" s="680"/>
      <c r="AF69" s="680"/>
      <c r="AG69" s="680"/>
      <c r="AH69" s="680"/>
      <c r="AI69" s="680"/>
      <c r="AJ69" s="680"/>
      <c r="AK69" s="680"/>
      <c r="AL69" s="680"/>
      <c r="AM69" s="680" t="s">
        <v>164</v>
      </c>
      <c r="AN69" s="680"/>
      <c r="AO69" s="680"/>
      <c r="AP69" s="680"/>
      <c r="AQ69" s="680"/>
      <c r="AR69" s="680"/>
      <c r="AS69" s="680"/>
      <c r="AT69" s="680"/>
      <c r="AU69" s="680"/>
      <c r="AV69" s="680"/>
      <c r="AW69" s="680"/>
      <c r="AX69" s="680"/>
      <c r="AY69" s="680"/>
      <c r="AZ69" s="680" t="s">
        <v>330</v>
      </c>
      <c r="BA69" s="680"/>
      <c r="BB69" s="680"/>
      <c r="BC69" s="680"/>
      <c r="BD69" s="680"/>
      <c r="BE69" s="680"/>
      <c r="BF69" s="680"/>
      <c r="BG69" s="680"/>
      <c r="BH69" s="680"/>
      <c r="BI69" s="680"/>
      <c r="BJ69" s="680"/>
      <c r="BK69" s="674"/>
      <c r="BL69" s="674"/>
      <c r="BM69" s="674"/>
      <c r="BN69" s="680"/>
      <c r="BO69" s="680"/>
      <c r="BP69" s="680"/>
      <c r="BQ69" s="680"/>
      <c r="BR69" s="680"/>
      <c r="BS69" s="680"/>
      <c r="BT69" s="680"/>
      <c r="BU69" s="680"/>
      <c r="BV69" s="680"/>
      <c r="BW69" s="680"/>
    </row>
    <row r="70" spans="1:75" ht="13.5" customHeight="1">
      <c r="A70" s="696"/>
      <c r="B70" s="15" t="s">
        <v>58</v>
      </c>
      <c r="C70" s="701" t="str">
        <f>IFERROR(VLOOKUP(C69,科目・教員!$A$2:$B$349,2,0),"")</f>
        <v>黄　馨逸</v>
      </c>
      <c r="D70" s="702"/>
      <c r="E70" s="690" t="str">
        <f>IFERROR(VLOOKUP(E69,科目・教員!$A$2:$B$349,2,0),"")</f>
        <v>森下　純子</v>
      </c>
      <c r="F70" s="689"/>
      <c r="G70" s="690" t="str">
        <f>IFERROR(VLOOKUP(G69,科目・教員!$A$2:$B$349,2,0),"")</f>
        <v/>
      </c>
      <c r="H70" s="689"/>
      <c r="I70" s="690" t="str">
        <f>IFERROR(VLOOKUP(I69,科目・教員!$A$2:$B$349,2,0),"")</f>
        <v/>
      </c>
      <c r="J70" s="689"/>
      <c r="K70" s="691" t="str">
        <f>IFERROR(VLOOKUP(K69,科目・教員!$A$2:$B$349,2,0),"")</f>
        <v/>
      </c>
      <c r="L70" s="691"/>
      <c r="M70" s="688" t="str">
        <f>IFERROR(VLOOKUP(M69,科目・教員!$A$2:$B$349,2,0),"")</f>
        <v/>
      </c>
      <c r="N70" s="689"/>
      <c r="O70" s="691" t="str">
        <f>IFERROR(VLOOKUP(O69,科目・教員!$A$2:$B$349,2,0),"")</f>
        <v/>
      </c>
      <c r="P70" s="689"/>
      <c r="Q70" s="691" t="str">
        <f>IFERROR(VLOOKUP(Q69,科目・教員!$A$2:$B$349,2,0),"")</f>
        <v/>
      </c>
      <c r="R70" s="689"/>
      <c r="S70" s="691" t="str">
        <f>IFERROR(VLOOKUP(S69,科目・教員!$A$2:$B$349,2,0),"")</f>
        <v/>
      </c>
      <c r="T70" s="689"/>
      <c r="U70" s="21"/>
      <c r="Y70" s="583"/>
      <c r="Z70" s="696"/>
      <c r="AA70" s="681"/>
      <c r="AB70" s="681"/>
      <c r="AC70" s="681"/>
      <c r="AD70" s="815"/>
      <c r="AE70" s="681"/>
      <c r="AF70" s="681"/>
      <c r="AG70" s="681"/>
      <c r="AH70" s="681"/>
      <c r="AI70" s="681"/>
      <c r="AJ70" s="681"/>
      <c r="AK70" s="681"/>
      <c r="AL70" s="681"/>
      <c r="AM70" s="681"/>
      <c r="AN70" s="681"/>
      <c r="AO70" s="681"/>
      <c r="AP70" s="681"/>
      <c r="AQ70" s="681"/>
      <c r="AR70" s="681"/>
      <c r="AS70" s="681"/>
      <c r="AT70" s="681"/>
      <c r="AU70" s="681"/>
      <c r="AV70" s="681"/>
      <c r="AW70" s="681"/>
      <c r="AX70" s="681"/>
      <c r="AY70" s="681"/>
      <c r="AZ70" s="681"/>
      <c r="BA70" s="681"/>
      <c r="BB70" s="681"/>
      <c r="BC70" s="681"/>
      <c r="BD70" s="681"/>
      <c r="BE70" s="681"/>
      <c r="BF70" s="681"/>
      <c r="BG70" s="681"/>
      <c r="BH70" s="681"/>
      <c r="BI70" s="681"/>
      <c r="BJ70" s="681"/>
      <c r="BK70" s="675"/>
      <c r="BL70" s="675"/>
      <c r="BM70" s="675"/>
      <c r="BN70" s="681"/>
      <c r="BO70" s="681"/>
      <c r="BP70" s="681"/>
      <c r="BQ70" s="681"/>
      <c r="BR70" s="681"/>
      <c r="BS70" s="681"/>
      <c r="BT70" s="681"/>
      <c r="BU70" s="681"/>
      <c r="BV70" s="681"/>
      <c r="BW70" s="681"/>
    </row>
    <row r="71" spans="1:75" ht="13.5" customHeight="1">
      <c r="A71" s="696"/>
      <c r="B71" s="15" t="s">
        <v>60</v>
      </c>
      <c r="C71" s="701" t="str">
        <f>VLOOKUP($C52,'2025年度(1年後期)'!$B$5:$N$207,COLUMN('2025年度(1年後期)'!$I$5)+1,0)&amp;""</f>
        <v>101</v>
      </c>
      <c r="D71" s="702"/>
      <c r="E71" s="690" t="str">
        <f>VLOOKUP($C52,'2025年度(2年後期)'!$B$5:$N$207,COLUMN('2025年度(2年後期)'!$I$5)+1,0)&amp;""</f>
        <v/>
      </c>
      <c r="F71" s="689"/>
      <c r="G71" s="690" t="str">
        <f>VLOOKUP($C52,'2025年度(3年後期)'!$B$5:$N$207,COLUMN('2025年度(3年後期)'!$I$5)+1,0)&amp;""</f>
        <v/>
      </c>
      <c r="H71" s="689"/>
      <c r="I71" s="690" t="str">
        <f>VLOOKUP($C52,'2025年度(4年後期)'!$B$5:$N$206,COLUMN('2025年度(4年後期)'!$I$5)+1,0)&amp;""</f>
        <v/>
      </c>
      <c r="J71" s="689"/>
      <c r="K71" s="691" t="str">
        <f>VLOOKUP($C52,'2025年度(助産後期)'!$B$5:$N$207,COLUMN('2025年度(助産後期)'!$I$5)+1,0)&amp;""</f>
        <v>304</v>
      </c>
      <c r="L71" s="691"/>
      <c r="M71" s="688" t="str">
        <f>VLOOKUP($C52,'2025年度(M1後期)'!$B$5:$N$207,COLUMN('2025年度(M1後期)'!$I$5)+1,0)&amp;""</f>
        <v>別途指定</v>
      </c>
      <c r="N71" s="689"/>
      <c r="O71" s="691" t="str">
        <f>VLOOKUP($C52,'2025年度(M2後期)'!$B$5:$N$207,COLUMN('2025年度(M2後期)'!$I$5)+1,0)&amp;""</f>
        <v/>
      </c>
      <c r="P71" s="689"/>
      <c r="Q71" s="691" t="str">
        <f>VLOOKUP($C52,'2025年度(D1後期)'!$B$5:$N$207,COLUMN('2025年度(D1後期)'!$I$5)+1,0)&amp;""</f>
        <v/>
      </c>
      <c r="R71" s="689"/>
      <c r="S71" s="691" t="str">
        <f>VLOOKUP($C52,'2025年度(D23後期)'!$B$5:$N$207,COLUMN('2025年度(D23後期)'!$I$5)+1,0)&amp;""</f>
        <v/>
      </c>
      <c r="T71" s="689"/>
      <c r="U71" s="21"/>
      <c r="Y71" s="583"/>
      <c r="Z71" s="696"/>
      <c r="AA71" s="681"/>
      <c r="AB71" s="681"/>
      <c r="AC71" s="681"/>
      <c r="AD71" s="815"/>
      <c r="AE71" s="681"/>
      <c r="AF71" s="681"/>
      <c r="AG71" s="681"/>
      <c r="AH71" s="681"/>
      <c r="AI71" s="681"/>
      <c r="AJ71" s="681"/>
      <c r="AK71" s="681"/>
      <c r="AL71" s="681"/>
      <c r="AM71" s="681"/>
      <c r="AN71" s="681"/>
      <c r="AO71" s="681"/>
      <c r="AP71" s="681"/>
      <c r="AQ71" s="681"/>
      <c r="AR71" s="681"/>
      <c r="AS71" s="681"/>
      <c r="AT71" s="681"/>
      <c r="AU71" s="681"/>
      <c r="AV71" s="681"/>
      <c r="AW71" s="681"/>
      <c r="AX71" s="681"/>
      <c r="AY71" s="681"/>
      <c r="AZ71" s="681"/>
      <c r="BA71" s="681"/>
      <c r="BB71" s="681"/>
      <c r="BC71" s="681"/>
      <c r="BD71" s="681"/>
      <c r="BE71" s="681"/>
      <c r="BF71" s="681"/>
      <c r="BG71" s="681"/>
      <c r="BH71" s="681"/>
      <c r="BI71" s="681"/>
      <c r="BJ71" s="681"/>
      <c r="BK71" s="675"/>
      <c r="BL71" s="675"/>
      <c r="BM71" s="675"/>
      <c r="BN71" s="681"/>
      <c r="BO71" s="681"/>
      <c r="BP71" s="681"/>
      <c r="BQ71" s="681"/>
      <c r="BR71" s="681"/>
      <c r="BS71" s="681"/>
      <c r="BT71" s="681"/>
      <c r="BU71" s="681"/>
      <c r="BV71" s="681"/>
      <c r="BW71" s="681"/>
    </row>
    <row r="72" spans="1:75" ht="13.5" customHeight="1">
      <c r="A72" s="697"/>
      <c r="B72" s="16" t="s">
        <v>62</v>
      </c>
      <c r="C72" s="795" t="s">
        <v>116</v>
      </c>
      <c r="D72" s="796"/>
      <c r="E72" s="684"/>
      <c r="F72" s="685"/>
      <c r="G72" s="684"/>
      <c r="H72" s="685"/>
      <c r="I72" s="684"/>
      <c r="J72" s="685"/>
      <c r="K72" s="686"/>
      <c r="L72" s="686"/>
      <c r="M72" s="687"/>
      <c r="N72" s="685"/>
      <c r="O72" s="686"/>
      <c r="P72" s="685"/>
      <c r="Q72" s="686"/>
      <c r="R72" s="685"/>
      <c r="S72" s="686"/>
      <c r="T72" s="685"/>
      <c r="U72" s="21"/>
      <c r="Y72" s="583"/>
      <c r="Z72" s="697"/>
      <c r="AA72" s="682"/>
      <c r="AB72" s="682"/>
      <c r="AC72" s="682"/>
      <c r="AD72" s="816"/>
      <c r="AE72" s="682"/>
      <c r="AF72" s="682"/>
      <c r="AG72" s="682"/>
      <c r="AH72" s="682"/>
      <c r="AI72" s="682"/>
      <c r="AJ72" s="682"/>
      <c r="AK72" s="682"/>
      <c r="AL72" s="682"/>
      <c r="AM72" s="682"/>
      <c r="AN72" s="682"/>
      <c r="AO72" s="682"/>
      <c r="AP72" s="682"/>
      <c r="AQ72" s="682"/>
      <c r="AR72" s="682"/>
      <c r="AS72" s="682"/>
      <c r="AT72" s="682"/>
      <c r="AU72" s="682"/>
      <c r="AV72" s="682"/>
      <c r="AW72" s="682"/>
      <c r="AX72" s="682"/>
      <c r="AY72" s="682"/>
      <c r="AZ72" s="682"/>
      <c r="BA72" s="682"/>
      <c r="BB72" s="682"/>
      <c r="BC72" s="682"/>
      <c r="BD72" s="682"/>
      <c r="BE72" s="682"/>
      <c r="BF72" s="682"/>
      <c r="BG72" s="682"/>
      <c r="BH72" s="682"/>
      <c r="BI72" s="682"/>
      <c r="BJ72" s="682"/>
      <c r="BK72" s="676"/>
      <c r="BL72" s="676"/>
      <c r="BM72" s="676"/>
      <c r="BN72" s="682"/>
      <c r="BO72" s="682"/>
      <c r="BP72" s="682"/>
      <c r="BQ72" s="682"/>
      <c r="BR72" s="682"/>
      <c r="BS72" s="682"/>
      <c r="BT72" s="682"/>
      <c r="BU72" s="682"/>
      <c r="BV72" s="682"/>
      <c r="BW72" s="682"/>
    </row>
    <row r="73" spans="1:75" ht="13.5" customHeight="1">
      <c r="A73" s="696" t="s">
        <v>87</v>
      </c>
      <c r="B73" s="15" t="s">
        <v>55</v>
      </c>
      <c r="C73" s="703" t="str">
        <f>VLOOKUP($C52,'2025年度(1年後期)'!$B$5:$N$207,COLUMN('2025年度(1年後期)'!$K$5),0)&amp;""</f>
        <v>中国語</v>
      </c>
      <c r="D73" s="704"/>
      <c r="E73" s="698" t="str">
        <f>VLOOKUP($C52,'2025年度(2年後期)'!$B$5:$N$207,COLUMN('2025年度(2年後期)'!$K$5),0)&amp;""</f>
        <v/>
      </c>
      <c r="F73" s="693"/>
      <c r="G73" s="698" t="str">
        <f>VLOOKUP($C52,'2025年度(3年後期)'!$B$5:$N$207,COLUMN('2025年度(3年後期)'!$K$5),0)&amp;""</f>
        <v/>
      </c>
      <c r="H73" s="693"/>
      <c r="I73" s="698" t="str">
        <f>VLOOKUP($C52,'2025年度(4年後期)'!$B$5:$N$206,COLUMN('2025年度(4年後期)'!$K$5),0)&amp;""</f>
        <v/>
      </c>
      <c r="J73" s="693"/>
      <c r="K73" s="694" t="str">
        <f>VLOOKUP($C52,'2025年度(助産後期)'!$B$5:$N$207,COLUMN('2025年度(助産後期)'!$K$5),0)&amp;""</f>
        <v/>
      </c>
      <c r="L73" s="694"/>
      <c r="M73" s="692" t="str">
        <f>VLOOKUP($C52,'2025年度(M1後期)'!$B$5:$N$207,COLUMN('2025年度(M1後期)'!$K$5),0)&amp;""</f>
        <v/>
      </c>
      <c r="N73" s="693"/>
      <c r="O73" s="694" t="str">
        <f>VLOOKUP($C52,'2025年度(M2後期)'!$B$5:$N$207,COLUMN('2025年度(M2後期)'!$K$5),0)&amp;""</f>
        <v/>
      </c>
      <c r="P73" s="693"/>
      <c r="Q73" s="694" t="str">
        <f>VLOOKUP($C52,'2025年度(D1後期)'!$B$5:$N$207,COLUMN('2025年度(D1後期)'!$K$5),0)&amp;""</f>
        <v/>
      </c>
      <c r="R73" s="693"/>
      <c r="S73" s="694" t="str">
        <f>VLOOKUP($C52,'2025年度(D23後期)'!$B$5:$N$207,COLUMN('2025年度(D23後期)'!$K$5),0)&amp;""</f>
        <v/>
      </c>
      <c r="T73" s="693"/>
      <c r="U73" s="21"/>
      <c r="Y73" s="583"/>
      <c r="Z73" s="695" t="str">
        <f>A73</f>
        <v>５時限（16：50～18：20）</v>
      </c>
      <c r="AA73" s="680" t="s">
        <v>297</v>
      </c>
      <c r="AB73" s="680"/>
      <c r="AC73" s="680"/>
      <c r="AD73" s="814"/>
      <c r="AE73" s="680"/>
      <c r="AF73" s="680"/>
      <c r="AG73" s="680"/>
      <c r="AH73" s="680"/>
      <c r="AI73" s="680"/>
      <c r="AJ73" s="680"/>
      <c r="AK73" s="680"/>
      <c r="AL73" s="680"/>
      <c r="AM73" s="680" t="s">
        <v>164</v>
      </c>
      <c r="AN73" s="680"/>
      <c r="AO73" s="680"/>
      <c r="AP73" s="680"/>
      <c r="AQ73" s="680"/>
      <c r="AR73" s="680"/>
      <c r="AS73" s="680"/>
      <c r="AT73" s="680"/>
      <c r="AU73" s="680"/>
      <c r="AV73" s="680"/>
      <c r="AW73" s="680"/>
      <c r="AX73" s="680"/>
      <c r="AY73" s="680"/>
      <c r="AZ73" s="680"/>
      <c r="BA73" s="680"/>
      <c r="BB73" s="680"/>
      <c r="BC73" s="680"/>
      <c r="BD73" s="680"/>
      <c r="BE73" s="680"/>
      <c r="BF73" s="680"/>
      <c r="BG73" s="680"/>
      <c r="BH73" s="680"/>
      <c r="BI73" s="680"/>
      <c r="BJ73" s="680"/>
      <c r="BK73" s="674"/>
      <c r="BL73" s="674"/>
      <c r="BM73" s="674"/>
      <c r="BN73" s="680"/>
      <c r="BO73" s="680"/>
      <c r="BP73" s="680"/>
      <c r="BQ73" s="680"/>
      <c r="BR73" s="680"/>
      <c r="BS73" s="680"/>
      <c r="BT73" s="680"/>
      <c r="BU73" s="680"/>
      <c r="BV73" s="680"/>
      <c r="BW73" s="680"/>
    </row>
    <row r="74" spans="1:75" ht="13.5" customHeight="1">
      <c r="A74" s="696"/>
      <c r="B74" s="15" t="s">
        <v>58</v>
      </c>
      <c r="C74" s="701" t="str">
        <f>IFERROR(VLOOKUP(C73,科目・教員!$A$2:$B$349,2,0),"")</f>
        <v>黄　馨逸</v>
      </c>
      <c r="D74" s="702"/>
      <c r="E74" s="690" t="str">
        <f>IFERROR(VLOOKUP(E73,科目・教員!$A$2:$B$349,2,0),"")</f>
        <v/>
      </c>
      <c r="F74" s="689"/>
      <c r="G74" s="690" t="str">
        <f>IFERROR(VLOOKUP(G73,科目・教員!$A$2:$B$349,2,0),"")</f>
        <v/>
      </c>
      <c r="H74" s="689"/>
      <c r="I74" s="690" t="str">
        <f>IFERROR(VLOOKUP(I73,科目・教員!$A$2:$B$349,2,0),"")</f>
        <v/>
      </c>
      <c r="J74" s="689"/>
      <c r="K74" s="691" t="str">
        <f>IFERROR(VLOOKUP(K73,科目・教員!$A$2:$B$349,2,0),"")</f>
        <v/>
      </c>
      <c r="L74" s="691"/>
      <c r="M74" s="688" t="str">
        <f>IFERROR(VLOOKUP(M73,科目・教員!$A$2:$B$349,2,0),"")</f>
        <v/>
      </c>
      <c r="N74" s="689"/>
      <c r="O74" s="691" t="str">
        <f>IFERROR(VLOOKUP(O73,科目・教員!$A$2:$B$349,2,0),"")</f>
        <v/>
      </c>
      <c r="P74" s="689"/>
      <c r="Q74" s="691" t="str">
        <f>IFERROR(VLOOKUP(Q73,科目・教員!$A$2:$B$349,2,0),"")</f>
        <v/>
      </c>
      <c r="R74" s="689"/>
      <c r="S74" s="691" t="str">
        <f>IFERROR(VLOOKUP(S73,科目・教員!$A$2:$B$349,2,0),"")</f>
        <v/>
      </c>
      <c r="T74" s="689"/>
      <c r="U74" s="21"/>
      <c r="Y74" s="583"/>
      <c r="Z74" s="696"/>
      <c r="AA74" s="681"/>
      <c r="AB74" s="681"/>
      <c r="AC74" s="681"/>
      <c r="AD74" s="815"/>
      <c r="AE74" s="681"/>
      <c r="AF74" s="681"/>
      <c r="AG74" s="681"/>
      <c r="AH74" s="681"/>
      <c r="AI74" s="681"/>
      <c r="AJ74" s="681"/>
      <c r="AK74" s="681"/>
      <c r="AL74" s="681"/>
      <c r="AM74" s="681"/>
      <c r="AN74" s="681"/>
      <c r="AO74" s="681"/>
      <c r="AP74" s="681"/>
      <c r="AQ74" s="681"/>
      <c r="AR74" s="681"/>
      <c r="AS74" s="681"/>
      <c r="AT74" s="681"/>
      <c r="AU74" s="681"/>
      <c r="AV74" s="681"/>
      <c r="AW74" s="681"/>
      <c r="AX74" s="681"/>
      <c r="AY74" s="681"/>
      <c r="AZ74" s="681"/>
      <c r="BA74" s="681"/>
      <c r="BB74" s="681"/>
      <c r="BC74" s="681"/>
      <c r="BD74" s="681"/>
      <c r="BE74" s="681"/>
      <c r="BF74" s="681"/>
      <c r="BG74" s="681"/>
      <c r="BH74" s="681"/>
      <c r="BI74" s="681"/>
      <c r="BJ74" s="681"/>
      <c r="BK74" s="675"/>
      <c r="BL74" s="675"/>
      <c r="BM74" s="675"/>
      <c r="BN74" s="681"/>
      <c r="BO74" s="681"/>
      <c r="BP74" s="681"/>
      <c r="BQ74" s="681"/>
      <c r="BR74" s="681"/>
      <c r="BS74" s="681"/>
      <c r="BT74" s="681"/>
      <c r="BU74" s="681"/>
      <c r="BV74" s="681"/>
      <c r="BW74" s="681"/>
    </row>
    <row r="75" spans="1:75" ht="13.5" customHeight="1">
      <c r="A75" s="696"/>
      <c r="B75" s="15" t="s">
        <v>60</v>
      </c>
      <c r="C75" s="701" t="str">
        <f>VLOOKUP($C52,'2025年度(1年後期)'!$B$5:$N$207,COLUMN('2025年度(1年後期)'!$K$5)+1,0)&amp;""</f>
        <v>101</v>
      </c>
      <c r="D75" s="702"/>
      <c r="E75" s="690" t="str">
        <f>VLOOKUP($C52,'2025年度(2年後期)'!$B$5:$N$207,COLUMN('2025年度(2年後期)'!$K$5)+1,0)&amp;""</f>
        <v/>
      </c>
      <c r="F75" s="689"/>
      <c r="G75" s="690" t="str">
        <f>VLOOKUP($C52,'2025年度(3年後期)'!$B$5:$N$207,COLUMN('2025年度(3年後期)'!$K$5)+1,0)&amp;""</f>
        <v/>
      </c>
      <c r="H75" s="689"/>
      <c r="I75" s="690" t="str">
        <f>VLOOKUP($C52,'2025年度(4年後期)'!$B$5:$N$206,COLUMN('2025年度(4年後期)'!$K$5)+1,0)&amp;""</f>
        <v/>
      </c>
      <c r="J75" s="689"/>
      <c r="K75" s="691" t="str">
        <f>VLOOKUP($C52,'2025年度(助産後期)'!$B$5:$N$207,COLUMN('2025年度(助産後期)'!$K$5)+1,0)&amp;""</f>
        <v/>
      </c>
      <c r="L75" s="691"/>
      <c r="M75" s="688" t="str">
        <f>VLOOKUP($C52,'2025年度(M1後期)'!$B$5:$N$207,COLUMN('2025年度(M1後期)'!$K$5)+1,0)&amp;""</f>
        <v/>
      </c>
      <c r="N75" s="689"/>
      <c r="O75" s="691" t="str">
        <f>VLOOKUP($C52,'2025年度(M1後期)'!$B$5:$N$207,COLUMN('2025年度(M1後期)'!$K$5)+1,0)&amp;""</f>
        <v/>
      </c>
      <c r="P75" s="689"/>
      <c r="Q75" s="691" t="str">
        <f>VLOOKUP($C52,'2025年度(D1後期)'!$B$5:$N$207,COLUMN('2025年度(D1後期)'!$K$5)+1,0)&amp;""</f>
        <v/>
      </c>
      <c r="R75" s="689"/>
      <c r="S75" s="691" t="str">
        <f>VLOOKUP($C52,'2025年度(D23後期)'!$B$5:$N$207,COLUMN('2025年度(D23後期)'!$K$5)+1,0)&amp;""</f>
        <v/>
      </c>
      <c r="T75" s="689"/>
      <c r="U75" s="21"/>
      <c r="Y75" s="583"/>
      <c r="Z75" s="696"/>
      <c r="AA75" s="681"/>
      <c r="AB75" s="681"/>
      <c r="AC75" s="681"/>
      <c r="AD75" s="815"/>
      <c r="AE75" s="681"/>
      <c r="AF75" s="681"/>
      <c r="AG75" s="681"/>
      <c r="AH75" s="681"/>
      <c r="AI75" s="681"/>
      <c r="AJ75" s="681"/>
      <c r="AK75" s="681"/>
      <c r="AL75" s="681"/>
      <c r="AM75" s="681"/>
      <c r="AN75" s="681"/>
      <c r="AO75" s="681"/>
      <c r="AP75" s="681"/>
      <c r="AQ75" s="681"/>
      <c r="AR75" s="681"/>
      <c r="AS75" s="681"/>
      <c r="AT75" s="681"/>
      <c r="AU75" s="681"/>
      <c r="AV75" s="681"/>
      <c r="AW75" s="681"/>
      <c r="AX75" s="681"/>
      <c r="AY75" s="681"/>
      <c r="AZ75" s="681"/>
      <c r="BA75" s="681"/>
      <c r="BB75" s="681"/>
      <c r="BC75" s="681"/>
      <c r="BD75" s="681"/>
      <c r="BE75" s="681"/>
      <c r="BF75" s="681"/>
      <c r="BG75" s="681"/>
      <c r="BH75" s="681"/>
      <c r="BI75" s="681"/>
      <c r="BJ75" s="681"/>
      <c r="BK75" s="675"/>
      <c r="BL75" s="675"/>
      <c r="BM75" s="675"/>
      <c r="BN75" s="681"/>
      <c r="BO75" s="681"/>
      <c r="BP75" s="681"/>
      <c r="BQ75" s="681"/>
      <c r="BR75" s="681"/>
      <c r="BS75" s="681"/>
      <c r="BT75" s="681"/>
      <c r="BU75" s="681"/>
      <c r="BV75" s="681"/>
      <c r="BW75" s="681"/>
    </row>
    <row r="76" spans="1:75" ht="13.5" customHeight="1">
      <c r="A76" s="697"/>
      <c r="B76" s="16" t="s">
        <v>62</v>
      </c>
      <c r="C76" s="795" t="s">
        <v>116</v>
      </c>
      <c r="D76" s="796"/>
      <c r="E76" s="684"/>
      <c r="F76" s="685"/>
      <c r="G76" s="684"/>
      <c r="H76" s="685"/>
      <c r="I76" s="684"/>
      <c r="J76" s="685"/>
      <c r="K76" s="686"/>
      <c r="L76" s="686"/>
      <c r="M76" s="687"/>
      <c r="N76" s="685"/>
      <c r="O76" s="686"/>
      <c r="P76" s="685"/>
      <c r="Q76" s="686"/>
      <c r="R76" s="685"/>
      <c r="S76" s="686"/>
      <c r="T76" s="685"/>
      <c r="U76" s="22"/>
      <c r="V76" s="19"/>
      <c r="W76" s="19"/>
      <c r="X76" s="19"/>
      <c r="Y76" s="594"/>
      <c r="Z76" s="697"/>
      <c r="AA76" s="682"/>
      <c r="AB76" s="682"/>
      <c r="AC76" s="682"/>
      <c r="AD76" s="816"/>
      <c r="AE76" s="682"/>
      <c r="AF76" s="682"/>
      <c r="AG76" s="682"/>
      <c r="AH76" s="682"/>
      <c r="AI76" s="682"/>
      <c r="AJ76" s="682"/>
      <c r="AK76" s="682"/>
      <c r="AL76" s="682"/>
      <c r="AM76" s="682"/>
      <c r="AN76" s="682"/>
      <c r="AO76" s="682"/>
      <c r="AP76" s="682"/>
      <c r="AQ76" s="682"/>
      <c r="AR76" s="682"/>
      <c r="AS76" s="682"/>
      <c r="AT76" s="682"/>
      <c r="AU76" s="682"/>
      <c r="AV76" s="682"/>
      <c r="AW76" s="682"/>
      <c r="AX76" s="682"/>
      <c r="AY76" s="682"/>
      <c r="AZ76" s="682"/>
      <c r="BA76" s="682"/>
      <c r="BB76" s="682"/>
      <c r="BC76" s="682"/>
      <c r="BD76" s="682"/>
      <c r="BE76" s="682"/>
      <c r="BF76" s="682"/>
      <c r="BG76" s="682"/>
      <c r="BH76" s="682"/>
      <c r="BI76" s="682"/>
      <c r="BJ76" s="682"/>
      <c r="BK76" s="676"/>
      <c r="BL76" s="676"/>
      <c r="BM76" s="676"/>
      <c r="BN76" s="682"/>
      <c r="BO76" s="682"/>
      <c r="BP76" s="682"/>
      <c r="BQ76" s="682"/>
      <c r="BR76" s="682"/>
      <c r="BS76" s="682"/>
      <c r="BT76" s="682"/>
      <c r="BU76" s="682"/>
      <c r="BV76" s="682"/>
      <c r="BW76" s="682"/>
    </row>
    <row r="77" spans="1:75" ht="21.75">
      <c r="A77" s="5"/>
      <c r="B77" s="6"/>
      <c r="C77" s="722">
        <f>C52+1</f>
        <v>45995</v>
      </c>
      <c r="D77" s="722"/>
      <c r="E77" s="722"/>
      <c r="F77" s="722"/>
      <c r="G77" s="722"/>
      <c r="H77" s="722"/>
      <c r="I77" s="722"/>
      <c r="J77" s="722"/>
      <c r="K77" s="722"/>
      <c r="L77" s="722"/>
      <c r="M77" s="722"/>
      <c r="N77" s="722"/>
      <c r="O77" s="722"/>
      <c r="P77" s="722"/>
      <c r="Q77" s="722"/>
      <c r="R77" s="722"/>
      <c r="S77" s="722"/>
      <c r="T77" s="722"/>
      <c r="U77" s="781">
        <f>C77</f>
        <v>45995</v>
      </c>
      <c r="V77" s="782"/>
      <c r="W77" s="782"/>
      <c r="X77" s="782"/>
      <c r="Y77" s="782"/>
      <c r="Z77" s="783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96" t="s">
        <v>54</v>
      </c>
      <c r="B78" s="12" t="s">
        <v>55</v>
      </c>
      <c r="C78" s="728" t="str">
        <f>VLOOKUP($C77,'2025年度(1年後期)'!$B$5:$N$207,COLUMN('2025年度(1年後期)'!$C$5),0)&amp;""</f>
        <v>英語Ⅰ(AC)</v>
      </c>
      <c r="D78" s="729"/>
      <c r="E78" s="713" t="str">
        <f>VLOOKUP($C77,'2025年度(2年後期)'!$B$5:$N$207,COLUMN('2025年度(2年後期)'!$C$5),0)&amp;""</f>
        <v>母性看護援助論Ⅱ</v>
      </c>
      <c r="F78" s="706"/>
      <c r="G78" s="713" t="str">
        <f>VLOOKUP($C77,'2025年度(3年後期)'!$B$5:$N$207,COLUMN('2025年度(3年後期)'!$C$5),0)&amp;""</f>
        <v>領域別実習</v>
      </c>
      <c r="H78" s="706"/>
      <c r="I78" s="713" t="str">
        <f>VLOOKUP($C77,'2025年度(4年後期)'!$B$5:$N$206,COLUMN('2025年度(4年後期)'!$C$5),0)&amp;""</f>
        <v>総合学習</v>
      </c>
      <c r="J78" s="706"/>
      <c r="K78" s="693" t="str">
        <f>VLOOKUP($C77,'2025年度(助産後期)'!$B$5:$N$207,COLUMN('2025年度(助産後期)'!$C$5),0)&amp;""</f>
        <v/>
      </c>
      <c r="L78" s="709"/>
      <c r="M78" s="723" t="str">
        <f>VLOOKUP($C77,'2025年度(M1後期)'!$B$5:$N$207,COLUMN('2025年度(M1後期)'!$C$5),0)&amp;""</f>
        <v>がん看護学演習Ａ－Ⅰ
感染症学特論
感染症学演習</v>
      </c>
      <c r="N78" s="709"/>
      <c r="O78" s="713" t="str">
        <f>VLOOKUP($C77,'2025年度(M2後期)'!$B$5:$N$207,COLUMN('2025年度(M2後期)'!$C$5),0)&amp;""</f>
        <v>特別研究</v>
      </c>
      <c r="P78" s="706"/>
      <c r="Q78" s="713" t="str">
        <f>VLOOKUP($C77,'2025年度(D1後期)'!$B$5:$N$207,COLUMN('2025年度(D1後期)'!$C$5),0)&amp;""</f>
        <v>看護情報・管理学演習Ｂ
長寿看護学演習Ｂ</v>
      </c>
      <c r="R78" s="706"/>
      <c r="S78" s="693" t="str">
        <f>VLOOKUP($C77,'2025年度(D23後期)'!$B$5:$N$207,COLUMN('2025年度(D23後期)'!$C$5),0)&amp;""</f>
        <v>特別研究</v>
      </c>
      <c r="T78" s="706"/>
      <c r="U78" s="648" t="s">
        <v>161</v>
      </c>
      <c r="Y78" s="611" t="s">
        <v>331</v>
      </c>
      <c r="Z78" s="695" t="str">
        <f>A78</f>
        <v xml:space="preserve">１時限（09：20～10：50） </v>
      </c>
      <c r="AA78" s="680" t="s">
        <v>131</v>
      </c>
      <c r="AB78" s="680"/>
      <c r="AC78" s="680"/>
      <c r="AD78" s="814"/>
      <c r="AE78" s="680"/>
      <c r="AF78" s="680"/>
      <c r="AG78" s="680" t="s">
        <v>332</v>
      </c>
      <c r="AH78" s="680"/>
      <c r="AI78" s="680"/>
      <c r="AJ78" s="680"/>
      <c r="AK78" s="680"/>
      <c r="AL78" s="680"/>
      <c r="AM78" s="680" t="s">
        <v>164</v>
      </c>
      <c r="AN78" s="680"/>
      <c r="AO78" s="680"/>
      <c r="AP78" s="680"/>
      <c r="AQ78" s="680"/>
      <c r="AR78" s="680"/>
      <c r="AS78" s="680"/>
      <c r="AT78" s="680"/>
      <c r="AU78" s="680"/>
      <c r="AV78" s="680"/>
      <c r="AW78" s="680"/>
      <c r="AX78" s="680"/>
      <c r="AY78" s="680"/>
      <c r="AZ78" s="680"/>
      <c r="BA78" s="680"/>
      <c r="BB78" s="680"/>
      <c r="BC78" s="680"/>
      <c r="BD78" s="680"/>
      <c r="BE78" s="680"/>
      <c r="BF78" s="680"/>
      <c r="BG78" s="680"/>
      <c r="BH78" s="680"/>
      <c r="BI78" s="680"/>
      <c r="BJ78" s="680"/>
      <c r="BK78" s="674"/>
      <c r="BL78" s="674"/>
      <c r="BM78" s="674"/>
      <c r="BN78" s="680" t="s">
        <v>293</v>
      </c>
      <c r="BO78" s="680"/>
      <c r="BP78" s="680"/>
      <c r="BQ78" s="680"/>
      <c r="BR78" s="680"/>
      <c r="BS78" s="680"/>
      <c r="BT78" s="680"/>
      <c r="BU78" s="680"/>
      <c r="BV78" s="680"/>
      <c r="BW78" s="680"/>
    </row>
    <row r="79" spans="1:75" ht="13.5" customHeight="1">
      <c r="A79" s="696"/>
      <c r="B79" s="15" t="s">
        <v>58</v>
      </c>
      <c r="C79" s="726" t="str">
        <f>IFERROR(VLOOKUP(C78,科目・教員!$A$2:$B$349,2,0),"")</f>
        <v>ﾊﾟｳﾗ･ﾍﾞﾙｳﾞｧﾝｹﾞﾙ</v>
      </c>
      <c r="D79" s="727"/>
      <c r="E79" s="716" t="str">
        <f>IFERROR(VLOOKUP(E78,科目・教員!$A$2:$B$349,2,0),"")</f>
        <v>池田　真弓</v>
      </c>
      <c r="F79" s="707"/>
      <c r="G79" s="716" t="str">
        <f>IFERROR(VLOOKUP(G78,科目・教員!$A$2:$B$349,2,0),"")</f>
        <v/>
      </c>
      <c r="H79" s="707"/>
      <c r="I79" s="716" t="str">
        <f>IFERROR(VLOOKUP(I78,科目・教員!$A$2:$B$349,2,0),"")</f>
        <v/>
      </c>
      <c r="J79" s="707"/>
      <c r="K79" s="689" t="str">
        <f>IFERROR(VLOOKUP(K78,科目・教員!$A$2:$B$349,2,0),"")</f>
        <v/>
      </c>
      <c r="L79" s="717"/>
      <c r="M79" s="718" t="str">
        <f>IFERROR(VLOOKUP(M78,科目・教員!$A$2:$B$349,2,0),"")</f>
        <v/>
      </c>
      <c r="N79" s="707"/>
      <c r="O79" s="716" t="str">
        <f>IFERROR(VLOOKUP(O78,科目・教員!$A$2:$B$349,2,0),"")</f>
        <v/>
      </c>
      <c r="P79" s="707"/>
      <c r="Q79" s="716" t="str">
        <f>IFERROR(VLOOKUP(Q78,科目・教員!$A$2:$B$349,2,0),"")</f>
        <v/>
      </c>
      <c r="R79" s="707"/>
      <c r="S79" s="689" t="str">
        <f>IFERROR(VLOOKUP(S78,科目・教員!$A$2:$B$349,2,0),"")</f>
        <v/>
      </c>
      <c r="T79" s="707"/>
      <c r="U79" s="649" t="s">
        <v>169</v>
      </c>
      <c r="Y79" s="613" t="s">
        <v>322</v>
      </c>
      <c r="Z79" s="696"/>
      <c r="AA79" s="681"/>
      <c r="AB79" s="681"/>
      <c r="AC79" s="681"/>
      <c r="AD79" s="815"/>
      <c r="AE79" s="681"/>
      <c r="AF79" s="681"/>
      <c r="AG79" s="681"/>
      <c r="AH79" s="681"/>
      <c r="AI79" s="681"/>
      <c r="AJ79" s="681"/>
      <c r="AK79" s="681"/>
      <c r="AL79" s="681"/>
      <c r="AM79" s="681"/>
      <c r="AN79" s="681"/>
      <c r="AO79" s="681"/>
      <c r="AP79" s="681"/>
      <c r="AQ79" s="681"/>
      <c r="AR79" s="681"/>
      <c r="AS79" s="681"/>
      <c r="AT79" s="681"/>
      <c r="AU79" s="681"/>
      <c r="AV79" s="681"/>
      <c r="AW79" s="681"/>
      <c r="AX79" s="681"/>
      <c r="AY79" s="681"/>
      <c r="AZ79" s="681"/>
      <c r="BA79" s="681"/>
      <c r="BB79" s="681"/>
      <c r="BC79" s="681"/>
      <c r="BD79" s="681"/>
      <c r="BE79" s="681"/>
      <c r="BF79" s="681"/>
      <c r="BG79" s="681"/>
      <c r="BH79" s="681"/>
      <c r="BI79" s="681"/>
      <c r="BJ79" s="681"/>
      <c r="BK79" s="675"/>
      <c r="BL79" s="675"/>
      <c r="BM79" s="675"/>
      <c r="BN79" s="681"/>
      <c r="BO79" s="681"/>
      <c r="BP79" s="681"/>
      <c r="BQ79" s="681"/>
      <c r="BR79" s="681"/>
      <c r="BS79" s="681"/>
      <c r="BT79" s="681"/>
      <c r="BU79" s="681"/>
      <c r="BV79" s="681"/>
      <c r="BW79" s="681"/>
    </row>
    <row r="80" spans="1:75" ht="13.5" customHeight="1">
      <c r="A80" s="696"/>
      <c r="B80" s="15" t="s">
        <v>60</v>
      </c>
      <c r="C80" s="726" t="str">
        <f>VLOOKUP($C77,'2025年度(1年後期)'!$B$5:$N$207,COLUMN('2025年度(1年後期)'!$C$5)+1,0)&amp;""</f>
        <v>101</v>
      </c>
      <c r="D80" s="727"/>
      <c r="E80" s="716" t="str">
        <f>VLOOKUP($C77,'2025年度(2年後期)'!$B$5:$N$207,COLUMN('2025年度(2年後期)'!$C$5)+1,0)&amp;""</f>
        <v>201</v>
      </c>
      <c r="F80" s="707"/>
      <c r="G80" s="716" t="str">
        <f>VLOOKUP($C77,'2025年度(3年後期)'!$B$5:$N$207,COLUMN('2025年度(3年後期)'!$C$5)+1,0)&amp;""</f>
        <v/>
      </c>
      <c r="H80" s="707"/>
      <c r="I80" s="716" t="str">
        <f>VLOOKUP($C77,'2025年度(4年後期)'!$B$5:$N$206,COLUMN('2025年度(4年後期)'!$C$5)+1,0)&amp;""</f>
        <v>大講義室</v>
      </c>
      <c r="J80" s="707"/>
      <c r="K80" s="689" t="str">
        <f>VLOOKUP($C77,'2025年度(助産後期)'!$B$5:$N$207,COLUMN('2025年度(助産後期)'!$C$5)+1,0)&amp;""</f>
        <v/>
      </c>
      <c r="L80" s="717"/>
      <c r="M80" s="718" t="str">
        <f>VLOOKUP($C77,'2025年度(M1後期)'!$B$5:$N$207,COLUMN('2025年度(M1後期)'!$C$5)+1,0)&amp;""</f>
        <v>がん:別途指定
感染特論:別途指定
感染演習:別途指定</v>
      </c>
      <c r="N80" s="707"/>
      <c r="O80" s="716" t="str">
        <f>VLOOKUP($C77,'2025年度(M2後期)'!$B$5:$N$207,COLUMN('2025年度(M2後期)'!$C$5)+1,0)&amp;""</f>
        <v/>
      </c>
      <c r="P80" s="707"/>
      <c r="Q80" s="716" t="str">
        <f>VLOOKUP($C77,'2025年度(D1後期)'!$B$5:$N$207,COLUMN('2025年度(D1後期)'!$C$5)+1,0)&amp;""</f>
        <v>情報:別途指定
長寿:別途指定</v>
      </c>
      <c r="R80" s="707"/>
      <c r="S80" s="689" t="str">
        <f>VLOOKUP($C77,'2025年度(D23後期)'!$B$5:$N$207,COLUMN('2025年度(D23後期)'!$C$5)+1,0)&amp;""</f>
        <v/>
      </c>
      <c r="T80" s="707"/>
      <c r="U80" s="649" t="s">
        <v>172</v>
      </c>
      <c r="Y80" s="612" t="s">
        <v>323</v>
      </c>
      <c r="Z80" s="696"/>
      <c r="AA80" s="681"/>
      <c r="AB80" s="681"/>
      <c r="AC80" s="681"/>
      <c r="AD80" s="815"/>
      <c r="AE80" s="681"/>
      <c r="AF80" s="681"/>
      <c r="AG80" s="681"/>
      <c r="AH80" s="681"/>
      <c r="AI80" s="681"/>
      <c r="AJ80" s="681"/>
      <c r="AK80" s="681"/>
      <c r="AL80" s="681"/>
      <c r="AM80" s="681"/>
      <c r="AN80" s="681"/>
      <c r="AO80" s="681"/>
      <c r="AP80" s="681"/>
      <c r="AQ80" s="681"/>
      <c r="AR80" s="681"/>
      <c r="AS80" s="681"/>
      <c r="AT80" s="681"/>
      <c r="AU80" s="681"/>
      <c r="AV80" s="681"/>
      <c r="AW80" s="681"/>
      <c r="AX80" s="681"/>
      <c r="AY80" s="681"/>
      <c r="AZ80" s="681"/>
      <c r="BA80" s="681"/>
      <c r="BB80" s="681"/>
      <c r="BC80" s="681"/>
      <c r="BD80" s="681"/>
      <c r="BE80" s="681"/>
      <c r="BF80" s="681"/>
      <c r="BG80" s="681"/>
      <c r="BH80" s="681"/>
      <c r="BI80" s="681"/>
      <c r="BJ80" s="681"/>
      <c r="BK80" s="675"/>
      <c r="BL80" s="675"/>
      <c r="BM80" s="675"/>
      <c r="BN80" s="681"/>
      <c r="BO80" s="681"/>
      <c r="BP80" s="681"/>
      <c r="BQ80" s="681"/>
      <c r="BR80" s="681"/>
      <c r="BS80" s="681"/>
      <c r="BT80" s="681"/>
      <c r="BU80" s="681"/>
      <c r="BV80" s="681"/>
      <c r="BW80" s="681"/>
    </row>
    <row r="81" spans="1:75" ht="13.5" customHeight="1">
      <c r="A81" s="697"/>
      <c r="B81" s="16" t="s">
        <v>62</v>
      </c>
      <c r="C81" s="699" t="s">
        <v>116</v>
      </c>
      <c r="D81" s="700"/>
      <c r="E81" s="684"/>
      <c r="F81" s="719"/>
      <c r="G81" s="684"/>
      <c r="H81" s="719"/>
      <c r="I81" s="684"/>
      <c r="J81" s="719"/>
      <c r="K81" s="686"/>
      <c r="L81" s="720"/>
      <c r="M81" s="721"/>
      <c r="N81" s="719"/>
      <c r="O81" s="684"/>
      <c r="P81" s="719"/>
      <c r="Q81" s="684"/>
      <c r="R81" s="719"/>
      <c r="S81" s="686"/>
      <c r="T81" s="719"/>
      <c r="U81" s="649" t="s">
        <v>173</v>
      </c>
      <c r="Y81" s="612" t="s">
        <v>324</v>
      </c>
      <c r="Z81" s="697"/>
      <c r="AA81" s="682"/>
      <c r="AB81" s="682"/>
      <c r="AC81" s="682"/>
      <c r="AD81" s="816"/>
      <c r="AE81" s="682"/>
      <c r="AF81" s="682"/>
      <c r="AG81" s="682"/>
      <c r="AH81" s="682"/>
      <c r="AI81" s="682"/>
      <c r="AJ81" s="682"/>
      <c r="AK81" s="682"/>
      <c r="AL81" s="682"/>
      <c r="AM81" s="682"/>
      <c r="AN81" s="682"/>
      <c r="AO81" s="682"/>
      <c r="AP81" s="682"/>
      <c r="AQ81" s="682"/>
      <c r="AR81" s="682"/>
      <c r="AS81" s="682"/>
      <c r="AT81" s="682"/>
      <c r="AU81" s="682"/>
      <c r="AV81" s="682"/>
      <c r="AW81" s="682"/>
      <c r="AX81" s="682"/>
      <c r="AY81" s="682"/>
      <c r="AZ81" s="682"/>
      <c r="BA81" s="682"/>
      <c r="BB81" s="682"/>
      <c r="BC81" s="682"/>
      <c r="BD81" s="682"/>
      <c r="BE81" s="682"/>
      <c r="BF81" s="682"/>
      <c r="BG81" s="682"/>
      <c r="BH81" s="682"/>
      <c r="BI81" s="682"/>
      <c r="BJ81" s="682"/>
      <c r="BK81" s="676"/>
      <c r="BL81" s="676"/>
      <c r="BM81" s="676"/>
      <c r="BN81" s="682"/>
      <c r="BO81" s="682"/>
      <c r="BP81" s="682"/>
      <c r="BQ81" s="682"/>
      <c r="BR81" s="682"/>
      <c r="BS81" s="682"/>
      <c r="BT81" s="682"/>
      <c r="BU81" s="682"/>
      <c r="BV81" s="682"/>
      <c r="BW81" s="682"/>
    </row>
    <row r="82" spans="1:75" ht="13.5" customHeight="1">
      <c r="A82" s="696" t="s">
        <v>64</v>
      </c>
      <c r="B82" s="15" t="s">
        <v>55</v>
      </c>
      <c r="C82" s="728" t="str">
        <f>VLOOKUP($C77,'2025年度(1年後期)'!$B$5:$N$207,COLUMN('2025年度(1年後期)'!$E$5),0)&amp;""</f>
        <v>英語Ⅰ(AC)</v>
      </c>
      <c r="D82" s="729"/>
      <c r="E82" s="713" t="str">
        <f>VLOOKUP($C77,'2025年度(2年後期)'!$B$5:$N$207,COLUMN('2025年度(2年後期)'!$E$5),0)&amp;""</f>
        <v>母性看護援助論Ⅱ</v>
      </c>
      <c r="F82" s="706"/>
      <c r="G82" s="713" t="str">
        <f>VLOOKUP($C77,'2025年度(3年後期)'!$B$5:$N$207,COLUMN('2025年度(3年後期)'!$E$5),0)&amp;""</f>
        <v>領域別実習</v>
      </c>
      <c r="H82" s="706"/>
      <c r="I82" s="713" t="str">
        <f>VLOOKUP($C77,'2025年度(4年後期)'!$B$5:$N$206,COLUMN('2025年度(4年後期)'!$E$5),0)&amp;""</f>
        <v>総合学習</v>
      </c>
      <c r="J82" s="706"/>
      <c r="K82" s="693" t="str">
        <f>VLOOKUP($C77,'2025年度(助産後期)'!$B$5:$N$207,COLUMN('2025年度(助産後期)'!$E$5),0)&amp;""</f>
        <v/>
      </c>
      <c r="L82" s="709"/>
      <c r="M82" s="705" t="str">
        <f>VLOOKUP($C77,'2025年度(M1後期)'!$B$5:$N$207,COLUMN('2025年度(M1後期)'!$E$5),0)&amp;""</f>
        <v>がん看護学演習Ａ－Ⅰ
感染症学特論
感染症学演習</v>
      </c>
      <c r="N82" s="706"/>
      <c r="O82" s="693" t="str">
        <f>VLOOKUP($C77,'2025年度(M2後期)'!$B$5:$N$207,COLUMN('2025年度(M2後期)'!$E$5),0)&amp;""</f>
        <v>特別研究</v>
      </c>
      <c r="P82" s="706"/>
      <c r="Q82" s="693" t="str">
        <f>VLOOKUP($C77,'2025年度(D1後期)'!$B$5:$N$207,COLUMN('2025年度(D1後期)'!$E$5),0)&amp;""</f>
        <v>看護情報・管理学演習Ｂ
長寿看護学演習Ｂ</v>
      </c>
      <c r="R82" s="706"/>
      <c r="S82" s="693" t="str">
        <f>VLOOKUP($C77,'2025年度(D23後期)'!$B$5:$N$207,COLUMN('2025年度(D23後期)'!$E$5),0)&amp;""</f>
        <v>特別研究</v>
      </c>
      <c r="T82" s="706"/>
      <c r="U82" s="21"/>
      <c r="Y82" s="613" t="s">
        <v>325</v>
      </c>
      <c r="Z82" s="696" t="str">
        <f>A82</f>
        <v>２時限（11：00～12：30）</v>
      </c>
      <c r="AA82" s="680" t="s">
        <v>131</v>
      </c>
      <c r="AB82" s="680"/>
      <c r="AC82" s="680"/>
      <c r="AD82" s="814"/>
      <c r="AE82" s="680"/>
      <c r="AF82" s="680"/>
      <c r="AG82" s="680" t="s">
        <v>332</v>
      </c>
      <c r="AH82" s="680"/>
      <c r="AI82" s="680"/>
      <c r="AJ82" s="680"/>
      <c r="AK82" s="680"/>
      <c r="AL82" s="680"/>
      <c r="AM82" s="680" t="s">
        <v>164</v>
      </c>
      <c r="AN82" s="680"/>
      <c r="AO82" s="680"/>
      <c r="AP82" s="680"/>
      <c r="AQ82" s="680"/>
      <c r="AR82" s="680"/>
      <c r="AS82" s="680"/>
      <c r="AT82" s="680"/>
      <c r="AU82" s="680"/>
      <c r="AV82" s="680"/>
      <c r="AW82" s="680" t="s">
        <v>131</v>
      </c>
      <c r="AX82" s="680"/>
      <c r="AY82" s="680"/>
      <c r="AZ82" s="680"/>
      <c r="BA82" s="680"/>
      <c r="BB82" s="680"/>
      <c r="BC82" s="680"/>
      <c r="BD82" s="680"/>
      <c r="BE82" s="680"/>
      <c r="BF82" s="680"/>
      <c r="BG82" s="680"/>
      <c r="BH82" s="680"/>
      <c r="BI82" s="680"/>
      <c r="BJ82" s="680"/>
      <c r="BK82" s="674"/>
      <c r="BL82" s="674"/>
      <c r="BM82" s="674"/>
      <c r="BN82" s="680" t="s">
        <v>293</v>
      </c>
      <c r="BO82" s="680"/>
      <c r="BP82" s="680"/>
      <c r="BQ82" s="680"/>
      <c r="BR82" s="680"/>
      <c r="BS82" s="680"/>
      <c r="BT82" s="680"/>
      <c r="BU82" s="680"/>
      <c r="BV82" s="680"/>
      <c r="BW82" s="680"/>
    </row>
    <row r="83" spans="1:75" ht="13.5" customHeight="1">
      <c r="A83" s="696"/>
      <c r="B83" s="15" t="s">
        <v>58</v>
      </c>
      <c r="C83" s="726" t="str">
        <f>IFERROR(VLOOKUP(C82,科目・教員!$A$2:$B$349,2,0),"")</f>
        <v>ﾊﾟｳﾗ･ﾍﾞﾙｳﾞｧﾝｹﾞﾙ</v>
      </c>
      <c r="D83" s="727"/>
      <c r="E83" s="716" t="str">
        <f>IFERROR(VLOOKUP(E82,科目・教員!$A$2:$B$349,2,0),"")</f>
        <v>池田　真弓</v>
      </c>
      <c r="F83" s="707"/>
      <c r="G83" s="716" t="str">
        <f>IFERROR(VLOOKUP(G82,科目・教員!$A$2:$B$349,2,0),"")</f>
        <v/>
      </c>
      <c r="H83" s="707"/>
      <c r="I83" s="716" t="str">
        <f>IFERROR(VLOOKUP(I82,科目・教員!$A$2:$B$349,2,0),"")</f>
        <v/>
      </c>
      <c r="J83" s="707"/>
      <c r="K83" s="689" t="str">
        <f>IFERROR(VLOOKUP(K82,科目・教員!$A$2:$B$349,2,0),"")</f>
        <v/>
      </c>
      <c r="L83" s="717"/>
      <c r="M83" s="708" t="str">
        <f>IFERROR(VLOOKUP(M82,科目・教員!$A$2:$B$349,2,0),"")</f>
        <v/>
      </c>
      <c r="N83" s="707"/>
      <c r="O83" s="689" t="str">
        <f>IFERROR(VLOOKUP(O82,科目・教員!$A$2:$B$349,2,0),"")</f>
        <v/>
      </c>
      <c r="P83" s="707"/>
      <c r="Q83" s="689" t="str">
        <f>IFERROR(VLOOKUP(Q82,科目・教員!$A$2:$B$349,2,0),"")</f>
        <v/>
      </c>
      <c r="R83" s="707"/>
      <c r="S83" s="689" t="str">
        <f>IFERROR(VLOOKUP(S82,科目・教員!$A$2:$B$349,2,0),"")</f>
        <v/>
      </c>
      <c r="T83" s="707"/>
      <c r="U83" s="21"/>
      <c r="Y83" s="583"/>
      <c r="Z83" s="696"/>
      <c r="AA83" s="681"/>
      <c r="AB83" s="681"/>
      <c r="AC83" s="681"/>
      <c r="AD83" s="815"/>
      <c r="AE83" s="681"/>
      <c r="AF83" s="681"/>
      <c r="AG83" s="681"/>
      <c r="AH83" s="681"/>
      <c r="AI83" s="681"/>
      <c r="AJ83" s="681"/>
      <c r="AK83" s="681"/>
      <c r="AL83" s="681"/>
      <c r="AM83" s="681"/>
      <c r="AN83" s="681"/>
      <c r="AO83" s="681"/>
      <c r="AP83" s="681"/>
      <c r="AQ83" s="681"/>
      <c r="AR83" s="681"/>
      <c r="AS83" s="681"/>
      <c r="AT83" s="681"/>
      <c r="AU83" s="681"/>
      <c r="AV83" s="681"/>
      <c r="AW83" s="681"/>
      <c r="AX83" s="681"/>
      <c r="AY83" s="681"/>
      <c r="AZ83" s="681"/>
      <c r="BA83" s="681"/>
      <c r="BB83" s="681"/>
      <c r="BC83" s="681"/>
      <c r="BD83" s="681"/>
      <c r="BE83" s="681"/>
      <c r="BF83" s="681"/>
      <c r="BG83" s="681"/>
      <c r="BH83" s="681"/>
      <c r="BI83" s="681"/>
      <c r="BJ83" s="681"/>
      <c r="BK83" s="675"/>
      <c r="BL83" s="675"/>
      <c r="BM83" s="675"/>
      <c r="BN83" s="681"/>
      <c r="BO83" s="681"/>
      <c r="BP83" s="681"/>
      <c r="BQ83" s="681"/>
      <c r="BR83" s="681"/>
      <c r="BS83" s="681"/>
      <c r="BT83" s="681"/>
      <c r="BU83" s="681"/>
      <c r="BV83" s="681"/>
      <c r="BW83" s="681"/>
    </row>
    <row r="84" spans="1:75" ht="13.5" customHeight="1">
      <c r="A84" s="696"/>
      <c r="B84" s="15" t="s">
        <v>60</v>
      </c>
      <c r="C84" s="726" t="str">
        <f>VLOOKUP($C77,'2025年度(1年後期)'!$B$5:$N$207,COLUMN('2025年度(1年後期)'!$E$5)+1,0)&amp;""</f>
        <v>101</v>
      </c>
      <c r="D84" s="727"/>
      <c r="E84" s="716" t="str">
        <f>VLOOKUP($C77,'2025年度(2年後期)'!$B$5:$N$207,COLUMN('2025年度(2年後期)'!$E$5)+1,0)&amp;""</f>
        <v>201</v>
      </c>
      <c r="F84" s="707"/>
      <c r="G84" s="716" t="str">
        <f>VLOOKUP($C77,'2025年度(3年後期)'!$B$5:$N$207,COLUMN('2025年度(3年後期)'!$E$5)+1,0)&amp;""</f>
        <v/>
      </c>
      <c r="H84" s="707"/>
      <c r="I84" s="716" t="str">
        <f>VLOOKUP($C77,'2025年度(4年後期)'!$B$5:$N$206,COLUMN('2025年度(4年後期)'!$E$5)+1,0)&amp;""</f>
        <v>大講義室</v>
      </c>
      <c r="J84" s="707"/>
      <c r="K84" s="689" t="str">
        <f>VLOOKUP($C77,'2025年度(助産後期)'!$B$5:$N$207,COLUMN('2025年度(助産後期)'!$E$5)+1,0)&amp;""</f>
        <v/>
      </c>
      <c r="L84" s="717"/>
      <c r="M84" s="708" t="str">
        <f>VLOOKUP($C77,'2025年度(M1後期)'!$B$5:$N$207,COLUMN('2025年度(M1後期)'!$E$5)+1,0)&amp;""</f>
        <v>がん:別途指定
感染特論:別途指定
感染演習:別途指定</v>
      </c>
      <c r="N84" s="707"/>
      <c r="O84" s="689" t="str">
        <f>VLOOKUP($C77,'2025年度(M2後期)'!$B$5:$N$207,COLUMN('2025年度(M2後期)'!$E$5)+1,0)&amp;""</f>
        <v/>
      </c>
      <c r="P84" s="707"/>
      <c r="Q84" s="689" t="str">
        <f>VLOOKUP($C77,'2025年度(D1後期)'!$B$5:$N$207,COLUMN('2025年度(D1後期)'!$E$5)+1,0)&amp;""</f>
        <v>情報:別途指定
長寿:別途指定</v>
      </c>
      <c r="R84" s="707"/>
      <c r="S84" s="689" t="str">
        <f>VLOOKUP($C77,'2025年度(D23後期)'!$B$5:$N$207,COLUMN('2025年度(D23後期)'!$E$5)+1,0)&amp;""</f>
        <v/>
      </c>
      <c r="T84" s="707"/>
      <c r="U84" s="21"/>
      <c r="Y84" s="583"/>
      <c r="Z84" s="696"/>
      <c r="AA84" s="681"/>
      <c r="AB84" s="681"/>
      <c r="AC84" s="681"/>
      <c r="AD84" s="815"/>
      <c r="AE84" s="681"/>
      <c r="AF84" s="681"/>
      <c r="AG84" s="681"/>
      <c r="AH84" s="681"/>
      <c r="AI84" s="681"/>
      <c r="AJ84" s="681"/>
      <c r="AK84" s="681"/>
      <c r="AL84" s="681"/>
      <c r="AM84" s="681"/>
      <c r="AN84" s="681"/>
      <c r="AO84" s="681"/>
      <c r="AP84" s="681"/>
      <c r="AQ84" s="681"/>
      <c r="AR84" s="681"/>
      <c r="AS84" s="681"/>
      <c r="AT84" s="681"/>
      <c r="AU84" s="681"/>
      <c r="AV84" s="681"/>
      <c r="AW84" s="681"/>
      <c r="AX84" s="681"/>
      <c r="AY84" s="681"/>
      <c r="AZ84" s="681"/>
      <c r="BA84" s="681"/>
      <c r="BB84" s="681"/>
      <c r="BC84" s="681"/>
      <c r="BD84" s="681"/>
      <c r="BE84" s="681"/>
      <c r="BF84" s="681"/>
      <c r="BG84" s="681"/>
      <c r="BH84" s="681"/>
      <c r="BI84" s="681"/>
      <c r="BJ84" s="681"/>
      <c r="BK84" s="675"/>
      <c r="BL84" s="675"/>
      <c r="BM84" s="675"/>
      <c r="BN84" s="681"/>
      <c r="BO84" s="681"/>
      <c r="BP84" s="681"/>
      <c r="BQ84" s="681"/>
      <c r="BR84" s="681"/>
      <c r="BS84" s="681"/>
      <c r="BT84" s="681"/>
      <c r="BU84" s="681"/>
      <c r="BV84" s="681"/>
      <c r="BW84" s="681"/>
    </row>
    <row r="85" spans="1:75" ht="13.5" customHeight="1">
      <c r="A85" s="712"/>
      <c r="B85" s="16" t="s">
        <v>62</v>
      </c>
      <c r="C85" s="699" t="s">
        <v>116</v>
      </c>
      <c r="D85" s="700"/>
      <c r="E85" s="684"/>
      <c r="F85" s="685"/>
      <c r="G85" s="684"/>
      <c r="H85" s="685"/>
      <c r="I85" s="684"/>
      <c r="J85" s="685"/>
      <c r="K85" s="686"/>
      <c r="L85" s="686"/>
      <c r="M85" s="687"/>
      <c r="N85" s="685"/>
      <c r="O85" s="686"/>
      <c r="P85" s="685"/>
      <c r="Q85" s="686"/>
      <c r="R85" s="685"/>
      <c r="S85" s="686"/>
      <c r="T85" s="685"/>
      <c r="U85" s="21"/>
      <c r="Y85" s="583"/>
      <c r="Z85" s="697"/>
      <c r="AA85" s="682"/>
      <c r="AB85" s="682"/>
      <c r="AC85" s="682"/>
      <c r="AD85" s="816"/>
      <c r="AE85" s="682"/>
      <c r="AF85" s="682"/>
      <c r="AG85" s="682"/>
      <c r="AH85" s="682"/>
      <c r="AI85" s="682"/>
      <c r="AJ85" s="682"/>
      <c r="AK85" s="682"/>
      <c r="AL85" s="682"/>
      <c r="AM85" s="682"/>
      <c r="AN85" s="682"/>
      <c r="AO85" s="682"/>
      <c r="AP85" s="682"/>
      <c r="AQ85" s="682"/>
      <c r="AR85" s="682"/>
      <c r="AS85" s="682"/>
      <c r="AT85" s="682"/>
      <c r="AU85" s="682"/>
      <c r="AV85" s="682"/>
      <c r="AW85" s="682"/>
      <c r="AX85" s="682"/>
      <c r="AY85" s="682"/>
      <c r="AZ85" s="682"/>
      <c r="BA85" s="682"/>
      <c r="BB85" s="682"/>
      <c r="BC85" s="682"/>
      <c r="BD85" s="682"/>
      <c r="BE85" s="682"/>
      <c r="BF85" s="682"/>
      <c r="BG85" s="682"/>
      <c r="BH85" s="682"/>
      <c r="BI85" s="682"/>
      <c r="BJ85" s="682"/>
      <c r="BK85" s="676"/>
      <c r="BL85" s="676"/>
      <c r="BM85" s="676"/>
      <c r="BN85" s="682"/>
      <c r="BO85" s="682"/>
      <c r="BP85" s="682"/>
      <c r="BQ85" s="682"/>
      <c r="BR85" s="682"/>
      <c r="BS85" s="682"/>
      <c r="BT85" s="682"/>
      <c r="BU85" s="682"/>
      <c r="BV85" s="682"/>
      <c r="BW85" s="682"/>
    </row>
    <row r="86" spans="1:75" ht="13.5" customHeight="1">
      <c r="A86" s="695" t="s">
        <v>70</v>
      </c>
      <c r="B86" s="17" t="s">
        <v>71</v>
      </c>
      <c r="C86" s="705"/>
      <c r="D86" s="706"/>
      <c r="E86" s="713"/>
      <c r="F86" s="706"/>
      <c r="G86" s="713"/>
      <c r="H86" s="706"/>
      <c r="I86" s="713"/>
      <c r="J86" s="706"/>
      <c r="K86" s="693"/>
      <c r="L86" s="709"/>
      <c r="M86" s="705"/>
      <c r="N86" s="706"/>
      <c r="O86" s="693"/>
      <c r="P86" s="706"/>
      <c r="Q86" s="693"/>
      <c r="R86" s="706"/>
      <c r="S86" s="693"/>
      <c r="T86" s="706"/>
      <c r="U86" s="21"/>
      <c r="Y86" s="583"/>
      <c r="Z86" s="696" t="str">
        <f>A86</f>
        <v>昼休み（12：30～13：30）</v>
      </c>
      <c r="AA86" s="680"/>
      <c r="AB86" s="680"/>
      <c r="AC86" s="680"/>
      <c r="AD86" s="814"/>
      <c r="AE86" s="680"/>
      <c r="AF86" s="680"/>
      <c r="AG86" s="680"/>
      <c r="AH86" s="680"/>
      <c r="AI86" s="680"/>
      <c r="AJ86" s="680"/>
      <c r="AK86" s="680"/>
      <c r="AL86" s="680"/>
      <c r="AM86" s="680"/>
      <c r="AN86" s="680"/>
      <c r="AO86" s="680"/>
      <c r="AP86" s="680"/>
      <c r="AQ86" s="680"/>
      <c r="AR86" s="680"/>
      <c r="AS86" s="680"/>
      <c r="AT86" s="680"/>
      <c r="AU86" s="680"/>
      <c r="AV86" s="680"/>
      <c r="AW86" s="680"/>
      <c r="AX86" s="680"/>
      <c r="AY86" s="680"/>
      <c r="AZ86" s="680"/>
      <c r="BA86" s="680"/>
      <c r="BB86" s="680"/>
      <c r="BC86" s="680"/>
      <c r="BD86" s="680"/>
      <c r="BE86" s="680"/>
      <c r="BF86" s="680"/>
      <c r="BG86" s="680"/>
      <c r="BH86" s="680"/>
      <c r="BI86" s="680"/>
      <c r="BJ86" s="680"/>
      <c r="BK86" s="674"/>
      <c r="BL86" s="674"/>
      <c r="BM86" s="674"/>
      <c r="BN86" s="680"/>
      <c r="BO86" s="680"/>
      <c r="BP86" s="680"/>
      <c r="BQ86" s="680"/>
      <c r="BR86" s="680"/>
      <c r="BS86" s="680"/>
      <c r="BT86" s="680"/>
      <c r="BU86" s="680"/>
      <c r="BV86" s="680"/>
      <c r="BW86" s="680"/>
    </row>
    <row r="87" spans="1:75" ht="13.5" customHeight="1">
      <c r="A87" s="696"/>
      <c r="B87" s="17" t="s">
        <v>73</v>
      </c>
      <c r="C87" s="708"/>
      <c r="D87" s="707"/>
      <c r="E87" s="716"/>
      <c r="F87" s="707"/>
      <c r="G87" s="716"/>
      <c r="H87" s="707"/>
      <c r="I87" s="716"/>
      <c r="J87" s="707"/>
      <c r="K87" s="689"/>
      <c r="L87" s="717"/>
      <c r="M87" s="708"/>
      <c r="N87" s="707"/>
      <c r="O87" s="689"/>
      <c r="P87" s="707"/>
      <c r="Q87" s="689"/>
      <c r="R87" s="707"/>
      <c r="S87" s="689"/>
      <c r="T87" s="707"/>
      <c r="U87" s="21"/>
      <c r="Y87" s="583"/>
      <c r="Z87" s="696"/>
      <c r="AA87" s="681"/>
      <c r="AB87" s="681"/>
      <c r="AC87" s="681"/>
      <c r="AD87" s="815"/>
      <c r="AE87" s="681"/>
      <c r="AF87" s="681"/>
      <c r="AG87" s="681"/>
      <c r="AH87" s="681"/>
      <c r="AI87" s="681"/>
      <c r="AJ87" s="681"/>
      <c r="AK87" s="681"/>
      <c r="AL87" s="681"/>
      <c r="AM87" s="681"/>
      <c r="AN87" s="681"/>
      <c r="AO87" s="681"/>
      <c r="AP87" s="681"/>
      <c r="AQ87" s="681"/>
      <c r="AR87" s="681"/>
      <c r="AS87" s="681"/>
      <c r="AT87" s="681"/>
      <c r="AU87" s="681"/>
      <c r="AV87" s="681"/>
      <c r="AW87" s="681"/>
      <c r="AX87" s="681"/>
      <c r="AY87" s="681"/>
      <c r="AZ87" s="681"/>
      <c r="BA87" s="681"/>
      <c r="BB87" s="681"/>
      <c r="BC87" s="681"/>
      <c r="BD87" s="681"/>
      <c r="BE87" s="681"/>
      <c r="BF87" s="681"/>
      <c r="BG87" s="681"/>
      <c r="BH87" s="681"/>
      <c r="BI87" s="681"/>
      <c r="BJ87" s="681"/>
      <c r="BK87" s="675"/>
      <c r="BL87" s="675"/>
      <c r="BM87" s="675"/>
      <c r="BN87" s="681"/>
      <c r="BO87" s="681"/>
      <c r="BP87" s="681"/>
      <c r="BQ87" s="681"/>
      <c r="BR87" s="681"/>
      <c r="BS87" s="681"/>
      <c r="BT87" s="681"/>
      <c r="BU87" s="681"/>
      <c r="BV87" s="681"/>
      <c r="BW87" s="681"/>
    </row>
    <row r="88" spans="1:75" ht="13.5" customHeight="1">
      <c r="A88" s="696"/>
      <c r="B88" s="17" t="s">
        <v>60</v>
      </c>
      <c r="C88" s="708"/>
      <c r="D88" s="707"/>
      <c r="E88" s="716"/>
      <c r="F88" s="707"/>
      <c r="G88" s="716"/>
      <c r="H88" s="707"/>
      <c r="I88" s="716"/>
      <c r="J88" s="707"/>
      <c r="K88" s="689"/>
      <c r="L88" s="717"/>
      <c r="M88" s="708"/>
      <c r="N88" s="707"/>
      <c r="O88" s="689"/>
      <c r="P88" s="707"/>
      <c r="Q88" s="689"/>
      <c r="R88" s="707"/>
      <c r="S88" s="689"/>
      <c r="T88" s="707"/>
      <c r="U88" s="21"/>
      <c r="Y88" s="583"/>
      <c r="Z88" s="696"/>
      <c r="AA88" s="681"/>
      <c r="AB88" s="681"/>
      <c r="AC88" s="681"/>
      <c r="AD88" s="815"/>
      <c r="AE88" s="681"/>
      <c r="AF88" s="681"/>
      <c r="AG88" s="681"/>
      <c r="AH88" s="681"/>
      <c r="AI88" s="681"/>
      <c r="AJ88" s="681"/>
      <c r="AK88" s="681"/>
      <c r="AL88" s="681"/>
      <c r="AM88" s="681"/>
      <c r="AN88" s="681"/>
      <c r="AO88" s="681"/>
      <c r="AP88" s="681"/>
      <c r="AQ88" s="681"/>
      <c r="AR88" s="681"/>
      <c r="AS88" s="681"/>
      <c r="AT88" s="681"/>
      <c r="AU88" s="681"/>
      <c r="AV88" s="681"/>
      <c r="AW88" s="681"/>
      <c r="AX88" s="681"/>
      <c r="AY88" s="681"/>
      <c r="AZ88" s="681"/>
      <c r="BA88" s="681"/>
      <c r="BB88" s="681"/>
      <c r="BC88" s="681"/>
      <c r="BD88" s="681"/>
      <c r="BE88" s="681"/>
      <c r="BF88" s="681"/>
      <c r="BG88" s="681"/>
      <c r="BH88" s="681"/>
      <c r="BI88" s="681"/>
      <c r="BJ88" s="681"/>
      <c r="BK88" s="675"/>
      <c r="BL88" s="675"/>
      <c r="BM88" s="675"/>
      <c r="BN88" s="681"/>
      <c r="BO88" s="681"/>
      <c r="BP88" s="681"/>
      <c r="BQ88" s="681"/>
      <c r="BR88" s="681"/>
      <c r="BS88" s="681"/>
      <c r="BT88" s="681"/>
      <c r="BU88" s="681"/>
      <c r="BV88" s="681"/>
      <c r="BW88" s="681"/>
    </row>
    <row r="89" spans="1:75" ht="13.5" customHeight="1">
      <c r="A89" s="697"/>
      <c r="B89" s="18" t="s">
        <v>62</v>
      </c>
      <c r="C89" s="714"/>
      <c r="D89" s="711"/>
      <c r="E89" s="715"/>
      <c r="F89" s="711"/>
      <c r="G89" s="715"/>
      <c r="H89" s="711"/>
      <c r="I89" s="715"/>
      <c r="J89" s="711"/>
      <c r="K89" s="710"/>
      <c r="L89" s="710"/>
      <c r="M89" s="714"/>
      <c r="N89" s="711"/>
      <c r="O89" s="710"/>
      <c r="P89" s="711"/>
      <c r="Q89" s="710"/>
      <c r="R89" s="711"/>
      <c r="S89" s="710"/>
      <c r="T89" s="711"/>
      <c r="U89" s="21"/>
      <c r="Y89" s="583"/>
      <c r="Z89" s="697"/>
      <c r="AA89" s="682"/>
      <c r="AB89" s="682"/>
      <c r="AC89" s="682"/>
      <c r="AD89" s="816"/>
      <c r="AE89" s="682"/>
      <c r="AF89" s="682"/>
      <c r="AG89" s="682"/>
      <c r="AH89" s="682"/>
      <c r="AI89" s="682"/>
      <c r="AJ89" s="682"/>
      <c r="AK89" s="682"/>
      <c r="AL89" s="682"/>
      <c r="AM89" s="682"/>
      <c r="AN89" s="682"/>
      <c r="AO89" s="682"/>
      <c r="AP89" s="682"/>
      <c r="AQ89" s="682"/>
      <c r="AR89" s="682"/>
      <c r="AS89" s="682"/>
      <c r="AT89" s="682"/>
      <c r="AU89" s="682"/>
      <c r="AV89" s="682"/>
      <c r="AW89" s="682"/>
      <c r="AX89" s="682"/>
      <c r="AY89" s="682"/>
      <c r="AZ89" s="682"/>
      <c r="BA89" s="682"/>
      <c r="BB89" s="682"/>
      <c r="BC89" s="682"/>
      <c r="BD89" s="682"/>
      <c r="BE89" s="682"/>
      <c r="BF89" s="682"/>
      <c r="BG89" s="682"/>
      <c r="BH89" s="682"/>
      <c r="BI89" s="682"/>
      <c r="BJ89" s="682"/>
      <c r="BK89" s="676"/>
      <c r="BL89" s="676"/>
      <c r="BM89" s="676"/>
      <c r="BN89" s="682"/>
      <c r="BO89" s="682"/>
      <c r="BP89" s="682"/>
      <c r="BQ89" s="682"/>
      <c r="BR89" s="682"/>
      <c r="BS89" s="682"/>
      <c r="BT89" s="682"/>
      <c r="BU89" s="682"/>
      <c r="BV89" s="682"/>
      <c r="BW89" s="682"/>
    </row>
    <row r="90" spans="1:75" ht="13.5" customHeight="1">
      <c r="A90" s="696" t="s">
        <v>74</v>
      </c>
      <c r="B90" s="15" t="s">
        <v>55</v>
      </c>
      <c r="C90" s="703" t="str">
        <f>VLOOKUP($C77,'2025年度(1年後期)'!$B$5:$N$207,COLUMN('2025年度(1年後期)'!$G$5),0)&amp;""</f>
        <v>英語Ⅰ(BD)</v>
      </c>
      <c r="D90" s="704"/>
      <c r="E90" s="698" t="str">
        <f>VLOOKUP($C77,'2025年度(2年後期)'!$B$5:$N$207,COLUMN('2025年度(2年後期)'!$G$5),0)&amp;""</f>
        <v>薬物療法と看護</v>
      </c>
      <c r="F90" s="693"/>
      <c r="G90" s="698" t="str">
        <f>VLOOKUP($C77,'2025年度(3年後期)'!$B$5:$N$207,COLUMN('2025年度(3年後期)'!$G$5),0)&amp;""</f>
        <v>領域別実習</v>
      </c>
      <c r="H90" s="693"/>
      <c r="I90" s="698" t="str">
        <f>VLOOKUP($C77,'2025年度(4年後期)'!$B$5:$N$206,COLUMN('2025年度(4年後期)'!$G$5),0)&amp;""</f>
        <v/>
      </c>
      <c r="J90" s="693"/>
      <c r="K90" s="694" t="str">
        <f>VLOOKUP($C77,'2025年度(助産後期)'!$B$5:$N$207,COLUMN('2025年度(助産後期)'!$G$5),0)&amp;""</f>
        <v>助産管理論　（外部講師　山本先生）</v>
      </c>
      <c r="L90" s="694"/>
      <c r="M90" s="692" t="str">
        <f>VLOOKUP($C77,'2025年度(M1後期)'!$B$5:$N$207,COLUMN('2025年度(M1後期)'!$G$5),0)&amp;""</f>
        <v>感染症学特論
感染症学演習</v>
      </c>
      <c r="N90" s="693"/>
      <c r="O90" s="694" t="str">
        <f>VLOOKUP($C77,'2025年度(M2後期)'!$B$5:$N$207,COLUMN('2025年度(M2後期)'!$G$5),0)&amp;""</f>
        <v>特別研究</v>
      </c>
      <c r="P90" s="693"/>
      <c r="Q90" s="694" t="str">
        <f>VLOOKUP($C77,'2025年度(D1後期)'!$B$5:$N$207,COLUMN('2025年度(D1後期)'!$G$5),0)&amp;""</f>
        <v/>
      </c>
      <c r="R90" s="693"/>
      <c r="S90" s="694" t="str">
        <f>VLOOKUP($C77,'2025年度(D23後期)'!$B$5:$N$207,COLUMN('2025年度(D23後期)'!$G$5),0)&amp;""</f>
        <v>特別研究</v>
      </c>
      <c r="T90" s="693"/>
      <c r="U90" s="21"/>
      <c r="Y90" s="583"/>
      <c r="Z90" s="696" t="str">
        <f>A90</f>
        <v>３時限（13：30～15：00）</v>
      </c>
      <c r="AA90" s="680" t="s">
        <v>209</v>
      </c>
      <c r="AB90" s="680"/>
      <c r="AC90" s="680"/>
      <c r="AD90" s="814"/>
      <c r="AE90" s="680"/>
      <c r="AF90" s="680"/>
      <c r="AG90" s="680" t="s">
        <v>214</v>
      </c>
      <c r="AH90" s="680"/>
      <c r="AI90" s="680"/>
      <c r="AJ90" s="680"/>
      <c r="AK90" s="680"/>
      <c r="AL90" s="680"/>
      <c r="AM90" s="680" t="s">
        <v>164</v>
      </c>
      <c r="AN90" s="680"/>
      <c r="AO90" s="680"/>
      <c r="AP90" s="680"/>
      <c r="AQ90" s="680"/>
      <c r="AR90" s="680"/>
      <c r="AS90" s="680"/>
      <c r="AT90" s="680"/>
      <c r="AU90" s="680"/>
      <c r="AV90" s="680"/>
      <c r="AW90" s="680"/>
      <c r="AX90" s="680"/>
      <c r="AY90" s="680"/>
      <c r="AZ90" s="680" t="s">
        <v>330</v>
      </c>
      <c r="BA90" s="680"/>
      <c r="BB90" s="680"/>
      <c r="BC90" s="680"/>
      <c r="BD90" s="680"/>
      <c r="BE90" s="680"/>
      <c r="BF90" s="680"/>
      <c r="BG90" s="680"/>
      <c r="BH90" s="680"/>
      <c r="BI90" s="680"/>
      <c r="BJ90" s="680"/>
      <c r="BK90" s="674"/>
      <c r="BL90" s="674"/>
      <c r="BM90" s="674"/>
      <c r="BN90" s="680"/>
      <c r="BO90" s="680"/>
      <c r="BP90" s="680"/>
      <c r="BQ90" s="680"/>
      <c r="BR90" s="680"/>
      <c r="BS90" s="680"/>
      <c r="BT90" s="680"/>
      <c r="BU90" s="680"/>
      <c r="BV90" s="680"/>
      <c r="BW90" s="680"/>
    </row>
    <row r="91" spans="1:75" ht="13.5" customHeight="1">
      <c r="A91" s="696"/>
      <c r="B91" s="26" t="s">
        <v>58</v>
      </c>
      <c r="C91" s="701" t="str">
        <f>IFERROR(VLOOKUP(C90,科目・教員!$A$2:$B$349,2,0),"")</f>
        <v>ﾊﾟｳﾗ･ﾍﾞﾙｳﾞｧﾝｹﾞﾙ</v>
      </c>
      <c r="D91" s="702"/>
      <c r="E91" s="690" t="str">
        <f>IFERROR(VLOOKUP(E90,科目・教員!$A$2:$B$349,2,0),"")</f>
        <v>本間　典子</v>
      </c>
      <c r="F91" s="689"/>
      <c r="G91" s="690" t="str">
        <f>IFERROR(VLOOKUP(G90,科目・教員!$A$2:$B$349,2,0),"")</f>
        <v/>
      </c>
      <c r="H91" s="689"/>
      <c r="I91" s="690" t="str">
        <f>IFERROR(VLOOKUP(I90,科目・教員!$A$2:$B$349,2,0),"")</f>
        <v/>
      </c>
      <c r="J91" s="689"/>
      <c r="K91" s="691" t="str">
        <f>IFERROR(VLOOKUP(K90,科目・教員!$A$2:$B$349,2,0),"")</f>
        <v/>
      </c>
      <c r="L91" s="691"/>
      <c r="M91" s="688" t="str">
        <f>IFERROR(VLOOKUP(M90,科目・教員!$A$2:$B$349,2,0),"")</f>
        <v/>
      </c>
      <c r="N91" s="689"/>
      <c r="O91" s="691" t="str">
        <f>IFERROR(VLOOKUP(O90,科目・教員!$A$2:$B$349,2,0),"")</f>
        <v/>
      </c>
      <c r="P91" s="689"/>
      <c r="Q91" s="691" t="str">
        <f>IFERROR(VLOOKUP(Q90,科目・教員!$A$2:$B$349,2,0),"")</f>
        <v/>
      </c>
      <c r="R91" s="689"/>
      <c r="S91" s="691" t="str">
        <f>IFERROR(VLOOKUP(S90,科目・教員!$A$2:$B$349,2,0),"")</f>
        <v/>
      </c>
      <c r="T91" s="689"/>
      <c r="U91" s="21"/>
      <c r="Y91" s="583"/>
      <c r="Z91" s="696"/>
      <c r="AA91" s="681"/>
      <c r="AB91" s="681"/>
      <c r="AC91" s="681"/>
      <c r="AD91" s="815"/>
      <c r="AE91" s="681"/>
      <c r="AF91" s="681"/>
      <c r="AG91" s="681"/>
      <c r="AH91" s="681"/>
      <c r="AI91" s="681"/>
      <c r="AJ91" s="681"/>
      <c r="AK91" s="681"/>
      <c r="AL91" s="681"/>
      <c r="AM91" s="681"/>
      <c r="AN91" s="681"/>
      <c r="AO91" s="681"/>
      <c r="AP91" s="681"/>
      <c r="AQ91" s="681"/>
      <c r="AR91" s="681"/>
      <c r="AS91" s="681"/>
      <c r="AT91" s="681"/>
      <c r="AU91" s="681"/>
      <c r="AV91" s="681"/>
      <c r="AW91" s="681"/>
      <c r="AX91" s="681"/>
      <c r="AY91" s="681"/>
      <c r="AZ91" s="681"/>
      <c r="BA91" s="681"/>
      <c r="BB91" s="681"/>
      <c r="BC91" s="681"/>
      <c r="BD91" s="681"/>
      <c r="BE91" s="681"/>
      <c r="BF91" s="681"/>
      <c r="BG91" s="681"/>
      <c r="BH91" s="681"/>
      <c r="BI91" s="681"/>
      <c r="BJ91" s="681"/>
      <c r="BK91" s="675"/>
      <c r="BL91" s="675"/>
      <c r="BM91" s="675"/>
      <c r="BN91" s="681"/>
      <c r="BO91" s="681"/>
      <c r="BP91" s="681"/>
      <c r="BQ91" s="681"/>
      <c r="BR91" s="681"/>
      <c r="BS91" s="681"/>
      <c r="BT91" s="681"/>
      <c r="BU91" s="681"/>
      <c r="BV91" s="681"/>
      <c r="BW91" s="681"/>
    </row>
    <row r="92" spans="1:75" ht="13.5" customHeight="1">
      <c r="A92" s="696"/>
      <c r="B92" s="26" t="s">
        <v>60</v>
      </c>
      <c r="C92" s="701" t="str">
        <f>VLOOKUP($C77,'2025年度(1年後期)'!$B$5:$N$207,COLUMN('2025年度(1年後期)'!$G$5)+1,0)&amp;""</f>
        <v>101</v>
      </c>
      <c r="D92" s="702"/>
      <c r="E92" s="690" t="str">
        <f>VLOOKUP($C77,'2025年度(2年後期)'!$B$5:$N$207,COLUMN('2025年度(2年後期)'!$G$5)+1,0)&amp;""</f>
        <v>201</v>
      </c>
      <c r="F92" s="689"/>
      <c r="G92" s="690" t="str">
        <f>VLOOKUP($C77,'2025年度(3年後期)'!$B$5:$N$207,COLUMN('2025年度(3年後期)'!$G$5)+1,0)&amp;""</f>
        <v/>
      </c>
      <c r="H92" s="689"/>
      <c r="I92" s="690" t="str">
        <f>VLOOKUP($C77,'2025年度(4年後期)'!$B$5:$N$206,COLUMN('2025年度(4年後期)'!$G$5)+1,0)&amp;""</f>
        <v/>
      </c>
      <c r="J92" s="689"/>
      <c r="K92" s="691" t="str">
        <f>VLOOKUP($C77,'2025年度(助産後期)'!$B$5:$N$207,COLUMN('2025年度(助産後期)'!$G$5)+1,0)&amp;""</f>
        <v>304</v>
      </c>
      <c r="L92" s="691"/>
      <c r="M92" s="688" t="str">
        <f>VLOOKUP($C77,'2025年度(M1後期)'!$B$5:$N$207,COLUMN('2025年度(M1後期)'!$G$5)+1,0)&amp;""</f>
        <v>感染特論:別途指定
感染演習:別途指定</v>
      </c>
      <c r="N92" s="689"/>
      <c r="O92" s="691" t="str">
        <f>VLOOKUP($C77,'2025年度(M2後期)'!$B$5:$N$207,COLUMN('2025年度(M2後期)'!$G$5)+1,0)&amp;""</f>
        <v/>
      </c>
      <c r="P92" s="689"/>
      <c r="Q92" s="691" t="str">
        <f>VLOOKUP($C77,'2025年度(D1後期)'!$B$5:$N$207,COLUMN('2025年度(D1後期)'!$G$5)+1,0)&amp;""</f>
        <v/>
      </c>
      <c r="R92" s="689"/>
      <c r="S92" s="691" t="str">
        <f>VLOOKUP($C77,'2025年度(D23後期)'!$B$5:$N$207,COLUMN('2025年度(D23後期)'!$G$5)+1,0)&amp;""</f>
        <v/>
      </c>
      <c r="T92" s="689"/>
      <c r="U92" s="21"/>
      <c r="Y92" s="583"/>
      <c r="Z92" s="696"/>
      <c r="AA92" s="681"/>
      <c r="AB92" s="681"/>
      <c r="AC92" s="681"/>
      <c r="AD92" s="815"/>
      <c r="AE92" s="681"/>
      <c r="AF92" s="681"/>
      <c r="AG92" s="681"/>
      <c r="AH92" s="681"/>
      <c r="AI92" s="681"/>
      <c r="AJ92" s="681"/>
      <c r="AK92" s="681"/>
      <c r="AL92" s="681"/>
      <c r="AM92" s="681"/>
      <c r="AN92" s="681"/>
      <c r="AO92" s="681"/>
      <c r="AP92" s="681"/>
      <c r="AQ92" s="681"/>
      <c r="AR92" s="681"/>
      <c r="AS92" s="681"/>
      <c r="AT92" s="681"/>
      <c r="AU92" s="681"/>
      <c r="AV92" s="681"/>
      <c r="AW92" s="681"/>
      <c r="AX92" s="681"/>
      <c r="AY92" s="681"/>
      <c r="AZ92" s="681"/>
      <c r="BA92" s="681"/>
      <c r="BB92" s="681"/>
      <c r="BC92" s="681"/>
      <c r="BD92" s="681"/>
      <c r="BE92" s="681"/>
      <c r="BF92" s="681"/>
      <c r="BG92" s="681"/>
      <c r="BH92" s="681"/>
      <c r="BI92" s="681"/>
      <c r="BJ92" s="681"/>
      <c r="BK92" s="675"/>
      <c r="BL92" s="675"/>
      <c r="BM92" s="675"/>
      <c r="BN92" s="681"/>
      <c r="BO92" s="681"/>
      <c r="BP92" s="681"/>
      <c r="BQ92" s="681"/>
      <c r="BR92" s="681"/>
      <c r="BS92" s="681"/>
      <c r="BT92" s="681"/>
      <c r="BU92" s="681"/>
      <c r="BV92" s="681"/>
      <c r="BW92" s="681"/>
    </row>
    <row r="93" spans="1:75" ht="13.5" customHeight="1">
      <c r="A93" s="712"/>
      <c r="B93" s="16" t="s">
        <v>62</v>
      </c>
      <c r="C93" s="699" t="s">
        <v>116</v>
      </c>
      <c r="D93" s="700"/>
      <c r="E93" s="684"/>
      <c r="F93" s="685"/>
      <c r="G93" s="684"/>
      <c r="H93" s="685"/>
      <c r="I93" s="684"/>
      <c r="J93" s="685"/>
      <c r="K93" s="686"/>
      <c r="L93" s="686"/>
      <c r="M93" s="687"/>
      <c r="N93" s="685"/>
      <c r="O93" s="686"/>
      <c r="P93" s="685"/>
      <c r="Q93" s="686"/>
      <c r="R93" s="685"/>
      <c r="S93" s="686"/>
      <c r="T93" s="685"/>
      <c r="U93" s="21"/>
      <c r="Y93" s="583"/>
      <c r="Z93" s="697"/>
      <c r="AA93" s="682"/>
      <c r="AB93" s="682"/>
      <c r="AC93" s="682"/>
      <c r="AD93" s="816"/>
      <c r="AE93" s="682"/>
      <c r="AF93" s="682"/>
      <c r="AG93" s="682"/>
      <c r="AH93" s="682"/>
      <c r="AI93" s="682"/>
      <c r="AJ93" s="682"/>
      <c r="AK93" s="682"/>
      <c r="AL93" s="682"/>
      <c r="AM93" s="682"/>
      <c r="AN93" s="682"/>
      <c r="AO93" s="682"/>
      <c r="AP93" s="682"/>
      <c r="AQ93" s="682"/>
      <c r="AR93" s="682"/>
      <c r="AS93" s="682"/>
      <c r="AT93" s="682"/>
      <c r="AU93" s="682"/>
      <c r="AV93" s="682"/>
      <c r="AW93" s="682"/>
      <c r="AX93" s="682"/>
      <c r="AY93" s="682"/>
      <c r="AZ93" s="682"/>
      <c r="BA93" s="682"/>
      <c r="BB93" s="682"/>
      <c r="BC93" s="682"/>
      <c r="BD93" s="682"/>
      <c r="BE93" s="682"/>
      <c r="BF93" s="682"/>
      <c r="BG93" s="682"/>
      <c r="BH93" s="682"/>
      <c r="BI93" s="682"/>
      <c r="BJ93" s="682"/>
      <c r="BK93" s="676"/>
      <c r="BL93" s="676"/>
      <c r="BM93" s="676"/>
      <c r="BN93" s="682"/>
      <c r="BO93" s="682"/>
      <c r="BP93" s="682"/>
      <c r="BQ93" s="682"/>
      <c r="BR93" s="682"/>
      <c r="BS93" s="682"/>
      <c r="BT93" s="682"/>
      <c r="BU93" s="682"/>
      <c r="BV93" s="682"/>
      <c r="BW93" s="682"/>
    </row>
    <row r="94" spans="1:75" ht="13.5" customHeight="1">
      <c r="A94" s="696" t="s">
        <v>80</v>
      </c>
      <c r="B94" s="27" t="s">
        <v>55</v>
      </c>
      <c r="C94" s="692" t="str">
        <f>VLOOKUP($C77,'2025年度(1年後期)'!$B$5:$N$207,COLUMN('2025年度(1年後期)'!$I$5),0)&amp;""</f>
        <v>人体の構造と機能Ⅲ</v>
      </c>
      <c r="D94" s="693"/>
      <c r="E94" s="698" t="str">
        <f>VLOOKUP($C77,'2025年度(2年後期)'!$B$5:$N$207,COLUMN('2025年度(2年後期)'!$I$5),0)&amp;""</f>
        <v>地域生活とヘルスプロモーション</v>
      </c>
      <c r="F94" s="693"/>
      <c r="G94" s="698" t="str">
        <f>VLOOKUP($C77,'2025年度(3年後期)'!$B$5:$N$207,COLUMN('2025年度(3年後期)'!$I$5),0)&amp;""</f>
        <v>領域別実習</v>
      </c>
      <c r="H94" s="693"/>
      <c r="I94" s="698" t="str">
        <f>VLOOKUP($C77,'2025年度(4年後期)'!$B$5:$N$206,COLUMN('2025年度(4年後期)'!$I$5),0)&amp;""</f>
        <v/>
      </c>
      <c r="J94" s="693"/>
      <c r="K94" s="694" t="str">
        <f>VLOOKUP($C77,'2025年度(助産後期)'!$B$5:$N$207,COLUMN('2025年度(助産後期)'!$I$5),0)&amp;""</f>
        <v>助産管理論　（外部講師　山本先生）</v>
      </c>
      <c r="L94" s="694"/>
      <c r="M94" s="692" t="str">
        <f>VLOOKUP($C77,'2025年度(M1後期)'!$B$5:$N$207,COLUMN('2025年度(M1後期)'!$I$5),0)&amp;""</f>
        <v>感染症学特論
感染症学演習</v>
      </c>
      <c r="N94" s="693"/>
      <c r="O94" s="694" t="str">
        <f>VLOOKUP($C77,'2025年度(M2後期)'!$B$5:$N$207,COLUMN('2025年度(M2後期)'!$I$5),0)&amp;""</f>
        <v>特別研究</v>
      </c>
      <c r="P94" s="693"/>
      <c r="Q94" s="694" t="str">
        <f>VLOOKUP($C77,'2025年度(D1後期)'!$B$5:$N$207,COLUMN('2025年度(D1後期)'!$I$5),0)&amp;""</f>
        <v/>
      </c>
      <c r="R94" s="693"/>
      <c r="S94" s="694" t="str">
        <f>VLOOKUP($C77,'2025年度(D23後期)'!$B$5:$N$207,COLUMN('2025年度(D23後期)'!$I$5),0)&amp;""</f>
        <v>特別研究</v>
      </c>
      <c r="T94" s="693"/>
      <c r="U94" s="21"/>
      <c r="Y94" s="583"/>
      <c r="Z94" s="696" t="str">
        <f>A94</f>
        <v>４時限（15：10～16：40）</v>
      </c>
      <c r="AA94" s="680" t="s">
        <v>75</v>
      </c>
      <c r="AB94" s="680"/>
      <c r="AC94" s="680"/>
      <c r="AD94" s="814"/>
      <c r="AE94" s="680"/>
      <c r="AF94" s="680"/>
      <c r="AG94" s="680" t="s">
        <v>190</v>
      </c>
      <c r="AH94" s="680"/>
      <c r="AI94" s="680"/>
      <c r="AJ94" s="680"/>
      <c r="AK94" s="680"/>
      <c r="AL94" s="680"/>
      <c r="AM94" s="680" t="s">
        <v>164</v>
      </c>
      <c r="AN94" s="680"/>
      <c r="AO94" s="680"/>
      <c r="AP94" s="680"/>
      <c r="AQ94" s="680"/>
      <c r="AR94" s="680"/>
      <c r="AS94" s="680"/>
      <c r="AT94" s="680"/>
      <c r="AU94" s="680"/>
      <c r="AV94" s="680"/>
      <c r="AW94" s="680"/>
      <c r="AX94" s="680"/>
      <c r="AY94" s="680"/>
      <c r="AZ94" s="680" t="s">
        <v>330</v>
      </c>
      <c r="BA94" s="680"/>
      <c r="BB94" s="680"/>
      <c r="BC94" s="680"/>
      <c r="BD94" s="680"/>
      <c r="BE94" s="680"/>
      <c r="BF94" s="680"/>
      <c r="BG94" s="680"/>
      <c r="BH94" s="680"/>
      <c r="BI94" s="680"/>
      <c r="BJ94" s="680"/>
      <c r="BK94" s="674"/>
      <c r="BL94" s="674"/>
      <c r="BM94" s="674"/>
      <c r="BN94" s="680"/>
      <c r="BO94" s="680"/>
      <c r="BP94" s="680"/>
      <c r="BQ94" s="680"/>
      <c r="BR94" s="680"/>
      <c r="BS94" s="680"/>
      <c r="BT94" s="680"/>
      <c r="BU94" s="680"/>
      <c r="BV94" s="680"/>
      <c r="BW94" s="680"/>
    </row>
    <row r="95" spans="1:75" ht="13.5" customHeight="1">
      <c r="A95" s="696"/>
      <c r="B95" s="26" t="s">
        <v>58</v>
      </c>
      <c r="C95" s="688" t="str">
        <f>IFERROR(VLOOKUP(C94,科目・教員!$A$2:$B$349,2,0),"")</f>
        <v>本間　典子</v>
      </c>
      <c r="D95" s="689"/>
      <c r="E95" s="690" t="str">
        <f>IFERROR(VLOOKUP(E94,科目・教員!$A$2:$B$349,2,0),"")</f>
        <v>藤田　淳子</v>
      </c>
      <c r="F95" s="689"/>
      <c r="G95" s="690" t="str">
        <f>IFERROR(VLOOKUP(G94,科目・教員!$A$2:$B$349,2,0),"")</f>
        <v/>
      </c>
      <c r="H95" s="689"/>
      <c r="I95" s="690" t="str">
        <f>IFERROR(VLOOKUP(I94,科目・教員!$A$2:$B$349,2,0),"")</f>
        <v/>
      </c>
      <c r="J95" s="689"/>
      <c r="K95" s="691" t="str">
        <f>IFERROR(VLOOKUP(K94,科目・教員!$A$2:$B$349,2,0),"")</f>
        <v/>
      </c>
      <c r="L95" s="691"/>
      <c r="M95" s="688" t="str">
        <f>IFERROR(VLOOKUP(M94,科目・教員!$A$2:$B$349,2,0),"")</f>
        <v/>
      </c>
      <c r="N95" s="689"/>
      <c r="O95" s="691" t="str">
        <f>IFERROR(VLOOKUP(O94,科目・教員!$A$2:$B$349,2,0),"")</f>
        <v/>
      </c>
      <c r="P95" s="689"/>
      <c r="Q95" s="691" t="str">
        <f>IFERROR(VLOOKUP(Q94,科目・教員!$A$2:$B$349,2,0),"")</f>
        <v/>
      </c>
      <c r="R95" s="689"/>
      <c r="S95" s="691" t="str">
        <f>IFERROR(VLOOKUP(S94,科目・教員!$A$2:$B$349,2,0),"")</f>
        <v/>
      </c>
      <c r="T95" s="689"/>
      <c r="U95" s="21"/>
      <c r="Y95" s="583"/>
      <c r="Z95" s="696"/>
      <c r="AA95" s="681"/>
      <c r="AB95" s="681"/>
      <c r="AC95" s="681"/>
      <c r="AD95" s="815"/>
      <c r="AE95" s="681"/>
      <c r="AF95" s="681"/>
      <c r="AG95" s="681"/>
      <c r="AH95" s="681"/>
      <c r="AI95" s="681"/>
      <c r="AJ95" s="681"/>
      <c r="AK95" s="681"/>
      <c r="AL95" s="681"/>
      <c r="AM95" s="681"/>
      <c r="AN95" s="681"/>
      <c r="AO95" s="681"/>
      <c r="AP95" s="681"/>
      <c r="AQ95" s="681"/>
      <c r="AR95" s="681"/>
      <c r="AS95" s="681"/>
      <c r="AT95" s="681"/>
      <c r="AU95" s="681"/>
      <c r="AV95" s="681"/>
      <c r="AW95" s="681"/>
      <c r="AX95" s="681"/>
      <c r="AY95" s="681"/>
      <c r="AZ95" s="681"/>
      <c r="BA95" s="681"/>
      <c r="BB95" s="681"/>
      <c r="BC95" s="681"/>
      <c r="BD95" s="681"/>
      <c r="BE95" s="681"/>
      <c r="BF95" s="681"/>
      <c r="BG95" s="681"/>
      <c r="BH95" s="681"/>
      <c r="BI95" s="681"/>
      <c r="BJ95" s="681"/>
      <c r="BK95" s="675"/>
      <c r="BL95" s="675"/>
      <c r="BM95" s="675"/>
      <c r="BN95" s="681"/>
      <c r="BO95" s="681"/>
      <c r="BP95" s="681"/>
      <c r="BQ95" s="681"/>
      <c r="BR95" s="681"/>
      <c r="BS95" s="681"/>
      <c r="BT95" s="681"/>
      <c r="BU95" s="681"/>
      <c r="BV95" s="681"/>
      <c r="BW95" s="681"/>
    </row>
    <row r="96" spans="1:75" ht="13.5" customHeight="1">
      <c r="A96" s="696"/>
      <c r="B96" s="26" t="s">
        <v>60</v>
      </c>
      <c r="C96" s="688" t="str">
        <f>VLOOKUP($C77,'2025年度(1年後期)'!$B$5:$N$207,COLUMN('2025年度(1年後期)'!$I$5)+1,0)&amp;""</f>
        <v>101</v>
      </c>
      <c r="D96" s="689"/>
      <c r="E96" s="690" t="str">
        <f>VLOOKUP($C77,'2025年度(2年後期)'!$B$5:$N$207,COLUMN('2025年度(2年後期)'!$I$5)+1,0)&amp;""</f>
        <v>201</v>
      </c>
      <c r="F96" s="689"/>
      <c r="G96" s="690" t="str">
        <f>VLOOKUP($C77,'2025年度(3年後期)'!$B$5:$N$207,COLUMN('2025年度(3年後期)'!$I$5)+1,0)&amp;""</f>
        <v/>
      </c>
      <c r="H96" s="689"/>
      <c r="I96" s="690" t="str">
        <f>VLOOKUP($C77,'2025年度(4年後期)'!$B$5:$N$206,COLUMN('2025年度(4年後期)'!$I$5)+1,0)&amp;""</f>
        <v/>
      </c>
      <c r="J96" s="689"/>
      <c r="K96" s="691" t="str">
        <f>VLOOKUP($C77,'2025年度(助産後期)'!$B$5:$N$207,COLUMN('2025年度(助産後期)'!$I$5)+1,0)&amp;""</f>
        <v>304</v>
      </c>
      <c r="L96" s="691"/>
      <c r="M96" s="688" t="str">
        <f>VLOOKUP($C77,'2025年度(M1後期)'!$B$5:$N$207,COLUMN('2025年度(M1後期)'!$I$5)+1,0)&amp;""</f>
        <v>感染特論:別途指定
感染演習:別途指定</v>
      </c>
      <c r="N96" s="689"/>
      <c r="O96" s="691" t="str">
        <f>VLOOKUP($C77,'2025年度(M2後期)'!$B$5:$N$207,COLUMN('2025年度(M2後期)'!$I$5)+1,0)&amp;""</f>
        <v/>
      </c>
      <c r="P96" s="689"/>
      <c r="Q96" s="691" t="str">
        <f>VLOOKUP($C77,'2025年度(D1後期)'!$B$5:$N$207,COLUMN('2025年度(D1後期)'!$I$5)+1,0)&amp;""</f>
        <v/>
      </c>
      <c r="R96" s="689"/>
      <c r="S96" s="691" t="str">
        <f>VLOOKUP($C77,'2025年度(D23後期)'!$B$5:$N$207,COLUMN('2025年度(D23後期)'!$I$5)+1,0)&amp;""</f>
        <v/>
      </c>
      <c r="T96" s="689"/>
      <c r="U96" s="21"/>
      <c r="Y96" s="583"/>
      <c r="Z96" s="696"/>
      <c r="AA96" s="681"/>
      <c r="AB96" s="681"/>
      <c r="AC96" s="681"/>
      <c r="AD96" s="815"/>
      <c r="AE96" s="681"/>
      <c r="AF96" s="681"/>
      <c r="AG96" s="681"/>
      <c r="AH96" s="681"/>
      <c r="AI96" s="681"/>
      <c r="AJ96" s="681"/>
      <c r="AK96" s="681"/>
      <c r="AL96" s="681"/>
      <c r="AM96" s="681"/>
      <c r="AN96" s="681"/>
      <c r="AO96" s="681"/>
      <c r="AP96" s="681"/>
      <c r="AQ96" s="681"/>
      <c r="AR96" s="681"/>
      <c r="AS96" s="681"/>
      <c r="AT96" s="681"/>
      <c r="AU96" s="681"/>
      <c r="AV96" s="681"/>
      <c r="AW96" s="681"/>
      <c r="AX96" s="681"/>
      <c r="AY96" s="681"/>
      <c r="AZ96" s="681"/>
      <c r="BA96" s="681"/>
      <c r="BB96" s="681"/>
      <c r="BC96" s="681"/>
      <c r="BD96" s="681"/>
      <c r="BE96" s="681"/>
      <c r="BF96" s="681"/>
      <c r="BG96" s="681"/>
      <c r="BH96" s="681"/>
      <c r="BI96" s="681"/>
      <c r="BJ96" s="681"/>
      <c r="BK96" s="675"/>
      <c r="BL96" s="675"/>
      <c r="BM96" s="675"/>
      <c r="BN96" s="681"/>
      <c r="BO96" s="681"/>
      <c r="BP96" s="681"/>
      <c r="BQ96" s="681"/>
      <c r="BR96" s="681"/>
      <c r="BS96" s="681"/>
      <c r="BT96" s="681"/>
      <c r="BU96" s="681"/>
      <c r="BV96" s="681"/>
      <c r="BW96" s="681"/>
    </row>
    <row r="97" spans="1:75" ht="13.5" customHeight="1">
      <c r="A97" s="697"/>
      <c r="B97" s="28" t="s">
        <v>62</v>
      </c>
      <c r="C97" s="724"/>
      <c r="D97" s="725"/>
      <c r="E97" s="684"/>
      <c r="F97" s="685"/>
      <c r="G97" s="684"/>
      <c r="H97" s="685"/>
      <c r="I97" s="684"/>
      <c r="J97" s="685"/>
      <c r="K97" s="686"/>
      <c r="L97" s="686"/>
      <c r="M97" s="687"/>
      <c r="N97" s="685"/>
      <c r="O97" s="686"/>
      <c r="P97" s="685"/>
      <c r="Q97" s="686"/>
      <c r="R97" s="685"/>
      <c r="S97" s="686"/>
      <c r="T97" s="685"/>
      <c r="U97" s="21"/>
      <c r="Y97" s="583"/>
      <c r="Z97" s="697"/>
      <c r="AA97" s="682"/>
      <c r="AB97" s="682"/>
      <c r="AC97" s="682"/>
      <c r="AD97" s="816"/>
      <c r="AE97" s="682"/>
      <c r="AF97" s="682"/>
      <c r="AG97" s="682"/>
      <c r="AH97" s="682"/>
      <c r="AI97" s="682"/>
      <c r="AJ97" s="682"/>
      <c r="AK97" s="682"/>
      <c r="AL97" s="682"/>
      <c r="AM97" s="682"/>
      <c r="AN97" s="682"/>
      <c r="AO97" s="682"/>
      <c r="AP97" s="682"/>
      <c r="AQ97" s="682"/>
      <c r="AR97" s="682"/>
      <c r="AS97" s="682"/>
      <c r="AT97" s="682"/>
      <c r="AU97" s="682"/>
      <c r="AV97" s="682"/>
      <c r="AW97" s="682"/>
      <c r="AX97" s="682"/>
      <c r="AY97" s="682"/>
      <c r="AZ97" s="682"/>
      <c r="BA97" s="682"/>
      <c r="BB97" s="682"/>
      <c r="BC97" s="682"/>
      <c r="BD97" s="682"/>
      <c r="BE97" s="682"/>
      <c r="BF97" s="682"/>
      <c r="BG97" s="682"/>
      <c r="BH97" s="682"/>
      <c r="BI97" s="682"/>
      <c r="BJ97" s="682"/>
      <c r="BK97" s="676"/>
      <c r="BL97" s="676"/>
      <c r="BM97" s="676"/>
      <c r="BN97" s="682"/>
      <c r="BO97" s="682"/>
      <c r="BP97" s="682"/>
      <c r="BQ97" s="682"/>
      <c r="BR97" s="682"/>
      <c r="BS97" s="682"/>
      <c r="BT97" s="682"/>
      <c r="BU97" s="682"/>
      <c r="BV97" s="682"/>
      <c r="BW97" s="682"/>
    </row>
    <row r="98" spans="1:75" ht="13.5" customHeight="1">
      <c r="A98" s="696" t="s">
        <v>87</v>
      </c>
      <c r="B98" s="15" t="s">
        <v>55</v>
      </c>
      <c r="C98" s="692" t="str">
        <f>VLOOKUP($C77,'2025年度(1年後期)'!$B$5:$N$207,COLUMN('2025年度(1年後期)'!$K$5),0)&amp;""</f>
        <v/>
      </c>
      <c r="D98" s="693"/>
      <c r="E98" s="698" t="str">
        <f>VLOOKUP($C77,'2025年度(2年後期)'!$B$5:$N$207,COLUMN('2025年度(2年後期)'!$K$5),0)&amp;""</f>
        <v/>
      </c>
      <c r="F98" s="693"/>
      <c r="G98" s="698" t="str">
        <f>VLOOKUP($C77,'2025年度(3年後期)'!$B$5:$N$207,COLUMN('2025年度(3年後期)'!$K$5),0)&amp;""</f>
        <v/>
      </c>
      <c r="H98" s="693"/>
      <c r="I98" s="698" t="str">
        <f>VLOOKUP($C77,'2025年度(4年後期)'!$B$5:$N$206,COLUMN('2025年度(4年後期)'!$K$5),0)&amp;""</f>
        <v/>
      </c>
      <c r="J98" s="693"/>
      <c r="K98" s="694" t="str">
        <f>VLOOKUP($C77,'2025年度(助産後期)'!$B$5:$N$207,COLUMN('2025年度(助産後期)'!$K$5),0)&amp;""</f>
        <v/>
      </c>
      <c r="L98" s="694"/>
      <c r="M98" s="692" t="str">
        <f>VLOOKUP($C77,'2025年度(M1後期)'!$B$5:$N$207,COLUMN('2025年度(M1後期)'!$K$5),0)&amp;""</f>
        <v>感染症学特論
感染症学演習</v>
      </c>
      <c r="N98" s="693"/>
      <c r="O98" s="694" t="str">
        <f>VLOOKUP($C77,'2025年度(M2後期)'!$B$5:$N$207,COLUMN('2025年度(M2後期)'!$K$5),0)&amp;""</f>
        <v/>
      </c>
      <c r="P98" s="693"/>
      <c r="Q98" s="694" t="str">
        <f>VLOOKUP($C77,'2025年度(D1後期)'!$B$5:$N$207,COLUMN('2025年度(D1後期)'!$K$5),0)&amp;""</f>
        <v/>
      </c>
      <c r="R98" s="693"/>
      <c r="S98" s="694" t="str">
        <f>VLOOKUP($C77,'2025年度(D23後期)'!$B$5:$N$207,COLUMN('2025年度(D23後期)'!$K$5),0)&amp;""</f>
        <v/>
      </c>
      <c r="T98" s="693"/>
      <c r="U98" s="21"/>
      <c r="Y98" s="583"/>
      <c r="Z98" s="695" t="str">
        <f>A98</f>
        <v>５時限（16：50～18：20）</v>
      </c>
      <c r="AA98" s="680"/>
      <c r="AB98" s="680"/>
      <c r="AC98" s="680"/>
      <c r="AD98" s="814"/>
      <c r="AE98" s="680"/>
      <c r="AF98" s="680"/>
      <c r="AG98" s="680"/>
      <c r="AH98" s="680"/>
      <c r="AI98" s="680"/>
      <c r="AJ98" s="680"/>
      <c r="AK98" s="680"/>
      <c r="AL98" s="680"/>
      <c r="AM98" s="680" t="s">
        <v>164</v>
      </c>
      <c r="AN98" s="680"/>
      <c r="AO98" s="680"/>
      <c r="AP98" s="680"/>
      <c r="AQ98" s="680"/>
      <c r="AR98" s="680"/>
      <c r="AS98" s="680"/>
      <c r="AT98" s="680"/>
      <c r="AU98" s="680"/>
      <c r="AV98" s="680"/>
      <c r="AW98" s="680"/>
      <c r="AX98" s="680"/>
      <c r="AY98" s="680"/>
      <c r="AZ98" s="680"/>
      <c r="BA98" s="680"/>
      <c r="BB98" s="680"/>
      <c r="BC98" s="680"/>
      <c r="BD98" s="680"/>
      <c r="BE98" s="680"/>
      <c r="BF98" s="680"/>
      <c r="BG98" s="680"/>
      <c r="BH98" s="680"/>
      <c r="BI98" s="680"/>
      <c r="BJ98" s="680"/>
      <c r="BK98" s="674"/>
      <c r="BL98" s="674"/>
      <c r="BM98" s="674"/>
      <c r="BN98" s="680"/>
      <c r="BO98" s="680"/>
      <c r="BP98" s="680"/>
      <c r="BQ98" s="680"/>
      <c r="BR98" s="680"/>
      <c r="BS98" s="680"/>
      <c r="BT98" s="680"/>
      <c r="BU98" s="680"/>
      <c r="BV98" s="680"/>
      <c r="BW98" s="680"/>
    </row>
    <row r="99" spans="1:75" ht="13.5" customHeight="1">
      <c r="A99" s="696"/>
      <c r="B99" s="15" t="s">
        <v>58</v>
      </c>
      <c r="C99" s="688" t="str">
        <f>IFERROR(VLOOKUP(C98,科目・教員!$A$2:$B$349,2,0),"")</f>
        <v/>
      </c>
      <c r="D99" s="689"/>
      <c r="E99" s="690" t="str">
        <f>IFERROR(VLOOKUP(E98,科目・教員!$A$2:$B$349,2,0),"")</f>
        <v/>
      </c>
      <c r="F99" s="689"/>
      <c r="G99" s="690" t="str">
        <f>IFERROR(VLOOKUP(G98,科目・教員!$A$2:$B$349,2,0),"")</f>
        <v/>
      </c>
      <c r="H99" s="689"/>
      <c r="I99" s="690" t="str">
        <f>IFERROR(VLOOKUP(I98,科目・教員!$A$2:$B$349,2,0),"")</f>
        <v/>
      </c>
      <c r="J99" s="689"/>
      <c r="K99" s="691" t="str">
        <f>IFERROR(VLOOKUP(K98,科目・教員!$A$2:$B$349,2,0),"")</f>
        <v/>
      </c>
      <c r="L99" s="691"/>
      <c r="M99" s="688" t="str">
        <f>IFERROR(VLOOKUP(M98,科目・教員!$A$2:$B$349,2,0),"")</f>
        <v/>
      </c>
      <c r="N99" s="689"/>
      <c r="O99" s="691" t="str">
        <f>IFERROR(VLOOKUP(O98,科目・教員!$A$2:$B$349,2,0),"")</f>
        <v/>
      </c>
      <c r="P99" s="689"/>
      <c r="Q99" s="691" t="str">
        <f>IFERROR(VLOOKUP(Q98,科目・教員!$A$2:$B$349,2,0),"")</f>
        <v/>
      </c>
      <c r="R99" s="689"/>
      <c r="S99" s="691" t="str">
        <f>IFERROR(VLOOKUP(S98,科目・教員!$A$2:$B$349,2,0),"")</f>
        <v/>
      </c>
      <c r="T99" s="689"/>
      <c r="U99" s="21"/>
      <c r="Y99" s="583"/>
      <c r="Z99" s="696"/>
      <c r="AA99" s="681"/>
      <c r="AB99" s="681"/>
      <c r="AC99" s="681"/>
      <c r="AD99" s="815"/>
      <c r="AE99" s="681"/>
      <c r="AF99" s="681"/>
      <c r="AG99" s="681"/>
      <c r="AH99" s="681"/>
      <c r="AI99" s="681"/>
      <c r="AJ99" s="681"/>
      <c r="AK99" s="681"/>
      <c r="AL99" s="681"/>
      <c r="AM99" s="681"/>
      <c r="AN99" s="681"/>
      <c r="AO99" s="681"/>
      <c r="AP99" s="681"/>
      <c r="AQ99" s="681"/>
      <c r="AR99" s="681"/>
      <c r="AS99" s="681"/>
      <c r="AT99" s="681"/>
      <c r="AU99" s="681"/>
      <c r="AV99" s="681"/>
      <c r="AW99" s="681"/>
      <c r="AX99" s="681"/>
      <c r="AY99" s="681"/>
      <c r="AZ99" s="681"/>
      <c r="BA99" s="681"/>
      <c r="BB99" s="681"/>
      <c r="BC99" s="681"/>
      <c r="BD99" s="681"/>
      <c r="BE99" s="681"/>
      <c r="BF99" s="681"/>
      <c r="BG99" s="681"/>
      <c r="BH99" s="681"/>
      <c r="BI99" s="681"/>
      <c r="BJ99" s="681"/>
      <c r="BK99" s="675"/>
      <c r="BL99" s="675"/>
      <c r="BM99" s="675"/>
      <c r="BN99" s="681"/>
      <c r="BO99" s="681"/>
      <c r="BP99" s="681"/>
      <c r="BQ99" s="681"/>
      <c r="BR99" s="681"/>
      <c r="BS99" s="681"/>
      <c r="BT99" s="681"/>
      <c r="BU99" s="681"/>
      <c r="BV99" s="681"/>
      <c r="BW99" s="681"/>
    </row>
    <row r="100" spans="1:75" ht="13.5" customHeight="1">
      <c r="A100" s="696"/>
      <c r="B100" s="15" t="s">
        <v>60</v>
      </c>
      <c r="C100" s="688" t="str">
        <f>VLOOKUP($C77,'2025年度(1年後期)'!$B$5:$N$207,COLUMN('2025年度(1年後期)'!$K$5)+1,0)&amp;""</f>
        <v/>
      </c>
      <c r="D100" s="689"/>
      <c r="E100" s="690" t="str">
        <f>VLOOKUP($C77,'2025年度(2年後期)'!$B$5:$N$207,COLUMN('2025年度(2年後期)'!$K$5)+1,0)&amp;""</f>
        <v/>
      </c>
      <c r="F100" s="689"/>
      <c r="G100" s="690" t="str">
        <f>VLOOKUP($C77,'2025年度(3年後期)'!$B$5:$N$207,COLUMN('2025年度(3年後期)'!$K$5)+1,0)&amp;""</f>
        <v/>
      </c>
      <c r="H100" s="689"/>
      <c r="I100" s="690" t="str">
        <f>VLOOKUP($C77,'2025年度(4年後期)'!$B$5:$N$206,COLUMN('2025年度(4年後期)'!$K$5)+1,0)&amp;""</f>
        <v/>
      </c>
      <c r="J100" s="689"/>
      <c r="K100" s="691" t="str">
        <f>VLOOKUP($C77,'2025年度(助産後期)'!$B$5:$N$207,COLUMN('2025年度(助産後期)'!$K$5)+1,0)&amp;""</f>
        <v/>
      </c>
      <c r="L100" s="691"/>
      <c r="M100" s="688" t="str">
        <f>VLOOKUP($C77,'2025年度(M1後期)'!$B$5:$N$207,COLUMN('2025年度(M1後期)'!$K$5)+1,0)&amp;""</f>
        <v>感染特論:別途指定
感染演習:別途指定</v>
      </c>
      <c r="N100" s="689"/>
      <c r="O100" s="691" t="str">
        <f>VLOOKUP($C77,'2025年度(M1後期)'!$B$5:$N$207,COLUMN('2025年度(M1後期)'!$K$5)+1,0)&amp;""</f>
        <v>感染特論:別途指定
感染演習:別途指定</v>
      </c>
      <c r="P100" s="689"/>
      <c r="Q100" s="691" t="str">
        <f>VLOOKUP($C77,'2025年度(D1後期)'!$B$5:$N$207,COLUMN('2025年度(D1後期)'!$K$5)+1,0)&amp;""</f>
        <v/>
      </c>
      <c r="R100" s="689"/>
      <c r="S100" s="691" t="str">
        <f>VLOOKUP($C77,'2025年度(D23後期)'!$B$5:$N$207,COLUMN('2025年度(D23後期)'!$K$5)+1,0)&amp;""</f>
        <v/>
      </c>
      <c r="T100" s="689"/>
      <c r="U100" s="21"/>
      <c r="Y100" s="583"/>
      <c r="Z100" s="696"/>
      <c r="AA100" s="681"/>
      <c r="AB100" s="681"/>
      <c r="AC100" s="681"/>
      <c r="AD100" s="815"/>
      <c r="AE100" s="681"/>
      <c r="AF100" s="681"/>
      <c r="AG100" s="681"/>
      <c r="AH100" s="681"/>
      <c r="AI100" s="681"/>
      <c r="AJ100" s="681"/>
      <c r="AK100" s="681"/>
      <c r="AL100" s="681"/>
      <c r="AM100" s="681"/>
      <c r="AN100" s="681"/>
      <c r="AO100" s="681"/>
      <c r="AP100" s="681"/>
      <c r="AQ100" s="681"/>
      <c r="AR100" s="681"/>
      <c r="AS100" s="681"/>
      <c r="AT100" s="681"/>
      <c r="AU100" s="681"/>
      <c r="AV100" s="681"/>
      <c r="AW100" s="681"/>
      <c r="AX100" s="681"/>
      <c r="AY100" s="681"/>
      <c r="AZ100" s="681"/>
      <c r="BA100" s="681"/>
      <c r="BB100" s="681"/>
      <c r="BC100" s="681"/>
      <c r="BD100" s="681"/>
      <c r="BE100" s="681"/>
      <c r="BF100" s="681"/>
      <c r="BG100" s="681"/>
      <c r="BH100" s="681"/>
      <c r="BI100" s="681"/>
      <c r="BJ100" s="681"/>
      <c r="BK100" s="675"/>
      <c r="BL100" s="675"/>
      <c r="BM100" s="675"/>
      <c r="BN100" s="681"/>
      <c r="BO100" s="681"/>
      <c r="BP100" s="681"/>
      <c r="BQ100" s="681"/>
      <c r="BR100" s="681"/>
      <c r="BS100" s="681"/>
      <c r="BT100" s="681"/>
      <c r="BU100" s="681"/>
      <c r="BV100" s="681"/>
      <c r="BW100" s="681"/>
    </row>
    <row r="101" spans="1:75" ht="13.5" customHeight="1">
      <c r="A101" s="697"/>
      <c r="B101" s="16" t="s">
        <v>62</v>
      </c>
      <c r="C101" s="724"/>
      <c r="D101" s="725"/>
      <c r="E101" s="684"/>
      <c r="F101" s="685"/>
      <c r="G101" s="684"/>
      <c r="H101" s="685"/>
      <c r="I101" s="684"/>
      <c r="J101" s="685"/>
      <c r="K101" s="686"/>
      <c r="L101" s="686"/>
      <c r="M101" s="687"/>
      <c r="N101" s="685"/>
      <c r="O101" s="686"/>
      <c r="P101" s="685"/>
      <c r="Q101" s="686"/>
      <c r="R101" s="685"/>
      <c r="S101" s="686"/>
      <c r="T101" s="685"/>
      <c r="U101" s="22"/>
      <c r="V101" s="19"/>
      <c r="W101" s="19"/>
      <c r="X101" s="19"/>
      <c r="Y101" s="594"/>
      <c r="Z101" s="697"/>
      <c r="AA101" s="682"/>
      <c r="AB101" s="682"/>
      <c r="AC101" s="682"/>
      <c r="AD101" s="816"/>
      <c r="AE101" s="682"/>
      <c r="AF101" s="682"/>
      <c r="AG101" s="682"/>
      <c r="AH101" s="682"/>
      <c r="AI101" s="682"/>
      <c r="AJ101" s="682"/>
      <c r="AK101" s="682"/>
      <c r="AL101" s="682"/>
      <c r="AM101" s="682"/>
      <c r="AN101" s="682"/>
      <c r="AO101" s="682"/>
      <c r="AP101" s="682"/>
      <c r="AQ101" s="682"/>
      <c r="AR101" s="682"/>
      <c r="AS101" s="682"/>
      <c r="AT101" s="682"/>
      <c r="AU101" s="682"/>
      <c r="AV101" s="682"/>
      <c r="AW101" s="682"/>
      <c r="AX101" s="682"/>
      <c r="AY101" s="682"/>
      <c r="AZ101" s="682"/>
      <c r="BA101" s="682"/>
      <c r="BB101" s="682"/>
      <c r="BC101" s="682"/>
      <c r="BD101" s="682"/>
      <c r="BE101" s="682"/>
      <c r="BF101" s="682"/>
      <c r="BG101" s="682"/>
      <c r="BH101" s="682"/>
      <c r="BI101" s="682"/>
      <c r="BJ101" s="682"/>
      <c r="BK101" s="676"/>
      <c r="BL101" s="676"/>
      <c r="BM101" s="676"/>
      <c r="BN101" s="682"/>
      <c r="BO101" s="682"/>
      <c r="BP101" s="682"/>
      <c r="BQ101" s="682"/>
      <c r="BR101" s="682"/>
      <c r="BS101" s="682"/>
      <c r="BT101" s="682"/>
      <c r="BU101" s="682"/>
      <c r="BV101" s="682"/>
      <c r="BW101" s="682"/>
    </row>
    <row r="102" spans="1:75" ht="21.75">
      <c r="A102" s="5"/>
      <c r="B102" s="6"/>
      <c r="C102" s="722">
        <f>C77+1</f>
        <v>45996</v>
      </c>
      <c r="D102" s="722"/>
      <c r="E102" s="722"/>
      <c r="F102" s="722"/>
      <c r="G102" s="722"/>
      <c r="H102" s="722"/>
      <c r="I102" s="722"/>
      <c r="J102" s="722"/>
      <c r="K102" s="722"/>
      <c r="L102" s="722"/>
      <c r="M102" s="722"/>
      <c r="N102" s="722"/>
      <c r="O102" s="722"/>
      <c r="P102" s="722"/>
      <c r="Q102" s="722"/>
      <c r="R102" s="722"/>
      <c r="S102" s="722"/>
      <c r="T102" s="722"/>
      <c r="U102" s="781">
        <f>C102</f>
        <v>45996</v>
      </c>
      <c r="V102" s="782"/>
      <c r="W102" s="782"/>
      <c r="X102" s="782"/>
      <c r="Y102" s="782"/>
      <c r="Z102" s="783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96" t="s">
        <v>54</v>
      </c>
      <c r="B103" s="12" t="s">
        <v>55</v>
      </c>
      <c r="C103" s="705" t="str">
        <f>VLOOKUP($C102,'2025年度(1年後期)'!$B$5:$N$207,COLUMN('2025年度(1年後期)'!$C$5),0)&amp;""</f>
        <v>生活援助論Ⅱ(ABCD)</v>
      </c>
      <c r="D103" s="706"/>
      <c r="E103" s="713" t="str">
        <f>VLOOKUP($C102,'2025年度(2年後期)'!$B$5:$N$207,COLUMN('2025年度(2年後期)'!$C$5),0)&amp;""</f>
        <v>精神看護学概論</v>
      </c>
      <c r="F103" s="706"/>
      <c r="G103" s="713" t="str">
        <f>VLOOKUP($C102,'2025年度(3年後期)'!$B$5:$N$207,COLUMN('2025年度(3年後期)'!$C$5),0)&amp;""</f>
        <v>領域別実習</v>
      </c>
      <c r="H103" s="706"/>
      <c r="I103" s="713" t="str">
        <f>VLOOKUP($C102,'2025年度(4年後期)'!$B$5:$N$206,COLUMN('2025年度(4年後期)'!$C$5),0)&amp;""</f>
        <v/>
      </c>
      <c r="J103" s="706"/>
      <c r="K103" s="693" t="str">
        <f>VLOOKUP($C102,'2025年度(助産後期)'!$B$5:$N$207,COLUMN('2025年度(助産後期)'!$C$5),0)&amp;""</f>
        <v/>
      </c>
      <c r="L103" s="709"/>
      <c r="M103" s="723" t="str">
        <f>VLOOKUP($C102,'2025年度(M1後期)'!$B$5:$N$207,COLUMN('2025年度(M1後期)'!$C$5),0)&amp;""</f>
        <v>長寿看護学演習Ａ－Ⅰ</v>
      </c>
      <c r="N103" s="709"/>
      <c r="O103" s="713" t="str">
        <f>VLOOKUP($C102,'2025年度(M2後期)'!$B$5:$N$207,COLUMN('2025年度(M2後期)'!$C$5),0)&amp;""</f>
        <v>感染管理看護学演習Ａ－Ⅱ
特別研究</v>
      </c>
      <c r="P103" s="706"/>
      <c r="Q103" s="713" t="str">
        <f>VLOOKUP($C102,'2025年度(D1後期)'!$B$5:$N$207,COLUMN('2025年度(D1後期)'!$C$5),0)&amp;""</f>
        <v>精神看護学演習Ｂ</v>
      </c>
      <c r="R103" s="706"/>
      <c r="S103" s="693" t="str">
        <f>VLOOKUP($C102,'2025年度(D23後期)'!$B$5:$N$207,COLUMN('2025年度(D23後期)'!$C$5),0)&amp;""</f>
        <v>特別研究</v>
      </c>
      <c r="T103" s="706"/>
      <c r="U103" s="648" t="s">
        <v>161</v>
      </c>
      <c r="Z103" s="695" t="str">
        <f>A103</f>
        <v xml:space="preserve">１時限（09：20～10：50） </v>
      </c>
      <c r="AA103" s="680" t="s">
        <v>279</v>
      </c>
      <c r="AB103" s="680"/>
      <c r="AC103" s="680"/>
      <c r="AD103" s="680"/>
      <c r="AE103" s="680"/>
      <c r="AF103" s="680"/>
      <c r="AG103" s="680" t="s">
        <v>153</v>
      </c>
      <c r="AH103" s="680" t="s">
        <v>153</v>
      </c>
      <c r="AI103" s="680"/>
      <c r="AJ103" s="680"/>
      <c r="AK103" s="680"/>
      <c r="AL103" s="680" t="s">
        <v>153</v>
      </c>
      <c r="AM103" s="680" t="s">
        <v>164</v>
      </c>
      <c r="AN103" s="680"/>
      <c r="AO103" s="680"/>
      <c r="AP103" s="680"/>
      <c r="AQ103" s="680"/>
      <c r="AR103" s="680"/>
      <c r="AS103" s="680"/>
      <c r="AT103" s="680"/>
      <c r="AU103" s="680"/>
      <c r="AV103" s="680"/>
      <c r="AW103" s="680" t="s">
        <v>169</v>
      </c>
      <c r="AX103" s="680" t="s">
        <v>298</v>
      </c>
      <c r="AY103" s="680" t="s">
        <v>298</v>
      </c>
      <c r="AZ103" s="680"/>
      <c r="BA103" s="680"/>
      <c r="BB103" s="680"/>
      <c r="BC103" s="680"/>
      <c r="BD103" s="680"/>
      <c r="BE103" s="680"/>
      <c r="BF103" s="680"/>
      <c r="BG103" s="680"/>
      <c r="BH103" s="680"/>
      <c r="BI103" s="680"/>
      <c r="BJ103" s="680"/>
      <c r="BK103" s="674"/>
      <c r="BL103" s="674"/>
      <c r="BM103" s="674"/>
      <c r="BN103" s="680"/>
      <c r="BO103" s="680"/>
      <c r="BP103" s="680"/>
      <c r="BQ103" s="680"/>
      <c r="BR103" s="680"/>
      <c r="BS103" s="680"/>
      <c r="BT103" s="680"/>
      <c r="BU103" s="680"/>
      <c r="BV103" s="680"/>
      <c r="BW103" s="680"/>
    </row>
    <row r="104" spans="1:75" ht="13.5" customHeight="1">
      <c r="A104" s="696"/>
      <c r="B104" s="15" t="s">
        <v>58</v>
      </c>
      <c r="C104" s="708" t="str">
        <f>IFERROR(VLOOKUP(C103,科目・教員!$A$2:$B$349,2,0),"")</f>
        <v>森下　純子</v>
      </c>
      <c r="D104" s="707"/>
      <c r="E104" s="716" t="str">
        <f>IFERROR(VLOOKUP(E103,科目・教員!$A$2:$B$349,2,0),"")</f>
        <v>森　真喜子</v>
      </c>
      <c r="F104" s="707"/>
      <c r="G104" s="716" t="str">
        <f>IFERROR(VLOOKUP(G103,科目・教員!$A$2:$B$349,2,0),"")</f>
        <v/>
      </c>
      <c r="H104" s="707"/>
      <c r="I104" s="716" t="str">
        <f>IFERROR(VLOOKUP(I103,科目・教員!$A$2:$B$349,2,0),"")</f>
        <v/>
      </c>
      <c r="J104" s="707"/>
      <c r="K104" s="689" t="str">
        <f>IFERROR(VLOOKUP(K103,科目・教員!$A$2:$B$349,2,0),"")</f>
        <v/>
      </c>
      <c r="L104" s="717"/>
      <c r="M104" s="718" t="str">
        <f>IFERROR(VLOOKUP(M103,科目・教員!$A$2:$B$349,2,0),"")</f>
        <v/>
      </c>
      <c r="N104" s="707"/>
      <c r="O104" s="716" t="str">
        <f>IFERROR(VLOOKUP(O103,科目・教員!$A$2:$B$349,2,0),"")</f>
        <v/>
      </c>
      <c r="P104" s="707"/>
      <c r="Q104" s="716" t="str">
        <f>IFERROR(VLOOKUP(Q103,科目・教員!$A$2:$B$349,2,0),"")</f>
        <v/>
      </c>
      <c r="R104" s="707"/>
      <c r="S104" s="689" t="str">
        <f>IFERROR(VLOOKUP(S103,科目・教員!$A$2:$B$349,2,0),"")</f>
        <v/>
      </c>
      <c r="T104" s="707"/>
      <c r="U104" s="649" t="s">
        <v>169</v>
      </c>
      <c r="Z104" s="696"/>
      <c r="AA104" s="681"/>
      <c r="AB104" s="681"/>
      <c r="AC104" s="681"/>
      <c r="AD104" s="681"/>
      <c r="AE104" s="681"/>
      <c r="AF104" s="681"/>
      <c r="AG104" s="681"/>
      <c r="AH104" s="681"/>
      <c r="AI104" s="681"/>
      <c r="AJ104" s="681"/>
      <c r="AK104" s="681"/>
      <c r="AL104" s="681"/>
      <c r="AM104" s="681"/>
      <c r="AN104" s="681"/>
      <c r="AO104" s="681"/>
      <c r="AP104" s="681"/>
      <c r="AQ104" s="681"/>
      <c r="AR104" s="681"/>
      <c r="AS104" s="681"/>
      <c r="AT104" s="681"/>
      <c r="AU104" s="681"/>
      <c r="AV104" s="681"/>
      <c r="AW104" s="681"/>
      <c r="AX104" s="681"/>
      <c r="AY104" s="681"/>
      <c r="AZ104" s="681"/>
      <c r="BA104" s="681"/>
      <c r="BB104" s="681"/>
      <c r="BC104" s="681"/>
      <c r="BD104" s="681"/>
      <c r="BE104" s="681"/>
      <c r="BF104" s="681"/>
      <c r="BG104" s="681"/>
      <c r="BH104" s="681"/>
      <c r="BI104" s="681"/>
      <c r="BJ104" s="681"/>
      <c r="BK104" s="675"/>
      <c r="BL104" s="675"/>
      <c r="BM104" s="675"/>
      <c r="BN104" s="681"/>
      <c r="BO104" s="681"/>
      <c r="BP104" s="681"/>
      <c r="BQ104" s="681"/>
      <c r="BR104" s="681"/>
      <c r="BS104" s="681"/>
      <c r="BT104" s="681"/>
      <c r="BU104" s="681"/>
      <c r="BV104" s="681"/>
      <c r="BW104" s="681"/>
    </row>
    <row r="105" spans="1:75" ht="13.5" customHeight="1">
      <c r="A105" s="696"/>
      <c r="B105" s="15" t="s">
        <v>60</v>
      </c>
      <c r="C105" s="708" t="str">
        <f>VLOOKUP($C102,'2025年度(1年後期)'!$B$5:$N$207,COLUMN('2025年度(1年後期)'!$C$5)+1,0)&amp;""</f>
        <v>201･202･基礎実</v>
      </c>
      <c r="D105" s="707"/>
      <c r="E105" s="716" t="str">
        <f>VLOOKUP($C102,'2025年度(2年後期)'!$B$5:$N$207,COLUMN('2025年度(2年後期)'!$C$5)+1,0)&amp;""</f>
        <v>101</v>
      </c>
      <c r="F105" s="707"/>
      <c r="G105" s="716" t="str">
        <f>VLOOKUP($C102,'2025年度(3年後期)'!$B$5:$N$207,COLUMN('2025年度(3年後期)'!$C$5)+1,0)&amp;""</f>
        <v>母性:301　小児:302･303</v>
      </c>
      <c r="H105" s="707"/>
      <c r="I105" s="716" t="str">
        <f>VLOOKUP($C102,'2025年度(4年後期)'!$B$5:$N$206,COLUMN('2025年度(4年後期)'!$C$5)+1,0)&amp;""</f>
        <v/>
      </c>
      <c r="J105" s="707"/>
      <c r="K105" s="689" t="str">
        <f>VLOOKUP($C102,'2025年度(助産後期)'!$B$5:$N$207,COLUMN('2025年度(助産後期)'!$C$5)+1,0)&amp;""</f>
        <v/>
      </c>
      <c r="L105" s="717"/>
      <c r="M105" s="718" t="str">
        <f>VLOOKUP($C102,'2025年度(M1後期)'!$B$5:$N$207,COLUMN('2025年度(M1後期)'!$C$5)+1,0)&amp;""</f>
        <v>長寿:別途指定</v>
      </c>
      <c r="N105" s="707"/>
      <c r="O105" s="716" t="str">
        <f>VLOOKUP($C102,'2025年度(M2後期)'!$B$5:$N$207,COLUMN('2025年度(M2後期)'!$C$5)+1,0)&amp;""</f>
        <v>感染:別途指定</v>
      </c>
      <c r="P105" s="707"/>
      <c r="Q105" s="716" t="str">
        <f>VLOOKUP($C102,'2025年度(D1後期)'!$B$5:$N$207,COLUMN('2025年度(D1後期)'!$C$5)+1,0)&amp;""</f>
        <v>別途指定</v>
      </c>
      <c r="R105" s="707"/>
      <c r="S105" s="689" t="str">
        <f>VLOOKUP($C102,'2025年度(D23後期)'!$B$5:$N$207,COLUMN('2025年度(D23後期)'!$C$5)+1,0)&amp;""</f>
        <v/>
      </c>
      <c r="T105" s="707"/>
      <c r="U105" s="649" t="s">
        <v>172</v>
      </c>
      <c r="Z105" s="696"/>
      <c r="AA105" s="681"/>
      <c r="AB105" s="681"/>
      <c r="AC105" s="681"/>
      <c r="AD105" s="681"/>
      <c r="AE105" s="681"/>
      <c r="AF105" s="681"/>
      <c r="AG105" s="681"/>
      <c r="AH105" s="681"/>
      <c r="AI105" s="681"/>
      <c r="AJ105" s="681"/>
      <c r="AK105" s="681"/>
      <c r="AL105" s="681"/>
      <c r="AM105" s="681"/>
      <c r="AN105" s="681"/>
      <c r="AO105" s="681"/>
      <c r="AP105" s="681"/>
      <c r="AQ105" s="681"/>
      <c r="AR105" s="681"/>
      <c r="AS105" s="681"/>
      <c r="AT105" s="681"/>
      <c r="AU105" s="681"/>
      <c r="AV105" s="681"/>
      <c r="AW105" s="681"/>
      <c r="AX105" s="681"/>
      <c r="AY105" s="681"/>
      <c r="AZ105" s="681"/>
      <c r="BA105" s="681"/>
      <c r="BB105" s="681"/>
      <c r="BC105" s="681"/>
      <c r="BD105" s="681"/>
      <c r="BE105" s="681"/>
      <c r="BF105" s="681"/>
      <c r="BG105" s="681"/>
      <c r="BH105" s="681"/>
      <c r="BI105" s="681"/>
      <c r="BJ105" s="681"/>
      <c r="BK105" s="675"/>
      <c r="BL105" s="675"/>
      <c r="BM105" s="675"/>
      <c r="BN105" s="681"/>
      <c r="BO105" s="681"/>
      <c r="BP105" s="681"/>
      <c r="BQ105" s="681"/>
      <c r="BR105" s="681"/>
      <c r="BS105" s="681"/>
      <c r="BT105" s="681"/>
      <c r="BU105" s="681"/>
      <c r="BV105" s="681"/>
      <c r="BW105" s="681"/>
    </row>
    <row r="106" spans="1:75" ht="13.5" customHeight="1">
      <c r="A106" s="697"/>
      <c r="B106" s="16" t="s">
        <v>62</v>
      </c>
      <c r="C106" s="738"/>
      <c r="D106" s="748"/>
      <c r="E106" s="684"/>
      <c r="F106" s="719"/>
      <c r="G106" s="684"/>
      <c r="H106" s="719"/>
      <c r="I106" s="684"/>
      <c r="J106" s="719"/>
      <c r="K106" s="686"/>
      <c r="L106" s="720"/>
      <c r="M106" s="721"/>
      <c r="N106" s="719"/>
      <c r="O106" s="684"/>
      <c r="P106" s="719"/>
      <c r="Q106" s="684"/>
      <c r="R106" s="719"/>
      <c r="S106" s="686"/>
      <c r="T106" s="719"/>
      <c r="U106" s="649" t="s">
        <v>173</v>
      </c>
      <c r="Z106" s="697"/>
      <c r="AA106" s="682"/>
      <c r="AB106" s="682"/>
      <c r="AC106" s="682"/>
      <c r="AD106" s="682"/>
      <c r="AE106" s="682"/>
      <c r="AF106" s="682"/>
      <c r="AG106" s="682"/>
      <c r="AH106" s="682"/>
      <c r="AI106" s="682"/>
      <c r="AJ106" s="682"/>
      <c r="AK106" s="682"/>
      <c r="AL106" s="682"/>
      <c r="AM106" s="682"/>
      <c r="AN106" s="682"/>
      <c r="AO106" s="682"/>
      <c r="AP106" s="682"/>
      <c r="AQ106" s="682"/>
      <c r="AR106" s="682"/>
      <c r="AS106" s="682"/>
      <c r="AT106" s="682"/>
      <c r="AU106" s="682"/>
      <c r="AV106" s="682"/>
      <c r="AW106" s="682"/>
      <c r="AX106" s="682"/>
      <c r="AY106" s="682"/>
      <c r="AZ106" s="682"/>
      <c r="BA106" s="682"/>
      <c r="BB106" s="682"/>
      <c r="BC106" s="682"/>
      <c r="BD106" s="682"/>
      <c r="BE106" s="682"/>
      <c r="BF106" s="682"/>
      <c r="BG106" s="682"/>
      <c r="BH106" s="682"/>
      <c r="BI106" s="682"/>
      <c r="BJ106" s="682"/>
      <c r="BK106" s="676"/>
      <c r="BL106" s="676"/>
      <c r="BM106" s="676"/>
      <c r="BN106" s="682"/>
      <c r="BO106" s="682"/>
      <c r="BP106" s="682"/>
      <c r="BQ106" s="682"/>
      <c r="BR106" s="682"/>
      <c r="BS106" s="682"/>
      <c r="BT106" s="682"/>
      <c r="BU106" s="682"/>
      <c r="BV106" s="682"/>
      <c r="BW106" s="682"/>
    </row>
    <row r="107" spans="1:75" ht="13.5" customHeight="1">
      <c r="A107" s="696" t="s">
        <v>64</v>
      </c>
      <c r="B107" s="27" t="s">
        <v>55</v>
      </c>
      <c r="C107" s="705" t="str">
        <f>VLOOKUP($C102,'2025年度(1年後期)'!$B$5:$N$207,COLUMN('2025年度(1年後期)'!$E$5),0)&amp;""</f>
        <v>生活援助論Ⅱ(ABCD)</v>
      </c>
      <c r="D107" s="706"/>
      <c r="E107" s="713" t="str">
        <f>VLOOKUP($C102,'2025年度(2年後期)'!$B$5:$N$207,COLUMN('2025年度(2年後期)'!$E$5),0)&amp;""</f>
        <v>老年看護学概論</v>
      </c>
      <c r="F107" s="706"/>
      <c r="G107" s="713" t="str">
        <f>VLOOKUP($C102,'2025年度(3年後期)'!$B$5:$N$207,COLUMN('2025年度(3年後期)'!$E$5),0)&amp;""</f>
        <v>領域別実習</v>
      </c>
      <c r="H107" s="706"/>
      <c r="I107" s="713" t="str">
        <f>VLOOKUP($C102,'2025年度(4年後期)'!$B$5:$N$206,COLUMN('2025年度(4年後期)'!$E$5),0)&amp;""</f>
        <v/>
      </c>
      <c r="J107" s="706"/>
      <c r="K107" s="693" t="str">
        <f>VLOOKUP($C102,'2025年度(助産後期)'!$B$5:$N$207,COLUMN('2025年度(助産後期)'!$E$5),0)&amp;""</f>
        <v/>
      </c>
      <c r="L107" s="709"/>
      <c r="M107" s="705" t="str">
        <f>VLOOKUP($C102,'2025年度(M1後期)'!$B$5:$N$207,COLUMN('2025年度(M1後期)'!$E$5),0)&amp;""</f>
        <v>長寿看護学演習Ａ－Ⅰ</v>
      </c>
      <c r="N107" s="706"/>
      <c r="O107" s="693" t="str">
        <f>VLOOKUP($C102,'2025年度(M2後期)'!$B$5:$N$207,COLUMN('2025年度(M2後期)'!$E$5),0)&amp;""</f>
        <v>感染管理看護学演習Ａ－Ⅱ
特別研究</v>
      </c>
      <c r="P107" s="706"/>
      <c r="Q107" s="693" t="str">
        <f>VLOOKUP($C102,'2025年度(D1後期)'!$B$5:$N$207,COLUMN('2025年度(D1後期)'!$E$5),0)&amp;""</f>
        <v>精神看護学演習Ｂ</v>
      </c>
      <c r="R107" s="706"/>
      <c r="S107" s="693" t="str">
        <f>VLOOKUP($C102,'2025年度(D23後期)'!$B$5:$N$207,COLUMN('2025年度(D23後期)'!$E$5),0)&amp;""</f>
        <v>特別研究</v>
      </c>
      <c r="T107" s="706"/>
      <c r="U107" s="21"/>
      <c r="Z107" s="696" t="str">
        <f>A107</f>
        <v>２時限（11：00～12：30）</v>
      </c>
      <c r="AA107" s="680" t="s">
        <v>193</v>
      </c>
      <c r="AB107" s="680"/>
      <c r="AC107" s="680"/>
      <c r="AD107" s="680"/>
      <c r="AE107" s="680"/>
      <c r="AF107" s="680"/>
      <c r="AG107" s="680" t="s">
        <v>153</v>
      </c>
      <c r="AH107" s="680" t="s">
        <v>153</v>
      </c>
      <c r="AI107" s="680"/>
      <c r="AJ107" s="680"/>
      <c r="AK107" s="680"/>
      <c r="AL107" s="680" t="s">
        <v>153</v>
      </c>
      <c r="AM107" s="680" t="s">
        <v>164</v>
      </c>
      <c r="AN107" s="680"/>
      <c r="AO107" s="680"/>
      <c r="AP107" s="680"/>
      <c r="AQ107" s="680"/>
      <c r="AR107" s="680"/>
      <c r="AS107" s="680"/>
      <c r="AT107" s="680"/>
      <c r="AU107" s="680"/>
      <c r="AV107" s="680"/>
      <c r="AW107" s="680" t="s">
        <v>169</v>
      </c>
      <c r="AX107" s="680" t="s">
        <v>298</v>
      </c>
      <c r="AY107" s="680" t="s">
        <v>298</v>
      </c>
      <c r="AZ107" s="680"/>
      <c r="BA107" s="680"/>
      <c r="BB107" s="680"/>
      <c r="BC107" s="680"/>
      <c r="BD107" s="680"/>
      <c r="BE107" s="680"/>
      <c r="BF107" s="680"/>
      <c r="BG107" s="680"/>
      <c r="BH107" s="680"/>
      <c r="BI107" s="680"/>
      <c r="BJ107" s="680"/>
      <c r="BK107" s="674"/>
      <c r="BL107" s="674"/>
      <c r="BM107" s="674"/>
      <c r="BN107" s="680"/>
      <c r="BO107" s="680"/>
      <c r="BP107" s="680"/>
      <c r="BQ107" s="680"/>
      <c r="BR107" s="680"/>
      <c r="BS107" s="680"/>
      <c r="BT107" s="680"/>
      <c r="BU107" s="680"/>
      <c r="BV107" s="680"/>
      <c r="BW107" s="680"/>
    </row>
    <row r="108" spans="1:75" ht="13.5" customHeight="1">
      <c r="A108" s="696"/>
      <c r="B108" s="26" t="s">
        <v>58</v>
      </c>
      <c r="C108" s="708" t="str">
        <f>IFERROR(VLOOKUP(C107,科目・教員!$A$2:$B$349,2,0),"")</f>
        <v>森下　純子</v>
      </c>
      <c r="D108" s="707"/>
      <c r="E108" s="716" t="str">
        <f>IFERROR(VLOOKUP(E107,科目・教員!$A$2:$B$349,2,0),"")</f>
        <v>綿貫　成明</v>
      </c>
      <c r="F108" s="707"/>
      <c r="G108" s="716" t="str">
        <f>IFERROR(VLOOKUP(G107,科目・教員!$A$2:$B$349,2,0),"")</f>
        <v/>
      </c>
      <c r="H108" s="707"/>
      <c r="I108" s="716" t="str">
        <f>IFERROR(VLOOKUP(I107,科目・教員!$A$2:$B$349,2,0),"")</f>
        <v/>
      </c>
      <c r="J108" s="707"/>
      <c r="K108" s="689" t="str">
        <f>IFERROR(VLOOKUP(K107,科目・教員!$A$2:$B$349,2,0),"")</f>
        <v/>
      </c>
      <c r="L108" s="717"/>
      <c r="M108" s="708" t="str">
        <f>IFERROR(VLOOKUP(M107,科目・教員!$A$2:$B$349,2,0),"")</f>
        <v/>
      </c>
      <c r="N108" s="707"/>
      <c r="O108" s="689" t="str">
        <f>IFERROR(VLOOKUP(O107,科目・教員!$A$2:$B$349,2,0),"")</f>
        <v/>
      </c>
      <c r="P108" s="707"/>
      <c r="Q108" s="689" t="str">
        <f>IFERROR(VLOOKUP(Q107,科目・教員!$A$2:$B$349,2,0),"")</f>
        <v/>
      </c>
      <c r="R108" s="707"/>
      <c r="S108" s="689" t="str">
        <f>IFERROR(VLOOKUP(S107,科目・教員!$A$2:$B$349,2,0),"")</f>
        <v/>
      </c>
      <c r="T108" s="707"/>
      <c r="U108" s="21"/>
      <c r="Z108" s="696"/>
      <c r="AA108" s="681"/>
      <c r="AB108" s="681"/>
      <c r="AC108" s="681"/>
      <c r="AD108" s="681"/>
      <c r="AE108" s="681"/>
      <c r="AF108" s="681"/>
      <c r="AG108" s="681"/>
      <c r="AH108" s="681"/>
      <c r="AI108" s="681"/>
      <c r="AJ108" s="681"/>
      <c r="AK108" s="681"/>
      <c r="AL108" s="681"/>
      <c r="AM108" s="681"/>
      <c r="AN108" s="681"/>
      <c r="AO108" s="681"/>
      <c r="AP108" s="681"/>
      <c r="AQ108" s="681"/>
      <c r="AR108" s="681"/>
      <c r="AS108" s="681"/>
      <c r="AT108" s="681"/>
      <c r="AU108" s="681"/>
      <c r="AV108" s="681"/>
      <c r="AW108" s="681"/>
      <c r="AX108" s="681"/>
      <c r="AY108" s="681"/>
      <c r="AZ108" s="681"/>
      <c r="BA108" s="681"/>
      <c r="BB108" s="681"/>
      <c r="BC108" s="681"/>
      <c r="BD108" s="681"/>
      <c r="BE108" s="681"/>
      <c r="BF108" s="681"/>
      <c r="BG108" s="681"/>
      <c r="BH108" s="681"/>
      <c r="BI108" s="681"/>
      <c r="BJ108" s="681"/>
      <c r="BK108" s="675"/>
      <c r="BL108" s="675"/>
      <c r="BM108" s="675"/>
      <c r="BN108" s="681"/>
      <c r="BO108" s="681"/>
      <c r="BP108" s="681"/>
      <c r="BQ108" s="681"/>
      <c r="BR108" s="681"/>
      <c r="BS108" s="681"/>
      <c r="BT108" s="681"/>
      <c r="BU108" s="681"/>
      <c r="BV108" s="681"/>
      <c r="BW108" s="681"/>
    </row>
    <row r="109" spans="1:75" ht="13.5" customHeight="1">
      <c r="A109" s="696"/>
      <c r="B109" s="26" t="s">
        <v>60</v>
      </c>
      <c r="C109" s="708" t="str">
        <f>VLOOKUP($C102,'2025年度(1年後期)'!$B$5:$N$207,COLUMN('2025年度(1年後期)'!$E$5)+1,0)&amp;""</f>
        <v>201･202･基礎実</v>
      </c>
      <c r="D109" s="707"/>
      <c r="E109" s="716" t="str">
        <f>VLOOKUP($C102,'2025年度(2年後期)'!$B$5:$N$207,COLUMN('2025年度(2年後期)'!$E$5)+1,0)&amp;""</f>
        <v>101</v>
      </c>
      <c r="F109" s="707"/>
      <c r="G109" s="716" t="str">
        <f>VLOOKUP($C102,'2025年度(3年後期)'!$B$5:$N$207,COLUMN('2025年度(3年後期)'!$E$5)+1,0)&amp;""</f>
        <v>母性:301　小児:302･303</v>
      </c>
      <c r="H109" s="707"/>
      <c r="I109" s="716" t="str">
        <f>VLOOKUP($C102,'2025年度(4年後期)'!$B$5:$N$206,COLUMN('2025年度(4年後期)'!$E$5)+1,0)&amp;""</f>
        <v/>
      </c>
      <c r="J109" s="707"/>
      <c r="K109" s="689" t="str">
        <f>VLOOKUP($C102,'2025年度(助産後期)'!$B$5:$N$207,COLUMN('2025年度(助産後期)'!$E$5)+1,0)&amp;""</f>
        <v/>
      </c>
      <c r="L109" s="717"/>
      <c r="M109" s="708" t="str">
        <f>VLOOKUP($C102,'2025年度(M1後期)'!$B$5:$N$207,COLUMN('2025年度(M1後期)'!$E$5)+1,0)&amp;""</f>
        <v>長寿:別途指定</v>
      </c>
      <c r="N109" s="707"/>
      <c r="O109" s="689" t="str">
        <f>VLOOKUP($C102,'2025年度(M2後期)'!$B$5:$N$207,COLUMN('2025年度(M2後期)'!$E$5)+1,0)&amp;""</f>
        <v>感染:別途指定</v>
      </c>
      <c r="P109" s="707"/>
      <c r="Q109" s="689" t="str">
        <f>VLOOKUP($C102,'2025年度(D1後期)'!$B$5:$N$207,COLUMN('2025年度(D1後期)'!$E$5)+1,0)&amp;""</f>
        <v>別途指定</v>
      </c>
      <c r="R109" s="707"/>
      <c r="S109" s="689" t="str">
        <f>VLOOKUP($C102,'2025年度(D23後期)'!$B$5:$N$207,COLUMN('2025年度(D23後期)'!$E$5)+1,0)&amp;""</f>
        <v/>
      </c>
      <c r="T109" s="707"/>
      <c r="U109" s="21"/>
      <c r="Z109" s="696"/>
      <c r="AA109" s="681"/>
      <c r="AB109" s="681"/>
      <c r="AC109" s="681"/>
      <c r="AD109" s="681"/>
      <c r="AE109" s="681"/>
      <c r="AF109" s="681"/>
      <c r="AG109" s="681"/>
      <c r="AH109" s="681"/>
      <c r="AI109" s="681"/>
      <c r="AJ109" s="681"/>
      <c r="AK109" s="681"/>
      <c r="AL109" s="681"/>
      <c r="AM109" s="681"/>
      <c r="AN109" s="681"/>
      <c r="AO109" s="681"/>
      <c r="AP109" s="681"/>
      <c r="AQ109" s="681"/>
      <c r="AR109" s="681"/>
      <c r="AS109" s="681"/>
      <c r="AT109" s="681"/>
      <c r="AU109" s="681"/>
      <c r="AV109" s="681"/>
      <c r="AW109" s="681"/>
      <c r="AX109" s="681"/>
      <c r="AY109" s="681"/>
      <c r="AZ109" s="681"/>
      <c r="BA109" s="681"/>
      <c r="BB109" s="681"/>
      <c r="BC109" s="681"/>
      <c r="BD109" s="681"/>
      <c r="BE109" s="681"/>
      <c r="BF109" s="681"/>
      <c r="BG109" s="681"/>
      <c r="BH109" s="681"/>
      <c r="BI109" s="681"/>
      <c r="BJ109" s="681"/>
      <c r="BK109" s="675"/>
      <c r="BL109" s="675"/>
      <c r="BM109" s="675"/>
      <c r="BN109" s="681"/>
      <c r="BO109" s="681"/>
      <c r="BP109" s="681"/>
      <c r="BQ109" s="681"/>
      <c r="BR109" s="681"/>
      <c r="BS109" s="681"/>
      <c r="BT109" s="681"/>
      <c r="BU109" s="681"/>
      <c r="BV109" s="681"/>
      <c r="BW109" s="681"/>
    </row>
    <row r="110" spans="1:75" ht="13.5" customHeight="1">
      <c r="A110" s="712"/>
      <c r="B110" s="28" t="s">
        <v>62</v>
      </c>
      <c r="C110" s="687"/>
      <c r="D110" s="685"/>
      <c r="E110" s="684"/>
      <c r="F110" s="685"/>
      <c r="G110" s="684"/>
      <c r="H110" s="685"/>
      <c r="I110" s="684"/>
      <c r="J110" s="685"/>
      <c r="K110" s="686"/>
      <c r="L110" s="686"/>
      <c r="M110" s="687"/>
      <c r="N110" s="685"/>
      <c r="O110" s="686"/>
      <c r="P110" s="685"/>
      <c r="Q110" s="686"/>
      <c r="R110" s="685"/>
      <c r="S110" s="686"/>
      <c r="T110" s="685"/>
      <c r="U110" s="21"/>
      <c r="Z110" s="697"/>
      <c r="AA110" s="682"/>
      <c r="AB110" s="682"/>
      <c r="AC110" s="682"/>
      <c r="AD110" s="682"/>
      <c r="AE110" s="682"/>
      <c r="AF110" s="682"/>
      <c r="AG110" s="682"/>
      <c r="AH110" s="682"/>
      <c r="AI110" s="682"/>
      <c r="AJ110" s="682"/>
      <c r="AK110" s="682"/>
      <c r="AL110" s="682"/>
      <c r="AM110" s="682"/>
      <c r="AN110" s="682"/>
      <c r="AO110" s="682"/>
      <c r="AP110" s="682"/>
      <c r="AQ110" s="682"/>
      <c r="AR110" s="682"/>
      <c r="AS110" s="682"/>
      <c r="AT110" s="682"/>
      <c r="AU110" s="682"/>
      <c r="AV110" s="682"/>
      <c r="AW110" s="682"/>
      <c r="AX110" s="682"/>
      <c r="AY110" s="682"/>
      <c r="AZ110" s="682"/>
      <c r="BA110" s="682"/>
      <c r="BB110" s="682"/>
      <c r="BC110" s="682"/>
      <c r="BD110" s="682"/>
      <c r="BE110" s="682"/>
      <c r="BF110" s="682"/>
      <c r="BG110" s="682"/>
      <c r="BH110" s="682"/>
      <c r="BI110" s="682"/>
      <c r="BJ110" s="682"/>
      <c r="BK110" s="676"/>
      <c r="BL110" s="676"/>
      <c r="BM110" s="676"/>
      <c r="BN110" s="682"/>
      <c r="BO110" s="682"/>
      <c r="BP110" s="682"/>
      <c r="BQ110" s="682"/>
      <c r="BR110" s="682"/>
      <c r="BS110" s="682"/>
      <c r="BT110" s="682"/>
      <c r="BU110" s="682"/>
      <c r="BV110" s="682"/>
      <c r="BW110" s="682"/>
    </row>
    <row r="111" spans="1:75" ht="13.5" customHeight="1">
      <c r="A111" s="695" t="s">
        <v>70</v>
      </c>
      <c r="B111" s="17" t="s">
        <v>71</v>
      </c>
      <c r="C111" s="705"/>
      <c r="D111" s="706"/>
      <c r="E111" s="713"/>
      <c r="F111" s="706"/>
      <c r="G111" s="713"/>
      <c r="H111" s="706"/>
      <c r="I111" s="713"/>
      <c r="J111" s="706"/>
      <c r="K111" s="693"/>
      <c r="L111" s="709"/>
      <c r="M111" s="705"/>
      <c r="N111" s="706"/>
      <c r="O111" s="693"/>
      <c r="P111" s="706"/>
      <c r="Q111" s="693"/>
      <c r="R111" s="706"/>
      <c r="S111" s="693"/>
      <c r="T111" s="706"/>
      <c r="U111" s="21"/>
      <c r="Z111" s="696" t="str">
        <f>A111</f>
        <v>昼休み（12：30～13：30）</v>
      </c>
      <c r="AA111" s="680"/>
      <c r="AB111" s="680"/>
      <c r="AC111" s="680"/>
      <c r="AD111" s="680"/>
      <c r="AE111" s="680"/>
      <c r="AF111" s="680"/>
      <c r="AG111" s="680"/>
      <c r="AH111" s="680"/>
      <c r="AI111" s="680"/>
      <c r="AJ111" s="680"/>
      <c r="AK111" s="680"/>
      <c r="AL111" s="680"/>
      <c r="AM111" s="680"/>
      <c r="AN111" s="680"/>
      <c r="AO111" s="680"/>
      <c r="AP111" s="680"/>
      <c r="AQ111" s="680"/>
      <c r="AR111" s="680"/>
      <c r="AS111" s="680"/>
      <c r="AT111" s="680"/>
      <c r="AU111" s="680"/>
      <c r="AV111" s="680"/>
      <c r="AW111" s="680"/>
      <c r="AX111" s="680"/>
      <c r="AY111" s="680"/>
      <c r="AZ111" s="680"/>
      <c r="BA111" s="680"/>
      <c r="BB111" s="680"/>
      <c r="BC111" s="680"/>
      <c r="BD111" s="680"/>
      <c r="BE111" s="680"/>
      <c r="BF111" s="680"/>
      <c r="BG111" s="680"/>
      <c r="BH111" s="680"/>
      <c r="BI111" s="680"/>
      <c r="BJ111" s="680"/>
      <c r="BK111" s="674"/>
      <c r="BL111" s="674"/>
      <c r="BM111" s="674"/>
      <c r="BN111" s="680"/>
      <c r="BO111" s="680"/>
      <c r="BP111" s="680"/>
      <c r="BQ111" s="680"/>
      <c r="BR111" s="680"/>
      <c r="BS111" s="680"/>
      <c r="BT111" s="680"/>
      <c r="BU111" s="680"/>
      <c r="BV111" s="680"/>
      <c r="BW111" s="680"/>
    </row>
    <row r="112" spans="1:75" ht="13.5" customHeight="1">
      <c r="A112" s="696"/>
      <c r="B112" s="17" t="s">
        <v>73</v>
      </c>
      <c r="C112" s="708"/>
      <c r="D112" s="707"/>
      <c r="E112" s="716"/>
      <c r="F112" s="707"/>
      <c r="G112" s="716"/>
      <c r="H112" s="707"/>
      <c r="I112" s="716"/>
      <c r="J112" s="707"/>
      <c r="K112" s="689"/>
      <c r="L112" s="717"/>
      <c r="M112" s="708"/>
      <c r="N112" s="707"/>
      <c r="O112" s="689"/>
      <c r="P112" s="707"/>
      <c r="Q112" s="689"/>
      <c r="R112" s="707"/>
      <c r="S112" s="689"/>
      <c r="T112" s="707"/>
      <c r="U112" s="21"/>
      <c r="Z112" s="696"/>
      <c r="AA112" s="681"/>
      <c r="AB112" s="681"/>
      <c r="AC112" s="681"/>
      <c r="AD112" s="681"/>
      <c r="AE112" s="681"/>
      <c r="AF112" s="681"/>
      <c r="AG112" s="681"/>
      <c r="AH112" s="681"/>
      <c r="AI112" s="681"/>
      <c r="AJ112" s="681"/>
      <c r="AK112" s="681"/>
      <c r="AL112" s="681"/>
      <c r="AM112" s="681"/>
      <c r="AN112" s="681"/>
      <c r="AO112" s="681"/>
      <c r="AP112" s="681"/>
      <c r="AQ112" s="681"/>
      <c r="AR112" s="681"/>
      <c r="AS112" s="681"/>
      <c r="AT112" s="681"/>
      <c r="AU112" s="681"/>
      <c r="AV112" s="681"/>
      <c r="AW112" s="681"/>
      <c r="AX112" s="681"/>
      <c r="AY112" s="681"/>
      <c r="AZ112" s="681"/>
      <c r="BA112" s="681"/>
      <c r="BB112" s="681"/>
      <c r="BC112" s="681"/>
      <c r="BD112" s="681"/>
      <c r="BE112" s="681"/>
      <c r="BF112" s="681"/>
      <c r="BG112" s="681"/>
      <c r="BH112" s="681"/>
      <c r="BI112" s="681"/>
      <c r="BJ112" s="681"/>
      <c r="BK112" s="675"/>
      <c r="BL112" s="675"/>
      <c r="BM112" s="675"/>
      <c r="BN112" s="681"/>
      <c r="BO112" s="681"/>
      <c r="BP112" s="681"/>
      <c r="BQ112" s="681"/>
      <c r="BR112" s="681"/>
      <c r="BS112" s="681"/>
      <c r="BT112" s="681"/>
      <c r="BU112" s="681"/>
      <c r="BV112" s="681"/>
      <c r="BW112" s="681"/>
    </row>
    <row r="113" spans="1:75" ht="13.5" customHeight="1">
      <c r="A113" s="696"/>
      <c r="B113" s="17" t="s">
        <v>60</v>
      </c>
      <c r="C113" s="708"/>
      <c r="D113" s="707"/>
      <c r="E113" s="716"/>
      <c r="F113" s="707"/>
      <c r="G113" s="716"/>
      <c r="H113" s="707"/>
      <c r="I113" s="716"/>
      <c r="J113" s="707"/>
      <c r="K113" s="689"/>
      <c r="L113" s="717"/>
      <c r="M113" s="708"/>
      <c r="N113" s="707"/>
      <c r="O113" s="689"/>
      <c r="P113" s="707"/>
      <c r="Q113" s="689"/>
      <c r="R113" s="707"/>
      <c r="S113" s="689"/>
      <c r="T113" s="707"/>
      <c r="U113" s="21"/>
      <c r="Z113" s="696"/>
      <c r="AA113" s="681"/>
      <c r="AB113" s="681"/>
      <c r="AC113" s="681"/>
      <c r="AD113" s="681"/>
      <c r="AE113" s="681"/>
      <c r="AF113" s="681"/>
      <c r="AG113" s="681"/>
      <c r="AH113" s="681"/>
      <c r="AI113" s="681"/>
      <c r="AJ113" s="681"/>
      <c r="AK113" s="681"/>
      <c r="AL113" s="681"/>
      <c r="AM113" s="681"/>
      <c r="AN113" s="681"/>
      <c r="AO113" s="681"/>
      <c r="AP113" s="681"/>
      <c r="AQ113" s="681"/>
      <c r="AR113" s="681"/>
      <c r="AS113" s="681"/>
      <c r="AT113" s="681"/>
      <c r="AU113" s="681"/>
      <c r="AV113" s="681"/>
      <c r="AW113" s="681"/>
      <c r="AX113" s="681"/>
      <c r="AY113" s="681"/>
      <c r="AZ113" s="681"/>
      <c r="BA113" s="681"/>
      <c r="BB113" s="681"/>
      <c r="BC113" s="681"/>
      <c r="BD113" s="681"/>
      <c r="BE113" s="681"/>
      <c r="BF113" s="681"/>
      <c r="BG113" s="681"/>
      <c r="BH113" s="681"/>
      <c r="BI113" s="681"/>
      <c r="BJ113" s="681"/>
      <c r="BK113" s="675"/>
      <c r="BL113" s="675"/>
      <c r="BM113" s="675"/>
      <c r="BN113" s="681"/>
      <c r="BO113" s="681"/>
      <c r="BP113" s="681"/>
      <c r="BQ113" s="681"/>
      <c r="BR113" s="681"/>
      <c r="BS113" s="681"/>
      <c r="BT113" s="681"/>
      <c r="BU113" s="681"/>
      <c r="BV113" s="681"/>
      <c r="BW113" s="681"/>
    </row>
    <row r="114" spans="1:75" ht="13.5" customHeight="1">
      <c r="A114" s="697"/>
      <c r="B114" s="18" t="s">
        <v>62</v>
      </c>
      <c r="C114" s="714"/>
      <c r="D114" s="711"/>
      <c r="E114" s="715"/>
      <c r="F114" s="711"/>
      <c r="G114" s="715"/>
      <c r="H114" s="711"/>
      <c r="I114" s="715"/>
      <c r="J114" s="711"/>
      <c r="K114" s="710"/>
      <c r="L114" s="710"/>
      <c r="M114" s="714"/>
      <c r="N114" s="711"/>
      <c r="O114" s="710"/>
      <c r="P114" s="711"/>
      <c r="Q114" s="710"/>
      <c r="R114" s="711"/>
      <c r="S114" s="710"/>
      <c r="T114" s="711"/>
      <c r="U114" s="21"/>
      <c r="Z114" s="697"/>
      <c r="AA114" s="682"/>
      <c r="AB114" s="682"/>
      <c r="AC114" s="682"/>
      <c r="AD114" s="682"/>
      <c r="AE114" s="682"/>
      <c r="AF114" s="682"/>
      <c r="AG114" s="682"/>
      <c r="AH114" s="682"/>
      <c r="AI114" s="682"/>
      <c r="AJ114" s="682"/>
      <c r="AK114" s="682"/>
      <c r="AL114" s="682"/>
      <c r="AM114" s="682"/>
      <c r="AN114" s="682"/>
      <c r="AO114" s="682"/>
      <c r="AP114" s="682"/>
      <c r="AQ114" s="682"/>
      <c r="AR114" s="682"/>
      <c r="AS114" s="682"/>
      <c r="AT114" s="682"/>
      <c r="AU114" s="682"/>
      <c r="AV114" s="682"/>
      <c r="AW114" s="682"/>
      <c r="AX114" s="682"/>
      <c r="AY114" s="682"/>
      <c r="AZ114" s="682"/>
      <c r="BA114" s="682"/>
      <c r="BB114" s="682"/>
      <c r="BC114" s="682"/>
      <c r="BD114" s="682"/>
      <c r="BE114" s="682"/>
      <c r="BF114" s="682"/>
      <c r="BG114" s="682"/>
      <c r="BH114" s="682"/>
      <c r="BI114" s="682"/>
      <c r="BJ114" s="682"/>
      <c r="BK114" s="676"/>
      <c r="BL114" s="676"/>
      <c r="BM114" s="676"/>
      <c r="BN114" s="682"/>
      <c r="BO114" s="682"/>
      <c r="BP114" s="682"/>
      <c r="BQ114" s="682"/>
      <c r="BR114" s="682"/>
      <c r="BS114" s="682"/>
      <c r="BT114" s="682"/>
      <c r="BU114" s="682"/>
      <c r="BV114" s="682"/>
      <c r="BW114" s="682"/>
    </row>
    <row r="115" spans="1:75" ht="13.5" customHeight="1">
      <c r="A115" s="696" t="s">
        <v>74</v>
      </c>
      <c r="B115" s="15" t="s">
        <v>55</v>
      </c>
      <c r="C115" s="692" t="str">
        <f>VLOOKUP($C102,'2025年度(1年後期)'!$B$5:$N$207,COLUMN('2025年度(1年後期)'!$G$5),0)&amp;""</f>
        <v>疾病･病態論Ⅰ</v>
      </c>
      <c r="D115" s="693"/>
      <c r="E115" s="698" t="str">
        <f>VLOOKUP($C102,'2025年度(2年後期)'!$B$5:$N$207,COLUMN('2025年度(2年後期)'!$G$5),0)&amp;""</f>
        <v>小児看護学概論</v>
      </c>
      <c r="F115" s="693"/>
      <c r="G115" s="698" t="str">
        <f>VLOOKUP($C102,'2025年度(3年後期)'!$B$5:$N$207,COLUMN('2025年度(3年後期)'!$G$5),0)&amp;""</f>
        <v>領域別実習</v>
      </c>
      <c r="H115" s="693"/>
      <c r="I115" s="698" t="str">
        <f>VLOOKUP($C102,'2025年度(4年後期)'!$B$5:$N$206,COLUMN('2025年度(4年後期)'!$G$5),0)&amp;""</f>
        <v>医療政策学</v>
      </c>
      <c r="J115" s="693"/>
      <c r="K115" s="694" t="str">
        <f>VLOOKUP($C102,'2025年度(助産後期)'!$B$5:$N$207,COLUMN('2025年度(助産後期)'!$G$5),0)&amp;""</f>
        <v/>
      </c>
      <c r="L115" s="694"/>
      <c r="M115" s="692" t="str">
        <f>VLOOKUP($C102,'2025年度(M1後期)'!$B$5:$N$207,COLUMN('2025年度(M1後期)'!$G$5),0)&amp;""</f>
        <v/>
      </c>
      <c r="N115" s="693"/>
      <c r="O115" s="694" t="str">
        <f>VLOOKUP($C102,'2025年度(M2後期)'!$B$5:$N$207,COLUMN('2025年度(M2後期)'!$G$5),0)&amp;""</f>
        <v>特別研究</v>
      </c>
      <c r="P115" s="693"/>
      <c r="Q115" s="694" t="str">
        <f>VLOOKUP($C102,'2025年度(D1後期)'!$B$5:$N$207,COLUMN('2025年度(D1後期)'!$G$5),0)&amp;""</f>
        <v/>
      </c>
      <c r="R115" s="693"/>
      <c r="S115" s="694" t="str">
        <f>VLOOKUP($C102,'2025年度(D23後期)'!$B$5:$N$207,COLUMN('2025年度(D23後期)'!$G$5),0)&amp;""</f>
        <v>特別研究</v>
      </c>
      <c r="T115" s="693"/>
      <c r="U115" s="21"/>
      <c r="Z115" s="696" t="str">
        <f>A115</f>
        <v>３時限（13：30～15：00）</v>
      </c>
      <c r="AA115" s="680" t="s">
        <v>186</v>
      </c>
      <c r="AB115" s="680"/>
      <c r="AC115" s="680"/>
      <c r="AD115" s="680"/>
      <c r="AE115" s="680"/>
      <c r="AF115" s="680"/>
      <c r="AG115" s="680" t="s">
        <v>183</v>
      </c>
      <c r="AH115" s="680"/>
      <c r="AI115" s="680"/>
      <c r="AJ115" s="680"/>
      <c r="AK115" s="680"/>
      <c r="AL115" s="680"/>
      <c r="AM115" s="680" t="s">
        <v>164</v>
      </c>
      <c r="AN115" s="680"/>
      <c r="AO115" s="680"/>
      <c r="AP115" s="680"/>
      <c r="AQ115" s="680"/>
      <c r="AR115" s="680"/>
      <c r="AS115" s="680"/>
      <c r="AT115" s="680"/>
      <c r="AU115" s="680"/>
      <c r="AV115" s="680"/>
      <c r="AW115" s="680"/>
      <c r="AX115" s="680" t="s">
        <v>298</v>
      </c>
      <c r="AY115" s="680" t="s">
        <v>298</v>
      </c>
      <c r="AZ115" s="680"/>
      <c r="BA115" s="680"/>
      <c r="BB115" s="680"/>
      <c r="BC115" s="680"/>
      <c r="BD115" s="680"/>
      <c r="BE115" s="680"/>
      <c r="BF115" s="680"/>
      <c r="BG115" s="680"/>
      <c r="BH115" s="680"/>
      <c r="BI115" s="680"/>
      <c r="BJ115" s="680"/>
      <c r="BK115" s="674"/>
      <c r="BL115" s="674"/>
      <c r="BM115" s="674"/>
      <c r="BN115" s="680" t="s">
        <v>311</v>
      </c>
      <c r="BO115" s="680"/>
      <c r="BP115" s="680"/>
      <c r="BQ115" s="680"/>
      <c r="BR115" s="680"/>
      <c r="BS115" s="680"/>
      <c r="BT115" s="680"/>
      <c r="BU115" s="680"/>
      <c r="BV115" s="680"/>
      <c r="BW115" s="680"/>
    </row>
    <row r="116" spans="1:75" ht="13.5" customHeight="1">
      <c r="A116" s="696"/>
      <c r="B116" s="15" t="s">
        <v>58</v>
      </c>
      <c r="C116" s="688" t="str">
        <f>IFERROR(VLOOKUP(C115,科目・教員!$A$2:$B$349,2,0),"")</f>
        <v>水野　正之</v>
      </c>
      <c r="D116" s="689"/>
      <c r="E116" s="690" t="str">
        <f>IFERROR(VLOOKUP(E115,科目・教員!$A$2:$B$349,2,0),"")</f>
        <v>来生　奈巳子</v>
      </c>
      <c r="F116" s="689"/>
      <c r="G116" s="690" t="str">
        <f>IFERROR(VLOOKUP(G115,科目・教員!$A$2:$B$349,2,0),"")</f>
        <v/>
      </c>
      <c r="H116" s="689"/>
      <c r="I116" s="690" t="str">
        <f>IFERROR(VLOOKUP(I115,科目・教員!$A$2:$B$349,2,0),"")</f>
        <v>渡辺　幹司</v>
      </c>
      <c r="J116" s="689"/>
      <c r="K116" s="691" t="str">
        <f>IFERROR(VLOOKUP(K115,科目・教員!$A$2:$B$349,2,0),"")</f>
        <v/>
      </c>
      <c r="L116" s="691"/>
      <c r="M116" s="688" t="str">
        <f>IFERROR(VLOOKUP(M115,科目・教員!$A$2:$B$349,2,0),"")</f>
        <v/>
      </c>
      <c r="N116" s="689"/>
      <c r="O116" s="691" t="str">
        <f>IFERROR(VLOOKUP(O115,科目・教員!$A$2:$B$349,2,0),"")</f>
        <v/>
      </c>
      <c r="P116" s="689"/>
      <c r="Q116" s="691" t="str">
        <f>IFERROR(VLOOKUP(Q115,科目・教員!$A$2:$B$349,2,0),"")</f>
        <v/>
      </c>
      <c r="R116" s="689"/>
      <c r="S116" s="691" t="str">
        <f>IFERROR(VLOOKUP(S115,科目・教員!$A$2:$B$349,2,0),"")</f>
        <v/>
      </c>
      <c r="T116" s="689"/>
      <c r="U116" s="21"/>
      <c r="Z116" s="696"/>
      <c r="AA116" s="681"/>
      <c r="AB116" s="681"/>
      <c r="AC116" s="681"/>
      <c r="AD116" s="681"/>
      <c r="AE116" s="681"/>
      <c r="AF116" s="681"/>
      <c r="AG116" s="681"/>
      <c r="AH116" s="681"/>
      <c r="AI116" s="681"/>
      <c r="AJ116" s="681"/>
      <c r="AK116" s="681"/>
      <c r="AL116" s="681"/>
      <c r="AM116" s="681"/>
      <c r="AN116" s="681"/>
      <c r="AO116" s="681"/>
      <c r="AP116" s="681"/>
      <c r="AQ116" s="681"/>
      <c r="AR116" s="681"/>
      <c r="AS116" s="681"/>
      <c r="AT116" s="681"/>
      <c r="AU116" s="681"/>
      <c r="AV116" s="681"/>
      <c r="AW116" s="681"/>
      <c r="AX116" s="681"/>
      <c r="AY116" s="681"/>
      <c r="AZ116" s="681"/>
      <c r="BA116" s="681"/>
      <c r="BB116" s="681"/>
      <c r="BC116" s="681"/>
      <c r="BD116" s="681"/>
      <c r="BE116" s="681"/>
      <c r="BF116" s="681"/>
      <c r="BG116" s="681"/>
      <c r="BH116" s="681"/>
      <c r="BI116" s="681"/>
      <c r="BJ116" s="681"/>
      <c r="BK116" s="675"/>
      <c r="BL116" s="675"/>
      <c r="BM116" s="675"/>
      <c r="BN116" s="681"/>
      <c r="BO116" s="681"/>
      <c r="BP116" s="681"/>
      <c r="BQ116" s="681"/>
      <c r="BR116" s="681"/>
      <c r="BS116" s="681"/>
      <c r="BT116" s="681"/>
      <c r="BU116" s="681"/>
      <c r="BV116" s="681"/>
      <c r="BW116" s="681"/>
    </row>
    <row r="117" spans="1:75" ht="13.5" customHeight="1">
      <c r="A117" s="696"/>
      <c r="B117" s="15" t="s">
        <v>60</v>
      </c>
      <c r="C117" s="688" t="str">
        <f>VLOOKUP($C102,'2025年度(1年後期)'!$B$5:$N$207,COLUMN('2025年度(1年後期)'!$G$5)+1,0)&amp;""</f>
        <v>201</v>
      </c>
      <c r="D117" s="689"/>
      <c r="E117" s="690" t="str">
        <f>VLOOKUP($C102,'2025年度(2年後期)'!$B$5:$N$207,COLUMN('2025年度(2年後期)'!$G$5)+1,0)&amp;""</f>
        <v>101</v>
      </c>
      <c r="F117" s="689"/>
      <c r="G117" s="690" t="str">
        <f>VLOOKUP($C102,'2025年度(3年後期)'!$B$5:$N$207,COLUMN('2025年度(3年後期)'!$G$5)+1,0)&amp;""</f>
        <v>小児:302･303</v>
      </c>
      <c r="H117" s="689"/>
      <c r="I117" s="690" t="str">
        <f>VLOOKUP($C102,'2025年度(4年後期)'!$B$5:$N$206,COLUMN('2025年度(4年後期)'!$G$5)+1,0)&amp;""</f>
        <v>大講義室</v>
      </c>
      <c r="J117" s="689"/>
      <c r="K117" s="691" t="str">
        <f>VLOOKUP($C102,'2025年度(助産後期)'!$B$5:$N$207,COLUMN('2025年度(助産後期)'!$G$5)+1,0)&amp;""</f>
        <v/>
      </c>
      <c r="L117" s="691"/>
      <c r="M117" s="688" t="str">
        <f>VLOOKUP($C102,'2025年度(M1後期)'!$B$5:$N$207,COLUMN('2025年度(M1後期)'!$G$5)+1,0)&amp;""</f>
        <v/>
      </c>
      <c r="N117" s="689"/>
      <c r="O117" s="691" t="str">
        <f>VLOOKUP($C102,'2025年度(M2後期)'!$B$5:$N$207,COLUMN('2025年度(M2後期)'!$G$5)+1,0)&amp;""</f>
        <v/>
      </c>
      <c r="P117" s="689"/>
      <c r="Q117" s="691" t="str">
        <f>VLOOKUP($C102,'2025年度(D1後期)'!$B$5:$N$207,COLUMN('2025年度(D1後期)'!$G$5)+1,0)&amp;""</f>
        <v/>
      </c>
      <c r="R117" s="689"/>
      <c r="S117" s="691" t="str">
        <f>VLOOKUP($C102,'2025年度(D23後期)'!$B$5:$N$207,COLUMN('2025年度(D23後期)'!$G$5)+1,0)&amp;""</f>
        <v/>
      </c>
      <c r="T117" s="689"/>
      <c r="U117" s="21"/>
      <c r="Z117" s="696"/>
      <c r="AA117" s="681"/>
      <c r="AB117" s="681"/>
      <c r="AC117" s="681"/>
      <c r="AD117" s="681"/>
      <c r="AE117" s="681"/>
      <c r="AF117" s="681"/>
      <c r="AG117" s="681"/>
      <c r="AH117" s="681"/>
      <c r="AI117" s="681"/>
      <c r="AJ117" s="681"/>
      <c r="AK117" s="681"/>
      <c r="AL117" s="681"/>
      <c r="AM117" s="681"/>
      <c r="AN117" s="681"/>
      <c r="AO117" s="681"/>
      <c r="AP117" s="681"/>
      <c r="AQ117" s="681"/>
      <c r="AR117" s="681"/>
      <c r="AS117" s="681"/>
      <c r="AT117" s="681"/>
      <c r="AU117" s="681"/>
      <c r="AV117" s="681"/>
      <c r="AW117" s="681"/>
      <c r="AX117" s="681"/>
      <c r="AY117" s="681"/>
      <c r="AZ117" s="681"/>
      <c r="BA117" s="681"/>
      <c r="BB117" s="681"/>
      <c r="BC117" s="681"/>
      <c r="BD117" s="681"/>
      <c r="BE117" s="681"/>
      <c r="BF117" s="681"/>
      <c r="BG117" s="681"/>
      <c r="BH117" s="681"/>
      <c r="BI117" s="681"/>
      <c r="BJ117" s="681"/>
      <c r="BK117" s="675"/>
      <c r="BL117" s="675"/>
      <c r="BM117" s="675"/>
      <c r="BN117" s="681"/>
      <c r="BO117" s="681"/>
      <c r="BP117" s="681"/>
      <c r="BQ117" s="681"/>
      <c r="BR117" s="681"/>
      <c r="BS117" s="681"/>
      <c r="BT117" s="681"/>
      <c r="BU117" s="681"/>
      <c r="BV117" s="681"/>
      <c r="BW117" s="681"/>
    </row>
    <row r="118" spans="1:75" ht="13.5" customHeight="1">
      <c r="A118" s="712"/>
      <c r="B118" s="16" t="s">
        <v>62</v>
      </c>
      <c r="C118" s="687"/>
      <c r="D118" s="685"/>
      <c r="E118" s="684"/>
      <c r="F118" s="685"/>
      <c r="G118" s="684"/>
      <c r="H118" s="685"/>
      <c r="I118" s="684"/>
      <c r="J118" s="685"/>
      <c r="K118" s="686"/>
      <c r="L118" s="686"/>
      <c r="M118" s="687"/>
      <c r="N118" s="685"/>
      <c r="O118" s="686"/>
      <c r="P118" s="685"/>
      <c r="Q118" s="686"/>
      <c r="R118" s="685"/>
      <c r="S118" s="686"/>
      <c r="T118" s="685"/>
      <c r="U118" s="21"/>
      <c r="Z118" s="697"/>
      <c r="AA118" s="682"/>
      <c r="AB118" s="682"/>
      <c r="AC118" s="682"/>
      <c r="AD118" s="682"/>
      <c r="AE118" s="682"/>
      <c r="AF118" s="682"/>
      <c r="AG118" s="682"/>
      <c r="AH118" s="682"/>
      <c r="AI118" s="682"/>
      <c r="AJ118" s="682"/>
      <c r="AK118" s="682"/>
      <c r="AL118" s="682"/>
      <c r="AM118" s="682"/>
      <c r="AN118" s="682"/>
      <c r="AO118" s="682"/>
      <c r="AP118" s="682"/>
      <c r="AQ118" s="682"/>
      <c r="AR118" s="682"/>
      <c r="AS118" s="682"/>
      <c r="AT118" s="682"/>
      <c r="AU118" s="682"/>
      <c r="AV118" s="682"/>
      <c r="AW118" s="682"/>
      <c r="AX118" s="682"/>
      <c r="AY118" s="682"/>
      <c r="AZ118" s="682"/>
      <c r="BA118" s="682"/>
      <c r="BB118" s="682"/>
      <c r="BC118" s="682"/>
      <c r="BD118" s="682"/>
      <c r="BE118" s="682"/>
      <c r="BF118" s="682"/>
      <c r="BG118" s="682"/>
      <c r="BH118" s="682"/>
      <c r="BI118" s="682"/>
      <c r="BJ118" s="682"/>
      <c r="BK118" s="676"/>
      <c r="BL118" s="676"/>
      <c r="BM118" s="676"/>
      <c r="BN118" s="682"/>
      <c r="BO118" s="682"/>
      <c r="BP118" s="682"/>
      <c r="BQ118" s="682"/>
      <c r="BR118" s="682"/>
      <c r="BS118" s="682"/>
      <c r="BT118" s="682"/>
      <c r="BU118" s="682"/>
      <c r="BV118" s="682"/>
      <c r="BW118" s="682"/>
    </row>
    <row r="119" spans="1:75" ht="13.5" customHeight="1">
      <c r="A119" s="696" t="s">
        <v>80</v>
      </c>
      <c r="B119" s="15" t="s">
        <v>55</v>
      </c>
      <c r="C119" s="692" t="str">
        <f>VLOOKUP($C102,'2025年度(1年後期)'!$B$5:$N$207,COLUMN('2025年度(1年後期)'!$I$5),0)&amp;""</f>
        <v>人体の構造と機能Ⅳ</v>
      </c>
      <c r="D119" s="693"/>
      <c r="E119" s="698" t="str">
        <f>VLOOKUP($C102,'2025年度(2年後期)'!$B$5:$N$207,COLUMN('2025年度(2年後期)'!$I$5),0)&amp;""</f>
        <v>小児看護援助論Ⅰ</v>
      </c>
      <c r="F119" s="693"/>
      <c r="G119" s="698" t="str">
        <f>VLOOKUP($C102,'2025年度(3年後期)'!$B$5:$N$207,COLUMN('2025年度(3年後期)'!$I$5),0)&amp;""</f>
        <v>領域別実習</v>
      </c>
      <c r="H119" s="693"/>
      <c r="I119" s="698" t="str">
        <f>VLOOKUP($C102,'2025年度(4年後期)'!$B$5:$N$206,COLUMN('2025年度(4年後期)'!$I$5),0)&amp;""</f>
        <v>災害看護論</v>
      </c>
      <c r="J119" s="693"/>
      <c r="K119" s="694" t="str">
        <f>VLOOKUP($C102,'2025年度(助産後期)'!$B$5:$N$207,COLUMN('2025年度(助産後期)'!$I$5),0)&amp;""</f>
        <v/>
      </c>
      <c r="L119" s="694"/>
      <c r="M119" s="692" t="str">
        <f>VLOOKUP($C102,'2025年度(M1後期)'!$B$5:$N$207,COLUMN('2025年度(M1後期)'!$I$5),0)&amp;""</f>
        <v/>
      </c>
      <c r="N119" s="693"/>
      <c r="O119" s="694" t="str">
        <f>VLOOKUP($C102,'2025年度(M2後期)'!$B$5:$N$207,COLUMN('2025年度(M2後期)'!$I$5),0)&amp;""</f>
        <v>特別研究</v>
      </c>
      <c r="P119" s="693"/>
      <c r="Q119" s="694" t="str">
        <f>VLOOKUP($C102,'2025年度(D1後期)'!$B$5:$N$207,COLUMN('2025年度(D1後期)'!$I$5),0)&amp;""</f>
        <v/>
      </c>
      <c r="R119" s="693"/>
      <c r="S119" s="694" t="str">
        <f>VLOOKUP($C102,'2025年度(D23後期)'!$B$5:$N$207,COLUMN('2025年度(D23後期)'!$I$5),0)&amp;""</f>
        <v>特別研究</v>
      </c>
      <c r="T119" s="693"/>
      <c r="U119" s="562" t="s">
        <v>294</v>
      </c>
      <c r="Z119" s="696" t="str">
        <f>A119</f>
        <v>４時限（15：10～16：40）</v>
      </c>
      <c r="AA119" s="680" t="s">
        <v>268</v>
      </c>
      <c r="AB119" s="680"/>
      <c r="AC119" s="680"/>
      <c r="AD119" s="680" t="s">
        <v>224</v>
      </c>
      <c r="AE119" s="680"/>
      <c r="AF119" s="680"/>
      <c r="AG119" s="680" t="s">
        <v>103</v>
      </c>
      <c r="AH119" s="680"/>
      <c r="AI119" s="680"/>
      <c r="AJ119" s="680"/>
      <c r="AK119" s="680"/>
      <c r="AL119" s="680"/>
      <c r="AM119" s="680" t="s">
        <v>164</v>
      </c>
      <c r="AN119" s="680"/>
      <c r="AO119" s="680"/>
      <c r="AP119" s="680"/>
      <c r="AQ119" s="680"/>
      <c r="AR119" s="680"/>
      <c r="AS119" s="680"/>
      <c r="AT119" s="680"/>
      <c r="AU119" s="680"/>
      <c r="AV119" s="680"/>
      <c r="AW119" s="680"/>
      <c r="AX119" s="680"/>
      <c r="AY119" s="680"/>
      <c r="AZ119" s="680"/>
      <c r="BA119" s="680"/>
      <c r="BB119" s="680"/>
      <c r="BC119" s="680"/>
      <c r="BD119" s="680"/>
      <c r="BE119" s="680"/>
      <c r="BF119" s="680"/>
      <c r="BG119" s="680"/>
      <c r="BH119" s="680"/>
      <c r="BI119" s="680"/>
      <c r="BJ119" s="680"/>
      <c r="BK119" s="674"/>
      <c r="BL119" s="674"/>
      <c r="BM119" s="674"/>
      <c r="BN119" s="680" t="s">
        <v>310</v>
      </c>
      <c r="BO119" s="680"/>
      <c r="BP119" s="680"/>
      <c r="BQ119" s="680"/>
      <c r="BR119" s="680"/>
      <c r="BS119" s="680"/>
      <c r="BT119" s="680"/>
      <c r="BU119" s="680"/>
      <c r="BV119" s="680"/>
      <c r="BW119" s="680"/>
    </row>
    <row r="120" spans="1:75" ht="13.5" customHeight="1">
      <c r="A120" s="696"/>
      <c r="B120" s="15" t="s">
        <v>58</v>
      </c>
      <c r="C120" s="688" t="str">
        <f>IFERROR(VLOOKUP(C119,科目・教員!$A$2:$B$349,2,0),"")</f>
        <v>本間　典子</v>
      </c>
      <c r="D120" s="689"/>
      <c r="E120" s="690" t="str">
        <f>IFERROR(VLOOKUP(E119,科目・教員!$A$2:$B$349,2,0),"")</f>
        <v>遠藤　数江</v>
      </c>
      <c r="F120" s="689"/>
      <c r="G120" s="690" t="str">
        <f>IFERROR(VLOOKUP(G119,科目・教員!$A$2:$B$349,2,0),"")</f>
        <v/>
      </c>
      <c r="H120" s="689"/>
      <c r="I120" s="690" t="str">
        <f>IFERROR(VLOOKUP(I119,科目・教員!$A$2:$B$349,2,0),"")</f>
        <v>須藤　恭子</v>
      </c>
      <c r="J120" s="689"/>
      <c r="K120" s="691" t="str">
        <f>IFERROR(VLOOKUP(K119,科目・教員!$A$2:$B$349,2,0),"")</f>
        <v/>
      </c>
      <c r="L120" s="691"/>
      <c r="M120" s="688" t="str">
        <f>IFERROR(VLOOKUP(M119,科目・教員!$A$2:$B$349,2,0),"")</f>
        <v/>
      </c>
      <c r="N120" s="689"/>
      <c r="O120" s="691" t="str">
        <f>IFERROR(VLOOKUP(O119,科目・教員!$A$2:$B$349,2,0),"")</f>
        <v/>
      </c>
      <c r="P120" s="689"/>
      <c r="Q120" s="691" t="str">
        <f>IFERROR(VLOOKUP(Q119,科目・教員!$A$2:$B$349,2,0),"")</f>
        <v/>
      </c>
      <c r="R120" s="689"/>
      <c r="S120" s="691" t="str">
        <f>IFERROR(VLOOKUP(S119,科目・教員!$A$2:$B$349,2,0),"")</f>
        <v/>
      </c>
      <c r="T120" s="689"/>
      <c r="U120" s="562" t="s">
        <v>224</v>
      </c>
      <c r="Z120" s="696"/>
      <c r="AA120" s="681"/>
      <c r="AB120" s="681"/>
      <c r="AC120" s="681"/>
      <c r="AD120" s="681"/>
      <c r="AE120" s="681"/>
      <c r="AF120" s="681"/>
      <c r="AG120" s="681"/>
      <c r="AH120" s="681"/>
      <c r="AI120" s="681"/>
      <c r="AJ120" s="681"/>
      <c r="AK120" s="681"/>
      <c r="AL120" s="681"/>
      <c r="AM120" s="681"/>
      <c r="AN120" s="681"/>
      <c r="AO120" s="681"/>
      <c r="AP120" s="681"/>
      <c r="AQ120" s="681"/>
      <c r="AR120" s="681"/>
      <c r="AS120" s="681"/>
      <c r="AT120" s="681"/>
      <c r="AU120" s="681"/>
      <c r="AV120" s="681"/>
      <c r="AW120" s="681"/>
      <c r="AX120" s="681"/>
      <c r="AY120" s="681"/>
      <c r="AZ120" s="681"/>
      <c r="BA120" s="681"/>
      <c r="BB120" s="681"/>
      <c r="BC120" s="681"/>
      <c r="BD120" s="681"/>
      <c r="BE120" s="681"/>
      <c r="BF120" s="681"/>
      <c r="BG120" s="681"/>
      <c r="BH120" s="681"/>
      <c r="BI120" s="681"/>
      <c r="BJ120" s="681"/>
      <c r="BK120" s="675"/>
      <c r="BL120" s="675"/>
      <c r="BM120" s="675"/>
      <c r="BN120" s="681"/>
      <c r="BO120" s="681"/>
      <c r="BP120" s="681"/>
      <c r="BQ120" s="681"/>
      <c r="BR120" s="681"/>
      <c r="BS120" s="681"/>
      <c r="BT120" s="681"/>
      <c r="BU120" s="681"/>
      <c r="BV120" s="681"/>
      <c r="BW120" s="681"/>
    </row>
    <row r="121" spans="1:75" ht="13.5" customHeight="1">
      <c r="A121" s="696"/>
      <c r="B121" s="15" t="s">
        <v>60</v>
      </c>
      <c r="C121" s="688" t="str">
        <f>VLOOKUP($C102,'2025年度(1年後期)'!$B$5:$N$207,COLUMN('2025年度(1年後期)'!$I$5)+1,0)&amp;""</f>
        <v>201</v>
      </c>
      <c r="D121" s="689"/>
      <c r="E121" s="690" t="str">
        <f>VLOOKUP($C102,'2025年度(2年後期)'!$B$5:$N$207,COLUMN('2025年度(2年後期)'!$I$5)+1,0)&amp;""</f>
        <v>101</v>
      </c>
      <c r="F121" s="689"/>
      <c r="G121" s="690" t="str">
        <f>VLOOKUP($C102,'2025年度(3年後期)'!$B$5:$N$207,COLUMN('2025年度(3年後期)'!$I$5)+1,0)&amp;""</f>
        <v/>
      </c>
      <c r="H121" s="689"/>
      <c r="I121" s="690" t="str">
        <f>VLOOKUP($C102,'2025年度(4年後期)'!$B$5:$N$206,COLUMN('2025年度(4年後期)'!$I$5)+1,0)&amp;""</f>
        <v>大講義室</v>
      </c>
      <c r="J121" s="689"/>
      <c r="K121" s="691" t="str">
        <f>VLOOKUP($C102,'2025年度(助産後期)'!$B$5:$N$207,COLUMN('2025年度(助産後期)'!$I$5)+1,0)&amp;""</f>
        <v/>
      </c>
      <c r="L121" s="691"/>
      <c r="M121" s="688" t="str">
        <f>VLOOKUP($C102,'2025年度(M1後期)'!$B$5:$N$207,COLUMN('2025年度(M1後期)'!$I$5)+1,0)&amp;""</f>
        <v/>
      </c>
      <c r="N121" s="689"/>
      <c r="O121" s="691" t="str">
        <f>VLOOKUP($C102,'2025年度(M2後期)'!$B$5:$N$207,COLUMN('2025年度(M2後期)'!$I$5)+1,0)&amp;""</f>
        <v/>
      </c>
      <c r="P121" s="689"/>
      <c r="Q121" s="691" t="str">
        <f>VLOOKUP($C102,'2025年度(D1後期)'!$B$5:$N$207,COLUMN('2025年度(D1後期)'!$I$5)+1,0)&amp;""</f>
        <v/>
      </c>
      <c r="R121" s="689"/>
      <c r="S121" s="691" t="str">
        <f>VLOOKUP($C102,'2025年度(D23後期)'!$B$5:$N$207,COLUMN('2025年度(D23後期)'!$I$5)+1,0)&amp;""</f>
        <v/>
      </c>
      <c r="T121" s="689"/>
      <c r="U121" s="562" t="s">
        <v>225</v>
      </c>
      <c r="Z121" s="696"/>
      <c r="AA121" s="681"/>
      <c r="AB121" s="681"/>
      <c r="AC121" s="681"/>
      <c r="AD121" s="681"/>
      <c r="AE121" s="681"/>
      <c r="AF121" s="681"/>
      <c r="AG121" s="681"/>
      <c r="AH121" s="681"/>
      <c r="AI121" s="681"/>
      <c r="AJ121" s="681"/>
      <c r="AK121" s="681"/>
      <c r="AL121" s="681"/>
      <c r="AM121" s="681"/>
      <c r="AN121" s="681"/>
      <c r="AO121" s="681"/>
      <c r="AP121" s="681"/>
      <c r="AQ121" s="681"/>
      <c r="AR121" s="681"/>
      <c r="AS121" s="681"/>
      <c r="AT121" s="681"/>
      <c r="AU121" s="681"/>
      <c r="AV121" s="681"/>
      <c r="AW121" s="681"/>
      <c r="AX121" s="681"/>
      <c r="AY121" s="681"/>
      <c r="AZ121" s="681"/>
      <c r="BA121" s="681"/>
      <c r="BB121" s="681"/>
      <c r="BC121" s="681"/>
      <c r="BD121" s="681"/>
      <c r="BE121" s="681"/>
      <c r="BF121" s="681"/>
      <c r="BG121" s="681"/>
      <c r="BH121" s="681"/>
      <c r="BI121" s="681"/>
      <c r="BJ121" s="681"/>
      <c r="BK121" s="675"/>
      <c r="BL121" s="675"/>
      <c r="BM121" s="675"/>
      <c r="BN121" s="681"/>
      <c r="BO121" s="681"/>
      <c r="BP121" s="681"/>
      <c r="BQ121" s="681"/>
      <c r="BR121" s="681"/>
      <c r="BS121" s="681"/>
      <c r="BT121" s="681"/>
      <c r="BU121" s="681"/>
      <c r="BV121" s="681"/>
      <c r="BW121" s="681"/>
    </row>
    <row r="122" spans="1:75" ht="13.5" customHeight="1">
      <c r="A122" s="697"/>
      <c r="B122" s="16" t="s">
        <v>62</v>
      </c>
      <c r="C122" s="724"/>
      <c r="D122" s="725"/>
      <c r="E122" s="684"/>
      <c r="F122" s="685"/>
      <c r="G122" s="684"/>
      <c r="H122" s="685"/>
      <c r="I122" s="684"/>
      <c r="J122" s="685"/>
      <c r="K122" s="686"/>
      <c r="L122" s="686"/>
      <c r="M122" s="687"/>
      <c r="N122" s="685"/>
      <c r="O122" s="686"/>
      <c r="P122" s="685"/>
      <c r="Q122" s="686"/>
      <c r="R122" s="685"/>
      <c r="S122" s="686"/>
      <c r="T122" s="685"/>
      <c r="U122" s="562" t="s">
        <v>226</v>
      </c>
      <c r="Z122" s="697"/>
      <c r="AA122" s="682"/>
      <c r="AB122" s="682"/>
      <c r="AC122" s="682"/>
      <c r="AD122" s="682"/>
      <c r="AE122" s="682"/>
      <c r="AF122" s="682"/>
      <c r="AG122" s="682"/>
      <c r="AH122" s="682"/>
      <c r="AI122" s="682"/>
      <c r="AJ122" s="682"/>
      <c r="AK122" s="682"/>
      <c r="AL122" s="682"/>
      <c r="AM122" s="682"/>
      <c r="AN122" s="682"/>
      <c r="AO122" s="682"/>
      <c r="AP122" s="682"/>
      <c r="AQ122" s="682"/>
      <c r="AR122" s="682"/>
      <c r="AS122" s="682"/>
      <c r="AT122" s="682"/>
      <c r="AU122" s="682"/>
      <c r="AV122" s="682"/>
      <c r="AW122" s="682"/>
      <c r="AX122" s="682"/>
      <c r="AY122" s="682"/>
      <c r="AZ122" s="682"/>
      <c r="BA122" s="682"/>
      <c r="BB122" s="682"/>
      <c r="BC122" s="682"/>
      <c r="BD122" s="682"/>
      <c r="BE122" s="682"/>
      <c r="BF122" s="682"/>
      <c r="BG122" s="682"/>
      <c r="BH122" s="682"/>
      <c r="BI122" s="682"/>
      <c r="BJ122" s="682"/>
      <c r="BK122" s="676"/>
      <c r="BL122" s="676"/>
      <c r="BM122" s="676"/>
      <c r="BN122" s="682"/>
      <c r="BO122" s="682"/>
      <c r="BP122" s="682"/>
      <c r="BQ122" s="682"/>
      <c r="BR122" s="682"/>
      <c r="BS122" s="682"/>
      <c r="BT122" s="682"/>
      <c r="BU122" s="682"/>
      <c r="BV122" s="682"/>
      <c r="BW122" s="682"/>
    </row>
    <row r="123" spans="1:75" ht="13.5" customHeight="1">
      <c r="A123" s="696" t="s">
        <v>87</v>
      </c>
      <c r="B123" s="15" t="s">
        <v>55</v>
      </c>
      <c r="C123" s="692" t="str">
        <f>VLOOKUP($C102,'2025年度(1年後期)'!$B$5:$N$207,COLUMN('2025年度(1年後期)'!$K$5),0)&amp;""</f>
        <v>脳と行動</v>
      </c>
      <c r="D123" s="693"/>
      <c r="E123" s="698" t="str">
        <f>VLOOKUP($C102,'2025年度(2年後期)'!$B$5:$N$207,COLUMN('2025年度(2年後期)'!$K$5),0)&amp;""</f>
        <v/>
      </c>
      <c r="F123" s="693"/>
      <c r="G123" s="698" t="str">
        <f>VLOOKUP($C102,'2025年度(3年後期)'!$B$5:$N$207,COLUMN('2025年度(3年後期)'!$K$5),0)&amp;""</f>
        <v/>
      </c>
      <c r="H123" s="693"/>
      <c r="I123" s="698" t="str">
        <f>VLOOKUP($C102,'2025年度(4年後期)'!$B$5:$N$206,COLUMN('2025年度(4年後期)'!$K$5),0)&amp;""</f>
        <v/>
      </c>
      <c r="J123" s="693"/>
      <c r="K123" s="694" t="str">
        <f>VLOOKUP($C102,'2025年度(助産後期)'!$B$5:$N$207,COLUMN('2025年度(助産後期)'!$K$5),0)&amp;""</f>
        <v/>
      </c>
      <c r="L123" s="694"/>
      <c r="M123" s="692" t="str">
        <f>VLOOKUP($C102,'2025年度(M1後期)'!$B$5:$N$207,COLUMN('2025年度(M1後期)'!$K$5),0)&amp;""</f>
        <v/>
      </c>
      <c r="N123" s="693"/>
      <c r="O123" s="694" t="str">
        <f>VLOOKUP($C102,'2025年度(M2後期)'!$B$5:$N$207,COLUMN('2025年度(M2後期)'!$K$5),0)&amp;""</f>
        <v/>
      </c>
      <c r="P123" s="693"/>
      <c r="Q123" s="694" t="str">
        <f>VLOOKUP($C102,'2025年度(D1後期)'!$B$5:$N$207,COLUMN('2025年度(D1後期)'!$K$5),0)&amp;""</f>
        <v/>
      </c>
      <c r="R123" s="693"/>
      <c r="S123" s="694" t="str">
        <f>VLOOKUP($C102,'2025年度(D23後期)'!$B$5:$N$207,COLUMN('2025年度(D23後期)'!$K$5),0)&amp;""</f>
        <v/>
      </c>
      <c r="T123" s="693"/>
      <c r="U123" s="562"/>
      <c r="Z123" s="696" t="str">
        <f>A123</f>
        <v>５時限（16：50～18：20）</v>
      </c>
      <c r="AA123" s="680"/>
      <c r="AB123" s="680"/>
      <c r="AC123" s="680"/>
      <c r="AD123" s="680" t="s">
        <v>224</v>
      </c>
      <c r="AE123" s="680"/>
      <c r="AF123" s="680"/>
      <c r="AG123" s="680"/>
      <c r="AH123" s="680"/>
      <c r="AI123" s="680"/>
      <c r="AJ123" s="680"/>
      <c r="AK123" s="680"/>
      <c r="AL123" s="680"/>
      <c r="AM123" s="680" t="s">
        <v>164</v>
      </c>
      <c r="AN123" s="680"/>
      <c r="AO123" s="680"/>
      <c r="AP123" s="680"/>
      <c r="AQ123" s="680"/>
      <c r="AR123" s="680"/>
      <c r="AS123" s="680"/>
      <c r="AT123" s="680"/>
      <c r="AU123" s="680"/>
      <c r="AV123" s="680"/>
      <c r="AW123" s="680"/>
      <c r="AX123" s="680"/>
      <c r="AY123" s="680"/>
      <c r="AZ123" s="680"/>
      <c r="BA123" s="680"/>
      <c r="BB123" s="680"/>
      <c r="BC123" s="680"/>
      <c r="BD123" s="680"/>
      <c r="BE123" s="680"/>
      <c r="BF123" s="680"/>
      <c r="BG123" s="680"/>
      <c r="BH123" s="680"/>
      <c r="BI123" s="680"/>
      <c r="BJ123" s="680"/>
      <c r="BK123" s="674"/>
      <c r="BL123" s="674"/>
      <c r="BM123" s="674"/>
      <c r="BN123" s="680"/>
      <c r="BO123" s="680"/>
      <c r="BP123" s="680"/>
      <c r="BQ123" s="680"/>
      <c r="BR123" s="680"/>
      <c r="BS123" s="680"/>
      <c r="BT123" s="680"/>
      <c r="BU123" s="680"/>
      <c r="BV123" s="680"/>
      <c r="BW123" s="680"/>
    </row>
    <row r="124" spans="1:75" ht="13.5" customHeight="1">
      <c r="A124" s="696"/>
      <c r="B124" s="15" t="s">
        <v>58</v>
      </c>
      <c r="C124" s="688" t="str">
        <f>IFERROR(VLOOKUP(C123,科目・教員!$A$2:$B$349,2,0),"")</f>
        <v>田中　健一</v>
      </c>
      <c r="D124" s="689"/>
      <c r="E124" s="690"/>
      <c r="F124" s="689"/>
      <c r="G124" s="690" t="str">
        <f>IFERROR(VLOOKUP(G123,科目・教員!$A$2:$B$349,2,0),"")</f>
        <v/>
      </c>
      <c r="H124" s="689"/>
      <c r="I124" s="690" t="str">
        <f>IFERROR(VLOOKUP(I123,科目・教員!$A$2:$B$349,2,0),"")</f>
        <v/>
      </c>
      <c r="J124" s="689"/>
      <c r="K124" s="691" t="str">
        <f>IFERROR(VLOOKUP(K123,科目・教員!$A$2:$B$349,2,0),"")</f>
        <v/>
      </c>
      <c r="L124" s="691"/>
      <c r="M124" s="688" t="str">
        <f>IFERROR(VLOOKUP(M123,科目・教員!$A$2:$B$349,2,0),"")</f>
        <v/>
      </c>
      <c r="N124" s="689"/>
      <c r="O124" s="691" t="str">
        <f>IFERROR(VLOOKUP(O123,科目・教員!$A$2:$B$349,2,0),"")</f>
        <v/>
      </c>
      <c r="P124" s="689"/>
      <c r="Q124" s="691" t="str">
        <f>IFERROR(VLOOKUP(Q123,科目・教員!$A$2:$B$349,2,0),"")</f>
        <v/>
      </c>
      <c r="R124" s="689"/>
      <c r="S124" s="691" t="str">
        <f>IFERROR(VLOOKUP(S123,科目・教員!$A$2:$B$349,2,0),"")</f>
        <v/>
      </c>
      <c r="T124" s="689"/>
      <c r="U124" s="562"/>
      <c r="Z124" s="696"/>
      <c r="AA124" s="681"/>
      <c r="AB124" s="681"/>
      <c r="AC124" s="681"/>
      <c r="AD124" s="681"/>
      <c r="AE124" s="681"/>
      <c r="AF124" s="681"/>
      <c r="AG124" s="681"/>
      <c r="AH124" s="681"/>
      <c r="AI124" s="681"/>
      <c r="AJ124" s="681"/>
      <c r="AK124" s="681"/>
      <c r="AL124" s="681"/>
      <c r="AM124" s="681"/>
      <c r="AN124" s="681"/>
      <c r="AO124" s="681"/>
      <c r="AP124" s="681"/>
      <c r="AQ124" s="681"/>
      <c r="AR124" s="681"/>
      <c r="AS124" s="681"/>
      <c r="AT124" s="681"/>
      <c r="AU124" s="681"/>
      <c r="AV124" s="681"/>
      <c r="AW124" s="681"/>
      <c r="AX124" s="681"/>
      <c r="AY124" s="681"/>
      <c r="AZ124" s="681"/>
      <c r="BA124" s="681"/>
      <c r="BB124" s="681"/>
      <c r="BC124" s="681"/>
      <c r="BD124" s="681"/>
      <c r="BE124" s="681"/>
      <c r="BF124" s="681"/>
      <c r="BG124" s="681"/>
      <c r="BH124" s="681"/>
      <c r="BI124" s="681"/>
      <c r="BJ124" s="681"/>
      <c r="BK124" s="675"/>
      <c r="BL124" s="675"/>
      <c r="BM124" s="675"/>
      <c r="BN124" s="681"/>
      <c r="BO124" s="681"/>
      <c r="BP124" s="681"/>
      <c r="BQ124" s="681"/>
      <c r="BR124" s="681"/>
      <c r="BS124" s="681"/>
      <c r="BT124" s="681"/>
      <c r="BU124" s="681"/>
      <c r="BV124" s="681"/>
      <c r="BW124" s="681"/>
    </row>
    <row r="125" spans="1:75" ht="13.5" customHeight="1">
      <c r="A125" s="696"/>
      <c r="B125" s="15" t="s">
        <v>60</v>
      </c>
      <c r="C125" s="688" t="str">
        <f>VLOOKUP($C102,'2025年度(1年後期)'!$B$5:$N$207,COLUMN('2025年度(1年後期)'!$K$5)+1,0)&amp;""</f>
        <v>オンデマンド</v>
      </c>
      <c r="D125" s="689"/>
      <c r="E125" s="690" t="str">
        <f>VLOOKUP($C102,'2025年度(2年後期)'!$B$5:$N$207,COLUMN('2025年度(2年後期)'!$K$5)+1,0)&amp;""</f>
        <v/>
      </c>
      <c r="F125" s="689"/>
      <c r="G125" s="690" t="str">
        <f>VLOOKUP($C102,'2025年度(3年後期)'!$B$5:$N$207,COLUMN('2025年度(3年後期)'!$K$5)+1,0)&amp;""</f>
        <v/>
      </c>
      <c r="H125" s="689"/>
      <c r="I125" s="690" t="str">
        <f>VLOOKUP($C102,'2025年度(4年後期)'!$B$5:$N$206,COLUMN('2025年度(4年後期)'!$K$5)+1,0)&amp;""</f>
        <v/>
      </c>
      <c r="J125" s="689"/>
      <c r="K125" s="691" t="str">
        <f>VLOOKUP($C102,'2025年度(助産後期)'!$B$5:$N$207,COLUMN('2025年度(助産後期)'!$K$5)+1,0)&amp;""</f>
        <v/>
      </c>
      <c r="L125" s="691"/>
      <c r="M125" s="688" t="str">
        <f>VLOOKUP($C102,'2025年度(M1後期)'!$B$5:$N$207,COLUMN('2025年度(M1後期)'!$K$5)+1,0)&amp;""</f>
        <v/>
      </c>
      <c r="N125" s="689"/>
      <c r="O125" s="691" t="str">
        <f>VLOOKUP($C102,'2025年度(M1後期)'!$B$5:$N$207,COLUMN('2025年度(M1後期)'!$K$5)+1,0)&amp;""</f>
        <v/>
      </c>
      <c r="P125" s="689"/>
      <c r="Q125" s="691" t="str">
        <f>VLOOKUP($C102,'2025年度(D1後期)'!$B$5:$N$207,COLUMN('2025年度(D1後期)'!$K$5)+1,0)&amp;""</f>
        <v/>
      </c>
      <c r="R125" s="689"/>
      <c r="S125" s="691" t="str">
        <f>VLOOKUP($C102,'2025年度(D23後期)'!$B$5:$N$207,COLUMN('2025年度(D23後期)'!$K$5)+1,0)&amp;""</f>
        <v/>
      </c>
      <c r="T125" s="689"/>
      <c r="U125" s="562"/>
      <c r="Z125" s="696"/>
      <c r="AA125" s="681"/>
      <c r="AB125" s="681"/>
      <c r="AC125" s="681"/>
      <c r="AD125" s="681"/>
      <c r="AE125" s="681"/>
      <c r="AF125" s="681"/>
      <c r="AG125" s="681"/>
      <c r="AH125" s="681"/>
      <c r="AI125" s="681"/>
      <c r="AJ125" s="681"/>
      <c r="AK125" s="681"/>
      <c r="AL125" s="681"/>
      <c r="AM125" s="681"/>
      <c r="AN125" s="681"/>
      <c r="AO125" s="681"/>
      <c r="AP125" s="681"/>
      <c r="AQ125" s="681"/>
      <c r="AR125" s="681"/>
      <c r="AS125" s="681"/>
      <c r="AT125" s="681"/>
      <c r="AU125" s="681"/>
      <c r="AV125" s="681"/>
      <c r="AW125" s="681"/>
      <c r="AX125" s="681"/>
      <c r="AY125" s="681"/>
      <c r="AZ125" s="681"/>
      <c r="BA125" s="681"/>
      <c r="BB125" s="681"/>
      <c r="BC125" s="681"/>
      <c r="BD125" s="681"/>
      <c r="BE125" s="681"/>
      <c r="BF125" s="681"/>
      <c r="BG125" s="681"/>
      <c r="BH125" s="681"/>
      <c r="BI125" s="681"/>
      <c r="BJ125" s="681"/>
      <c r="BK125" s="675"/>
      <c r="BL125" s="675"/>
      <c r="BM125" s="675"/>
      <c r="BN125" s="681"/>
      <c r="BO125" s="681"/>
      <c r="BP125" s="681"/>
      <c r="BQ125" s="681"/>
      <c r="BR125" s="681"/>
      <c r="BS125" s="681"/>
      <c r="BT125" s="681"/>
      <c r="BU125" s="681"/>
      <c r="BV125" s="681"/>
      <c r="BW125" s="681"/>
    </row>
    <row r="126" spans="1:75" ht="13.5" customHeight="1">
      <c r="A126" s="697"/>
      <c r="B126" s="16" t="s">
        <v>62</v>
      </c>
      <c r="C126" s="687"/>
      <c r="D126" s="685"/>
      <c r="E126" s="684"/>
      <c r="F126" s="685"/>
      <c r="G126" s="684"/>
      <c r="H126" s="685"/>
      <c r="I126" s="684"/>
      <c r="J126" s="685"/>
      <c r="K126" s="686"/>
      <c r="L126" s="686"/>
      <c r="M126" s="687"/>
      <c r="N126" s="685"/>
      <c r="O126" s="686"/>
      <c r="P126" s="685"/>
      <c r="Q126" s="686"/>
      <c r="R126" s="685"/>
      <c r="S126" s="686"/>
      <c r="T126" s="685"/>
      <c r="U126" s="563"/>
      <c r="V126" s="19"/>
      <c r="W126" s="19"/>
      <c r="X126" s="19"/>
      <c r="Y126" s="19"/>
      <c r="Z126" s="697"/>
      <c r="AA126" s="682"/>
      <c r="AB126" s="682"/>
      <c r="AC126" s="682"/>
      <c r="AD126" s="682"/>
      <c r="AE126" s="682"/>
      <c r="AF126" s="682"/>
      <c r="AG126" s="682"/>
      <c r="AH126" s="682"/>
      <c r="AI126" s="682"/>
      <c r="AJ126" s="682"/>
      <c r="AK126" s="682"/>
      <c r="AL126" s="682"/>
      <c r="AM126" s="682"/>
      <c r="AN126" s="682"/>
      <c r="AO126" s="682"/>
      <c r="AP126" s="682"/>
      <c r="AQ126" s="682"/>
      <c r="AR126" s="682"/>
      <c r="AS126" s="682"/>
      <c r="AT126" s="682"/>
      <c r="AU126" s="682"/>
      <c r="AV126" s="682"/>
      <c r="AW126" s="682"/>
      <c r="AX126" s="682"/>
      <c r="AY126" s="682"/>
      <c r="AZ126" s="682"/>
      <c r="BA126" s="682"/>
      <c r="BB126" s="682"/>
      <c r="BC126" s="682"/>
      <c r="BD126" s="682"/>
      <c r="BE126" s="682"/>
      <c r="BF126" s="682"/>
      <c r="BG126" s="682"/>
      <c r="BH126" s="682"/>
      <c r="BI126" s="682"/>
      <c r="BJ126" s="682"/>
      <c r="BK126" s="676"/>
      <c r="BL126" s="676"/>
      <c r="BM126" s="676"/>
      <c r="BN126" s="682"/>
      <c r="BO126" s="682"/>
      <c r="BP126" s="682"/>
      <c r="BQ126" s="682"/>
      <c r="BR126" s="682"/>
      <c r="BS126" s="682"/>
      <c r="BT126" s="682"/>
      <c r="BU126" s="682"/>
      <c r="BV126" s="682"/>
      <c r="BW126" s="682"/>
    </row>
    <row r="127" spans="1:75" ht="21.75">
      <c r="A127" s="23"/>
      <c r="B127" s="24"/>
      <c r="C127" s="747">
        <f>C102+1</f>
        <v>45997</v>
      </c>
      <c r="D127" s="747"/>
      <c r="E127" s="747"/>
      <c r="F127" s="747"/>
      <c r="G127" s="747"/>
      <c r="H127" s="747"/>
      <c r="I127" s="747"/>
      <c r="J127" s="747"/>
      <c r="K127" s="747"/>
      <c r="L127" s="747"/>
      <c r="M127" s="747"/>
      <c r="N127" s="747"/>
      <c r="O127" s="747"/>
      <c r="P127" s="747"/>
      <c r="Q127" s="747"/>
      <c r="R127" s="747"/>
      <c r="S127" s="747"/>
      <c r="T127" s="747"/>
      <c r="U127" s="787">
        <f>C127</f>
        <v>45997</v>
      </c>
      <c r="V127" s="788"/>
      <c r="W127" s="788"/>
      <c r="X127" s="788"/>
      <c r="Y127" s="788"/>
      <c r="Z127" s="789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96" t="s">
        <v>54</v>
      </c>
      <c r="B128" s="12" t="s">
        <v>55</v>
      </c>
      <c r="C128" s="705" t="str">
        <f>VLOOKUP($C127,'2025年度(1年後期)'!$B$5:$N$207,COLUMN('2025年度(1年後期)'!$C$5),0)&amp;""</f>
        <v/>
      </c>
      <c r="D128" s="706"/>
      <c r="E128" s="713" t="str">
        <f>VLOOKUP($C127,'2025年度(2年後期)'!$B$5:$N$207,COLUMN('2025年度(2年後期)'!$C$5),0)&amp;""</f>
        <v/>
      </c>
      <c r="F128" s="706"/>
      <c r="G128" s="713" t="str">
        <f>VLOOKUP($C127,'2025年度(3年後期)'!$B$5:$N$207,COLUMN('2025年度(3年後期)'!$C$5),0)&amp;""</f>
        <v/>
      </c>
      <c r="H128" s="706"/>
      <c r="I128" s="713" t="str">
        <f>VLOOKUP($C127,'2025年度(4年後期)'!$B$5:$N$206,COLUMN('2025年度(4年後期)'!$C$5),0)&amp;""</f>
        <v/>
      </c>
      <c r="J128" s="706"/>
      <c r="K128" s="693" t="str">
        <f>VLOOKUP($C127,'2025年度(助産後期)'!$B$5:$N$207,COLUMN('2025年度(助産後期)'!$C$5),0)&amp;""</f>
        <v/>
      </c>
      <c r="L128" s="709"/>
      <c r="M128" s="723" t="str">
        <f>VLOOKUP($C127,'2025年度(M1後期)'!$B$5:$N$207,COLUMN('2025年度(M1後期)'!$C$5),0)&amp;""</f>
        <v/>
      </c>
      <c r="N128" s="709"/>
      <c r="O128" s="713" t="str">
        <f>VLOOKUP($C127,'2025年度(M2後期)'!$B$5:$N$207,COLUMN('2025年度(M2後期)'!$C$5),0)&amp;""</f>
        <v/>
      </c>
      <c r="P128" s="706"/>
      <c r="Q128" s="713" t="str">
        <f>VLOOKUP($C127,'2025年度(D1後期)'!$B$5:$N$207,COLUMN('2025年度(D1後期)'!$C$5),0)&amp;""</f>
        <v/>
      </c>
      <c r="R128" s="706"/>
      <c r="S128" s="693" t="str">
        <f>VLOOKUP($C127,'2025年度(D23後期)'!$B$5:$N$207,COLUMN('2025年度(D23後期)'!$C$5),0)&amp;""</f>
        <v/>
      </c>
      <c r="T128" s="706"/>
      <c r="U128" s="25"/>
      <c r="Z128" s="695" t="str">
        <f>A128</f>
        <v xml:space="preserve">１時限（09：20～10：50） </v>
      </c>
      <c r="AA128" s="680"/>
      <c r="AB128" s="680"/>
      <c r="AC128" s="680"/>
      <c r="AD128" s="680"/>
      <c r="AE128" s="680"/>
      <c r="AF128" s="680"/>
      <c r="AG128" s="680"/>
      <c r="AH128" s="680"/>
      <c r="AI128" s="680"/>
      <c r="AJ128" s="680"/>
      <c r="AK128" s="680"/>
      <c r="AL128" s="680"/>
      <c r="AM128" s="680"/>
      <c r="AN128" s="680"/>
      <c r="AO128" s="680"/>
      <c r="AP128" s="680"/>
      <c r="AQ128" s="680"/>
      <c r="AR128" s="680"/>
      <c r="AS128" s="680"/>
      <c r="AT128" s="680"/>
      <c r="AU128" s="680"/>
      <c r="AV128" s="680"/>
      <c r="AW128" s="680"/>
      <c r="AX128" s="680"/>
      <c r="AY128" s="680"/>
      <c r="AZ128" s="680"/>
      <c r="BA128" s="680"/>
      <c r="BB128" s="680"/>
      <c r="BC128" s="680"/>
      <c r="BD128" s="680"/>
      <c r="BE128" s="680"/>
      <c r="BF128" s="680"/>
      <c r="BG128" s="680"/>
      <c r="BH128" s="680"/>
      <c r="BI128" s="680"/>
      <c r="BJ128" s="680"/>
      <c r="BK128" s="674"/>
      <c r="BL128" s="674"/>
      <c r="BM128" s="674"/>
      <c r="BN128" s="680"/>
      <c r="BO128" s="680"/>
      <c r="BP128" s="680"/>
      <c r="BQ128" s="680"/>
      <c r="BR128" s="680"/>
      <c r="BS128" s="680"/>
      <c r="BT128" s="680"/>
      <c r="BU128" s="680"/>
      <c r="BV128" s="680"/>
      <c r="BW128" s="680"/>
    </row>
    <row r="129" spans="1:75" ht="13.5" customHeight="1">
      <c r="A129" s="696"/>
      <c r="B129" s="15" t="s">
        <v>58</v>
      </c>
      <c r="C129" s="708" t="str">
        <f>IFERROR(VLOOKUP(C128,科目・教員!$A$2:$B$349,2,0),"")</f>
        <v/>
      </c>
      <c r="D129" s="707"/>
      <c r="E129" s="716" t="str">
        <f>IFERROR(VLOOKUP(E128,科目・教員!$A$2:$B$349,2,0),"")</f>
        <v/>
      </c>
      <c r="F129" s="707"/>
      <c r="G129" s="716" t="str">
        <f>IFERROR(VLOOKUP(G128,科目・教員!$A$2:$B$349,2,0),"")</f>
        <v/>
      </c>
      <c r="H129" s="707"/>
      <c r="I129" s="716" t="str">
        <f>IFERROR(VLOOKUP(I128,科目・教員!$A$2:$B$349,2,0),"")</f>
        <v/>
      </c>
      <c r="J129" s="707"/>
      <c r="K129" s="689" t="str">
        <f>IFERROR(VLOOKUP(K128,科目・教員!$A$2:$B$349,2,0),"")</f>
        <v/>
      </c>
      <c r="L129" s="717"/>
      <c r="M129" s="718" t="str">
        <f>IFERROR(VLOOKUP(M128,科目・教員!$A$2:$B$349,2,0),"")</f>
        <v/>
      </c>
      <c r="N129" s="707"/>
      <c r="O129" s="716" t="str">
        <f>IFERROR(VLOOKUP(O128,科目・教員!$A$2:$B$349,2,0),"")</f>
        <v/>
      </c>
      <c r="P129" s="707"/>
      <c r="Q129" s="716" t="str">
        <f>IFERROR(VLOOKUP(Q128,科目・教員!$A$2:$B$349,2,0),"")</f>
        <v/>
      </c>
      <c r="R129" s="707"/>
      <c r="S129" s="689" t="str">
        <f>IFERROR(VLOOKUP(S128,科目・教員!$A$2:$B$349,2,0),"")</f>
        <v/>
      </c>
      <c r="T129" s="707"/>
      <c r="U129" s="25"/>
      <c r="Z129" s="696"/>
      <c r="AA129" s="681"/>
      <c r="AB129" s="681"/>
      <c r="AC129" s="681"/>
      <c r="AD129" s="681"/>
      <c r="AE129" s="681"/>
      <c r="AF129" s="681"/>
      <c r="AG129" s="681"/>
      <c r="AH129" s="681"/>
      <c r="AI129" s="681"/>
      <c r="AJ129" s="681"/>
      <c r="AK129" s="681"/>
      <c r="AL129" s="681"/>
      <c r="AM129" s="681"/>
      <c r="AN129" s="681"/>
      <c r="AO129" s="681"/>
      <c r="AP129" s="681"/>
      <c r="AQ129" s="681"/>
      <c r="AR129" s="681"/>
      <c r="AS129" s="681"/>
      <c r="AT129" s="681"/>
      <c r="AU129" s="681"/>
      <c r="AV129" s="681"/>
      <c r="AW129" s="681"/>
      <c r="AX129" s="681"/>
      <c r="AY129" s="681"/>
      <c r="AZ129" s="681"/>
      <c r="BA129" s="681"/>
      <c r="BB129" s="681"/>
      <c r="BC129" s="681"/>
      <c r="BD129" s="681"/>
      <c r="BE129" s="681"/>
      <c r="BF129" s="681"/>
      <c r="BG129" s="681"/>
      <c r="BH129" s="681"/>
      <c r="BI129" s="681"/>
      <c r="BJ129" s="681"/>
      <c r="BK129" s="675"/>
      <c r="BL129" s="675"/>
      <c r="BM129" s="675"/>
      <c r="BN129" s="681"/>
      <c r="BO129" s="681"/>
      <c r="BP129" s="681"/>
      <c r="BQ129" s="681"/>
      <c r="BR129" s="681"/>
      <c r="BS129" s="681"/>
      <c r="BT129" s="681"/>
      <c r="BU129" s="681"/>
      <c r="BV129" s="681"/>
      <c r="BW129" s="681"/>
    </row>
    <row r="130" spans="1:75" ht="13.5" customHeight="1">
      <c r="A130" s="696"/>
      <c r="B130" s="15" t="s">
        <v>60</v>
      </c>
      <c r="C130" s="708" t="str">
        <f>VLOOKUP($C127,'2025年度(1年後期)'!$B$5:$N$207,COLUMN('2025年度(1年後期)'!$C$5)+1,0)&amp;""</f>
        <v/>
      </c>
      <c r="D130" s="707"/>
      <c r="E130" s="716" t="str">
        <f>VLOOKUP($C127,'2025年度(2年後期)'!$B$5:$N$207,COLUMN('2025年度(2年後期)'!$C$5)+1,0)&amp;""</f>
        <v/>
      </c>
      <c r="F130" s="707"/>
      <c r="G130" s="716" t="str">
        <f>VLOOKUP($C127,'2025年度(3年後期)'!$B$5:$N$207,COLUMN('2025年度(3年後期)'!$C$5)+1,0)&amp;""</f>
        <v/>
      </c>
      <c r="H130" s="707"/>
      <c r="I130" s="716" t="str">
        <f>VLOOKUP($C127,'2025年度(4年後期)'!$B$5:$N$206,COLUMN('2025年度(4年後期)'!$C$5)+1,0)&amp;""</f>
        <v/>
      </c>
      <c r="J130" s="707"/>
      <c r="K130" s="689" t="str">
        <f>VLOOKUP($C127,'2025年度(助産後期)'!$B$5:$N$207,COLUMN('2025年度(助産後期)'!$C$5)+1,0)&amp;""</f>
        <v/>
      </c>
      <c r="L130" s="717"/>
      <c r="M130" s="718" t="str">
        <f>VLOOKUP($C127,'2025年度(M1後期)'!$B$5:$N$207,COLUMN('2025年度(M1後期)'!$C$5)+1,0)&amp;""</f>
        <v/>
      </c>
      <c r="N130" s="707"/>
      <c r="O130" s="716" t="str">
        <f>VLOOKUP($C127,'2025年度(M2後期)'!$B$5:$N$207,COLUMN('2025年度(M2後期)'!$C$5)+1,0)&amp;""</f>
        <v/>
      </c>
      <c r="P130" s="707"/>
      <c r="Q130" s="716" t="str">
        <f>VLOOKUP($C127,'2025年度(D1後期)'!$B$5:$N$207,COLUMN('2025年度(D1後期)'!$C$5)+1,0)&amp;""</f>
        <v/>
      </c>
      <c r="R130" s="707"/>
      <c r="S130" s="689" t="str">
        <f>VLOOKUP($C127,'2025年度(D23後期)'!$B$5:$N$207,COLUMN('2025年度(D23後期)'!$C$5)+1,0)&amp;""</f>
        <v/>
      </c>
      <c r="T130" s="707"/>
      <c r="U130" s="25"/>
      <c r="Z130" s="696"/>
      <c r="AA130" s="681"/>
      <c r="AB130" s="681"/>
      <c r="AC130" s="681"/>
      <c r="AD130" s="681"/>
      <c r="AE130" s="681"/>
      <c r="AF130" s="681"/>
      <c r="AG130" s="681"/>
      <c r="AH130" s="681"/>
      <c r="AI130" s="681"/>
      <c r="AJ130" s="681"/>
      <c r="AK130" s="681"/>
      <c r="AL130" s="681"/>
      <c r="AM130" s="681"/>
      <c r="AN130" s="681"/>
      <c r="AO130" s="681"/>
      <c r="AP130" s="681"/>
      <c r="AQ130" s="681"/>
      <c r="AR130" s="681"/>
      <c r="AS130" s="681"/>
      <c r="AT130" s="681"/>
      <c r="AU130" s="681"/>
      <c r="AV130" s="681"/>
      <c r="AW130" s="681"/>
      <c r="AX130" s="681"/>
      <c r="AY130" s="681"/>
      <c r="AZ130" s="681"/>
      <c r="BA130" s="681"/>
      <c r="BB130" s="681"/>
      <c r="BC130" s="681"/>
      <c r="BD130" s="681"/>
      <c r="BE130" s="681"/>
      <c r="BF130" s="681"/>
      <c r="BG130" s="681"/>
      <c r="BH130" s="681"/>
      <c r="BI130" s="681"/>
      <c r="BJ130" s="681"/>
      <c r="BK130" s="675"/>
      <c r="BL130" s="675"/>
      <c r="BM130" s="675"/>
      <c r="BN130" s="681"/>
      <c r="BO130" s="681"/>
      <c r="BP130" s="681"/>
      <c r="BQ130" s="681"/>
      <c r="BR130" s="681"/>
      <c r="BS130" s="681"/>
      <c r="BT130" s="681"/>
      <c r="BU130" s="681"/>
      <c r="BV130" s="681"/>
      <c r="BW130" s="681"/>
    </row>
    <row r="131" spans="1:75" ht="13.5" customHeight="1">
      <c r="A131" s="697"/>
      <c r="B131" s="16" t="s">
        <v>62</v>
      </c>
      <c r="C131" s="724"/>
      <c r="D131" s="791"/>
      <c r="E131" s="684"/>
      <c r="F131" s="719"/>
      <c r="G131" s="684"/>
      <c r="H131" s="719"/>
      <c r="I131" s="684"/>
      <c r="J131" s="719"/>
      <c r="K131" s="686"/>
      <c r="L131" s="720"/>
      <c r="M131" s="721"/>
      <c r="N131" s="719"/>
      <c r="O131" s="684"/>
      <c r="P131" s="719"/>
      <c r="Q131" s="684"/>
      <c r="R131" s="719"/>
      <c r="S131" s="686"/>
      <c r="T131" s="719"/>
      <c r="U131" s="25"/>
      <c r="Z131" s="697"/>
      <c r="AA131" s="682"/>
      <c r="AB131" s="682"/>
      <c r="AC131" s="682"/>
      <c r="AD131" s="682"/>
      <c r="AE131" s="682"/>
      <c r="AF131" s="682"/>
      <c r="AG131" s="682"/>
      <c r="AH131" s="682"/>
      <c r="AI131" s="682"/>
      <c r="AJ131" s="682"/>
      <c r="AK131" s="682"/>
      <c r="AL131" s="682"/>
      <c r="AM131" s="682"/>
      <c r="AN131" s="682"/>
      <c r="AO131" s="682"/>
      <c r="AP131" s="682"/>
      <c r="AQ131" s="682"/>
      <c r="AR131" s="682"/>
      <c r="AS131" s="682"/>
      <c r="AT131" s="682"/>
      <c r="AU131" s="682"/>
      <c r="AV131" s="682"/>
      <c r="AW131" s="682"/>
      <c r="AX131" s="682"/>
      <c r="AY131" s="682"/>
      <c r="AZ131" s="682"/>
      <c r="BA131" s="682"/>
      <c r="BB131" s="682"/>
      <c r="BC131" s="682"/>
      <c r="BD131" s="682"/>
      <c r="BE131" s="682"/>
      <c r="BF131" s="682"/>
      <c r="BG131" s="682"/>
      <c r="BH131" s="682"/>
      <c r="BI131" s="682"/>
      <c r="BJ131" s="682"/>
      <c r="BK131" s="676"/>
      <c r="BL131" s="676"/>
      <c r="BM131" s="676"/>
      <c r="BN131" s="682"/>
      <c r="BO131" s="682"/>
      <c r="BP131" s="682"/>
      <c r="BQ131" s="682"/>
      <c r="BR131" s="682"/>
      <c r="BS131" s="682"/>
      <c r="BT131" s="682"/>
      <c r="BU131" s="682"/>
      <c r="BV131" s="682"/>
      <c r="BW131" s="682"/>
    </row>
    <row r="132" spans="1:75" ht="13.5" customHeight="1">
      <c r="A132" s="696" t="s">
        <v>64</v>
      </c>
      <c r="B132" s="15" t="s">
        <v>55</v>
      </c>
      <c r="C132" s="705" t="str">
        <f>VLOOKUP($C127,'2025年度(1年後期)'!$B$5:$N$207,COLUMN('2025年度(1年後期)'!$E$5),0)&amp;""</f>
        <v/>
      </c>
      <c r="D132" s="706"/>
      <c r="E132" s="713" t="str">
        <f>VLOOKUP($C127,'2025年度(2年後期)'!$B$5:$N$207,COLUMN('2025年度(2年後期)'!$E$5),0)&amp;""</f>
        <v/>
      </c>
      <c r="F132" s="706"/>
      <c r="G132" s="713" t="str">
        <f>VLOOKUP($C127,'2025年度(3年後期)'!$B$5:$N$207,COLUMN('2025年度(3年後期)'!$E$5),0)&amp;""</f>
        <v/>
      </c>
      <c r="H132" s="706"/>
      <c r="I132" s="713" t="str">
        <f>VLOOKUP($C127,'2025年度(4年後期)'!$B$5:$N$206,COLUMN('2025年度(4年後期)'!$E$5),0)&amp;""</f>
        <v/>
      </c>
      <c r="J132" s="706"/>
      <c r="K132" s="693" t="str">
        <f>VLOOKUP($C127,'2025年度(助産後期)'!$B$5:$N$207,COLUMN('2025年度(助産後期)'!$E$5),0)&amp;""</f>
        <v/>
      </c>
      <c r="L132" s="709"/>
      <c r="M132" s="705" t="str">
        <f>VLOOKUP($C127,'2025年度(M1後期)'!$B$5:$N$207,COLUMN('2025年度(M1後期)'!$E$5),0)&amp;""</f>
        <v/>
      </c>
      <c r="N132" s="706"/>
      <c r="O132" s="693" t="str">
        <f>VLOOKUP($C127,'2025年度(M2後期)'!$B$5:$N$207,COLUMN('2025年度(M2後期)'!$E$5),0)&amp;""</f>
        <v/>
      </c>
      <c r="P132" s="706"/>
      <c r="Q132" s="693" t="str">
        <f>VLOOKUP($C127,'2025年度(D1後期)'!$B$5:$N$207,COLUMN('2025年度(D1後期)'!$E$5),0)&amp;""</f>
        <v/>
      </c>
      <c r="R132" s="706"/>
      <c r="S132" s="693" t="str">
        <f>VLOOKUP($C127,'2025年度(D23後期)'!$B$5:$N$207,COLUMN('2025年度(D23後期)'!$E$5),0)&amp;""</f>
        <v/>
      </c>
      <c r="T132" s="706"/>
      <c r="U132" s="21"/>
      <c r="Z132" s="696" t="str">
        <f>A132</f>
        <v>２時限（11：00～12：30）</v>
      </c>
      <c r="AA132" s="680"/>
      <c r="AB132" s="680"/>
      <c r="AC132" s="680"/>
      <c r="AD132" s="680"/>
      <c r="AE132" s="680"/>
      <c r="AF132" s="680"/>
      <c r="AG132" s="680"/>
      <c r="AH132" s="680"/>
      <c r="AI132" s="680"/>
      <c r="AJ132" s="680"/>
      <c r="AK132" s="680"/>
      <c r="AL132" s="680"/>
      <c r="AM132" s="680"/>
      <c r="AN132" s="680"/>
      <c r="AO132" s="680"/>
      <c r="AP132" s="680"/>
      <c r="AQ132" s="680"/>
      <c r="AR132" s="680"/>
      <c r="AS132" s="680"/>
      <c r="AT132" s="680"/>
      <c r="AU132" s="680"/>
      <c r="AV132" s="680"/>
      <c r="AW132" s="680"/>
      <c r="AX132" s="680"/>
      <c r="AY132" s="680"/>
      <c r="AZ132" s="680"/>
      <c r="BA132" s="680"/>
      <c r="BB132" s="680"/>
      <c r="BC132" s="680"/>
      <c r="BD132" s="680"/>
      <c r="BE132" s="680"/>
      <c r="BF132" s="680"/>
      <c r="BG132" s="680"/>
      <c r="BH132" s="680"/>
      <c r="BI132" s="680"/>
      <c r="BJ132" s="680"/>
      <c r="BK132" s="674"/>
      <c r="BL132" s="674"/>
      <c r="BM132" s="674"/>
      <c r="BN132" s="680"/>
      <c r="BO132" s="680"/>
      <c r="BP132" s="680"/>
      <c r="BQ132" s="680"/>
      <c r="BR132" s="680"/>
      <c r="BS132" s="680"/>
      <c r="BT132" s="680"/>
      <c r="BU132" s="680"/>
      <c r="BV132" s="680"/>
      <c r="BW132" s="680"/>
    </row>
    <row r="133" spans="1:75" ht="13.5" customHeight="1">
      <c r="A133" s="696"/>
      <c r="B133" s="15" t="s">
        <v>58</v>
      </c>
      <c r="C133" s="708" t="str">
        <f>IFERROR(VLOOKUP(C132,科目・教員!$A$2:$B$349,2,0),"")</f>
        <v/>
      </c>
      <c r="D133" s="707"/>
      <c r="E133" s="716" t="str">
        <f>IFERROR(VLOOKUP(E132,科目・教員!$A$2:$B$349,2,0),"")</f>
        <v/>
      </c>
      <c r="F133" s="707"/>
      <c r="G133" s="716" t="str">
        <f>IFERROR(VLOOKUP(G132,科目・教員!$A$2:$B$349,2,0),"")</f>
        <v/>
      </c>
      <c r="H133" s="707"/>
      <c r="I133" s="716" t="str">
        <f>IFERROR(VLOOKUP(I132,科目・教員!$A$2:$B$349,2,0),"")</f>
        <v/>
      </c>
      <c r="J133" s="707"/>
      <c r="K133" s="689" t="str">
        <f>IFERROR(VLOOKUP(K132,科目・教員!$A$2:$B$349,2,0),"")</f>
        <v/>
      </c>
      <c r="L133" s="717"/>
      <c r="M133" s="708" t="str">
        <f>IFERROR(VLOOKUP(M132,科目・教員!$A$2:$B$349,2,0),"")</f>
        <v/>
      </c>
      <c r="N133" s="707"/>
      <c r="O133" s="689" t="str">
        <f>IFERROR(VLOOKUP(O132,科目・教員!$A$2:$B$349,2,0),"")</f>
        <v/>
      </c>
      <c r="P133" s="707"/>
      <c r="Q133" s="689" t="str">
        <f>IFERROR(VLOOKUP(Q132,科目・教員!$A$2:$B$349,2,0),"")</f>
        <v/>
      </c>
      <c r="R133" s="707"/>
      <c r="S133" s="689" t="str">
        <f>IFERROR(VLOOKUP(S132,科目・教員!$A$2:$B$349,2,0),"")</f>
        <v/>
      </c>
      <c r="T133" s="707"/>
      <c r="U133" s="21"/>
      <c r="Z133" s="696"/>
      <c r="AA133" s="681"/>
      <c r="AB133" s="681"/>
      <c r="AC133" s="681"/>
      <c r="AD133" s="681"/>
      <c r="AE133" s="681"/>
      <c r="AF133" s="681"/>
      <c r="AG133" s="681"/>
      <c r="AH133" s="681"/>
      <c r="AI133" s="681"/>
      <c r="AJ133" s="681"/>
      <c r="AK133" s="681"/>
      <c r="AL133" s="681"/>
      <c r="AM133" s="681"/>
      <c r="AN133" s="681"/>
      <c r="AO133" s="681"/>
      <c r="AP133" s="681"/>
      <c r="AQ133" s="681"/>
      <c r="AR133" s="681"/>
      <c r="AS133" s="681"/>
      <c r="AT133" s="681"/>
      <c r="AU133" s="681"/>
      <c r="AV133" s="681"/>
      <c r="AW133" s="681"/>
      <c r="AX133" s="681"/>
      <c r="AY133" s="681"/>
      <c r="AZ133" s="681"/>
      <c r="BA133" s="681"/>
      <c r="BB133" s="681"/>
      <c r="BC133" s="681"/>
      <c r="BD133" s="681"/>
      <c r="BE133" s="681"/>
      <c r="BF133" s="681"/>
      <c r="BG133" s="681"/>
      <c r="BH133" s="681"/>
      <c r="BI133" s="681"/>
      <c r="BJ133" s="681"/>
      <c r="BK133" s="675"/>
      <c r="BL133" s="675"/>
      <c r="BM133" s="675"/>
      <c r="BN133" s="681"/>
      <c r="BO133" s="681"/>
      <c r="BP133" s="681"/>
      <c r="BQ133" s="681"/>
      <c r="BR133" s="681"/>
      <c r="BS133" s="681"/>
      <c r="BT133" s="681"/>
      <c r="BU133" s="681"/>
      <c r="BV133" s="681"/>
      <c r="BW133" s="681"/>
    </row>
    <row r="134" spans="1:75" ht="13.5" customHeight="1">
      <c r="A134" s="696"/>
      <c r="B134" s="15" t="s">
        <v>60</v>
      </c>
      <c r="C134" s="708" t="str">
        <f>VLOOKUP($C127,'2025年度(1年後期)'!$B$5:$N$207,COLUMN('2025年度(1年後期)'!$E$5)+1,0)&amp;""</f>
        <v/>
      </c>
      <c r="D134" s="707"/>
      <c r="E134" s="716" t="str">
        <f>VLOOKUP($C127,'2025年度(2年後期)'!$B$5:$N$207,COLUMN('2025年度(2年後期)'!$E$5)+1,0)&amp;""</f>
        <v/>
      </c>
      <c r="F134" s="707"/>
      <c r="G134" s="716" t="str">
        <f>VLOOKUP($C127,'2025年度(3年後期)'!$B$5:$N$207,COLUMN('2025年度(3年後期)'!$E$5)+1,0)&amp;""</f>
        <v/>
      </c>
      <c r="H134" s="707"/>
      <c r="I134" s="716" t="str">
        <f>VLOOKUP($C127,'2025年度(4年後期)'!$B$5:$N$206,COLUMN('2025年度(4年後期)'!$E$5)+1,0)&amp;""</f>
        <v/>
      </c>
      <c r="J134" s="707"/>
      <c r="K134" s="689" t="str">
        <f>VLOOKUP($C127,'2025年度(助産後期)'!$B$5:$N$207,COLUMN('2025年度(助産後期)'!$E$5)+1,0)&amp;""</f>
        <v/>
      </c>
      <c r="L134" s="717"/>
      <c r="M134" s="708" t="str">
        <f>VLOOKUP($C127,'2025年度(M1後期)'!$B$5:$N$207,COLUMN('2025年度(M1後期)'!$E$5)+1,0)&amp;""</f>
        <v/>
      </c>
      <c r="N134" s="707"/>
      <c r="O134" s="689" t="str">
        <f>VLOOKUP($C127,'2025年度(M2後期)'!$B$5:$N$207,COLUMN('2025年度(M2後期)'!$E$5)+1,0)&amp;""</f>
        <v/>
      </c>
      <c r="P134" s="707"/>
      <c r="Q134" s="689" t="str">
        <f>VLOOKUP($C127,'2025年度(D1後期)'!$B$5:$N$207,COLUMN('2025年度(D1後期)'!$E$5)+1,0)&amp;""</f>
        <v/>
      </c>
      <c r="R134" s="707"/>
      <c r="S134" s="689" t="str">
        <f>VLOOKUP($C127,'2025年度(D23後期)'!$B$5:$N$207,COLUMN('2025年度(D23後期)'!$E$5)+1,0)&amp;""</f>
        <v/>
      </c>
      <c r="T134" s="707"/>
      <c r="U134" s="21"/>
      <c r="Z134" s="696"/>
      <c r="AA134" s="681"/>
      <c r="AB134" s="681"/>
      <c r="AC134" s="681"/>
      <c r="AD134" s="681"/>
      <c r="AE134" s="681"/>
      <c r="AF134" s="681"/>
      <c r="AG134" s="681"/>
      <c r="AH134" s="681"/>
      <c r="AI134" s="681"/>
      <c r="AJ134" s="681"/>
      <c r="AK134" s="681"/>
      <c r="AL134" s="681"/>
      <c r="AM134" s="681"/>
      <c r="AN134" s="681"/>
      <c r="AO134" s="681"/>
      <c r="AP134" s="681"/>
      <c r="AQ134" s="681"/>
      <c r="AR134" s="681"/>
      <c r="AS134" s="681"/>
      <c r="AT134" s="681"/>
      <c r="AU134" s="681"/>
      <c r="AV134" s="681"/>
      <c r="AW134" s="681"/>
      <c r="AX134" s="681"/>
      <c r="AY134" s="681"/>
      <c r="AZ134" s="681"/>
      <c r="BA134" s="681"/>
      <c r="BB134" s="681"/>
      <c r="BC134" s="681"/>
      <c r="BD134" s="681"/>
      <c r="BE134" s="681"/>
      <c r="BF134" s="681"/>
      <c r="BG134" s="681"/>
      <c r="BH134" s="681"/>
      <c r="BI134" s="681"/>
      <c r="BJ134" s="681"/>
      <c r="BK134" s="675"/>
      <c r="BL134" s="675"/>
      <c r="BM134" s="675"/>
      <c r="BN134" s="681"/>
      <c r="BO134" s="681"/>
      <c r="BP134" s="681"/>
      <c r="BQ134" s="681"/>
      <c r="BR134" s="681"/>
      <c r="BS134" s="681"/>
      <c r="BT134" s="681"/>
      <c r="BU134" s="681"/>
      <c r="BV134" s="681"/>
      <c r="BW134" s="681"/>
    </row>
    <row r="135" spans="1:75" ht="13.5" customHeight="1">
      <c r="A135" s="712"/>
      <c r="B135" s="16" t="s">
        <v>62</v>
      </c>
      <c r="C135" s="687"/>
      <c r="D135" s="685"/>
      <c r="E135" s="684"/>
      <c r="F135" s="685"/>
      <c r="G135" s="684"/>
      <c r="H135" s="685"/>
      <c r="I135" s="684"/>
      <c r="J135" s="685"/>
      <c r="K135" s="686"/>
      <c r="L135" s="686"/>
      <c r="M135" s="687"/>
      <c r="N135" s="685"/>
      <c r="O135" s="686"/>
      <c r="P135" s="685"/>
      <c r="Q135" s="686"/>
      <c r="R135" s="685"/>
      <c r="S135" s="686"/>
      <c r="T135" s="685"/>
      <c r="U135" s="21"/>
      <c r="Z135" s="697"/>
      <c r="AA135" s="682"/>
      <c r="AB135" s="682"/>
      <c r="AC135" s="682"/>
      <c r="AD135" s="682"/>
      <c r="AE135" s="682"/>
      <c r="AF135" s="682"/>
      <c r="AG135" s="682"/>
      <c r="AH135" s="682"/>
      <c r="AI135" s="682"/>
      <c r="AJ135" s="682"/>
      <c r="AK135" s="682"/>
      <c r="AL135" s="682"/>
      <c r="AM135" s="682"/>
      <c r="AN135" s="682"/>
      <c r="AO135" s="682"/>
      <c r="AP135" s="682"/>
      <c r="AQ135" s="682"/>
      <c r="AR135" s="682"/>
      <c r="AS135" s="682"/>
      <c r="AT135" s="682"/>
      <c r="AU135" s="682"/>
      <c r="AV135" s="682"/>
      <c r="AW135" s="682"/>
      <c r="AX135" s="682"/>
      <c r="AY135" s="682"/>
      <c r="AZ135" s="682"/>
      <c r="BA135" s="682"/>
      <c r="BB135" s="682"/>
      <c r="BC135" s="682"/>
      <c r="BD135" s="682"/>
      <c r="BE135" s="682"/>
      <c r="BF135" s="682"/>
      <c r="BG135" s="682"/>
      <c r="BH135" s="682"/>
      <c r="BI135" s="682"/>
      <c r="BJ135" s="682"/>
      <c r="BK135" s="676"/>
      <c r="BL135" s="676"/>
      <c r="BM135" s="676"/>
      <c r="BN135" s="682"/>
      <c r="BO135" s="682"/>
      <c r="BP135" s="682"/>
      <c r="BQ135" s="682"/>
      <c r="BR135" s="682"/>
      <c r="BS135" s="682"/>
      <c r="BT135" s="682"/>
      <c r="BU135" s="682"/>
      <c r="BV135" s="682"/>
      <c r="BW135" s="682"/>
    </row>
    <row r="136" spans="1:75" ht="13.5" customHeight="1">
      <c r="A136" s="695" t="s">
        <v>70</v>
      </c>
      <c r="B136" s="17" t="s">
        <v>71</v>
      </c>
      <c r="C136" s="705"/>
      <c r="D136" s="706"/>
      <c r="E136" s="713"/>
      <c r="F136" s="706"/>
      <c r="G136" s="713"/>
      <c r="H136" s="706"/>
      <c r="I136" s="713"/>
      <c r="J136" s="706"/>
      <c r="K136" s="693"/>
      <c r="L136" s="709"/>
      <c r="M136" s="705"/>
      <c r="N136" s="706"/>
      <c r="O136" s="693"/>
      <c r="P136" s="706"/>
      <c r="Q136" s="693"/>
      <c r="R136" s="706"/>
      <c r="S136" s="693"/>
      <c r="T136" s="706"/>
      <c r="U136" s="21"/>
      <c r="Z136" s="696" t="str">
        <f>A136</f>
        <v>昼休み（12：30～13：30）</v>
      </c>
      <c r="AA136" s="680"/>
      <c r="AB136" s="680"/>
      <c r="AC136" s="680"/>
      <c r="AD136" s="680"/>
      <c r="AE136" s="680"/>
      <c r="AF136" s="680"/>
      <c r="AG136" s="680"/>
      <c r="AH136" s="680"/>
      <c r="AI136" s="680"/>
      <c r="AJ136" s="680"/>
      <c r="AK136" s="680"/>
      <c r="AL136" s="680"/>
      <c r="AM136" s="680"/>
      <c r="AN136" s="680"/>
      <c r="AO136" s="680"/>
      <c r="AP136" s="680"/>
      <c r="AQ136" s="680"/>
      <c r="AR136" s="680"/>
      <c r="AS136" s="680"/>
      <c r="AT136" s="680"/>
      <c r="AU136" s="680"/>
      <c r="AV136" s="680"/>
      <c r="AW136" s="680"/>
      <c r="AX136" s="680"/>
      <c r="AY136" s="680"/>
      <c r="AZ136" s="680"/>
      <c r="BA136" s="680"/>
      <c r="BB136" s="680"/>
      <c r="BC136" s="680"/>
      <c r="BD136" s="680"/>
      <c r="BE136" s="680"/>
      <c r="BF136" s="680"/>
      <c r="BG136" s="680"/>
      <c r="BH136" s="680"/>
      <c r="BI136" s="680"/>
      <c r="BJ136" s="680"/>
      <c r="BK136" s="674"/>
      <c r="BL136" s="674"/>
      <c r="BM136" s="674"/>
      <c r="BN136" s="680"/>
      <c r="BO136" s="680"/>
      <c r="BP136" s="680"/>
      <c r="BQ136" s="680"/>
      <c r="BR136" s="680"/>
      <c r="BS136" s="680"/>
      <c r="BT136" s="680"/>
      <c r="BU136" s="680"/>
      <c r="BV136" s="680"/>
      <c r="BW136" s="680"/>
    </row>
    <row r="137" spans="1:75" ht="13.5" customHeight="1">
      <c r="A137" s="696"/>
      <c r="B137" s="17" t="s">
        <v>73</v>
      </c>
      <c r="C137" s="708"/>
      <c r="D137" s="707"/>
      <c r="E137" s="716"/>
      <c r="F137" s="707"/>
      <c r="G137" s="716"/>
      <c r="H137" s="707"/>
      <c r="I137" s="716"/>
      <c r="J137" s="707"/>
      <c r="K137" s="689"/>
      <c r="L137" s="717"/>
      <c r="M137" s="708"/>
      <c r="N137" s="707"/>
      <c r="O137" s="689"/>
      <c r="P137" s="707"/>
      <c r="Q137" s="689"/>
      <c r="R137" s="707"/>
      <c r="S137" s="689"/>
      <c r="T137" s="707"/>
      <c r="U137" s="21"/>
      <c r="Z137" s="696"/>
      <c r="AA137" s="681"/>
      <c r="AB137" s="681"/>
      <c r="AC137" s="681"/>
      <c r="AD137" s="681"/>
      <c r="AE137" s="681"/>
      <c r="AF137" s="681"/>
      <c r="AG137" s="681"/>
      <c r="AH137" s="681"/>
      <c r="AI137" s="681"/>
      <c r="AJ137" s="681"/>
      <c r="AK137" s="681"/>
      <c r="AL137" s="681"/>
      <c r="AM137" s="681"/>
      <c r="AN137" s="681"/>
      <c r="AO137" s="681"/>
      <c r="AP137" s="681"/>
      <c r="AQ137" s="681"/>
      <c r="AR137" s="681"/>
      <c r="AS137" s="681"/>
      <c r="AT137" s="681"/>
      <c r="AU137" s="681"/>
      <c r="AV137" s="681"/>
      <c r="AW137" s="681"/>
      <c r="AX137" s="681"/>
      <c r="AY137" s="681"/>
      <c r="AZ137" s="681"/>
      <c r="BA137" s="681"/>
      <c r="BB137" s="681"/>
      <c r="BC137" s="681"/>
      <c r="BD137" s="681"/>
      <c r="BE137" s="681"/>
      <c r="BF137" s="681"/>
      <c r="BG137" s="681"/>
      <c r="BH137" s="681"/>
      <c r="BI137" s="681"/>
      <c r="BJ137" s="681"/>
      <c r="BK137" s="675"/>
      <c r="BL137" s="675"/>
      <c r="BM137" s="675"/>
      <c r="BN137" s="681"/>
      <c r="BO137" s="681"/>
      <c r="BP137" s="681"/>
      <c r="BQ137" s="681"/>
      <c r="BR137" s="681"/>
      <c r="BS137" s="681"/>
      <c r="BT137" s="681"/>
      <c r="BU137" s="681"/>
      <c r="BV137" s="681"/>
      <c r="BW137" s="681"/>
    </row>
    <row r="138" spans="1:75" ht="13.5" customHeight="1">
      <c r="A138" s="696"/>
      <c r="B138" s="17" t="s">
        <v>60</v>
      </c>
      <c r="C138" s="708"/>
      <c r="D138" s="707"/>
      <c r="E138" s="716"/>
      <c r="F138" s="707"/>
      <c r="G138" s="716"/>
      <c r="H138" s="707"/>
      <c r="I138" s="716"/>
      <c r="J138" s="707"/>
      <c r="K138" s="689"/>
      <c r="L138" s="717"/>
      <c r="M138" s="708"/>
      <c r="N138" s="707"/>
      <c r="O138" s="689"/>
      <c r="P138" s="707"/>
      <c r="Q138" s="689"/>
      <c r="R138" s="707"/>
      <c r="S138" s="689"/>
      <c r="T138" s="707"/>
      <c r="U138" s="21"/>
      <c r="Z138" s="696"/>
      <c r="AA138" s="681"/>
      <c r="AB138" s="681"/>
      <c r="AC138" s="681"/>
      <c r="AD138" s="681"/>
      <c r="AE138" s="681"/>
      <c r="AF138" s="681"/>
      <c r="AG138" s="681"/>
      <c r="AH138" s="681"/>
      <c r="AI138" s="681"/>
      <c r="AJ138" s="681"/>
      <c r="AK138" s="681"/>
      <c r="AL138" s="681"/>
      <c r="AM138" s="681"/>
      <c r="AN138" s="681"/>
      <c r="AO138" s="681"/>
      <c r="AP138" s="681"/>
      <c r="AQ138" s="681"/>
      <c r="AR138" s="681"/>
      <c r="AS138" s="681"/>
      <c r="AT138" s="681"/>
      <c r="AU138" s="681"/>
      <c r="AV138" s="681"/>
      <c r="AW138" s="681"/>
      <c r="AX138" s="681"/>
      <c r="AY138" s="681"/>
      <c r="AZ138" s="681"/>
      <c r="BA138" s="681"/>
      <c r="BB138" s="681"/>
      <c r="BC138" s="681"/>
      <c r="BD138" s="681"/>
      <c r="BE138" s="681"/>
      <c r="BF138" s="681"/>
      <c r="BG138" s="681"/>
      <c r="BH138" s="681"/>
      <c r="BI138" s="681"/>
      <c r="BJ138" s="681"/>
      <c r="BK138" s="675"/>
      <c r="BL138" s="675"/>
      <c r="BM138" s="675"/>
      <c r="BN138" s="681"/>
      <c r="BO138" s="681"/>
      <c r="BP138" s="681"/>
      <c r="BQ138" s="681"/>
      <c r="BR138" s="681"/>
      <c r="BS138" s="681"/>
      <c r="BT138" s="681"/>
      <c r="BU138" s="681"/>
      <c r="BV138" s="681"/>
      <c r="BW138" s="681"/>
    </row>
    <row r="139" spans="1:75" ht="13.5" customHeight="1">
      <c r="A139" s="697"/>
      <c r="B139" s="18" t="s">
        <v>62</v>
      </c>
      <c r="C139" s="714"/>
      <c r="D139" s="711"/>
      <c r="E139" s="715"/>
      <c r="F139" s="711"/>
      <c r="G139" s="715"/>
      <c r="H139" s="711"/>
      <c r="I139" s="715"/>
      <c r="J139" s="711"/>
      <c r="K139" s="710"/>
      <c r="L139" s="710"/>
      <c r="M139" s="714"/>
      <c r="N139" s="711"/>
      <c r="O139" s="710"/>
      <c r="P139" s="711"/>
      <c r="Q139" s="710"/>
      <c r="R139" s="711"/>
      <c r="S139" s="710"/>
      <c r="T139" s="711"/>
      <c r="U139" s="21"/>
      <c r="Z139" s="697"/>
      <c r="AA139" s="682"/>
      <c r="AB139" s="682"/>
      <c r="AC139" s="682"/>
      <c r="AD139" s="682"/>
      <c r="AE139" s="682"/>
      <c r="AF139" s="682"/>
      <c r="AG139" s="682"/>
      <c r="AH139" s="682"/>
      <c r="AI139" s="682"/>
      <c r="AJ139" s="682"/>
      <c r="AK139" s="682"/>
      <c r="AL139" s="682"/>
      <c r="AM139" s="682"/>
      <c r="AN139" s="682"/>
      <c r="AO139" s="682"/>
      <c r="AP139" s="682"/>
      <c r="AQ139" s="682"/>
      <c r="AR139" s="682"/>
      <c r="AS139" s="682"/>
      <c r="AT139" s="682"/>
      <c r="AU139" s="682"/>
      <c r="AV139" s="682"/>
      <c r="AW139" s="682"/>
      <c r="AX139" s="682"/>
      <c r="AY139" s="682"/>
      <c r="AZ139" s="682"/>
      <c r="BA139" s="682"/>
      <c r="BB139" s="682"/>
      <c r="BC139" s="682"/>
      <c r="BD139" s="682"/>
      <c r="BE139" s="682"/>
      <c r="BF139" s="682"/>
      <c r="BG139" s="682"/>
      <c r="BH139" s="682"/>
      <c r="BI139" s="682"/>
      <c r="BJ139" s="682"/>
      <c r="BK139" s="676"/>
      <c r="BL139" s="676"/>
      <c r="BM139" s="676"/>
      <c r="BN139" s="682"/>
      <c r="BO139" s="682"/>
      <c r="BP139" s="682"/>
      <c r="BQ139" s="682"/>
      <c r="BR139" s="682"/>
      <c r="BS139" s="682"/>
      <c r="BT139" s="682"/>
      <c r="BU139" s="682"/>
      <c r="BV139" s="682"/>
      <c r="BW139" s="682"/>
    </row>
    <row r="140" spans="1:75" ht="13.5" customHeight="1">
      <c r="A140" s="696" t="s">
        <v>74</v>
      </c>
      <c r="B140" s="15" t="s">
        <v>55</v>
      </c>
      <c r="C140" s="692" t="str">
        <f>VLOOKUP($C127,'2025年度(1年後期)'!$B$5:$N$207,COLUMN('2025年度(1年後期)'!$G$5),0)&amp;""</f>
        <v/>
      </c>
      <c r="D140" s="693"/>
      <c r="E140" s="698" t="str">
        <f>VLOOKUP($C127,'2025年度(2年後期)'!$B$5:$N$207,COLUMN('2025年度(2年後期)'!$G$5),0)&amp;""</f>
        <v/>
      </c>
      <c r="F140" s="693"/>
      <c r="G140" s="698" t="str">
        <f>VLOOKUP($C127,'2025年度(3年後期)'!$B$5:$N$207,COLUMN('2025年度(3年後期)'!$G$5),0)&amp;""</f>
        <v/>
      </c>
      <c r="H140" s="693"/>
      <c r="I140" s="698" t="str">
        <f>VLOOKUP($C127,'2025年度(4年後期)'!$B$5:$N$206,COLUMN('2025年度(4年後期)'!$G$5),0)&amp;""</f>
        <v/>
      </c>
      <c r="J140" s="693"/>
      <c r="K140" s="694" t="str">
        <f>VLOOKUP($C127,'2025年度(助産後期)'!$B$5:$N$207,COLUMN('2025年度(助産後期)'!$G$5),0)&amp;""</f>
        <v/>
      </c>
      <c r="L140" s="694"/>
      <c r="M140" s="692" t="str">
        <f>VLOOKUP($C127,'2025年度(M1後期)'!$B$5:$N$207,COLUMN('2025年度(M1後期)'!$G$5),0)&amp;""</f>
        <v/>
      </c>
      <c r="N140" s="693"/>
      <c r="O140" s="694" t="str">
        <f>VLOOKUP($C127,'2025年度(M2後期)'!$B$5:$N$207,COLUMN('2025年度(M2後期)'!$G$5),0)&amp;""</f>
        <v/>
      </c>
      <c r="P140" s="693"/>
      <c r="Q140" s="694" t="str">
        <f>VLOOKUP($C127,'2025年度(D1後期)'!$B$5:$N$207,COLUMN('2025年度(D1後期)'!$G$5),0)&amp;""</f>
        <v/>
      </c>
      <c r="R140" s="693"/>
      <c r="S140" s="694" t="str">
        <f>VLOOKUP($C127,'2025年度(D23後期)'!$B$5:$N$207,COLUMN('2025年度(D23後期)'!$G$5),0)&amp;""</f>
        <v/>
      </c>
      <c r="T140" s="693"/>
      <c r="U140" s="21"/>
      <c r="Z140" s="696" t="str">
        <f>A140</f>
        <v>３時限（13：30～15：00）</v>
      </c>
      <c r="AA140" s="680"/>
      <c r="AB140" s="680"/>
      <c r="AC140" s="680"/>
      <c r="AD140" s="680"/>
      <c r="AE140" s="680"/>
      <c r="AF140" s="680"/>
      <c r="AG140" s="680"/>
      <c r="AH140" s="680"/>
      <c r="AI140" s="680"/>
      <c r="AJ140" s="680"/>
      <c r="AK140" s="680"/>
      <c r="AL140" s="680"/>
      <c r="AM140" s="680"/>
      <c r="AN140" s="680"/>
      <c r="AO140" s="680"/>
      <c r="AP140" s="680"/>
      <c r="AQ140" s="680"/>
      <c r="AR140" s="680"/>
      <c r="AS140" s="680"/>
      <c r="AT140" s="680"/>
      <c r="AU140" s="680"/>
      <c r="AV140" s="680"/>
      <c r="AW140" s="680" t="s">
        <v>333</v>
      </c>
      <c r="AX140" s="680"/>
      <c r="AY140" s="680"/>
      <c r="AZ140" s="680"/>
      <c r="BA140" s="680"/>
      <c r="BB140" s="680"/>
      <c r="BC140" s="680"/>
      <c r="BD140" s="680"/>
      <c r="BE140" s="680"/>
      <c r="BF140" s="680"/>
      <c r="BG140" s="680"/>
      <c r="BH140" s="680"/>
      <c r="BI140" s="680"/>
      <c r="BJ140" s="680"/>
      <c r="BK140" s="674"/>
      <c r="BL140" s="674"/>
      <c r="BM140" s="674"/>
      <c r="BN140" s="680"/>
      <c r="BO140" s="680"/>
      <c r="BP140" s="680"/>
      <c r="BQ140" s="680"/>
      <c r="BR140" s="680"/>
      <c r="BS140" s="680"/>
      <c r="BT140" s="680"/>
      <c r="BU140" s="680"/>
      <c r="BV140" s="680"/>
      <c r="BW140" s="680"/>
    </row>
    <row r="141" spans="1:75" ht="13.5" customHeight="1">
      <c r="A141" s="696"/>
      <c r="B141" s="15" t="s">
        <v>58</v>
      </c>
      <c r="C141" s="688" t="str">
        <f>IFERROR(VLOOKUP(C140,科目・教員!$A$2:$B$349,2,0),"")</f>
        <v/>
      </c>
      <c r="D141" s="689"/>
      <c r="E141" s="690" t="str">
        <f>IFERROR(VLOOKUP(E140,科目・教員!$A$2:$B$349,2,0),"")</f>
        <v/>
      </c>
      <c r="F141" s="689"/>
      <c r="G141" s="690" t="str">
        <f>IFERROR(VLOOKUP(G140,科目・教員!$A$2:$B$349,2,0),"")</f>
        <v/>
      </c>
      <c r="H141" s="689"/>
      <c r="I141" s="690" t="str">
        <f>IFERROR(VLOOKUP(I140,科目・教員!$A$2:$B$349,2,0),"")</f>
        <v/>
      </c>
      <c r="J141" s="689"/>
      <c r="K141" s="691" t="str">
        <f>IFERROR(VLOOKUP(K140,科目・教員!$A$2:$B$349,2,0),"")</f>
        <v/>
      </c>
      <c r="L141" s="691"/>
      <c r="M141" s="688" t="str">
        <f>IFERROR(VLOOKUP(M140,科目・教員!$A$2:$B$349,2,0),"")</f>
        <v/>
      </c>
      <c r="N141" s="689"/>
      <c r="O141" s="691" t="str">
        <f>IFERROR(VLOOKUP(O140,科目・教員!$A$2:$B$349,2,0),"")</f>
        <v/>
      </c>
      <c r="P141" s="689"/>
      <c r="Q141" s="691" t="str">
        <f>IFERROR(VLOOKUP(Q140,科目・教員!$A$2:$B$349,2,0),"")</f>
        <v/>
      </c>
      <c r="R141" s="689"/>
      <c r="S141" s="691" t="str">
        <f>IFERROR(VLOOKUP(S140,科目・教員!$A$2:$B$349,2,0),"")</f>
        <v/>
      </c>
      <c r="T141" s="689"/>
      <c r="U141" s="21"/>
      <c r="Z141" s="696"/>
      <c r="AA141" s="681"/>
      <c r="AB141" s="681"/>
      <c r="AC141" s="681"/>
      <c r="AD141" s="681"/>
      <c r="AE141" s="681"/>
      <c r="AF141" s="681"/>
      <c r="AG141" s="681"/>
      <c r="AH141" s="681"/>
      <c r="AI141" s="681"/>
      <c r="AJ141" s="681"/>
      <c r="AK141" s="681"/>
      <c r="AL141" s="681"/>
      <c r="AM141" s="681"/>
      <c r="AN141" s="681"/>
      <c r="AO141" s="681"/>
      <c r="AP141" s="681"/>
      <c r="AQ141" s="681"/>
      <c r="AR141" s="681"/>
      <c r="AS141" s="681"/>
      <c r="AT141" s="681"/>
      <c r="AU141" s="681"/>
      <c r="AV141" s="681"/>
      <c r="AW141" s="681"/>
      <c r="AX141" s="681"/>
      <c r="AY141" s="681"/>
      <c r="AZ141" s="681"/>
      <c r="BA141" s="681"/>
      <c r="BB141" s="681"/>
      <c r="BC141" s="681"/>
      <c r="BD141" s="681"/>
      <c r="BE141" s="681"/>
      <c r="BF141" s="681"/>
      <c r="BG141" s="681"/>
      <c r="BH141" s="681"/>
      <c r="BI141" s="681"/>
      <c r="BJ141" s="681"/>
      <c r="BK141" s="675"/>
      <c r="BL141" s="675"/>
      <c r="BM141" s="675"/>
      <c r="BN141" s="681"/>
      <c r="BO141" s="681"/>
      <c r="BP141" s="681"/>
      <c r="BQ141" s="681"/>
      <c r="BR141" s="681"/>
      <c r="BS141" s="681"/>
      <c r="BT141" s="681"/>
      <c r="BU141" s="681"/>
      <c r="BV141" s="681"/>
      <c r="BW141" s="681"/>
    </row>
    <row r="142" spans="1:75" ht="13.5" customHeight="1">
      <c r="A142" s="696"/>
      <c r="B142" s="15" t="s">
        <v>60</v>
      </c>
      <c r="C142" s="688" t="str">
        <f>VLOOKUP($C127,'2025年度(1年後期)'!$B$5:$N$207,COLUMN('2025年度(1年後期)'!$G$5)+1,0)&amp;""</f>
        <v/>
      </c>
      <c r="D142" s="689"/>
      <c r="E142" s="690" t="str">
        <f>VLOOKUP($C127,'2025年度(2年後期)'!$B$5:$N$207,COLUMN('2025年度(2年後期)'!$G$5)+1,0)&amp;""</f>
        <v/>
      </c>
      <c r="F142" s="689"/>
      <c r="G142" s="690" t="str">
        <f>VLOOKUP($C127,'2025年度(3年後期)'!$B$5:$N$207,COLUMN('2025年度(3年後期)'!$G$5)+1,0)&amp;""</f>
        <v/>
      </c>
      <c r="H142" s="689"/>
      <c r="I142" s="690" t="str">
        <f>VLOOKUP($C127,'2025年度(4年後期)'!$B$5:$N$206,COLUMN('2025年度(4年後期)'!$G$5)+1,0)&amp;""</f>
        <v/>
      </c>
      <c r="J142" s="689"/>
      <c r="K142" s="691" t="str">
        <f>VLOOKUP($C127,'2025年度(助産後期)'!$B$5:$N$207,COLUMN('2025年度(助産後期)'!$G$5)+1,0)&amp;""</f>
        <v/>
      </c>
      <c r="L142" s="691"/>
      <c r="M142" s="688" t="str">
        <f>VLOOKUP($C127,'2025年度(M1後期)'!$B$5:$N$207,COLUMN('2025年度(M1後期)'!$G$5)+1,0)&amp;""</f>
        <v/>
      </c>
      <c r="N142" s="689"/>
      <c r="O142" s="691" t="str">
        <f>VLOOKUP($C127,'2025年度(M2後期)'!$B$5:$N$207,COLUMN('2025年度(M2後期)'!$G$5)+1,0)&amp;""</f>
        <v/>
      </c>
      <c r="P142" s="689"/>
      <c r="Q142" s="691" t="str">
        <f>VLOOKUP($C127,'2025年度(D1後期)'!$B$5:$N$207,COLUMN('2025年度(D1後期)'!$G$5)+1,0)&amp;""</f>
        <v/>
      </c>
      <c r="R142" s="689"/>
      <c r="S142" s="691" t="str">
        <f>VLOOKUP($C127,'2025年度(D23後期)'!$B$5:$N$207,COLUMN('2025年度(D23後期)'!$G$5)+1,0)&amp;""</f>
        <v/>
      </c>
      <c r="T142" s="689"/>
      <c r="U142" s="21"/>
      <c r="Z142" s="696"/>
      <c r="AA142" s="681"/>
      <c r="AB142" s="681"/>
      <c r="AC142" s="681"/>
      <c r="AD142" s="681"/>
      <c r="AE142" s="681"/>
      <c r="AF142" s="681"/>
      <c r="AG142" s="681"/>
      <c r="AH142" s="681"/>
      <c r="AI142" s="681"/>
      <c r="AJ142" s="681"/>
      <c r="AK142" s="681"/>
      <c r="AL142" s="681"/>
      <c r="AM142" s="681"/>
      <c r="AN142" s="681"/>
      <c r="AO142" s="681"/>
      <c r="AP142" s="681"/>
      <c r="AQ142" s="681"/>
      <c r="AR142" s="681"/>
      <c r="AS142" s="681"/>
      <c r="AT142" s="681"/>
      <c r="AU142" s="681"/>
      <c r="AV142" s="681"/>
      <c r="AW142" s="681"/>
      <c r="AX142" s="681"/>
      <c r="AY142" s="681"/>
      <c r="AZ142" s="681"/>
      <c r="BA142" s="681"/>
      <c r="BB142" s="681"/>
      <c r="BC142" s="681"/>
      <c r="BD142" s="681"/>
      <c r="BE142" s="681"/>
      <c r="BF142" s="681"/>
      <c r="BG142" s="681"/>
      <c r="BH142" s="681"/>
      <c r="BI142" s="681"/>
      <c r="BJ142" s="681"/>
      <c r="BK142" s="675"/>
      <c r="BL142" s="675"/>
      <c r="BM142" s="675"/>
      <c r="BN142" s="681"/>
      <c r="BO142" s="681"/>
      <c r="BP142" s="681"/>
      <c r="BQ142" s="681"/>
      <c r="BR142" s="681"/>
      <c r="BS142" s="681"/>
      <c r="BT142" s="681"/>
      <c r="BU142" s="681"/>
      <c r="BV142" s="681"/>
      <c r="BW142" s="681"/>
    </row>
    <row r="143" spans="1:75" ht="13.5" customHeight="1">
      <c r="A143" s="712"/>
      <c r="B143" s="16" t="s">
        <v>62</v>
      </c>
      <c r="C143" s="738"/>
      <c r="D143" s="739"/>
      <c r="E143" s="684"/>
      <c r="F143" s="685"/>
      <c r="G143" s="684"/>
      <c r="H143" s="685"/>
      <c r="I143" s="684"/>
      <c r="J143" s="685"/>
      <c r="K143" s="686"/>
      <c r="L143" s="686"/>
      <c r="M143" s="687"/>
      <c r="N143" s="685"/>
      <c r="O143" s="686"/>
      <c r="P143" s="685"/>
      <c r="Q143" s="686"/>
      <c r="R143" s="685"/>
      <c r="S143" s="686"/>
      <c r="T143" s="685"/>
      <c r="U143" s="21"/>
      <c r="Z143" s="697"/>
      <c r="AA143" s="682"/>
      <c r="AB143" s="682"/>
      <c r="AC143" s="682"/>
      <c r="AD143" s="682"/>
      <c r="AE143" s="682"/>
      <c r="AF143" s="682"/>
      <c r="AG143" s="682"/>
      <c r="AH143" s="682"/>
      <c r="AI143" s="682"/>
      <c r="AJ143" s="682"/>
      <c r="AK143" s="682"/>
      <c r="AL143" s="682"/>
      <c r="AM143" s="682"/>
      <c r="AN143" s="682"/>
      <c r="AO143" s="682"/>
      <c r="AP143" s="682"/>
      <c r="AQ143" s="682"/>
      <c r="AR143" s="682"/>
      <c r="AS143" s="682"/>
      <c r="AT143" s="682"/>
      <c r="AU143" s="682"/>
      <c r="AV143" s="682"/>
      <c r="AW143" s="682"/>
      <c r="AX143" s="682"/>
      <c r="AY143" s="682"/>
      <c r="AZ143" s="682"/>
      <c r="BA143" s="682"/>
      <c r="BB143" s="682"/>
      <c r="BC143" s="682"/>
      <c r="BD143" s="682"/>
      <c r="BE143" s="682"/>
      <c r="BF143" s="682"/>
      <c r="BG143" s="682"/>
      <c r="BH143" s="682"/>
      <c r="BI143" s="682"/>
      <c r="BJ143" s="682"/>
      <c r="BK143" s="676"/>
      <c r="BL143" s="676"/>
      <c r="BM143" s="676"/>
      <c r="BN143" s="682"/>
      <c r="BO143" s="682"/>
      <c r="BP143" s="682"/>
      <c r="BQ143" s="682"/>
      <c r="BR143" s="682"/>
      <c r="BS143" s="682"/>
      <c r="BT143" s="682"/>
      <c r="BU143" s="682"/>
      <c r="BV143" s="682"/>
      <c r="BW143" s="682"/>
    </row>
    <row r="144" spans="1:75" ht="13.5" customHeight="1">
      <c r="A144" s="696" t="s">
        <v>80</v>
      </c>
      <c r="B144" s="15" t="s">
        <v>55</v>
      </c>
      <c r="C144" s="692" t="str">
        <f>VLOOKUP($C127,'2025年度(1年後期)'!$B$5:$N$207,COLUMN('2025年度(1年後期)'!$I$5),0)&amp;""</f>
        <v/>
      </c>
      <c r="D144" s="693"/>
      <c r="E144" s="698" t="str">
        <f>VLOOKUP($C127,'2025年度(2年後期)'!$B$5:$N$207,COLUMN('2025年度(2年後期)'!$I$5),0)&amp;""</f>
        <v/>
      </c>
      <c r="F144" s="693"/>
      <c r="G144" s="698" t="str">
        <f>VLOOKUP($C127,'2025年度(3年後期)'!$B$5:$N$207,COLUMN('2025年度(3年後期)'!$I$5),0)&amp;""</f>
        <v/>
      </c>
      <c r="H144" s="693"/>
      <c r="I144" s="698" t="str">
        <f>VLOOKUP($C127,'2025年度(4年後期)'!$B$5:$N$206,COLUMN('2025年度(4年後期)'!$I$5),0)&amp;""</f>
        <v/>
      </c>
      <c r="J144" s="693"/>
      <c r="K144" s="694" t="str">
        <f>VLOOKUP($C127,'2025年度(助産後期)'!$B$5:$N$207,COLUMN('2025年度(助産後期)'!$I$5),0)&amp;""</f>
        <v/>
      </c>
      <c r="L144" s="694"/>
      <c r="M144" s="692" t="str">
        <f>VLOOKUP($C127,'2025年度(M1後期)'!$B$5:$N$207,COLUMN('2025年度(M1後期)'!$I$5),0)&amp;""</f>
        <v/>
      </c>
      <c r="N144" s="693"/>
      <c r="O144" s="694" t="str">
        <f>VLOOKUP($C127,'2025年度(M2後期)'!$B$5:$N$207,COLUMN('2025年度(M2後期)'!$I$5),0)&amp;""</f>
        <v/>
      </c>
      <c r="P144" s="693"/>
      <c r="Q144" s="694" t="str">
        <f>VLOOKUP($C127,'2025年度(D1後期)'!$B$5:$N$207,COLUMN('2025年度(D1後期)'!$I$5),0)&amp;""</f>
        <v/>
      </c>
      <c r="R144" s="693"/>
      <c r="S144" s="694" t="str">
        <f>VLOOKUP($C127,'2025年度(D23後期)'!$B$5:$N$207,COLUMN('2025年度(D23後期)'!$I$5),0)&amp;""</f>
        <v/>
      </c>
      <c r="T144" s="693"/>
      <c r="U144" s="21"/>
      <c r="Z144" s="696" t="str">
        <f>A144</f>
        <v>４時限（15：10～16：40）</v>
      </c>
      <c r="AA144" s="680"/>
      <c r="AB144" s="680"/>
      <c r="AC144" s="680"/>
      <c r="AD144" s="680"/>
      <c r="AE144" s="680"/>
      <c r="AF144" s="680"/>
      <c r="AG144" s="680"/>
      <c r="AH144" s="680"/>
      <c r="AI144" s="680"/>
      <c r="AJ144" s="680"/>
      <c r="AK144" s="680"/>
      <c r="AL144" s="680"/>
      <c r="AM144" s="680"/>
      <c r="AN144" s="680"/>
      <c r="AO144" s="680"/>
      <c r="AP144" s="680"/>
      <c r="AQ144" s="680"/>
      <c r="AR144" s="680"/>
      <c r="AS144" s="680"/>
      <c r="AT144" s="680"/>
      <c r="AU144" s="680"/>
      <c r="AV144" s="680"/>
      <c r="AW144" s="680" t="s">
        <v>334</v>
      </c>
      <c r="AX144" s="680"/>
      <c r="AY144" s="680"/>
      <c r="AZ144" s="680"/>
      <c r="BA144" s="680"/>
      <c r="BB144" s="680"/>
      <c r="BC144" s="680"/>
      <c r="BD144" s="680"/>
      <c r="BE144" s="680"/>
      <c r="BF144" s="680"/>
      <c r="BG144" s="680"/>
      <c r="BH144" s="680"/>
      <c r="BI144" s="680"/>
      <c r="BJ144" s="680"/>
      <c r="BK144" s="674"/>
      <c r="BL144" s="674"/>
      <c r="BM144" s="674"/>
      <c r="BN144" s="680"/>
      <c r="BO144" s="680"/>
      <c r="BP144" s="680"/>
      <c r="BQ144" s="680"/>
      <c r="BR144" s="680"/>
      <c r="BS144" s="680"/>
      <c r="BT144" s="680"/>
      <c r="BU144" s="680"/>
      <c r="BV144" s="680"/>
      <c r="BW144" s="680"/>
    </row>
    <row r="145" spans="1:75" ht="13.5" customHeight="1">
      <c r="A145" s="696"/>
      <c r="B145" s="15" t="s">
        <v>58</v>
      </c>
      <c r="C145" s="688" t="str">
        <f>IFERROR(VLOOKUP(C144,科目・教員!$A$2:$B$349,2,0),"")</f>
        <v/>
      </c>
      <c r="D145" s="689"/>
      <c r="E145" s="690" t="str">
        <f>IFERROR(VLOOKUP(E144,科目・教員!$A$2:$B$349,2,0),"")</f>
        <v/>
      </c>
      <c r="F145" s="689"/>
      <c r="G145" s="690" t="str">
        <f>IFERROR(VLOOKUP(G144,科目・教員!$A$2:$B$349,2,0),"")</f>
        <v/>
      </c>
      <c r="H145" s="689"/>
      <c r="I145" s="690" t="str">
        <f>IFERROR(VLOOKUP(I144,科目・教員!$A$2:$B$349,2,0),"")</f>
        <v/>
      </c>
      <c r="J145" s="689"/>
      <c r="K145" s="691" t="str">
        <f>IFERROR(VLOOKUP(K144,科目・教員!$A$2:$B$349,2,0),"")</f>
        <v/>
      </c>
      <c r="L145" s="691"/>
      <c r="M145" s="688" t="str">
        <f>IFERROR(VLOOKUP(M144,科目・教員!$A$2:$B$349,2,0),"")</f>
        <v/>
      </c>
      <c r="N145" s="689"/>
      <c r="O145" s="691" t="str">
        <f>IFERROR(VLOOKUP(O144,科目・教員!$A$2:$B$349,2,0),"")</f>
        <v/>
      </c>
      <c r="P145" s="689"/>
      <c r="Q145" s="691" t="str">
        <f>IFERROR(VLOOKUP(Q144,科目・教員!$A$2:$B$349,2,0),"")</f>
        <v/>
      </c>
      <c r="R145" s="689"/>
      <c r="S145" s="691" t="str">
        <f>IFERROR(VLOOKUP(S144,科目・教員!$A$2:$B$349,2,0),"")</f>
        <v/>
      </c>
      <c r="T145" s="689"/>
      <c r="U145" s="21"/>
      <c r="Z145" s="696"/>
      <c r="AA145" s="681"/>
      <c r="AB145" s="681"/>
      <c r="AC145" s="681"/>
      <c r="AD145" s="681"/>
      <c r="AE145" s="681"/>
      <c r="AF145" s="681"/>
      <c r="AG145" s="681"/>
      <c r="AH145" s="681"/>
      <c r="AI145" s="681"/>
      <c r="AJ145" s="681"/>
      <c r="AK145" s="681"/>
      <c r="AL145" s="681"/>
      <c r="AM145" s="681"/>
      <c r="AN145" s="681"/>
      <c r="AO145" s="681"/>
      <c r="AP145" s="681"/>
      <c r="AQ145" s="681"/>
      <c r="AR145" s="681"/>
      <c r="AS145" s="681"/>
      <c r="AT145" s="681"/>
      <c r="AU145" s="681"/>
      <c r="AV145" s="681"/>
      <c r="AW145" s="681"/>
      <c r="AX145" s="681"/>
      <c r="AY145" s="681"/>
      <c r="AZ145" s="681"/>
      <c r="BA145" s="681"/>
      <c r="BB145" s="681"/>
      <c r="BC145" s="681"/>
      <c r="BD145" s="681"/>
      <c r="BE145" s="681"/>
      <c r="BF145" s="681"/>
      <c r="BG145" s="681"/>
      <c r="BH145" s="681"/>
      <c r="BI145" s="681"/>
      <c r="BJ145" s="681"/>
      <c r="BK145" s="675"/>
      <c r="BL145" s="675"/>
      <c r="BM145" s="675"/>
      <c r="BN145" s="681"/>
      <c r="BO145" s="681"/>
      <c r="BP145" s="681"/>
      <c r="BQ145" s="681"/>
      <c r="BR145" s="681"/>
      <c r="BS145" s="681"/>
      <c r="BT145" s="681"/>
      <c r="BU145" s="681"/>
      <c r="BV145" s="681"/>
      <c r="BW145" s="681"/>
    </row>
    <row r="146" spans="1:75" ht="13.5" customHeight="1">
      <c r="A146" s="696"/>
      <c r="B146" s="15" t="s">
        <v>60</v>
      </c>
      <c r="C146" s="688" t="str">
        <f>VLOOKUP($C127,'2025年度(1年後期)'!$B$5:$N$207,COLUMN('2025年度(1年後期)'!$I$5)+1,0)&amp;""</f>
        <v/>
      </c>
      <c r="D146" s="689"/>
      <c r="E146" s="690" t="str">
        <f>VLOOKUP($C127,'2025年度(2年後期)'!$B$5:$N$207,COLUMN('2025年度(2年後期)'!$I$5)+1,0)&amp;""</f>
        <v/>
      </c>
      <c r="F146" s="689"/>
      <c r="G146" s="690" t="str">
        <f>VLOOKUP($C127,'2025年度(3年後期)'!$B$5:$N$207,COLUMN('2025年度(3年後期)'!$I$5)+1,0)&amp;""</f>
        <v/>
      </c>
      <c r="H146" s="689"/>
      <c r="I146" s="690" t="str">
        <f>VLOOKUP($C127,'2025年度(4年後期)'!$B$5:$N$206,COLUMN('2025年度(4年後期)'!$I$5)+1,0)&amp;""</f>
        <v/>
      </c>
      <c r="J146" s="689"/>
      <c r="K146" s="691" t="str">
        <f>VLOOKUP($C127,'2025年度(助産後期)'!$B$5:$N$207,COLUMN('2025年度(助産後期)'!$I$5)+1,0)&amp;""</f>
        <v/>
      </c>
      <c r="L146" s="691"/>
      <c r="M146" s="688" t="str">
        <f>VLOOKUP($C127,'2025年度(M1後期)'!$B$5:$N$207,COLUMN('2025年度(M1後期)'!$I$5)+1,0)&amp;""</f>
        <v/>
      </c>
      <c r="N146" s="689"/>
      <c r="O146" s="691" t="str">
        <f>VLOOKUP($C127,'2025年度(M2後期)'!$B$5:$N$207,COLUMN('2025年度(M2後期)'!$I$5)+1,0)&amp;""</f>
        <v/>
      </c>
      <c r="P146" s="689"/>
      <c r="Q146" s="691" t="str">
        <f>VLOOKUP($C127,'2025年度(D1後期)'!$B$5:$N$207,COLUMN('2025年度(D1後期)'!$I$5)+1,0)&amp;""</f>
        <v/>
      </c>
      <c r="R146" s="689"/>
      <c r="S146" s="691" t="str">
        <f>VLOOKUP($C127,'2025年度(D23後期)'!$B$5:$N$207,COLUMN('2025年度(D23後期)'!$I$5)+1,0)&amp;""</f>
        <v/>
      </c>
      <c r="T146" s="689"/>
      <c r="U146" s="21"/>
      <c r="Z146" s="696"/>
      <c r="AA146" s="681"/>
      <c r="AB146" s="681"/>
      <c r="AC146" s="681"/>
      <c r="AD146" s="681"/>
      <c r="AE146" s="681"/>
      <c r="AF146" s="681"/>
      <c r="AG146" s="681"/>
      <c r="AH146" s="681"/>
      <c r="AI146" s="681"/>
      <c r="AJ146" s="681"/>
      <c r="AK146" s="681"/>
      <c r="AL146" s="681"/>
      <c r="AM146" s="681"/>
      <c r="AN146" s="681"/>
      <c r="AO146" s="681"/>
      <c r="AP146" s="681"/>
      <c r="AQ146" s="681"/>
      <c r="AR146" s="681"/>
      <c r="AS146" s="681"/>
      <c r="AT146" s="681"/>
      <c r="AU146" s="681"/>
      <c r="AV146" s="681"/>
      <c r="AW146" s="681"/>
      <c r="AX146" s="681"/>
      <c r="AY146" s="681"/>
      <c r="AZ146" s="681"/>
      <c r="BA146" s="681"/>
      <c r="BB146" s="681"/>
      <c r="BC146" s="681"/>
      <c r="BD146" s="681"/>
      <c r="BE146" s="681"/>
      <c r="BF146" s="681"/>
      <c r="BG146" s="681"/>
      <c r="BH146" s="681"/>
      <c r="BI146" s="681"/>
      <c r="BJ146" s="681"/>
      <c r="BK146" s="675"/>
      <c r="BL146" s="675"/>
      <c r="BM146" s="675"/>
      <c r="BN146" s="681"/>
      <c r="BO146" s="681"/>
      <c r="BP146" s="681"/>
      <c r="BQ146" s="681"/>
      <c r="BR146" s="681"/>
      <c r="BS146" s="681"/>
      <c r="BT146" s="681"/>
      <c r="BU146" s="681"/>
      <c r="BV146" s="681"/>
      <c r="BW146" s="681"/>
    </row>
    <row r="147" spans="1:75" ht="13.5" customHeight="1">
      <c r="A147" s="697"/>
      <c r="B147" s="16" t="s">
        <v>62</v>
      </c>
      <c r="C147" s="738"/>
      <c r="D147" s="739"/>
      <c r="E147" s="684"/>
      <c r="F147" s="685"/>
      <c r="G147" s="684"/>
      <c r="H147" s="685"/>
      <c r="I147" s="684"/>
      <c r="J147" s="685"/>
      <c r="K147" s="686"/>
      <c r="L147" s="686"/>
      <c r="M147" s="687"/>
      <c r="N147" s="685"/>
      <c r="O147" s="686"/>
      <c r="P147" s="685"/>
      <c r="Q147" s="686"/>
      <c r="R147" s="685"/>
      <c r="S147" s="686"/>
      <c r="T147" s="685"/>
      <c r="U147" s="21"/>
      <c r="Z147" s="697"/>
      <c r="AA147" s="682"/>
      <c r="AB147" s="682"/>
      <c r="AC147" s="682"/>
      <c r="AD147" s="682"/>
      <c r="AE147" s="682"/>
      <c r="AF147" s="682"/>
      <c r="AG147" s="682"/>
      <c r="AH147" s="682"/>
      <c r="AI147" s="682"/>
      <c r="AJ147" s="682"/>
      <c r="AK147" s="682"/>
      <c r="AL147" s="682"/>
      <c r="AM147" s="682"/>
      <c r="AN147" s="682"/>
      <c r="AO147" s="682"/>
      <c r="AP147" s="682"/>
      <c r="AQ147" s="682"/>
      <c r="AR147" s="682"/>
      <c r="AS147" s="682"/>
      <c r="AT147" s="682"/>
      <c r="AU147" s="682"/>
      <c r="AV147" s="682"/>
      <c r="AW147" s="682"/>
      <c r="AX147" s="682"/>
      <c r="AY147" s="682"/>
      <c r="AZ147" s="682"/>
      <c r="BA147" s="682"/>
      <c r="BB147" s="682"/>
      <c r="BC147" s="682"/>
      <c r="BD147" s="682"/>
      <c r="BE147" s="682"/>
      <c r="BF147" s="682"/>
      <c r="BG147" s="682"/>
      <c r="BH147" s="682"/>
      <c r="BI147" s="682"/>
      <c r="BJ147" s="682"/>
      <c r="BK147" s="676"/>
      <c r="BL147" s="676"/>
      <c r="BM147" s="676"/>
      <c r="BN147" s="682"/>
      <c r="BO147" s="682"/>
      <c r="BP147" s="682"/>
      <c r="BQ147" s="682"/>
      <c r="BR147" s="682"/>
      <c r="BS147" s="682"/>
      <c r="BT147" s="682"/>
      <c r="BU147" s="682"/>
      <c r="BV147" s="682"/>
      <c r="BW147" s="682"/>
    </row>
    <row r="148" spans="1:75" ht="13.5" customHeight="1">
      <c r="A148" s="696" t="s">
        <v>87</v>
      </c>
      <c r="B148" s="15" t="s">
        <v>55</v>
      </c>
      <c r="C148" s="692" t="str">
        <f>VLOOKUP($C127,'2025年度(1年後期)'!$B$5:$N$207,COLUMN('2025年度(1年後期)'!$K$5),0)&amp;""</f>
        <v/>
      </c>
      <c r="D148" s="693"/>
      <c r="E148" s="698" t="str">
        <f>VLOOKUP($C127,'2025年度(2年後期)'!$B$5:$N$207,COLUMN('2025年度(2年後期)'!$K$5),0)&amp;""</f>
        <v/>
      </c>
      <c r="F148" s="693"/>
      <c r="G148" s="698" t="str">
        <f>VLOOKUP($C127,'2025年度(3年後期)'!$B$5:$N$207,COLUMN('2025年度(3年後期)'!$K$5),0)&amp;""</f>
        <v/>
      </c>
      <c r="H148" s="693"/>
      <c r="I148" s="698" t="str">
        <f>VLOOKUP($C127,'2025年度(4年後期)'!$B$5:$N$206,COLUMN('2025年度(4年後期)'!$K$5),0)&amp;""</f>
        <v/>
      </c>
      <c r="J148" s="693"/>
      <c r="K148" s="694" t="str">
        <f>VLOOKUP($C127,'2025年度(助産後期)'!$B$5:$N$207,COLUMN('2025年度(助産後期)'!$K$5),0)&amp;""</f>
        <v/>
      </c>
      <c r="L148" s="694"/>
      <c r="M148" s="692" t="str">
        <f>VLOOKUP($C127,'2025年度(M1後期)'!$B$5:$N$207,COLUMN('2025年度(M1後期)'!$K$5),0)&amp;""</f>
        <v/>
      </c>
      <c r="N148" s="693"/>
      <c r="O148" s="694" t="str">
        <f>VLOOKUP($C127,'2025年度(M2後期)'!$B$5:$N$207,COLUMN('2025年度(M2後期)'!$K$5),0)&amp;""</f>
        <v/>
      </c>
      <c r="P148" s="693"/>
      <c r="Q148" s="694" t="str">
        <f>VLOOKUP($C127,'2025年度(D1後期)'!$B$5:$N$207,COLUMN('2025年度(D1後期)'!$K$5),0)&amp;""</f>
        <v/>
      </c>
      <c r="R148" s="693"/>
      <c r="S148" s="694" t="str">
        <f>VLOOKUP($C127,'2025年度(D23後期)'!$B$5:$N$207,COLUMN('2025年度(D23後期)'!$K$5),0)&amp;""</f>
        <v/>
      </c>
      <c r="T148" s="693"/>
      <c r="U148" s="21"/>
      <c r="Z148" s="696" t="str">
        <f>A148</f>
        <v>５時限（16：50～18：20）</v>
      </c>
      <c r="AA148" s="680"/>
      <c r="AB148" s="680"/>
      <c r="AC148" s="680"/>
      <c r="AD148" s="680"/>
      <c r="AE148" s="680"/>
      <c r="AF148" s="680"/>
      <c r="AG148" s="680"/>
      <c r="AH148" s="680"/>
      <c r="AI148" s="680"/>
      <c r="AJ148" s="680"/>
      <c r="AK148" s="680"/>
      <c r="AL148" s="680"/>
      <c r="AM148" s="680"/>
      <c r="AN148" s="680"/>
      <c r="AO148" s="680"/>
      <c r="AP148" s="680"/>
      <c r="AQ148" s="680"/>
      <c r="AR148" s="680"/>
      <c r="AS148" s="680"/>
      <c r="AT148" s="680"/>
      <c r="AU148" s="680"/>
      <c r="AV148" s="680"/>
      <c r="AW148" s="680"/>
      <c r="AX148" s="680"/>
      <c r="AY148" s="680"/>
      <c r="AZ148" s="680"/>
      <c r="BA148" s="680"/>
      <c r="BB148" s="680"/>
      <c r="BC148" s="680"/>
      <c r="BD148" s="680"/>
      <c r="BE148" s="680"/>
      <c r="BF148" s="680"/>
      <c r="BG148" s="680"/>
      <c r="BH148" s="680"/>
      <c r="BI148" s="680"/>
      <c r="BJ148" s="680"/>
      <c r="BK148" s="674"/>
      <c r="BL148" s="674"/>
      <c r="BM148" s="674"/>
      <c r="BN148" s="680"/>
      <c r="BO148" s="680"/>
      <c r="BP148" s="680"/>
      <c r="BQ148" s="680"/>
      <c r="BR148" s="680"/>
      <c r="BS148" s="680"/>
      <c r="BT148" s="680"/>
      <c r="BU148" s="680"/>
      <c r="BV148" s="680"/>
      <c r="BW148" s="680"/>
    </row>
    <row r="149" spans="1:75" ht="13.5" customHeight="1">
      <c r="A149" s="696"/>
      <c r="B149" s="15" t="s">
        <v>58</v>
      </c>
      <c r="C149" s="688" t="str">
        <f>IFERROR(VLOOKUP(C148,科目・教員!$A$2:$B$349,2,0),"")</f>
        <v/>
      </c>
      <c r="D149" s="689"/>
      <c r="E149" s="690" t="str">
        <f>IFERROR(VLOOKUP(E148,科目・教員!$A$2:$B$349,2,0),"")</f>
        <v/>
      </c>
      <c r="F149" s="689"/>
      <c r="G149" s="690" t="str">
        <f>IFERROR(VLOOKUP(G148,科目・教員!$A$2:$B$349,2,0),"")</f>
        <v/>
      </c>
      <c r="H149" s="689"/>
      <c r="I149" s="690" t="str">
        <f>IFERROR(VLOOKUP(I148,科目・教員!$A$2:$B$349,2,0),"")</f>
        <v/>
      </c>
      <c r="J149" s="689"/>
      <c r="K149" s="691" t="str">
        <f>IFERROR(VLOOKUP(K148,科目・教員!$A$2:$B$349,2,0),"")</f>
        <v/>
      </c>
      <c r="L149" s="691"/>
      <c r="M149" s="688" t="str">
        <f>IFERROR(VLOOKUP(M148,科目・教員!$A$2:$B$349,2,0),"")</f>
        <v/>
      </c>
      <c r="N149" s="689"/>
      <c r="O149" s="691" t="str">
        <f>IFERROR(VLOOKUP(O148,科目・教員!$A$2:$B$349,2,0),"")</f>
        <v/>
      </c>
      <c r="P149" s="689"/>
      <c r="Q149" s="691" t="str">
        <f>IFERROR(VLOOKUP(Q148,科目・教員!$A$2:$B$349,2,0),"")</f>
        <v/>
      </c>
      <c r="R149" s="689"/>
      <c r="S149" s="691" t="str">
        <f>IFERROR(VLOOKUP(S148,科目・教員!$A$2:$B$349,2,0),"")</f>
        <v/>
      </c>
      <c r="T149" s="689"/>
      <c r="U149" s="21"/>
      <c r="Z149" s="696"/>
      <c r="AA149" s="681"/>
      <c r="AB149" s="681"/>
      <c r="AC149" s="681"/>
      <c r="AD149" s="681"/>
      <c r="AE149" s="681"/>
      <c r="AF149" s="681"/>
      <c r="AG149" s="681"/>
      <c r="AH149" s="681"/>
      <c r="AI149" s="681"/>
      <c r="AJ149" s="681"/>
      <c r="AK149" s="681"/>
      <c r="AL149" s="681"/>
      <c r="AM149" s="681"/>
      <c r="AN149" s="681"/>
      <c r="AO149" s="681"/>
      <c r="AP149" s="681"/>
      <c r="AQ149" s="681"/>
      <c r="AR149" s="681"/>
      <c r="AS149" s="681"/>
      <c r="AT149" s="681"/>
      <c r="AU149" s="681"/>
      <c r="AV149" s="681"/>
      <c r="AW149" s="681"/>
      <c r="AX149" s="681"/>
      <c r="AY149" s="681"/>
      <c r="AZ149" s="681"/>
      <c r="BA149" s="681"/>
      <c r="BB149" s="681"/>
      <c r="BC149" s="681"/>
      <c r="BD149" s="681"/>
      <c r="BE149" s="681"/>
      <c r="BF149" s="681"/>
      <c r="BG149" s="681"/>
      <c r="BH149" s="681"/>
      <c r="BI149" s="681"/>
      <c r="BJ149" s="681"/>
      <c r="BK149" s="675"/>
      <c r="BL149" s="675"/>
      <c r="BM149" s="675"/>
      <c r="BN149" s="681"/>
      <c r="BO149" s="681"/>
      <c r="BP149" s="681"/>
      <c r="BQ149" s="681"/>
      <c r="BR149" s="681"/>
      <c r="BS149" s="681"/>
      <c r="BT149" s="681"/>
      <c r="BU149" s="681"/>
      <c r="BV149" s="681"/>
      <c r="BW149" s="681"/>
    </row>
    <row r="150" spans="1:75" ht="13.5" customHeight="1">
      <c r="A150" s="696"/>
      <c r="B150" s="15" t="s">
        <v>60</v>
      </c>
      <c r="C150" s="688" t="str">
        <f>VLOOKUP($C127,'2025年度(1年後期)'!$B$5:$N$207,COLUMN('2025年度(1年後期)'!$K$5)+1,0)&amp;""</f>
        <v/>
      </c>
      <c r="D150" s="689"/>
      <c r="E150" s="690" t="str">
        <f>VLOOKUP($C127,'2025年度(2年後期)'!$B$5:$N$207,COLUMN('2025年度(2年後期)'!$K$5)+1,0)&amp;""</f>
        <v/>
      </c>
      <c r="F150" s="689"/>
      <c r="G150" s="690" t="str">
        <f>VLOOKUP($C127,'2025年度(3年後期)'!$B$5:$N$207,COLUMN('2025年度(3年後期)'!$K$5)+1,0)&amp;""</f>
        <v/>
      </c>
      <c r="H150" s="689"/>
      <c r="I150" s="690" t="str">
        <f>VLOOKUP($C127,'2025年度(4年後期)'!$B$5:$N$206,COLUMN('2025年度(4年後期)'!$K$5)+1,0)&amp;""</f>
        <v/>
      </c>
      <c r="J150" s="689"/>
      <c r="K150" s="691" t="str">
        <f>VLOOKUP($C127,'2025年度(助産後期)'!$B$5:$N$207,COLUMN('2025年度(助産後期)'!$K$5)+1,0)&amp;""</f>
        <v/>
      </c>
      <c r="L150" s="691"/>
      <c r="M150" s="688" t="str">
        <f>VLOOKUP($C127,'2025年度(M1後期)'!$B$5:$N$207,COLUMN('2025年度(M1後期)'!$K$5)+1,0)&amp;""</f>
        <v/>
      </c>
      <c r="N150" s="689"/>
      <c r="O150" s="691" t="str">
        <f>VLOOKUP($C127,'2025年度(M1後期)'!$B$5:$N$207,COLUMN('2025年度(M1後期)'!$K$5)+1,0)&amp;""</f>
        <v/>
      </c>
      <c r="P150" s="689"/>
      <c r="Q150" s="691" t="str">
        <f>VLOOKUP($C127,'2025年度(D1後期)'!$B$5:$N$207,COLUMN('2025年度(D1後期)'!$K$5)+1,0)&amp;""</f>
        <v/>
      </c>
      <c r="R150" s="689"/>
      <c r="S150" s="691" t="str">
        <f>VLOOKUP($C127,'2025年度(D23後期)'!$B$5:$N$207,COLUMN('2025年度(D23後期)'!$K$5)+1,0)&amp;""</f>
        <v/>
      </c>
      <c r="T150" s="689"/>
      <c r="U150" s="21"/>
      <c r="Z150" s="696"/>
      <c r="AA150" s="681"/>
      <c r="AB150" s="681"/>
      <c r="AC150" s="681"/>
      <c r="AD150" s="681"/>
      <c r="AE150" s="681"/>
      <c r="AF150" s="681"/>
      <c r="AG150" s="681"/>
      <c r="AH150" s="681"/>
      <c r="AI150" s="681"/>
      <c r="AJ150" s="681"/>
      <c r="AK150" s="681"/>
      <c r="AL150" s="681"/>
      <c r="AM150" s="681"/>
      <c r="AN150" s="681"/>
      <c r="AO150" s="681"/>
      <c r="AP150" s="681"/>
      <c r="AQ150" s="681"/>
      <c r="AR150" s="681"/>
      <c r="AS150" s="681"/>
      <c r="AT150" s="681"/>
      <c r="AU150" s="681"/>
      <c r="AV150" s="681"/>
      <c r="AW150" s="681"/>
      <c r="AX150" s="681"/>
      <c r="AY150" s="681"/>
      <c r="AZ150" s="681"/>
      <c r="BA150" s="681"/>
      <c r="BB150" s="681"/>
      <c r="BC150" s="681"/>
      <c r="BD150" s="681"/>
      <c r="BE150" s="681"/>
      <c r="BF150" s="681"/>
      <c r="BG150" s="681"/>
      <c r="BH150" s="681"/>
      <c r="BI150" s="681"/>
      <c r="BJ150" s="681"/>
      <c r="BK150" s="675"/>
      <c r="BL150" s="675"/>
      <c r="BM150" s="675"/>
      <c r="BN150" s="681"/>
      <c r="BO150" s="681"/>
      <c r="BP150" s="681"/>
      <c r="BQ150" s="681"/>
      <c r="BR150" s="681"/>
      <c r="BS150" s="681"/>
      <c r="BT150" s="681"/>
      <c r="BU150" s="681"/>
      <c r="BV150" s="681"/>
      <c r="BW150" s="681"/>
    </row>
    <row r="151" spans="1:75" ht="13.5" customHeight="1">
      <c r="A151" s="697"/>
      <c r="B151" s="16" t="s">
        <v>62</v>
      </c>
      <c r="C151" s="687"/>
      <c r="D151" s="685"/>
      <c r="E151" s="684"/>
      <c r="F151" s="685"/>
      <c r="G151" s="684"/>
      <c r="H151" s="685"/>
      <c r="I151" s="684"/>
      <c r="J151" s="685"/>
      <c r="K151" s="686"/>
      <c r="L151" s="686"/>
      <c r="M151" s="687"/>
      <c r="N151" s="685"/>
      <c r="O151" s="686"/>
      <c r="P151" s="685"/>
      <c r="Q151" s="686"/>
      <c r="R151" s="685"/>
      <c r="S151" s="686"/>
      <c r="T151" s="685"/>
      <c r="U151" s="22"/>
      <c r="V151" s="19"/>
      <c r="W151" s="19"/>
      <c r="X151" s="19"/>
      <c r="Y151" s="19"/>
      <c r="Z151" s="697"/>
      <c r="AA151" s="682"/>
      <c r="AB151" s="682"/>
      <c r="AC151" s="682"/>
      <c r="AD151" s="682"/>
      <c r="AE151" s="682"/>
      <c r="AF151" s="682"/>
      <c r="AG151" s="682"/>
      <c r="AH151" s="682"/>
      <c r="AI151" s="682"/>
      <c r="AJ151" s="682"/>
      <c r="AK151" s="682"/>
      <c r="AL151" s="682"/>
      <c r="AM151" s="682"/>
      <c r="AN151" s="682"/>
      <c r="AO151" s="682"/>
      <c r="AP151" s="682"/>
      <c r="AQ151" s="682"/>
      <c r="AR151" s="682"/>
      <c r="AS151" s="682"/>
      <c r="AT151" s="682"/>
      <c r="AU151" s="682"/>
      <c r="AV151" s="682"/>
      <c r="AW151" s="682"/>
      <c r="AX151" s="682"/>
      <c r="AY151" s="682"/>
      <c r="AZ151" s="682"/>
      <c r="BA151" s="682"/>
      <c r="BB151" s="682"/>
      <c r="BC151" s="682"/>
      <c r="BD151" s="682"/>
      <c r="BE151" s="682"/>
      <c r="BF151" s="682"/>
      <c r="BG151" s="682"/>
      <c r="BH151" s="682"/>
      <c r="BI151" s="682"/>
      <c r="BJ151" s="682"/>
      <c r="BK151" s="676"/>
      <c r="BL151" s="676"/>
      <c r="BM151" s="676"/>
      <c r="BN151" s="682"/>
      <c r="BO151" s="682"/>
      <c r="BP151" s="682"/>
      <c r="BQ151" s="682"/>
      <c r="BR151" s="682"/>
      <c r="BS151" s="682"/>
      <c r="BT151" s="682"/>
      <c r="BU151" s="682"/>
      <c r="BV151" s="682"/>
      <c r="BW151" s="682"/>
    </row>
    <row r="152" spans="1:75" ht="21.75">
      <c r="A152" s="23"/>
      <c r="B152" s="24"/>
      <c r="C152" s="747">
        <f>C127+1</f>
        <v>45998</v>
      </c>
      <c r="D152" s="747"/>
      <c r="E152" s="747"/>
      <c r="F152" s="747"/>
      <c r="G152" s="747"/>
      <c r="H152" s="747"/>
      <c r="I152" s="747"/>
      <c r="J152" s="747"/>
      <c r="K152" s="747"/>
      <c r="L152" s="747"/>
      <c r="M152" s="747"/>
      <c r="N152" s="747"/>
      <c r="O152" s="747"/>
      <c r="P152" s="747"/>
      <c r="Q152" s="747"/>
      <c r="R152" s="747"/>
      <c r="S152" s="747"/>
      <c r="T152" s="747"/>
      <c r="U152" s="787">
        <f>C152</f>
        <v>45998</v>
      </c>
      <c r="V152" s="788"/>
      <c r="W152" s="788"/>
      <c r="X152" s="788"/>
      <c r="Y152" s="788"/>
      <c r="Z152" s="789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96" t="s">
        <v>54</v>
      </c>
      <c r="B153" s="12" t="s">
        <v>55</v>
      </c>
      <c r="C153" s="705" t="str">
        <f>VLOOKUP($C152,'2025年度(1年後期)'!$B$5:$N$207,COLUMN('2025年度(1年後期)'!$C$5),0)&amp;""</f>
        <v/>
      </c>
      <c r="D153" s="706"/>
      <c r="E153" s="713" t="str">
        <f>VLOOKUP($C152,'2025年度(2年後期)'!$B$5:$N$207,COLUMN('2025年度(2年後期)'!$C$5),0)&amp;""</f>
        <v/>
      </c>
      <c r="F153" s="706"/>
      <c r="G153" s="713" t="str">
        <f>VLOOKUP($C152,'2025年度(3年後期)'!$B$5:$N$207,COLUMN('2025年度(3年後期)'!$C$5),0)&amp;""</f>
        <v/>
      </c>
      <c r="H153" s="706"/>
      <c r="I153" s="713" t="str">
        <f>VLOOKUP($C152,'2025年度(4年後期)'!$B$5:$N$206,COLUMN('2025年度(4年後期)'!$C$5),0)&amp;""</f>
        <v/>
      </c>
      <c r="J153" s="706"/>
      <c r="K153" s="693" t="str">
        <f>VLOOKUP($C152,'2025年度(助産後期)'!$B$5:$N$207,COLUMN('2025年度(助産後期)'!$C$5),0)&amp;""</f>
        <v/>
      </c>
      <c r="L153" s="709"/>
      <c r="M153" s="723" t="str">
        <f>VLOOKUP($C152,'2025年度(M1後期)'!$B$5:$N$207,COLUMN('2025年度(M1後期)'!$C$5),0)&amp;""</f>
        <v/>
      </c>
      <c r="N153" s="709"/>
      <c r="O153" s="713" t="str">
        <f>VLOOKUP($C152,'2025年度(M2後期)'!$B$5:$N$207,COLUMN('2025年度(M2後期)'!$C$5),0)&amp;""</f>
        <v/>
      </c>
      <c r="P153" s="706"/>
      <c r="Q153" s="713" t="str">
        <f>VLOOKUP($C152,'2025年度(D1後期)'!$B$5:$N$207,COLUMN('2025年度(D1後期)'!$C$5),0)&amp;""</f>
        <v/>
      </c>
      <c r="R153" s="706"/>
      <c r="S153" s="693" t="str">
        <f>VLOOKUP($C152,'2025年度(D23後期)'!$B$5:$N$207,COLUMN('2025年度(D23後期)'!$C$5),0)&amp;""</f>
        <v/>
      </c>
      <c r="T153" s="706"/>
      <c r="U153" s="25"/>
      <c r="Z153" s="695" t="str">
        <f>A153</f>
        <v xml:space="preserve">１時限（09：20～10：50） </v>
      </c>
      <c r="AA153" s="680"/>
      <c r="AB153" s="680"/>
      <c r="AC153" s="680"/>
      <c r="AD153" s="680"/>
      <c r="AE153" s="680"/>
      <c r="AF153" s="680"/>
      <c r="AG153" s="680"/>
      <c r="AH153" s="680"/>
      <c r="AI153" s="680"/>
      <c r="AJ153" s="680"/>
      <c r="AK153" s="680"/>
      <c r="AL153" s="680"/>
      <c r="AM153" s="680"/>
      <c r="AN153" s="680"/>
      <c r="AO153" s="680"/>
      <c r="AP153" s="680"/>
      <c r="AQ153" s="680"/>
      <c r="AR153" s="680"/>
      <c r="AS153" s="680"/>
      <c r="AT153" s="680"/>
      <c r="AU153" s="680"/>
      <c r="AV153" s="680"/>
      <c r="AW153" s="680"/>
      <c r="AX153" s="680"/>
      <c r="AY153" s="680"/>
      <c r="AZ153" s="680"/>
      <c r="BA153" s="680"/>
      <c r="BB153" s="680"/>
      <c r="BC153" s="680"/>
      <c r="BD153" s="680"/>
      <c r="BE153" s="680"/>
      <c r="BF153" s="680"/>
      <c r="BG153" s="680"/>
      <c r="BH153" s="680"/>
      <c r="BI153" s="680"/>
      <c r="BJ153" s="680"/>
      <c r="BK153" s="674"/>
      <c r="BL153" s="674"/>
      <c r="BM153" s="674"/>
      <c r="BN153" s="680"/>
      <c r="BO153" s="680"/>
      <c r="BP153" s="680"/>
      <c r="BQ153" s="680"/>
      <c r="BR153" s="680"/>
      <c r="BS153" s="680"/>
      <c r="BT153" s="680"/>
      <c r="BU153" s="680"/>
      <c r="BV153" s="680"/>
      <c r="BW153" s="680"/>
    </row>
    <row r="154" spans="1:75" ht="13.5" customHeight="1">
      <c r="A154" s="696"/>
      <c r="B154" s="15" t="s">
        <v>58</v>
      </c>
      <c r="C154" s="708" t="str">
        <f>IFERROR(VLOOKUP(C153,科目・教員!$A$2:$B$349,2,0),"")</f>
        <v/>
      </c>
      <c r="D154" s="707"/>
      <c r="E154" s="716" t="str">
        <f>IFERROR(VLOOKUP(E153,科目・教員!$A$2:$B$349,2,0),"")</f>
        <v/>
      </c>
      <c r="F154" s="707"/>
      <c r="G154" s="716" t="str">
        <f>IFERROR(VLOOKUP(G153,科目・教員!$A$2:$B$349,2,0),"")</f>
        <v/>
      </c>
      <c r="H154" s="707"/>
      <c r="I154" s="716" t="str">
        <f>IFERROR(VLOOKUP(I153,科目・教員!$A$2:$B$349,2,0),"")</f>
        <v/>
      </c>
      <c r="J154" s="707"/>
      <c r="K154" s="689" t="str">
        <f>IFERROR(VLOOKUP(K153,科目・教員!$A$2:$B$349,2,0),"")</f>
        <v/>
      </c>
      <c r="L154" s="717"/>
      <c r="M154" s="718" t="str">
        <f>IFERROR(VLOOKUP(M153,科目・教員!$A$2:$B$349,2,0),"")</f>
        <v/>
      </c>
      <c r="N154" s="707"/>
      <c r="O154" s="716" t="str">
        <f>IFERROR(VLOOKUP(O153,科目・教員!$A$2:$B$349,2,0),"")</f>
        <v/>
      </c>
      <c r="P154" s="707"/>
      <c r="Q154" s="716" t="str">
        <f>IFERROR(VLOOKUP(Q153,科目・教員!$A$2:$B$349,2,0),"")</f>
        <v/>
      </c>
      <c r="R154" s="707"/>
      <c r="S154" s="689" t="str">
        <f>IFERROR(VLOOKUP(S153,科目・教員!$A$2:$B$349,2,0),"")</f>
        <v/>
      </c>
      <c r="T154" s="707"/>
      <c r="U154" s="25"/>
      <c r="Z154" s="696"/>
      <c r="AA154" s="681"/>
      <c r="AB154" s="681"/>
      <c r="AC154" s="681"/>
      <c r="AD154" s="681"/>
      <c r="AE154" s="681"/>
      <c r="AF154" s="681"/>
      <c r="AG154" s="681"/>
      <c r="AH154" s="681"/>
      <c r="AI154" s="681"/>
      <c r="AJ154" s="681"/>
      <c r="AK154" s="681"/>
      <c r="AL154" s="681"/>
      <c r="AM154" s="681"/>
      <c r="AN154" s="681"/>
      <c r="AO154" s="681"/>
      <c r="AP154" s="681"/>
      <c r="AQ154" s="681"/>
      <c r="AR154" s="681"/>
      <c r="AS154" s="681"/>
      <c r="AT154" s="681"/>
      <c r="AU154" s="681"/>
      <c r="AV154" s="681"/>
      <c r="AW154" s="681"/>
      <c r="AX154" s="681"/>
      <c r="AY154" s="681"/>
      <c r="AZ154" s="681"/>
      <c r="BA154" s="681"/>
      <c r="BB154" s="681"/>
      <c r="BC154" s="681"/>
      <c r="BD154" s="681"/>
      <c r="BE154" s="681"/>
      <c r="BF154" s="681"/>
      <c r="BG154" s="681"/>
      <c r="BH154" s="681"/>
      <c r="BI154" s="681"/>
      <c r="BJ154" s="681"/>
      <c r="BK154" s="675"/>
      <c r="BL154" s="675"/>
      <c r="BM154" s="675"/>
      <c r="BN154" s="681"/>
      <c r="BO154" s="681"/>
      <c r="BP154" s="681"/>
      <c r="BQ154" s="681"/>
      <c r="BR154" s="681"/>
      <c r="BS154" s="681"/>
      <c r="BT154" s="681"/>
      <c r="BU154" s="681"/>
      <c r="BV154" s="681"/>
      <c r="BW154" s="681"/>
    </row>
    <row r="155" spans="1:75" ht="13.5" customHeight="1">
      <c r="A155" s="696"/>
      <c r="B155" s="15" t="s">
        <v>60</v>
      </c>
      <c r="C155" s="708" t="str">
        <f>VLOOKUP($C152,'2025年度(1年後期)'!$B$5:$N$207,COLUMN('2025年度(1年後期)'!$C$5)+1,0)&amp;""</f>
        <v/>
      </c>
      <c r="D155" s="707"/>
      <c r="E155" s="716" t="str">
        <f>VLOOKUP($C152,'2025年度(2年後期)'!$B$5:$N$207,COLUMN('2025年度(2年後期)'!$C$5)+1,0)&amp;""</f>
        <v/>
      </c>
      <c r="F155" s="707"/>
      <c r="G155" s="716" t="str">
        <f>VLOOKUP($C152,'2025年度(3年後期)'!$B$5:$N$207,COLUMN('2025年度(3年後期)'!$C$5)+1,0)&amp;""</f>
        <v/>
      </c>
      <c r="H155" s="707"/>
      <c r="I155" s="716" t="str">
        <f>VLOOKUP($C152,'2025年度(4年後期)'!$B$5:$N$206,COLUMN('2025年度(4年後期)'!$C$5)+1,0)&amp;""</f>
        <v/>
      </c>
      <c r="J155" s="707"/>
      <c r="K155" s="689" t="str">
        <f>VLOOKUP($C152,'2025年度(助産後期)'!$B$5:$N$207,COLUMN('2025年度(助産後期)'!$C$5)+1,0)&amp;""</f>
        <v/>
      </c>
      <c r="L155" s="717"/>
      <c r="M155" s="718" t="str">
        <f>VLOOKUP($C152,'2025年度(M1後期)'!$B$5:$N$207,COLUMN('2025年度(M1後期)'!$C$5)+1,0)&amp;""</f>
        <v/>
      </c>
      <c r="N155" s="707"/>
      <c r="O155" s="716" t="str">
        <f>VLOOKUP($C152,'2025年度(M2後期)'!$B$5:$N$207,COLUMN('2025年度(M2後期)'!$C$5)+1,0)&amp;""</f>
        <v/>
      </c>
      <c r="P155" s="707"/>
      <c r="Q155" s="716" t="str">
        <f>VLOOKUP($C152,'2025年度(D1後期)'!$B$5:$N$207,COLUMN('2025年度(D1後期)'!$C$5)+1,0)&amp;""</f>
        <v/>
      </c>
      <c r="R155" s="707"/>
      <c r="S155" s="689" t="str">
        <f>VLOOKUP($C152,'2025年度(D23後期)'!$B$5:$N$207,COLUMN('2025年度(D23後期)'!$C$5)+1,0)&amp;""</f>
        <v/>
      </c>
      <c r="T155" s="707"/>
      <c r="U155" s="25"/>
      <c r="Z155" s="696"/>
      <c r="AA155" s="681"/>
      <c r="AB155" s="681"/>
      <c r="AC155" s="681"/>
      <c r="AD155" s="681"/>
      <c r="AE155" s="681"/>
      <c r="AF155" s="681"/>
      <c r="AG155" s="681"/>
      <c r="AH155" s="681"/>
      <c r="AI155" s="681"/>
      <c r="AJ155" s="681"/>
      <c r="AK155" s="681"/>
      <c r="AL155" s="681"/>
      <c r="AM155" s="681"/>
      <c r="AN155" s="681"/>
      <c r="AO155" s="681"/>
      <c r="AP155" s="681"/>
      <c r="AQ155" s="681"/>
      <c r="AR155" s="681"/>
      <c r="AS155" s="681"/>
      <c r="AT155" s="681"/>
      <c r="AU155" s="681"/>
      <c r="AV155" s="681"/>
      <c r="AW155" s="681"/>
      <c r="AX155" s="681"/>
      <c r="AY155" s="681"/>
      <c r="AZ155" s="681"/>
      <c r="BA155" s="681"/>
      <c r="BB155" s="681"/>
      <c r="BC155" s="681"/>
      <c r="BD155" s="681"/>
      <c r="BE155" s="681"/>
      <c r="BF155" s="681"/>
      <c r="BG155" s="681"/>
      <c r="BH155" s="681"/>
      <c r="BI155" s="681"/>
      <c r="BJ155" s="681"/>
      <c r="BK155" s="675"/>
      <c r="BL155" s="675"/>
      <c r="BM155" s="675"/>
      <c r="BN155" s="681"/>
      <c r="BO155" s="681"/>
      <c r="BP155" s="681"/>
      <c r="BQ155" s="681"/>
      <c r="BR155" s="681"/>
      <c r="BS155" s="681"/>
      <c r="BT155" s="681"/>
      <c r="BU155" s="681"/>
      <c r="BV155" s="681"/>
      <c r="BW155" s="681"/>
    </row>
    <row r="156" spans="1:75" ht="13.5" customHeight="1">
      <c r="A156" s="697"/>
      <c r="B156" s="16" t="s">
        <v>62</v>
      </c>
      <c r="C156" s="687"/>
      <c r="D156" s="719"/>
      <c r="E156" s="684"/>
      <c r="F156" s="719"/>
      <c r="G156" s="684"/>
      <c r="H156" s="719"/>
      <c r="I156" s="684"/>
      <c r="J156" s="719"/>
      <c r="K156" s="686"/>
      <c r="L156" s="720"/>
      <c r="M156" s="721"/>
      <c r="N156" s="719"/>
      <c r="O156" s="684"/>
      <c r="P156" s="719"/>
      <c r="Q156" s="684"/>
      <c r="R156" s="719"/>
      <c r="S156" s="686"/>
      <c r="T156" s="719"/>
      <c r="U156" s="25"/>
      <c r="Z156" s="697"/>
      <c r="AA156" s="682"/>
      <c r="AB156" s="682"/>
      <c r="AC156" s="682"/>
      <c r="AD156" s="682"/>
      <c r="AE156" s="682"/>
      <c r="AF156" s="682"/>
      <c r="AG156" s="682"/>
      <c r="AH156" s="682"/>
      <c r="AI156" s="682"/>
      <c r="AJ156" s="682"/>
      <c r="AK156" s="682"/>
      <c r="AL156" s="682"/>
      <c r="AM156" s="682"/>
      <c r="AN156" s="682"/>
      <c r="AO156" s="682"/>
      <c r="AP156" s="682"/>
      <c r="AQ156" s="682"/>
      <c r="AR156" s="682"/>
      <c r="AS156" s="682"/>
      <c r="AT156" s="682"/>
      <c r="AU156" s="682"/>
      <c r="AV156" s="682"/>
      <c r="AW156" s="682"/>
      <c r="AX156" s="682"/>
      <c r="AY156" s="682"/>
      <c r="AZ156" s="682"/>
      <c r="BA156" s="682"/>
      <c r="BB156" s="682"/>
      <c r="BC156" s="682"/>
      <c r="BD156" s="682"/>
      <c r="BE156" s="682"/>
      <c r="BF156" s="682"/>
      <c r="BG156" s="682"/>
      <c r="BH156" s="682"/>
      <c r="BI156" s="682"/>
      <c r="BJ156" s="682"/>
      <c r="BK156" s="676"/>
      <c r="BL156" s="676"/>
      <c r="BM156" s="676"/>
      <c r="BN156" s="682"/>
      <c r="BO156" s="682"/>
      <c r="BP156" s="682"/>
      <c r="BQ156" s="682"/>
      <c r="BR156" s="682"/>
      <c r="BS156" s="682"/>
      <c r="BT156" s="682"/>
      <c r="BU156" s="682"/>
      <c r="BV156" s="682"/>
      <c r="BW156" s="682"/>
    </row>
    <row r="157" spans="1:75" ht="13.5" customHeight="1">
      <c r="A157" s="696" t="s">
        <v>64</v>
      </c>
      <c r="B157" s="15" t="s">
        <v>55</v>
      </c>
      <c r="C157" s="705" t="str">
        <f>VLOOKUP($C152,'2025年度(1年後期)'!$B$5:$N$207,COLUMN('2025年度(1年後期)'!$E$5),0)&amp;""</f>
        <v/>
      </c>
      <c r="D157" s="706"/>
      <c r="E157" s="713" t="str">
        <f>VLOOKUP($C152,'2025年度(2年後期)'!$B$5:$N$207,COLUMN('2025年度(2年後期)'!$E$5),0)&amp;""</f>
        <v/>
      </c>
      <c r="F157" s="706"/>
      <c r="G157" s="713" t="str">
        <f>VLOOKUP($C152,'2025年度(3年後期)'!$B$5:$N$207,COLUMN('2025年度(3年後期)'!$E$5),0)&amp;""</f>
        <v/>
      </c>
      <c r="H157" s="706"/>
      <c r="I157" s="713" t="str">
        <f>VLOOKUP($C152,'2025年度(4年後期)'!$B$5:$N$206,COLUMN('2025年度(4年後期)'!$E$5),0)&amp;""</f>
        <v/>
      </c>
      <c r="J157" s="706"/>
      <c r="K157" s="693" t="str">
        <f>VLOOKUP($C152,'2025年度(助産後期)'!$B$5:$N$207,COLUMN('2025年度(助産後期)'!$E$5),0)&amp;""</f>
        <v/>
      </c>
      <c r="L157" s="709"/>
      <c r="M157" s="705" t="str">
        <f>VLOOKUP($C152,'2025年度(M1後期)'!$B$5:$N$207,COLUMN('2025年度(M1後期)'!$E$5),0)&amp;""</f>
        <v/>
      </c>
      <c r="N157" s="706"/>
      <c r="O157" s="693" t="str">
        <f>VLOOKUP($C152,'2025年度(M2後期)'!$B$5:$N$207,COLUMN('2025年度(M2後期)'!$E$5),0)&amp;""</f>
        <v/>
      </c>
      <c r="P157" s="706"/>
      <c r="Q157" s="693" t="str">
        <f>VLOOKUP($C152,'2025年度(D1後期)'!$B$5:$N$207,COLUMN('2025年度(D1後期)'!$E$5),0)&amp;""</f>
        <v/>
      </c>
      <c r="R157" s="706"/>
      <c r="S157" s="693" t="str">
        <f>VLOOKUP($C152,'2025年度(D23後期)'!$B$5:$N$207,COLUMN('2025年度(D23後期)'!$E$5),0)&amp;""</f>
        <v/>
      </c>
      <c r="T157" s="706"/>
      <c r="U157" s="21"/>
      <c r="Z157" s="696" t="str">
        <f>A157</f>
        <v>２時限（11：00～12：30）</v>
      </c>
      <c r="AA157" s="680"/>
      <c r="AB157" s="680"/>
      <c r="AC157" s="680"/>
      <c r="AD157" s="680"/>
      <c r="AE157" s="680"/>
      <c r="AF157" s="680"/>
      <c r="AG157" s="680"/>
      <c r="AH157" s="680"/>
      <c r="AI157" s="680"/>
      <c r="AJ157" s="680"/>
      <c r="AK157" s="680"/>
      <c r="AL157" s="680"/>
      <c r="AM157" s="680"/>
      <c r="AN157" s="680"/>
      <c r="AO157" s="680"/>
      <c r="AP157" s="680"/>
      <c r="AQ157" s="680"/>
      <c r="AR157" s="680"/>
      <c r="AS157" s="680"/>
      <c r="AT157" s="680"/>
      <c r="AU157" s="680"/>
      <c r="AV157" s="680"/>
      <c r="AW157" s="680"/>
      <c r="AX157" s="680"/>
      <c r="AY157" s="680"/>
      <c r="AZ157" s="680"/>
      <c r="BA157" s="680"/>
      <c r="BB157" s="680"/>
      <c r="BC157" s="680"/>
      <c r="BD157" s="680"/>
      <c r="BE157" s="680"/>
      <c r="BF157" s="680"/>
      <c r="BG157" s="680"/>
      <c r="BH157" s="680"/>
      <c r="BI157" s="680"/>
      <c r="BJ157" s="680"/>
      <c r="BK157" s="674"/>
      <c r="BL157" s="674"/>
      <c r="BM157" s="674"/>
      <c r="BN157" s="680"/>
      <c r="BO157" s="680"/>
      <c r="BP157" s="680"/>
      <c r="BQ157" s="680"/>
      <c r="BR157" s="680"/>
      <c r="BS157" s="680"/>
      <c r="BT157" s="680"/>
      <c r="BU157" s="680"/>
      <c r="BV157" s="680"/>
      <c r="BW157" s="680"/>
    </row>
    <row r="158" spans="1:75" ht="13.5" customHeight="1">
      <c r="A158" s="696"/>
      <c r="B158" s="15" t="s">
        <v>58</v>
      </c>
      <c r="C158" s="708" t="str">
        <f>IFERROR(VLOOKUP(C157,科目・教員!$A$2:$B$349,2,0),"")</f>
        <v/>
      </c>
      <c r="D158" s="707"/>
      <c r="E158" s="716" t="str">
        <f>IFERROR(VLOOKUP(E157,科目・教員!$A$2:$B$349,2,0),"")</f>
        <v/>
      </c>
      <c r="F158" s="707"/>
      <c r="G158" s="716" t="str">
        <f>IFERROR(VLOOKUP(G157,科目・教員!$A$2:$B$349,2,0),"")</f>
        <v/>
      </c>
      <c r="H158" s="707"/>
      <c r="I158" s="716" t="str">
        <f>IFERROR(VLOOKUP(I157,科目・教員!$A$2:$B$349,2,0),"")</f>
        <v/>
      </c>
      <c r="J158" s="707"/>
      <c r="K158" s="689" t="str">
        <f>IFERROR(VLOOKUP(K157,科目・教員!$A$2:$B$349,2,0),"")</f>
        <v/>
      </c>
      <c r="L158" s="717"/>
      <c r="M158" s="708" t="str">
        <f>IFERROR(VLOOKUP(M157,科目・教員!$A$2:$B$349,2,0),"")</f>
        <v/>
      </c>
      <c r="N158" s="707"/>
      <c r="O158" s="689" t="str">
        <f>IFERROR(VLOOKUP(O157,科目・教員!$A$2:$B$349,2,0),"")</f>
        <v/>
      </c>
      <c r="P158" s="707"/>
      <c r="Q158" s="689" t="str">
        <f>IFERROR(VLOOKUP(Q157,科目・教員!$A$2:$B$349,2,0),"")</f>
        <v/>
      </c>
      <c r="R158" s="707"/>
      <c r="S158" s="689" t="str">
        <f>IFERROR(VLOOKUP(S157,科目・教員!$A$2:$B$349,2,0),"")</f>
        <v/>
      </c>
      <c r="T158" s="707"/>
      <c r="U158" s="21"/>
      <c r="Z158" s="696"/>
      <c r="AA158" s="681"/>
      <c r="AB158" s="681"/>
      <c r="AC158" s="681"/>
      <c r="AD158" s="681"/>
      <c r="AE158" s="681"/>
      <c r="AF158" s="681"/>
      <c r="AG158" s="681"/>
      <c r="AH158" s="681"/>
      <c r="AI158" s="681"/>
      <c r="AJ158" s="681"/>
      <c r="AK158" s="681"/>
      <c r="AL158" s="681"/>
      <c r="AM158" s="681"/>
      <c r="AN158" s="681"/>
      <c r="AO158" s="681"/>
      <c r="AP158" s="681"/>
      <c r="AQ158" s="681"/>
      <c r="AR158" s="681"/>
      <c r="AS158" s="681"/>
      <c r="AT158" s="681"/>
      <c r="AU158" s="681"/>
      <c r="AV158" s="681"/>
      <c r="AW158" s="681"/>
      <c r="AX158" s="681"/>
      <c r="AY158" s="681"/>
      <c r="AZ158" s="681"/>
      <c r="BA158" s="681"/>
      <c r="BB158" s="681"/>
      <c r="BC158" s="681"/>
      <c r="BD158" s="681"/>
      <c r="BE158" s="681"/>
      <c r="BF158" s="681"/>
      <c r="BG158" s="681"/>
      <c r="BH158" s="681"/>
      <c r="BI158" s="681"/>
      <c r="BJ158" s="681"/>
      <c r="BK158" s="675"/>
      <c r="BL158" s="675"/>
      <c r="BM158" s="675"/>
      <c r="BN158" s="681"/>
      <c r="BO158" s="681"/>
      <c r="BP158" s="681"/>
      <c r="BQ158" s="681"/>
      <c r="BR158" s="681"/>
      <c r="BS158" s="681"/>
      <c r="BT158" s="681"/>
      <c r="BU158" s="681"/>
      <c r="BV158" s="681"/>
      <c r="BW158" s="681"/>
    </row>
    <row r="159" spans="1:75" ht="13.5" customHeight="1">
      <c r="A159" s="696"/>
      <c r="B159" s="15" t="s">
        <v>60</v>
      </c>
      <c r="C159" s="708" t="str">
        <f>VLOOKUP($C152,'2025年度(1年後期)'!$B$5:$N$207,COLUMN('2025年度(1年後期)'!$E$5)+1,0)&amp;""</f>
        <v/>
      </c>
      <c r="D159" s="707"/>
      <c r="E159" s="716" t="str">
        <f>VLOOKUP($C152,'2025年度(2年後期)'!$B$5:$N$207,COLUMN('2025年度(2年後期)'!$E$5)+1,0)&amp;""</f>
        <v/>
      </c>
      <c r="F159" s="707"/>
      <c r="G159" s="716" t="str">
        <f>VLOOKUP($C152,'2025年度(3年後期)'!$B$5:$N$207,COLUMN('2025年度(3年後期)'!$E$5)+1,0)&amp;""</f>
        <v/>
      </c>
      <c r="H159" s="707"/>
      <c r="I159" s="716" t="str">
        <f>VLOOKUP($C152,'2025年度(4年後期)'!$B$5:$N$206,COLUMN('2025年度(4年後期)'!$E$5)+1,0)&amp;""</f>
        <v/>
      </c>
      <c r="J159" s="707"/>
      <c r="K159" s="689" t="str">
        <f>VLOOKUP($C152,'2025年度(助産後期)'!$B$5:$N$207,COLUMN('2025年度(助産後期)'!$E$5)+1,0)&amp;""</f>
        <v/>
      </c>
      <c r="L159" s="717"/>
      <c r="M159" s="708" t="str">
        <f>VLOOKUP($C152,'2025年度(M1後期)'!$B$5:$N$207,COLUMN('2025年度(M1後期)'!$E$5)+1,0)&amp;""</f>
        <v/>
      </c>
      <c r="N159" s="707"/>
      <c r="O159" s="689" t="str">
        <f>VLOOKUP($C152,'2025年度(M2後期)'!$B$5:$N$207,COLUMN('2025年度(M2後期)'!$E$5)+1,0)&amp;""</f>
        <v/>
      </c>
      <c r="P159" s="707"/>
      <c r="Q159" s="689" t="str">
        <f>VLOOKUP($C152,'2025年度(D1後期)'!$B$5:$N$207,COLUMN('2025年度(D1後期)'!$E$5)+1,0)&amp;""</f>
        <v/>
      </c>
      <c r="R159" s="707"/>
      <c r="S159" s="689" t="str">
        <f>VLOOKUP($C152,'2025年度(D23後期)'!$B$5:$N$207,COLUMN('2025年度(D23後期)'!$E$5)+1,0)&amp;""</f>
        <v/>
      </c>
      <c r="T159" s="707"/>
      <c r="U159" s="21"/>
      <c r="Z159" s="696"/>
      <c r="AA159" s="681"/>
      <c r="AB159" s="681"/>
      <c r="AC159" s="681"/>
      <c r="AD159" s="681"/>
      <c r="AE159" s="681"/>
      <c r="AF159" s="681"/>
      <c r="AG159" s="681"/>
      <c r="AH159" s="681"/>
      <c r="AI159" s="681"/>
      <c r="AJ159" s="681"/>
      <c r="AK159" s="681"/>
      <c r="AL159" s="681"/>
      <c r="AM159" s="681"/>
      <c r="AN159" s="681"/>
      <c r="AO159" s="681"/>
      <c r="AP159" s="681"/>
      <c r="AQ159" s="681"/>
      <c r="AR159" s="681"/>
      <c r="AS159" s="681"/>
      <c r="AT159" s="681"/>
      <c r="AU159" s="681"/>
      <c r="AV159" s="681"/>
      <c r="AW159" s="681"/>
      <c r="AX159" s="681"/>
      <c r="AY159" s="681"/>
      <c r="AZ159" s="681"/>
      <c r="BA159" s="681"/>
      <c r="BB159" s="681"/>
      <c r="BC159" s="681"/>
      <c r="BD159" s="681"/>
      <c r="BE159" s="681"/>
      <c r="BF159" s="681"/>
      <c r="BG159" s="681"/>
      <c r="BH159" s="681"/>
      <c r="BI159" s="681"/>
      <c r="BJ159" s="681"/>
      <c r="BK159" s="675"/>
      <c r="BL159" s="675"/>
      <c r="BM159" s="675"/>
      <c r="BN159" s="681"/>
      <c r="BO159" s="681"/>
      <c r="BP159" s="681"/>
      <c r="BQ159" s="681"/>
      <c r="BR159" s="681"/>
      <c r="BS159" s="681"/>
      <c r="BT159" s="681"/>
      <c r="BU159" s="681"/>
      <c r="BV159" s="681"/>
      <c r="BW159" s="681"/>
    </row>
    <row r="160" spans="1:75" ht="13.5" customHeight="1">
      <c r="A160" s="712"/>
      <c r="B160" s="16" t="s">
        <v>62</v>
      </c>
      <c r="C160" s="687"/>
      <c r="D160" s="685"/>
      <c r="E160" s="684"/>
      <c r="F160" s="685"/>
      <c r="G160" s="684"/>
      <c r="H160" s="685"/>
      <c r="I160" s="684"/>
      <c r="J160" s="685"/>
      <c r="K160" s="686"/>
      <c r="L160" s="686"/>
      <c r="M160" s="687"/>
      <c r="N160" s="685"/>
      <c r="O160" s="686"/>
      <c r="P160" s="685"/>
      <c r="Q160" s="686"/>
      <c r="R160" s="685"/>
      <c r="S160" s="686"/>
      <c r="T160" s="685"/>
      <c r="U160" s="21"/>
      <c r="Z160" s="697"/>
      <c r="AA160" s="682"/>
      <c r="AB160" s="682"/>
      <c r="AC160" s="682"/>
      <c r="AD160" s="682"/>
      <c r="AE160" s="682"/>
      <c r="AF160" s="682"/>
      <c r="AG160" s="682"/>
      <c r="AH160" s="682"/>
      <c r="AI160" s="682"/>
      <c r="AJ160" s="682"/>
      <c r="AK160" s="682"/>
      <c r="AL160" s="682"/>
      <c r="AM160" s="682"/>
      <c r="AN160" s="682"/>
      <c r="AO160" s="682"/>
      <c r="AP160" s="682"/>
      <c r="AQ160" s="682"/>
      <c r="AR160" s="682"/>
      <c r="AS160" s="682"/>
      <c r="AT160" s="682"/>
      <c r="AU160" s="682"/>
      <c r="AV160" s="682"/>
      <c r="AW160" s="682"/>
      <c r="AX160" s="682"/>
      <c r="AY160" s="682"/>
      <c r="AZ160" s="682"/>
      <c r="BA160" s="682"/>
      <c r="BB160" s="682"/>
      <c r="BC160" s="682"/>
      <c r="BD160" s="682"/>
      <c r="BE160" s="682"/>
      <c r="BF160" s="682"/>
      <c r="BG160" s="682"/>
      <c r="BH160" s="682"/>
      <c r="BI160" s="682"/>
      <c r="BJ160" s="682"/>
      <c r="BK160" s="676"/>
      <c r="BL160" s="676"/>
      <c r="BM160" s="676"/>
      <c r="BN160" s="682"/>
      <c r="BO160" s="682"/>
      <c r="BP160" s="682"/>
      <c r="BQ160" s="682"/>
      <c r="BR160" s="682"/>
      <c r="BS160" s="682"/>
      <c r="BT160" s="682"/>
      <c r="BU160" s="682"/>
      <c r="BV160" s="682"/>
      <c r="BW160" s="682"/>
    </row>
    <row r="161" spans="1:75" ht="13.5" customHeight="1">
      <c r="A161" s="695" t="s">
        <v>70</v>
      </c>
      <c r="B161" s="17" t="s">
        <v>71</v>
      </c>
      <c r="C161" s="705"/>
      <c r="D161" s="706"/>
      <c r="E161" s="713"/>
      <c r="F161" s="706"/>
      <c r="G161" s="713"/>
      <c r="H161" s="706"/>
      <c r="I161" s="713"/>
      <c r="J161" s="706"/>
      <c r="K161" s="693"/>
      <c r="L161" s="709"/>
      <c r="M161" s="705"/>
      <c r="N161" s="706"/>
      <c r="O161" s="693"/>
      <c r="P161" s="706"/>
      <c r="Q161" s="693"/>
      <c r="R161" s="706"/>
      <c r="S161" s="693"/>
      <c r="T161" s="706"/>
      <c r="U161" s="21"/>
      <c r="Z161" s="696" t="str">
        <f>A161</f>
        <v>昼休み（12：30～13：30）</v>
      </c>
      <c r="AA161" s="680"/>
      <c r="AB161" s="680"/>
      <c r="AC161" s="680"/>
      <c r="AD161" s="680"/>
      <c r="AE161" s="680"/>
      <c r="AF161" s="680"/>
      <c r="AG161" s="680"/>
      <c r="AH161" s="680"/>
      <c r="AI161" s="680"/>
      <c r="AJ161" s="680"/>
      <c r="AK161" s="680"/>
      <c r="AL161" s="680"/>
      <c r="AM161" s="680"/>
      <c r="AN161" s="680"/>
      <c r="AO161" s="680"/>
      <c r="AP161" s="680"/>
      <c r="AQ161" s="680"/>
      <c r="AR161" s="680"/>
      <c r="AS161" s="680"/>
      <c r="AT161" s="680"/>
      <c r="AU161" s="680"/>
      <c r="AV161" s="680"/>
      <c r="AW161" s="680"/>
      <c r="AX161" s="680"/>
      <c r="AY161" s="680"/>
      <c r="AZ161" s="680"/>
      <c r="BA161" s="680"/>
      <c r="BB161" s="680"/>
      <c r="BC161" s="680"/>
      <c r="BD161" s="680"/>
      <c r="BE161" s="680"/>
      <c r="BF161" s="680"/>
      <c r="BG161" s="680"/>
      <c r="BH161" s="680"/>
      <c r="BI161" s="680"/>
      <c r="BJ161" s="680"/>
      <c r="BK161" s="674"/>
      <c r="BL161" s="674"/>
      <c r="BM161" s="674"/>
      <c r="BN161" s="680"/>
      <c r="BO161" s="680"/>
      <c r="BP161" s="680"/>
      <c r="BQ161" s="680"/>
      <c r="BR161" s="680"/>
      <c r="BS161" s="680"/>
      <c r="BT161" s="680"/>
      <c r="BU161" s="680"/>
      <c r="BV161" s="680"/>
      <c r="BW161" s="680"/>
    </row>
    <row r="162" spans="1:75" ht="13.5" customHeight="1">
      <c r="A162" s="696"/>
      <c r="B162" s="17" t="s">
        <v>73</v>
      </c>
      <c r="C162" s="708"/>
      <c r="D162" s="707"/>
      <c r="E162" s="716"/>
      <c r="F162" s="707"/>
      <c r="G162" s="716"/>
      <c r="H162" s="707"/>
      <c r="I162" s="716"/>
      <c r="J162" s="707"/>
      <c r="K162" s="689"/>
      <c r="L162" s="717"/>
      <c r="M162" s="708"/>
      <c r="N162" s="707"/>
      <c r="O162" s="689"/>
      <c r="P162" s="707"/>
      <c r="Q162" s="689"/>
      <c r="R162" s="707"/>
      <c r="S162" s="689"/>
      <c r="T162" s="707"/>
      <c r="U162" s="21"/>
      <c r="Z162" s="696"/>
      <c r="AA162" s="681"/>
      <c r="AB162" s="681"/>
      <c r="AC162" s="681"/>
      <c r="AD162" s="681"/>
      <c r="AE162" s="681"/>
      <c r="AF162" s="681"/>
      <c r="AG162" s="681"/>
      <c r="AH162" s="681"/>
      <c r="AI162" s="681"/>
      <c r="AJ162" s="681"/>
      <c r="AK162" s="681"/>
      <c r="AL162" s="681"/>
      <c r="AM162" s="681"/>
      <c r="AN162" s="681"/>
      <c r="AO162" s="681"/>
      <c r="AP162" s="681"/>
      <c r="AQ162" s="681"/>
      <c r="AR162" s="681"/>
      <c r="AS162" s="681"/>
      <c r="AT162" s="681"/>
      <c r="AU162" s="681"/>
      <c r="AV162" s="681"/>
      <c r="AW162" s="681"/>
      <c r="AX162" s="681"/>
      <c r="AY162" s="681"/>
      <c r="AZ162" s="681"/>
      <c r="BA162" s="681"/>
      <c r="BB162" s="681"/>
      <c r="BC162" s="681"/>
      <c r="BD162" s="681"/>
      <c r="BE162" s="681"/>
      <c r="BF162" s="681"/>
      <c r="BG162" s="681"/>
      <c r="BH162" s="681"/>
      <c r="BI162" s="681"/>
      <c r="BJ162" s="681"/>
      <c r="BK162" s="675"/>
      <c r="BL162" s="675"/>
      <c r="BM162" s="675"/>
      <c r="BN162" s="681"/>
      <c r="BO162" s="681"/>
      <c r="BP162" s="681"/>
      <c r="BQ162" s="681"/>
      <c r="BR162" s="681"/>
      <c r="BS162" s="681"/>
      <c r="BT162" s="681"/>
      <c r="BU162" s="681"/>
      <c r="BV162" s="681"/>
      <c r="BW162" s="681"/>
    </row>
    <row r="163" spans="1:75" ht="13.5" customHeight="1">
      <c r="A163" s="696"/>
      <c r="B163" s="17" t="s">
        <v>60</v>
      </c>
      <c r="C163" s="708"/>
      <c r="D163" s="707"/>
      <c r="E163" s="716"/>
      <c r="F163" s="707"/>
      <c r="G163" s="716"/>
      <c r="H163" s="707"/>
      <c r="I163" s="716"/>
      <c r="J163" s="707"/>
      <c r="K163" s="689"/>
      <c r="L163" s="717"/>
      <c r="M163" s="708"/>
      <c r="N163" s="707"/>
      <c r="O163" s="689"/>
      <c r="P163" s="707"/>
      <c r="Q163" s="689"/>
      <c r="R163" s="707"/>
      <c r="S163" s="689"/>
      <c r="T163" s="707"/>
      <c r="U163" s="21"/>
      <c r="Z163" s="696"/>
      <c r="AA163" s="681"/>
      <c r="AB163" s="681"/>
      <c r="AC163" s="681"/>
      <c r="AD163" s="681"/>
      <c r="AE163" s="681"/>
      <c r="AF163" s="681"/>
      <c r="AG163" s="681"/>
      <c r="AH163" s="681"/>
      <c r="AI163" s="681"/>
      <c r="AJ163" s="681"/>
      <c r="AK163" s="681"/>
      <c r="AL163" s="681"/>
      <c r="AM163" s="681"/>
      <c r="AN163" s="681"/>
      <c r="AO163" s="681"/>
      <c r="AP163" s="681"/>
      <c r="AQ163" s="681"/>
      <c r="AR163" s="681"/>
      <c r="AS163" s="681"/>
      <c r="AT163" s="681"/>
      <c r="AU163" s="681"/>
      <c r="AV163" s="681"/>
      <c r="AW163" s="681"/>
      <c r="AX163" s="681"/>
      <c r="AY163" s="681"/>
      <c r="AZ163" s="681"/>
      <c r="BA163" s="681"/>
      <c r="BB163" s="681"/>
      <c r="BC163" s="681"/>
      <c r="BD163" s="681"/>
      <c r="BE163" s="681"/>
      <c r="BF163" s="681"/>
      <c r="BG163" s="681"/>
      <c r="BH163" s="681"/>
      <c r="BI163" s="681"/>
      <c r="BJ163" s="681"/>
      <c r="BK163" s="675"/>
      <c r="BL163" s="675"/>
      <c r="BM163" s="675"/>
      <c r="BN163" s="681"/>
      <c r="BO163" s="681"/>
      <c r="BP163" s="681"/>
      <c r="BQ163" s="681"/>
      <c r="BR163" s="681"/>
      <c r="BS163" s="681"/>
      <c r="BT163" s="681"/>
      <c r="BU163" s="681"/>
      <c r="BV163" s="681"/>
      <c r="BW163" s="681"/>
    </row>
    <row r="164" spans="1:75" ht="13.5" customHeight="1">
      <c r="A164" s="697"/>
      <c r="B164" s="18" t="s">
        <v>62</v>
      </c>
      <c r="C164" s="714"/>
      <c r="D164" s="711"/>
      <c r="E164" s="715"/>
      <c r="F164" s="711"/>
      <c r="G164" s="715"/>
      <c r="H164" s="711"/>
      <c r="I164" s="715"/>
      <c r="J164" s="711"/>
      <c r="K164" s="710"/>
      <c r="L164" s="710"/>
      <c r="M164" s="714"/>
      <c r="N164" s="711"/>
      <c r="O164" s="710"/>
      <c r="P164" s="711"/>
      <c r="Q164" s="710"/>
      <c r="R164" s="711"/>
      <c r="S164" s="710"/>
      <c r="T164" s="711"/>
      <c r="U164" s="21"/>
      <c r="Z164" s="697"/>
      <c r="AA164" s="682"/>
      <c r="AB164" s="682"/>
      <c r="AC164" s="682"/>
      <c r="AD164" s="682"/>
      <c r="AE164" s="682"/>
      <c r="AF164" s="682"/>
      <c r="AG164" s="682"/>
      <c r="AH164" s="682"/>
      <c r="AI164" s="682"/>
      <c r="AJ164" s="682"/>
      <c r="AK164" s="682"/>
      <c r="AL164" s="682"/>
      <c r="AM164" s="682"/>
      <c r="AN164" s="682"/>
      <c r="AO164" s="682"/>
      <c r="AP164" s="682"/>
      <c r="AQ164" s="682"/>
      <c r="AR164" s="682"/>
      <c r="AS164" s="682"/>
      <c r="AT164" s="682"/>
      <c r="AU164" s="682"/>
      <c r="AV164" s="682"/>
      <c r="AW164" s="682"/>
      <c r="AX164" s="682"/>
      <c r="AY164" s="682"/>
      <c r="AZ164" s="682"/>
      <c r="BA164" s="682"/>
      <c r="BB164" s="682"/>
      <c r="BC164" s="682"/>
      <c r="BD164" s="682"/>
      <c r="BE164" s="682"/>
      <c r="BF164" s="682"/>
      <c r="BG164" s="682"/>
      <c r="BH164" s="682"/>
      <c r="BI164" s="682"/>
      <c r="BJ164" s="682"/>
      <c r="BK164" s="676"/>
      <c r="BL164" s="676"/>
      <c r="BM164" s="676"/>
      <c r="BN164" s="682"/>
      <c r="BO164" s="682"/>
      <c r="BP164" s="682"/>
      <c r="BQ164" s="682"/>
      <c r="BR164" s="682"/>
      <c r="BS164" s="682"/>
      <c r="BT164" s="682"/>
      <c r="BU164" s="682"/>
      <c r="BV164" s="682"/>
      <c r="BW164" s="682"/>
    </row>
    <row r="165" spans="1:75" ht="13.5" customHeight="1">
      <c r="A165" s="696" t="s">
        <v>74</v>
      </c>
      <c r="B165" s="15" t="s">
        <v>55</v>
      </c>
      <c r="C165" s="692" t="str">
        <f>VLOOKUP($C152,'2025年度(1年後期)'!$B$5:$N$207,COLUMN('2025年度(1年後期)'!$G$5),0)&amp;""</f>
        <v/>
      </c>
      <c r="D165" s="693"/>
      <c r="E165" s="698" t="str">
        <f>VLOOKUP($C152,'2025年度(2年後期)'!$B$5:$N$207,COLUMN('2025年度(2年後期)'!$G$5),0)&amp;""</f>
        <v/>
      </c>
      <c r="F165" s="693"/>
      <c r="G165" s="698" t="str">
        <f>VLOOKUP($C152,'2025年度(3年後期)'!$B$5:$N$207,COLUMN('2025年度(3年後期)'!$G$5),0)&amp;""</f>
        <v/>
      </c>
      <c r="H165" s="693"/>
      <c r="I165" s="698" t="str">
        <f>VLOOKUP($C152,'2025年度(4年後期)'!$B$5:$N$206,COLUMN('2025年度(4年後期)'!$G$5),0)&amp;""</f>
        <v/>
      </c>
      <c r="J165" s="693"/>
      <c r="K165" s="694" t="str">
        <f>VLOOKUP($C152,'2025年度(助産後期)'!$B$5:$N$207,COLUMN('2025年度(助産後期)'!$G$5),0)&amp;""</f>
        <v/>
      </c>
      <c r="L165" s="694"/>
      <c r="M165" s="692" t="str">
        <f>VLOOKUP($C152,'2025年度(M1後期)'!$B$5:$N$207,COLUMN('2025年度(M1後期)'!$G$5),0)&amp;""</f>
        <v/>
      </c>
      <c r="N165" s="693"/>
      <c r="O165" s="694" t="str">
        <f>VLOOKUP($C152,'2025年度(M2後期)'!$B$5:$N$207,COLUMN('2025年度(M2後期)'!$G$5),0)&amp;""</f>
        <v/>
      </c>
      <c r="P165" s="693"/>
      <c r="Q165" s="694" t="str">
        <f>VLOOKUP($C152,'2025年度(D1後期)'!$B$5:$N$207,COLUMN('2025年度(D1後期)'!$G$5),0)&amp;""</f>
        <v/>
      </c>
      <c r="R165" s="693"/>
      <c r="S165" s="694" t="str">
        <f>VLOOKUP($C152,'2025年度(D23後期)'!$B$5:$N$207,COLUMN('2025年度(D23後期)'!$G$5),0)&amp;""</f>
        <v/>
      </c>
      <c r="T165" s="693"/>
      <c r="U165" s="21"/>
      <c r="Z165" s="696" t="str">
        <f>A165</f>
        <v>３時限（13：30～15：00）</v>
      </c>
      <c r="AA165" s="680"/>
      <c r="AB165" s="680"/>
      <c r="AC165" s="680"/>
      <c r="AD165" s="680"/>
      <c r="AE165" s="680"/>
      <c r="AF165" s="680"/>
      <c r="AG165" s="680"/>
      <c r="AH165" s="680"/>
      <c r="AI165" s="680"/>
      <c r="AJ165" s="680"/>
      <c r="AK165" s="680"/>
      <c r="AL165" s="680"/>
      <c r="AM165" s="680"/>
      <c r="AN165" s="680"/>
      <c r="AO165" s="680"/>
      <c r="AP165" s="680"/>
      <c r="AQ165" s="680"/>
      <c r="AR165" s="680"/>
      <c r="AS165" s="680"/>
      <c r="AT165" s="680"/>
      <c r="AU165" s="680"/>
      <c r="AV165" s="680"/>
      <c r="AW165" s="680"/>
      <c r="AX165" s="680"/>
      <c r="AY165" s="680"/>
      <c r="AZ165" s="680"/>
      <c r="BA165" s="680"/>
      <c r="BB165" s="680"/>
      <c r="BC165" s="680"/>
      <c r="BD165" s="680"/>
      <c r="BE165" s="680"/>
      <c r="BF165" s="680"/>
      <c r="BG165" s="680"/>
      <c r="BH165" s="680"/>
      <c r="BI165" s="680"/>
      <c r="BJ165" s="680"/>
      <c r="BK165" s="674"/>
      <c r="BL165" s="674"/>
      <c r="BM165" s="674"/>
      <c r="BN165" s="680"/>
      <c r="BO165" s="680"/>
      <c r="BP165" s="680"/>
      <c r="BQ165" s="680"/>
      <c r="BR165" s="680"/>
      <c r="BS165" s="680"/>
      <c r="BT165" s="680"/>
      <c r="BU165" s="680"/>
      <c r="BV165" s="680"/>
      <c r="BW165" s="680"/>
    </row>
    <row r="166" spans="1:75" ht="13.5" customHeight="1">
      <c r="A166" s="696"/>
      <c r="B166" s="15" t="s">
        <v>58</v>
      </c>
      <c r="C166" s="688" t="str">
        <f>IFERROR(VLOOKUP(C165,科目・教員!$A$2:$B$349,2,0),"")</f>
        <v/>
      </c>
      <c r="D166" s="689"/>
      <c r="E166" s="690" t="str">
        <f>IFERROR(VLOOKUP(E165,科目・教員!$A$2:$B$349,2,0),"")</f>
        <v/>
      </c>
      <c r="F166" s="689"/>
      <c r="G166" s="690" t="str">
        <f>IFERROR(VLOOKUP(G165,科目・教員!$A$2:$B$349,2,0),"")</f>
        <v/>
      </c>
      <c r="H166" s="689"/>
      <c r="I166" s="690" t="str">
        <f>IFERROR(VLOOKUP(I165,科目・教員!$A$2:$B$349,2,0),"")</f>
        <v/>
      </c>
      <c r="J166" s="689"/>
      <c r="K166" s="691" t="str">
        <f>IFERROR(VLOOKUP(K165,科目・教員!$A$2:$B$349,2,0),"")</f>
        <v/>
      </c>
      <c r="L166" s="691"/>
      <c r="M166" s="688" t="str">
        <f>IFERROR(VLOOKUP(M165,科目・教員!$A$2:$B$349,2,0),"")</f>
        <v/>
      </c>
      <c r="N166" s="689"/>
      <c r="O166" s="691" t="str">
        <f>IFERROR(VLOOKUP(O165,科目・教員!$A$2:$B$349,2,0),"")</f>
        <v/>
      </c>
      <c r="P166" s="689"/>
      <c r="Q166" s="691" t="str">
        <f>IFERROR(VLOOKUP(Q165,科目・教員!$A$2:$B$349,2,0),"")</f>
        <v/>
      </c>
      <c r="R166" s="689"/>
      <c r="S166" s="691" t="str">
        <f>IFERROR(VLOOKUP(S165,科目・教員!$A$2:$B$349,2,0),"")</f>
        <v/>
      </c>
      <c r="T166" s="689"/>
      <c r="U166" s="21"/>
      <c r="Z166" s="696"/>
      <c r="AA166" s="681"/>
      <c r="AB166" s="681"/>
      <c r="AC166" s="681"/>
      <c r="AD166" s="681"/>
      <c r="AE166" s="681"/>
      <c r="AF166" s="681"/>
      <c r="AG166" s="681"/>
      <c r="AH166" s="681"/>
      <c r="AI166" s="681"/>
      <c r="AJ166" s="681"/>
      <c r="AK166" s="681"/>
      <c r="AL166" s="681"/>
      <c r="AM166" s="681"/>
      <c r="AN166" s="681"/>
      <c r="AO166" s="681"/>
      <c r="AP166" s="681"/>
      <c r="AQ166" s="681"/>
      <c r="AR166" s="681"/>
      <c r="AS166" s="681"/>
      <c r="AT166" s="681"/>
      <c r="AU166" s="681"/>
      <c r="AV166" s="681"/>
      <c r="AW166" s="681"/>
      <c r="AX166" s="681"/>
      <c r="AY166" s="681"/>
      <c r="AZ166" s="681"/>
      <c r="BA166" s="681"/>
      <c r="BB166" s="681"/>
      <c r="BC166" s="681"/>
      <c r="BD166" s="681"/>
      <c r="BE166" s="681"/>
      <c r="BF166" s="681"/>
      <c r="BG166" s="681"/>
      <c r="BH166" s="681"/>
      <c r="BI166" s="681"/>
      <c r="BJ166" s="681"/>
      <c r="BK166" s="675"/>
      <c r="BL166" s="675"/>
      <c r="BM166" s="675"/>
      <c r="BN166" s="681"/>
      <c r="BO166" s="681"/>
      <c r="BP166" s="681"/>
      <c r="BQ166" s="681"/>
      <c r="BR166" s="681"/>
      <c r="BS166" s="681"/>
      <c r="BT166" s="681"/>
      <c r="BU166" s="681"/>
      <c r="BV166" s="681"/>
      <c r="BW166" s="681"/>
    </row>
    <row r="167" spans="1:75" ht="13.5" customHeight="1">
      <c r="A167" s="696"/>
      <c r="B167" s="15" t="s">
        <v>60</v>
      </c>
      <c r="C167" s="688" t="str">
        <f>VLOOKUP($C152,'2025年度(1年後期)'!$B$5:$N$207,COLUMN('2025年度(1年後期)'!$G$5)+1,0)&amp;""</f>
        <v/>
      </c>
      <c r="D167" s="689"/>
      <c r="E167" s="690" t="str">
        <f>VLOOKUP($C152,'2025年度(2年後期)'!$B$5:$N$207,COLUMN('2025年度(2年後期)'!$G$5)+1,0)&amp;""</f>
        <v/>
      </c>
      <c r="F167" s="689"/>
      <c r="G167" s="690" t="str">
        <f>VLOOKUP($C152,'2025年度(3年後期)'!$B$5:$N$207,COLUMN('2025年度(3年後期)'!$G$5)+1,0)&amp;""</f>
        <v/>
      </c>
      <c r="H167" s="689"/>
      <c r="I167" s="690" t="str">
        <f>VLOOKUP($C152,'2025年度(4年後期)'!$B$5:$N$206,COLUMN('2025年度(4年後期)'!$G$5)+1,0)&amp;""</f>
        <v/>
      </c>
      <c r="J167" s="689"/>
      <c r="K167" s="691" t="str">
        <f>VLOOKUP($C152,'2025年度(助産後期)'!$B$5:$N$207,COLUMN('2025年度(助産後期)'!$G$5)+1,0)&amp;""</f>
        <v/>
      </c>
      <c r="L167" s="691"/>
      <c r="M167" s="688" t="str">
        <f>VLOOKUP($C152,'2025年度(M1後期)'!$B$5:$N$207,COLUMN('2025年度(M1後期)'!$G$5)+1,0)&amp;""</f>
        <v/>
      </c>
      <c r="N167" s="689"/>
      <c r="O167" s="691" t="str">
        <f>VLOOKUP($C152,'2025年度(M2後期)'!$B$5:$N$207,COLUMN('2025年度(M2後期)'!$G$5)+1,0)&amp;""</f>
        <v/>
      </c>
      <c r="P167" s="689"/>
      <c r="Q167" s="691" t="str">
        <f>VLOOKUP($C152,'2025年度(D1後期)'!$B$5:$N$207,COLUMN('2025年度(D1後期)'!$G$5)+1,0)&amp;""</f>
        <v/>
      </c>
      <c r="R167" s="689"/>
      <c r="S167" s="691" t="str">
        <f>VLOOKUP($C152,'2025年度(D23後期)'!$B$5:$N$207,COLUMN('2025年度(D23後期)'!$G$5)+1,0)&amp;""</f>
        <v/>
      </c>
      <c r="T167" s="689"/>
      <c r="U167" s="21"/>
      <c r="Z167" s="696"/>
      <c r="AA167" s="681"/>
      <c r="AB167" s="681"/>
      <c r="AC167" s="681"/>
      <c r="AD167" s="681"/>
      <c r="AE167" s="681"/>
      <c r="AF167" s="681"/>
      <c r="AG167" s="681"/>
      <c r="AH167" s="681"/>
      <c r="AI167" s="681"/>
      <c r="AJ167" s="681"/>
      <c r="AK167" s="681"/>
      <c r="AL167" s="681"/>
      <c r="AM167" s="681"/>
      <c r="AN167" s="681"/>
      <c r="AO167" s="681"/>
      <c r="AP167" s="681"/>
      <c r="AQ167" s="681"/>
      <c r="AR167" s="681"/>
      <c r="AS167" s="681"/>
      <c r="AT167" s="681"/>
      <c r="AU167" s="681"/>
      <c r="AV167" s="681"/>
      <c r="AW167" s="681"/>
      <c r="AX167" s="681"/>
      <c r="AY167" s="681"/>
      <c r="AZ167" s="681"/>
      <c r="BA167" s="681"/>
      <c r="BB167" s="681"/>
      <c r="BC167" s="681"/>
      <c r="BD167" s="681"/>
      <c r="BE167" s="681"/>
      <c r="BF167" s="681"/>
      <c r="BG167" s="681"/>
      <c r="BH167" s="681"/>
      <c r="BI167" s="681"/>
      <c r="BJ167" s="681"/>
      <c r="BK167" s="675"/>
      <c r="BL167" s="675"/>
      <c r="BM167" s="675"/>
      <c r="BN167" s="681"/>
      <c r="BO167" s="681"/>
      <c r="BP167" s="681"/>
      <c r="BQ167" s="681"/>
      <c r="BR167" s="681"/>
      <c r="BS167" s="681"/>
      <c r="BT167" s="681"/>
      <c r="BU167" s="681"/>
      <c r="BV167" s="681"/>
      <c r="BW167" s="681"/>
    </row>
    <row r="168" spans="1:75" ht="13.5" customHeight="1">
      <c r="A168" s="712"/>
      <c r="B168" s="16" t="s">
        <v>62</v>
      </c>
      <c r="C168" s="687"/>
      <c r="D168" s="685"/>
      <c r="E168" s="684"/>
      <c r="F168" s="685"/>
      <c r="G168" s="684"/>
      <c r="H168" s="685"/>
      <c r="I168" s="684"/>
      <c r="J168" s="685"/>
      <c r="K168" s="686"/>
      <c r="L168" s="686"/>
      <c r="M168" s="687"/>
      <c r="N168" s="685"/>
      <c r="O168" s="686"/>
      <c r="P168" s="685"/>
      <c r="Q168" s="686"/>
      <c r="R168" s="685"/>
      <c r="S168" s="686"/>
      <c r="T168" s="685"/>
      <c r="U168" s="21"/>
      <c r="Z168" s="697"/>
      <c r="AA168" s="682"/>
      <c r="AB168" s="682"/>
      <c r="AC168" s="682"/>
      <c r="AD168" s="682"/>
      <c r="AE168" s="682"/>
      <c r="AF168" s="682"/>
      <c r="AG168" s="682"/>
      <c r="AH168" s="682"/>
      <c r="AI168" s="682"/>
      <c r="AJ168" s="682"/>
      <c r="AK168" s="682"/>
      <c r="AL168" s="682"/>
      <c r="AM168" s="682"/>
      <c r="AN168" s="682"/>
      <c r="AO168" s="682"/>
      <c r="AP168" s="682"/>
      <c r="AQ168" s="682"/>
      <c r="AR168" s="682"/>
      <c r="AS168" s="682"/>
      <c r="AT168" s="682"/>
      <c r="AU168" s="682"/>
      <c r="AV168" s="682"/>
      <c r="AW168" s="682"/>
      <c r="AX168" s="682"/>
      <c r="AY168" s="682"/>
      <c r="AZ168" s="682"/>
      <c r="BA168" s="682"/>
      <c r="BB168" s="682"/>
      <c r="BC168" s="682"/>
      <c r="BD168" s="682"/>
      <c r="BE168" s="682"/>
      <c r="BF168" s="682"/>
      <c r="BG168" s="682"/>
      <c r="BH168" s="682"/>
      <c r="BI168" s="682"/>
      <c r="BJ168" s="682"/>
      <c r="BK168" s="676"/>
      <c r="BL168" s="676"/>
      <c r="BM168" s="676"/>
      <c r="BN168" s="682"/>
      <c r="BO168" s="682"/>
      <c r="BP168" s="682"/>
      <c r="BQ168" s="682"/>
      <c r="BR168" s="682"/>
      <c r="BS168" s="682"/>
      <c r="BT168" s="682"/>
      <c r="BU168" s="682"/>
      <c r="BV168" s="682"/>
      <c r="BW168" s="682"/>
    </row>
    <row r="169" spans="1:75" ht="13.5" customHeight="1">
      <c r="A169" s="696" t="s">
        <v>80</v>
      </c>
      <c r="B169" s="15" t="s">
        <v>55</v>
      </c>
      <c r="C169" s="692" t="str">
        <f>VLOOKUP($C152,'2025年度(1年後期)'!$B$5:$N$207,COLUMN('2025年度(1年後期)'!$I$5),0)&amp;""</f>
        <v/>
      </c>
      <c r="D169" s="693"/>
      <c r="E169" s="698" t="str">
        <f>VLOOKUP($C152,'2025年度(2年後期)'!$B$5:$N$207,COLUMN('2025年度(2年後期)'!$I$5),0)&amp;""</f>
        <v/>
      </c>
      <c r="F169" s="693"/>
      <c r="G169" s="698" t="str">
        <f>VLOOKUP($C152,'2025年度(3年後期)'!$B$5:$N$207,COLUMN('2025年度(3年後期)'!$I$5),0)&amp;""</f>
        <v/>
      </c>
      <c r="H169" s="693"/>
      <c r="I169" s="698" t="str">
        <f>VLOOKUP($C152,'2025年度(4年後期)'!$B$5:$N$206,COLUMN('2025年度(4年後期)'!$I$5),0)&amp;""</f>
        <v/>
      </c>
      <c r="J169" s="693"/>
      <c r="K169" s="694" t="str">
        <f>VLOOKUP($C152,'2025年度(助産後期)'!$B$5:$N$207,COLUMN('2025年度(助産後期)'!$I$5),0)&amp;""</f>
        <v/>
      </c>
      <c r="L169" s="694"/>
      <c r="M169" s="692" t="str">
        <f>VLOOKUP($C152,'2025年度(M1後期)'!$B$5:$N$207,COLUMN('2025年度(M1後期)'!$I$5),0)&amp;""</f>
        <v/>
      </c>
      <c r="N169" s="693"/>
      <c r="O169" s="694" t="str">
        <f>VLOOKUP($C152,'2025年度(M2後期)'!$B$5:$N$207,COLUMN('2025年度(M2後期)'!$I$5),0)&amp;""</f>
        <v/>
      </c>
      <c r="P169" s="693"/>
      <c r="Q169" s="694" t="str">
        <f>VLOOKUP($C152,'2025年度(D1後期)'!$B$5:$N$207,COLUMN('2025年度(D1後期)'!$I$5),0)&amp;""</f>
        <v/>
      </c>
      <c r="R169" s="693"/>
      <c r="S169" s="694" t="str">
        <f>VLOOKUP($C152,'2025年度(D23後期)'!$B$5:$N$207,COLUMN('2025年度(D23後期)'!$I$5),0)&amp;""</f>
        <v/>
      </c>
      <c r="T169" s="693"/>
      <c r="U169" s="21"/>
      <c r="Z169" s="696" t="str">
        <f>A169</f>
        <v>４時限（15：10～16：40）</v>
      </c>
      <c r="AA169" s="680"/>
      <c r="AB169" s="680"/>
      <c r="AC169" s="680"/>
      <c r="AD169" s="680"/>
      <c r="AE169" s="680"/>
      <c r="AF169" s="680"/>
      <c r="AG169" s="680"/>
      <c r="AH169" s="680"/>
      <c r="AI169" s="680"/>
      <c r="AJ169" s="680"/>
      <c r="AK169" s="680"/>
      <c r="AL169" s="680"/>
      <c r="AM169" s="680"/>
      <c r="AN169" s="680"/>
      <c r="AO169" s="680"/>
      <c r="AP169" s="680"/>
      <c r="AQ169" s="680"/>
      <c r="AR169" s="680"/>
      <c r="AS169" s="680"/>
      <c r="AT169" s="680"/>
      <c r="AU169" s="680"/>
      <c r="AV169" s="680"/>
      <c r="AW169" s="680"/>
      <c r="AX169" s="680"/>
      <c r="AY169" s="680"/>
      <c r="AZ169" s="680"/>
      <c r="BA169" s="680"/>
      <c r="BB169" s="680"/>
      <c r="BC169" s="680"/>
      <c r="BD169" s="680"/>
      <c r="BE169" s="680"/>
      <c r="BF169" s="680"/>
      <c r="BG169" s="680"/>
      <c r="BH169" s="680"/>
      <c r="BI169" s="680"/>
      <c r="BJ169" s="680"/>
      <c r="BK169" s="674"/>
      <c r="BL169" s="674"/>
      <c r="BM169" s="674"/>
      <c r="BN169" s="680"/>
      <c r="BO169" s="680"/>
      <c r="BP169" s="680"/>
      <c r="BQ169" s="680"/>
      <c r="BR169" s="680"/>
      <c r="BS169" s="680"/>
      <c r="BT169" s="680"/>
      <c r="BU169" s="680"/>
      <c r="BV169" s="680"/>
      <c r="BW169" s="680"/>
    </row>
    <row r="170" spans="1:75" ht="13.5" customHeight="1">
      <c r="A170" s="696"/>
      <c r="B170" s="15" t="s">
        <v>58</v>
      </c>
      <c r="C170" s="688" t="str">
        <f>IFERROR(VLOOKUP(C169,科目・教員!$A$2:$B$349,2,0),"")</f>
        <v/>
      </c>
      <c r="D170" s="689"/>
      <c r="E170" s="690" t="str">
        <f>IFERROR(VLOOKUP(E169,科目・教員!$A$2:$B$349,2,0),"")</f>
        <v/>
      </c>
      <c r="F170" s="689"/>
      <c r="G170" s="690" t="str">
        <f>IFERROR(VLOOKUP(G169,科目・教員!$A$2:$B$349,2,0),"")</f>
        <v/>
      </c>
      <c r="H170" s="689"/>
      <c r="I170" s="690" t="str">
        <f>IFERROR(VLOOKUP(I169,科目・教員!$A$2:$B$349,2,0),"")</f>
        <v/>
      </c>
      <c r="J170" s="689"/>
      <c r="K170" s="691" t="str">
        <f>IFERROR(VLOOKUP(K169,科目・教員!$A$2:$B$349,2,0),"")</f>
        <v/>
      </c>
      <c r="L170" s="691"/>
      <c r="M170" s="688" t="str">
        <f>IFERROR(VLOOKUP(M169,科目・教員!$A$2:$B$349,2,0),"")</f>
        <v/>
      </c>
      <c r="N170" s="689"/>
      <c r="O170" s="691" t="str">
        <f>IFERROR(VLOOKUP(O169,科目・教員!$A$2:$B$349,2,0),"")</f>
        <v/>
      </c>
      <c r="P170" s="689"/>
      <c r="Q170" s="691" t="str">
        <f>IFERROR(VLOOKUP(Q169,科目・教員!$A$2:$B$349,2,0),"")</f>
        <v/>
      </c>
      <c r="R170" s="689"/>
      <c r="S170" s="691" t="str">
        <f>IFERROR(VLOOKUP(S169,科目・教員!$A$2:$B$349,2,0),"")</f>
        <v/>
      </c>
      <c r="T170" s="689"/>
      <c r="U170" s="21"/>
      <c r="Z170" s="696"/>
      <c r="AA170" s="681"/>
      <c r="AB170" s="681"/>
      <c r="AC170" s="681"/>
      <c r="AD170" s="681"/>
      <c r="AE170" s="681"/>
      <c r="AF170" s="681"/>
      <c r="AG170" s="681"/>
      <c r="AH170" s="681"/>
      <c r="AI170" s="681"/>
      <c r="AJ170" s="681"/>
      <c r="AK170" s="681"/>
      <c r="AL170" s="681"/>
      <c r="AM170" s="681"/>
      <c r="AN170" s="681"/>
      <c r="AO170" s="681"/>
      <c r="AP170" s="681"/>
      <c r="AQ170" s="681"/>
      <c r="AR170" s="681"/>
      <c r="AS170" s="681"/>
      <c r="AT170" s="681"/>
      <c r="AU170" s="681"/>
      <c r="AV170" s="681"/>
      <c r="AW170" s="681"/>
      <c r="AX170" s="681"/>
      <c r="AY170" s="681"/>
      <c r="AZ170" s="681"/>
      <c r="BA170" s="681"/>
      <c r="BB170" s="681"/>
      <c r="BC170" s="681"/>
      <c r="BD170" s="681"/>
      <c r="BE170" s="681"/>
      <c r="BF170" s="681"/>
      <c r="BG170" s="681"/>
      <c r="BH170" s="681"/>
      <c r="BI170" s="681"/>
      <c r="BJ170" s="681"/>
      <c r="BK170" s="675"/>
      <c r="BL170" s="675"/>
      <c r="BM170" s="675"/>
      <c r="BN170" s="681"/>
      <c r="BO170" s="681"/>
      <c r="BP170" s="681"/>
      <c r="BQ170" s="681"/>
      <c r="BR170" s="681"/>
      <c r="BS170" s="681"/>
      <c r="BT170" s="681"/>
      <c r="BU170" s="681"/>
      <c r="BV170" s="681"/>
      <c r="BW170" s="681"/>
    </row>
    <row r="171" spans="1:75" ht="13.5" customHeight="1">
      <c r="A171" s="696"/>
      <c r="B171" s="15" t="s">
        <v>60</v>
      </c>
      <c r="C171" s="688" t="str">
        <f>VLOOKUP($C152,'2025年度(1年後期)'!$B$5:$N$207,COLUMN('2025年度(1年後期)'!$I$5)+1,0)&amp;""</f>
        <v/>
      </c>
      <c r="D171" s="689"/>
      <c r="E171" s="690" t="str">
        <f>VLOOKUP($C152,'2025年度(2年後期)'!$B$5:$N$207,COLUMN('2025年度(2年後期)'!$I$5)+1,0)&amp;""</f>
        <v/>
      </c>
      <c r="F171" s="689"/>
      <c r="G171" s="690" t="str">
        <f>VLOOKUP($C152,'2025年度(3年後期)'!$B$5:$N$207,COLUMN('2025年度(3年後期)'!$I$5)+1,0)&amp;""</f>
        <v/>
      </c>
      <c r="H171" s="689"/>
      <c r="I171" s="690" t="str">
        <f>VLOOKUP($C152,'2025年度(4年後期)'!$B$5:$N$206,COLUMN('2025年度(4年後期)'!$I$5)+1,0)&amp;""</f>
        <v/>
      </c>
      <c r="J171" s="689"/>
      <c r="K171" s="691" t="str">
        <f>VLOOKUP($C152,'2025年度(助産後期)'!$B$5:$N$207,COLUMN('2025年度(助産後期)'!$I$5)+1,0)&amp;""</f>
        <v/>
      </c>
      <c r="L171" s="691"/>
      <c r="M171" s="688" t="str">
        <f>VLOOKUP($C152,'2025年度(M1後期)'!$B$5:$N$207,COLUMN('2025年度(M1後期)'!$I$5)+1,0)&amp;""</f>
        <v/>
      </c>
      <c r="N171" s="689"/>
      <c r="O171" s="691" t="str">
        <f>VLOOKUP($C152,'2025年度(M2後期)'!$B$5:$N$207,COLUMN('2025年度(M2後期)'!$I$5)+1,0)&amp;""</f>
        <v/>
      </c>
      <c r="P171" s="689"/>
      <c r="Q171" s="691" t="str">
        <f>VLOOKUP($C152,'2025年度(D1後期)'!$B$5:$N$207,COLUMN('2025年度(D1後期)'!$I$5)+1,0)&amp;""</f>
        <v/>
      </c>
      <c r="R171" s="689"/>
      <c r="S171" s="691" t="str">
        <f>VLOOKUP($C152,'2025年度(D23後期)'!$B$5:$N$207,COLUMN('2025年度(D23後期)'!$I$5)+1,0)&amp;""</f>
        <v/>
      </c>
      <c r="T171" s="689"/>
      <c r="U171" s="21"/>
      <c r="Z171" s="696"/>
      <c r="AA171" s="681"/>
      <c r="AB171" s="681"/>
      <c r="AC171" s="681"/>
      <c r="AD171" s="681"/>
      <c r="AE171" s="681"/>
      <c r="AF171" s="681"/>
      <c r="AG171" s="681"/>
      <c r="AH171" s="681"/>
      <c r="AI171" s="681"/>
      <c r="AJ171" s="681"/>
      <c r="AK171" s="681"/>
      <c r="AL171" s="681"/>
      <c r="AM171" s="681"/>
      <c r="AN171" s="681"/>
      <c r="AO171" s="681"/>
      <c r="AP171" s="681"/>
      <c r="AQ171" s="681"/>
      <c r="AR171" s="681"/>
      <c r="AS171" s="681"/>
      <c r="AT171" s="681"/>
      <c r="AU171" s="681"/>
      <c r="AV171" s="681"/>
      <c r="AW171" s="681"/>
      <c r="AX171" s="681"/>
      <c r="AY171" s="681"/>
      <c r="AZ171" s="681"/>
      <c r="BA171" s="681"/>
      <c r="BB171" s="681"/>
      <c r="BC171" s="681"/>
      <c r="BD171" s="681"/>
      <c r="BE171" s="681"/>
      <c r="BF171" s="681"/>
      <c r="BG171" s="681"/>
      <c r="BH171" s="681"/>
      <c r="BI171" s="681"/>
      <c r="BJ171" s="681"/>
      <c r="BK171" s="675"/>
      <c r="BL171" s="675"/>
      <c r="BM171" s="675"/>
      <c r="BN171" s="681"/>
      <c r="BO171" s="681"/>
      <c r="BP171" s="681"/>
      <c r="BQ171" s="681"/>
      <c r="BR171" s="681"/>
      <c r="BS171" s="681"/>
      <c r="BT171" s="681"/>
      <c r="BU171" s="681"/>
      <c r="BV171" s="681"/>
      <c r="BW171" s="681"/>
    </row>
    <row r="172" spans="1:75" ht="13.5" customHeight="1">
      <c r="A172" s="697"/>
      <c r="B172" s="16" t="s">
        <v>62</v>
      </c>
      <c r="C172" s="687"/>
      <c r="D172" s="685"/>
      <c r="E172" s="684"/>
      <c r="F172" s="685"/>
      <c r="G172" s="684"/>
      <c r="H172" s="685"/>
      <c r="I172" s="684"/>
      <c r="J172" s="685"/>
      <c r="K172" s="686"/>
      <c r="L172" s="686"/>
      <c r="M172" s="687"/>
      <c r="N172" s="685"/>
      <c r="O172" s="686"/>
      <c r="P172" s="685"/>
      <c r="Q172" s="686"/>
      <c r="R172" s="685"/>
      <c r="S172" s="686"/>
      <c r="T172" s="685"/>
      <c r="U172" s="21"/>
      <c r="Z172" s="697"/>
      <c r="AA172" s="682"/>
      <c r="AB172" s="682"/>
      <c r="AC172" s="682"/>
      <c r="AD172" s="682"/>
      <c r="AE172" s="682"/>
      <c r="AF172" s="682"/>
      <c r="AG172" s="682"/>
      <c r="AH172" s="682"/>
      <c r="AI172" s="682"/>
      <c r="AJ172" s="682"/>
      <c r="AK172" s="682"/>
      <c r="AL172" s="682"/>
      <c r="AM172" s="682"/>
      <c r="AN172" s="682"/>
      <c r="AO172" s="682"/>
      <c r="AP172" s="682"/>
      <c r="AQ172" s="682"/>
      <c r="AR172" s="682"/>
      <c r="AS172" s="682"/>
      <c r="AT172" s="682"/>
      <c r="AU172" s="682"/>
      <c r="AV172" s="682"/>
      <c r="AW172" s="682"/>
      <c r="AX172" s="682"/>
      <c r="AY172" s="682"/>
      <c r="AZ172" s="682"/>
      <c r="BA172" s="682"/>
      <c r="BB172" s="682"/>
      <c r="BC172" s="682"/>
      <c r="BD172" s="682"/>
      <c r="BE172" s="682"/>
      <c r="BF172" s="682"/>
      <c r="BG172" s="682"/>
      <c r="BH172" s="682"/>
      <c r="BI172" s="682"/>
      <c r="BJ172" s="682"/>
      <c r="BK172" s="676"/>
      <c r="BL172" s="676"/>
      <c r="BM172" s="676"/>
      <c r="BN172" s="682"/>
      <c r="BO172" s="682"/>
      <c r="BP172" s="682"/>
      <c r="BQ172" s="682"/>
      <c r="BR172" s="682"/>
      <c r="BS172" s="682"/>
      <c r="BT172" s="682"/>
      <c r="BU172" s="682"/>
      <c r="BV172" s="682"/>
      <c r="BW172" s="682"/>
    </row>
    <row r="173" spans="1:75" ht="13.5" customHeight="1">
      <c r="A173" s="696" t="s">
        <v>87</v>
      </c>
      <c r="B173" s="15" t="s">
        <v>55</v>
      </c>
      <c r="C173" s="692" t="str">
        <f>VLOOKUP($C152,'2025年度(1年後期)'!$B$5:$N$207,COLUMN('2025年度(1年後期)'!$K$5),0)&amp;""</f>
        <v/>
      </c>
      <c r="D173" s="693"/>
      <c r="E173" s="698" t="str">
        <f>VLOOKUP($C152,'2025年度(2年後期)'!$B$5:$N$207,COLUMN('2025年度(2年後期)'!$K$5),0)&amp;""</f>
        <v/>
      </c>
      <c r="F173" s="693"/>
      <c r="G173" s="698" t="str">
        <f>VLOOKUP($C152,'2025年度(3年後期)'!$B$5:$N$207,COLUMN('2025年度(3年後期)'!$K$5),0)&amp;""</f>
        <v/>
      </c>
      <c r="H173" s="693"/>
      <c r="I173" s="698" t="str">
        <f>VLOOKUP($C152,'2025年度(4年後期)'!$B$5:$N$206,COLUMN('2025年度(4年後期)'!$K$5),0)&amp;""</f>
        <v/>
      </c>
      <c r="J173" s="693"/>
      <c r="K173" s="694" t="str">
        <f>VLOOKUP($C152,'2025年度(助産後期)'!$B$5:$N$207,COLUMN('2025年度(助産後期)'!$K$5),0)&amp;""</f>
        <v/>
      </c>
      <c r="L173" s="694"/>
      <c r="M173" s="692" t="str">
        <f>VLOOKUP($C152,'2025年度(M1後期)'!$B$5:$N$207,COLUMN('2025年度(M1後期)'!$K$5),0)&amp;""</f>
        <v/>
      </c>
      <c r="N173" s="693"/>
      <c r="O173" s="694" t="str">
        <f>VLOOKUP($C152,'2025年度(M2後期)'!$B$5:$N$207,COLUMN('2025年度(M2後期)'!$K$5),0)&amp;""</f>
        <v/>
      </c>
      <c r="P173" s="693"/>
      <c r="Q173" s="694" t="str">
        <f>VLOOKUP($C152,'2025年度(D1後期)'!$B$5:$N$207,COLUMN('2025年度(D1後期)'!$K$5),0)&amp;""</f>
        <v/>
      </c>
      <c r="R173" s="693"/>
      <c r="S173" s="694" t="str">
        <f>VLOOKUP($C152,'2025年度(D23後期)'!$B$5:$N$207,COLUMN('2025年度(D23後期)'!$K$5),0)&amp;""</f>
        <v/>
      </c>
      <c r="T173" s="693"/>
      <c r="U173" s="21"/>
      <c r="Z173" s="696" t="str">
        <f>A173</f>
        <v>５時限（16：50～18：20）</v>
      </c>
      <c r="AA173" s="680"/>
      <c r="AB173" s="680"/>
      <c r="AC173" s="680"/>
      <c r="AD173" s="680"/>
      <c r="AE173" s="680"/>
      <c r="AF173" s="680"/>
      <c r="AG173" s="680"/>
      <c r="AH173" s="680"/>
      <c r="AI173" s="680"/>
      <c r="AJ173" s="680"/>
      <c r="AK173" s="680"/>
      <c r="AL173" s="680"/>
      <c r="AM173" s="680"/>
      <c r="AN173" s="680"/>
      <c r="AO173" s="680"/>
      <c r="AP173" s="680"/>
      <c r="AQ173" s="680"/>
      <c r="AR173" s="680"/>
      <c r="AS173" s="680"/>
      <c r="AT173" s="680"/>
      <c r="AU173" s="680"/>
      <c r="AV173" s="680"/>
      <c r="AW173" s="680"/>
      <c r="AX173" s="680"/>
      <c r="AY173" s="680"/>
      <c r="AZ173" s="680"/>
      <c r="BA173" s="680"/>
      <c r="BB173" s="680"/>
      <c r="BC173" s="680"/>
      <c r="BD173" s="680"/>
      <c r="BE173" s="680"/>
      <c r="BF173" s="680"/>
      <c r="BG173" s="680"/>
      <c r="BH173" s="680"/>
      <c r="BI173" s="680"/>
      <c r="BJ173" s="680"/>
      <c r="BK173" s="674"/>
      <c r="BL173" s="674"/>
      <c r="BM173" s="674"/>
      <c r="BN173" s="680"/>
      <c r="BO173" s="680"/>
      <c r="BP173" s="680"/>
      <c r="BQ173" s="680"/>
      <c r="BR173" s="680"/>
      <c r="BS173" s="680"/>
      <c r="BT173" s="680"/>
      <c r="BU173" s="680"/>
      <c r="BV173" s="680"/>
      <c r="BW173" s="680"/>
    </row>
    <row r="174" spans="1:75" ht="13.5" customHeight="1">
      <c r="A174" s="696"/>
      <c r="B174" s="15" t="s">
        <v>58</v>
      </c>
      <c r="C174" s="688" t="str">
        <f>IFERROR(VLOOKUP(C173,科目・教員!$A$2:$B$349,2,0),"")</f>
        <v/>
      </c>
      <c r="D174" s="689"/>
      <c r="E174" s="690" t="str">
        <f>IFERROR(VLOOKUP(E173,科目・教員!$A$2:$B$349,2,0),"")</f>
        <v/>
      </c>
      <c r="F174" s="689"/>
      <c r="G174" s="690" t="str">
        <f>IFERROR(VLOOKUP(G173,科目・教員!$A$2:$B$349,2,0),"")</f>
        <v/>
      </c>
      <c r="H174" s="689"/>
      <c r="I174" s="690" t="str">
        <f>IFERROR(VLOOKUP(I173,科目・教員!$A$2:$B$349,2,0),"")</f>
        <v/>
      </c>
      <c r="J174" s="689"/>
      <c r="K174" s="691" t="str">
        <f>IFERROR(VLOOKUP(K173,科目・教員!$A$2:$B$349,2,0),"")</f>
        <v/>
      </c>
      <c r="L174" s="691"/>
      <c r="M174" s="688" t="str">
        <f>IFERROR(VLOOKUP(M173,科目・教員!$A$2:$B$349,2,0),"")</f>
        <v/>
      </c>
      <c r="N174" s="689"/>
      <c r="O174" s="691" t="str">
        <f>IFERROR(VLOOKUP(O173,科目・教員!$A$2:$B$349,2,0),"")</f>
        <v/>
      </c>
      <c r="P174" s="689"/>
      <c r="Q174" s="691" t="str">
        <f>IFERROR(VLOOKUP(Q173,科目・教員!$A$2:$B$349,2,0),"")</f>
        <v/>
      </c>
      <c r="R174" s="689"/>
      <c r="S174" s="691" t="str">
        <f>IFERROR(VLOOKUP(S173,科目・教員!$A$2:$B$349,2,0),"")</f>
        <v/>
      </c>
      <c r="T174" s="689"/>
      <c r="U174" s="21"/>
      <c r="Z174" s="696"/>
      <c r="AA174" s="681"/>
      <c r="AB174" s="681"/>
      <c r="AC174" s="681"/>
      <c r="AD174" s="681"/>
      <c r="AE174" s="681"/>
      <c r="AF174" s="681"/>
      <c r="AG174" s="681"/>
      <c r="AH174" s="681"/>
      <c r="AI174" s="681"/>
      <c r="AJ174" s="681"/>
      <c r="AK174" s="681"/>
      <c r="AL174" s="681"/>
      <c r="AM174" s="681"/>
      <c r="AN174" s="681"/>
      <c r="AO174" s="681"/>
      <c r="AP174" s="681"/>
      <c r="AQ174" s="681"/>
      <c r="AR174" s="681"/>
      <c r="AS174" s="681"/>
      <c r="AT174" s="681"/>
      <c r="AU174" s="681"/>
      <c r="AV174" s="681"/>
      <c r="AW174" s="681"/>
      <c r="AX174" s="681"/>
      <c r="AY174" s="681"/>
      <c r="AZ174" s="681"/>
      <c r="BA174" s="681"/>
      <c r="BB174" s="681"/>
      <c r="BC174" s="681"/>
      <c r="BD174" s="681"/>
      <c r="BE174" s="681"/>
      <c r="BF174" s="681"/>
      <c r="BG174" s="681"/>
      <c r="BH174" s="681"/>
      <c r="BI174" s="681"/>
      <c r="BJ174" s="681"/>
      <c r="BK174" s="675"/>
      <c r="BL174" s="675"/>
      <c r="BM174" s="675"/>
      <c r="BN174" s="681"/>
      <c r="BO174" s="681"/>
      <c r="BP174" s="681"/>
      <c r="BQ174" s="681"/>
      <c r="BR174" s="681"/>
      <c r="BS174" s="681"/>
      <c r="BT174" s="681"/>
      <c r="BU174" s="681"/>
      <c r="BV174" s="681"/>
      <c r="BW174" s="681"/>
    </row>
    <row r="175" spans="1:75" ht="13.5" customHeight="1">
      <c r="A175" s="696"/>
      <c r="B175" s="15" t="s">
        <v>60</v>
      </c>
      <c r="C175" s="688" t="str">
        <f>VLOOKUP($C152,'2025年度(1年後期)'!$B$5:$N$207,COLUMN('2025年度(1年後期)'!$K$5)+1,0)&amp;""</f>
        <v/>
      </c>
      <c r="D175" s="689"/>
      <c r="E175" s="690" t="str">
        <f>VLOOKUP($C152,'2025年度(2年後期)'!$B$5:$N$207,COLUMN('2025年度(2年後期)'!$K$5)+1,0)&amp;""</f>
        <v/>
      </c>
      <c r="F175" s="689"/>
      <c r="G175" s="690" t="str">
        <f>VLOOKUP($C152,'2025年度(3年後期)'!$B$5:$N$207,COLUMN('2025年度(3年後期)'!$K$5)+1,0)&amp;""</f>
        <v/>
      </c>
      <c r="H175" s="689"/>
      <c r="I175" s="690" t="str">
        <f>VLOOKUP($C152,'2025年度(4年後期)'!$B$5:$N$206,COLUMN('2025年度(4年後期)'!$K$5)+1,0)&amp;""</f>
        <v/>
      </c>
      <c r="J175" s="689"/>
      <c r="K175" s="691" t="str">
        <f>VLOOKUP($C152,'2025年度(助産後期)'!$B$5:$N$207,COLUMN('2025年度(助産後期)'!$K$5)+1,0)&amp;""</f>
        <v/>
      </c>
      <c r="L175" s="691"/>
      <c r="M175" s="688" t="str">
        <f>VLOOKUP($C152,'2025年度(M1後期)'!$B$5:$N$207,COLUMN('2025年度(M1後期)'!$K$5)+1,0)&amp;""</f>
        <v/>
      </c>
      <c r="N175" s="689"/>
      <c r="O175" s="691" t="str">
        <f>VLOOKUP($C152,'2025年度(M1後期)'!$B$5:$N$207,COLUMN('2025年度(M1後期)'!$K$5)+1,0)&amp;""</f>
        <v/>
      </c>
      <c r="P175" s="689"/>
      <c r="Q175" s="691" t="str">
        <f>VLOOKUP($C152,'2025年度(D1後期)'!$B$5:$N$207,COLUMN('2025年度(D1後期)'!$K$5)+1,0)&amp;""</f>
        <v/>
      </c>
      <c r="R175" s="689"/>
      <c r="S175" s="691" t="str">
        <f>VLOOKUP($C152,'2025年度(D23後期)'!$B$5:$N$207,COLUMN('2025年度(D23後期)'!$K$5)+1,0)&amp;""</f>
        <v/>
      </c>
      <c r="T175" s="689"/>
      <c r="U175" s="21"/>
      <c r="Z175" s="696"/>
      <c r="AA175" s="681"/>
      <c r="AB175" s="681"/>
      <c r="AC175" s="681"/>
      <c r="AD175" s="681"/>
      <c r="AE175" s="681"/>
      <c r="AF175" s="681"/>
      <c r="AG175" s="681"/>
      <c r="AH175" s="681"/>
      <c r="AI175" s="681"/>
      <c r="AJ175" s="681"/>
      <c r="AK175" s="681"/>
      <c r="AL175" s="681"/>
      <c r="AM175" s="681"/>
      <c r="AN175" s="681"/>
      <c r="AO175" s="681"/>
      <c r="AP175" s="681"/>
      <c r="AQ175" s="681"/>
      <c r="AR175" s="681"/>
      <c r="AS175" s="681"/>
      <c r="AT175" s="681"/>
      <c r="AU175" s="681"/>
      <c r="AV175" s="681"/>
      <c r="AW175" s="681"/>
      <c r="AX175" s="681"/>
      <c r="AY175" s="681"/>
      <c r="AZ175" s="681"/>
      <c r="BA175" s="681"/>
      <c r="BB175" s="681"/>
      <c r="BC175" s="681"/>
      <c r="BD175" s="681"/>
      <c r="BE175" s="681"/>
      <c r="BF175" s="681"/>
      <c r="BG175" s="681"/>
      <c r="BH175" s="681"/>
      <c r="BI175" s="681"/>
      <c r="BJ175" s="681"/>
      <c r="BK175" s="675"/>
      <c r="BL175" s="675"/>
      <c r="BM175" s="675"/>
      <c r="BN175" s="681"/>
      <c r="BO175" s="681"/>
      <c r="BP175" s="681"/>
      <c r="BQ175" s="681"/>
      <c r="BR175" s="681"/>
      <c r="BS175" s="681"/>
      <c r="BT175" s="681"/>
      <c r="BU175" s="681"/>
      <c r="BV175" s="681"/>
      <c r="BW175" s="681"/>
    </row>
    <row r="176" spans="1:75" ht="13.5" customHeight="1">
      <c r="A176" s="697"/>
      <c r="B176" s="16" t="s">
        <v>62</v>
      </c>
      <c r="C176" s="687"/>
      <c r="D176" s="685"/>
      <c r="E176" s="684"/>
      <c r="F176" s="685"/>
      <c r="G176" s="684"/>
      <c r="H176" s="685"/>
      <c r="I176" s="684"/>
      <c r="J176" s="685"/>
      <c r="K176" s="686"/>
      <c r="L176" s="686"/>
      <c r="M176" s="687"/>
      <c r="N176" s="685"/>
      <c r="O176" s="686"/>
      <c r="P176" s="685"/>
      <c r="Q176" s="686"/>
      <c r="R176" s="685"/>
      <c r="S176" s="686"/>
      <c r="T176" s="685"/>
      <c r="U176" s="22"/>
      <c r="V176" s="19"/>
      <c r="W176" s="19"/>
      <c r="X176" s="19"/>
      <c r="Y176" s="19"/>
      <c r="Z176" s="697"/>
      <c r="AA176" s="682"/>
      <c r="AB176" s="682"/>
      <c r="AC176" s="682"/>
      <c r="AD176" s="682"/>
      <c r="AE176" s="682"/>
      <c r="AF176" s="682"/>
      <c r="AG176" s="682"/>
      <c r="AH176" s="682"/>
      <c r="AI176" s="682"/>
      <c r="AJ176" s="682"/>
      <c r="AK176" s="682"/>
      <c r="AL176" s="682"/>
      <c r="AM176" s="682"/>
      <c r="AN176" s="682"/>
      <c r="AO176" s="682"/>
      <c r="AP176" s="682"/>
      <c r="AQ176" s="682"/>
      <c r="AR176" s="682"/>
      <c r="AS176" s="682"/>
      <c r="AT176" s="682"/>
      <c r="AU176" s="682"/>
      <c r="AV176" s="682"/>
      <c r="AW176" s="682"/>
      <c r="AX176" s="682"/>
      <c r="AY176" s="682"/>
      <c r="AZ176" s="682"/>
      <c r="BA176" s="682"/>
      <c r="BB176" s="682"/>
      <c r="BC176" s="682"/>
      <c r="BD176" s="682"/>
      <c r="BE176" s="682"/>
      <c r="BF176" s="682"/>
      <c r="BG176" s="682"/>
      <c r="BH176" s="682"/>
      <c r="BI176" s="682"/>
      <c r="BJ176" s="682"/>
      <c r="BK176" s="676"/>
      <c r="BL176" s="676"/>
      <c r="BM176" s="676"/>
      <c r="BN176" s="682"/>
      <c r="BO176" s="682"/>
      <c r="BP176" s="682"/>
      <c r="BQ176" s="682"/>
      <c r="BR176" s="682"/>
      <c r="BS176" s="682"/>
      <c r="BT176" s="682"/>
      <c r="BU176" s="682"/>
      <c r="BV176" s="682"/>
      <c r="BW176" s="682"/>
    </row>
    <row r="177" spans="1:75" ht="21.75">
      <c r="A177" s="5"/>
      <c r="B177" s="6"/>
      <c r="C177" s="722">
        <f>C152+1</f>
        <v>45999</v>
      </c>
      <c r="D177" s="722"/>
      <c r="E177" s="722"/>
      <c r="F177" s="722"/>
      <c r="G177" s="722"/>
      <c r="H177" s="722"/>
      <c r="I177" s="722"/>
      <c r="J177" s="722"/>
      <c r="K177" s="722"/>
      <c r="L177" s="722"/>
      <c r="M177" s="722"/>
      <c r="N177" s="722"/>
      <c r="O177" s="722"/>
      <c r="P177" s="722"/>
      <c r="Q177" s="722"/>
      <c r="R177" s="722"/>
      <c r="S177" s="722"/>
      <c r="T177" s="722"/>
      <c r="U177" s="781">
        <f>C177</f>
        <v>45999</v>
      </c>
      <c r="V177" s="782"/>
      <c r="W177" s="782"/>
      <c r="X177" s="782"/>
      <c r="Y177" s="782"/>
      <c r="Z177" s="783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96" t="s">
        <v>54</v>
      </c>
      <c r="B178" s="12" t="s">
        <v>55</v>
      </c>
      <c r="C178" s="728" t="str">
        <f>VLOOKUP($C177,'2025年度(1年後期)'!$B$5:$N$207,COLUMN('2025年度(1年後期)'!$C$5),0)&amp;""</f>
        <v>心と発達</v>
      </c>
      <c r="D178" s="729"/>
      <c r="E178" s="713" t="str">
        <f>VLOOKUP($C177,'2025年度(2年後期)'!$B$5:$N$207,COLUMN('2025年度(2年後期)'!$C$5),0)&amp;""</f>
        <v>母性看護援助論Ⅰ</v>
      </c>
      <c r="F178" s="706"/>
      <c r="G178" s="713" t="str">
        <f>VLOOKUP($C177,'2025年度(3年後期)'!$B$5:$N$207,COLUMN('2025年度(3年後期)'!$C$5),0)&amp;""</f>
        <v>領域別実習</v>
      </c>
      <c r="H178" s="706"/>
      <c r="I178" s="713" t="str">
        <f>VLOOKUP($C177,'2025年度(4年後期)'!$B$5:$N$206,COLUMN('2025年度(4年後期)'!$C$5),0)&amp;""</f>
        <v/>
      </c>
      <c r="J178" s="706"/>
      <c r="K178" s="693" t="str">
        <f>VLOOKUP($C177,'2025年度(助産後期)'!$B$5:$N$207,COLUMN('2025年度(助産後期)'!$C$5),0)&amp;""</f>
        <v/>
      </c>
      <c r="L178" s="709"/>
      <c r="M178" s="723" t="str">
        <f>VLOOKUP($C177,'2025年度(M1後期)'!$B$5:$N$207,COLUMN('2025年度(M1後期)'!$C$5),0)&amp;""</f>
        <v>政策医療看護倫理</v>
      </c>
      <c r="N178" s="709"/>
      <c r="O178" s="713" t="str">
        <f>VLOOKUP($C177,'2025年度(M2後期)'!$B$5:$N$207,COLUMN('2025年度(M2後期)'!$C$5),0)&amp;""</f>
        <v>特別研究</v>
      </c>
      <c r="P178" s="706"/>
      <c r="Q178" s="713" t="str">
        <f>VLOOKUP($C177,'2025年度(D1後期)'!$B$5:$N$207,COLUMN('2025年度(D1後期)'!$C$5),0)&amp;""</f>
        <v/>
      </c>
      <c r="R178" s="706"/>
      <c r="S178" s="693" t="str">
        <f>VLOOKUP($C177,'2025年度(D23後期)'!$B$5:$N$207,COLUMN('2025年度(D23後期)'!$C$5),0)&amp;""</f>
        <v>特別研究</v>
      </c>
      <c r="T178" s="706"/>
      <c r="U178" s="648" t="s">
        <v>161</v>
      </c>
      <c r="Z178" s="695" t="str">
        <f>A178</f>
        <v xml:space="preserve">１時限（09：20～10：50） </v>
      </c>
      <c r="AA178" s="680" t="s">
        <v>182</v>
      </c>
      <c r="AB178" s="680"/>
      <c r="AC178" s="680"/>
      <c r="AD178" s="680"/>
      <c r="AE178" s="680"/>
      <c r="AF178" s="680"/>
      <c r="AG178" s="680" t="s">
        <v>162</v>
      </c>
      <c r="AH178" s="680"/>
      <c r="AI178" s="680"/>
      <c r="AJ178" s="680"/>
      <c r="AK178" s="680"/>
      <c r="AL178" s="680"/>
      <c r="AM178" s="680" t="s">
        <v>164</v>
      </c>
      <c r="AN178" s="680"/>
      <c r="AO178" s="680"/>
      <c r="AP178" s="680"/>
      <c r="AQ178" s="680"/>
      <c r="AR178" s="680"/>
      <c r="AS178" s="680"/>
      <c r="AT178" s="680"/>
      <c r="AU178" s="680"/>
      <c r="AV178" s="680"/>
      <c r="AW178" s="680" t="s">
        <v>169</v>
      </c>
      <c r="AX178" s="680"/>
      <c r="AY178" s="680"/>
      <c r="AZ178" s="680"/>
      <c r="BA178" s="680" t="s">
        <v>166</v>
      </c>
      <c r="BB178" s="680"/>
      <c r="BC178" s="680"/>
      <c r="BD178" s="680"/>
      <c r="BE178" s="680"/>
      <c r="BF178" s="680"/>
      <c r="BG178" s="680"/>
      <c r="BH178" s="680"/>
      <c r="BI178" s="680"/>
      <c r="BJ178" s="680"/>
      <c r="BK178" s="674"/>
      <c r="BL178" s="674"/>
      <c r="BM178" s="674"/>
      <c r="BN178" s="680"/>
      <c r="BO178" s="680"/>
      <c r="BP178" s="680"/>
      <c r="BQ178" s="680"/>
      <c r="BR178" s="680"/>
      <c r="BS178" s="680"/>
      <c r="BT178" s="680"/>
      <c r="BU178" s="680"/>
      <c r="BV178" s="680"/>
      <c r="BW178" s="680"/>
    </row>
    <row r="179" spans="1:75" ht="13.5" customHeight="1">
      <c r="A179" s="696"/>
      <c r="B179" s="15" t="s">
        <v>58</v>
      </c>
      <c r="C179" s="726" t="str">
        <f>IFERROR(VLOOKUP(C178,科目・教員!$A$2:$B$349,2,0),"")</f>
        <v>松本　聡子</v>
      </c>
      <c r="D179" s="727"/>
      <c r="E179" s="716" t="str">
        <f>IFERROR(VLOOKUP(E178,科目・教員!$A$2:$B$349,2,0),"")</f>
        <v>日置　智華子</v>
      </c>
      <c r="F179" s="707"/>
      <c r="G179" s="716" t="str">
        <f>IFERROR(VLOOKUP(G178,科目・教員!$A$2:$B$349,2,0),"")</f>
        <v/>
      </c>
      <c r="H179" s="707"/>
      <c r="I179" s="716" t="str">
        <f>IFERROR(VLOOKUP(I178,科目・教員!$A$2:$B$349,2,0),"")</f>
        <v/>
      </c>
      <c r="J179" s="707"/>
      <c r="K179" s="689" t="str">
        <f>IFERROR(VLOOKUP(K178,科目・教員!$A$2:$B$349,2,0),"")</f>
        <v/>
      </c>
      <c r="L179" s="717"/>
      <c r="M179" s="718" t="str">
        <f>IFERROR(VLOOKUP(M178,科目・教員!$A$2:$B$349,2,0),"")</f>
        <v>来生　奈巳子</v>
      </c>
      <c r="N179" s="707"/>
      <c r="O179" s="716" t="str">
        <f>IFERROR(VLOOKUP(O178,科目・教員!$A$2:$B$349,2,0),"")</f>
        <v/>
      </c>
      <c r="P179" s="707"/>
      <c r="Q179" s="716" t="str">
        <f>IFERROR(VLOOKUP(Q178,科目・教員!$A$2:$B$349,2,0),"")</f>
        <v/>
      </c>
      <c r="R179" s="707"/>
      <c r="S179" s="689" t="str">
        <f>IFERROR(VLOOKUP(S178,科目・教員!$A$2:$B$349,2,0),"")</f>
        <v/>
      </c>
      <c r="T179" s="707"/>
      <c r="U179" s="649" t="s">
        <v>169</v>
      </c>
      <c r="Z179" s="696"/>
      <c r="AA179" s="681"/>
      <c r="AB179" s="681"/>
      <c r="AC179" s="681"/>
      <c r="AD179" s="681"/>
      <c r="AE179" s="681"/>
      <c r="AF179" s="681"/>
      <c r="AG179" s="681"/>
      <c r="AH179" s="681"/>
      <c r="AI179" s="681"/>
      <c r="AJ179" s="681"/>
      <c r="AK179" s="681"/>
      <c r="AL179" s="681"/>
      <c r="AM179" s="681"/>
      <c r="AN179" s="681"/>
      <c r="AO179" s="681"/>
      <c r="AP179" s="681"/>
      <c r="AQ179" s="681"/>
      <c r="AR179" s="681"/>
      <c r="AS179" s="681"/>
      <c r="AT179" s="681"/>
      <c r="AU179" s="681"/>
      <c r="AV179" s="681"/>
      <c r="AW179" s="681"/>
      <c r="AX179" s="681"/>
      <c r="AY179" s="681"/>
      <c r="AZ179" s="681"/>
      <c r="BA179" s="681"/>
      <c r="BB179" s="681"/>
      <c r="BC179" s="681"/>
      <c r="BD179" s="681"/>
      <c r="BE179" s="681"/>
      <c r="BF179" s="681"/>
      <c r="BG179" s="681"/>
      <c r="BH179" s="681"/>
      <c r="BI179" s="681"/>
      <c r="BJ179" s="681"/>
      <c r="BK179" s="675"/>
      <c r="BL179" s="675"/>
      <c r="BM179" s="675"/>
      <c r="BN179" s="681"/>
      <c r="BO179" s="681"/>
      <c r="BP179" s="681"/>
      <c r="BQ179" s="681"/>
      <c r="BR179" s="681"/>
      <c r="BS179" s="681"/>
      <c r="BT179" s="681"/>
      <c r="BU179" s="681"/>
      <c r="BV179" s="681"/>
      <c r="BW179" s="681"/>
    </row>
    <row r="180" spans="1:75" ht="13.5" customHeight="1">
      <c r="A180" s="696"/>
      <c r="B180" s="15" t="s">
        <v>60</v>
      </c>
      <c r="C180" s="726" t="str">
        <f>VLOOKUP($C177,'2025年度(1年後期)'!$B$5:$N$207,COLUMN('2025年度(1年後期)'!$C$5)+1,0)&amp;""</f>
        <v>201</v>
      </c>
      <c r="D180" s="727"/>
      <c r="E180" s="716" t="str">
        <f>VLOOKUP($C177,'2025年度(2年後期)'!$B$5:$N$207,COLUMN('2025年度(2年後期)'!$C$5)+1,0)&amp;""</f>
        <v>101</v>
      </c>
      <c r="F180" s="707"/>
      <c r="G180" s="716" t="str">
        <f>VLOOKUP($C177,'2025年度(3年後期)'!$B$5:$N$207,COLUMN('2025年度(3年後期)'!$C$5)+1,0)&amp;""</f>
        <v>在宅:在宅実　母性:301</v>
      </c>
      <c r="H180" s="707"/>
      <c r="I180" s="716" t="str">
        <f>VLOOKUP($C177,'2025年度(4年後期)'!$B$5:$N$206,COLUMN('2025年度(4年後期)'!$C$5)+1,0)&amp;""</f>
        <v/>
      </c>
      <c r="J180" s="707"/>
      <c r="K180" s="689" t="str">
        <f>VLOOKUP($C177,'2025年度(助産後期)'!$B$5:$N$207,COLUMN('2025年度(助産後期)'!$C$5)+1,0)&amp;""</f>
        <v/>
      </c>
      <c r="L180" s="717"/>
      <c r="M180" s="718" t="str">
        <f>VLOOKUP($C177,'2025年度(M1後期)'!$B$5:$N$207,COLUMN('2025年度(M1後期)'!$C$5)+1,0)&amp;""</f>
        <v>臨床講義室1</v>
      </c>
      <c r="N180" s="707"/>
      <c r="O180" s="716" t="str">
        <f>VLOOKUP($C177,'2025年度(M2後期)'!$B$5:$N$207,COLUMN('2025年度(M2後期)'!$C$5)+1,0)&amp;""</f>
        <v/>
      </c>
      <c r="P180" s="707"/>
      <c r="Q180" s="716" t="str">
        <f>VLOOKUP($C177,'2025年度(D1後期)'!$B$5:$N$207,COLUMN('2025年度(D1後期)'!$C$5)+1,0)&amp;""</f>
        <v/>
      </c>
      <c r="R180" s="707"/>
      <c r="S180" s="689" t="str">
        <f>VLOOKUP($C177,'2025年度(D23後期)'!$B$5:$N$207,COLUMN('2025年度(D23後期)'!$C$5)+1,0)&amp;""</f>
        <v/>
      </c>
      <c r="T180" s="707"/>
      <c r="U180" s="649" t="s">
        <v>172</v>
      </c>
      <c r="Z180" s="696"/>
      <c r="AA180" s="681"/>
      <c r="AB180" s="681"/>
      <c r="AC180" s="681"/>
      <c r="AD180" s="681"/>
      <c r="AE180" s="681"/>
      <c r="AF180" s="681"/>
      <c r="AG180" s="681"/>
      <c r="AH180" s="681"/>
      <c r="AI180" s="681"/>
      <c r="AJ180" s="681"/>
      <c r="AK180" s="681"/>
      <c r="AL180" s="681"/>
      <c r="AM180" s="681"/>
      <c r="AN180" s="681"/>
      <c r="AO180" s="681"/>
      <c r="AP180" s="681"/>
      <c r="AQ180" s="681"/>
      <c r="AR180" s="681"/>
      <c r="AS180" s="681"/>
      <c r="AT180" s="681"/>
      <c r="AU180" s="681"/>
      <c r="AV180" s="681"/>
      <c r="AW180" s="681"/>
      <c r="AX180" s="681"/>
      <c r="AY180" s="681"/>
      <c r="AZ180" s="681"/>
      <c r="BA180" s="681"/>
      <c r="BB180" s="681"/>
      <c r="BC180" s="681"/>
      <c r="BD180" s="681"/>
      <c r="BE180" s="681"/>
      <c r="BF180" s="681"/>
      <c r="BG180" s="681"/>
      <c r="BH180" s="681"/>
      <c r="BI180" s="681"/>
      <c r="BJ180" s="681"/>
      <c r="BK180" s="675"/>
      <c r="BL180" s="675"/>
      <c r="BM180" s="675"/>
      <c r="BN180" s="681"/>
      <c r="BO180" s="681"/>
      <c r="BP180" s="681"/>
      <c r="BQ180" s="681"/>
      <c r="BR180" s="681"/>
      <c r="BS180" s="681"/>
      <c r="BT180" s="681"/>
      <c r="BU180" s="681"/>
      <c r="BV180" s="681"/>
      <c r="BW180" s="681"/>
    </row>
    <row r="181" spans="1:75" ht="13.5" customHeight="1">
      <c r="A181" s="697"/>
      <c r="B181" s="16" t="s">
        <v>62</v>
      </c>
      <c r="C181" s="699" t="s">
        <v>116</v>
      </c>
      <c r="D181" s="735"/>
      <c r="E181" s="684"/>
      <c r="F181" s="719"/>
      <c r="G181" s="684"/>
      <c r="H181" s="719"/>
      <c r="I181" s="684"/>
      <c r="J181" s="719"/>
      <c r="K181" s="686"/>
      <c r="L181" s="720"/>
      <c r="M181" s="721"/>
      <c r="N181" s="719"/>
      <c r="O181" s="684"/>
      <c r="P181" s="719"/>
      <c r="Q181" s="684"/>
      <c r="R181" s="719"/>
      <c r="S181" s="686"/>
      <c r="T181" s="719"/>
      <c r="U181" s="649" t="s">
        <v>173</v>
      </c>
      <c r="Z181" s="697"/>
      <c r="AA181" s="682"/>
      <c r="AB181" s="682"/>
      <c r="AC181" s="682"/>
      <c r="AD181" s="682"/>
      <c r="AE181" s="682"/>
      <c r="AF181" s="682"/>
      <c r="AG181" s="682"/>
      <c r="AH181" s="682"/>
      <c r="AI181" s="682"/>
      <c r="AJ181" s="682"/>
      <c r="AK181" s="682"/>
      <c r="AL181" s="682"/>
      <c r="AM181" s="682"/>
      <c r="AN181" s="682"/>
      <c r="AO181" s="682"/>
      <c r="AP181" s="682"/>
      <c r="AQ181" s="682"/>
      <c r="AR181" s="682"/>
      <c r="AS181" s="682"/>
      <c r="AT181" s="682"/>
      <c r="AU181" s="682"/>
      <c r="AV181" s="682"/>
      <c r="AW181" s="682"/>
      <c r="AX181" s="682"/>
      <c r="AY181" s="682"/>
      <c r="AZ181" s="682"/>
      <c r="BA181" s="682"/>
      <c r="BB181" s="682"/>
      <c r="BC181" s="682"/>
      <c r="BD181" s="682"/>
      <c r="BE181" s="682"/>
      <c r="BF181" s="682"/>
      <c r="BG181" s="682"/>
      <c r="BH181" s="682"/>
      <c r="BI181" s="682"/>
      <c r="BJ181" s="682"/>
      <c r="BK181" s="676"/>
      <c r="BL181" s="676"/>
      <c r="BM181" s="676"/>
      <c r="BN181" s="682"/>
      <c r="BO181" s="682"/>
      <c r="BP181" s="682"/>
      <c r="BQ181" s="682"/>
      <c r="BR181" s="682"/>
      <c r="BS181" s="682"/>
      <c r="BT181" s="682"/>
      <c r="BU181" s="682"/>
      <c r="BV181" s="682"/>
      <c r="BW181" s="682"/>
    </row>
    <row r="182" spans="1:75" ht="13.5" customHeight="1">
      <c r="A182" s="696" t="s">
        <v>64</v>
      </c>
      <c r="B182" s="15" t="s">
        <v>55</v>
      </c>
      <c r="C182" s="705" t="str">
        <f>VLOOKUP($C177,'2025年度(1年後期)'!$B$5:$N$207,COLUMN('2025年度(1年後期)'!$E$5),0)&amp;""</f>
        <v>免疫と健康</v>
      </c>
      <c r="D182" s="706"/>
      <c r="E182" s="713" t="str">
        <f>VLOOKUP($C177,'2025年度(2年後期)'!$B$5:$N$207,COLUMN('2025年度(2年後期)'!$E$5),0)&amp;""</f>
        <v>成人看護援助論Ⅱ</v>
      </c>
      <c r="F182" s="706"/>
      <c r="G182" s="713" t="str">
        <f>VLOOKUP($C177,'2025年度(3年後期)'!$B$5:$N$207,COLUMN('2025年度(3年後期)'!$E$5),0)&amp;""</f>
        <v>領域別実習</v>
      </c>
      <c r="H182" s="706"/>
      <c r="I182" s="713" t="str">
        <f>VLOOKUP($C177,'2025年度(4年後期)'!$B$5:$N$206,COLUMN('2025年度(4年後期)'!$E$5),0)&amp;""</f>
        <v/>
      </c>
      <c r="J182" s="706"/>
      <c r="K182" s="693" t="str">
        <f>VLOOKUP($C177,'2025年度(助産後期)'!$B$5:$N$207,COLUMN('2025年度(助産後期)'!$E$5),0)&amp;""</f>
        <v/>
      </c>
      <c r="L182" s="709"/>
      <c r="M182" s="705" t="str">
        <f>VLOOKUP($C177,'2025年度(M1後期)'!$B$5:$N$207,COLUMN('2025年度(M1後期)'!$E$5),0)&amp;""</f>
        <v>政策医療看護倫理</v>
      </c>
      <c r="N182" s="706"/>
      <c r="O182" s="693" t="str">
        <f>VLOOKUP($C177,'2025年度(M2後期)'!$B$5:$N$207,COLUMN('2025年度(M2後期)'!$E$5),0)&amp;""</f>
        <v>特別研究</v>
      </c>
      <c r="P182" s="706"/>
      <c r="Q182" s="693" t="str">
        <f>VLOOKUP($C177,'2025年度(D1後期)'!$B$5:$N$207,COLUMN('2025年度(D1後期)'!$E$5),0)&amp;""</f>
        <v/>
      </c>
      <c r="R182" s="706"/>
      <c r="S182" s="693" t="str">
        <f>VLOOKUP($C177,'2025年度(D23後期)'!$B$5:$N$207,COLUMN('2025年度(D23後期)'!$E$5),0)&amp;""</f>
        <v>特別研究</v>
      </c>
      <c r="T182" s="706"/>
      <c r="U182" s="21"/>
      <c r="Z182" s="696" t="str">
        <f>A182</f>
        <v>２時限（11：00～12：30）</v>
      </c>
      <c r="AA182" s="680" t="s">
        <v>76</v>
      </c>
      <c r="AB182" s="680"/>
      <c r="AC182" s="680"/>
      <c r="AD182" s="680"/>
      <c r="AE182" s="680"/>
      <c r="AF182" s="680"/>
      <c r="AG182" s="680" t="s">
        <v>335</v>
      </c>
      <c r="AH182" s="680"/>
      <c r="AI182" s="680"/>
      <c r="AJ182" s="680"/>
      <c r="AK182" s="680"/>
      <c r="AL182" s="680"/>
      <c r="AM182" s="680" t="s">
        <v>164</v>
      </c>
      <c r="AN182" s="680"/>
      <c r="AO182" s="680"/>
      <c r="AP182" s="680"/>
      <c r="AQ182" s="680"/>
      <c r="AR182" s="680"/>
      <c r="AS182" s="680"/>
      <c r="AT182" s="680"/>
      <c r="AU182" s="680"/>
      <c r="AV182" s="680"/>
      <c r="AW182" s="680" t="s">
        <v>169</v>
      </c>
      <c r="AX182" s="680"/>
      <c r="AY182" s="680"/>
      <c r="AZ182" s="680"/>
      <c r="BA182" s="680" t="s">
        <v>166</v>
      </c>
      <c r="BB182" s="680"/>
      <c r="BC182" s="680"/>
      <c r="BD182" s="680"/>
      <c r="BE182" s="680"/>
      <c r="BF182" s="680"/>
      <c r="BG182" s="680"/>
      <c r="BH182" s="680"/>
      <c r="BI182" s="680"/>
      <c r="BJ182" s="680"/>
      <c r="BK182" s="674"/>
      <c r="BL182" s="674"/>
      <c r="BM182" s="674"/>
      <c r="BN182" s="680"/>
      <c r="BO182" s="680"/>
      <c r="BP182" s="680"/>
      <c r="BQ182" s="680"/>
      <c r="BR182" s="680"/>
      <c r="BS182" s="680"/>
      <c r="BT182" s="680"/>
      <c r="BU182" s="680"/>
      <c r="BV182" s="680"/>
      <c r="BW182" s="680"/>
    </row>
    <row r="183" spans="1:75" ht="13.5" customHeight="1">
      <c r="A183" s="696"/>
      <c r="B183" s="15" t="s">
        <v>58</v>
      </c>
      <c r="C183" s="708" t="str">
        <f>IFERROR(VLOOKUP(C182,科目・教員!$A$2:$B$349,2,0),"")</f>
        <v>森　那美子</v>
      </c>
      <c r="D183" s="707"/>
      <c r="E183" s="716" t="str">
        <f>IFERROR(VLOOKUP(E182,科目・教員!$A$2:$B$349,2,0),"")</f>
        <v>藤澤　雄太</v>
      </c>
      <c r="F183" s="707"/>
      <c r="G183" s="716" t="str">
        <f>IFERROR(VLOOKUP(G182,科目・教員!$A$2:$B$349,2,0),"")</f>
        <v/>
      </c>
      <c r="H183" s="707"/>
      <c r="I183" s="716" t="str">
        <f>IFERROR(VLOOKUP(I182,科目・教員!$A$2:$B$349,2,0),"")</f>
        <v/>
      </c>
      <c r="J183" s="707"/>
      <c r="K183" s="689" t="str">
        <f>IFERROR(VLOOKUP(K182,科目・教員!$A$2:$B$349,2,0),"")</f>
        <v/>
      </c>
      <c r="L183" s="717"/>
      <c r="M183" s="708" t="str">
        <f>IFERROR(VLOOKUP(M182,科目・教員!$A$2:$B$349,2,0),"")</f>
        <v>来生　奈巳子</v>
      </c>
      <c r="N183" s="707"/>
      <c r="O183" s="689" t="str">
        <f>IFERROR(VLOOKUP(O182,科目・教員!$A$2:$B$349,2,0),"")</f>
        <v/>
      </c>
      <c r="P183" s="707"/>
      <c r="Q183" s="689" t="str">
        <f>IFERROR(VLOOKUP(Q182,科目・教員!$A$2:$B$349,2,0),"")</f>
        <v/>
      </c>
      <c r="R183" s="707"/>
      <c r="S183" s="689" t="str">
        <f>IFERROR(VLOOKUP(S182,科目・教員!$A$2:$B$349,2,0),"")</f>
        <v/>
      </c>
      <c r="T183" s="707"/>
      <c r="U183" s="21"/>
      <c r="Z183" s="696"/>
      <c r="AA183" s="681"/>
      <c r="AB183" s="681"/>
      <c r="AC183" s="681"/>
      <c r="AD183" s="681"/>
      <c r="AE183" s="681"/>
      <c r="AF183" s="681"/>
      <c r="AG183" s="681"/>
      <c r="AH183" s="681"/>
      <c r="AI183" s="681"/>
      <c r="AJ183" s="681"/>
      <c r="AK183" s="681"/>
      <c r="AL183" s="681"/>
      <c r="AM183" s="681"/>
      <c r="AN183" s="681"/>
      <c r="AO183" s="681"/>
      <c r="AP183" s="681"/>
      <c r="AQ183" s="681"/>
      <c r="AR183" s="681"/>
      <c r="AS183" s="681"/>
      <c r="AT183" s="681"/>
      <c r="AU183" s="681"/>
      <c r="AV183" s="681"/>
      <c r="AW183" s="681"/>
      <c r="AX183" s="681"/>
      <c r="AY183" s="681"/>
      <c r="AZ183" s="681"/>
      <c r="BA183" s="681"/>
      <c r="BB183" s="681"/>
      <c r="BC183" s="681"/>
      <c r="BD183" s="681"/>
      <c r="BE183" s="681"/>
      <c r="BF183" s="681"/>
      <c r="BG183" s="681"/>
      <c r="BH183" s="681"/>
      <c r="BI183" s="681"/>
      <c r="BJ183" s="681"/>
      <c r="BK183" s="675"/>
      <c r="BL183" s="675"/>
      <c r="BM183" s="675"/>
      <c r="BN183" s="681"/>
      <c r="BO183" s="681"/>
      <c r="BP183" s="681"/>
      <c r="BQ183" s="681"/>
      <c r="BR183" s="681"/>
      <c r="BS183" s="681"/>
      <c r="BT183" s="681"/>
      <c r="BU183" s="681"/>
      <c r="BV183" s="681"/>
      <c r="BW183" s="681"/>
    </row>
    <row r="184" spans="1:75" ht="13.5" customHeight="1">
      <c r="A184" s="696"/>
      <c r="B184" s="15" t="s">
        <v>60</v>
      </c>
      <c r="C184" s="708" t="str">
        <f>VLOOKUP($C177,'2025年度(1年後期)'!$B$5:$N$207,COLUMN('2025年度(1年後期)'!$E$5)+1,0)&amp;""</f>
        <v>201</v>
      </c>
      <c r="D184" s="707"/>
      <c r="E184" s="716" t="str">
        <f>VLOOKUP($C177,'2025年度(2年後期)'!$B$5:$N$207,COLUMN('2025年度(2年後期)'!$E$5)+1,0)&amp;""</f>
        <v>101</v>
      </c>
      <c r="F184" s="707"/>
      <c r="G184" s="716" t="str">
        <f>VLOOKUP($C177,'2025年度(3年後期)'!$B$5:$N$207,COLUMN('2025年度(3年後期)'!$E$5)+1,0)&amp;""</f>
        <v>在宅:在宅実　母性:301</v>
      </c>
      <c r="H184" s="707"/>
      <c r="I184" s="716" t="str">
        <f>VLOOKUP($C177,'2025年度(4年後期)'!$B$5:$N$206,COLUMN('2025年度(4年後期)'!$E$5)+1,0)&amp;""</f>
        <v/>
      </c>
      <c r="J184" s="707"/>
      <c r="K184" s="689" t="str">
        <f>VLOOKUP($C177,'2025年度(助産後期)'!$B$5:$N$207,COLUMN('2025年度(助産後期)'!$E$5)+1,0)&amp;""</f>
        <v/>
      </c>
      <c r="L184" s="717"/>
      <c r="M184" s="708" t="str">
        <f>VLOOKUP($C177,'2025年度(M1後期)'!$B$5:$N$207,COLUMN('2025年度(M1後期)'!$E$5)+1,0)&amp;""</f>
        <v>臨床講義室1</v>
      </c>
      <c r="N184" s="707"/>
      <c r="O184" s="689" t="str">
        <f>VLOOKUP($C177,'2025年度(M2後期)'!$B$5:$N$207,COLUMN('2025年度(M2後期)'!$E$5)+1,0)&amp;""</f>
        <v/>
      </c>
      <c r="P184" s="707"/>
      <c r="Q184" s="689" t="str">
        <f>VLOOKUP($C177,'2025年度(D1後期)'!$B$5:$N$207,COLUMN('2025年度(D1後期)'!$E$5)+1,0)&amp;""</f>
        <v/>
      </c>
      <c r="R184" s="707"/>
      <c r="S184" s="689" t="str">
        <f>VLOOKUP($C177,'2025年度(D23後期)'!$B$5:$N$207,COLUMN('2025年度(D23後期)'!$E$5)+1,0)&amp;""</f>
        <v/>
      </c>
      <c r="T184" s="707"/>
      <c r="U184" s="21"/>
      <c r="Z184" s="696"/>
      <c r="AA184" s="681"/>
      <c r="AB184" s="681"/>
      <c r="AC184" s="681"/>
      <c r="AD184" s="681"/>
      <c r="AE184" s="681"/>
      <c r="AF184" s="681"/>
      <c r="AG184" s="681"/>
      <c r="AH184" s="681"/>
      <c r="AI184" s="681"/>
      <c r="AJ184" s="681"/>
      <c r="AK184" s="681"/>
      <c r="AL184" s="681"/>
      <c r="AM184" s="681"/>
      <c r="AN184" s="681"/>
      <c r="AO184" s="681"/>
      <c r="AP184" s="681"/>
      <c r="AQ184" s="681"/>
      <c r="AR184" s="681"/>
      <c r="AS184" s="681"/>
      <c r="AT184" s="681"/>
      <c r="AU184" s="681"/>
      <c r="AV184" s="681"/>
      <c r="AW184" s="681"/>
      <c r="AX184" s="681"/>
      <c r="AY184" s="681"/>
      <c r="AZ184" s="681"/>
      <c r="BA184" s="681"/>
      <c r="BB184" s="681"/>
      <c r="BC184" s="681"/>
      <c r="BD184" s="681"/>
      <c r="BE184" s="681"/>
      <c r="BF184" s="681"/>
      <c r="BG184" s="681"/>
      <c r="BH184" s="681"/>
      <c r="BI184" s="681"/>
      <c r="BJ184" s="681"/>
      <c r="BK184" s="675"/>
      <c r="BL184" s="675"/>
      <c r="BM184" s="675"/>
      <c r="BN184" s="681"/>
      <c r="BO184" s="681"/>
      <c r="BP184" s="681"/>
      <c r="BQ184" s="681"/>
      <c r="BR184" s="681"/>
      <c r="BS184" s="681"/>
      <c r="BT184" s="681"/>
      <c r="BU184" s="681"/>
      <c r="BV184" s="681"/>
      <c r="BW184" s="681"/>
    </row>
    <row r="185" spans="1:75" ht="13.5" customHeight="1">
      <c r="A185" s="712"/>
      <c r="B185" s="16" t="s">
        <v>62</v>
      </c>
      <c r="C185" s="687"/>
      <c r="D185" s="685"/>
      <c r="E185" s="684"/>
      <c r="F185" s="685"/>
      <c r="G185" s="684"/>
      <c r="H185" s="685"/>
      <c r="I185" s="684"/>
      <c r="J185" s="685"/>
      <c r="K185" s="686"/>
      <c r="L185" s="686"/>
      <c r="M185" s="687"/>
      <c r="N185" s="685"/>
      <c r="O185" s="686"/>
      <c r="P185" s="685"/>
      <c r="Q185" s="686"/>
      <c r="R185" s="685"/>
      <c r="S185" s="686"/>
      <c r="T185" s="685"/>
      <c r="U185" s="21"/>
      <c r="Z185" s="697"/>
      <c r="AA185" s="682"/>
      <c r="AB185" s="682"/>
      <c r="AC185" s="682"/>
      <c r="AD185" s="682"/>
      <c r="AE185" s="682"/>
      <c r="AF185" s="682"/>
      <c r="AG185" s="682"/>
      <c r="AH185" s="682"/>
      <c r="AI185" s="682"/>
      <c r="AJ185" s="682"/>
      <c r="AK185" s="682"/>
      <c r="AL185" s="682"/>
      <c r="AM185" s="682"/>
      <c r="AN185" s="682"/>
      <c r="AO185" s="682"/>
      <c r="AP185" s="682"/>
      <c r="AQ185" s="682"/>
      <c r="AR185" s="682"/>
      <c r="AS185" s="682"/>
      <c r="AT185" s="682"/>
      <c r="AU185" s="682"/>
      <c r="AV185" s="682"/>
      <c r="AW185" s="682"/>
      <c r="AX185" s="682"/>
      <c r="AY185" s="682"/>
      <c r="AZ185" s="682"/>
      <c r="BA185" s="682"/>
      <c r="BB185" s="682"/>
      <c r="BC185" s="682"/>
      <c r="BD185" s="682"/>
      <c r="BE185" s="682"/>
      <c r="BF185" s="682"/>
      <c r="BG185" s="682"/>
      <c r="BH185" s="682"/>
      <c r="BI185" s="682"/>
      <c r="BJ185" s="682"/>
      <c r="BK185" s="676"/>
      <c r="BL185" s="676"/>
      <c r="BM185" s="676"/>
      <c r="BN185" s="682"/>
      <c r="BO185" s="682"/>
      <c r="BP185" s="682"/>
      <c r="BQ185" s="682"/>
      <c r="BR185" s="682"/>
      <c r="BS185" s="682"/>
      <c r="BT185" s="682"/>
      <c r="BU185" s="682"/>
      <c r="BV185" s="682"/>
      <c r="BW185" s="682"/>
    </row>
    <row r="186" spans="1:75" ht="13.5" customHeight="1">
      <c r="A186" s="695" t="s">
        <v>70</v>
      </c>
      <c r="B186" s="17" t="s">
        <v>71</v>
      </c>
      <c r="C186" s="705"/>
      <c r="D186" s="706"/>
      <c r="E186" s="713"/>
      <c r="F186" s="706"/>
      <c r="G186" s="713"/>
      <c r="H186" s="706"/>
      <c r="I186" s="713"/>
      <c r="J186" s="706"/>
      <c r="K186" s="693"/>
      <c r="L186" s="709"/>
      <c r="M186" s="705"/>
      <c r="N186" s="706"/>
      <c r="O186" s="693"/>
      <c r="P186" s="706"/>
      <c r="Q186" s="693"/>
      <c r="R186" s="706"/>
      <c r="S186" s="693"/>
      <c r="T186" s="706"/>
      <c r="U186" s="21"/>
      <c r="Z186" s="696" t="str">
        <f>A186</f>
        <v>昼休み（12：30～13：30）</v>
      </c>
      <c r="AA186" s="680"/>
      <c r="AB186" s="680"/>
      <c r="AC186" s="680"/>
      <c r="AD186" s="680"/>
      <c r="AE186" s="680"/>
      <c r="AF186" s="680"/>
      <c r="AG186" s="680"/>
      <c r="AH186" s="680"/>
      <c r="AI186" s="680"/>
      <c r="AJ186" s="680"/>
      <c r="AK186" s="680"/>
      <c r="AL186" s="680"/>
      <c r="AM186" s="680"/>
      <c r="AN186" s="680"/>
      <c r="AO186" s="680"/>
      <c r="AP186" s="680"/>
      <c r="AQ186" s="680"/>
      <c r="AR186" s="680"/>
      <c r="AS186" s="680"/>
      <c r="AT186" s="680"/>
      <c r="AU186" s="680"/>
      <c r="AV186" s="680"/>
      <c r="AW186" s="680"/>
      <c r="AX186" s="680"/>
      <c r="AY186" s="680"/>
      <c r="AZ186" s="680"/>
      <c r="BA186" s="680"/>
      <c r="BB186" s="680"/>
      <c r="BC186" s="680"/>
      <c r="BD186" s="680"/>
      <c r="BE186" s="680"/>
      <c r="BF186" s="680"/>
      <c r="BG186" s="680"/>
      <c r="BH186" s="680"/>
      <c r="BI186" s="680"/>
      <c r="BJ186" s="680"/>
      <c r="BK186" s="674"/>
      <c r="BL186" s="674"/>
      <c r="BM186" s="674"/>
      <c r="BN186" s="680"/>
      <c r="BO186" s="680"/>
      <c r="BP186" s="680"/>
      <c r="BQ186" s="680"/>
      <c r="BR186" s="680"/>
      <c r="BS186" s="680"/>
      <c r="BT186" s="680"/>
      <c r="BU186" s="680"/>
      <c r="BV186" s="680"/>
      <c r="BW186" s="680"/>
    </row>
    <row r="187" spans="1:75" ht="13.5" customHeight="1">
      <c r="A187" s="696"/>
      <c r="B187" s="17" t="s">
        <v>73</v>
      </c>
      <c r="C187" s="708"/>
      <c r="D187" s="707"/>
      <c r="E187" s="716"/>
      <c r="F187" s="707"/>
      <c r="G187" s="716"/>
      <c r="H187" s="707"/>
      <c r="I187" s="716"/>
      <c r="J187" s="707"/>
      <c r="K187" s="689"/>
      <c r="L187" s="717"/>
      <c r="M187" s="708"/>
      <c r="N187" s="707"/>
      <c r="O187" s="689"/>
      <c r="P187" s="707"/>
      <c r="Q187" s="689"/>
      <c r="R187" s="707"/>
      <c r="S187" s="689"/>
      <c r="T187" s="707"/>
      <c r="U187" s="21"/>
      <c r="Z187" s="696"/>
      <c r="AA187" s="681"/>
      <c r="AB187" s="681"/>
      <c r="AC187" s="681"/>
      <c r="AD187" s="681"/>
      <c r="AE187" s="681"/>
      <c r="AF187" s="681"/>
      <c r="AG187" s="681"/>
      <c r="AH187" s="681"/>
      <c r="AI187" s="681"/>
      <c r="AJ187" s="681"/>
      <c r="AK187" s="681"/>
      <c r="AL187" s="681"/>
      <c r="AM187" s="681"/>
      <c r="AN187" s="681"/>
      <c r="AO187" s="681"/>
      <c r="AP187" s="681"/>
      <c r="AQ187" s="681"/>
      <c r="AR187" s="681"/>
      <c r="AS187" s="681"/>
      <c r="AT187" s="681"/>
      <c r="AU187" s="681"/>
      <c r="AV187" s="681"/>
      <c r="AW187" s="681"/>
      <c r="AX187" s="681"/>
      <c r="AY187" s="681"/>
      <c r="AZ187" s="681"/>
      <c r="BA187" s="681"/>
      <c r="BB187" s="681"/>
      <c r="BC187" s="681"/>
      <c r="BD187" s="681"/>
      <c r="BE187" s="681"/>
      <c r="BF187" s="681"/>
      <c r="BG187" s="681"/>
      <c r="BH187" s="681"/>
      <c r="BI187" s="681"/>
      <c r="BJ187" s="681"/>
      <c r="BK187" s="675"/>
      <c r="BL187" s="675"/>
      <c r="BM187" s="675"/>
      <c r="BN187" s="681"/>
      <c r="BO187" s="681"/>
      <c r="BP187" s="681"/>
      <c r="BQ187" s="681"/>
      <c r="BR187" s="681"/>
      <c r="BS187" s="681"/>
      <c r="BT187" s="681"/>
      <c r="BU187" s="681"/>
      <c r="BV187" s="681"/>
      <c r="BW187" s="681"/>
    </row>
    <row r="188" spans="1:75" ht="13.5" customHeight="1">
      <c r="A188" s="696"/>
      <c r="B188" s="17" t="s">
        <v>60</v>
      </c>
      <c r="C188" s="708"/>
      <c r="D188" s="707"/>
      <c r="E188" s="716"/>
      <c r="F188" s="707"/>
      <c r="G188" s="716"/>
      <c r="H188" s="707"/>
      <c r="I188" s="716"/>
      <c r="J188" s="707"/>
      <c r="K188" s="689"/>
      <c r="L188" s="717"/>
      <c r="M188" s="708"/>
      <c r="N188" s="707"/>
      <c r="O188" s="689"/>
      <c r="P188" s="707"/>
      <c r="Q188" s="689"/>
      <c r="R188" s="707"/>
      <c r="S188" s="689"/>
      <c r="T188" s="707"/>
      <c r="U188" s="21"/>
      <c r="Z188" s="696"/>
      <c r="AA188" s="681"/>
      <c r="AB188" s="681"/>
      <c r="AC188" s="681"/>
      <c r="AD188" s="681"/>
      <c r="AE188" s="681"/>
      <c r="AF188" s="681"/>
      <c r="AG188" s="681"/>
      <c r="AH188" s="681"/>
      <c r="AI188" s="681"/>
      <c r="AJ188" s="681"/>
      <c r="AK188" s="681"/>
      <c r="AL188" s="681"/>
      <c r="AM188" s="681"/>
      <c r="AN188" s="681"/>
      <c r="AO188" s="681"/>
      <c r="AP188" s="681"/>
      <c r="AQ188" s="681"/>
      <c r="AR188" s="681"/>
      <c r="AS188" s="681"/>
      <c r="AT188" s="681"/>
      <c r="AU188" s="681"/>
      <c r="AV188" s="681"/>
      <c r="AW188" s="681"/>
      <c r="AX188" s="681"/>
      <c r="AY188" s="681"/>
      <c r="AZ188" s="681"/>
      <c r="BA188" s="681"/>
      <c r="BB188" s="681"/>
      <c r="BC188" s="681"/>
      <c r="BD188" s="681"/>
      <c r="BE188" s="681"/>
      <c r="BF188" s="681"/>
      <c r="BG188" s="681"/>
      <c r="BH188" s="681"/>
      <c r="BI188" s="681"/>
      <c r="BJ188" s="681"/>
      <c r="BK188" s="675"/>
      <c r="BL188" s="675"/>
      <c r="BM188" s="675"/>
      <c r="BN188" s="681"/>
      <c r="BO188" s="681"/>
      <c r="BP188" s="681"/>
      <c r="BQ188" s="681"/>
      <c r="BR188" s="681"/>
      <c r="BS188" s="681"/>
      <c r="BT188" s="681"/>
      <c r="BU188" s="681"/>
      <c r="BV188" s="681"/>
      <c r="BW188" s="681"/>
    </row>
    <row r="189" spans="1:75" ht="13.5" customHeight="1">
      <c r="A189" s="697"/>
      <c r="B189" s="18" t="s">
        <v>62</v>
      </c>
      <c r="C189" s="714"/>
      <c r="D189" s="711"/>
      <c r="E189" s="715"/>
      <c r="F189" s="711"/>
      <c r="G189" s="715"/>
      <c r="H189" s="711"/>
      <c r="I189" s="715"/>
      <c r="J189" s="711"/>
      <c r="K189" s="710"/>
      <c r="L189" s="710"/>
      <c r="M189" s="714"/>
      <c r="N189" s="711"/>
      <c r="O189" s="710"/>
      <c r="P189" s="711"/>
      <c r="Q189" s="710"/>
      <c r="R189" s="711"/>
      <c r="S189" s="710"/>
      <c r="T189" s="711"/>
      <c r="U189" s="21"/>
      <c r="Z189" s="697"/>
      <c r="AA189" s="682"/>
      <c r="AB189" s="682"/>
      <c r="AC189" s="682"/>
      <c r="AD189" s="682"/>
      <c r="AE189" s="682"/>
      <c r="AF189" s="682"/>
      <c r="AG189" s="682"/>
      <c r="AH189" s="682"/>
      <c r="AI189" s="682"/>
      <c r="AJ189" s="682"/>
      <c r="AK189" s="682"/>
      <c r="AL189" s="682"/>
      <c r="AM189" s="682"/>
      <c r="AN189" s="682"/>
      <c r="AO189" s="682"/>
      <c r="AP189" s="682"/>
      <c r="AQ189" s="682"/>
      <c r="AR189" s="682"/>
      <c r="AS189" s="682"/>
      <c r="AT189" s="682"/>
      <c r="AU189" s="682"/>
      <c r="AV189" s="682"/>
      <c r="AW189" s="682"/>
      <c r="AX189" s="682"/>
      <c r="AY189" s="682"/>
      <c r="AZ189" s="682"/>
      <c r="BA189" s="682"/>
      <c r="BB189" s="682"/>
      <c r="BC189" s="682"/>
      <c r="BD189" s="682"/>
      <c r="BE189" s="682"/>
      <c r="BF189" s="682"/>
      <c r="BG189" s="682"/>
      <c r="BH189" s="682"/>
      <c r="BI189" s="682"/>
      <c r="BJ189" s="682"/>
      <c r="BK189" s="676"/>
      <c r="BL189" s="676"/>
      <c r="BM189" s="676"/>
      <c r="BN189" s="682"/>
      <c r="BO189" s="682"/>
      <c r="BP189" s="682"/>
      <c r="BQ189" s="682"/>
      <c r="BR189" s="682"/>
      <c r="BS189" s="682"/>
      <c r="BT189" s="682"/>
      <c r="BU189" s="682"/>
      <c r="BV189" s="682"/>
      <c r="BW189" s="682"/>
    </row>
    <row r="190" spans="1:75" ht="13.5" customHeight="1">
      <c r="A190" s="696" t="s">
        <v>74</v>
      </c>
      <c r="B190" s="15" t="s">
        <v>55</v>
      </c>
      <c r="C190" s="692" t="str">
        <f>VLOOKUP($C177,'2025年度(1年後期)'!$B$5:$N$207,COLUMN('2025年度(1年後期)'!$G$5),0)&amp;""</f>
        <v>生活援助論Ⅱ(ABCD)</v>
      </c>
      <c r="D190" s="693"/>
      <c r="E190" s="698" t="str">
        <f>VLOOKUP($C177,'2025年度(2年後期)'!$B$5:$N$207,COLUMN('2025年度(2年後期)'!$G$5),0)&amp;""</f>
        <v>薬物療法と看護</v>
      </c>
      <c r="F190" s="693"/>
      <c r="G190" s="698" t="str">
        <f>VLOOKUP($C177,'2025年度(3年後期)'!$B$5:$N$207,COLUMN('2025年度(3年後期)'!$G$5),0)&amp;""</f>
        <v>領域別実習</v>
      </c>
      <c r="H190" s="693"/>
      <c r="I190" s="698" t="str">
        <f>VLOOKUP($C177,'2025年度(4年後期)'!$B$5:$N$206,COLUMN('2025年度(4年後期)'!$G$5),0)&amp;""</f>
        <v/>
      </c>
      <c r="J190" s="693"/>
      <c r="K190" s="694" t="str">
        <f>VLOOKUP($C177,'2025年度(助産後期)'!$B$5:$N$207,COLUMN('2025年度(助産後期)'!$G$5),0)&amp;""</f>
        <v/>
      </c>
      <c r="L190" s="694"/>
      <c r="M190" s="692" t="str">
        <f>VLOOKUP($C177,'2025年度(M1後期)'!$B$5:$N$207,COLUMN('2025年度(M1後期)'!$G$5),0)&amp;""</f>
        <v>看護理論</v>
      </c>
      <c r="N190" s="693"/>
      <c r="O190" s="694" t="str">
        <f>VLOOKUP($C177,'2025年度(M2後期)'!$B$5:$N$207,COLUMN('2025年度(M2後期)'!$G$5),0)&amp;""</f>
        <v>特別研究</v>
      </c>
      <c r="P190" s="693"/>
      <c r="Q190" s="694" t="str">
        <f>VLOOKUP($C177,'2025年度(D1後期)'!$B$5:$N$207,COLUMN('2025年度(D1後期)'!$G$5),0)&amp;""</f>
        <v/>
      </c>
      <c r="R190" s="693"/>
      <c r="S190" s="694" t="str">
        <f>VLOOKUP($C177,'2025年度(D23後期)'!$B$5:$N$207,COLUMN('2025年度(D23後期)'!$G$5),0)&amp;""</f>
        <v>特別研究</v>
      </c>
      <c r="T190" s="693"/>
      <c r="U190" s="21"/>
      <c r="Z190" s="696" t="str">
        <f>A190</f>
        <v>３時限（13：30～15：00）</v>
      </c>
      <c r="AA190" s="680" t="s">
        <v>214</v>
      </c>
      <c r="AB190" s="680"/>
      <c r="AC190" s="680"/>
      <c r="AD190" s="680"/>
      <c r="AE190" s="680"/>
      <c r="AF190" s="680"/>
      <c r="AG190" s="680" t="s">
        <v>153</v>
      </c>
      <c r="AH190" s="680" t="s">
        <v>153</v>
      </c>
      <c r="AI190" s="680"/>
      <c r="AJ190" s="680"/>
      <c r="AK190" s="680"/>
      <c r="AL190" s="680" t="s">
        <v>153</v>
      </c>
      <c r="AM190" s="680" t="s">
        <v>164</v>
      </c>
      <c r="AN190" s="680"/>
      <c r="AO190" s="680"/>
      <c r="AP190" s="680"/>
      <c r="AQ190" s="680"/>
      <c r="AR190" s="680"/>
      <c r="AS190" s="680"/>
      <c r="AT190" s="680"/>
      <c r="AU190" s="680"/>
      <c r="AV190" s="680"/>
      <c r="AW190" s="680"/>
      <c r="AX190" s="680"/>
      <c r="AY190" s="680"/>
      <c r="AZ190" s="680"/>
      <c r="BA190" s="680" t="s">
        <v>176</v>
      </c>
      <c r="BB190" s="680"/>
      <c r="BC190" s="680"/>
      <c r="BD190" s="680"/>
      <c r="BE190" s="680"/>
      <c r="BF190" s="680"/>
      <c r="BG190" s="680"/>
      <c r="BH190" s="680"/>
      <c r="BI190" s="680"/>
      <c r="BJ190" s="680"/>
      <c r="BK190" s="674"/>
      <c r="BL190" s="674"/>
      <c r="BM190" s="674"/>
      <c r="BN190" s="680"/>
      <c r="BO190" s="680"/>
      <c r="BP190" s="680"/>
      <c r="BQ190" s="680"/>
      <c r="BR190" s="680"/>
      <c r="BS190" s="680"/>
      <c r="BT190" s="680"/>
      <c r="BU190" s="680"/>
      <c r="BV190" s="680"/>
      <c r="BW190" s="680"/>
    </row>
    <row r="191" spans="1:75" ht="13.5" customHeight="1">
      <c r="A191" s="696"/>
      <c r="B191" s="15" t="s">
        <v>58</v>
      </c>
      <c r="C191" s="688" t="str">
        <f>IFERROR(VLOOKUP(C190,科目・教員!$A$2:$B$349,2,0),"")</f>
        <v>森下　純子</v>
      </c>
      <c r="D191" s="689"/>
      <c r="E191" s="690" t="str">
        <f>IFERROR(VLOOKUP(E190,科目・教員!$A$2:$B$349,2,0),"")</f>
        <v>本間　典子</v>
      </c>
      <c r="F191" s="689"/>
      <c r="G191" s="690" t="str">
        <f>IFERROR(VLOOKUP(G190,科目・教員!$A$2:$B$349,2,0),"")</f>
        <v/>
      </c>
      <c r="H191" s="689"/>
      <c r="I191" s="690" t="str">
        <f>IFERROR(VLOOKUP(I190,科目・教員!$A$2:$B$349,2,0),"")</f>
        <v/>
      </c>
      <c r="J191" s="689"/>
      <c r="K191" s="691" t="str">
        <f>IFERROR(VLOOKUP(K190,科目・教員!$A$2:$B$349,2,0),"")</f>
        <v/>
      </c>
      <c r="L191" s="691"/>
      <c r="M191" s="688" t="str">
        <f>IFERROR(VLOOKUP(M190,科目・教員!$A$2:$B$349,2,0),"")</f>
        <v>亀岡　智美</v>
      </c>
      <c r="N191" s="689"/>
      <c r="O191" s="691" t="str">
        <f>IFERROR(VLOOKUP(O190,科目・教員!$A$2:$B$349,2,0),"")</f>
        <v/>
      </c>
      <c r="P191" s="689"/>
      <c r="Q191" s="691" t="str">
        <f>IFERROR(VLOOKUP(Q190,科目・教員!$A$2:$B$349,2,0),"")</f>
        <v/>
      </c>
      <c r="R191" s="689"/>
      <c r="S191" s="691" t="str">
        <f>IFERROR(VLOOKUP(S190,科目・教員!$A$2:$B$349,2,0),"")</f>
        <v/>
      </c>
      <c r="T191" s="689"/>
      <c r="U191" s="21"/>
      <c r="Z191" s="696"/>
      <c r="AA191" s="681"/>
      <c r="AB191" s="681"/>
      <c r="AC191" s="681"/>
      <c r="AD191" s="681"/>
      <c r="AE191" s="681"/>
      <c r="AF191" s="681"/>
      <c r="AG191" s="681"/>
      <c r="AH191" s="681"/>
      <c r="AI191" s="681"/>
      <c r="AJ191" s="681"/>
      <c r="AK191" s="681"/>
      <c r="AL191" s="681"/>
      <c r="AM191" s="681"/>
      <c r="AN191" s="681"/>
      <c r="AO191" s="681"/>
      <c r="AP191" s="681"/>
      <c r="AQ191" s="681"/>
      <c r="AR191" s="681"/>
      <c r="AS191" s="681"/>
      <c r="AT191" s="681"/>
      <c r="AU191" s="681"/>
      <c r="AV191" s="681"/>
      <c r="AW191" s="681"/>
      <c r="AX191" s="681"/>
      <c r="AY191" s="681"/>
      <c r="AZ191" s="681"/>
      <c r="BA191" s="681"/>
      <c r="BB191" s="681"/>
      <c r="BC191" s="681"/>
      <c r="BD191" s="681"/>
      <c r="BE191" s="681"/>
      <c r="BF191" s="681"/>
      <c r="BG191" s="681"/>
      <c r="BH191" s="681"/>
      <c r="BI191" s="681"/>
      <c r="BJ191" s="681"/>
      <c r="BK191" s="675"/>
      <c r="BL191" s="675"/>
      <c r="BM191" s="675"/>
      <c r="BN191" s="681"/>
      <c r="BO191" s="681"/>
      <c r="BP191" s="681"/>
      <c r="BQ191" s="681"/>
      <c r="BR191" s="681"/>
      <c r="BS191" s="681"/>
      <c r="BT191" s="681"/>
      <c r="BU191" s="681"/>
      <c r="BV191" s="681"/>
      <c r="BW191" s="681"/>
    </row>
    <row r="192" spans="1:75" ht="13.5" customHeight="1">
      <c r="A192" s="696"/>
      <c r="B192" s="15" t="s">
        <v>60</v>
      </c>
      <c r="C192" s="688" t="str">
        <f>VLOOKUP($C177,'2025年度(1年後期)'!$B$5:$N$207,COLUMN('2025年度(1年後期)'!$G$5)+1,0)&amp;""</f>
        <v>201･202･基礎実</v>
      </c>
      <c r="D192" s="689"/>
      <c r="E192" s="690" t="str">
        <f>VLOOKUP($C177,'2025年度(2年後期)'!$B$5:$N$207,COLUMN('2025年度(2年後期)'!$G$5)+1,0)&amp;""</f>
        <v>101</v>
      </c>
      <c r="F192" s="689"/>
      <c r="G192" s="690" t="str">
        <f>VLOOKUP($C177,'2025年度(3年後期)'!$B$5:$N$207,COLUMN('2025年度(3年後期)'!$G$5)+1,0)&amp;""</f>
        <v>在宅:在宅実</v>
      </c>
      <c r="H192" s="689"/>
      <c r="I192" s="690" t="str">
        <f>VLOOKUP($C177,'2025年度(4年後期)'!$B$5:$N$206,COLUMN('2025年度(4年後期)'!$G$5)+1,0)&amp;""</f>
        <v/>
      </c>
      <c r="J192" s="689"/>
      <c r="K192" s="691" t="str">
        <f>VLOOKUP($C177,'2025年度(助産後期)'!$B$5:$N$207,COLUMN('2025年度(助産後期)'!$G$5)+1,0)&amp;""</f>
        <v/>
      </c>
      <c r="L192" s="691"/>
      <c r="M192" s="688" t="str">
        <f>VLOOKUP($C177,'2025年度(M1後期)'!$B$5:$N$207,COLUMN('2025年度(M1後期)'!$G$5)+1,0)&amp;""</f>
        <v>臨床講義室1</v>
      </c>
      <c r="N192" s="689"/>
      <c r="O192" s="691" t="str">
        <f>VLOOKUP($C177,'2025年度(M2後期)'!$B$5:$N$207,COLUMN('2025年度(M2後期)'!$G$5)+1,0)&amp;""</f>
        <v/>
      </c>
      <c r="P192" s="689"/>
      <c r="Q192" s="691" t="str">
        <f>VLOOKUP($C177,'2025年度(D1後期)'!$B$5:$N$207,COLUMN('2025年度(D1後期)'!$G$5)+1,0)&amp;""</f>
        <v/>
      </c>
      <c r="R192" s="689"/>
      <c r="S192" s="691" t="str">
        <f>VLOOKUP($C177,'2025年度(D23後期)'!$B$5:$N$207,COLUMN('2025年度(D23後期)'!$G$5)+1,0)&amp;""</f>
        <v/>
      </c>
      <c r="T192" s="689"/>
      <c r="U192" s="21"/>
      <c r="Z192" s="696"/>
      <c r="AA192" s="681"/>
      <c r="AB192" s="681"/>
      <c r="AC192" s="681"/>
      <c r="AD192" s="681"/>
      <c r="AE192" s="681"/>
      <c r="AF192" s="681"/>
      <c r="AG192" s="681"/>
      <c r="AH192" s="681"/>
      <c r="AI192" s="681"/>
      <c r="AJ192" s="681"/>
      <c r="AK192" s="681"/>
      <c r="AL192" s="681"/>
      <c r="AM192" s="681"/>
      <c r="AN192" s="681"/>
      <c r="AO192" s="681"/>
      <c r="AP192" s="681"/>
      <c r="AQ192" s="681"/>
      <c r="AR192" s="681"/>
      <c r="AS192" s="681"/>
      <c r="AT192" s="681"/>
      <c r="AU192" s="681"/>
      <c r="AV192" s="681"/>
      <c r="AW192" s="681"/>
      <c r="AX192" s="681"/>
      <c r="AY192" s="681"/>
      <c r="AZ192" s="681"/>
      <c r="BA192" s="681"/>
      <c r="BB192" s="681"/>
      <c r="BC192" s="681"/>
      <c r="BD192" s="681"/>
      <c r="BE192" s="681"/>
      <c r="BF192" s="681"/>
      <c r="BG192" s="681"/>
      <c r="BH192" s="681"/>
      <c r="BI192" s="681"/>
      <c r="BJ192" s="681"/>
      <c r="BK192" s="675"/>
      <c r="BL192" s="675"/>
      <c r="BM192" s="675"/>
      <c r="BN192" s="681"/>
      <c r="BO192" s="681"/>
      <c r="BP192" s="681"/>
      <c r="BQ192" s="681"/>
      <c r="BR192" s="681"/>
      <c r="BS192" s="681"/>
      <c r="BT192" s="681"/>
      <c r="BU192" s="681"/>
      <c r="BV192" s="681"/>
      <c r="BW192" s="681"/>
    </row>
    <row r="193" spans="1:75" ht="13.5" customHeight="1">
      <c r="A193" s="712"/>
      <c r="B193" s="16" t="s">
        <v>62</v>
      </c>
      <c r="C193" s="687"/>
      <c r="D193" s="685"/>
      <c r="E193" s="684"/>
      <c r="F193" s="685"/>
      <c r="G193" s="684"/>
      <c r="H193" s="685"/>
      <c r="I193" s="684"/>
      <c r="J193" s="685"/>
      <c r="K193" s="686"/>
      <c r="L193" s="686"/>
      <c r="M193" s="687"/>
      <c r="N193" s="685"/>
      <c r="O193" s="686"/>
      <c r="P193" s="685"/>
      <c r="Q193" s="686"/>
      <c r="R193" s="685"/>
      <c r="S193" s="686"/>
      <c r="T193" s="685"/>
      <c r="U193" s="21"/>
      <c r="Z193" s="697"/>
      <c r="AA193" s="682"/>
      <c r="AB193" s="682"/>
      <c r="AC193" s="682"/>
      <c r="AD193" s="682"/>
      <c r="AE193" s="682"/>
      <c r="AF193" s="682"/>
      <c r="AG193" s="682"/>
      <c r="AH193" s="682"/>
      <c r="AI193" s="682"/>
      <c r="AJ193" s="682"/>
      <c r="AK193" s="682"/>
      <c r="AL193" s="682"/>
      <c r="AM193" s="682"/>
      <c r="AN193" s="682"/>
      <c r="AO193" s="682"/>
      <c r="AP193" s="682"/>
      <c r="AQ193" s="682"/>
      <c r="AR193" s="682"/>
      <c r="AS193" s="682"/>
      <c r="AT193" s="682"/>
      <c r="AU193" s="682"/>
      <c r="AV193" s="682"/>
      <c r="AW193" s="682"/>
      <c r="AX193" s="682"/>
      <c r="AY193" s="682"/>
      <c r="AZ193" s="682"/>
      <c r="BA193" s="682"/>
      <c r="BB193" s="682"/>
      <c r="BC193" s="682"/>
      <c r="BD193" s="682"/>
      <c r="BE193" s="682"/>
      <c r="BF193" s="682"/>
      <c r="BG193" s="682"/>
      <c r="BH193" s="682"/>
      <c r="BI193" s="682"/>
      <c r="BJ193" s="682"/>
      <c r="BK193" s="676"/>
      <c r="BL193" s="676"/>
      <c r="BM193" s="676"/>
      <c r="BN193" s="682"/>
      <c r="BO193" s="682"/>
      <c r="BP193" s="682"/>
      <c r="BQ193" s="682"/>
      <c r="BR193" s="682"/>
      <c r="BS193" s="682"/>
      <c r="BT193" s="682"/>
      <c r="BU193" s="682"/>
      <c r="BV193" s="682"/>
      <c r="BW193" s="682"/>
    </row>
    <row r="194" spans="1:75" ht="13.5" customHeight="1">
      <c r="A194" s="696" t="s">
        <v>80</v>
      </c>
      <c r="B194" s="15" t="s">
        <v>55</v>
      </c>
      <c r="C194" s="692" t="str">
        <f>VLOOKUP($C177,'2025年度(1年後期)'!$B$5:$N$207,COLUMN('2025年度(1年後期)'!$I$5),0)&amp;""</f>
        <v>法と社会</v>
      </c>
      <c r="D194" s="693"/>
      <c r="E194" s="698" t="str">
        <f>VLOOKUP($C177,'2025年度(2年後期)'!$B$5:$N$207,COLUMN('2025年度(2年後期)'!$I$5),0)&amp;""</f>
        <v>感染防止技術論</v>
      </c>
      <c r="F194" s="693"/>
      <c r="G194" s="698" t="str">
        <f>VLOOKUP($C177,'2025年度(3年後期)'!$B$5:$N$207,COLUMN('2025年度(3年後期)'!$I$5),0)&amp;""</f>
        <v>領域別実習</v>
      </c>
      <c r="H194" s="693"/>
      <c r="I194" s="698" t="str">
        <f>VLOOKUP($C177,'2025年度(4年後期)'!$B$5:$N$206,COLUMN('2025年度(4年後期)'!$I$5),0)&amp;""</f>
        <v/>
      </c>
      <c r="J194" s="693"/>
      <c r="K194" s="694" t="str">
        <f>VLOOKUP($C177,'2025年度(助産後期)'!$B$5:$N$207,COLUMN('2025年度(助産後期)'!$I$5),0)&amp;""</f>
        <v/>
      </c>
      <c r="L194" s="694"/>
      <c r="M194" s="692" t="str">
        <f>VLOOKUP($C177,'2025年度(M1後期)'!$B$5:$N$207,COLUMN('2025年度(M1後期)'!$I$5),0)&amp;""</f>
        <v>看護理論</v>
      </c>
      <c r="N194" s="693"/>
      <c r="O194" s="694" t="str">
        <f>VLOOKUP($C177,'2025年度(M2後期)'!$B$5:$N$207,COLUMN('2025年度(M2後期)'!$I$5),0)&amp;""</f>
        <v>特別研究</v>
      </c>
      <c r="P194" s="693"/>
      <c r="Q194" s="694" t="str">
        <f>VLOOKUP($C177,'2025年度(D1後期)'!$B$5:$N$207,COLUMN('2025年度(D1後期)'!$I$5),0)&amp;""</f>
        <v/>
      </c>
      <c r="R194" s="693"/>
      <c r="S194" s="694" t="str">
        <f>VLOOKUP($C177,'2025年度(D23後期)'!$B$5:$N$207,COLUMN('2025年度(D23後期)'!$I$5),0)&amp;""</f>
        <v>特別研究</v>
      </c>
      <c r="T194" s="693"/>
      <c r="U194" s="21"/>
      <c r="Z194" s="696" t="str">
        <f>A194</f>
        <v>４時限（15：10～16：40）</v>
      </c>
      <c r="AA194" s="680" t="s">
        <v>175</v>
      </c>
      <c r="AB194" s="680"/>
      <c r="AC194" s="680"/>
      <c r="AD194" s="680"/>
      <c r="AE194" s="680"/>
      <c r="AF194" s="680"/>
      <c r="AG194" s="680" t="s">
        <v>137</v>
      </c>
      <c r="AH194" s="680"/>
      <c r="AI194" s="680"/>
      <c r="AJ194" s="680"/>
      <c r="AK194" s="680"/>
      <c r="AL194" s="680"/>
      <c r="AM194" s="680" t="s">
        <v>164</v>
      </c>
      <c r="AN194" s="680"/>
      <c r="AO194" s="680"/>
      <c r="AP194" s="680"/>
      <c r="AQ194" s="680"/>
      <c r="AR194" s="680"/>
      <c r="AS194" s="680"/>
      <c r="AT194" s="680"/>
      <c r="AU194" s="680"/>
      <c r="AV194" s="680"/>
      <c r="AW194" s="680"/>
      <c r="AX194" s="680"/>
      <c r="AY194" s="680"/>
      <c r="AZ194" s="680"/>
      <c r="BA194" s="680" t="s">
        <v>176</v>
      </c>
      <c r="BB194" s="680"/>
      <c r="BC194" s="680"/>
      <c r="BD194" s="680"/>
      <c r="BE194" s="680"/>
      <c r="BF194" s="680"/>
      <c r="BG194" s="680"/>
      <c r="BH194" s="680"/>
      <c r="BI194" s="680"/>
      <c r="BJ194" s="680"/>
      <c r="BK194" s="674"/>
      <c r="BL194" s="674"/>
      <c r="BM194" s="674"/>
      <c r="BN194" s="680"/>
      <c r="BO194" s="680"/>
      <c r="BP194" s="680"/>
      <c r="BQ194" s="680"/>
      <c r="BR194" s="680"/>
      <c r="BS194" s="680"/>
      <c r="BT194" s="680"/>
      <c r="BU194" s="680"/>
      <c r="BV194" s="680"/>
      <c r="BW194" s="680"/>
    </row>
    <row r="195" spans="1:75" ht="13.5" customHeight="1">
      <c r="A195" s="696"/>
      <c r="B195" s="15" t="s">
        <v>58</v>
      </c>
      <c r="C195" s="688" t="str">
        <f>IFERROR(VLOOKUP(C194,科目・教員!$A$2:$B$349,2,0),"")</f>
        <v>渡辺　幹司</v>
      </c>
      <c r="D195" s="689"/>
      <c r="E195" s="690" t="str">
        <f>IFERROR(VLOOKUP(E194,科目・教員!$A$2:$B$349,2,0),"")</f>
        <v>網中　眞由美</v>
      </c>
      <c r="F195" s="689"/>
      <c r="G195" s="690" t="str">
        <f>IFERROR(VLOOKUP(G194,科目・教員!$A$2:$B$349,2,0),"")</f>
        <v/>
      </c>
      <c r="H195" s="689"/>
      <c r="I195" s="690" t="str">
        <f>IFERROR(VLOOKUP(I194,科目・教員!$A$2:$B$349,2,0),"")</f>
        <v/>
      </c>
      <c r="J195" s="689"/>
      <c r="K195" s="691" t="str">
        <f>IFERROR(VLOOKUP(K194,科目・教員!$A$2:$B$349,2,0),"")</f>
        <v/>
      </c>
      <c r="L195" s="691"/>
      <c r="M195" s="688" t="str">
        <f>IFERROR(VLOOKUP(M194,科目・教員!$A$2:$B$349,2,0),"")</f>
        <v>亀岡　智美</v>
      </c>
      <c r="N195" s="689"/>
      <c r="O195" s="691" t="str">
        <f>IFERROR(VLOOKUP(O194,科目・教員!$A$2:$B$349,2,0),"")</f>
        <v/>
      </c>
      <c r="P195" s="689"/>
      <c r="Q195" s="691" t="str">
        <f>IFERROR(VLOOKUP(Q194,科目・教員!$A$2:$B$349,2,0),"")</f>
        <v/>
      </c>
      <c r="R195" s="689"/>
      <c r="S195" s="691" t="str">
        <f>IFERROR(VLOOKUP(S194,科目・教員!$A$2:$B$349,2,0),"")</f>
        <v/>
      </c>
      <c r="T195" s="689"/>
      <c r="U195" s="21"/>
      <c r="Z195" s="696"/>
      <c r="AA195" s="681"/>
      <c r="AB195" s="681"/>
      <c r="AC195" s="681"/>
      <c r="AD195" s="681"/>
      <c r="AE195" s="681"/>
      <c r="AF195" s="681"/>
      <c r="AG195" s="681"/>
      <c r="AH195" s="681"/>
      <c r="AI195" s="681"/>
      <c r="AJ195" s="681"/>
      <c r="AK195" s="681"/>
      <c r="AL195" s="681"/>
      <c r="AM195" s="681"/>
      <c r="AN195" s="681"/>
      <c r="AO195" s="681"/>
      <c r="AP195" s="681"/>
      <c r="AQ195" s="681"/>
      <c r="AR195" s="681"/>
      <c r="AS195" s="681"/>
      <c r="AT195" s="681"/>
      <c r="AU195" s="681"/>
      <c r="AV195" s="681"/>
      <c r="AW195" s="681"/>
      <c r="AX195" s="681"/>
      <c r="AY195" s="681"/>
      <c r="AZ195" s="681"/>
      <c r="BA195" s="681"/>
      <c r="BB195" s="681"/>
      <c r="BC195" s="681"/>
      <c r="BD195" s="681"/>
      <c r="BE195" s="681"/>
      <c r="BF195" s="681"/>
      <c r="BG195" s="681"/>
      <c r="BH195" s="681"/>
      <c r="BI195" s="681"/>
      <c r="BJ195" s="681"/>
      <c r="BK195" s="675"/>
      <c r="BL195" s="675"/>
      <c r="BM195" s="675"/>
      <c r="BN195" s="681"/>
      <c r="BO195" s="681"/>
      <c r="BP195" s="681"/>
      <c r="BQ195" s="681"/>
      <c r="BR195" s="681"/>
      <c r="BS195" s="681"/>
      <c r="BT195" s="681"/>
      <c r="BU195" s="681"/>
      <c r="BV195" s="681"/>
      <c r="BW195" s="681"/>
    </row>
    <row r="196" spans="1:75" ht="13.5" customHeight="1">
      <c r="A196" s="696"/>
      <c r="B196" s="15" t="s">
        <v>60</v>
      </c>
      <c r="C196" s="688" t="str">
        <f>VLOOKUP($C177,'2025年度(1年後期)'!$B$5:$N$207,COLUMN('2025年度(1年後期)'!$I$5)+1,0)&amp;""</f>
        <v>201</v>
      </c>
      <c r="D196" s="689"/>
      <c r="E196" s="690" t="str">
        <f>VLOOKUP($C177,'2025年度(2年後期)'!$B$5:$N$207,COLUMN('2025年度(2年後期)'!$I$5)+1,0)&amp;""</f>
        <v>101</v>
      </c>
      <c r="F196" s="689"/>
      <c r="G196" s="690" t="str">
        <f>VLOOKUP($C177,'2025年度(3年後期)'!$B$5:$N$207,COLUMN('2025年度(3年後期)'!$I$5)+1,0)&amp;""</f>
        <v/>
      </c>
      <c r="H196" s="689"/>
      <c r="I196" s="690" t="str">
        <f>VLOOKUP($C177,'2025年度(4年後期)'!$B$5:$N$206,COLUMN('2025年度(4年後期)'!$I$5)+1,0)&amp;""</f>
        <v/>
      </c>
      <c r="J196" s="689"/>
      <c r="K196" s="691" t="str">
        <f>VLOOKUP($C177,'2025年度(助産後期)'!$B$5:$N$207,COLUMN('2025年度(助産後期)'!$I$5)+1,0)&amp;""</f>
        <v/>
      </c>
      <c r="L196" s="691"/>
      <c r="M196" s="688" t="str">
        <f>VLOOKUP($C177,'2025年度(M1後期)'!$B$5:$N$207,COLUMN('2025年度(M1後期)'!$I$5)+1,0)&amp;""</f>
        <v>臨床講義室1</v>
      </c>
      <c r="N196" s="689"/>
      <c r="O196" s="691" t="str">
        <f>VLOOKUP($C177,'2025年度(M2後期)'!$B$5:$N$207,COLUMN('2025年度(M2後期)'!$I$5)+1,0)&amp;""</f>
        <v/>
      </c>
      <c r="P196" s="689"/>
      <c r="Q196" s="691" t="str">
        <f>VLOOKUP($C177,'2025年度(D1後期)'!$B$5:$N$207,COLUMN('2025年度(D1後期)'!$I$5)+1,0)&amp;""</f>
        <v/>
      </c>
      <c r="R196" s="689"/>
      <c r="S196" s="691" t="str">
        <f>VLOOKUP($C177,'2025年度(D23後期)'!$B$5:$N$207,COLUMN('2025年度(D23後期)'!$I$5)+1,0)&amp;""</f>
        <v/>
      </c>
      <c r="T196" s="689"/>
      <c r="U196" s="21"/>
      <c r="Z196" s="696"/>
      <c r="AA196" s="681"/>
      <c r="AB196" s="681"/>
      <c r="AC196" s="681"/>
      <c r="AD196" s="681"/>
      <c r="AE196" s="681"/>
      <c r="AF196" s="681"/>
      <c r="AG196" s="681"/>
      <c r="AH196" s="681"/>
      <c r="AI196" s="681"/>
      <c r="AJ196" s="681"/>
      <c r="AK196" s="681"/>
      <c r="AL196" s="681"/>
      <c r="AM196" s="681"/>
      <c r="AN196" s="681"/>
      <c r="AO196" s="681"/>
      <c r="AP196" s="681"/>
      <c r="AQ196" s="681"/>
      <c r="AR196" s="681"/>
      <c r="AS196" s="681"/>
      <c r="AT196" s="681"/>
      <c r="AU196" s="681"/>
      <c r="AV196" s="681"/>
      <c r="AW196" s="681"/>
      <c r="AX196" s="681"/>
      <c r="AY196" s="681"/>
      <c r="AZ196" s="681"/>
      <c r="BA196" s="681"/>
      <c r="BB196" s="681"/>
      <c r="BC196" s="681"/>
      <c r="BD196" s="681"/>
      <c r="BE196" s="681"/>
      <c r="BF196" s="681"/>
      <c r="BG196" s="681"/>
      <c r="BH196" s="681"/>
      <c r="BI196" s="681"/>
      <c r="BJ196" s="681"/>
      <c r="BK196" s="675"/>
      <c r="BL196" s="675"/>
      <c r="BM196" s="675"/>
      <c r="BN196" s="681"/>
      <c r="BO196" s="681"/>
      <c r="BP196" s="681"/>
      <c r="BQ196" s="681"/>
      <c r="BR196" s="681"/>
      <c r="BS196" s="681"/>
      <c r="BT196" s="681"/>
      <c r="BU196" s="681"/>
      <c r="BV196" s="681"/>
      <c r="BW196" s="681"/>
    </row>
    <row r="197" spans="1:75" ht="13.5" customHeight="1">
      <c r="A197" s="697"/>
      <c r="B197" s="16" t="s">
        <v>62</v>
      </c>
      <c r="C197" s="724"/>
      <c r="D197" s="725"/>
      <c r="E197" s="684"/>
      <c r="F197" s="685"/>
      <c r="G197" s="684"/>
      <c r="H197" s="685"/>
      <c r="I197" s="684"/>
      <c r="J197" s="685"/>
      <c r="K197" s="686"/>
      <c r="L197" s="686"/>
      <c r="M197" s="687"/>
      <c r="N197" s="685"/>
      <c r="O197" s="686"/>
      <c r="P197" s="685"/>
      <c r="Q197" s="686"/>
      <c r="R197" s="685"/>
      <c r="S197" s="686"/>
      <c r="T197" s="685"/>
      <c r="U197" s="21"/>
      <c r="Z197" s="697"/>
      <c r="AA197" s="682"/>
      <c r="AB197" s="682"/>
      <c r="AC197" s="682"/>
      <c r="AD197" s="682"/>
      <c r="AE197" s="682"/>
      <c r="AF197" s="682"/>
      <c r="AG197" s="682"/>
      <c r="AH197" s="682"/>
      <c r="AI197" s="682"/>
      <c r="AJ197" s="682"/>
      <c r="AK197" s="682"/>
      <c r="AL197" s="682"/>
      <c r="AM197" s="682"/>
      <c r="AN197" s="682"/>
      <c r="AO197" s="682"/>
      <c r="AP197" s="682"/>
      <c r="AQ197" s="682"/>
      <c r="AR197" s="682"/>
      <c r="AS197" s="682"/>
      <c r="AT197" s="682"/>
      <c r="AU197" s="682"/>
      <c r="AV197" s="682"/>
      <c r="AW197" s="682"/>
      <c r="AX197" s="682"/>
      <c r="AY197" s="682"/>
      <c r="AZ197" s="682"/>
      <c r="BA197" s="682"/>
      <c r="BB197" s="682"/>
      <c r="BC197" s="682"/>
      <c r="BD197" s="682"/>
      <c r="BE197" s="682"/>
      <c r="BF197" s="682"/>
      <c r="BG197" s="682"/>
      <c r="BH197" s="682"/>
      <c r="BI197" s="682"/>
      <c r="BJ197" s="682"/>
      <c r="BK197" s="676"/>
      <c r="BL197" s="676"/>
      <c r="BM197" s="676"/>
      <c r="BN197" s="682"/>
      <c r="BO197" s="682"/>
      <c r="BP197" s="682"/>
      <c r="BQ197" s="682"/>
      <c r="BR197" s="682"/>
      <c r="BS197" s="682"/>
      <c r="BT197" s="682"/>
      <c r="BU197" s="682"/>
      <c r="BV197" s="682"/>
      <c r="BW197" s="682"/>
    </row>
    <row r="198" spans="1:75" ht="13.5" customHeight="1">
      <c r="A198" s="696" t="s">
        <v>87</v>
      </c>
      <c r="B198" s="15" t="s">
        <v>55</v>
      </c>
      <c r="C198" s="692" t="str">
        <f>VLOOKUP($C177,'2025年度(1年後期)'!$B$5:$N$207,COLUMN('2025年度(1年後期)'!$K$5),0)&amp;""</f>
        <v/>
      </c>
      <c r="D198" s="693"/>
      <c r="E198" s="698" t="str">
        <f>VLOOKUP($C177,'2025年度(2年後期)'!$B$5:$N$207,COLUMN('2025年度(2年後期)'!$K$5),0)&amp;""</f>
        <v/>
      </c>
      <c r="F198" s="693"/>
      <c r="G198" s="698" t="str">
        <f>VLOOKUP($C177,'2025年度(3年後期)'!$B$5:$N$207,COLUMN('2025年度(3年後期)'!$K$5),0)&amp;""</f>
        <v/>
      </c>
      <c r="H198" s="693"/>
      <c r="I198" s="698" t="str">
        <f>VLOOKUP($C177,'2025年度(4年後期)'!$B$5:$N$206,COLUMN('2025年度(4年後期)'!$K$5),0)&amp;""</f>
        <v/>
      </c>
      <c r="J198" s="693"/>
      <c r="K198" s="694" t="str">
        <f>VLOOKUP($C177,'2025年度(助産後期)'!$B$5:$N$207,COLUMN('2025年度(助産後期)'!$K$5),0)&amp;""</f>
        <v/>
      </c>
      <c r="L198" s="694"/>
      <c r="M198" s="692" t="str">
        <f>VLOOKUP($C177,'2025年度(M1後期)'!$B$5:$N$207,COLUMN('2025年度(M1後期)'!$K$5),0)&amp;""</f>
        <v>看護理論</v>
      </c>
      <c r="N198" s="693"/>
      <c r="O198" s="694" t="str">
        <f>VLOOKUP($C177,'2025年度(M2後期)'!$B$5:$N$207,COLUMN('2025年度(M2後期)'!$K$5),0)&amp;""</f>
        <v/>
      </c>
      <c r="P198" s="693"/>
      <c r="Q198" s="694" t="str">
        <f>VLOOKUP($C177,'2025年度(D1後期)'!$B$5:$N$207,COLUMN('2025年度(D1後期)'!$K$5),0)&amp;""</f>
        <v/>
      </c>
      <c r="R198" s="693"/>
      <c r="S198" s="694" t="str">
        <f>VLOOKUP($C177,'2025年度(D23後期)'!$B$5:$N$207,COLUMN('2025年度(D23後期)'!$K$5),0)&amp;""</f>
        <v/>
      </c>
      <c r="T198" s="693"/>
      <c r="U198" s="21"/>
      <c r="Z198" s="696" t="str">
        <f>A198</f>
        <v>５時限（16：50～18：20）</v>
      </c>
      <c r="AA198" s="680"/>
      <c r="AB198" s="680"/>
      <c r="AC198" s="680"/>
      <c r="AD198" s="680"/>
      <c r="AE198" s="680"/>
      <c r="AF198" s="680"/>
      <c r="AG198" s="680"/>
      <c r="AH198" s="680"/>
      <c r="AI198" s="680"/>
      <c r="AJ198" s="680"/>
      <c r="AK198" s="680"/>
      <c r="AL198" s="680"/>
      <c r="AM198" s="680" t="s">
        <v>164</v>
      </c>
      <c r="AN198" s="680"/>
      <c r="AO198" s="680"/>
      <c r="AP198" s="680"/>
      <c r="AQ198" s="680"/>
      <c r="AR198" s="680"/>
      <c r="AS198" s="680"/>
      <c r="AT198" s="680"/>
      <c r="AU198" s="680"/>
      <c r="AV198" s="680"/>
      <c r="AW198" s="680"/>
      <c r="AX198" s="680"/>
      <c r="AY198" s="680"/>
      <c r="AZ198" s="680"/>
      <c r="BA198" s="680" t="s">
        <v>176</v>
      </c>
      <c r="BB198" s="680"/>
      <c r="BC198" s="680"/>
      <c r="BD198" s="680"/>
      <c r="BE198" s="680"/>
      <c r="BF198" s="680"/>
      <c r="BG198" s="680"/>
      <c r="BH198" s="680"/>
      <c r="BI198" s="680"/>
      <c r="BJ198" s="680"/>
      <c r="BK198" s="674"/>
      <c r="BL198" s="674"/>
      <c r="BM198" s="674"/>
      <c r="BN198" s="680"/>
      <c r="BO198" s="680"/>
      <c r="BP198" s="680"/>
      <c r="BQ198" s="680"/>
      <c r="BR198" s="680"/>
      <c r="BS198" s="680"/>
      <c r="BT198" s="680"/>
      <c r="BU198" s="680"/>
      <c r="BV198" s="680"/>
      <c r="BW198" s="680"/>
    </row>
    <row r="199" spans="1:75" ht="13.5" customHeight="1">
      <c r="A199" s="696"/>
      <c r="B199" s="15" t="s">
        <v>58</v>
      </c>
      <c r="C199" s="688" t="str">
        <f>IFERROR(VLOOKUP(C198,科目・教員!$A$2:$B$349,2,0),"")</f>
        <v/>
      </c>
      <c r="D199" s="689"/>
      <c r="E199" s="690" t="str">
        <f>IFERROR(VLOOKUP(E198,科目・教員!$A$2:$B$349,2,0),"")</f>
        <v/>
      </c>
      <c r="F199" s="689"/>
      <c r="G199" s="690" t="str">
        <f>IFERROR(VLOOKUP(G198,科目・教員!$A$2:$B$349,2,0),"")</f>
        <v/>
      </c>
      <c r="H199" s="689"/>
      <c r="I199" s="690" t="str">
        <f>IFERROR(VLOOKUP(I198,科目・教員!$A$2:$B$349,2,0),"")</f>
        <v/>
      </c>
      <c r="J199" s="689"/>
      <c r="K199" s="691" t="str">
        <f>IFERROR(VLOOKUP(K198,科目・教員!$A$2:$B$349,2,0),"")</f>
        <v/>
      </c>
      <c r="L199" s="691"/>
      <c r="M199" s="688" t="str">
        <f>IFERROR(VLOOKUP(M198,科目・教員!$A$2:$B$349,2,0),"")</f>
        <v>亀岡　智美</v>
      </c>
      <c r="N199" s="689"/>
      <c r="O199" s="691" t="str">
        <f>IFERROR(VLOOKUP(O198,科目・教員!$A$2:$B$349,2,0),"")</f>
        <v/>
      </c>
      <c r="P199" s="689"/>
      <c r="Q199" s="691" t="str">
        <f>IFERROR(VLOOKUP(Q198,科目・教員!$A$2:$B$349,2,0),"")</f>
        <v/>
      </c>
      <c r="R199" s="689"/>
      <c r="S199" s="691" t="str">
        <f>IFERROR(VLOOKUP(S198,科目・教員!$A$2:$B$349,2,0),"")</f>
        <v/>
      </c>
      <c r="T199" s="689"/>
      <c r="U199" s="21"/>
      <c r="Z199" s="696"/>
      <c r="AA199" s="681"/>
      <c r="AB199" s="681"/>
      <c r="AC199" s="681"/>
      <c r="AD199" s="681"/>
      <c r="AE199" s="681"/>
      <c r="AF199" s="681"/>
      <c r="AG199" s="681"/>
      <c r="AH199" s="681"/>
      <c r="AI199" s="681"/>
      <c r="AJ199" s="681"/>
      <c r="AK199" s="681"/>
      <c r="AL199" s="681"/>
      <c r="AM199" s="681"/>
      <c r="AN199" s="681"/>
      <c r="AO199" s="681"/>
      <c r="AP199" s="681"/>
      <c r="AQ199" s="681"/>
      <c r="AR199" s="681"/>
      <c r="AS199" s="681"/>
      <c r="AT199" s="681"/>
      <c r="AU199" s="681"/>
      <c r="AV199" s="681"/>
      <c r="AW199" s="681"/>
      <c r="AX199" s="681"/>
      <c r="AY199" s="681"/>
      <c r="AZ199" s="681"/>
      <c r="BA199" s="681"/>
      <c r="BB199" s="681"/>
      <c r="BC199" s="681"/>
      <c r="BD199" s="681"/>
      <c r="BE199" s="681"/>
      <c r="BF199" s="681"/>
      <c r="BG199" s="681"/>
      <c r="BH199" s="681"/>
      <c r="BI199" s="681"/>
      <c r="BJ199" s="681"/>
      <c r="BK199" s="675"/>
      <c r="BL199" s="675"/>
      <c r="BM199" s="675"/>
      <c r="BN199" s="681"/>
      <c r="BO199" s="681"/>
      <c r="BP199" s="681"/>
      <c r="BQ199" s="681"/>
      <c r="BR199" s="681"/>
      <c r="BS199" s="681"/>
      <c r="BT199" s="681"/>
      <c r="BU199" s="681"/>
      <c r="BV199" s="681"/>
      <c r="BW199" s="681"/>
    </row>
    <row r="200" spans="1:75" ht="13.5" customHeight="1">
      <c r="A200" s="696"/>
      <c r="B200" s="15" t="s">
        <v>60</v>
      </c>
      <c r="C200" s="688" t="str">
        <f>VLOOKUP($C177,'2025年度(1年後期)'!$B$5:$N$207,COLUMN('2025年度(1年後期)'!$K$5)+1,0)&amp;""</f>
        <v/>
      </c>
      <c r="D200" s="689"/>
      <c r="E200" s="690" t="str">
        <f>VLOOKUP($C177,'2025年度(2年後期)'!$B$5:$N$207,COLUMN('2025年度(2年後期)'!$K$5)+1,0)&amp;""</f>
        <v/>
      </c>
      <c r="F200" s="689"/>
      <c r="G200" s="690" t="str">
        <f>VLOOKUP($C177,'2025年度(3年後期)'!$B$5:$N$207,COLUMN('2025年度(3年後期)'!$K$5)+1,0)&amp;""</f>
        <v/>
      </c>
      <c r="H200" s="689"/>
      <c r="I200" s="690" t="str">
        <f>VLOOKUP($C177,'2025年度(4年後期)'!$B$5:$N$206,COLUMN('2025年度(4年後期)'!$K$5)+1,0)&amp;""</f>
        <v/>
      </c>
      <c r="J200" s="689"/>
      <c r="K200" s="691" t="str">
        <f>VLOOKUP($C177,'2025年度(助産後期)'!$B$5:$N$207,COLUMN('2025年度(助産後期)'!$K$5)+1,0)&amp;""</f>
        <v/>
      </c>
      <c r="L200" s="691"/>
      <c r="M200" s="688" t="str">
        <f>VLOOKUP($C177,'2025年度(M1後期)'!$B$5:$N$207,COLUMN('2025年度(M1後期)'!$K$5)+1,0)&amp;""</f>
        <v>臨床講義室1</v>
      </c>
      <c r="N200" s="689"/>
      <c r="O200" s="691" t="str">
        <f>VLOOKUP($C177,'2025年度(M1後期)'!$B$5:$N$207,COLUMN('2025年度(M1後期)'!$K$5)+1,0)&amp;""</f>
        <v>臨床講義室1</v>
      </c>
      <c r="P200" s="689"/>
      <c r="Q200" s="691" t="str">
        <f>VLOOKUP($C177,'2025年度(D1後期)'!$B$5:$N$207,COLUMN('2025年度(D1後期)'!$K$5)+1,0)&amp;""</f>
        <v/>
      </c>
      <c r="R200" s="689"/>
      <c r="S200" s="691" t="str">
        <f>VLOOKUP($C177,'2025年度(D23後期)'!$B$5:$N$207,COLUMN('2025年度(D23後期)'!$K$5)+1,0)&amp;""</f>
        <v/>
      </c>
      <c r="T200" s="689"/>
      <c r="U200" s="21"/>
      <c r="Z200" s="696"/>
      <c r="AA200" s="681"/>
      <c r="AB200" s="681"/>
      <c r="AC200" s="681"/>
      <c r="AD200" s="681"/>
      <c r="AE200" s="681"/>
      <c r="AF200" s="681"/>
      <c r="AG200" s="681"/>
      <c r="AH200" s="681"/>
      <c r="AI200" s="681"/>
      <c r="AJ200" s="681"/>
      <c r="AK200" s="681"/>
      <c r="AL200" s="681"/>
      <c r="AM200" s="681"/>
      <c r="AN200" s="681"/>
      <c r="AO200" s="681"/>
      <c r="AP200" s="681"/>
      <c r="AQ200" s="681"/>
      <c r="AR200" s="681"/>
      <c r="AS200" s="681"/>
      <c r="AT200" s="681"/>
      <c r="AU200" s="681"/>
      <c r="AV200" s="681"/>
      <c r="AW200" s="681"/>
      <c r="AX200" s="681"/>
      <c r="AY200" s="681"/>
      <c r="AZ200" s="681"/>
      <c r="BA200" s="681"/>
      <c r="BB200" s="681"/>
      <c r="BC200" s="681"/>
      <c r="BD200" s="681"/>
      <c r="BE200" s="681"/>
      <c r="BF200" s="681"/>
      <c r="BG200" s="681"/>
      <c r="BH200" s="681"/>
      <c r="BI200" s="681"/>
      <c r="BJ200" s="681"/>
      <c r="BK200" s="675"/>
      <c r="BL200" s="675"/>
      <c r="BM200" s="675"/>
      <c r="BN200" s="681"/>
      <c r="BO200" s="681"/>
      <c r="BP200" s="681"/>
      <c r="BQ200" s="681"/>
      <c r="BR200" s="681"/>
      <c r="BS200" s="681"/>
      <c r="BT200" s="681"/>
      <c r="BU200" s="681"/>
      <c r="BV200" s="681"/>
      <c r="BW200" s="681"/>
    </row>
    <row r="201" spans="1:75" ht="13.5" customHeight="1">
      <c r="A201" s="697"/>
      <c r="B201" s="16" t="s">
        <v>62</v>
      </c>
      <c r="C201" s="687"/>
      <c r="D201" s="685"/>
      <c r="E201" s="684"/>
      <c r="F201" s="685"/>
      <c r="G201" s="684"/>
      <c r="H201" s="685"/>
      <c r="I201" s="684"/>
      <c r="J201" s="685"/>
      <c r="K201" s="686"/>
      <c r="L201" s="686"/>
      <c r="M201" s="687"/>
      <c r="N201" s="685"/>
      <c r="O201" s="686"/>
      <c r="P201" s="685"/>
      <c r="Q201" s="686"/>
      <c r="R201" s="685"/>
      <c r="S201" s="686"/>
      <c r="T201" s="685"/>
      <c r="U201" s="22"/>
      <c r="V201" s="19"/>
      <c r="W201" s="19"/>
      <c r="X201" s="19"/>
      <c r="Y201" s="19"/>
      <c r="Z201" s="697"/>
      <c r="AA201" s="682"/>
      <c r="AB201" s="682"/>
      <c r="AC201" s="682"/>
      <c r="AD201" s="682"/>
      <c r="AE201" s="682"/>
      <c r="AF201" s="682"/>
      <c r="AG201" s="682"/>
      <c r="AH201" s="682"/>
      <c r="AI201" s="682"/>
      <c r="AJ201" s="682"/>
      <c r="AK201" s="682"/>
      <c r="AL201" s="682"/>
      <c r="AM201" s="682"/>
      <c r="AN201" s="682"/>
      <c r="AO201" s="682"/>
      <c r="AP201" s="682"/>
      <c r="AQ201" s="682"/>
      <c r="AR201" s="682"/>
      <c r="AS201" s="682"/>
      <c r="AT201" s="682"/>
      <c r="AU201" s="682"/>
      <c r="AV201" s="682"/>
      <c r="AW201" s="682"/>
      <c r="AX201" s="682"/>
      <c r="AY201" s="682"/>
      <c r="AZ201" s="682"/>
      <c r="BA201" s="682"/>
      <c r="BB201" s="682"/>
      <c r="BC201" s="682"/>
      <c r="BD201" s="682"/>
      <c r="BE201" s="682"/>
      <c r="BF201" s="682"/>
      <c r="BG201" s="682"/>
      <c r="BH201" s="682"/>
      <c r="BI201" s="682"/>
      <c r="BJ201" s="682"/>
      <c r="BK201" s="676"/>
      <c r="BL201" s="676"/>
      <c r="BM201" s="676"/>
      <c r="BN201" s="682"/>
      <c r="BO201" s="682"/>
      <c r="BP201" s="682"/>
      <c r="BQ201" s="682"/>
      <c r="BR201" s="682"/>
      <c r="BS201" s="682"/>
      <c r="BT201" s="682"/>
      <c r="BU201" s="682"/>
      <c r="BV201" s="682"/>
      <c r="BW201" s="682"/>
    </row>
    <row r="202" spans="1:75" ht="21.75">
      <c r="A202" s="5"/>
      <c r="B202" s="6"/>
      <c r="C202" s="722">
        <f>C177+1</f>
        <v>46000</v>
      </c>
      <c r="D202" s="722"/>
      <c r="E202" s="722"/>
      <c r="F202" s="722"/>
      <c r="G202" s="722"/>
      <c r="H202" s="722"/>
      <c r="I202" s="722"/>
      <c r="J202" s="722"/>
      <c r="K202" s="722"/>
      <c r="L202" s="722"/>
      <c r="M202" s="722"/>
      <c r="N202" s="722"/>
      <c r="O202" s="722"/>
      <c r="P202" s="722"/>
      <c r="Q202" s="722"/>
      <c r="R202" s="722"/>
      <c r="S202" s="722"/>
      <c r="T202" s="722"/>
      <c r="U202" s="781">
        <f>C202</f>
        <v>46000</v>
      </c>
      <c r="V202" s="782"/>
      <c r="W202" s="782"/>
      <c r="X202" s="782"/>
      <c r="Y202" s="782"/>
      <c r="Z202" s="783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96" t="s">
        <v>54</v>
      </c>
      <c r="B203" s="12" t="s">
        <v>55</v>
      </c>
      <c r="C203" s="728" t="str">
        <f>VLOOKUP($C202,'2025年度(1年後期)'!$B$5:$N$207,COLUMN('2025年度(1年後期)'!$C$5),0)&amp;""</f>
        <v>日本人論</v>
      </c>
      <c r="D203" s="729"/>
      <c r="E203" s="713" t="str">
        <f>VLOOKUP($C202,'2025年度(2年後期)'!$B$5:$N$207,COLUMN('2025年度(2年後期)'!$C$5),0)&amp;""</f>
        <v>地域･在宅看護学概論</v>
      </c>
      <c r="F203" s="706"/>
      <c r="G203" s="713" t="str">
        <f>VLOOKUP($C202,'2025年度(3年後期)'!$B$5:$N$207,COLUMN('2025年度(3年後期)'!$C$5),0)&amp;""</f>
        <v>領域別実習</v>
      </c>
      <c r="H203" s="706"/>
      <c r="I203" s="713" t="str">
        <f>VLOOKUP($C202,'2025年度(4年後期)'!$B$5:$N$206,COLUMN('2025年度(4年後期)'!$C$5),0)&amp;""</f>
        <v/>
      </c>
      <c r="J203" s="706"/>
      <c r="K203" s="693" t="str">
        <f>VLOOKUP($C202,'2025年度(助産後期)'!$B$5:$N$207,COLUMN('2025年度(助産後期)'!$C$5),0)&amp;""</f>
        <v>助産学実習Ⅱ</v>
      </c>
      <c r="L203" s="709"/>
      <c r="M203" s="723" t="str">
        <f>VLOOKUP($C202,'2025年度(M1後期)'!$B$5:$N$207,COLUMN('2025年度(M1後期)'!$C$5),0)&amp;""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03" s="709"/>
      <c r="O203" s="713" t="str">
        <f>VLOOKUP($C202,'2025年度(M2後期)'!$B$5:$N$207,COLUMN('2025年度(M2後期)'!$C$5),0)&amp;""</f>
        <v>特別研究</v>
      </c>
      <c r="P203" s="706"/>
      <c r="Q203" s="713" t="str">
        <f>VLOOKUP($C202,'2025年度(D1後期)'!$B$5:$N$207,COLUMN('2025年度(D1後期)'!$C$5),0)&amp;""</f>
        <v>成育看護学演習Ｂ
感染管理看護学演習Ｂ
成人看護学演習Ｂ</v>
      </c>
      <c r="R203" s="706"/>
      <c r="S203" s="693" t="str">
        <f>VLOOKUP($C202,'2025年度(D23後期)'!$B$5:$N$207,COLUMN('2025年度(D23後期)'!$C$5),0)&amp;""</f>
        <v>特別研究</v>
      </c>
      <c r="T203" s="706"/>
      <c r="U203" s="25"/>
      <c r="V203" s="635" t="s">
        <v>99</v>
      </c>
      <c r="W203" s="31"/>
      <c r="X203" s="20"/>
      <c r="Z203" s="695" t="str">
        <f>A203</f>
        <v xml:space="preserve">１時限（09：20～10：50） </v>
      </c>
      <c r="AA203" s="680" t="s">
        <v>250</v>
      </c>
      <c r="AB203" s="680"/>
      <c r="AC203" s="680"/>
      <c r="AD203" s="680"/>
      <c r="AE203" s="680"/>
      <c r="AF203" s="680"/>
      <c r="AG203" s="680" t="s">
        <v>263</v>
      </c>
      <c r="AH203" s="680"/>
      <c r="AI203" s="680"/>
      <c r="AJ203" s="680"/>
      <c r="AK203" s="680"/>
      <c r="AL203" s="680"/>
      <c r="AM203" s="680"/>
      <c r="AN203" s="680"/>
      <c r="AO203" s="680"/>
      <c r="AP203" s="680"/>
      <c r="AQ203" s="680"/>
      <c r="AR203" s="680"/>
      <c r="AS203" s="680"/>
      <c r="AT203" s="680"/>
      <c r="AU203" s="680"/>
      <c r="AV203" s="680"/>
      <c r="AW203" s="680"/>
      <c r="AX203" s="680"/>
      <c r="AY203" s="680"/>
      <c r="AZ203" s="680"/>
      <c r="BA203" s="680" t="s">
        <v>227</v>
      </c>
      <c r="BB203" s="680"/>
      <c r="BC203" s="680"/>
      <c r="BD203" s="680"/>
      <c r="BE203" s="680"/>
      <c r="BF203" s="680"/>
      <c r="BG203" s="680"/>
      <c r="BH203" s="680"/>
      <c r="BI203" s="680"/>
      <c r="BJ203" s="680" t="s">
        <v>184</v>
      </c>
      <c r="BK203" s="674"/>
      <c r="BL203" s="674"/>
      <c r="BM203" s="674"/>
      <c r="BN203" s="680"/>
      <c r="BO203" s="680"/>
      <c r="BP203" s="680"/>
      <c r="BQ203" s="680"/>
      <c r="BR203" s="680"/>
      <c r="BS203" s="680"/>
      <c r="BT203" s="680"/>
      <c r="BU203" s="680"/>
      <c r="BV203" s="680"/>
      <c r="BW203" s="680"/>
    </row>
    <row r="204" spans="1:75" ht="13.5" customHeight="1">
      <c r="A204" s="696"/>
      <c r="B204" s="15" t="s">
        <v>58</v>
      </c>
      <c r="C204" s="726" t="str">
        <f>IFERROR(VLOOKUP(C203,科目・教員!$A$2:$B$349,2,0),"")</f>
        <v>川出　龍一</v>
      </c>
      <c r="D204" s="727"/>
      <c r="E204" s="716" t="str">
        <f>IFERROR(VLOOKUP(E203,科目・教員!$A$2:$B$349,2,0),"")</f>
        <v>藤田　淳子</v>
      </c>
      <c r="F204" s="707"/>
      <c r="G204" s="716" t="str">
        <f>IFERROR(VLOOKUP(G203,科目・教員!$A$2:$B$349,2,0),"")</f>
        <v/>
      </c>
      <c r="H204" s="707"/>
      <c r="I204" s="716" t="str">
        <f>IFERROR(VLOOKUP(I203,科目・教員!$A$2:$B$349,2,0),"")</f>
        <v/>
      </c>
      <c r="J204" s="707"/>
      <c r="K204" s="689" t="str">
        <f>IFERROR(VLOOKUP(K203,科目・教員!$A$2:$B$349,2,0),"")</f>
        <v>池田　真弓</v>
      </c>
      <c r="L204" s="717"/>
      <c r="M204" s="718" t="str">
        <f>IFERROR(VLOOKUP(M203,科目・教員!$A$2:$B$349,2,0),"")</f>
        <v/>
      </c>
      <c r="N204" s="707"/>
      <c r="O204" s="716" t="str">
        <f>IFERROR(VLOOKUP(O203,科目・教員!$A$2:$B$349,2,0),"")</f>
        <v/>
      </c>
      <c r="P204" s="707"/>
      <c r="Q204" s="716" t="str">
        <f>IFERROR(VLOOKUP(Q203,科目・教員!$A$2:$B$349,2,0),"")</f>
        <v/>
      </c>
      <c r="R204" s="707"/>
      <c r="S204" s="689" t="str">
        <f>IFERROR(VLOOKUP(S203,科目・教員!$A$2:$B$349,2,0),"")</f>
        <v/>
      </c>
      <c r="T204" s="707"/>
      <c r="U204" s="25"/>
      <c r="V204" s="635" t="s">
        <v>185</v>
      </c>
      <c r="W204" s="13"/>
      <c r="X204" s="20"/>
      <c r="Z204" s="696"/>
      <c r="AA204" s="681"/>
      <c r="AB204" s="681"/>
      <c r="AC204" s="681"/>
      <c r="AD204" s="681"/>
      <c r="AE204" s="681"/>
      <c r="AF204" s="681"/>
      <c r="AG204" s="681"/>
      <c r="AH204" s="681"/>
      <c r="AI204" s="681"/>
      <c r="AJ204" s="681"/>
      <c r="AK204" s="681"/>
      <c r="AL204" s="681"/>
      <c r="AM204" s="681"/>
      <c r="AN204" s="681"/>
      <c r="AO204" s="681"/>
      <c r="AP204" s="681"/>
      <c r="AQ204" s="681"/>
      <c r="AR204" s="681"/>
      <c r="AS204" s="681"/>
      <c r="AT204" s="681"/>
      <c r="AU204" s="681"/>
      <c r="AV204" s="681"/>
      <c r="AW204" s="681"/>
      <c r="AX204" s="681"/>
      <c r="AY204" s="681"/>
      <c r="AZ204" s="681"/>
      <c r="BA204" s="681"/>
      <c r="BB204" s="681"/>
      <c r="BC204" s="681"/>
      <c r="BD204" s="681"/>
      <c r="BE204" s="681"/>
      <c r="BF204" s="681"/>
      <c r="BG204" s="681"/>
      <c r="BH204" s="681"/>
      <c r="BI204" s="681"/>
      <c r="BJ204" s="681"/>
      <c r="BK204" s="675"/>
      <c r="BL204" s="675"/>
      <c r="BM204" s="675"/>
      <c r="BN204" s="681"/>
      <c r="BO204" s="681"/>
      <c r="BP204" s="681"/>
      <c r="BQ204" s="681"/>
      <c r="BR204" s="681"/>
      <c r="BS204" s="681"/>
      <c r="BT204" s="681"/>
      <c r="BU204" s="681"/>
      <c r="BV204" s="681"/>
      <c r="BW204" s="681"/>
    </row>
    <row r="205" spans="1:75" ht="13.5" customHeight="1">
      <c r="A205" s="696"/>
      <c r="B205" s="15" t="s">
        <v>60</v>
      </c>
      <c r="C205" s="726" t="str">
        <f>VLOOKUP($C202,'2025年度(1年後期)'!$B$5:$N$207,COLUMN('2025年度(1年後期)'!$C$5)+1,0)&amp;""</f>
        <v>101</v>
      </c>
      <c r="D205" s="727"/>
      <c r="E205" s="716" t="str">
        <f>VLOOKUP($C202,'2025年度(2年後期)'!$B$5:$N$207,COLUMN('2025年度(2年後期)'!$C$5)+1,0)&amp;""</f>
        <v>201</v>
      </c>
      <c r="F205" s="707"/>
      <c r="G205" s="716" t="str">
        <f>VLOOKUP($C202,'2025年度(3年後期)'!$B$5:$N$207,COLUMN('2025年度(3年後期)'!$C$5)+1,0)&amp;""</f>
        <v/>
      </c>
      <c r="H205" s="707"/>
      <c r="I205" s="716" t="str">
        <f>VLOOKUP($C202,'2025年度(4年後期)'!$B$5:$N$206,COLUMN('2025年度(4年後期)'!$C$5)+1,0)&amp;""</f>
        <v/>
      </c>
      <c r="J205" s="707"/>
      <c r="K205" s="689" t="str">
        <f>VLOOKUP($C202,'2025年度(助産後期)'!$B$5:$N$207,COLUMN('2025年度(助産後期)'!$C$5)+1,0)&amp;""</f>
        <v/>
      </c>
      <c r="L205" s="717"/>
      <c r="M205" s="718" t="str">
        <f>VLOOKUP($C202,'2025年度(M1後期)'!$B$5:$N$207,COLUMN('2025年度(M1後期)'!$C$5)+1,0)&amp;""</f>
        <v>国際:別途指定
教育:別途指定
成育:別途指定
感染特論:別途指定
感染演習:別途指定
精神:臨床講義室1</v>
      </c>
      <c r="N205" s="707"/>
      <c r="O205" s="716" t="str">
        <f>VLOOKUP($C202,'2025年度(M2後期)'!$B$5:$N$207,COLUMN('2025年度(M2後期)'!$C$5)+1,0)&amp;""</f>
        <v/>
      </c>
      <c r="P205" s="707"/>
      <c r="Q205" s="716" t="str">
        <f>VLOOKUP($C202,'2025年度(D1後期)'!$B$5:$N$207,COLUMN('2025年度(D1後期)'!$C$5)+1,0)&amp;""</f>
        <v>成育:別途指定
感染:別途指定
成人:別途指定</v>
      </c>
      <c r="R205" s="707"/>
      <c r="S205" s="689" t="str">
        <f>VLOOKUP($C202,'2025年度(D23後期)'!$B$5:$N$207,COLUMN('2025年度(D23後期)'!$C$5)+1,0)&amp;""</f>
        <v/>
      </c>
      <c r="T205" s="707"/>
      <c r="U205" s="25"/>
      <c r="V205" s="635" t="s">
        <v>184</v>
      </c>
      <c r="W205" s="13"/>
      <c r="Z205" s="696"/>
      <c r="AA205" s="681"/>
      <c r="AB205" s="681"/>
      <c r="AC205" s="681"/>
      <c r="AD205" s="681"/>
      <c r="AE205" s="681"/>
      <c r="AF205" s="681"/>
      <c r="AG205" s="681"/>
      <c r="AH205" s="681"/>
      <c r="AI205" s="681"/>
      <c r="AJ205" s="681"/>
      <c r="AK205" s="681"/>
      <c r="AL205" s="681"/>
      <c r="AM205" s="681"/>
      <c r="AN205" s="681"/>
      <c r="AO205" s="681"/>
      <c r="AP205" s="681"/>
      <c r="AQ205" s="681"/>
      <c r="AR205" s="681"/>
      <c r="AS205" s="681"/>
      <c r="AT205" s="681"/>
      <c r="AU205" s="681"/>
      <c r="AV205" s="681"/>
      <c r="AW205" s="681"/>
      <c r="AX205" s="681"/>
      <c r="AY205" s="681"/>
      <c r="AZ205" s="681"/>
      <c r="BA205" s="681"/>
      <c r="BB205" s="681"/>
      <c r="BC205" s="681"/>
      <c r="BD205" s="681"/>
      <c r="BE205" s="681"/>
      <c r="BF205" s="681"/>
      <c r="BG205" s="681"/>
      <c r="BH205" s="681"/>
      <c r="BI205" s="681"/>
      <c r="BJ205" s="681"/>
      <c r="BK205" s="675"/>
      <c r="BL205" s="675"/>
      <c r="BM205" s="675"/>
      <c r="BN205" s="681"/>
      <c r="BO205" s="681"/>
      <c r="BP205" s="681"/>
      <c r="BQ205" s="681"/>
      <c r="BR205" s="681"/>
      <c r="BS205" s="681"/>
      <c r="BT205" s="681"/>
      <c r="BU205" s="681"/>
      <c r="BV205" s="681"/>
      <c r="BW205" s="681"/>
    </row>
    <row r="206" spans="1:75" ht="13.5" customHeight="1">
      <c r="A206" s="697"/>
      <c r="B206" s="16" t="s">
        <v>62</v>
      </c>
      <c r="C206" s="795" t="s">
        <v>116</v>
      </c>
      <c r="D206" s="819"/>
      <c r="E206" s="684"/>
      <c r="F206" s="719"/>
      <c r="G206" s="684"/>
      <c r="H206" s="719"/>
      <c r="I206" s="684"/>
      <c r="J206" s="719"/>
      <c r="K206" s="686"/>
      <c r="L206" s="720"/>
      <c r="M206" s="721"/>
      <c r="N206" s="719"/>
      <c r="O206" s="684"/>
      <c r="P206" s="719"/>
      <c r="Q206" s="684"/>
      <c r="R206" s="719"/>
      <c r="S206" s="686"/>
      <c r="T206" s="719"/>
      <c r="U206" s="25"/>
      <c r="V206" s="635" t="s">
        <v>69</v>
      </c>
      <c r="W206" s="13"/>
      <c r="Z206" s="697"/>
      <c r="AA206" s="682"/>
      <c r="AB206" s="682"/>
      <c r="AC206" s="682"/>
      <c r="AD206" s="682"/>
      <c r="AE206" s="682"/>
      <c r="AF206" s="682"/>
      <c r="AG206" s="682"/>
      <c r="AH206" s="682"/>
      <c r="AI206" s="682"/>
      <c r="AJ206" s="682"/>
      <c r="AK206" s="682"/>
      <c r="AL206" s="682"/>
      <c r="AM206" s="682"/>
      <c r="AN206" s="682"/>
      <c r="AO206" s="682"/>
      <c r="AP206" s="682"/>
      <c r="AQ206" s="682"/>
      <c r="AR206" s="682"/>
      <c r="AS206" s="682"/>
      <c r="AT206" s="682"/>
      <c r="AU206" s="682"/>
      <c r="AV206" s="682"/>
      <c r="AW206" s="682"/>
      <c r="AX206" s="682"/>
      <c r="AY206" s="682"/>
      <c r="AZ206" s="682"/>
      <c r="BA206" s="682"/>
      <c r="BB206" s="682"/>
      <c r="BC206" s="682"/>
      <c r="BD206" s="682"/>
      <c r="BE206" s="682"/>
      <c r="BF206" s="682"/>
      <c r="BG206" s="682"/>
      <c r="BH206" s="682"/>
      <c r="BI206" s="682"/>
      <c r="BJ206" s="682"/>
      <c r="BK206" s="676"/>
      <c r="BL206" s="676"/>
      <c r="BM206" s="676"/>
      <c r="BN206" s="682"/>
      <c r="BO206" s="682"/>
      <c r="BP206" s="682"/>
      <c r="BQ206" s="682"/>
      <c r="BR206" s="682"/>
      <c r="BS206" s="682"/>
      <c r="BT206" s="682"/>
      <c r="BU206" s="682"/>
      <c r="BV206" s="682"/>
      <c r="BW206" s="682"/>
    </row>
    <row r="207" spans="1:75" ht="13.5" customHeight="1">
      <c r="A207" s="696" t="s">
        <v>64</v>
      </c>
      <c r="B207" s="15" t="s">
        <v>55</v>
      </c>
      <c r="C207" s="705" t="str">
        <f>VLOOKUP($C202,'2025年度(1年後期)'!$B$5:$N$207,COLUMN('2025年度(1年後期)'!$E$5),0)&amp;""</f>
        <v>ジェンダー論</v>
      </c>
      <c r="D207" s="706"/>
      <c r="E207" s="713" t="str">
        <f>VLOOKUP($C202,'2025年度(2年後期)'!$B$5:$N$207,COLUMN('2025年度(2年後期)'!$E$5),0)&amp;""</f>
        <v>母性看護援助論Ⅱ</v>
      </c>
      <c r="F207" s="706"/>
      <c r="G207" s="713" t="str">
        <f>VLOOKUP($C202,'2025年度(3年後期)'!$B$5:$N$207,COLUMN('2025年度(3年後期)'!$E$5),0)&amp;""</f>
        <v>領域別実習</v>
      </c>
      <c r="H207" s="706"/>
      <c r="I207" s="713" t="str">
        <f>VLOOKUP($C202,'2025年度(4年後期)'!$B$5:$N$206,COLUMN('2025年度(4年後期)'!$E$5),0)&amp;""</f>
        <v/>
      </c>
      <c r="J207" s="706"/>
      <c r="K207" s="693" t="str">
        <f>VLOOKUP($C202,'2025年度(助産後期)'!$B$5:$N$207,COLUMN('2025年度(助産後期)'!$E$5),0)&amp;""</f>
        <v>助産学実習Ⅱ</v>
      </c>
      <c r="L207" s="709"/>
      <c r="M207" s="705" t="str">
        <f>VLOOKUP($C202,'2025年度(M1後期)'!$B$5:$N$207,COLUMN('2025年度(M1後期)'!$E$5),0)&amp;""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07" s="706"/>
      <c r="O207" s="693" t="str">
        <f>VLOOKUP($C202,'2025年度(M2後期)'!$B$5:$N$207,COLUMN('2025年度(M2後期)'!$E$5),0)&amp;""</f>
        <v>特別研究</v>
      </c>
      <c r="P207" s="706"/>
      <c r="Q207" s="693" t="str">
        <f>VLOOKUP($C202,'2025年度(D1後期)'!$B$5:$N$207,COLUMN('2025年度(D1後期)'!$E$5),0)&amp;""</f>
        <v>成育看護学演習Ｂ
感染管理看護学演習Ｂ
成人看護学演習Ｂ</v>
      </c>
      <c r="R207" s="706"/>
      <c r="S207" s="693" t="str">
        <f>VLOOKUP($C202,'2025年度(D23後期)'!$B$5:$N$207,COLUMN('2025年度(D23後期)'!$E$5),0)&amp;""</f>
        <v>特別研究</v>
      </c>
      <c r="T207" s="706"/>
      <c r="U207" s="21"/>
      <c r="W207" s="13"/>
      <c r="Z207" s="696" t="str">
        <f>A207</f>
        <v>２時限（11：00～12：30）</v>
      </c>
      <c r="AA207" s="680" t="s">
        <v>251</v>
      </c>
      <c r="AB207" s="680"/>
      <c r="AC207" s="680"/>
      <c r="AD207" s="680"/>
      <c r="AE207" s="680"/>
      <c r="AF207" s="680"/>
      <c r="AG207" s="680" t="s">
        <v>332</v>
      </c>
      <c r="AH207" s="680"/>
      <c r="AI207" s="680"/>
      <c r="AJ207" s="680"/>
      <c r="AK207" s="680"/>
      <c r="AL207" s="680"/>
      <c r="AM207" s="680"/>
      <c r="AN207" s="680"/>
      <c r="AO207" s="680"/>
      <c r="AP207" s="680"/>
      <c r="AQ207" s="680"/>
      <c r="AR207" s="680"/>
      <c r="AS207" s="680"/>
      <c r="AT207" s="680"/>
      <c r="AU207" s="680"/>
      <c r="AV207" s="680"/>
      <c r="AW207" s="680"/>
      <c r="AX207" s="680"/>
      <c r="AY207" s="680"/>
      <c r="AZ207" s="680"/>
      <c r="BA207" s="680" t="s">
        <v>227</v>
      </c>
      <c r="BB207" s="680"/>
      <c r="BC207" s="680"/>
      <c r="BD207" s="680"/>
      <c r="BE207" s="680"/>
      <c r="BF207" s="680"/>
      <c r="BG207" s="680"/>
      <c r="BH207" s="680"/>
      <c r="BI207" s="680"/>
      <c r="BJ207" s="680" t="s">
        <v>184</v>
      </c>
      <c r="BK207" s="674"/>
      <c r="BL207" s="674"/>
      <c r="BM207" s="674"/>
      <c r="BN207" s="680"/>
      <c r="BO207" s="680"/>
      <c r="BP207" s="680"/>
      <c r="BQ207" s="680"/>
      <c r="BR207" s="680"/>
      <c r="BS207" s="680"/>
      <c r="BT207" s="680"/>
      <c r="BU207" s="680"/>
      <c r="BV207" s="680"/>
      <c r="BW207" s="680"/>
    </row>
    <row r="208" spans="1:75" ht="13.5" customHeight="1">
      <c r="A208" s="696"/>
      <c r="B208" s="15" t="s">
        <v>58</v>
      </c>
      <c r="C208" s="708" t="str">
        <f>IFERROR(VLOOKUP(C207,科目・教員!$A$2:$B$349,2,0),"")</f>
        <v>小島　優子</v>
      </c>
      <c r="D208" s="707"/>
      <c r="E208" s="716" t="str">
        <f>IFERROR(VLOOKUP(E207,科目・教員!$A$2:$B$349,2,0),"")</f>
        <v>池田　真弓</v>
      </c>
      <c r="F208" s="707"/>
      <c r="G208" s="716" t="str">
        <f>IFERROR(VLOOKUP(G207,科目・教員!$A$2:$B$349,2,0),"")</f>
        <v/>
      </c>
      <c r="H208" s="707"/>
      <c r="I208" s="716" t="str">
        <f>IFERROR(VLOOKUP(I207,科目・教員!$A$2:$B$349,2,0),"")</f>
        <v/>
      </c>
      <c r="J208" s="707"/>
      <c r="K208" s="689" t="str">
        <f>IFERROR(VLOOKUP(K207,科目・教員!$A$2:$B$349,2,0),"")</f>
        <v>池田　真弓</v>
      </c>
      <c r="L208" s="717"/>
      <c r="M208" s="708" t="str">
        <f>IFERROR(VLOOKUP(M207,科目・教員!$A$2:$B$349,2,0),"")</f>
        <v/>
      </c>
      <c r="N208" s="707"/>
      <c r="O208" s="689" t="str">
        <f>IFERROR(VLOOKUP(O207,科目・教員!$A$2:$B$349,2,0),"")</f>
        <v/>
      </c>
      <c r="P208" s="707"/>
      <c r="Q208" s="689" t="str">
        <f>IFERROR(VLOOKUP(Q207,科目・教員!$A$2:$B$349,2,0),"")</f>
        <v/>
      </c>
      <c r="R208" s="707"/>
      <c r="S208" s="689" t="str">
        <f>IFERROR(VLOOKUP(S207,科目・教員!$A$2:$B$349,2,0),"")</f>
        <v/>
      </c>
      <c r="T208" s="707"/>
      <c r="U208" s="21"/>
      <c r="W208" s="13"/>
      <c r="Z208" s="696"/>
      <c r="AA208" s="681"/>
      <c r="AB208" s="681"/>
      <c r="AC208" s="681"/>
      <c r="AD208" s="681"/>
      <c r="AE208" s="681"/>
      <c r="AF208" s="681"/>
      <c r="AG208" s="681"/>
      <c r="AH208" s="681"/>
      <c r="AI208" s="681"/>
      <c r="AJ208" s="681"/>
      <c r="AK208" s="681"/>
      <c r="AL208" s="681"/>
      <c r="AM208" s="681"/>
      <c r="AN208" s="681"/>
      <c r="AO208" s="681"/>
      <c r="AP208" s="681"/>
      <c r="AQ208" s="681"/>
      <c r="AR208" s="681"/>
      <c r="AS208" s="681"/>
      <c r="AT208" s="681"/>
      <c r="AU208" s="681"/>
      <c r="AV208" s="681"/>
      <c r="AW208" s="681"/>
      <c r="AX208" s="681"/>
      <c r="AY208" s="681"/>
      <c r="AZ208" s="681"/>
      <c r="BA208" s="681"/>
      <c r="BB208" s="681"/>
      <c r="BC208" s="681"/>
      <c r="BD208" s="681"/>
      <c r="BE208" s="681"/>
      <c r="BF208" s="681"/>
      <c r="BG208" s="681"/>
      <c r="BH208" s="681"/>
      <c r="BI208" s="681"/>
      <c r="BJ208" s="681"/>
      <c r="BK208" s="675"/>
      <c r="BL208" s="675"/>
      <c r="BM208" s="675"/>
      <c r="BN208" s="681"/>
      <c r="BO208" s="681"/>
      <c r="BP208" s="681"/>
      <c r="BQ208" s="681"/>
      <c r="BR208" s="681"/>
      <c r="BS208" s="681"/>
      <c r="BT208" s="681"/>
      <c r="BU208" s="681"/>
      <c r="BV208" s="681"/>
      <c r="BW208" s="681"/>
    </row>
    <row r="209" spans="1:75" ht="13.5" customHeight="1">
      <c r="A209" s="696"/>
      <c r="B209" s="15" t="s">
        <v>60</v>
      </c>
      <c r="C209" s="708" t="str">
        <f>VLOOKUP($C202,'2025年度(1年後期)'!$B$5:$N$207,COLUMN('2025年度(1年後期)'!$E$5)+1,0)&amp;""</f>
        <v>101</v>
      </c>
      <c r="D209" s="707"/>
      <c r="E209" s="716" t="str">
        <f>VLOOKUP($C202,'2025年度(2年後期)'!$B$5:$N$207,COLUMN('2025年度(2年後期)'!$E$5)+1,0)&amp;""</f>
        <v>201</v>
      </c>
      <c r="F209" s="707"/>
      <c r="G209" s="716" t="str">
        <f>VLOOKUP($C202,'2025年度(3年後期)'!$B$5:$N$207,COLUMN('2025年度(3年後期)'!$E$5)+1,0)&amp;""</f>
        <v/>
      </c>
      <c r="H209" s="707"/>
      <c r="I209" s="716" t="str">
        <f>VLOOKUP($C202,'2025年度(4年後期)'!$B$5:$N$206,COLUMN('2025年度(4年後期)'!$E$5)+1,0)&amp;""</f>
        <v/>
      </c>
      <c r="J209" s="707"/>
      <c r="K209" s="689" t="str">
        <f>VLOOKUP($C202,'2025年度(助産後期)'!$B$5:$N$207,COLUMN('2025年度(助産後期)'!$E$5)+1,0)&amp;""</f>
        <v/>
      </c>
      <c r="L209" s="717"/>
      <c r="M209" s="708" t="str">
        <f>VLOOKUP($C202,'2025年度(M1後期)'!$B$5:$N$207,COLUMN('2025年度(M1後期)'!$E$5)+1,0)&amp;""</f>
        <v>国際:別途指定
教育:別途指定
成育:別途指定
感染特論:別途指定
感染演習:別途指定
精神:臨床講義室1</v>
      </c>
      <c r="N209" s="707"/>
      <c r="O209" s="689" t="str">
        <f>VLOOKUP($C202,'2025年度(M2後期)'!$B$5:$N$207,COLUMN('2025年度(M2後期)'!$E$5)+1,0)&amp;""</f>
        <v/>
      </c>
      <c r="P209" s="707"/>
      <c r="Q209" s="689" t="str">
        <f>VLOOKUP($C202,'2025年度(D1後期)'!$B$5:$N$207,COLUMN('2025年度(D1後期)'!$E$5)+1,0)&amp;""</f>
        <v>成育:別途指定
感染:別途指定
成人:別途指定</v>
      </c>
      <c r="R209" s="707"/>
      <c r="S209" s="689" t="str">
        <f>VLOOKUP($C202,'2025年度(D23後期)'!$B$5:$N$207,COLUMN('2025年度(D23後期)'!$E$5)+1,0)&amp;""</f>
        <v/>
      </c>
      <c r="T209" s="707"/>
      <c r="U209" s="21"/>
      <c r="W209" s="13"/>
      <c r="Z209" s="696"/>
      <c r="AA209" s="681"/>
      <c r="AB209" s="681"/>
      <c r="AC209" s="681"/>
      <c r="AD209" s="681"/>
      <c r="AE209" s="681"/>
      <c r="AF209" s="681"/>
      <c r="AG209" s="681"/>
      <c r="AH209" s="681"/>
      <c r="AI209" s="681"/>
      <c r="AJ209" s="681"/>
      <c r="AK209" s="681"/>
      <c r="AL209" s="681"/>
      <c r="AM209" s="681"/>
      <c r="AN209" s="681"/>
      <c r="AO209" s="681"/>
      <c r="AP209" s="681"/>
      <c r="AQ209" s="681"/>
      <c r="AR209" s="681"/>
      <c r="AS209" s="681"/>
      <c r="AT209" s="681"/>
      <c r="AU209" s="681"/>
      <c r="AV209" s="681"/>
      <c r="AW209" s="681"/>
      <c r="AX209" s="681"/>
      <c r="AY209" s="681"/>
      <c r="AZ209" s="681"/>
      <c r="BA209" s="681"/>
      <c r="BB209" s="681"/>
      <c r="BC209" s="681"/>
      <c r="BD209" s="681"/>
      <c r="BE209" s="681"/>
      <c r="BF209" s="681"/>
      <c r="BG209" s="681"/>
      <c r="BH209" s="681"/>
      <c r="BI209" s="681"/>
      <c r="BJ209" s="681"/>
      <c r="BK209" s="675"/>
      <c r="BL209" s="675"/>
      <c r="BM209" s="675"/>
      <c r="BN209" s="681"/>
      <c r="BO209" s="681"/>
      <c r="BP209" s="681"/>
      <c r="BQ209" s="681"/>
      <c r="BR209" s="681"/>
      <c r="BS209" s="681"/>
      <c r="BT209" s="681"/>
      <c r="BU209" s="681"/>
      <c r="BV209" s="681"/>
      <c r="BW209" s="681"/>
    </row>
    <row r="210" spans="1:75" ht="13.5" customHeight="1">
      <c r="A210" s="712"/>
      <c r="B210" s="16" t="s">
        <v>62</v>
      </c>
      <c r="C210" s="687"/>
      <c r="D210" s="685"/>
      <c r="E210" s="684"/>
      <c r="F210" s="685"/>
      <c r="G210" s="684"/>
      <c r="H210" s="685"/>
      <c r="I210" s="684"/>
      <c r="J210" s="685"/>
      <c r="K210" s="686"/>
      <c r="L210" s="686"/>
      <c r="M210" s="687"/>
      <c r="N210" s="685"/>
      <c r="O210" s="686"/>
      <c r="P210" s="685"/>
      <c r="Q210" s="686"/>
      <c r="R210" s="685"/>
      <c r="S210" s="686"/>
      <c r="T210" s="685"/>
      <c r="U210" s="21"/>
      <c r="W210" s="13"/>
      <c r="Z210" s="697"/>
      <c r="AA210" s="682"/>
      <c r="AB210" s="682"/>
      <c r="AC210" s="682"/>
      <c r="AD210" s="682"/>
      <c r="AE210" s="682"/>
      <c r="AF210" s="682"/>
      <c r="AG210" s="682"/>
      <c r="AH210" s="682"/>
      <c r="AI210" s="682"/>
      <c r="AJ210" s="682"/>
      <c r="AK210" s="682"/>
      <c r="AL210" s="682"/>
      <c r="AM210" s="682"/>
      <c r="AN210" s="682"/>
      <c r="AO210" s="682"/>
      <c r="AP210" s="682"/>
      <c r="AQ210" s="682"/>
      <c r="AR210" s="682"/>
      <c r="AS210" s="682"/>
      <c r="AT210" s="682"/>
      <c r="AU210" s="682"/>
      <c r="AV210" s="682"/>
      <c r="AW210" s="682"/>
      <c r="AX210" s="682"/>
      <c r="AY210" s="682"/>
      <c r="AZ210" s="682"/>
      <c r="BA210" s="682"/>
      <c r="BB210" s="682"/>
      <c r="BC210" s="682"/>
      <c r="BD210" s="682"/>
      <c r="BE210" s="682"/>
      <c r="BF210" s="682"/>
      <c r="BG210" s="682"/>
      <c r="BH210" s="682"/>
      <c r="BI210" s="682"/>
      <c r="BJ210" s="682"/>
      <c r="BK210" s="676"/>
      <c r="BL210" s="676"/>
      <c r="BM210" s="676"/>
      <c r="BN210" s="682"/>
      <c r="BO210" s="682"/>
      <c r="BP210" s="682"/>
      <c r="BQ210" s="682"/>
      <c r="BR210" s="682"/>
      <c r="BS210" s="682"/>
      <c r="BT210" s="682"/>
      <c r="BU210" s="682"/>
      <c r="BV210" s="682"/>
      <c r="BW210" s="682"/>
    </row>
    <row r="211" spans="1:75" ht="13.5" customHeight="1">
      <c r="A211" s="695" t="s">
        <v>70</v>
      </c>
      <c r="B211" s="17" t="s">
        <v>71</v>
      </c>
      <c r="C211" s="705"/>
      <c r="D211" s="706"/>
      <c r="E211" s="713"/>
      <c r="F211" s="706"/>
      <c r="G211" s="713"/>
      <c r="H211" s="706"/>
      <c r="I211" s="713"/>
      <c r="J211" s="706"/>
      <c r="K211" s="693"/>
      <c r="L211" s="709"/>
      <c r="M211" s="705"/>
      <c r="N211" s="706"/>
      <c r="O211" s="693"/>
      <c r="P211" s="706"/>
      <c r="Q211" s="693"/>
      <c r="R211" s="706"/>
      <c r="S211" s="693"/>
      <c r="T211" s="706"/>
      <c r="U211" s="21"/>
      <c r="W211" s="13"/>
      <c r="Z211" s="696" t="str">
        <f>A211</f>
        <v>昼休み（12：30～13：30）</v>
      </c>
      <c r="AA211" s="680"/>
      <c r="AB211" s="680"/>
      <c r="AC211" s="680"/>
      <c r="AD211" s="680"/>
      <c r="AE211" s="680"/>
      <c r="AF211" s="680"/>
      <c r="AG211" s="680"/>
      <c r="AH211" s="680"/>
      <c r="AI211" s="680"/>
      <c r="AJ211" s="680"/>
      <c r="AK211" s="680"/>
      <c r="AL211" s="680"/>
      <c r="AM211" s="680"/>
      <c r="AN211" s="680"/>
      <c r="AO211" s="680"/>
      <c r="AP211" s="680"/>
      <c r="AQ211" s="680"/>
      <c r="AR211" s="680"/>
      <c r="AS211" s="680"/>
      <c r="AT211" s="680"/>
      <c r="AU211" s="680"/>
      <c r="AV211" s="680"/>
      <c r="AW211" s="680"/>
      <c r="AX211" s="680"/>
      <c r="AY211" s="680"/>
      <c r="AZ211" s="680"/>
      <c r="BA211" s="680"/>
      <c r="BB211" s="680"/>
      <c r="BC211" s="680"/>
      <c r="BD211" s="680"/>
      <c r="BE211" s="680"/>
      <c r="BF211" s="680"/>
      <c r="BG211" s="680"/>
      <c r="BH211" s="680"/>
      <c r="BI211" s="680"/>
      <c r="BJ211" s="680"/>
      <c r="BK211" s="674"/>
      <c r="BL211" s="674"/>
      <c r="BM211" s="674"/>
      <c r="BN211" s="680"/>
      <c r="BO211" s="680"/>
      <c r="BP211" s="680"/>
      <c r="BQ211" s="680"/>
      <c r="BR211" s="680"/>
      <c r="BS211" s="680"/>
      <c r="BT211" s="680"/>
      <c r="BU211" s="680"/>
      <c r="BV211" s="680"/>
      <c r="BW211" s="680"/>
    </row>
    <row r="212" spans="1:75" ht="13.5" customHeight="1">
      <c r="A212" s="696"/>
      <c r="B212" s="17" t="s">
        <v>73</v>
      </c>
      <c r="C212" s="708"/>
      <c r="D212" s="707"/>
      <c r="E212" s="716"/>
      <c r="F212" s="707"/>
      <c r="G212" s="716"/>
      <c r="H212" s="707"/>
      <c r="I212" s="716"/>
      <c r="J212" s="707"/>
      <c r="K212" s="689"/>
      <c r="L212" s="717"/>
      <c r="M212" s="708"/>
      <c r="N212" s="707"/>
      <c r="O212" s="689"/>
      <c r="P212" s="707"/>
      <c r="Q212" s="689"/>
      <c r="R212" s="707"/>
      <c r="S212" s="689"/>
      <c r="T212" s="707"/>
      <c r="U212" s="21"/>
      <c r="W212" s="13"/>
      <c r="Z212" s="696"/>
      <c r="AA212" s="681"/>
      <c r="AB212" s="681"/>
      <c r="AC212" s="681"/>
      <c r="AD212" s="681"/>
      <c r="AE212" s="681"/>
      <c r="AF212" s="681"/>
      <c r="AG212" s="681"/>
      <c r="AH212" s="681"/>
      <c r="AI212" s="681"/>
      <c r="AJ212" s="681"/>
      <c r="AK212" s="681"/>
      <c r="AL212" s="681"/>
      <c r="AM212" s="681"/>
      <c r="AN212" s="681"/>
      <c r="AO212" s="681"/>
      <c r="AP212" s="681"/>
      <c r="AQ212" s="681"/>
      <c r="AR212" s="681"/>
      <c r="AS212" s="681"/>
      <c r="AT212" s="681"/>
      <c r="AU212" s="681"/>
      <c r="AV212" s="681"/>
      <c r="AW212" s="681"/>
      <c r="AX212" s="681"/>
      <c r="AY212" s="681"/>
      <c r="AZ212" s="681"/>
      <c r="BA212" s="681"/>
      <c r="BB212" s="681"/>
      <c r="BC212" s="681"/>
      <c r="BD212" s="681"/>
      <c r="BE212" s="681"/>
      <c r="BF212" s="681"/>
      <c r="BG212" s="681"/>
      <c r="BH212" s="681"/>
      <c r="BI212" s="681"/>
      <c r="BJ212" s="681"/>
      <c r="BK212" s="675"/>
      <c r="BL212" s="675"/>
      <c r="BM212" s="675"/>
      <c r="BN212" s="681"/>
      <c r="BO212" s="681"/>
      <c r="BP212" s="681"/>
      <c r="BQ212" s="681"/>
      <c r="BR212" s="681"/>
      <c r="BS212" s="681"/>
      <c r="BT212" s="681"/>
      <c r="BU212" s="681"/>
      <c r="BV212" s="681"/>
      <c r="BW212" s="681"/>
    </row>
    <row r="213" spans="1:75" ht="13.5" customHeight="1">
      <c r="A213" s="696"/>
      <c r="B213" s="17" t="s">
        <v>60</v>
      </c>
      <c r="C213" s="708"/>
      <c r="D213" s="707"/>
      <c r="E213" s="716"/>
      <c r="F213" s="707"/>
      <c r="G213" s="716"/>
      <c r="H213" s="707"/>
      <c r="I213" s="716"/>
      <c r="J213" s="707"/>
      <c r="K213" s="689"/>
      <c r="L213" s="717"/>
      <c r="M213" s="708"/>
      <c r="N213" s="707"/>
      <c r="O213" s="689"/>
      <c r="P213" s="707"/>
      <c r="Q213" s="689"/>
      <c r="R213" s="707"/>
      <c r="S213" s="689"/>
      <c r="T213" s="707"/>
      <c r="U213" s="21"/>
      <c r="W213" s="13"/>
      <c r="Z213" s="696"/>
      <c r="AA213" s="681"/>
      <c r="AB213" s="681"/>
      <c r="AC213" s="681"/>
      <c r="AD213" s="681"/>
      <c r="AE213" s="681"/>
      <c r="AF213" s="681"/>
      <c r="AG213" s="681"/>
      <c r="AH213" s="681"/>
      <c r="AI213" s="681"/>
      <c r="AJ213" s="681"/>
      <c r="AK213" s="681"/>
      <c r="AL213" s="681"/>
      <c r="AM213" s="681"/>
      <c r="AN213" s="681"/>
      <c r="AO213" s="681"/>
      <c r="AP213" s="681"/>
      <c r="AQ213" s="681"/>
      <c r="AR213" s="681"/>
      <c r="AS213" s="681"/>
      <c r="AT213" s="681"/>
      <c r="AU213" s="681"/>
      <c r="AV213" s="681"/>
      <c r="AW213" s="681"/>
      <c r="AX213" s="681"/>
      <c r="AY213" s="681"/>
      <c r="AZ213" s="681"/>
      <c r="BA213" s="681"/>
      <c r="BB213" s="681"/>
      <c r="BC213" s="681"/>
      <c r="BD213" s="681"/>
      <c r="BE213" s="681"/>
      <c r="BF213" s="681"/>
      <c r="BG213" s="681"/>
      <c r="BH213" s="681"/>
      <c r="BI213" s="681"/>
      <c r="BJ213" s="681"/>
      <c r="BK213" s="675"/>
      <c r="BL213" s="675"/>
      <c r="BM213" s="675"/>
      <c r="BN213" s="681"/>
      <c r="BO213" s="681"/>
      <c r="BP213" s="681"/>
      <c r="BQ213" s="681"/>
      <c r="BR213" s="681"/>
      <c r="BS213" s="681"/>
      <c r="BT213" s="681"/>
      <c r="BU213" s="681"/>
      <c r="BV213" s="681"/>
      <c r="BW213" s="681"/>
    </row>
    <row r="214" spans="1:75" ht="13.5" customHeight="1">
      <c r="A214" s="697"/>
      <c r="B214" s="18" t="s">
        <v>62</v>
      </c>
      <c r="C214" s="714"/>
      <c r="D214" s="711"/>
      <c r="E214" s="715"/>
      <c r="F214" s="711"/>
      <c r="G214" s="715"/>
      <c r="H214" s="711"/>
      <c r="I214" s="715"/>
      <c r="J214" s="711"/>
      <c r="K214" s="710"/>
      <c r="L214" s="710"/>
      <c r="M214" s="714"/>
      <c r="N214" s="711"/>
      <c r="O214" s="710"/>
      <c r="P214" s="711"/>
      <c r="Q214" s="710"/>
      <c r="R214" s="711"/>
      <c r="S214" s="710"/>
      <c r="T214" s="711"/>
      <c r="U214" s="32"/>
      <c r="W214" s="13"/>
      <c r="Z214" s="697"/>
      <c r="AA214" s="682"/>
      <c r="AB214" s="682"/>
      <c r="AC214" s="682"/>
      <c r="AD214" s="682"/>
      <c r="AE214" s="682"/>
      <c r="AF214" s="682"/>
      <c r="AG214" s="682"/>
      <c r="AH214" s="682"/>
      <c r="AI214" s="682"/>
      <c r="AJ214" s="682"/>
      <c r="AK214" s="682"/>
      <c r="AL214" s="682"/>
      <c r="AM214" s="682"/>
      <c r="AN214" s="682"/>
      <c r="AO214" s="682"/>
      <c r="AP214" s="682"/>
      <c r="AQ214" s="682"/>
      <c r="AR214" s="682"/>
      <c r="AS214" s="682"/>
      <c r="AT214" s="682"/>
      <c r="AU214" s="682"/>
      <c r="AV214" s="682"/>
      <c r="AW214" s="682"/>
      <c r="AX214" s="682"/>
      <c r="AY214" s="682"/>
      <c r="AZ214" s="682"/>
      <c r="BA214" s="682"/>
      <c r="BB214" s="682"/>
      <c r="BC214" s="682"/>
      <c r="BD214" s="682"/>
      <c r="BE214" s="682"/>
      <c r="BF214" s="682"/>
      <c r="BG214" s="682"/>
      <c r="BH214" s="682"/>
      <c r="BI214" s="682"/>
      <c r="BJ214" s="682"/>
      <c r="BK214" s="676"/>
      <c r="BL214" s="676"/>
      <c r="BM214" s="676"/>
      <c r="BN214" s="682"/>
      <c r="BO214" s="682"/>
      <c r="BP214" s="682"/>
      <c r="BQ214" s="682"/>
      <c r="BR214" s="682"/>
      <c r="BS214" s="682"/>
      <c r="BT214" s="682"/>
      <c r="BU214" s="682"/>
      <c r="BV214" s="682"/>
      <c r="BW214" s="682"/>
    </row>
    <row r="215" spans="1:75" ht="13.5" customHeight="1">
      <c r="A215" s="696" t="s">
        <v>74</v>
      </c>
      <c r="B215" s="15" t="s">
        <v>55</v>
      </c>
      <c r="C215" s="692" t="str">
        <f>VLOOKUP($C202,'2025年度(1年後期)'!$B$5:$N$207,COLUMN('2025年度(1年後期)'!$G$5),0)&amp;""</f>
        <v>B型肝炎抗体検査
14:00～15:00</v>
      </c>
      <c r="D215" s="693"/>
      <c r="E215" s="698" t="str">
        <f>VLOOKUP($C202,'2025年度(2年後期)'!$B$5:$N$207,COLUMN('2025年度(2年後期)'!$G$5),0)&amp;""</f>
        <v>生活援助論Ⅳ(ABCD:まとめ)</v>
      </c>
      <c r="F215" s="693"/>
      <c r="G215" s="698" t="str">
        <f>VLOOKUP($C202,'2025年度(3年後期)'!$B$5:$N$207,COLUMN('2025年度(3年後期)'!$G$5),0)&amp;""</f>
        <v>領域別実習</v>
      </c>
      <c r="H215" s="693"/>
      <c r="I215" s="698" t="str">
        <f>VLOOKUP($C202,'2025年度(4年後期)'!$B$5:$N$206,COLUMN('2025年度(4年後期)'!$G$5),0)&amp;""</f>
        <v/>
      </c>
      <c r="J215" s="693"/>
      <c r="K215" s="694" t="str">
        <f>VLOOKUP($C202,'2025年度(助産後期)'!$B$5:$N$207,COLUMN('2025年度(助産後期)'!$G$5),0)&amp;""</f>
        <v>助産学実習Ⅱ</v>
      </c>
      <c r="L215" s="694"/>
      <c r="M215" s="692" t="str">
        <f>VLOOKUP($C202,'2025年度(M1後期)'!$B$5:$N$207,COLUMN('2025年度(M1後期)'!$G$5),0)&amp;""</f>
        <v>がん看護学演習Ａ－Ⅱ
成育看護学演習Ａ－Ⅰ
感染症学特論
感染症学演習</v>
      </c>
      <c r="N215" s="693"/>
      <c r="O215" s="694" t="str">
        <f>VLOOKUP($C202,'2025年度(M2後期)'!$B$5:$N$207,COLUMN('2025年度(M2後期)'!$G$5),0)&amp;""</f>
        <v>特別研究</v>
      </c>
      <c r="P215" s="693"/>
      <c r="Q215" s="694" t="str">
        <f>VLOOKUP($C202,'2025年度(D1後期)'!$B$5:$N$207,COLUMN('2025年度(D1後期)'!$G$5),0)&amp;""</f>
        <v>量的看護学研究法</v>
      </c>
      <c r="R215" s="693"/>
      <c r="S215" s="694" t="str">
        <f>VLOOKUP($C202,'2025年度(D23後期)'!$B$5:$N$207,COLUMN('2025年度(D23後期)'!$G$5),0)&amp;""</f>
        <v>特別研究</v>
      </c>
      <c r="T215" s="693"/>
      <c r="U215" s="32"/>
      <c r="W215" s="13"/>
      <c r="Z215" s="696" t="str">
        <f>A215</f>
        <v>３時限（13：30～15：00）</v>
      </c>
      <c r="AA215" s="680"/>
      <c r="AB215" s="680"/>
      <c r="AC215" s="680"/>
      <c r="AD215" s="680"/>
      <c r="AE215" s="680"/>
      <c r="AF215" s="680"/>
      <c r="AG215" s="680" t="s">
        <v>210</v>
      </c>
      <c r="AH215" s="680" t="s">
        <v>210</v>
      </c>
      <c r="AI215" s="680" t="s">
        <v>210</v>
      </c>
      <c r="AJ215" s="680" t="s">
        <v>210</v>
      </c>
      <c r="AK215" s="680"/>
      <c r="AL215" s="680" t="s">
        <v>210</v>
      </c>
      <c r="AM215" s="680"/>
      <c r="AN215" s="680"/>
      <c r="AO215" s="680"/>
      <c r="AP215" s="680"/>
      <c r="AQ215" s="680"/>
      <c r="AR215" s="680"/>
      <c r="AS215" s="680"/>
      <c r="AT215" s="680"/>
      <c r="AU215" s="680"/>
      <c r="AV215" s="680"/>
      <c r="AW215" s="680"/>
      <c r="AX215" s="680"/>
      <c r="AY215" s="680"/>
      <c r="AZ215" s="680"/>
      <c r="BA215" s="680" t="s">
        <v>192</v>
      </c>
      <c r="BB215" s="680"/>
      <c r="BC215" s="680"/>
      <c r="BD215" s="680"/>
      <c r="BE215" s="680"/>
      <c r="BF215" s="680"/>
      <c r="BG215" s="680"/>
      <c r="BH215" s="680"/>
      <c r="BI215" s="680"/>
      <c r="BJ215" s="680"/>
      <c r="BK215" s="674"/>
      <c r="BL215" s="674"/>
      <c r="BM215" s="674"/>
      <c r="BN215" s="680"/>
      <c r="BO215" s="680"/>
      <c r="BP215" s="680"/>
      <c r="BQ215" s="680"/>
      <c r="BR215" s="680"/>
      <c r="BS215" s="680"/>
      <c r="BT215" s="680"/>
      <c r="BU215" s="680"/>
      <c r="BV215" s="680"/>
      <c r="BW215" s="680"/>
    </row>
    <row r="216" spans="1:75" ht="13.5" customHeight="1">
      <c r="A216" s="696"/>
      <c r="B216" s="15" t="s">
        <v>58</v>
      </c>
      <c r="C216" s="688" t="str">
        <f>IFERROR(VLOOKUP(C215,科目・教員!$A$2:$B$349,2,0),"")</f>
        <v/>
      </c>
      <c r="D216" s="689"/>
      <c r="E216" s="690" t="str">
        <f>IFERROR(VLOOKUP(E215,科目・教員!$A$2:$B$349,2,0),"")</f>
        <v/>
      </c>
      <c r="F216" s="689"/>
      <c r="G216" s="690" t="str">
        <f>IFERROR(VLOOKUP(G215,科目・教員!$A$2:$B$349,2,0),"")</f>
        <v/>
      </c>
      <c r="H216" s="689"/>
      <c r="I216" s="690" t="str">
        <f>IFERROR(VLOOKUP(I215,科目・教員!$A$2:$B$349,2,0),"")</f>
        <v/>
      </c>
      <c r="J216" s="689"/>
      <c r="K216" s="691" t="str">
        <f>IFERROR(VLOOKUP(K215,科目・教員!$A$2:$B$349,2,0),"")</f>
        <v>池田　真弓</v>
      </c>
      <c r="L216" s="691"/>
      <c r="M216" s="688" t="str">
        <f>IFERROR(VLOOKUP(M215,科目・教員!$A$2:$B$349,2,0),"")</f>
        <v/>
      </c>
      <c r="N216" s="689"/>
      <c r="O216" s="691" t="str">
        <f>IFERROR(VLOOKUP(O215,科目・教員!$A$2:$B$349,2,0),"")</f>
        <v/>
      </c>
      <c r="P216" s="689"/>
      <c r="Q216" s="691" t="str">
        <f>IFERROR(VLOOKUP(Q215,科目・教員!$A$2:$B$349,2,0),"")</f>
        <v>柏木　公一</v>
      </c>
      <c r="R216" s="689"/>
      <c r="S216" s="691" t="str">
        <f>IFERROR(VLOOKUP(S215,科目・教員!$A$2:$B$349,2,0),"")</f>
        <v/>
      </c>
      <c r="T216" s="689"/>
      <c r="U216" s="32"/>
      <c r="W216" s="13"/>
      <c r="Z216" s="696"/>
      <c r="AA216" s="681"/>
      <c r="AB216" s="681"/>
      <c r="AC216" s="681"/>
      <c r="AD216" s="681"/>
      <c r="AE216" s="681"/>
      <c r="AF216" s="681"/>
      <c r="AG216" s="681"/>
      <c r="AH216" s="681"/>
      <c r="AI216" s="681"/>
      <c r="AJ216" s="681"/>
      <c r="AK216" s="681"/>
      <c r="AL216" s="681"/>
      <c r="AM216" s="681"/>
      <c r="AN216" s="681"/>
      <c r="AO216" s="681"/>
      <c r="AP216" s="681"/>
      <c r="AQ216" s="681"/>
      <c r="AR216" s="681"/>
      <c r="AS216" s="681"/>
      <c r="AT216" s="681"/>
      <c r="AU216" s="681"/>
      <c r="AV216" s="681"/>
      <c r="AW216" s="681"/>
      <c r="AX216" s="681"/>
      <c r="AY216" s="681"/>
      <c r="AZ216" s="681"/>
      <c r="BA216" s="681"/>
      <c r="BB216" s="681"/>
      <c r="BC216" s="681"/>
      <c r="BD216" s="681"/>
      <c r="BE216" s="681"/>
      <c r="BF216" s="681"/>
      <c r="BG216" s="681"/>
      <c r="BH216" s="681"/>
      <c r="BI216" s="681"/>
      <c r="BJ216" s="681"/>
      <c r="BK216" s="675"/>
      <c r="BL216" s="675"/>
      <c r="BM216" s="675"/>
      <c r="BN216" s="681"/>
      <c r="BO216" s="681"/>
      <c r="BP216" s="681"/>
      <c r="BQ216" s="681"/>
      <c r="BR216" s="681"/>
      <c r="BS216" s="681"/>
      <c r="BT216" s="681"/>
      <c r="BU216" s="681"/>
      <c r="BV216" s="681"/>
      <c r="BW216" s="681"/>
    </row>
    <row r="217" spans="1:75" ht="13.5" customHeight="1">
      <c r="A217" s="696"/>
      <c r="B217" s="15" t="s">
        <v>60</v>
      </c>
      <c r="C217" s="688" t="str">
        <f>VLOOKUP($C202,'2025年度(1年後期)'!$B$5:$N$207,COLUMN('2025年度(1年後期)'!$G$5)+1,0)&amp;""</f>
        <v/>
      </c>
      <c r="D217" s="689"/>
      <c r="E217" s="690" t="str">
        <f>VLOOKUP($C202,'2025年度(2年後期)'!$B$5:$N$207,COLUMN('2025年度(2年後期)'!$G$5)+1,0)&amp;""</f>
        <v>201･202･203･204･基礎実</v>
      </c>
      <c r="F217" s="689"/>
      <c r="G217" s="690" t="str">
        <f>VLOOKUP($C202,'2025年度(3年後期)'!$B$5:$N$207,COLUMN('2025年度(3年後期)'!$G$5)+1,0)&amp;""</f>
        <v/>
      </c>
      <c r="H217" s="689"/>
      <c r="I217" s="690" t="str">
        <f>VLOOKUP($C202,'2025年度(4年後期)'!$B$5:$N$206,COLUMN('2025年度(4年後期)'!$G$5)+1,0)&amp;""</f>
        <v/>
      </c>
      <c r="J217" s="689"/>
      <c r="K217" s="691" t="str">
        <f>VLOOKUP($C202,'2025年度(助産後期)'!$B$5:$N$207,COLUMN('2025年度(助産後期)'!$G$5)+1,0)&amp;""</f>
        <v/>
      </c>
      <c r="L217" s="691"/>
      <c r="M217" s="688" t="str">
        <f>VLOOKUP($C202,'2025年度(M1後期)'!$B$5:$N$207,COLUMN('2025年度(M1後期)'!$G$5)+1,0)&amp;""</f>
        <v>がん:別途指定
成育:別途指定
感染特論:別途指定
感染演習:別途指定</v>
      </c>
      <c r="N217" s="689"/>
      <c r="O217" s="691" t="str">
        <f>VLOOKUP($C202,'2025年度(M2後期)'!$B$5:$N$207,COLUMN('2025年度(M2後期)'!$G$5)+1,0)&amp;""</f>
        <v/>
      </c>
      <c r="P217" s="689"/>
      <c r="Q217" s="691" t="str">
        <f>VLOOKUP($C202,'2025年度(D1後期)'!$B$5:$N$207,COLUMN('2025年度(D1後期)'!$G$5)+1,0)&amp;""</f>
        <v>臨床講義室1</v>
      </c>
      <c r="R217" s="689"/>
      <c r="S217" s="691" t="str">
        <f>VLOOKUP($C202,'2025年度(D23後期)'!$B$5:$N$207,COLUMN('2025年度(D23後期)'!$G$5)+1,0)&amp;""</f>
        <v/>
      </c>
      <c r="T217" s="689"/>
      <c r="U217" s="32"/>
      <c r="W217" s="13"/>
      <c r="Z217" s="696"/>
      <c r="AA217" s="681"/>
      <c r="AB217" s="681"/>
      <c r="AC217" s="681"/>
      <c r="AD217" s="681"/>
      <c r="AE217" s="681"/>
      <c r="AF217" s="681"/>
      <c r="AG217" s="681"/>
      <c r="AH217" s="681"/>
      <c r="AI217" s="681"/>
      <c r="AJ217" s="681"/>
      <c r="AK217" s="681"/>
      <c r="AL217" s="681"/>
      <c r="AM217" s="681"/>
      <c r="AN217" s="681"/>
      <c r="AO217" s="681"/>
      <c r="AP217" s="681"/>
      <c r="AQ217" s="681"/>
      <c r="AR217" s="681"/>
      <c r="AS217" s="681"/>
      <c r="AT217" s="681"/>
      <c r="AU217" s="681"/>
      <c r="AV217" s="681"/>
      <c r="AW217" s="681"/>
      <c r="AX217" s="681"/>
      <c r="AY217" s="681"/>
      <c r="AZ217" s="681"/>
      <c r="BA217" s="681"/>
      <c r="BB217" s="681"/>
      <c r="BC217" s="681"/>
      <c r="BD217" s="681"/>
      <c r="BE217" s="681"/>
      <c r="BF217" s="681"/>
      <c r="BG217" s="681"/>
      <c r="BH217" s="681"/>
      <c r="BI217" s="681"/>
      <c r="BJ217" s="681"/>
      <c r="BK217" s="675"/>
      <c r="BL217" s="675"/>
      <c r="BM217" s="675"/>
      <c r="BN217" s="681"/>
      <c r="BO217" s="681"/>
      <c r="BP217" s="681"/>
      <c r="BQ217" s="681"/>
      <c r="BR217" s="681"/>
      <c r="BS217" s="681"/>
      <c r="BT217" s="681"/>
      <c r="BU217" s="681"/>
      <c r="BV217" s="681"/>
      <c r="BW217" s="681"/>
    </row>
    <row r="218" spans="1:75" ht="13.5" customHeight="1">
      <c r="A218" s="712"/>
      <c r="B218" s="16" t="s">
        <v>62</v>
      </c>
      <c r="C218" s="687"/>
      <c r="D218" s="685"/>
      <c r="E218" s="684"/>
      <c r="F218" s="685"/>
      <c r="G218" s="684"/>
      <c r="H218" s="685"/>
      <c r="I218" s="684"/>
      <c r="J218" s="685"/>
      <c r="K218" s="686"/>
      <c r="L218" s="686"/>
      <c r="M218" s="687"/>
      <c r="N218" s="685"/>
      <c r="O218" s="686"/>
      <c r="P218" s="685"/>
      <c r="Q218" s="686"/>
      <c r="R218" s="685"/>
      <c r="S218" s="686"/>
      <c r="T218" s="685"/>
      <c r="U218" s="21"/>
      <c r="W218" s="13"/>
      <c r="Z218" s="697"/>
      <c r="AA218" s="682"/>
      <c r="AB218" s="682"/>
      <c r="AC218" s="682"/>
      <c r="AD218" s="682"/>
      <c r="AE218" s="682"/>
      <c r="AF218" s="682"/>
      <c r="AG218" s="682"/>
      <c r="AH218" s="682"/>
      <c r="AI218" s="682"/>
      <c r="AJ218" s="682"/>
      <c r="AK218" s="682"/>
      <c r="AL218" s="682"/>
      <c r="AM218" s="682"/>
      <c r="AN218" s="682"/>
      <c r="AO218" s="682"/>
      <c r="AP218" s="682"/>
      <c r="AQ218" s="682"/>
      <c r="AR218" s="682"/>
      <c r="AS218" s="682"/>
      <c r="AT218" s="682"/>
      <c r="AU218" s="682"/>
      <c r="AV218" s="682"/>
      <c r="AW218" s="682"/>
      <c r="AX218" s="682"/>
      <c r="AY218" s="682"/>
      <c r="AZ218" s="682"/>
      <c r="BA218" s="682"/>
      <c r="BB218" s="682"/>
      <c r="BC218" s="682"/>
      <c r="BD218" s="682"/>
      <c r="BE218" s="682"/>
      <c r="BF218" s="682"/>
      <c r="BG218" s="682"/>
      <c r="BH218" s="682"/>
      <c r="BI218" s="682"/>
      <c r="BJ218" s="682"/>
      <c r="BK218" s="676"/>
      <c r="BL218" s="676"/>
      <c r="BM218" s="676"/>
      <c r="BN218" s="682"/>
      <c r="BO218" s="682"/>
      <c r="BP218" s="682"/>
      <c r="BQ218" s="682"/>
      <c r="BR218" s="682"/>
      <c r="BS218" s="682"/>
      <c r="BT218" s="682"/>
      <c r="BU218" s="682"/>
      <c r="BV218" s="682"/>
      <c r="BW218" s="682"/>
    </row>
    <row r="219" spans="1:75" ht="13.5" customHeight="1">
      <c r="A219" s="696" t="s">
        <v>80</v>
      </c>
      <c r="B219" s="15" t="s">
        <v>55</v>
      </c>
      <c r="C219" s="692" t="str">
        <f>VLOOKUP($C202,'2025年度(1年後期)'!$B$5:$N$207,COLUMN('2025年度(1年後期)'!$I$5),0)&amp;""</f>
        <v/>
      </c>
      <c r="D219" s="693"/>
      <c r="E219" s="698" t="str">
        <f>VLOOKUP($C202,'2025年度(2年後期)'!$B$5:$N$207,COLUMN('2025年度(2年後期)'!$I$5),0)&amp;""</f>
        <v>生活援助論Ⅳ(ABCD:まとめ)</v>
      </c>
      <c r="F219" s="693"/>
      <c r="G219" s="698" t="str">
        <f>VLOOKUP($C202,'2025年度(3年後期)'!$B$5:$N$207,COLUMN('2025年度(3年後期)'!$I$5),0)&amp;""</f>
        <v>領域別実習</v>
      </c>
      <c r="H219" s="693"/>
      <c r="I219" s="698" t="str">
        <f>VLOOKUP($C202,'2025年度(4年後期)'!$B$5:$N$206,COLUMN('2025年度(4年後期)'!$I$5),0)&amp;""</f>
        <v/>
      </c>
      <c r="J219" s="693"/>
      <c r="K219" s="694" t="str">
        <f>VLOOKUP($C202,'2025年度(助産後期)'!$B$5:$N$207,COLUMN('2025年度(助産後期)'!$I$5),0)&amp;""</f>
        <v>助産学実習Ⅱ</v>
      </c>
      <c r="L219" s="694"/>
      <c r="M219" s="692" t="str">
        <f>VLOOKUP($C202,'2025年度(M1後期)'!$B$5:$N$207,COLUMN('2025年度(M1後期)'!$I$5),0)&amp;""</f>
        <v>がん看護学演習Ａ－Ⅱ
成育看護学演習Ａ－Ⅰ
感染症学特論
感染症学演習</v>
      </c>
      <c r="N219" s="693"/>
      <c r="O219" s="694" t="str">
        <f>VLOOKUP($C202,'2025年度(M2後期)'!$B$5:$N$207,COLUMN('2025年度(M2後期)'!$I$5),0)&amp;""</f>
        <v>特別研究</v>
      </c>
      <c r="P219" s="693"/>
      <c r="Q219" s="694" t="str">
        <f>VLOOKUP($C202,'2025年度(D1後期)'!$B$5:$N$207,COLUMN('2025年度(D1後期)'!$I$5),0)&amp;""</f>
        <v>量的看護学研究法</v>
      </c>
      <c r="R219" s="693"/>
      <c r="S219" s="694" t="str">
        <f>VLOOKUP($C202,'2025年度(D23後期)'!$B$5:$N$207,COLUMN('2025年度(D23後期)'!$I$5),0)&amp;""</f>
        <v>特別研究</v>
      </c>
      <c r="T219" s="693"/>
      <c r="U219" s="21"/>
      <c r="W219" s="13"/>
      <c r="Z219" s="696" t="str">
        <f>A219</f>
        <v>４時限（15：10～16：40）</v>
      </c>
      <c r="AA219" s="680"/>
      <c r="AB219" s="680"/>
      <c r="AC219" s="680"/>
      <c r="AD219" s="680"/>
      <c r="AE219" s="680"/>
      <c r="AF219" s="680"/>
      <c r="AG219" s="680" t="s">
        <v>210</v>
      </c>
      <c r="AH219" s="680" t="s">
        <v>210</v>
      </c>
      <c r="AI219" s="680" t="s">
        <v>210</v>
      </c>
      <c r="AJ219" s="680" t="s">
        <v>210</v>
      </c>
      <c r="AK219" s="680"/>
      <c r="AL219" s="680" t="s">
        <v>210</v>
      </c>
      <c r="AM219" s="680"/>
      <c r="AN219" s="680"/>
      <c r="AO219" s="680"/>
      <c r="AP219" s="680"/>
      <c r="AQ219" s="680"/>
      <c r="AR219" s="680"/>
      <c r="AS219" s="680"/>
      <c r="AT219" s="680"/>
      <c r="AU219" s="680"/>
      <c r="AV219" s="680"/>
      <c r="AW219" s="680"/>
      <c r="AX219" s="680"/>
      <c r="AY219" s="680"/>
      <c r="AZ219" s="680"/>
      <c r="BA219" s="680" t="s">
        <v>192</v>
      </c>
      <c r="BB219" s="680"/>
      <c r="BC219" s="680"/>
      <c r="BD219" s="680"/>
      <c r="BE219" s="680"/>
      <c r="BF219" s="680"/>
      <c r="BG219" s="680"/>
      <c r="BH219" s="680"/>
      <c r="BI219" s="680"/>
      <c r="BJ219" s="680"/>
      <c r="BK219" s="674"/>
      <c r="BL219" s="674"/>
      <c r="BM219" s="674"/>
      <c r="BN219" s="680"/>
      <c r="BO219" s="680"/>
      <c r="BP219" s="680"/>
      <c r="BQ219" s="680"/>
      <c r="BR219" s="680"/>
      <c r="BS219" s="680"/>
      <c r="BT219" s="680"/>
      <c r="BU219" s="680"/>
      <c r="BV219" s="680"/>
      <c r="BW219" s="680"/>
    </row>
    <row r="220" spans="1:75" ht="13.5" customHeight="1">
      <c r="A220" s="696"/>
      <c r="B220" s="15" t="s">
        <v>58</v>
      </c>
      <c r="C220" s="688" t="str">
        <f>IFERROR(VLOOKUP(C219,科目・教員!$A$2:$B$349,2,0),"")</f>
        <v/>
      </c>
      <c r="D220" s="689"/>
      <c r="E220" s="690" t="str">
        <f>IFERROR(VLOOKUP(E219,科目・教員!$A$2:$B$349,2,0),"")</f>
        <v/>
      </c>
      <c r="F220" s="689"/>
      <c r="G220" s="690" t="str">
        <f>IFERROR(VLOOKUP(G219,科目・教員!$A$2:$B$349,2,0),"")</f>
        <v/>
      </c>
      <c r="H220" s="689"/>
      <c r="I220" s="690" t="str">
        <f>IFERROR(VLOOKUP(I219,科目・教員!$A$2:$B$349,2,0),"")</f>
        <v/>
      </c>
      <c r="J220" s="689"/>
      <c r="K220" s="691" t="str">
        <f>IFERROR(VLOOKUP(K219,科目・教員!$A$2:$B$349,2,0),"")</f>
        <v>池田　真弓</v>
      </c>
      <c r="L220" s="691"/>
      <c r="M220" s="688" t="str">
        <f>IFERROR(VLOOKUP(M219,科目・教員!$A$2:$B$349,2,0),"")</f>
        <v/>
      </c>
      <c r="N220" s="689"/>
      <c r="O220" s="691" t="str">
        <f>IFERROR(VLOOKUP(O219,科目・教員!$A$2:$B$349,2,0),"")</f>
        <v/>
      </c>
      <c r="P220" s="689"/>
      <c r="Q220" s="691" t="str">
        <f>IFERROR(VLOOKUP(Q219,科目・教員!$A$2:$B$349,2,0),"")</f>
        <v>柏木　公一</v>
      </c>
      <c r="R220" s="689"/>
      <c r="S220" s="691" t="str">
        <f>IFERROR(VLOOKUP(S219,科目・教員!$A$2:$B$349,2,0),"")</f>
        <v/>
      </c>
      <c r="T220" s="689"/>
      <c r="U220" s="21"/>
      <c r="W220" s="13"/>
      <c r="Z220" s="696"/>
      <c r="AA220" s="681"/>
      <c r="AB220" s="681"/>
      <c r="AC220" s="681"/>
      <c r="AD220" s="681"/>
      <c r="AE220" s="681"/>
      <c r="AF220" s="681"/>
      <c r="AG220" s="681"/>
      <c r="AH220" s="681"/>
      <c r="AI220" s="681"/>
      <c r="AJ220" s="681"/>
      <c r="AK220" s="681"/>
      <c r="AL220" s="681"/>
      <c r="AM220" s="681"/>
      <c r="AN220" s="681"/>
      <c r="AO220" s="681"/>
      <c r="AP220" s="681"/>
      <c r="AQ220" s="681"/>
      <c r="AR220" s="681"/>
      <c r="AS220" s="681"/>
      <c r="AT220" s="681"/>
      <c r="AU220" s="681"/>
      <c r="AV220" s="681"/>
      <c r="AW220" s="681"/>
      <c r="AX220" s="681"/>
      <c r="AY220" s="681"/>
      <c r="AZ220" s="681"/>
      <c r="BA220" s="681"/>
      <c r="BB220" s="681"/>
      <c r="BC220" s="681"/>
      <c r="BD220" s="681"/>
      <c r="BE220" s="681"/>
      <c r="BF220" s="681"/>
      <c r="BG220" s="681"/>
      <c r="BH220" s="681"/>
      <c r="BI220" s="681"/>
      <c r="BJ220" s="681"/>
      <c r="BK220" s="675"/>
      <c r="BL220" s="675"/>
      <c r="BM220" s="675"/>
      <c r="BN220" s="681"/>
      <c r="BO220" s="681"/>
      <c r="BP220" s="681"/>
      <c r="BQ220" s="681"/>
      <c r="BR220" s="681"/>
      <c r="BS220" s="681"/>
      <c r="BT220" s="681"/>
      <c r="BU220" s="681"/>
      <c r="BV220" s="681"/>
      <c r="BW220" s="681"/>
    </row>
    <row r="221" spans="1:75" ht="13.5" customHeight="1">
      <c r="A221" s="696"/>
      <c r="B221" s="15" t="s">
        <v>60</v>
      </c>
      <c r="C221" s="688" t="str">
        <f>VLOOKUP($C202,'2025年度(1年後期)'!$B$5:$N$207,COLUMN('2025年度(1年後期)'!$I$5)+1,0)&amp;""</f>
        <v/>
      </c>
      <c r="D221" s="689"/>
      <c r="E221" s="690" t="str">
        <f>VLOOKUP($C202,'2025年度(2年後期)'!$B$5:$N$207,COLUMN('2025年度(2年後期)'!$I$5)+1,0)&amp;""</f>
        <v>201･202･203･204･基礎実</v>
      </c>
      <c r="F221" s="689"/>
      <c r="G221" s="690" t="str">
        <f>VLOOKUP($C202,'2025年度(3年後期)'!$B$5:$N$207,COLUMN('2025年度(3年後期)'!$I$5)+1,0)&amp;""</f>
        <v/>
      </c>
      <c r="H221" s="689"/>
      <c r="I221" s="690" t="str">
        <f>VLOOKUP($C202,'2025年度(4年後期)'!$B$5:$N$206,COLUMN('2025年度(4年後期)'!$I$5)+1,0)&amp;""</f>
        <v/>
      </c>
      <c r="J221" s="689"/>
      <c r="K221" s="691" t="str">
        <f>VLOOKUP($C202,'2025年度(助産後期)'!$B$5:$N$207,COLUMN('2025年度(助産後期)'!$I$5)+1,0)&amp;""</f>
        <v/>
      </c>
      <c r="L221" s="691"/>
      <c r="M221" s="688" t="str">
        <f>VLOOKUP($C202,'2025年度(M1後期)'!$B$5:$N$207,COLUMN('2025年度(M1後期)'!$I$5)+1,0)&amp;""</f>
        <v>がん:別途指定
成育:別途指定
感染特論:別途指定
感染演習:別途指定</v>
      </c>
      <c r="N221" s="689"/>
      <c r="O221" s="691" t="str">
        <f>VLOOKUP($C202,'2025年度(M2後期)'!$B$5:$N$207,COLUMN('2025年度(M2後期)'!$I$5)+1,0)&amp;""</f>
        <v/>
      </c>
      <c r="P221" s="689"/>
      <c r="Q221" s="691" t="str">
        <f>VLOOKUP($C202,'2025年度(D1後期)'!$B$5:$N$207,COLUMN('2025年度(D1後期)'!$I$5)+1,0)&amp;""</f>
        <v>臨床講義室1</v>
      </c>
      <c r="R221" s="689"/>
      <c r="S221" s="691" t="str">
        <f>VLOOKUP($C202,'2025年度(D23後期)'!$B$5:$N$207,COLUMN('2025年度(D23後期)'!$I$5)+1,0)&amp;""</f>
        <v/>
      </c>
      <c r="T221" s="689"/>
      <c r="U221" s="21"/>
      <c r="W221" s="13"/>
      <c r="Z221" s="696"/>
      <c r="AA221" s="681"/>
      <c r="AB221" s="681"/>
      <c r="AC221" s="681"/>
      <c r="AD221" s="681"/>
      <c r="AE221" s="681"/>
      <c r="AF221" s="681"/>
      <c r="AG221" s="681"/>
      <c r="AH221" s="681"/>
      <c r="AI221" s="681"/>
      <c r="AJ221" s="681"/>
      <c r="AK221" s="681"/>
      <c r="AL221" s="681"/>
      <c r="AM221" s="681"/>
      <c r="AN221" s="681"/>
      <c r="AO221" s="681"/>
      <c r="AP221" s="681"/>
      <c r="AQ221" s="681"/>
      <c r="AR221" s="681"/>
      <c r="AS221" s="681"/>
      <c r="AT221" s="681"/>
      <c r="AU221" s="681"/>
      <c r="AV221" s="681"/>
      <c r="AW221" s="681"/>
      <c r="AX221" s="681"/>
      <c r="AY221" s="681"/>
      <c r="AZ221" s="681"/>
      <c r="BA221" s="681"/>
      <c r="BB221" s="681"/>
      <c r="BC221" s="681"/>
      <c r="BD221" s="681"/>
      <c r="BE221" s="681"/>
      <c r="BF221" s="681"/>
      <c r="BG221" s="681"/>
      <c r="BH221" s="681"/>
      <c r="BI221" s="681"/>
      <c r="BJ221" s="681"/>
      <c r="BK221" s="675"/>
      <c r="BL221" s="675"/>
      <c r="BM221" s="675"/>
      <c r="BN221" s="681"/>
      <c r="BO221" s="681"/>
      <c r="BP221" s="681"/>
      <c r="BQ221" s="681"/>
      <c r="BR221" s="681"/>
      <c r="BS221" s="681"/>
      <c r="BT221" s="681"/>
      <c r="BU221" s="681"/>
      <c r="BV221" s="681"/>
      <c r="BW221" s="681"/>
    </row>
    <row r="222" spans="1:75" ht="13.5" customHeight="1">
      <c r="A222" s="697"/>
      <c r="B222" s="16" t="s">
        <v>62</v>
      </c>
      <c r="C222" s="738"/>
      <c r="D222" s="739"/>
      <c r="E222" s="684"/>
      <c r="F222" s="685"/>
      <c r="G222" s="684"/>
      <c r="H222" s="685"/>
      <c r="I222" s="684"/>
      <c r="J222" s="685"/>
      <c r="K222" s="686"/>
      <c r="L222" s="686"/>
      <c r="M222" s="687"/>
      <c r="N222" s="685"/>
      <c r="O222" s="686"/>
      <c r="P222" s="685"/>
      <c r="Q222" s="686"/>
      <c r="R222" s="685"/>
      <c r="S222" s="686"/>
      <c r="T222" s="685"/>
      <c r="U222" s="21"/>
      <c r="W222" s="13"/>
      <c r="Z222" s="697"/>
      <c r="AA222" s="682"/>
      <c r="AB222" s="682"/>
      <c r="AC222" s="682"/>
      <c r="AD222" s="682"/>
      <c r="AE222" s="682"/>
      <c r="AF222" s="682"/>
      <c r="AG222" s="682"/>
      <c r="AH222" s="682"/>
      <c r="AI222" s="682"/>
      <c r="AJ222" s="682"/>
      <c r="AK222" s="682"/>
      <c r="AL222" s="682"/>
      <c r="AM222" s="682"/>
      <c r="AN222" s="682"/>
      <c r="AO222" s="682"/>
      <c r="AP222" s="682"/>
      <c r="AQ222" s="682"/>
      <c r="AR222" s="682"/>
      <c r="AS222" s="682"/>
      <c r="AT222" s="682"/>
      <c r="AU222" s="682"/>
      <c r="AV222" s="682"/>
      <c r="AW222" s="682"/>
      <c r="AX222" s="682"/>
      <c r="AY222" s="682"/>
      <c r="AZ222" s="682"/>
      <c r="BA222" s="682"/>
      <c r="BB222" s="682"/>
      <c r="BC222" s="682"/>
      <c r="BD222" s="682"/>
      <c r="BE222" s="682"/>
      <c r="BF222" s="682"/>
      <c r="BG222" s="682"/>
      <c r="BH222" s="682"/>
      <c r="BI222" s="682"/>
      <c r="BJ222" s="682"/>
      <c r="BK222" s="676"/>
      <c r="BL222" s="676"/>
      <c r="BM222" s="676"/>
      <c r="BN222" s="682"/>
      <c r="BO222" s="682"/>
      <c r="BP222" s="682"/>
      <c r="BQ222" s="682"/>
      <c r="BR222" s="682"/>
      <c r="BS222" s="682"/>
      <c r="BT222" s="682"/>
      <c r="BU222" s="682"/>
      <c r="BV222" s="682"/>
      <c r="BW222" s="682"/>
    </row>
    <row r="223" spans="1:75" ht="13.5" customHeight="1">
      <c r="A223" s="696" t="s">
        <v>87</v>
      </c>
      <c r="B223" s="15" t="s">
        <v>55</v>
      </c>
      <c r="C223" s="703" t="str">
        <f>VLOOKUP($C202,'2025年度(1年後期)'!$B$5:$N$207,COLUMN('2025年度(1年後期)'!$K$5),0)&amp;""</f>
        <v>国語表現法</v>
      </c>
      <c r="D223" s="704"/>
      <c r="E223" s="698" t="str">
        <f>VLOOKUP($C202,'2025年度(2年後期)'!$B$5:$N$207,COLUMN('2025年度(2年後期)'!$K$5),0)&amp;""</f>
        <v/>
      </c>
      <c r="F223" s="693"/>
      <c r="G223" s="698" t="str">
        <f>VLOOKUP($C202,'2025年度(3年後期)'!$B$5:$N$207,COLUMN('2025年度(3年後期)'!$K$5),0)&amp;""</f>
        <v/>
      </c>
      <c r="H223" s="693"/>
      <c r="I223" s="698" t="str">
        <f>VLOOKUP($C202,'2025年度(4年後期)'!$B$5:$N$206,COLUMN('2025年度(4年後期)'!$K$5),0)&amp;""</f>
        <v/>
      </c>
      <c r="J223" s="693"/>
      <c r="K223" s="694" t="str">
        <f>VLOOKUP($C202,'2025年度(助産後期)'!$B$5:$N$207,COLUMN('2025年度(助産後期)'!$K$5),0)&amp;""</f>
        <v>助産学実習Ⅱ</v>
      </c>
      <c r="L223" s="694"/>
      <c r="M223" s="692" t="str">
        <f>VLOOKUP($C202,'2025年度(M1後期)'!$B$5:$N$207,COLUMN('2025年度(M1後期)'!$K$5),0)&amp;""</f>
        <v>感染症学特論
感染症学演習</v>
      </c>
      <c r="N223" s="693"/>
      <c r="O223" s="694" t="str">
        <f>VLOOKUP($C202,'2025年度(M2後期)'!$B$5:$N$207,COLUMN('2025年度(M2後期)'!$K$5),0)&amp;""</f>
        <v/>
      </c>
      <c r="P223" s="693"/>
      <c r="Q223" s="694" t="str">
        <f>VLOOKUP($C202,'2025年度(D1後期)'!$B$5:$N$207,COLUMN('2025年度(D1後期)'!$K$5),0)&amp;""</f>
        <v/>
      </c>
      <c r="R223" s="693"/>
      <c r="S223" s="694" t="str">
        <f>VLOOKUP($C202,'2025年度(D23後期)'!$B$5:$N$207,COLUMN('2025年度(D23後期)'!$K$5),0)&amp;""</f>
        <v/>
      </c>
      <c r="T223" s="693"/>
      <c r="U223" s="21"/>
      <c r="Z223" s="696" t="str">
        <f>A223</f>
        <v>５時限（16：50～18：20）</v>
      </c>
      <c r="AA223" s="680"/>
      <c r="AB223" s="680"/>
      <c r="AC223" s="680"/>
      <c r="AD223" s="680"/>
      <c r="AE223" s="680"/>
      <c r="AF223" s="680"/>
      <c r="AG223" s="680" t="s">
        <v>105</v>
      </c>
      <c r="AH223" s="680"/>
      <c r="AI223" s="680"/>
      <c r="AJ223" s="680"/>
      <c r="AK223" s="680"/>
      <c r="AL223" s="680"/>
      <c r="AM223" s="680"/>
      <c r="AN223" s="680"/>
      <c r="AO223" s="680"/>
      <c r="AP223" s="680"/>
      <c r="AQ223" s="680"/>
      <c r="AR223" s="680"/>
      <c r="AS223" s="680"/>
      <c r="AT223" s="680"/>
      <c r="AU223" s="680"/>
      <c r="AV223" s="680"/>
      <c r="AW223" s="680"/>
      <c r="AX223" s="680"/>
      <c r="AY223" s="680"/>
      <c r="AZ223" s="680"/>
      <c r="BA223" s="680"/>
      <c r="BB223" s="680"/>
      <c r="BC223" s="680"/>
      <c r="BD223" s="680"/>
      <c r="BE223" s="680"/>
      <c r="BF223" s="680"/>
      <c r="BG223" s="680"/>
      <c r="BH223" s="680"/>
      <c r="BI223" s="680"/>
      <c r="BJ223" s="680"/>
      <c r="BK223" s="674"/>
      <c r="BL223" s="674"/>
      <c r="BM223" s="674"/>
      <c r="BN223" s="680"/>
      <c r="BO223" s="680"/>
      <c r="BP223" s="680"/>
      <c r="BQ223" s="680"/>
      <c r="BR223" s="680"/>
      <c r="BS223" s="680"/>
      <c r="BT223" s="680"/>
      <c r="BU223" s="680"/>
      <c r="BV223" s="680"/>
      <c r="BW223" s="680"/>
    </row>
    <row r="224" spans="1:75" ht="13.5" customHeight="1">
      <c r="A224" s="696"/>
      <c r="B224" s="15" t="s">
        <v>58</v>
      </c>
      <c r="C224" s="701" t="str">
        <f>IFERROR(VLOOKUP(C223,科目・教員!$A$2:$B$349,2,0),"")</f>
        <v>末田　美香子</v>
      </c>
      <c r="D224" s="702"/>
      <c r="E224" s="690" t="str">
        <f>IFERROR(VLOOKUP(E223,科目・教員!$A$2:$B$349,2,0),"")</f>
        <v/>
      </c>
      <c r="F224" s="689"/>
      <c r="G224" s="690" t="str">
        <f>IFERROR(VLOOKUP(G223,科目・教員!$A$2:$B$349,2,0),"")</f>
        <v/>
      </c>
      <c r="H224" s="689"/>
      <c r="I224" s="690" t="str">
        <f>IFERROR(VLOOKUP(I223,科目・教員!$A$2:$B$349,2,0),"")</f>
        <v/>
      </c>
      <c r="J224" s="689"/>
      <c r="K224" s="691" t="str">
        <f>IFERROR(VLOOKUP(K223,科目・教員!$A$2:$B$349,2,0),"")</f>
        <v>池田　真弓</v>
      </c>
      <c r="L224" s="691"/>
      <c r="M224" s="688" t="str">
        <f>IFERROR(VLOOKUP(M223,科目・教員!$A$2:$B$349,2,0),"")</f>
        <v/>
      </c>
      <c r="N224" s="689"/>
      <c r="O224" s="691" t="str">
        <f>IFERROR(VLOOKUP(O223,科目・教員!$A$2:$B$349,2,0),"")</f>
        <v/>
      </c>
      <c r="P224" s="689"/>
      <c r="Q224" s="691" t="str">
        <f>IFERROR(VLOOKUP(Q223,科目・教員!$A$2:$B$349,2,0),"")</f>
        <v/>
      </c>
      <c r="R224" s="689"/>
      <c r="S224" s="691" t="str">
        <f>IFERROR(VLOOKUP(S223,科目・教員!$A$2:$B$349,2,0),"")</f>
        <v/>
      </c>
      <c r="T224" s="689"/>
      <c r="U224" s="21"/>
      <c r="Z224" s="696"/>
      <c r="AA224" s="681"/>
      <c r="AB224" s="681"/>
      <c r="AC224" s="681"/>
      <c r="AD224" s="681"/>
      <c r="AE224" s="681"/>
      <c r="AF224" s="681"/>
      <c r="AG224" s="681"/>
      <c r="AH224" s="681"/>
      <c r="AI224" s="681"/>
      <c r="AJ224" s="681"/>
      <c r="AK224" s="681"/>
      <c r="AL224" s="681"/>
      <c r="AM224" s="681"/>
      <c r="AN224" s="681"/>
      <c r="AO224" s="681"/>
      <c r="AP224" s="681"/>
      <c r="AQ224" s="681"/>
      <c r="AR224" s="681"/>
      <c r="AS224" s="681"/>
      <c r="AT224" s="681"/>
      <c r="AU224" s="681"/>
      <c r="AV224" s="681"/>
      <c r="AW224" s="681"/>
      <c r="AX224" s="681"/>
      <c r="AY224" s="681"/>
      <c r="AZ224" s="681"/>
      <c r="BA224" s="681"/>
      <c r="BB224" s="681"/>
      <c r="BC224" s="681"/>
      <c r="BD224" s="681"/>
      <c r="BE224" s="681"/>
      <c r="BF224" s="681"/>
      <c r="BG224" s="681"/>
      <c r="BH224" s="681"/>
      <c r="BI224" s="681"/>
      <c r="BJ224" s="681"/>
      <c r="BK224" s="675"/>
      <c r="BL224" s="675"/>
      <c r="BM224" s="675"/>
      <c r="BN224" s="681"/>
      <c r="BO224" s="681"/>
      <c r="BP224" s="681"/>
      <c r="BQ224" s="681"/>
      <c r="BR224" s="681"/>
      <c r="BS224" s="681"/>
      <c r="BT224" s="681"/>
      <c r="BU224" s="681"/>
      <c r="BV224" s="681"/>
      <c r="BW224" s="681"/>
    </row>
    <row r="225" spans="1:75" ht="13.5" customHeight="1">
      <c r="A225" s="696"/>
      <c r="B225" s="15" t="s">
        <v>60</v>
      </c>
      <c r="C225" s="701" t="str">
        <f>VLOOKUP($C202,'2025年度(1年後期)'!$B$5:$N$207,COLUMN('2025年度(1年後期)'!$K$5)+1,0)&amp;""</f>
        <v>リアルタイム</v>
      </c>
      <c r="D225" s="702"/>
      <c r="E225" s="690" t="str">
        <f>VLOOKUP($C202,'2025年度(2年後期)'!$B$5:$N$207,COLUMN('2025年度(2年後期)'!$K$5)+1,0)&amp;""</f>
        <v/>
      </c>
      <c r="F225" s="689"/>
      <c r="G225" s="690" t="str">
        <f>VLOOKUP($C202,'2025年度(3年後期)'!$B$5:$N$207,COLUMN('2025年度(3年後期)'!$K$5)+1,0)&amp;""</f>
        <v/>
      </c>
      <c r="H225" s="689"/>
      <c r="I225" s="690" t="str">
        <f>VLOOKUP($C202,'2025年度(4年後期)'!$B$5:$N$206,COLUMN('2025年度(4年後期)'!$K$5)+1,0)&amp;""</f>
        <v/>
      </c>
      <c r="J225" s="689"/>
      <c r="K225" s="691" t="str">
        <f>VLOOKUP($C202,'2025年度(助産後期)'!$B$5:$N$207,COLUMN('2025年度(助産後期)'!$K$5)+1,0)&amp;""</f>
        <v/>
      </c>
      <c r="L225" s="691"/>
      <c r="M225" s="688" t="str">
        <f>VLOOKUP($C202,'2025年度(M1後期)'!$B$5:$N$207,COLUMN('2025年度(M1後期)'!$K$5)+1,0)&amp;""</f>
        <v>感染特論:別途指定
感染演習:別途指定</v>
      </c>
      <c r="N225" s="689"/>
      <c r="O225" s="691" t="str">
        <f>VLOOKUP($C202,'2025年度(M1後期)'!$B$5:$N$207,COLUMN('2025年度(M1後期)'!$K$5)+1,0)&amp;""</f>
        <v>感染特論:別途指定
感染演習:別途指定</v>
      </c>
      <c r="P225" s="689"/>
      <c r="Q225" s="691" t="str">
        <f>VLOOKUP($C202,'2025年度(D1後期)'!$B$5:$N$207,COLUMN('2025年度(D1後期)'!$K$5)+1,0)&amp;""</f>
        <v/>
      </c>
      <c r="R225" s="689"/>
      <c r="S225" s="691" t="str">
        <f>VLOOKUP($C202,'2025年度(D23後期)'!$B$5:$N$207,COLUMN('2025年度(D23後期)'!$K$5)+1,0)&amp;""</f>
        <v/>
      </c>
      <c r="T225" s="689"/>
      <c r="U225" s="21"/>
      <c r="Z225" s="696"/>
      <c r="AA225" s="681"/>
      <c r="AB225" s="681"/>
      <c r="AC225" s="681"/>
      <c r="AD225" s="681"/>
      <c r="AE225" s="681"/>
      <c r="AF225" s="681"/>
      <c r="AG225" s="681"/>
      <c r="AH225" s="681"/>
      <c r="AI225" s="681"/>
      <c r="AJ225" s="681"/>
      <c r="AK225" s="681"/>
      <c r="AL225" s="681"/>
      <c r="AM225" s="681"/>
      <c r="AN225" s="681"/>
      <c r="AO225" s="681"/>
      <c r="AP225" s="681"/>
      <c r="AQ225" s="681"/>
      <c r="AR225" s="681"/>
      <c r="AS225" s="681"/>
      <c r="AT225" s="681"/>
      <c r="AU225" s="681"/>
      <c r="AV225" s="681"/>
      <c r="AW225" s="681"/>
      <c r="AX225" s="681"/>
      <c r="AY225" s="681"/>
      <c r="AZ225" s="681"/>
      <c r="BA225" s="681"/>
      <c r="BB225" s="681"/>
      <c r="BC225" s="681"/>
      <c r="BD225" s="681"/>
      <c r="BE225" s="681"/>
      <c r="BF225" s="681"/>
      <c r="BG225" s="681"/>
      <c r="BH225" s="681"/>
      <c r="BI225" s="681"/>
      <c r="BJ225" s="681"/>
      <c r="BK225" s="675"/>
      <c r="BL225" s="675"/>
      <c r="BM225" s="675"/>
      <c r="BN225" s="681"/>
      <c r="BO225" s="681"/>
      <c r="BP225" s="681"/>
      <c r="BQ225" s="681"/>
      <c r="BR225" s="681"/>
      <c r="BS225" s="681"/>
      <c r="BT225" s="681"/>
      <c r="BU225" s="681"/>
      <c r="BV225" s="681"/>
      <c r="BW225" s="681"/>
    </row>
    <row r="226" spans="1:75" ht="13.5" customHeight="1">
      <c r="A226" s="697"/>
      <c r="B226" s="16" t="s">
        <v>62</v>
      </c>
      <c r="C226" s="794"/>
      <c r="D226" s="733"/>
      <c r="E226" s="684"/>
      <c r="F226" s="685"/>
      <c r="G226" s="684"/>
      <c r="H226" s="685"/>
      <c r="I226" s="684"/>
      <c r="J226" s="685"/>
      <c r="K226" s="686"/>
      <c r="L226" s="686"/>
      <c r="M226" s="687"/>
      <c r="N226" s="685"/>
      <c r="O226" s="686"/>
      <c r="P226" s="685"/>
      <c r="Q226" s="686"/>
      <c r="R226" s="685"/>
      <c r="S226" s="686"/>
      <c r="T226" s="685"/>
      <c r="U226" s="22"/>
      <c r="V226" s="19"/>
      <c r="W226" s="19"/>
      <c r="X226" s="19"/>
      <c r="Y226" s="19"/>
      <c r="Z226" s="697"/>
      <c r="AA226" s="682"/>
      <c r="AB226" s="682"/>
      <c r="AC226" s="682"/>
      <c r="AD226" s="682"/>
      <c r="AE226" s="682"/>
      <c r="AF226" s="682"/>
      <c r="AG226" s="682"/>
      <c r="AH226" s="682"/>
      <c r="AI226" s="682"/>
      <c r="AJ226" s="682"/>
      <c r="AK226" s="682"/>
      <c r="AL226" s="682"/>
      <c r="AM226" s="682"/>
      <c r="AN226" s="682"/>
      <c r="AO226" s="682"/>
      <c r="AP226" s="682"/>
      <c r="AQ226" s="682"/>
      <c r="AR226" s="682"/>
      <c r="AS226" s="682"/>
      <c r="AT226" s="682"/>
      <c r="AU226" s="682"/>
      <c r="AV226" s="682"/>
      <c r="AW226" s="682"/>
      <c r="AX226" s="682"/>
      <c r="AY226" s="682"/>
      <c r="AZ226" s="682"/>
      <c r="BA226" s="682"/>
      <c r="BB226" s="682"/>
      <c r="BC226" s="682"/>
      <c r="BD226" s="682"/>
      <c r="BE226" s="682"/>
      <c r="BF226" s="682"/>
      <c r="BG226" s="682"/>
      <c r="BH226" s="682"/>
      <c r="BI226" s="682"/>
      <c r="BJ226" s="682"/>
      <c r="BK226" s="676"/>
      <c r="BL226" s="676"/>
      <c r="BM226" s="676"/>
      <c r="BN226" s="682"/>
      <c r="BO226" s="682"/>
      <c r="BP226" s="682"/>
      <c r="BQ226" s="682"/>
      <c r="BR226" s="682"/>
      <c r="BS226" s="682"/>
      <c r="BT226" s="682"/>
      <c r="BU226" s="682"/>
      <c r="BV226" s="682"/>
      <c r="BW226" s="682"/>
    </row>
    <row r="227" spans="1:75" ht="21.75">
      <c r="A227" s="5"/>
      <c r="B227" s="6"/>
      <c r="C227" s="722">
        <f>C202+1</f>
        <v>46001</v>
      </c>
      <c r="D227" s="722"/>
      <c r="E227" s="722"/>
      <c r="F227" s="722"/>
      <c r="G227" s="722"/>
      <c r="H227" s="722"/>
      <c r="I227" s="722"/>
      <c r="J227" s="722"/>
      <c r="K227" s="722"/>
      <c r="L227" s="722"/>
      <c r="M227" s="722"/>
      <c r="N227" s="722"/>
      <c r="O227" s="722"/>
      <c r="P227" s="722"/>
      <c r="Q227" s="722"/>
      <c r="R227" s="722"/>
      <c r="S227" s="722"/>
      <c r="T227" s="722"/>
      <c r="U227" s="781">
        <f>C227</f>
        <v>46001</v>
      </c>
      <c r="V227" s="782"/>
      <c r="W227" s="782"/>
      <c r="X227" s="782"/>
      <c r="Y227" s="782"/>
      <c r="Z227" s="783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96" t="s">
        <v>54</v>
      </c>
      <c r="B228" s="12" t="s">
        <v>55</v>
      </c>
      <c r="C228" s="728" t="str">
        <f>VLOOKUP($C227,'2025年度(1年後期)'!$B$5:$N$207,COLUMN('2025年度(1年後期)'!$C$5),0)&amp;""</f>
        <v>英語Ⅰ(AC)</v>
      </c>
      <c r="D228" s="729"/>
      <c r="E228" s="713" t="str">
        <f>VLOOKUP($C227,'2025年度(2年後期)'!$B$5:$N$207,COLUMN('2025年度(2年後期)'!$C$5),0)&amp;""</f>
        <v>成人看護援助論Ⅱ</v>
      </c>
      <c r="F228" s="706"/>
      <c r="G228" s="713" t="str">
        <f>VLOOKUP($C227,'2025年度(3年後期)'!$B$5:$N$207,COLUMN('2025年度(3年後期)'!$C$5),0)&amp;""</f>
        <v>領域別実習</v>
      </c>
      <c r="H228" s="706"/>
      <c r="I228" s="737" t="str">
        <f>VLOOKUP($C227,'2025年度(4年後期)'!$B$5:$N$206,COLUMN('2025年度(4年後期)'!$C$5),0)&amp;""</f>
        <v>科学技術と医療(石原美弥先生)</v>
      </c>
      <c r="J228" s="729"/>
      <c r="K228" s="693" t="str">
        <f>VLOOKUP($C227,'2025年度(助産後期)'!$B$5:$N$207,COLUMN('2025年度(助産後期)'!$C$5),0)&amp;""</f>
        <v>後期助産科目試験　（周産期ハイリスク論新生児）</v>
      </c>
      <c r="L228" s="709"/>
      <c r="M228" s="723" t="str">
        <f>VLOOKUP($C227,'2025年度(M1後期)'!$B$5:$N$207,COLUMN('2025年度(M1後期)'!$C$5),0)&amp;""</f>
        <v>看護情報・管理学演習Ａ－Ⅰ
成育看護学演習Ａ－Ⅳ(母性)</v>
      </c>
      <c r="N228" s="709"/>
      <c r="O228" s="713" t="str">
        <f>VLOOKUP($C227,'2025年度(M2後期)'!$B$5:$N$207,COLUMN('2025年度(M2後期)'!$C$5),0)&amp;""</f>
        <v>特別研究</v>
      </c>
      <c r="P228" s="706"/>
      <c r="Q228" s="713" t="str">
        <f>VLOOKUP($C227,'2025年度(D1後期)'!$B$5:$N$207,COLUMN('2025年度(D1後期)'!$C$5),0)&amp;""</f>
        <v>看護教育学演習Ｂ</v>
      </c>
      <c r="R228" s="706"/>
      <c r="S228" s="693" t="str">
        <f>VLOOKUP($C227,'2025年度(D23後期)'!$B$5:$N$207,COLUMN('2025年度(D23後期)'!$C$5),0)&amp;""</f>
        <v>特別研究</v>
      </c>
      <c r="T228" s="706"/>
      <c r="U228" s="20"/>
      <c r="Z228" s="695" t="str">
        <f>A228</f>
        <v xml:space="preserve">１時限（09：20～10：50） </v>
      </c>
      <c r="AA228" s="680" t="s">
        <v>131</v>
      </c>
      <c r="AB228" s="680"/>
      <c r="AC228" s="680"/>
      <c r="AD228" s="680"/>
      <c r="AE228" s="680"/>
      <c r="AF228" s="680"/>
      <c r="AG228" s="680"/>
      <c r="AH228" s="680" t="s">
        <v>169</v>
      </c>
      <c r="AI228" s="680"/>
      <c r="AJ228" s="680"/>
      <c r="AK228" s="680"/>
      <c r="AL228" s="680"/>
      <c r="AM228" s="680"/>
      <c r="AN228" s="680"/>
      <c r="AO228" s="680"/>
      <c r="AP228" s="680"/>
      <c r="AQ228" s="680"/>
      <c r="AR228" s="680"/>
      <c r="AS228" s="680"/>
      <c r="AT228" s="680"/>
      <c r="AU228" s="680"/>
      <c r="AV228" s="680"/>
      <c r="AW228" s="680" t="s">
        <v>314</v>
      </c>
      <c r="AX228" s="680"/>
      <c r="AY228" s="680"/>
      <c r="AZ228" s="680" t="s">
        <v>336</v>
      </c>
      <c r="BA228" s="680"/>
      <c r="BB228" s="680"/>
      <c r="BC228" s="680"/>
      <c r="BD228" s="680"/>
      <c r="BE228" s="680"/>
      <c r="BF228" s="680"/>
      <c r="BG228" s="680"/>
      <c r="BH228" s="680"/>
      <c r="BI228" s="680"/>
      <c r="BJ228" s="680"/>
      <c r="BK228" s="674"/>
      <c r="BL228" s="674"/>
      <c r="BM228" s="674"/>
      <c r="BN228" s="680" t="s">
        <v>76</v>
      </c>
      <c r="BO228" s="680"/>
      <c r="BP228" s="680"/>
      <c r="BQ228" s="680"/>
      <c r="BR228" s="680"/>
      <c r="BS228" s="680"/>
      <c r="BT228" s="680"/>
      <c r="BU228" s="680"/>
      <c r="BV228" s="680"/>
      <c r="BW228" s="680"/>
    </row>
    <row r="229" spans="1:75" ht="13.5" customHeight="1">
      <c r="A229" s="696"/>
      <c r="B229" s="15" t="s">
        <v>58</v>
      </c>
      <c r="C229" s="726" t="str">
        <f>IFERROR(VLOOKUP(C228,科目・教員!$A$2:$B$349,2,0),"")</f>
        <v>ﾊﾟｳﾗ･ﾍﾞﾙｳﾞｧﾝｹﾞﾙ</v>
      </c>
      <c r="D229" s="727"/>
      <c r="E229" s="716" t="str">
        <f>IFERROR(VLOOKUP(E228,科目・教員!$A$2:$B$349,2,0),"")</f>
        <v>藤澤　雄太</v>
      </c>
      <c r="F229" s="707"/>
      <c r="G229" s="716" t="str">
        <f>IFERROR(VLOOKUP(G228,科目・教員!$A$2:$B$349,2,0),"")</f>
        <v/>
      </c>
      <c r="H229" s="707"/>
      <c r="I229" s="736" t="str">
        <f>IFERROR(VLOOKUP(I228,科目・教員!$A$2:$B$349,2,0),"")</f>
        <v/>
      </c>
      <c r="J229" s="727"/>
      <c r="K229" s="689" t="str">
        <f>IFERROR(VLOOKUP(K228,科目・教員!$A$2:$B$349,2,0),"")</f>
        <v/>
      </c>
      <c r="L229" s="717"/>
      <c r="M229" s="718" t="str">
        <f>IFERROR(VLOOKUP(M228,科目・教員!$A$2:$B$349,2,0),"")</f>
        <v/>
      </c>
      <c r="N229" s="707"/>
      <c r="O229" s="716" t="str">
        <f>IFERROR(VLOOKUP(O228,科目・教員!$A$2:$B$349,2,0),"")</f>
        <v/>
      </c>
      <c r="P229" s="707"/>
      <c r="Q229" s="716" t="str">
        <f>IFERROR(VLOOKUP(Q228,科目・教員!$A$2:$B$349,2,0),"")</f>
        <v/>
      </c>
      <c r="R229" s="707"/>
      <c r="S229" s="689" t="str">
        <f>IFERROR(VLOOKUP(S228,科目・教員!$A$2:$B$349,2,0),"")</f>
        <v/>
      </c>
      <c r="T229" s="707"/>
      <c r="U229" s="20"/>
      <c r="Z229" s="696"/>
      <c r="AA229" s="681"/>
      <c r="AB229" s="681"/>
      <c r="AC229" s="681"/>
      <c r="AD229" s="681"/>
      <c r="AE229" s="681"/>
      <c r="AF229" s="681"/>
      <c r="AG229" s="681"/>
      <c r="AH229" s="681"/>
      <c r="AI229" s="681"/>
      <c r="AJ229" s="681"/>
      <c r="AK229" s="681"/>
      <c r="AL229" s="681"/>
      <c r="AM229" s="681"/>
      <c r="AN229" s="681"/>
      <c r="AO229" s="681"/>
      <c r="AP229" s="681"/>
      <c r="AQ229" s="681"/>
      <c r="AR229" s="681"/>
      <c r="AS229" s="681"/>
      <c r="AT229" s="681"/>
      <c r="AU229" s="681"/>
      <c r="AV229" s="681"/>
      <c r="AW229" s="681"/>
      <c r="AX229" s="681"/>
      <c r="AY229" s="681"/>
      <c r="AZ229" s="681"/>
      <c r="BA229" s="681"/>
      <c r="BB229" s="681"/>
      <c r="BC229" s="681"/>
      <c r="BD229" s="681"/>
      <c r="BE229" s="681"/>
      <c r="BF229" s="681"/>
      <c r="BG229" s="681"/>
      <c r="BH229" s="681"/>
      <c r="BI229" s="681"/>
      <c r="BJ229" s="681"/>
      <c r="BK229" s="675"/>
      <c r="BL229" s="675"/>
      <c r="BM229" s="675"/>
      <c r="BN229" s="681"/>
      <c r="BO229" s="681"/>
      <c r="BP229" s="681"/>
      <c r="BQ229" s="681"/>
      <c r="BR229" s="681"/>
      <c r="BS229" s="681"/>
      <c r="BT229" s="681"/>
      <c r="BU229" s="681"/>
      <c r="BV229" s="681"/>
      <c r="BW229" s="681"/>
    </row>
    <row r="230" spans="1:75" ht="13.5" customHeight="1">
      <c r="A230" s="696"/>
      <c r="B230" s="15" t="s">
        <v>60</v>
      </c>
      <c r="C230" s="726" t="str">
        <f>VLOOKUP($C227,'2025年度(1年後期)'!$B$5:$N$207,COLUMN('2025年度(1年後期)'!$C$5)+1,0)&amp;""</f>
        <v>101</v>
      </c>
      <c r="D230" s="727"/>
      <c r="E230" s="716" t="str">
        <f>VLOOKUP($C227,'2025年度(2年後期)'!$B$5:$N$207,COLUMN('2025年度(2年後期)'!$C$5)+1,0)&amp;""</f>
        <v>大講義室</v>
      </c>
      <c r="F230" s="707"/>
      <c r="G230" s="716" t="str">
        <f>VLOOKUP($C227,'2025年度(3年後期)'!$B$5:$N$207,COLUMN('2025年度(3年後期)'!$C$5)+1,0)&amp;""</f>
        <v>母性:202</v>
      </c>
      <c r="H230" s="707"/>
      <c r="I230" s="736" t="str">
        <f>VLOOKUP($C227,'2025年度(4年後期)'!$B$5:$N$206,COLUMN('2025年度(4年後期)'!$C$5)+1,0)&amp;""</f>
        <v>301</v>
      </c>
      <c r="J230" s="727"/>
      <c r="K230" s="689" t="str">
        <f>VLOOKUP($C227,'2025年度(助産後期)'!$B$5:$N$207,COLUMN('2025年度(助産後期)'!$C$5)+1,0)&amp;""</f>
        <v>304</v>
      </c>
      <c r="L230" s="717"/>
      <c r="M230" s="718" t="str">
        <f>VLOOKUP($C227,'2025年度(M1後期)'!$B$5:$N$207,COLUMN('2025年度(M1後期)'!$C$5)+1,0)&amp;""</f>
        <v>情報:別途指定
成育:別途指定</v>
      </c>
      <c r="N230" s="707"/>
      <c r="O230" s="716" t="str">
        <f>VLOOKUP($C227,'2025年度(M2後期)'!$B$5:$N$207,COLUMN('2025年度(M2後期)'!$C$5)+1,0)&amp;""</f>
        <v/>
      </c>
      <c r="P230" s="707"/>
      <c r="Q230" s="716" t="str">
        <f>VLOOKUP($C227,'2025年度(D1後期)'!$B$5:$N$207,COLUMN('2025年度(D1後期)'!$C$5)+1,0)&amp;""</f>
        <v>別途指定</v>
      </c>
      <c r="R230" s="707"/>
      <c r="S230" s="689" t="str">
        <f>VLOOKUP($C227,'2025年度(D23後期)'!$B$5:$N$207,COLUMN('2025年度(D23後期)'!$C$5)+1,0)&amp;""</f>
        <v/>
      </c>
      <c r="T230" s="707"/>
      <c r="Z230" s="696"/>
      <c r="AA230" s="681"/>
      <c r="AB230" s="681"/>
      <c r="AC230" s="681"/>
      <c r="AD230" s="681"/>
      <c r="AE230" s="681"/>
      <c r="AF230" s="681"/>
      <c r="AG230" s="681"/>
      <c r="AH230" s="681"/>
      <c r="AI230" s="681"/>
      <c r="AJ230" s="681"/>
      <c r="AK230" s="681"/>
      <c r="AL230" s="681"/>
      <c r="AM230" s="681"/>
      <c r="AN230" s="681"/>
      <c r="AO230" s="681"/>
      <c r="AP230" s="681"/>
      <c r="AQ230" s="681"/>
      <c r="AR230" s="681"/>
      <c r="AS230" s="681"/>
      <c r="AT230" s="681"/>
      <c r="AU230" s="681"/>
      <c r="AV230" s="681"/>
      <c r="AW230" s="681"/>
      <c r="AX230" s="681"/>
      <c r="AY230" s="681"/>
      <c r="AZ230" s="681"/>
      <c r="BA230" s="681"/>
      <c r="BB230" s="681"/>
      <c r="BC230" s="681"/>
      <c r="BD230" s="681"/>
      <c r="BE230" s="681"/>
      <c r="BF230" s="681"/>
      <c r="BG230" s="681"/>
      <c r="BH230" s="681"/>
      <c r="BI230" s="681"/>
      <c r="BJ230" s="681"/>
      <c r="BK230" s="675"/>
      <c r="BL230" s="675"/>
      <c r="BM230" s="675"/>
      <c r="BN230" s="681"/>
      <c r="BO230" s="681"/>
      <c r="BP230" s="681"/>
      <c r="BQ230" s="681"/>
      <c r="BR230" s="681"/>
      <c r="BS230" s="681"/>
      <c r="BT230" s="681"/>
      <c r="BU230" s="681"/>
      <c r="BV230" s="681"/>
      <c r="BW230" s="681"/>
    </row>
    <row r="231" spans="1:75" ht="13.5" customHeight="1">
      <c r="A231" s="697"/>
      <c r="B231" s="16" t="s">
        <v>62</v>
      </c>
      <c r="C231" s="699" t="s">
        <v>116</v>
      </c>
      <c r="D231" s="735"/>
      <c r="E231" s="684"/>
      <c r="F231" s="719"/>
      <c r="G231" s="684"/>
      <c r="H231" s="719"/>
      <c r="I231" s="734" t="s">
        <v>280</v>
      </c>
      <c r="J231" s="735"/>
      <c r="K231" s="686"/>
      <c r="L231" s="720"/>
      <c r="M231" s="721"/>
      <c r="N231" s="719"/>
      <c r="O231" s="684"/>
      <c r="P231" s="719"/>
      <c r="Q231" s="684"/>
      <c r="R231" s="719"/>
      <c r="S231" s="686"/>
      <c r="T231" s="719"/>
      <c r="Z231" s="697"/>
      <c r="AA231" s="682"/>
      <c r="AB231" s="682"/>
      <c r="AC231" s="682"/>
      <c r="AD231" s="682"/>
      <c r="AE231" s="682"/>
      <c r="AF231" s="682"/>
      <c r="AG231" s="682"/>
      <c r="AH231" s="682"/>
      <c r="AI231" s="682"/>
      <c r="AJ231" s="682"/>
      <c r="AK231" s="682"/>
      <c r="AL231" s="682"/>
      <c r="AM231" s="682"/>
      <c r="AN231" s="682"/>
      <c r="AO231" s="682"/>
      <c r="AP231" s="682"/>
      <c r="AQ231" s="682"/>
      <c r="AR231" s="682"/>
      <c r="AS231" s="682"/>
      <c r="AT231" s="682"/>
      <c r="AU231" s="682"/>
      <c r="AV231" s="682"/>
      <c r="AW231" s="682"/>
      <c r="AX231" s="682"/>
      <c r="AY231" s="682"/>
      <c r="AZ231" s="682"/>
      <c r="BA231" s="682"/>
      <c r="BB231" s="682"/>
      <c r="BC231" s="682"/>
      <c r="BD231" s="682"/>
      <c r="BE231" s="682"/>
      <c r="BF231" s="682"/>
      <c r="BG231" s="682"/>
      <c r="BH231" s="682"/>
      <c r="BI231" s="682"/>
      <c r="BJ231" s="682"/>
      <c r="BK231" s="676"/>
      <c r="BL231" s="676"/>
      <c r="BM231" s="676"/>
      <c r="BN231" s="682"/>
      <c r="BO231" s="682"/>
      <c r="BP231" s="682"/>
      <c r="BQ231" s="682"/>
      <c r="BR231" s="682"/>
      <c r="BS231" s="682"/>
      <c r="BT231" s="682"/>
      <c r="BU231" s="682"/>
      <c r="BV231" s="682"/>
      <c r="BW231" s="682"/>
    </row>
    <row r="232" spans="1:75" ht="13.5" customHeight="1">
      <c r="A232" s="696" t="s">
        <v>64</v>
      </c>
      <c r="B232" s="15" t="s">
        <v>55</v>
      </c>
      <c r="C232" s="705" t="str">
        <f>VLOOKUP($C227,'2025年度(1年後期)'!$B$5:$N$207,COLUMN('2025年度(1年後期)'!$E$5),0)&amp;""</f>
        <v>疫学・保健統計学Ⅱ</v>
      </c>
      <c r="D232" s="706"/>
      <c r="E232" s="823" t="str">
        <f>VLOOKUP($C227,'2025年度(2年後期)'!$B$5:$N$207,COLUMN('2025年度(2年後期)'!$E$5),0)&amp;""</f>
        <v>英語Ⅳ(ABCD)期末試験</v>
      </c>
      <c r="F232" s="759"/>
      <c r="G232" s="713" t="str">
        <f>VLOOKUP($C227,'2025年度(3年後期)'!$B$5:$N$207,COLUMN('2025年度(3年後期)'!$E$5),0)&amp;""</f>
        <v>領域別実習</v>
      </c>
      <c r="H232" s="706"/>
      <c r="I232" s="737" t="str">
        <f>VLOOKUP($C227,'2025年度(4年後期)'!$B$5:$N$206,COLUMN('2025年度(4年後期)'!$E$5),0)&amp;""</f>
        <v>科学技術と医療
(中村先生)</v>
      </c>
      <c r="J232" s="729"/>
      <c r="K232" s="693" t="str">
        <f>VLOOKUP($C227,'2025年度(助産後期)'!$B$5:$N$207,COLUMN('2025年度(助産後期)'!$E$5),0)&amp;""</f>
        <v>後期助産科目試験　（助産管理論）</v>
      </c>
      <c r="L232" s="709"/>
      <c r="M232" s="705" t="str">
        <f>VLOOKUP($C227,'2025年度(M1後期)'!$B$5:$N$207,COLUMN('2025年度(M1後期)'!$E$5),0)&amp;""</f>
        <v>看護情報・管理学演習Ａ－Ⅰ
成育看護学演習Ａ－Ⅳ(母性)</v>
      </c>
      <c r="N232" s="706"/>
      <c r="O232" s="693" t="str">
        <f>VLOOKUP($C227,'2025年度(M2後期)'!$B$5:$N$207,COLUMN('2025年度(M2後期)'!$E$5),0)&amp;""</f>
        <v>特別研究</v>
      </c>
      <c r="P232" s="706"/>
      <c r="Q232" s="693" t="str">
        <f>VLOOKUP($C227,'2025年度(D1後期)'!$B$5:$N$207,COLUMN('2025年度(D1後期)'!$E$5),0)&amp;""</f>
        <v>看護教育学演習Ｂ</v>
      </c>
      <c r="R232" s="706"/>
      <c r="S232" s="693" t="str">
        <f>VLOOKUP($C227,'2025年度(D23後期)'!$B$5:$N$207,COLUMN('2025年度(D23後期)'!$E$5),0)&amp;""</f>
        <v>特別研究</v>
      </c>
      <c r="T232" s="706"/>
      <c r="Z232" s="696" t="str">
        <f>A232</f>
        <v>２時限（11：00～12：30）</v>
      </c>
      <c r="AA232" s="680" t="s">
        <v>205</v>
      </c>
      <c r="AB232" s="680"/>
      <c r="AC232" s="680"/>
      <c r="AD232" s="680"/>
      <c r="AE232" s="680"/>
      <c r="AF232" s="680"/>
      <c r="AG232" s="680"/>
      <c r="AH232" s="680" t="s">
        <v>169</v>
      </c>
      <c r="AI232" s="680"/>
      <c r="AJ232" s="680"/>
      <c r="AK232" s="680"/>
      <c r="AL232" s="680"/>
      <c r="AM232" s="680"/>
      <c r="AN232" s="680"/>
      <c r="AO232" s="680"/>
      <c r="AP232" s="680"/>
      <c r="AQ232" s="680"/>
      <c r="AR232" s="680"/>
      <c r="AS232" s="680"/>
      <c r="AT232" s="680"/>
      <c r="AU232" s="680"/>
      <c r="AV232" s="680"/>
      <c r="AW232" s="680" t="s">
        <v>314</v>
      </c>
      <c r="AX232" s="680"/>
      <c r="AY232" s="680"/>
      <c r="AZ232" s="680" t="s">
        <v>336</v>
      </c>
      <c r="BA232" s="680"/>
      <c r="BB232" s="680"/>
      <c r="BC232" s="680"/>
      <c r="BD232" s="680"/>
      <c r="BE232" s="680"/>
      <c r="BF232" s="680"/>
      <c r="BG232" s="680"/>
      <c r="BH232" s="680"/>
      <c r="BI232" s="680"/>
      <c r="BJ232" s="680"/>
      <c r="BK232" s="674"/>
      <c r="BL232" s="674"/>
      <c r="BM232" s="674"/>
      <c r="BN232" s="680" t="s">
        <v>337</v>
      </c>
      <c r="BO232" s="680"/>
      <c r="BP232" s="680"/>
      <c r="BQ232" s="680"/>
      <c r="BR232" s="680"/>
      <c r="BS232" s="680"/>
      <c r="BT232" s="680"/>
      <c r="BU232" s="680"/>
      <c r="BV232" s="680"/>
      <c r="BW232" s="680"/>
    </row>
    <row r="233" spans="1:75" ht="13.5" customHeight="1">
      <c r="A233" s="696"/>
      <c r="B233" s="15" t="s">
        <v>58</v>
      </c>
      <c r="C233" s="708" t="str">
        <f>IFERROR(VLOOKUP(C232,科目・教員!$A$2:$B$349,2,0),"")</f>
        <v>柏木　公一</v>
      </c>
      <c r="D233" s="707"/>
      <c r="E233" s="821" t="str">
        <f>IFERROR(VLOOKUP(E232,科目・教員!$A$2:$B$349,2,0),"")</f>
        <v/>
      </c>
      <c r="F233" s="757"/>
      <c r="G233" s="716" t="str">
        <f>IFERROR(VLOOKUP(G232,科目・教員!$A$2:$B$349,2,0),"")</f>
        <v/>
      </c>
      <c r="H233" s="707"/>
      <c r="I233" s="736" t="str">
        <f>IFERROR(VLOOKUP(I232,科目・教員!$A$2:$B$349,2,0),"")</f>
        <v/>
      </c>
      <c r="J233" s="727"/>
      <c r="K233" s="689" t="str">
        <f>IFERROR(VLOOKUP(K232,科目・教員!$A$2:$B$349,2,0),"")</f>
        <v/>
      </c>
      <c r="L233" s="717"/>
      <c r="M233" s="708" t="str">
        <f>IFERROR(VLOOKUP(M232,科目・教員!$A$2:$B$349,2,0),"")</f>
        <v/>
      </c>
      <c r="N233" s="707"/>
      <c r="O233" s="689" t="str">
        <f>IFERROR(VLOOKUP(O232,科目・教員!$A$2:$B$349,2,0),"")</f>
        <v/>
      </c>
      <c r="P233" s="707"/>
      <c r="Q233" s="689" t="str">
        <f>IFERROR(VLOOKUP(Q232,科目・教員!$A$2:$B$349,2,0),"")</f>
        <v/>
      </c>
      <c r="R233" s="707"/>
      <c r="S233" s="689" t="str">
        <f>IFERROR(VLOOKUP(S232,科目・教員!$A$2:$B$349,2,0),"")</f>
        <v/>
      </c>
      <c r="T233" s="707"/>
      <c r="Z233" s="696"/>
      <c r="AA233" s="681"/>
      <c r="AB233" s="681"/>
      <c r="AC233" s="681"/>
      <c r="AD233" s="681"/>
      <c r="AE233" s="681"/>
      <c r="AF233" s="681"/>
      <c r="AG233" s="681"/>
      <c r="AH233" s="681"/>
      <c r="AI233" s="681"/>
      <c r="AJ233" s="681"/>
      <c r="AK233" s="681"/>
      <c r="AL233" s="681"/>
      <c r="AM233" s="681"/>
      <c r="AN233" s="681"/>
      <c r="AO233" s="681"/>
      <c r="AP233" s="681"/>
      <c r="AQ233" s="681"/>
      <c r="AR233" s="681"/>
      <c r="AS233" s="681"/>
      <c r="AT233" s="681"/>
      <c r="AU233" s="681"/>
      <c r="AV233" s="681"/>
      <c r="AW233" s="681"/>
      <c r="AX233" s="681"/>
      <c r="AY233" s="681"/>
      <c r="AZ233" s="681"/>
      <c r="BA233" s="681"/>
      <c r="BB233" s="681"/>
      <c r="BC233" s="681"/>
      <c r="BD233" s="681"/>
      <c r="BE233" s="681"/>
      <c r="BF233" s="681"/>
      <c r="BG233" s="681"/>
      <c r="BH233" s="681"/>
      <c r="BI233" s="681"/>
      <c r="BJ233" s="681"/>
      <c r="BK233" s="675"/>
      <c r="BL233" s="675"/>
      <c r="BM233" s="675"/>
      <c r="BN233" s="681"/>
      <c r="BO233" s="681"/>
      <c r="BP233" s="681"/>
      <c r="BQ233" s="681"/>
      <c r="BR233" s="681"/>
      <c r="BS233" s="681"/>
      <c r="BT233" s="681"/>
      <c r="BU233" s="681"/>
      <c r="BV233" s="681"/>
      <c r="BW233" s="681"/>
    </row>
    <row r="234" spans="1:75" ht="13.5" customHeight="1">
      <c r="A234" s="696"/>
      <c r="B234" s="15" t="s">
        <v>60</v>
      </c>
      <c r="C234" s="708" t="str">
        <f>VLOOKUP($C227,'2025年度(1年後期)'!$B$5:$N$207,COLUMN('2025年度(1年後期)'!$E$5)+1,0)&amp;""</f>
        <v>101</v>
      </c>
      <c r="D234" s="707"/>
      <c r="E234" s="821" t="str">
        <f>VLOOKUP($C227,'2025年度(2年後期)'!$B$5:$N$207,COLUMN('2025年度(2年後期)'!$E$5)+1,0)&amp;""</f>
        <v>大講義室</v>
      </c>
      <c r="F234" s="757"/>
      <c r="G234" s="716" t="str">
        <f>VLOOKUP($C227,'2025年度(3年後期)'!$B$5:$N$207,COLUMN('2025年度(3年後期)'!$E$5)+1,0)&amp;""</f>
        <v>母性:202</v>
      </c>
      <c r="H234" s="707"/>
      <c r="I234" s="736" t="str">
        <f>VLOOKUP($C227,'2025年度(4年後期)'!$B$5:$N$206,COLUMN('2025年度(4年後期)'!$E$5)+1,0)&amp;""</f>
        <v>301</v>
      </c>
      <c r="J234" s="727"/>
      <c r="K234" s="689" t="str">
        <f>VLOOKUP($C227,'2025年度(助産後期)'!$B$5:$N$207,COLUMN('2025年度(助産後期)'!$E$5)+1,0)&amp;""</f>
        <v>304</v>
      </c>
      <c r="L234" s="717"/>
      <c r="M234" s="708" t="str">
        <f>VLOOKUP($C227,'2025年度(M1後期)'!$B$5:$N$207,COLUMN('2025年度(M1後期)'!$E$5)+1,0)&amp;""</f>
        <v>情報:別途指定
成育:別途指定</v>
      </c>
      <c r="N234" s="707"/>
      <c r="O234" s="689" t="str">
        <f>VLOOKUP($C227,'2025年度(M2後期)'!$B$5:$N$207,COLUMN('2025年度(M2後期)'!$E$5)+1,0)&amp;""</f>
        <v/>
      </c>
      <c r="P234" s="707"/>
      <c r="Q234" s="689" t="str">
        <f>VLOOKUP($C227,'2025年度(D1後期)'!$B$5:$N$207,COLUMN('2025年度(D1後期)'!$E$5)+1,0)&amp;""</f>
        <v>別途指定</v>
      </c>
      <c r="R234" s="707"/>
      <c r="S234" s="689" t="str">
        <f>VLOOKUP($C227,'2025年度(D23後期)'!$B$5:$N$207,COLUMN('2025年度(D23後期)'!$E$5)+1,0)&amp;""</f>
        <v/>
      </c>
      <c r="T234" s="707"/>
      <c r="Z234" s="696"/>
      <c r="AA234" s="681"/>
      <c r="AB234" s="681"/>
      <c r="AC234" s="681"/>
      <c r="AD234" s="681"/>
      <c r="AE234" s="681"/>
      <c r="AF234" s="681"/>
      <c r="AG234" s="681"/>
      <c r="AH234" s="681"/>
      <c r="AI234" s="681"/>
      <c r="AJ234" s="681"/>
      <c r="AK234" s="681"/>
      <c r="AL234" s="681"/>
      <c r="AM234" s="681"/>
      <c r="AN234" s="681"/>
      <c r="AO234" s="681"/>
      <c r="AP234" s="681"/>
      <c r="AQ234" s="681"/>
      <c r="AR234" s="681"/>
      <c r="AS234" s="681"/>
      <c r="AT234" s="681"/>
      <c r="AU234" s="681"/>
      <c r="AV234" s="681"/>
      <c r="AW234" s="681"/>
      <c r="AX234" s="681"/>
      <c r="AY234" s="681"/>
      <c r="AZ234" s="681"/>
      <c r="BA234" s="681"/>
      <c r="BB234" s="681"/>
      <c r="BC234" s="681"/>
      <c r="BD234" s="681"/>
      <c r="BE234" s="681"/>
      <c r="BF234" s="681"/>
      <c r="BG234" s="681"/>
      <c r="BH234" s="681"/>
      <c r="BI234" s="681"/>
      <c r="BJ234" s="681"/>
      <c r="BK234" s="675"/>
      <c r="BL234" s="675"/>
      <c r="BM234" s="675"/>
      <c r="BN234" s="681"/>
      <c r="BO234" s="681"/>
      <c r="BP234" s="681"/>
      <c r="BQ234" s="681"/>
      <c r="BR234" s="681"/>
      <c r="BS234" s="681"/>
      <c r="BT234" s="681"/>
      <c r="BU234" s="681"/>
      <c r="BV234" s="681"/>
      <c r="BW234" s="681"/>
    </row>
    <row r="235" spans="1:75" ht="13.5" customHeight="1">
      <c r="A235" s="712"/>
      <c r="B235" s="16" t="s">
        <v>62</v>
      </c>
      <c r="C235" s="687"/>
      <c r="D235" s="685"/>
      <c r="E235" s="822"/>
      <c r="F235" s="750"/>
      <c r="G235" s="684"/>
      <c r="H235" s="685"/>
      <c r="I235" s="734" t="s">
        <v>282</v>
      </c>
      <c r="J235" s="700"/>
      <c r="K235" s="686"/>
      <c r="L235" s="686"/>
      <c r="M235" s="687"/>
      <c r="N235" s="685"/>
      <c r="O235" s="686"/>
      <c r="P235" s="685"/>
      <c r="Q235" s="686"/>
      <c r="R235" s="685"/>
      <c r="S235" s="686"/>
      <c r="T235" s="685"/>
      <c r="Z235" s="697"/>
      <c r="AA235" s="682"/>
      <c r="AB235" s="682"/>
      <c r="AC235" s="682"/>
      <c r="AD235" s="682"/>
      <c r="AE235" s="682"/>
      <c r="AF235" s="682"/>
      <c r="AG235" s="682"/>
      <c r="AH235" s="682"/>
      <c r="AI235" s="682"/>
      <c r="AJ235" s="682"/>
      <c r="AK235" s="682"/>
      <c r="AL235" s="682"/>
      <c r="AM235" s="682"/>
      <c r="AN235" s="682"/>
      <c r="AO235" s="682"/>
      <c r="AP235" s="682"/>
      <c r="AQ235" s="682"/>
      <c r="AR235" s="682"/>
      <c r="AS235" s="682"/>
      <c r="AT235" s="682"/>
      <c r="AU235" s="682"/>
      <c r="AV235" s="682"/>
      <c r="AW235" s="682"/>
      <c r="AX235" s="682"/>
      <c r="AY235" s="682"/>
      <c r="AZ235" s="682"/>
      <c r="BA235" s="682"/>
      <c r="BB235" s="682"/>
      <c r="BC235" s="682"/>
      <c r="BD235" s="682"/>
      <c r="BE235" s="682"/>
      <c r="BF235" s="682"/>
      <c r="BG235" s="682"/>
      <c r="BH235" s="682"/>
      <c r="BI235" s="682"/>
      <c r="BJ235" s="682"/>
      <c r="BK235" s="676"/>
      <c r="BL235" s="676"/>
      <c r="BM235" s="676"/>
      <c r="BN235" s="682"/>
      <c r="BO235" s="682"/>
      <c r="BP235" s="682"/>
      <c r="BQ235" s="682"/>
      <c r="BR235" s="682"/>
      <c r="BS235" s="682"/>
      <c r="BT235" s="682"/>
      <c r="BU235" s="682"/>
      <c r="BV235" s="682"/>
      <c r="BW235" s="682"/>
    </row>
    <row r="236" spans="1:75" ht="13.5" customHeight="1">
      <c r="A236" s="695" t="s">
        <v>70</v>
      </c>
      <c r="B236" s="17" t="s">
        <v>71</v>
      </c>
      <c r="C236" s="705"/>
      <c r="D236" s="706"/>
      <c r="E236" s="713"/>
      <c r="F236" s="706"/>
      <c r="G236" s="713"/>
      <c r="H236" s="706"/>
      <c r="I236" s="713"/>
      <c r="J236" s="706"/>
      <c r="K236" s="693"/>
      <c r="L236" s="709"/>
      <c r="M236" s="705"/>
      <c r="N236" s="706"/>
      <c r="O236" s="693"/>
      <c r="P236" s="706"/>
      <c r="Q236" s="693"/>
      <c r="R236" s="706"/>
      <c r="S236" s="693"/>
      <c r="T236" s="706"/>
      <c r="Z236" s="696" t="str">
        <f>A236</f>
        <v>昼休み（12：30～13：30）</v>
      </c>
      <c r="AA236" s="680"/>
      <c r="AB236" s="680"/>
      <c r="AC236" s="680"/>
      <c r="AD236" s="680"/>
      <c r="AE236" s="680"/>
      <c r="AF236" s="680"/>
      <c r="AG236" s="680"/>
      <c r="AH236" s="680"/>
      <c r="AI236" s="680"/>
      <c r="AJ236" s="680"/>
      <c r="AK236" s="680"/>
      <c r="AL236" s="680"/>
      <c r="AM236" s="680"/>
      <c r="AN236" s="680"/>
      <c r="AO236" s="680"/>
      <c r="AP236" s="680"/>
      <c r="AQ236" s="680"/>
      <c r="AR236" s="680"/>
      <c r="AS236" s="680"/>
      <c r="AT236" s="680"/>
      <c r="AU236" s="680"/>
      <c r="AV236" s="680"/>
      <c r="AW236" s="680"/>
      <c r="AX236" s="680"/>
      <c r="AY236" s="680"/>
      <c r="AZ236" s="680"/>
      <c r="BA236" s="680"/>
      <c r="BB236" s="680"/>
      <c r="BC236" s="680"/>
      <c r="BD236" s="680"/>
      <c r="BE236" s="680"/>
      <c r="BF236" s="680"/>
      <c r="BG236" s="680"/>
      <c r="BH236" s="680"/>
      <c r="BI236" s="680"/>
      <c r="BJ236" s="680"/>
      <c r="BK236" s="674"/>
      <c r="BL236" s="674"/>
      <c r="BM236" s="674"/>
      <c r="BN236" s="680"/>
      <c r="BO236" s="680"/>
      <c r="BP236" s="680"/>
      <c r="BQ236" s="680"/>
      <c r="BR236" s="680"/>
      <c r="BS236" s="680"/>
      <c r="BT236" s="680"/>
      <c r="BU236" s="680"/>
      <c r="BV236" s="680"/>
      <c r="BW236" s="680"/>
    </row>
    <row r="237" spans="1:75" ht="13.5" customHeight="1">
      <c r="A237" s="696"/>
      <c r="B237" s="17" t="s">
        <v>73</v>
      </c>
      <c r="C237" s="708"/>
      <c r="D237" s="707"/>
      <c r="E237" s="716"/>
      <c r="F237" s="707"/>
      <c r="G237" s="716"/>
      <c r="H237" s="707"/>
      <c r="I237" s="716"/>
      <c r="J237" s="707"/>
      <c r="K237" s="689"/>
      <c r="L237" s="717"/>
      <c r="M237" s="708"/>
      <c r="N237" s="707"/>
      <c r="O237" s="689"/>
      <c r="P237" s="707"/>
      <c r="Q237" s="689"/>
      <c r="R237" s="707"/>
      <c r="S237" s="689"/>
      <c r="T237" s="707"/>
      <c r="Z237" s="696"/>
      <c r="AA237" s="681"/>
      <c r="AB237" s="681"/>
      <c r="AC237" s="681"/>
      <c r="AD237" s="681"/>
      <c r="AE237" s="681"/>
      <c r="AF237" s="681"/>
      <c r="AG237" s="681"/>
      <c r="AH237" s="681"/>
      <c r="AI237" s="681"/>
      <c r="AJ237" s="681"/>
      <c r="AK237" s="681"/>
      <c r="AL237" s="681"/>
      <c r="AM237" s="681"/>
      <c r="AN237" s="681"/>
      <c r="AO237" s="681"/>
      <c r="AP237" s="681"/>
      <c r="AQ237" s="681"/>
      <c r="AR237" s="681"/>
      <c r="AS237" s="681"/>
      <c r="AT237" s="681"/>
      <c r="AU237" s="681"/>
      <c r="AV237" s="681"/>
      <c r="AW237" s="681"/>
      <c r="AX237" s="681"/>
      <c r="AY237" s="681"/>
      <c r="AZ237" s="681"/>
      <c r="BA237" s="681"/>
      <c r="BB237" s="681"/>
      <c r="BC237" s="681"/>
      <c r="BD237" s="681"/>
      <c r="BE237" s="681"/>
      <c r="BF237" s="681"/>
      <c r="BG237" s="681"/>
      <c r="BH237" s="681"/>
      <c r="BI237" s="681"/>
      <c r="BJ237" s="681"/>
      <c r="BK237" s="675"/>
      <c r="BL237" s="675"/>
      <c r="BM237" s="675"/>
      <c r="BN237" s="681"/>
      <c r="BO237" s="681"/>
      <c r="BP237" s="681"/>
      <c r="BQ237" s="681"/>
      <c r="BR237" s="681"/>
      <c r="BS237" s="681"/>
      <c r="BT237" s="681"/>
      <c r="BU237" s="681"/>
      <c r="BV237" s="681"/>
      <c r="BW237" s="681"/>
    </row>
    <row r="238" spans="1:75" ht="13.5" customHeight="1">
      <c r="A238" s="696"/>
      <c r="B238" s="17" t="s">
        <v>60</v>
      </c>
      <c r="C238" s="708"/>
      <c r="D238" s="707"/>
      <c r="E238" s="716"/>
      <c r="F238" s="707"/>
      <c r="G238" s="716"/>
      <c r="H238" s="707"/>
      <c r="I238" s="716"/>
      <c r="J238" s="707"/>
      <c r="K238" s="689"/>
      <c r="L238" s="717"/>
      <c r="M238" s="708"/>
      <c r="N238" s="707"/>
      <c r="O238" s="689"/>
      <c r="P238" s="707"/>
      <c r="Q238" s="689"/>
      <c r="R238" s="707"/>
      <c r="S238" s="689"/>
      <c r="T238" s="707"/>
      <c r="Z238" s="696"/>
      <c r="AA238" s="681"/>
      <c r="AB238" s="681"/>
      <c r="AC238" s="681"/>
      <c r="AD238" s="681"/>
      <c r="AE238" s="681"/>
      <c r="AF238" s="681"/>
      <c r="AG238" s="681"/>
      <c r="AH238" s="681"/>
      <c r="AI238" s="681"/>
      <c r="AJ238" s="681"/>
      <c r="AK238" s="681"/>
      <c r="AL238" s="681"/>
      <c r="AM238" s="681"/>
      <c r="AN238" s="681"/>
      <c r="AO238" s="681"/>
      <c r="AP238" s="681"/>
      <c r="AQ238" s="681"/>
      <c r="AR238" s="681"/>
      <c r="AS238" s="681"/>
      <c r="AT238" s="681"/>
      <c r="AU238" s="681"/>
      <c r="AV238" s="681"/>
      <c r="AW238" s="681"/>
      <c r="AX238" s="681"/>
      <c r="AY238" s="681"/>
      <c r="AZ238" s="681"/>
      <c r="BA238" s="681"/>
      <c r="BB238" s="681"/>
      <c r="BC238" s="681"/>
      <c r="BD238" s="681"/>
      <c r="BE238" s="681"/>
      <c r="BF238" s="681"/>
      <c r="BG238" s="681"/>
      <c r="BH238" s="681"/>
      <c r="BI238" s="681"/>
      <c r="BJ238" s="681"/>
      <c r="BK238" s="675"/>
      <c r="BL238" s="675"/>
      <c r="BM238" s="675"/>
      <c r="BN238" s="681"/>
      <c r="BO238" s="681"/>
      <c r="BP238" s="681"/>
      <c r="BQ238" s="681"/>
      <c r="BR238" s="681"/>
      <c r="BS238" s="681"/>
      <c r="BT238" s="681"/>
      <c r="BU238" s="681"/>
      <c r="BV238" s="681"/>
      <c r="BW238" s="681"/>
    </row>
    <row r="239" spans="1:75" ht="13.5" customHeight="1">
      <c r="A239" s="697"/>
      <c r="B239" s="18" t="s">
        <v>62</v>
      </c>
      <c r="C239" s="714"/>
      <c r="D239" s="711"/>
      <c r="E239" s="715"/>
      <c r="F239" s="711"/>
      <c r="G239" s="715"/>
      <c r="H239" s="711"/>
      <c r="I239" s="715"/>
      <c r="J239" s="711"/>
      <c r="K239" s="710"/>
      <c r="L239" s="710"/>
      <c r="M239" s="714"/>
      <c r="N239" s="711"/>
      <c r="O239" s="710"/>
      <c r="P239" s="711"/>
      <c r="Q239" s="710"/>
      <c r="R239" s="711"/>
      <c r="S239" s="710"/>
      <c r="T239" s="711"/>
      <c r="Z239" s="697"/>
      <c r="AA239" s="682"/>
      <c r="AB239" s="682"/>
      <c r="AC239" s="682"/>
      <c r="AD239" s="682"/>
      <c r="AE239" s="682"/>
      <c r="AF239" s="682"/>
      <c r="AG239" s="682"/>
      <c r="AH239" s="682"/>
      <c r="AI239" s="682"/>
      <c r="AJ239" s="682"/>
      <c r="AK239" s="682"/>
      <c r="AL239" s="682"/>
      <c r="AM239" s="682"/>
      <c r="AN239" s="682"/>
      <c r="AO239" s="682"/>
      <c r="AP239" s="682"/>
      <c r="AQ239" s="682"/>
      <c r="AR239" s="682"/>
      <c r="AS239" s="682"/>
      <c r="AT239" s="682"/>
      <c r="AU239" s="682"/>
      <c r="AV239" s="682"/>
      <c r="AW239" s="682"/>
      <c r="AX239" s="682"/>
      <c r="AY239" s="682"/>
      <c r="AZ239" s="682"/>
      <c r="BA239" s="682"/>
      <c r="BB239" s="682"/>
      <c r="BC239" s="682"/>
      <c r="BD239" s="682"/>
      <c r="BE239" s="682"/>
      <c r="BF239" s="682"/>
      <c r="BG239" s="682"/>
      <c r="BH239" s="682"/>
      <c r="BI239" s="682"/>
      <c r="BJ239" s="682"/>
      <c r="BK239" s="676"/>
      <c r="BL239" s="676"/>
      <c r="BM239" s="676"/>
      <c r="BN239" s="682"/>
      <c r="BO239" s="682"/>
      <c r="BP239" s="682"/>
      <c r="BQ239" s="682"/>
      <c r="BR239" s="682"/>
      <c r="BS239" s="682"/>
      <c r="BT239" s="682"/>
      <c r="BU239" s="682"/>
      <c r="BV239" s="682"/>
      <c r="BW239" s="682"/>
    </row>
    <row r="240" spans="1:75" ht="13.5" customHeight="1">
      <c r="A240" s="696" t="s">
        <v>74</v>
      </c>
      <c r="B240" s="15" t="s">
        <v>55</v>
      </c>
      <c r="C240" s="692" t="str">
        <f>VLOOKUP($C227,'2025年度(1年後期)'!$B$5:$N$207,COLUMN('2025年度(1年後期)'!$G$5),0)&amp;""</f>
        <v>人体の構造と機能Ⅲ</v>
      </c>
      <c r="D240" s="693"/>
      <c r="E240" s="698" t="str">
        <f>VLOOKUP($C227,'2025年度(2年後期)'!$B$5:$N$207,COLUMN('2025年度(2年後期)'!$G$5),0)&amp;""</f>
        <v/>
      </c>
      <c r="F240" s="693"/>
      <c r="G240" s="698" t="str">
        <f>VLOOKUP($C227,'2025年度(3年後期)'!$B$5:$N$207,COLUMN('2025年度(3年後期)'!$G$5),0)&amp;""</f>
        <v>領域別実習</v>
      </c>
      <c r="H240" s="693"/>
      <c r="I240" s="698" t="str">
        <f>VLOOKUP($C227,'2025年度(4年後期)'!$B$5:$N$206,COLUMN('2025年度(4年後期)'!$G$5),0)&amp;""</f>
        <v/>
      </c>
      <c r="J240" s="693"/>
      <c r="K240" s="694" t="str">
        <f>VLOOKUP($C227,'2025年度(助産後期)'!$B$5:$N$207,COLUMN('2025年度(助産後期)'!$G$5),0)&amp;""</f>
        <v/>
      </c>
      <c r="L240" s="694"/>
      <c r="M240" s="692" t="str">
        <f>VLOOKUP($C227,'2025年度(M1後期)'!$B$5:$N$207,COLUMN('2025年度(M1後期)'!$G$5),0)&amp;""</f>
        <v>成人看護学演習Ａ－Ⅰ</v>
      </c>
      <c r="N240" s="693"/>
      <c r="O240" s="694" t="str">
        <f>VLOOKUP($C227,'2025年度(M2後期)'!$B$5:$N$207,COLUMN('2025年度(M2後期)'!$G$5),0)&amp;""</f>
        <v>特別研究</v>
      </c>
      <c r="P240" s="693"/>
      <c r="Q240" s="694" t="str">
        <f>VLOOKUP($C227,'2025年度(D1後期)'!$B$5:$N$207,COLUMN('2025年度(D1後期)'!$G$5),0)&amp;""</f>
        <v/>
      </c>
      <c r="R240" s="693"/>
      <c r="S240" s="694" t="str">
        <f>VLOOKUP($C227,'2025年度(D23後期)'!$B$5:$N$207,COLUMN('2025年度(D23後期)'!$G$5),0)&amp;""</f>
        <v>特別研究</v>
      </c>
      <c r="T240" s="693"/>
      <c r="Z240" s="696" t="str">
        <f>A240</f>
        <v>３時限（13：30～15：00）</v>
      </c>
      <c r="AA240" s="680" t="s">
        <v>75</v>
      </c>
      <c r="AB240" s="680"/>
      <c r="AC240" s="680"/>
      <c r="AD240" s="680"/>
      <c r="AE240" s="680"/>
      <c r="AF240" s="680"/>
      <c r="AG240" s="680"/>
      <c r="AH240" s="680"/>
      <c r="AI240" s="680"/>
      <c r="AJ240" s="680"/>
      <c r="AK240" s="680"/>
      <c r="AL240" s="680"/>
      <c r="AM240" s="680"/>
      <c r="AN240" s="680"/>
      <c r="AO240" s="680"/>
      <c r="AP240" s="680"/>
      <c r="AQ240" s="680"/>
      <c r="AR240" s="680"/>
      <c r="AS240" s="680"/>
      <c r="AT240" s="680"/>
      <c r="AU240" s="680"/>
      <c r="AV240" s="680"/>
      <c r="AW240" s="680"/>
      <c r="AX240" s="680"/>
      <c r="AY240" s="680"/>
      <c r="AZ240" s="680"/>
      <c r="BA240" s="680"/>
      <c r="BB240" s="680"/>
      <c r="BC240" s="680"/>
      <c r="BD240" s="680"/>
      <c r="BE240" s="680"/>
      <c r="BF240" s="680"/>
      <c r="BG240" s="680"/>
      <c r="BH240" s="680"/>
      <c r="BI240" s="680"/>
      <c r="BJ240" s="680"/>
      <c r="BK240" s="674"/>
      <c r="BL240" s="674"/>
      <c r="BM240" s="674"/>
      <c r="BN240" s="680"/>
      <c r="BO240" s="680"/>
      <c r="BP240" s="680"/>
      <c r="BQ240" s="680"/>
      <c r="BR240" s="680"/>
      <c r="BS240" s="680"/>
      <c r="BT240" s="680"/>
      <c r="BU240" s="680"/>
      <c r="BV240" s="680"/>
      <c r="BW240" s="680"/>
    </row>
    <row r="241" spans="1:75" ht="13.5" customHeight="1">
      <c r="A241" s="696"/>
      <c r="B241" s="15" t="s">
        <v>58</v>
      </c>
      <c r="C241" s="688" t="str">
        <f>IFERROR(VLOOKUP(C240,科目・教員!$A$2:$B$349,2,0),"")</f>
        <v>本間　典子</v>
      </c>
      <c r="D241" s="689"/>
      <c r="E241" s="690" t="str">
        <f>IFERROR(VLOOKUP(E240,科目・教員!$A$2:$B$349,2,0),"")</f>
        <v/>
      </c>
      <c r="F241" s="689"/>
      <c r="G241" s="690" t="str">
        <f>IFERROR(VLOOKUP(G240,科目・教員!$A$2:$B$349,2,0),"")</f>
        <v/>
      </c>
      <c r="H241" s="689"/>
      <c r="I241" s="690" t="str">
        <f>IFERROR(VLOOKUP(I240,科目・教員!$A$2:$B$349,2,0),"")</f>
        <v/>
      </c>
      <c r="J241" s="689"/>
      <c r="K241" s="691" t="str">
        <f>IFERROR(VLOOKUP(K240,科目・教員!$A$2:$B$349,2,0),"")</f>
        <v/>
      </c>
      <c r="L241" s="691"/>
      <c r="M241" s="688" t="str">
        <f>IFERROR(VLOOKUP(M240,科目・教員!$A$2:$B$349,2,0),"")</f>
        <v/>
      </c>
      <c r="N241" s="689"/>
      <c r="O241" s="691" t="str">
        <f>IFERROR(VLOOKUP(O240,科目・教員!$A$2:$B$349,2,0),"")</f>
        <v/>
      </c>
      <c r="P241" s="689"/>
      <c r="Q241" s="691" t="str">
        <f>IFERROR(VLOOKUP(Q240,科目・教員!$A$2:$B$349,2,0),"")</f>
        <v/>
      </c>
      <c r="R241" s="689"/>
      <c r="S241" s="691" t="str">
        <f>IFERROR(VLOOKUP(S240,科目・教員!$A$2:$B$349,2,0),"")</f>
        <v/>
      </c>
      <c r="T241" s="689"/>
      <c r="Z241" s="696"/>
      <c r="AA241" s="681"/>
      <c r="AB241" s="681"/>
      <c r="AC241" s="681"/>
      <c r="AD241" s="681"/>
      <c r="AE241" s="681"/>
      <c r="AF241" s="681"/>
      <c r="AG241" s="681"/>
      <c r="AH241" s="681"/>
      <c r="AI241" s="681"/>
      <c r="AJ241" s="681"/>
      <c r="AK241" s="681"/>
      <c r="AL241" s="681"/>
      <c r="AM241" s="681"/>
      <c r="AN241" s="681"/>
      <c r="AO241" s="681"/>
      <c r="AP241" s="681"/>
      <c r="AQ241" s="681"/>
      <c r="AR241" s="681"/>
      <c r="AS241" s="681"/>
      <c r="AT241" s="681"/>
      <c r="AU241" s="681"/>
      <c r="AV241" s="681"/>
      <c r="AW241" s="681"/>
      <c r="AX241" s="681"/>
      <c r="AY241" s="681"/>
      <c r="AZ241" s="681"/>
      <c r="BA241" s="681"/>
      <c r="BB241" s="681"/>
      <c r="BC241" s="681"/>
      <c r="BD241" s="681"/>
      <c r="BE241" s="681"/>
      <c r="BF241" s="681"/>
      <c r="BG241" s="681"/>
      <c r="BH241" s="681"/>
      <c r="BI241" s="681"/>
      <c r="BJ241" s="681"/>
      <c r="BK241" s="675"/>
      <c r="BL241" s="675"/>
      <c r="BM241" s="675"/>
      <c r="BN241" s="681"/>
      <c r="BO241" s="681"/>
      <c r="BP241" s="681"/>
      <c r="BQ241" s="681"/>
      <c r="BR241" s="681"/>
      <c r="BS241" s="681"/>
      <c r="BT241" s="681"/>
      <c r="BU241" s="681"/>
      <c r="BV241" s="681"/>
      <c r="BW241" s="681"/>
    </row>
    <row r="242" spans="1:75" ht="13.5" customHeight="1">
      <c r="A242" s="696"/>
      <c r="B242" s="15" t="s">
        <v>60</v>
      </c>
      <c r="C242" s="688" t="str">
        <f>VLOOKUP($C227,'2025年度(1年後期)'!$B$5:$N$207,COLUMN('2025年度(1年後期)'!$G$5)+1,0)&amp;""</f>
        <v>101</v>
      </c>
      <c r="D242" s="689"/>
      <c r="E242" s="690" t="str">
        <f>VLOOKUP($C227,'2025年度(2年後期)'!$B$5:$N$207,COLUMN('2025年度(2年後期)'!$G$5)+1,0)&amp;""</f>
        <v/>
      </c>
      <c r="F242" s="689"/>
      <c r="G242" s="690" t="str">
        <f>VLOOKUP($C227,'2025年度(3年後期)'!$B$5:$N$207,COLUMN('2025年度(3年後期)'!$G$5)+1,0)&amp;""</f>
        <v/>
      </c>
      <c r="H242" s="689"/>
      <c r="I242" s="690" t="str">
        <f>VLOOKUP($C227,'2025年度(4年後期)'!$B$5:$N$206,COLUMN('2025年度(4年後期)'!$G$5)+1,0)&amp;""</f>
        <v/>
      </c>
      <c r="J242" s="689"/>
      <c r="K242" s="691" t="str">
        <f>VLOOKUP($C227,'2025年度(助産後期)'!$B$5:$N$207,COLUMN('2025年度(助産後期)'!$G$5)+1,0)&amp;""</f>
        <v/>
      </c>
      <c r="L242" s="691"/>
      <c r="M242" s="688" t="str">
        <f>VLOOKUP($C227,'2025年度(M1後期)'!$B$5:$N$207,COLUMN('2025年度(M1後期)'!$G$5)+1,0)&amp;""</f>
        <v>別途指定</v>
      </c>
      <c r="N242" s="689"/>
      <c r="O242" s="691" t="str">
        <f>VLOOKUP($C227,'2025年度(M2後期)'!$B$5:$N$207,COLUMN('2025年度(M2後期)'!$G$5)+1,0)&amp;""</f>
        <v/>
      </c>
      <c r="P242" s="689"/>
      <c r="Q242" s="691" t="str">
        <f>VLOOKUP($C227,'2025年度(D1後期)'!$B$5:$N$207,COLUMN('2025年度(D1後期)'!$G$5)+1,0)&amp;""</f>
        <v/>
      </c>
      <c r="R242" s="689"/>
      <c r="S242" s="691" t="str">
        <f>VLOOKUP($C227,'2025年度(D23後期)'!$B$5:$N$207,COLUMN('2025年度(D23後期)'!$G$5)+1,0)&amp;""</f>
        <v/>
      </c>
      <c r="T242" s="689"/>
      <c r="Z242" s="696"/>
      <c r="AA242" s="681"/>
      <c r="AB242" s="681"/>
      <c r="AC242" s="681"/>
      <c r="AD242" s="681"/>
      <c r="AE242" s="681"/>
      <c r="AF242" s="681"/>
      <c r="AG242" s="681"/>
      <c r="AH242" s="681"/>
      <c r="AI242" s="681"/>
      <c r="AJ242" s="681"/>
      <c r="AK242" s="681"/>
      <c r="AL242" s="681"/>
      <c r="AM242" s="681"/>
      <c r="AN242" s="681"/>
      <c r="AO242" s="681"/>
      <c r="AP242" s="681"/>
      <c r="AQ242" s="681"/>
      <c r="AR242" s="681"/>
      <c r="AS242" s="681"/>
      <c r="AT242" s="681"/>
      <c r="AU242" s="681"/>
      <c r="AV242" s="681"/>
      <c r="AW242" s="681"/>
      <c r="AX242" s="681"/>
      <c r="AY242" s="681"/>
      <c r="AZ242" s="681"/>
      <c r="BA242" s="681"/>
      <c r="BB242" s="681"/>
      <c r="BC242" s="681"/>
      <c r="BD242" s="681"/>
      <c r="BE242" s="681"/>
      <c r="BF242" s="681"/>
      <c r="BG242" s="681"/>
      <c r="BH242" s="681"/>
      <c r="BI242" s="681"/>
      <c r="BJ242" s="681"/>
      <c r="BK242" s="675"/>
      <c r="BL242" s="675"/>
      <c r="BM242" s="675"/>
      <c r="BN242" s="681"/>
      <c r="BO242" s="681"/>
      <c r="BP242" s="681"/>
      <c r="BQ242" s="681"/>
      <c r="BR242" s="681"/>
      <c r="BS242" s="681"/>
      <c r="BT242" s="681"/>
      <c r="BU242" s="681"/>
      <c r="BV242" s="681"/>
      <c r="BW242" s="681"/>
    </row>
    <row r="243" spans="1:75" ht="13.5" customHeight="1">
      <c r="A243" s="712"/>
      <c r="B243" s="16" t="s">
        <v>62</v>
      </c>
      <c r="C243" s="687"/>
      <c r="D243" s="685"/>
      <c r="E243" s="684"/>
      <c r="F243" s="685"/>
      <c r="G243" s="684"/>
      <c r="H243" s="685"/>
      <c r="I243" s="684"/>
      <c r="J243" s="685"/>
      <c r="K243" s="686"/>
      <c r="L243" s="686"/>
      <c r="M243" s="687"/>
      <c r="N243" s="685"/>
      <c r="O243" s="686"/>
      <c r="P243" s="685"/>
      <c r="Q243" s="686"/>
      <c r="R243" s="685"/>
      <c r="S243" s="686"/>
      <c r="T243" s="685"/>
      <c r="Z243" s="697"/>
      <c r="AA243" s="682"/>
      <c r="AB243" s="682"/>
      <c r="AC243" s="682"/>
      <c r="AD243" s="682"/>
      <c r="AE243" s="682"/>
      <c r="AF243" s="682"/>
      <c r="AG243" s="682"/>
      <c r="AH243" s="682"/>
      <c r="AI243" s="682"/>
      <c r="AJ243" s="682"/>
      <c r="AK243" s="682"/>
      <c r="AL243" s="682"/>
      <c r="AM243" s="682"/>
      <c r="AN243" s="682"/>
      <c r="AO243" s="682"/>
      <c r="AP243" s="682"/>
      <c r="AQ243" s="682"/>
      <c r="AR243" s="682"/>
      <c r="AS243" s="682"/>
      <c r="AT243" s="682"/>
      <c r="AU243" s="682"/>
      <c r="AV243" s="682"/>
      <c r="AW243" s="682"/>
      <c r="AX243" s="682"/>
      <c r="AY243" s="682"/>
      <c r="AZ243" s="682"/>
      <c r="BA243" s="682"/>
      <c r="BB243" s="682"/>
      <c r="BC243" s="682"/>
      <c r="BD243" s="682"/>
      <c r="BE243" s="682"/>
      <c r="BF243" s="682"/>
      <c r="BG243" s="682"/>
      <c r="BH243" s="682"/>
      <c r="BI243" s="682"/>
      <c r="BJ243" s="682"/>
      <c r="BK243" s="676"/>
      <c r="BL243" s="676"/>
      <c r="BM243" s="676"/>
      <c r="BN243" s="682"/>
      <c r="BO243" s="682"/>
      <c r="BP243" s="682"/>
      <c r="BQ243" s="682"/>
      <c r="BR243" s="682"/>
      <c r="BS243" s="682"/>
      <c r="BT243" s="682"/>
      <c r="BU243" s="682"/>
      <c r="BV243" s="682"/>
      <c r="BW243" s="682"/>
    </row>
    <row r="244" spans="1:75" ht="13.5" customHeight="1">
      <c r="A244" s="696" t="s">
        <v>80</v>
      </c>
      <c r="B244" s="15" t="s">
        <v>55</v>
      </c>
      <c r="C244" s="692" t="str">
        <f>VLOOKUP($C227,'2025年度(1年後期)'!$B$5:$N$207,COLUMN('2025年度(1年後期)'!$I$5),0)&amp;""</f>
        <v>保健行動論</v>
      </c>
      <c r="D244" s="693"/>
      <c r="E244" s="698" t="str">
        <f>VLOOKUP($C227,'2025年度(2年後期)'!$B$5:$N$207,COLUMN('2025年度(2年後期)'!$I$5),0)&amp;""</f>
        <v/>
      </c>
      <c r="F244" s="693"/>
      <c r="G244" s="698" t="str">
        <f>VLOOKUP($C227,'2025年度(3年後期)'!$B$5:$N$207,COLUMN('2025年度(3年後期)'!$I$5),0)&amp;""</f>
        <v>領域別実習</v>
      </c>
      <c r="H244" s="693"/>
      <c r="I244" s="698" t="str">
        <f>VLOOKUP($C227,'2025年度(4年後期)'!$B$5:$N$206,COLUMN('2025年度(4年後期)'!$I$5),0)&amp;""</f>
        <v/>
      </c>
      <c r="J244" s="693"/>
      <c r="K244" s="694" t="str">
        <f>VLOOKUP($C227,'2025年度(助産後期)'!$B$5:$N$207,COLUMN('2025年度(助産後期)'!$I$5),0)&amp;""</f>
        <v/>
      </c>
      <c r="L244" s="694"/>
      <c r="M244" s="692" t="str">
        <f>VLOOKUP($C227,'2025年度(M1後期)'!$B$5:$N$207,COLUMN('2025年度(M1後期)'!$I$5),0)&amp;""</f>
        <v>成人看護学演習Ａ－Ⅰ</v>
      </c>
      <c r="N244" s="693"/>
      <c r="O244" s="694" t="str">
        <f>VLOOKUP($C227,'2025年度(M2後期)'!$B$5:$N$207,COLUMN('2025年度(M2後期)'!$I$5),0)&amp;""</f>
        <v>特別研究</v>
      </c>
      <c r="P244" s="693"/>
      <c r="Q244" s="694" t="str">
        <f>VLOOKUP($C227,'2025年度(D1後期)'!$B$5:$N$207,COLUMN('2025年度(D1後期)'!$I$5),0)&amp;""</f>
        <v/>
      </c>
      <c r="R244" s="693"/>
      <c r="S244" s="694" t="str">
        <f>VLOOKUP($C227,'2025年度(D23後期)'!$B$5:$N$207,COLUMN('2025年度(D23後期)'!$I$5),0)&amp;""</f>
        <v>特別研究</v>
      </c>
      <c r="T244" s="693"/>
      <c r="Z244" s="696" t="str">
        <f>A244</f>
        <v>４時限（15：10～16：40）</v>
      </c>
      <c r="AA244" s="680" t="s">
        <v>315</v>
      </c>
      <c r="AB244" s="680"/>
      <c r="AC244" s="680"/>
      <c r="AD244" s="680"/>
      <c r="AE244" s="680"/>
      <c r="AF244" s="680"/>
      <c r="AG244" s="680"/>
      <c r="AH244" s="680"/>
      <c r="AI244" s="680"/>
      <c r="AJ244" s="680"/>
      <c r="AK244" s="680"/>
      <c r="AL244" s="680"/>
      <c r="AM244" s="680"/>
      <c r="AN244" s="680"/>
      <c r="AO244" s="680"/>
      <c r="AP244" s="680"/>
      <c r="AQ244" s="680"/>
      <c r="AR244" s="680"/>
      <c r="AS244" s="680"/>
      <c r="AT244" s="680"/>
      <c r="AU244" s="680"/>
      <c r="AV244" s="680"/>
      <c r="AW244" s="680"/>
      <c r="AX244" s="680"/>
      <c r="AY244" s="680"/>
      <c r="AZ244" s="680"/>
      <c r="BA244" s="680"/>
      <c r="BB244" s="680"/>
      <c r="BC244" s="680"/>
      <c r="BD244" s="680"/>
      <c r="BE244" s="680"/>
      <c r="BF244" s="680"/>
      <c r="BG244" s="680"/>
      <c r="BH244" s="680"/>
      <c r="BI244" s="680"/>
      <c r="BJ244" s="680"/>
      <c r="BK244" s="674"/>
      <c r="BL244" s="674"/>
      <c r="BM244" s="674"/>
      <c r="BN244" s="680"/>
      <c r="BO244" s="680"/>
      <c r="BP244" s="680"/>
      <c r="BQ244" s="680"/>
      <c r="BR244" s="680"/>
      <c r="BS244" s="680"/>
      <c r="BT244" s="680"/>
      <c r="BU244" s="680"/>
      <c r="BV244" s="680"/>
      <c r="BW244" s="680"/>
    </row>
    <row r="245" spans="1:75" ht="13.5" customHeight="1">
      <c r="A245" s="696"/>
      <c r="B245" s="15" t="s">
        <v>58</v>
      </c>
      <c r="C245" s="688" t="str">
        <f>IFERROR(VLOOKUP(C244,科目・教員!$A$2:$B$349,2,0),"")</f>
        <v>藤澤　雄太</v>
      </c>
      <c r="D245" s="689"/>
      <c r="E245" s="690" t="str">
        <f>IFERROR(VLOOKUP(E244,科目・教員!$A$2:$B$349,2,0),"")</f>
        <v/>
      </c>
      <c r="F245" s="689"/>
      <c r="G245" s="690" t="str">
        <f>IFERROR(VLOOKUP(G244,科目・教員!$A$2:$B$349,2,0),"")</f>
        <v/>
      </c>
      <c r="H245" s="689"/>
      <c r="I245" s="690" t="str">
        <f>IFERROR(VLOOKUP(I244,科目・教員!$A$2:$B$349,2,0),"")</f>
        <v/>
      </c>
      <c r="J245" s="689"/>
      <c r="K245" s="691" t="str">
        <f>IFERROR(VLOOKUP(K244,科目・教員!$A$2:$B$349,2,0),"")</f>
        <v/>
      </c>
      <c r="L245" s="691"/>
      <c r="M245" s="688" t="str">
        <f>IFERROR(VLOOKUP(M244,科目・教員!$A$2:$B$349,2,0),"")</f>
        <v/>
      </c>
      <c r="N245" s="689"/>
      <c r="O245" s="691" t="str">
        <f>IFERROR(VLOOKUP(O244,科目・教員!$A$2:$B$349,2,0),"")</f>
        <v/>
      </c>
      <c r="P245" s="689"/>
      <c r="Q245" s="691" t="str">
        <f>IFERROR(VLOOKUP(Q244,科目・教員!$A$2:$B$349,2,0),"")</f>
        <v/>
      </c>
      <c r="R245" s="689"/>
      <c r="S245" s="691" t="str">
        <f>IFERROR(VLOOKUP(S244,科目・教員!$A$2:$B$349,2,0),"")</f>
        <v/>
      </c>
      <c r="T245" s="689"/>
      <c r="Z245" s="696"/>
      <c r="AA245" s="681"/>
      <c r="AB245" s="681"/>
      <c r="AC245" s="681"/>
      <c r="AD245" s="681"/>
      <c r="AE245" s="681"/>
      <c r="AF245" s="681"/>
      <c r="AG245" s="681"/>
      <c r="AH245" s="681"/>
      <c r="AI245" s="681"/>
      <c r="AJ245" s="681"/>
      <c r="AK245" s="681"/>
      <c r="AL245" s="681"/>
      <c r="AM245" s="681"/>
      <c r="AN245" s="681"/>
      <c r="AO245" s="681"/>
      <c r="AP245" s="681"/>
      <c r="AQ245" s="681"/>
      <c r="AR245" s="681"/>
      <c r="AS245" s="681"/>
      <c r="AT245" s="681"/>
      <c r="AU245" s="681"/>
      <c r="AV245" s="681"/>
      <c r="AW245" s="681"/>
      <c r="AX245" s="681"/>
      <c r="AY245" s="681"/>
      <c r="AZ245" s="681"/>
      <c r="BA245" s="681"/>
      <c r="BB245" s="681"/>
      <c r="BC245" s="681"/>
      <c r="BD245" s="681"/>
      <c r="BE245" s="681"/>
      <c r="BF245" s="681"/>
      <c r="BG245" s="681"/>
      <c r="BH245" s="681"/>
      <c r="BI245" s="681"/>
      <c r="BJ245" s="681"/>
      <c r="BK245" s="675"/>
      <c r="BL245" s="675"/>
      <c r="BM245" s="675"/>
      <c r="BN245" s="681"/>
      <c r="BO245" s="681"/>
      <c r="BP245" s="681"/>
      <c r="BQ245" s="681"/>
      <c r="BR245" s="681"/>
      <c r="BS245" s="681"/>
      <c r="BT245" s="681"/>
      <c r="BU245" s="681"/>
      <c r="BV245" s="681"/>
      <c r="BW245" s="681"/>
    </row>
    <row r="246" spans="1:75" ht="13.5" customHeight="1">
      <c r="A246" s="696"/>
      <c r="B246" s="15" t="s">
        <v>60</v>
      </c>
      <c r="C246" s="688" t="str">
        <f>VLOOKUP($C227,'2025年度(1年後期)'!$B$5:$N$207,COLUMN('2025年度(1年後期)'!$I$5)+1,0)&amp;""</f>
        <v>101</v>
      </c>
      <c r="D246" s="689"/>
      <c r="E246" s="690" t="str">
        <f>VLOOKUP($C227,'2025年度(2年後期)'!$B$5:$N$207,COLUMN('2025年度(2年後期)'!$I$5)+1,0)&amp;""</f>
        <v/>
      </c>
      <c r="F246" s="689"/>
      <c r="G246" s="690" t="str">
        <f>VLOOKUP($C227,'2025年度(3年後期)'!$B$5:$N$207,COLUMN('2025年度(3年後期)'!$I$5)+1,0)&amp;""</f>
        <v/>
      </c>
      <c r="H246" s="689"/>
      <c r="I246" s="690" t="str">
        <f>VLOOKUP($C227,'2025年度(4年後期)'!$B$5:$N$206,COLUMN('2025年度(4年後期)'!$I$5)+1,0)&amp;""</f>
        <v/>
      </c>
      <c r="J246" s="689"/>
      <c r="K246" s="691" t="str">
        <f>VLOOKUP($C227,'2025年度(助産後期)'!$B$5:$N$207,COLUMN('2025年度(助産後期)'!$I$5)+1,0)&amp;""</f>
        <v/>
      </c>
      <c r="L246" s="691"/>
      <c r="M246" s="688" t="str">
        <f>VLOOKUP($C227,'2025年度(M1後期)'!$B$5:$N$207,COLUMN('2025年度(M1後期)'!$I$5)+1,0)&amp;""</f>
        <v>別途指定</v>
      </c>
      <c r="N246" s="689"/>
      <c r="O246" s="691" t="str">
        <f>VLOOKUP($C227,'2025年度(M2後期)'!$B$5:$N$207,COLUMN('2025年度(M2後期)'!$I$5)+1,0)&amp;""</f>
        <v/>
      </c>
      <c r="P246" s="689"/>
      <c r="Q246" s="691" t="str">
        <f>VLOOKUP($C227,'2025年度(D1後期)'!$B$5:$N$207,COLUMN('2025年度(D1後期)'!$I$5)+1,0)&amp;""</f>
        <v/>
      </c>
      <c r="R246" s="689"/>
      <c r="S246" s="691" t="str">
        <f>VLOOKUP($C227,'2025年度(D23後期)'!$B$5:$N$207,COLUMN('2025年度(D23後期)'!$I$5)+1,0)&amp;""</f>
        <v/>
      </c>
      <c r="T246" s="689"/>
      <c r="Z246" s="696"/>
      <c r="AA246" s="681"/>
      <c r="AB246" s="681"/>
      <c r="AC246" s="681"/>
      <c r="AD246" s="681"/>
      <c r="AE246" s="681"/>
      <c r="AF246" s="681"/>
      <c r="AG246" s="681"/>
      <c r="AH246" s="681"/>
      <c r="AI246" s="681"/>
      <c r="AJ246" s="681"/>
      <c r="AK246" s="681"/>
      <c r="AL246" s="681"/>
      <c r="AM246" s="681"/>
      <c r="AN246" s="681"/>
      <c r="AO246" s="681"/>
      <c r="AP246" s="681"/>
      <c r="AQ246" s="681"/>
      <c r="AR246" s="681"/>
      <c r="AS246" s="681"/>
      <c r="AT246" s="681"/>
      <c r="AU246" s="681"/>
      <c r="AV246" s="681"/>
      <c r="AW246" s="681"/>
      <c r="AX246" s="681"/>
      <c r="AY246" s="681"/>
      <c r="AZ246" s="681"/>
      <c r="BA246" s="681"/>
      <c r="BB246" s="681"/>
      <c r="BC246" s="681"/>
      <c r="BD246" s="681"/>
      <c r="BE246" s="681"/>
      <c r="BF246" s="681"/>
      <c r="BG246" s="681"/>
      <c r="BH246" s="681"/>
      <c r="BI246" s="681"/>
      <c r="BJ246" s="681"/>
      <c r="BK246" s="675"/>
      <c r="BL246" s="675"/>
      <c r="BM246" s="675"/>
      <c r="BN246" s="681"/>
      <c r="BO246" s="681"/>
      <c r="BP246" s="681"/>
      <c r="BQ246" s="681"/>
      <c r="BR246" s="681"/>
      <c r="BS246" s="681"/>
      <c r="BT246" s="681"/>
      <c r="BU246" s="681"/>
      <c r="BV246" s="681"/>
      <c r="BW246" s="681"/>
    </row>
    <row r="247" spans="1:75" ht="13.5" customHeight="1">
      <c r="A247" s="697"/>
      <c r="B247" s="16" t="s">
        <v>62</v>
      </c>
      <c r="C247" s="738"/>
      <c r="D247" s="739"/>
      <c r="E247" s="684"/>
      <c r="F247" s="685"/>
      <c r="G247" s="684"/>
      <c r="H247" s="685"/>
      <c r="I247" s="684"/>
      <c r="J247" s="685"/>
      <c r="K247" s="686"/>
      <c r="L247" s="686"/>
      <c r="M247" s="687"/>
      <c r="N247" s="685"/>
      <c r="O247" s="686"/>
      <c r="P247" s="685"/>
      <c r="Q247" s="686"/>
      <c r="R247" s="685"/>
      <c r="S247" s="686"/>
      <c r="T247" s="685"/>
      <c r="Z247" s="697"/>
      <c r="AA247" s="682"/>
      <c r="AB247" s="682"/>
      <c r="AC247" s="682"/>
      <c r="AD247" s="682"/>
      <c r="AE247" s="682"/>
      <c r="AF247" s="682"/>
      <c r="AG247" s="682"/>
      <c r="AH247" s="682"/>
      <c r="AI247" s="682"/>
      <c r="AJ247" s="682"/>
      <c r="AK247" s="682"/>
      <c r="AL247" s="682"/>
      <c r="AM247" s="682"/>
      <c r="AN247" s="682"/>
      <c r="AO247" s="682"/>
      <c r="AP247" s="682"/>
      <c r="AQ247" s="682"/>
      <c r="AR247" s="682"/>
      <c r="AS247" s="682"/>
      <c r="AT247" s="682"/>
      <c r="AU247" s="682"/>
      <c r="AV247" s="682"/>
      <c r="AW247" s="682"/>
      <c r="AX247" s="682"/>
      <c r="AY247" s="682"/>
      <c r="AZ247" s="682"/>
      <c r="BA247" s="682"/>
      <c r="BB247" s="682"/>
      <c r="BC247" s="682"/>
      <c r="BD247" s="682"/>
      <c r="BE247" s="682"/>
      <c r="BF247" s="682"/>
      <c r="BG247" s="682"/>
      <c r="BH247" s="682"/>
      <c r="BI247" s="682"/>
      <c r="BJ247" s="682"/>
      <c r="BK247" s="676"/>
      <c r="BL247" s="676"/>
      <c r="BM247" s="676"/>
      <c r="BN247" s="682"/>
      <c r="BO247" s="682"/>
      <c r="BP247" s="682"/>
      <c r="BQ247" s="682"/>
      <c r="BR247" s="682"/>
      <c r="BS247" s="682"/>
      <c r="BT247" s="682"/>
      <c r="BU247" s="682"/>
      <c r="BV247" s="682"/>
      <c r="BW247" s="682"/>
    </row>
    <row r="248" spans="1:75" ht="13.5" customHeight="1">
      <c r="A248" s="696" t="s">
        <v>87</v>
      </c>
      <c r="B248" s="15" t="s">
        <v>55</v>
      </c>
      <c r="C248" s="692" t="str">
        <f>VLOOKUP($C227,'2025年度(1年後期)'!$B$5:$N$207,COLUMN('2025年度(1年後期)'!$K$5),0)&amp;""</f>
        <v/>
      </c>
      <c r="D248" s="693"/>
      <c r="E248" s="698" t="str">
        <f>VLOOKUP($C227,'2025年度(2年後期)'!$B$5:$N$207,COLUMN('2025年度(2年後期)'!$K$5),0)&amp;""</f>
        <v/>
      </c>
      <c r="F248" s="693"/>
      <c r="G248" s="698" t="str">
        <f>VLOOKUP($C227,'2025年度(3年後期)'!$B$5:$N$207,COLUMN('2025年度(3年後期)'!$K$5),0)&amp;""</f>
        <v/>
      </c>
      <c r="H248" s="693"/>
      <c r="I248" s="698" t="str">
        <f>VLOOKUP($C227,'2025年度(4年後期)'!$B$5:$N$206,COLUMN('2025年度(4年後期)'!$K$5),0)&amp;""</f>
        <v/>
      </c>
      <c r="J248" s="693"/>
      <c r="K248" s="694" t="str">
        <f>VLOOKUP($C227,'2025年度(助産後期)'!$B$5:$N$207,COLUMN('2025年度(助産後期)'!$K$5),0)&amp;""</f>
        <v/>
      </c>
      <c r="L248" s="694"/>
      <c r="M248" s="692" t="str">
        <f>VLOOKUP($C227,'2025年度(M1後期)'!$B$5:$N$207,COLUMN('2025年度(M1後期)'!$K$5),0)&amp;""</f>
        <v/>
      </c>
      <c r="N248" s="693"/>
      <c r="O248" s="694" t="str">
        <f>VLOOKUP($C227,'2025年度(M2後期)'!$B$5:$N$207,COLUMN('2025年度(M2後期)'!$K$5),0)&amp;""</f>
        <v/>
      </c>
      <c r="P248" s="693"/>
      <c r="Q248" s="694" t="str">
        <f>VLOOKUP($C227,'2025年度(D1後期)'!$B$5:$N$207,COLUMN('2025年度(D1後期)'!$K$5),0)&amp;""</f>
        <v/>
      </c>
      <c r="R248" s="693"/>
      <c r="S248" s="694" t="str">
        <f>VLOOKUP($C227,'2025年度(D23後期)'!$B$5:$N$207,COLUMN('2025年度(D23後期)'!$K$5),0)&amp;""</f>
        <v/>
      </c>
      <c r="T248" s="693"/>
      <c r="Z248" s="696" t="str">
        <f>A248</f>
        <v>５時限（16：50～18：20）</v>
      </c>
      <c r="AA248" s="680"/>
      <c r="AB248" s="680"/>
      <c r="AC248" s="680"/>
      <c r="AD248" s="680"/>
      <c r="AE248" s="680"/>
      <c r="AF248" s="680"/>
      <c r="AG248" s="680"/>
      <c r="AH248" s="680"/>
      <c r="AI248" s="680"/>
      <c r="AJ248" s="680"/>
      <c r="AK248" s="680"/>
      <c r="AL248" s="680"/>
      <c r="AM248" s="680"/>
      <c r="AN248" s="680"/>
      <c r="AO248" s="680"/>
      <c r="AP248" s="680"/>
      <c r="AQ248" s="680"/>
      <c r="AR248" s="680"/>
      <c r="AS248" s="680"/>
      <c r="AT248" s="680"/>
      <c r="AU248" s="680"/>
      <c r="AV248" s="680"/>
      <c r="AW248" s="680"/>
      <c r="AX248" s="680"/>
      <c r="AY248" s="680"/>
      <c r="AZ248" s="680"/>
      <c r="BA248" s="680"/>
      <c r="BB248" s="680"/>
      <c r="BC248" s="680"/>
      <c r="BD248" s="680"/>
      <c r="BE248" s="680"/>
      <c r="BF248" s="680"/>
      <c r="BG248" s="680"/>
      <c r="BH248" s="680"/>
      <c r="BI248" s="680"/>
      <c r="BJ248" s="680"/>
      <c r="BK248" s="674"/>
      <c r="BL248" s="674"/>
      <c r="BM248" s="674"/>
      <c r="BN248" s="680"/>
      <c r="BO248" s="680"/>
      <c r="BP248" s="680"/>
      <c r="BQ248" s="680"/>
      <c r="BR248" s="680"/>
      <c r="BS248" s="680"/>
      <c r="BT248" s="680"/>
      <c r="BU248" s="680"/>
      <c r="BV248" s="680"/>
      <c r="BW248" s="680"/>
    </row>
    <row r="249" spans="1:75" ht="13.5" customHeight="1">
      <c r="A249" s="696"/>
      <c r="B249" s="15" t="s">
        <v>58</v>
      </c>
      <c r="C249" s="688" t="str">
        <f>IFERROR(VLOOKUP(C248,科目・教員!$A$2:$B$349,2,0),"")</f>
        <v/>
      </c>
      <c r="D249" s="689"/>
      <c r="E249" s="690" t="str">
        <f>IFERROR(VLOOKUP(E248,科目・教員!$A$2:$B$349,2,0),"")</f>
        <v/>
      </c>
      <c r="F249" s="689"/>
      <c r="G249" s="690" t="str">
        <f>IFERROR(VLOOKUP(G248,科目・教員!$A$2:$B$349,2,0),"")</f>
        <v/>
      </c>
      <c r="H249" s="689"/>
      <c r="I249" s="690" t="str">
        <f>IFERROR(VLOOKUP(I248,科目・教員!$A$2:$B$349,2,0),"")</f>
        <v/>
      </c>
      <c r="J249" s="689"/>
      <c r="K249" s="691" t="str">
        <f>IFERROR(VLOOKUP(K248,科目・教員!$A$2:$B$349,2,0),"")</f>
        <v/>
      </c>
      <c r="L249" s="691"/>
      <c r="M249" s="688" t="str">
        <f>IFERROR(VLOOKUP(M248,科目・教員!$A$2:$B$349,2,0),"")</f>
        <v/>
      </c>
      <c r="N249" s="689"/>
      <c r="O249" s="691" t="str">
        <f>IFERROR(VLOOKUP(O248,科目・教員!$A$2:$B$349,2,0),"")</f>
        <v/>
      </c>
      <c r="P249" s="689"/>
      <c r="Q249" s="691" t="str">
        <f>IFERROR(VLOOKUP(Q248,科目・教員!$A$2:$B$349,2,0),"")</f>
        <v/>
      </c>
      <c r="R249" s="689"/>
      <c r="S249" s="691" t="str">
        <f>IFERROR(VLOOKUP(S248,科目・教員!$A$2:$B$349,2,0),"")</f>
        <v/>
      </c>
      <c r="T249" s="689"/>
      <c r="Z249" s="696"/>
      <c r="AA249" s="681"/>
      <c r="AB249" s="681"/>
      <c r="AC249" s="681"/>
      <c r="AD249" s="681"/>
      <c r="AE249" s="681"/>
      <c r="AF249" s="681"/>
      <c r="AG249" s="681"/>
      <c r="AH249" s="681"/>
      <c r="AI249" s="681"/>
      <c r="AJ249" s="681"/>
      <c r="AK249" s="681"/>
      <c r="AL249" s="681"/>
      <c r="AM249" s="681"/>
      <c r="AN249" s="681"/>
      <c r="AO249" s="681"/>
      <c r="AP249" s="681"/>
      <c r="AQ249" s="681"/>
      <c r="AR249" s="681"/>
      <c r="AS249" s="681"/>
      <c r="AT249" s="681"/>
      <c r="AU249" s="681"/>
      <c r="AV249" s="681"/>
      <c r="AW249" s="681"/>
      <c r="AX249" s="681"/>
      <c r="AY249" s="681"/>
      <c r="AZ249" s="681"/>
      <c r="BA249" s="681"/>
      <c r="BB249" s="681"/>
      <c r="BC249" s="681"/>
      <c r="BD249" s="681"/>
      <c r="BE249" s="681"/>
      <c r="BF249" s="681"/>
      <c r="BG249" s="681"/>
      <c r="BH249" s="681"/>
      <c r="BI249" s="681"/>
      <c r="BJ249" s="681"/>
      <c r="BK249" s="675"/>
      <c r="BL249" s="675"/>
      <c r="BM249" s="675"/>
      <c r="BN249" s="681"/>
      <c r="BO249" s="681"/>
      <c r="BP249" s="681"/>
      <c r="BQ249" s="681"/>
      <c r="BR249" s="681"/>
      <c r="BS249" s="681"/>
      <c r="BT249" s="681"/>
      <c r="BU249" s="681"/>
      <c r="BV249" s="681"/>
      <c r="BW249" s="681"/>
    </row>
    <row r="250" spans="1:75" ht="13.5" customHeight="1">
      <c r="A250" s="696"/>
      <c r="B250" s="15" t="s">
        <v>60</v>
      </c>
      <c r="C250" s="688" t="str">
        <f>VLOOKUP($C227,'2025年度(1年後期)'!$B$5:$N$207,COLUMN('2025年度(1年後期)'!$K$5)+1,0)&amp;""</f>
        <v/>
      </c>
      <c r="D250" s="689"/>
      <c r="E250" s="690" t="str">
        <f>VLOOKUP($C227,'2025年度(2年後期)'!$B$5:$N$207,COLUMN('2025年度(2年後期)'!$K$5)+1,0)&amp;""</f>
        <v/>
      </c>
      <c r="F250" s="689"/>
      <c r="G250" s="690" t="str">
        <f>VLOOKUP($C227,'2025年度(3年後期)'!$B$5:$N$207,COLUMN('2025年度(3年後期)'!$K$5)+1,0)&amp;""</f>
        <v/>
      </c>
      <c r="H250" s="689"/>
      <c r="I250" s="690" t="str">
        <f>VLOOKUP($C227,'2025年度(4年後期)'!$B$5:$N$206,COLUMN('2025年度(4年後期)'!$K$5)+1,0)&amp;""</f>
        <v/>
      </c>
      <c r="J250" s="689"/>
      <c r="K250" s="691" t="str">
        <f>VLOOKUP($C227,'2025年度(助産後期)'!$B$5:$N$207,COLUMN('2025年度(助産後期)'!$K$5)+1,0)&amp;""</f>
        <v/>
      </c>
      <c r="L250" s="691"/>
      <c r="M250" s="688" t="str">
        <f>VLOOKUP($C227,'2025年度(M1後期)'!$B$5:$N$207,COLUMN('2025年度(M1後期)'!$K$5)+1,0)&amp;""</f>
        <v/>
      </c>
      <c r="N250" s="689"/>
      <c r="O250" s="691" t="str">
        <f>VLOOKUP($C227,'2025年度(M1後期)'!$B$5:$N$207,COLUMN('2025年度(M1後期)'!$K$5)+1,0)&amp;""</f>
        <v/>
      </c>
      <c r="P250" s="689"/>
      <c r="Q250" s="691" t="str">
        <f>VLOOKUP($C227,'2025年度(D1後期)'!$B$5:$N$207,COLUMN('2025年度(D1後期)'!$K$5)+1,0)&amp;""</f>
        <v/>
      </c>
      <c r="R250" s="689"/>
      <c r="S250" s="691" t="str">
        <f>VLOOKUP($C227,'2025年度(D23後期)'!$B$5:$N$207,COLUMN('2025年度(D23後期)'!$K$5)+1,0)&amp;""</f>
        <v/>
      </c>
      <c r="T250" s="689"/>
      <c r="Z250" s="696"/>
      <c r="AA250" s="681"/>
      <c r="AB250" s="681"/>
      <c r="AC250" s="681"/>
      <c r="AD250" s="681"/>
      <c r="AE250" s="681"/>
      <c r="AF250" s="681"/>
      <c r="AG250" s="681"/>
      <c r="AH250" s="681"/>
      <c r="AI250" s="681"/>
      <c r="AJ250" s="681"/>
      <c r="AK250" s="681"/>
      <c r="AL250" s="681"/>
      <c r="AM250" s="681"/>
      <c r="AN250" s="681"/>
      <c r="AO250" s="681"/>
      <c r="AP250" s="681"/>
      <c r="AQ250" s="681"/>
      <c r="AR250" s="681"/>
      <c r="AS250" s="681"/>
      <c r="AT250" s="681"/>
      <c r="AU250" s="681"/>
      <c r="AV250" s="681"/>
      <c r="AW250" s="681"/>
      <c r="AX250" s="681"/>
      <c r="AY250" s="681"/>
      <c r="AZ250" s="681"/>
      <c r="BA250" s="681"/>
      <c r="BB250" s="681"/>
      <c r="BC250" s="681"/>
      <c r="BD250" s="681"/>
      <c r="BE250" s="681"/>
      <c r="BF250" s="681"/>
      <c r="BG250" s="681"/>
      <c r="BH250" s="681"/>
      <c r="BI250" s="681"/>
      <c r="BJ250" s="681"/>
      <c r="BK250" s="675"/>
      <c r="BL250" s="675"/>
      <c r="BM250" s="675"/>
      <c r="BN250" s="681"/>
      <c r="BO250" s="681"/>
      <c r="BP250" s="681"/>
      <c r="BQ250" s="681"/>
      <c r="BR250" s="681"/>
      <c r="BS250" s="681"/>
      <c r="BT250" s="681"/>
      <c r="BU250" s="681"/>
      <c r="BV250" s="681"/>
      <c r="BW250" s="681"/>
    </row>
    <row r="251" spans="1:75" ht="13.5" customHeight="1">
      <c r="A251" s="697"/>
      <c r="B251" s="16" t="s">
        <v>62</v>
      </c>
      <c r="C251" s="687"/>
      <c r="D251" s="685"/>
      <c r="E251" s="684"/>
      <c r="F251" s="685"/>
      <c r="G251" s="684"/>
      <c r="H251" s="685"/>
      <c r="I251" s="684"/>
      <c r="J251" s="685"/>
      <c r="K251" s="686"/>
      <c r="L251" s="686"/>
      <c r="M251" s="687"/>
      <c r="N251" s="685"/>
      <c r="O251" s="686"/>
      <c r="P251" s="685"/>
      <c r="Q251" s="686"/>
      <c r="R251" s="685"/>
      <c r="S251" s="686"/>
      <c r="T251" s="685"/>
      <c r="U251" s="19"/>
      <c r="V251" s="19"/>
      <c r="W251" s="19"/>
      <c r="X251" s="19"/>
      <c r="Y251" s="19"/>
      <c r="Z251" s="697"/>
      <c r="AA251" s="682"/>
      <c r="AB251" s="682"/>
      <c r="AC251" s="682"/>
      <c r="AD251" s="682"/>
      <c r="AE251" s="682"/>
      <c r="AF251" s="682"/>
      <c r="AG251" s="682"/>
      <c r="AH251" s="682"/>
      <c r="AI251" s="682"/>
      <c r="AJ251" s="682"/>
      <c r="AK251" s="682"/>
      <c r="AL251" s="682"/>
      <c r="AM251" s="682"/>
      <c r="AN251" s="682"/>
      <c r="AO251" s="682"/>
      <c r="AP251" s="682"/>
      <c r="AQ251" s="682"/>
      <c r="AR251" s="682"/>
      <c r="AS251" s="682"/>
      <c r="AT251" s="682"/>
      <c r="AU251" s="682"/>
      <c r="AV251" s="682"/>
      <c r="AW251" s="682"/>
      <c r="AX251" s="682"/>
      <c r="AY251" s="682"/>
      <c r="AZ251" s="682"/>
      <c r="BA251" s="682"/>
      <c r="BB251" s="682"/>
      <c r="BC251" s="682"/>
      <c r="BD251" s="682"/>
      <c r="BE251" s="682"/>
      <c r="BF251" s="682"/>
      <c r="BG251" s="682"/>
      <c r="BH251" s="682"/>
      <c r="BI251" s="682"/>
      <c r="BJ251" s="682"/>
      <c r="BK251" s="676"/>
      <c r="BL251" s="676"/>
      <c r="BM251" s="676"/>
      <c r="BN251" s="682"/>
      <c r="BO251" s="682"/>
      <c r="BP251" s="682"/>
      <c r="BQ251" s="682"/>
      <c r="BR251" s="682"/>
      <c r="BS251" s="682"/>
      <c r="BT251" s="682"/>
      <c r="BU251" s="682"/>
      <c r="BV251" s="682"/>
      <c r="BW251" s="682"/>
    </row>
    <row r="252" spans="1:75" ht="21.75">
      <c r="A252" s="5"/>
      <c r="B252" s="6"/>
      <c r="C252" s="722">
        <f>C227+1</f>
        <v>46002</v>
      </c>
      <c r="D252" s="722"/>
      <c r="E252" s="722"/>
      <c r="F252" s="722"/>
      <c r="G252" s="722"/>
      <c r="H252" s="722"/>
      <c r="I252" s="722"/>
      <c r="J252" s="722"/>
      <c r="K252" s="722"/>
      <c r="L252" s="722"/>
      <c r="M252" s="722"/>
      <c r="N252" s="722"/>
      <c r="O252" s="722"/>
      <c r="P252" s="722"/>
      <c r="Q252" s="722"/>
      <c r="R252" s="722"/>
      <c r="S252" s="722"/>
      <c r="T252" s="722"/>
      <c r="U252" s="781">
        <f>C252</f>
        <v>46002</v>
      </c>
      <c r="V252" s="782"/>
      <c r="W252" s="782"/>
      <c r="X252" s="782"/>
      <c r="Y252" s="782"/>
      <c r="Z252" s="783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34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34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96" t="s">
        <v>54</v>
      </c>
      <c r="B253" s="12" t="s">
        <v>55</v>
      </c>
      <c r="C253" s="705" t="str">
        <f>VLOOKUP($C252,'2025年度(1年後期)'!$B$5:$N$207,COLUMN('2025年度(1年後期)'!$C$5),0)&amp;""</f>
        <v/>
      </c>
      <c r="D253" s="706"/>
      <c r="E253" s="713" t="str">
        <f>VLOOKUP($C252,'2025年度(2年後期)'!$B$5:$N$207,COLUMN('2025年度(2年後期)'!$C$5),0)&amp;""</f>
        <v>精神看護学概論</v>
      </c>
      <c r="F253" s="706"/>
      <c r="G253" s="713" t="str">
        <f>VLOOKUP($C252,'2025年度(3年後期)'!$B$5:$N$207,COLUMN('2025年度(3年後期)'!$C$5),0)&amp;""</f>
        <v>領域別実習</v>
      </c>
      <c r="H253" s="706"/>
      <c r="I253" s="713" t="str">
        <f>VLOOKUP($C252,'2025年度(4年後期)'!$B$5:$N$206,COLUMN('2025年度(4年後期)'!$C$5),0)&amp;""</f>
        <v>政策医療看護論Ⅱ</v>
      </c>
      <c r="J253" s="706"/>
      <c r="K253" s="693" t="str">
        <f>VLOOKUP($C252,'2025年度(助産後期)'!$B$5:$N$207,COLUMN('2025年度(助産後期)'!$C$5),0)&amp;""</f>
        <v/>
      </c>
      <c r="L253" s="709"/>
      <c r="M253" s="723" t="str">
        <f>VLOOKUP($C252,'2025年度(M1後期)'!$B$5:$N$207,COLUMN('2025年度(M1後期)'!$C$5),0)&amp;""</f>
        <v>がん看護学演習Ａ－Ⅰ
感染症学特論
感染症学演習</v>
      </c>
      <c r="N253" s="709"/>
      <c r="O253" s="713" t="str">
        <f>VLOOKUP($C252,'2025年度(M2後期)'!$B$5:$N$207,COLUMN('2025年度(M2後期)'!$C$5),0)&amp;""</f>
        <v>特別研究</v>
      </c>
      <c r="P253" s="706"/>
      <c r="Q253" s="713" t="str">
        <f>VLOOKUP($C252,'2025年度(D1後期)'!$B$5:$N$207,COLUMN('2025年度(D1後期)'!$C$5),0)&amp;""</f>
        <v>看護情報・管理学演習Ｂ
長寿看護学演習Ｂ</v>
      </c>
      <c r="R253" s="706"/>
      <c r="S253" s="693" t="str">
        <f>VLOOKUP($C252,'2025年度(D23後期)'!$B$5:$N$207,COLUMN('2025年度(D23後期)'!$C$5),0)&amp;""</f>
        <v>特別研究</v>
      </c>
      <c r="T253" s="706"/>
      <c r="U253" s="25"/>
      <c r="V253" s="20"/>
      <c r="Z253" s="695" t="str">
        <f>A253</f>
        <v xml:space="preserve">１時限（09：20～10：50） </v>
      </c>
      <c r="AA253" s="680" t="s">
        <v>279</v>
      </c>
      <c r="AB253" s="680"/>
      <c r="AC253" s="680"/>
      <c r="AD253" s="680"/>
      <c r="AE253" s="680"/>
      <c r="AF253" s="680"/>
      <c r="AG253" s="680" t="s">
        <v>169</v>
      </c>
      <c r="AH253" s="680"/>
      <c r="AI253" s="680"/>
      <c r="AJ253" s="680"/>
      <c r="AK253" s="680"/>
      <c r="AL253" s="680"/>
      <c r="AM253" s="680" t="s">
        <v>169</v>
      </c>
      <c r="AN253" s="680"/>
      <c r="AO253" s="680"/>
      <c r="AP253" s="680"/>
      <c r="AQ253" s="680"/>
      <c r="AR253" s="680"/>
      <c r="AS253" s="680"/>
      <c r="AT253" s="680"/>
      <c r="AU253" s="680"/>
      <c r="AV253" s="680"/>
      <c r="AW253" s="680" t="s">
        <v>290</v>
      </c>
      <c r="AX253" s="680"/>
      <c r="AY253" s="680"/>
      <c r="AZ253" s="680"/>
      <c r="BA253" s="680"/>
      <c r="BB253" s="680"/>
      <c r="BC253" s="680"/>
      <c r="BD253" s="680"/>
      <c r="BE253" s="680"/>
      <c r="BF253" s="680"/>
      <c r="BG253" s="680"/>
      <c r="BH253" s="680"/>
      <c r="BI253" s="680"/>
      <c r="BJ253" s="680"/>
      <c r="BK253" s="674"/>
      <c r="BL253" s="674"/>
      <c r="BM253" s="674"/>
      <c r="BN253" s="680"/>
      <c r="BO253" s="680"/>
      <c r="BP253" s="680"/>
      <c r="BQ253" s="680"/>
      <c r="BR253" s="680"/>
      <c r="BS253" s="680"/>
      <c r="BT253" s="680"/>
      <c r="BU253" s="680"/>
      <c r="BV253" s="680"/>
      <c r="BW253" s="680"/>
    </row>
    <row r="254" spans="1:75" ht="13.5" customHeight="1">
      <c r="A254" s="696"/>
      <c r="B254" s="15" t="s">
        <v>58</v>
      </c>
      <c r="C254" s="708" t="str">
        <f>IFERROR(VLOOKUP(C253,科目・教員!$A$2:$B$349,2,0),"")</f>
        <v/>
      </c>
      <c r="D254" s="707"/>
      <c r="E254" s="716" t="str">
        <f>IFERROR(VLOOKUP(E253,科目・教員!$A$2:$B$349,2,0),"")</f>
        <v>森　真喜子</v>
      </c>
      <c r="F254" s="707"/>
      <c r="G254" s="716" t="str">
        <f>IFERROR(VLOOKUP(G253,科目・教員!$A$2:$B$349,2,0),"")</f>
        <v/>
      </c>
      <c r="H254" s="707"/>
      <c r="I254" s="716" t="str">
        <f>IFERROR(VLOOKUP(I253,科目・教員!$A$2:$B$349,2,0),"")</f>
        <v>飯野　京子</v>
      </c>
      <c r="J254" s="707"/>
      <c r="K254" s="689" t="str">
        <f>IFERROR(VLOOKUP(K253,科目・教員!$A$2:$B$349,2,0),"")</f>
        <v/>
      </c>
      <c r="L254" s="717"/>
      <c r="M254" s="718" t="str">
        <f>IFERROR(VLOOKUP(M253,科目・教員!$A$2:$B$349,2,0),"")</f>
        <v/>
      </c>
      <c r="N254" s="707"/>
      <c r="O254" s="716" t="str">
        <f>IFERROR(VLOOKUP(O253,科目・教員!$A$2:$B$349,2,0),"")</f>
        <v/>
      </c>
      <c r="P254" s="707"/>
      <c r="Q254" s="716" t="str">
        <f>IFERROR(VLOOKUP(Q253,科目・教員!$A$2:$B$349,2,0),"")</f>
        <v/>
      </c>
      <c r="R254" s="707"/>
      <c r="S254" s="689" t="str">
        <f>IFERROR(VLOOKUP(S253,科目・教員!$A$2:$B$349,2,0),"")</f>
        <v/>
      </c>
      <c r="T254" s="707"/>
      <c r="V254" s="20"/>
      <c r="Z254" s="696"/>
      <c r="AA254" s="681"/>
      <c r="AB254" s="681"/>
      <c r="AC254" s="681"/>
      <c r="AD254" s="681"/>
      <c r="AE254" s="681"/>
      <c r="AF254" s="681"/>
      <c r="AG254" s="681"/>
      <c r="AH254" s="681"/>
      <c r="AI254" s="681"/>
      <c r="AJ254" s="681"/>
      <c r="AK254" s="681"/>
      <c r="AL254" s="681"/>
      <c r="AM254" s="681"/>
      <c r="AN254" s="681"/>
      <c r="AO254" s="681"/>
      <c r="AP254" s="681"/>
      <c r="AQ254" s="681"/>
      <c r="AR254" s="681"/>
      <c r="AS254" s="681"/>
      <c r="AT254" s="681"/>
      <c r="AU254" s="681"/>
      <c r="AV254" s="681"/>
      <c r="AW254" s="681"/>
      <c r="AX254" s="681"/>
      <c r="AY254" s="681"/>
      <c r="AZ254" s="681"/>
      <c r="BA254" s="681"/>
      <c r="BB254" s="681"/>
      <c r="BC254" s="681"/>
      <c r="BD254" s="681"/>
      <c r="BE254" s="681"/>
      <c r="BF254" s="681"/>
      <c r="BG254" s="681"/>
      <c r="BH254" s="681"/>
      <c r="BI254" s="681"/>
      <c r="BJ254" s="681"/>
      <c r="BK254" s="675"/>
      <c r="BL254" s="675"/>
      <c r="BM254" s="675"/>
      <c r="BN254" s="681"/>
      <c r="BO254" s="681"/>
      <c r="BP254" s="681"/>
      <c r="BQ254" s="681"/>
      <c r="BR254" s="681"/>
      <c r="BS254" s="681"/>
      <c r="BT254" s="681"/>
      <c r="BU254" s="681"/>
      <c r="BV254" s="681"/>
      <c r="BW254" s="681"/>
    </row>
    <row r="255" spans="1:75" ht="13.5" customHeight="1">
      <c r="A255" s="696"/>
      <c r="B255" s="15" t="s">
        <v>60</v>
      </c>
      <c r="C255" s="708" t="str">
        <f>VLOOKUP($C252,'2025年度(1年後期)'!$B$5:$N$207,COLUMN('2025年度(1年後期)'!$C$5)+1,0)&amp;""</f>
        <v/>
      </c>
      <c r="D255" s="707"/>
      <c r="E255" s="716" t="str">
        <f>VLOOKUP($C252,'2025年度(2年後期)'!$B$5:$N$207,COLUMN('2025年度(2年後期)'!$C$5)+1,0)&amp;""</f>
        <v>101</v>
      </c>
      <c r="F255" s="707"/>
      <c r="G255" s="716" t="str">
        <f>VLOOKUP($C252,'2025年度(3年後期)'!$B$5:$N$207,COLUMN('2025年度(3年後期)'!$C$5)+1,0)&amp;""</f>
        <v>母性:201･母小実</v>
      </c>
      <c r="H255" s="707"/>
      <c r="I255" s="716" t="str">
        <f>VLOOKUP($C252,'2025年度(4年後期)'!$B$5:$N$206,COLUMN('2025年度(4年後期)'!$C$5)+1,0)&amp;""</f>
        <v>301</v>
      </c>
      <c r="J255" s="707"/>
      <c r="K255" s="689" t="str">
        <f>VLOOKUP($C252,'2025年度(助産後期)'!$B$5:$N$207,COLUMN('2025年度(助産後期)'!$C$5)+1,0)&amp;""</f>
        <v/>
      </c>
      <c r="L255" s="717"/>
      <c r="M255" s="718" t="str">
        <f>VLOOKUP($C252,'2025年度(M1後期)'!$B$5:$N$207,COLUMN('2025年度(M1後期)'!$C$5)+1,0)&amp;""</f>
        <v>がん:別途指定
感染特論:別途指定
感染演習:別途指定</v>
      </c>
      <c r="N255" s="707"/>
      <c r="O255" s="716" t="str">
        <f>VLOOKUP($C252,'2025年度(M2後期)'!$B$5:$N$207,COLUMN('2025年度(M2後期)'!$C$5)+1,0)&amp;""</f>
        <v/>
      </c>
      <c r="P255" s="707"/>
      <c r="Q255" s="716" t="str">
        <f>VLOOKUP($C252,'2025年度(D1後期)'!$B$5:$N$207,COLUMN('2025年度(D1後期)'!$C$5)+1,0)&amp;""</f>
        <v>情報:別途指定
長寿:別途指定</v>
      </c>
      <c r="R255" s="707"/>
      <c r="S255" s="689" t="str">
        <f>VLOOKUP($C252,'2025年度(D23後期)'!$B$5:$N$207,COLUMN('2025年度(D23後期)'!$C$5)+1,0)&amp;""</f>
        <v/>
      </c>
      <c r="T255" s="707"/>
      <c r="U255" s="33"/>
      <c r="Z255" s="696"/>
      <c r="AA255" s="681"/>
      <c r="AB255" s="681"/>
      <c r="AC255" s="681"/>
      <c r="AD255" s="681"/>
      <c r="AE255" s="681"/>
      <c r="AF255" s="681"/>
      <c r="AG255" s="681"/>
      <c r="AH255" s="681"/>
      <c r="AI255" s="681"/>
      <c r="AJ255" s="681"/>
      <c r="AK255" s="681"/>
      <c r="AL255" s="681"/>
      <c r="AM255" s="681"/>
      <c r="AN255" s="681"/>
      <c r="AO255" s="681"/>
      <c r="AP255" s="681"/>
      <c r="AQ255" s="681"/>
      <c r="AR255" s="681"/>
      <c r="AS255" s="681"/>
      <c r="AT255" s="681"/>
      <c r="AU255" s="681"/>
      <c r="AV255" s="681"/>
      <c r="AW255" s="681"/>
      <c r="AX255" s="681"/>
      <c r="AY255" s="681"/>
      <c r="AZ255" s="681"/>
      <c r="BA255" s="681"/>
      <c r="BB255" s="681"/>
      <c r="BC255" s="681"/>
      <c r="BD255" s="681"/>
      <c r="BE255" s="681"/>
      <c r="BF255" s="681"/>
      <c r="BG255" s="681"/>
      <c r="BH255" s="681"/>
      <c r="BI255" s="681"/>
      <c r="BJ255" s="681"/>
      <c r="BK255" s="675"/>
      <c r="BL255" s="675"/>
      <c r="BM255" s="675"/>
      <c r="BN255" s="681"/>
      <c r="BO255" s="681"/>
      <c r="BP255" s="681"/>
      <c r="BQ255" s="681"/>
      <c r="BR255" s="681"/>
      <c r="BS255" s="681"/>
      <c r="BT255" s="681"/>
      <c r="BU255" s="681"/>
      <c r="BV255" s="681"/>
      <c r="BW255" s="681"/>
    </row>
    <row r="256" spans="1:75" ht="13.5" customHeight="1">
      <c r="A256" s="697"/>
      <c r="B256" s="16" t="s">
        <v>62</v>
      </c>
      <c r="C256" s="724"/>
      <c r="D256" s="791"/>
      <c r="E256" s="684"/>
      <c r="F256" s="719"/>
      <c r="G256" s="684"/>
      <c r="H256" s="719"/>
      <c r="I256" s="684"/>
      <c r="J256" s="719"/>
      <c r="K256" s="686"/>
      <c r="L256" s="720"/>
      <c r="M256" s="721"/>
      <c r="N256" s="719"/>
      <c r="O256" s="684"/>
      <c r="P256" s="719"/>
      <c r="Q256" s="684"/>
      <c r="R256" s="719"/>
      <c r="S256" s="686"/>
      <c r="T256" s="719"/>
      <c r="U256" s="33"/>
      <c r="Z256" s="697"/>
      <c r="AA256" s="682"/>
      <c r="AB256" s="682"/>
      <c r="AC256" s="682"/>
      <c r="AD256" s="682"/>
      <c r="AE256" s="682"/>
      <c r="AF256" s="682"/>
      <c r="AG256" s="682"/>
      <c r="AH256" s="682"/>
      <c r="AI256" s="682"/>
      <c r="AJ256" s="682"/>
      <c r="AK256" s="682"/>
      <c r="AL256" s="682"/>
      <c r="AM256" s="682"/>
      <c r="AN256" s="682"/>
      <c r="AO256" s="682"/>
      <c r="AP256" s="682"/>
      <c r="AQ256" s="682"/>
      <c r="AR256" s="682"/>
      <c r="AS256" s="682"/>
      <c r="AT256" s="682"/>
      <c r="AU256" s="682"/>
      <c r="AV256" s="682"/>
      <c r="AW256" s="682"/>
      <c r="AX256" s="682"/>
      <c r="AY256" s="682"/>
      <c r="AZ256" s="682"/>
      <c r="BA256" s="682"/>
      <c r="BB256" s="682"/>
      <c r="BC256" s="682"/>
      <c r="BD256" s="682"/>
      <c r="BE256" s="682"/>
      <c r="BF256" s="682"/>
      <c r="BG256" s="682"/>
      <c r="BH256" s="682"/>
      <c r="BI256" s="682"/>
      <c r="BJ256" s="682"/>
      <c r="BK256" s="676"/>
      <c r="BL256" s="676"/>
      <c r="BM256" s="676"/>
      <c r="BN256" s="682"/>
      <c r="BO256" s="682"/>
      <c r="BP256" s="682"/>
      <c r="BQ256" s="682"/>
      <c r="BR256" s="682"/>
      <c r="BS256" s="682"/>
      <c r="BT256" s="682"/>
      <c r="BU256" s="682"/>
      <c r="BV256" s="682"/>
      <c r="BW256" s="682"/>
    </row>
    <row r="257" spans="1:75" ht="13.5" customHeight="1">
      <c r="A257" s="696" t="s">
        <v>64</v>
      </c>
      <c r="B257" s="15" t="s">
        <v>55</v>
      </c>
      <c r="C257" s="758" t="str">
        <f>VLOOKUP($C252,'2025年度(1年後期)'!$B$5:$N$207,COLUMN('2025年度(1年後期)'!$E$5),0)&amp;""</f>
        <v>疾病･病態論Ⅰ 中間試験</v>
      </c>
      <c r="D257" s="759"/>
      <c r="E257" s="713" t="str">
        <f>VLOOKUP($C252,'2025年度(2年後期)'!$B$5:$N$207,COLUMN('2025年度(2年後期)'!$E$5),0)&amp;""</f>
        <v>薬物療法と看護</v>
      </c>
      <c r="F257" s="706"/>
      <c r="G257" s="713" t="str">
        <f>VLOOKUP($C252,'2025年度(3年後期)'!$B$5:$N$207,COLUMN('2025年度(3年後期)'!$E$5),0)&amp;""</f>
        <v>領域別実習</v>
      </c>
      <c r="H257" s="706"/>
      <c r="I257" s="713" t="str">
        <f>VLOOKUP($C252,'2025年度(4年後期)'!$B$5:$N$206,COLUMN('2025年度(4年後期)'!$E$5),0)&amp;""</f>
        <v>災害看護論</v>
      </c>
      <c r="J257" s="706"/>
      <c r="K257" s="693" t="str">
        <f>VLOOKUP($C252,'2025年度(助産後期)'!$B$5:$N$207,COLUMN('2025年度(助産後期)'!$E$5),0)&amp;""</f>
        <v/>
      </c>
      <c r="L257" s="709"/>
      <c r="M257" s="705" t="str">
        <f>VLOOKUP($C252,'2025年度(M1後期)'!$B$5:$N$207,COLUMN('2025年度(M1後期)'!$E$5),0)&amp;""</f>
        <v>がん看護学演習Ａ－Ⅰ
感染症学特論
感染症学演習</v>
      </c>
      <c r="N257" s="706"/>
      <c r="O257" s="693" t="str">
        <f>VLOOKUP($C252,'2025年度(M2後期)'!$B$5:$N$207,COLUMN('2025年度(M2後期)'!$E$5),0)&amp;""</f>
        <v>特別研究</v>
      </c>
      <c r="P257" s="706"/>
      <c r="Q257" s="693" t="str">
        <f>VLOOKUP($C252,'2025年度(D1後期)'!$B$5:$N$207,COLUMN('2025年度(D1後期)'!$E$5),0)&amp;""</f>
        <v>看護情報・管理学演習Ｂ
長寿看護学演習Ｂ</v>
      </c>
      <c r="R257" s="706"/>
      <c r="S257" s="693" t="str">
        <f>VLOOKUP($C252,'2025年度(D23後期)'!$B$5:$N$207,COLUMN('2025年度(D23後期)'!$E$5),0)&amp;""</f>
        <v>特別研究</v>
      </c>
      <c r="T257" s="706"/>
      <c r="U257" s="33"/>
      <c r="Z257" s="696" t="str">
        <f>A257</f>
        <v>２時限（11：00～12：30）</v>
      </c>
      <c r="AA257" s="680" t="s">
        <v>214</v>
      </c>
      <c r="AB257" s="680"/>
      <c r="AC257" s="680"/>
      <c r="AD257" s="680"/>
      <c r="AE257" s="680"/>
      <c r="AF257" s="680"/>
      <c r="AG257" s="680" t="s">
        <v>169</v>
      </c>
      <c r="AH257" s="680"/>
      <c r="AI257" s="680"/>
      <c r="AJ257" s="680"/>
      <c r="AK257" s="680"/>
      <c r="AL257" s="680"/>
      <c r="AM257" s="680" t="s">
        <v>169</v>
      </c>
      <c r="AN257" s="680"/>
      <c r="AO257" s="680"/>
      <c r="AP257" s="680"/>
      <c r="AQ257" s="680"/>
      <c r="AR257" s="680"/>
      <c r="AS257" s="680"/>
      <c r="AT257" s="680"/>
      <c r="AU257" s="680"/>
      <c r="AV257" s="680"/>
      <c r="AW257" s="680" t="s">
        <v>310</v>
      </c>
      <c r="AX257" s="680"/>
      <c r="AY257" s="680"/>
      <c r="AZ257" s="680"/>
      <c r="BA257" s="680"/>
      <c r="BB257" s="680"/>
      <c r="BC257" s="680"/>
      <c r="BD257" s="680"/>
      <c r="BE257" s="680"/>
      <c r="BF257" s="680"/>
      <c r="BG257" s="680"/>
      <c r="BH257" s="680"/>
      <c r="BI257" s="680"/>
      <c r="BJ257" s="680"/>
      <c r="BK257" s="674"/>
      <c r="BL257" s="674"/>
      <c r="BM257" s="674"/>
      <c r="BN257" s="680" t="s">
        <v>338</v>
      </c>
      <c r="BO257" s="680"/>
      <c r="BP257" s="680"/>
      <c r="BQ257" s="680"/>
      <c r="BR257" s="680"/>
      <c r="BS257" s="680"/>
      <c r="BT257" s="680"/>
      <c r="BU257" s="680"/>
      <c r="BV257" s="680"/>
      <c r="BW257" s="680"/>
    </row>
    <row r="258" spans="1:75" ht="13.5" customHeight="1">
      <c r="A258" s="696"/>
      <c r="B258" s="15" t="s">
        <v>58</v>
      </c>
      <c r="C258" s="756" t="str">
        <f>IFERROR(VLOOKUP(C257,科目・教員!$A$2:$B$349,2,0),"")</f>
        <v/>
      </c>
      <c r="D258" s="757"/>
      <c r="E258" s="716" t="str">
        <f>IFERROR(VLOOKUP(E257,科目・教員!$A$2:$B$349,2,0),"")</f>
        <v>本間　典子</v>
      </c>
      <c r="F258" s="707"/>
      <c r="G258" s="716" t="str">
        <f>IFERROR(VLOOKUP(G257,科目・教員!$A$2:$B$349,2,0),"")</f>
        <v/>
      </c>
      <c r="H258" s="707"/>
      <c r="I258" s="716" t="str">
        <f>IFERROR(VLOOKUP(I257,科目・教員!$A$2:$B$349,2,0),"")</f>
        <v>須藤　恭子</v>
      </c>
      <c r="J258" s="707"/>
      <c r="K258" s="689" t="str">
        <f>IFERROR(VLOOKUP(K257,科目・教員!$A$2:$B$349,2,0),"")</f>
        <v/>
      </c>
      <c r="L258" s="717"/>
      <c r="M258" s="708" t="str">
        <f>IFERROR(VLOOKUP(M257,科目・教員!$A$2:$B$349,2,0),"")</f>
        <v/>
      </c>
      <c r="N258" s="707"/>
      <c r="O258" s="689" t="str">
        <f>IFERROR(VLOOKUP(O257,科目・教員!$A$2:$B$349,2,0),"")</f>
        <v/>
      </c>
      <c r="P258" s="707"/>
      <c r="Q258" s="689" t="str">
        <f>IFERROR(VLOOKUP(Q257,科目・教員!$A$2:$B$349,2,0),"")</f>
        <v/>
      </c>
      <c r="R258" s="707"/>
      <c r="S258" s="689" t="str">
        <f>IFERROR(VLOOKUP(S257,科目・教員!$A$2:$B$349,2,0),"")</f>
        <v/>
      </c>
      <c r="T258" s="707"/>
      <c r="U258" s="33"/>
      <c r="Z258" s="696"/>
      <c r="AA258" s="681"/>
      <c r="AB258" s="681"/>
      <c r="AC258" s="681"/>
      <c r="AD258" s="681"/>
      <c r="AE258" s="681"/>
      <c r="AF258" s="681"/>
      <c r="AG258" s="681"/>
      <c r="AH258" s="681"/>
      <c r="AI258" s="681"/>
      <c r="AJ258" s="681"/>
      <c r="AK258" s="681"/>
      <c r="AL258" s="681"/>
      <c r="AM258" s="681"/>
      <c r="AN258" s="681"/>
      <c r="AO258" s="681"/>
      <c r="AP258" s="681"/>
      <c r="AQ258" s="681"/>
      <c r="AR258" s="681"/>
      <c r="AS258" s="681"/>
      <c r="AT258" s="681"/>
      <c r="AU258" s="681"/>
      <c r="AV258" s="681"/>
      <c r="AW258" s="681"/>
      <c r="AX258" s="681"/>
      <c r="AY258" s="681"/>
      <c r="AZ258" s="681"/>
      <c r="BA258" s="681"/>
      <c r="BB258" s="681"/>
      <c r="BC258" s="681"/>
      <c r="BD258" s="681"/>
      <c r="BE258" s="681"/>
      <c r="BF258" s="681"/>
      <c r="BG258" s="681"/>
      <c r="BH258" s="681"/>
      <c r="BI258" s="681"/>
      <c r="BJ258" s="681"/>
      <c r="BK258" s="675"/>
      <c r="BL258" s="675"/>
      <c r="BM258" s="675"/>
      <c r="BN258" s="681"/>
      <c r="BO258" s="681"/>
      <c r="BP258" s="681"/>
      <c r="BQ258" s="681"/>
      <c r="BR258" s="681"/>
      <c r="BS258" s="681"/>
      <c r="BT258" s="681"/>
      <c r="BU258" s="681"/>
      <c r="BV258" s="681"/>
      <c r="BW258" s="681"/>
    </row>
    <row r="259" spans="1:75" ht="13.5" customHeight="1">
      <c r="A259" s="696"/>
      <c r="B259" s="15" t="s">
        <v>60</v>
      </c>
      <c r="C259" s="756" t="str">
        <f>VLOOKUP($C252,'2025年度(1年後期)'!$B$5:$N$207,COLUMN('2025年度(1年後期)'!$E$5)+1,0)&amp;""</f>
        <v>大講義室</v>
      </c>
      <c r="D259" s="757"/>
      <c r="E259" s="716" t="str">
        <f>VLOOKUP($C252,'2025年度(2年後期)'!$B$5:$N$207,COLUMN('2025年度(2年後期)'!$E$5)+1,0)&amp;""</f>
        <v>101</v>
      </c>
      <c r="F259" s="707"/>
      <c r="G259" s="716" t="str">
        <f>VLOOKUP($C252,'2025年度(3年後期)'!$B$5:$N$207,COLUMN('2025年度(3年後期)'!$E$5)+1,0)&amp;""</f>
        <v>母性:201･母小実</v>
      </c>
      <c r="H259" s="707"/>
      <c r="I259" s="716" t="str">
        <f>VLOOKUP($C252,'2025年度(4年後期)'!$B$5:$N$206,COLUMN('2025年度(4年後期)'!$E$5)+1,0)&amp;""</f>
        <v>301</v>
      </c>
      <c r="J259" s="707"/>
      <c r="K259" s="689" t="str">
        <f>VLOOKUP($C252,'2025年度(助産後期)'!$B$5:$N$207,COLUMN('2025年度(助産後期)'!$E$5)+1,0)&amp;""</f>
        <v/>
      </c>
      <c r="L259" s="717"/>
      <c r="M259" s="708" t="str">
        <f>VLOOKUP($C252,'2025年度(M1後期)'!$B$5:$N$207,COLUMN('2025年度(M1後期)'!$E$5)+1,0)&amp;""</f>
        <v>がん:別途指定
感染特論:別途指定
感染演習:別途指定</v>
      </c>
      <c r="N259" s="707"/>
      <c r="O259" s="689" t="str">
        <f>VLOOKUP($C252,'2025年度(M2後期)'!$B$5:$N$207,COLUMN('2025年度(M2後期)'!$E$5)+1,0)&amp;""</f>
        <v/>
      </c>
      <c r="P259" s="707"/>
      <c r="Q259" s="689" t="str">
        <f>VLOOKUP($C252,'2025年度(D1後期)'!$B$5:$N$207,COLUMN('2025年度(D1後期)'!$E$5)+1,0)&amp;""</f>
        <v>情報:別途指定
長寿:別途指定</v>
      </c>
      <c r="R259" s="707"/>
      <c r="S259" s="689" t="str">
        <f>VLOOKUP($C252,'2025年度(D23後期)'!$B$5:$N$207,COLUMN('2025年度(D23後期)'!$E$5)+1,0)&amp;""</f>
        <v/>
      </c>
      <c r="T259" s="707"/>
      <c r="U259" s="21"/>
      <c r="Z259" s="696"/>
      <c r="AA259" s="681"/>
      <c r="AB259" s="681"/>
      <c r="AC259" s="681"/>
      <c r="AD259" s="681"/>
      <c r="AE259" s="681"/>
      <c r="AF259" s="681"/>
      <c r="AG259" s="681"/>
      <c r="AH259" s="681"/>
      <c r="AI259" s="681"/>
      <c r="AJ259" s="681"/>
      <c r="AK259" s="681"/>
      <c r="AL259" s="681"/>
      <c r="AM259" s="681"/>
      <c r="AN259" s="681"/>
      <c r="AO259" s="681"/>
      <c r="AP259" s="681"/>
      <c r="AQ259" s="681"/>
      <c r="AR259" s="681"/>
      <c r="AS259" s="681"/>
      <c r="AT259" s="681"/>
      <c r="AU259" s="681"/>
      <c r="AV259" s="681"/>
      <c r="AW259" s="681"/>
      <c r="AX259" s="681"/>
      <c r="AY259" s="681"/>
      <c r="AZ259" s="681"/>
      <c r="BA259" s="681"/>
      <c r="BB259" s="681"/>
      <c r="BC259" s="681"/>
      <c r="BD259" s="681"/>
      <c r="BE259" s="681"/>
      <c r="BF259" s="681"/>
      <c r="BG259" s="681"/>
      <c r="BH259" s="681"/>
      <c r="BI259" s="681"/>
      <c r="BJ259" s="681"/>
      <c r="BK259" s="675"/>
      <c r="BL259" s="675"/>
      <c r="BM259" s="675"/>
      <c r="BN259" s="681"/>
      <c r="BO259" s="681"/>
      <c r="BP259" s="681"/>
      <c r="BQ259" s="681"/>
      <c r="BR259" s="681"/>
      <c r="BS259" s="681"/>
      <c r="BT259" s="681"/>
      <c r="BU259" s="681"/>
      <c r="BV259" s="681"/>
      <c r="BW259" s="681"/>
    </row>
    <row r="260" spans="1:75" ht="13.5" customHeight="1">
      <c r="A260" s="712"/>
      <c r="B260" s="16" t="s">
        <v>62</v>
      </c>
      <c r="C260" s="749"/>
      <c r="D260" s="750"/>
      <c r="E260" s="684"/>
      <c r="F260" s="685"/>
      <c r="G260" s="684"/>
      <c r="H260" s="685"/>
      <c r="I260" s="684"/>
      <c r="J260" s="685"/>
      <c r="K260" s="686"/>
      <c r="L260" s="686"/>
      <c r="M260" s="687"/>
      <c r="N260" s="685"/>
      <c r="O260" s="686"/>
      <c r="P260" s="685"/>
      <c r="Q260" s="686"/>
      <c r="R260" s="685"/>
      <c r="S260" s="686"/>
      <c r="T260" s="685"/>
      <c r="U260" s="32"/>
      <c r="Z260" s="697"/>
      <c r="AA260" s="682"/>
      <c r="AB260" s="682"/>
      <c r="AC260" s="682"/>
      <c r="AD260" s="682"/>
      <c r="AE260" s="682"/>
      <c r="AF260" s="682"/>
      <c r="AG260" s="682"/>
      <c r="AH260" s="682"/>
      <c r="AI260" s="682"/>
      <c r="AJ260" s="682"/>
      <c r="AK260" s="682"/>
      <c r="AL260" s="682"/>
      <c r="AM260" s="682"/>
      <c r="AN260" s="682"/>
      <c r="AO260" s="682"/>
      <c r="AP260" s="682"/>
      <c r="AQ260" s="682"/>
      <c r="AR260" s="682"/>
      <c r="AS260" s="682"/>
      <c r="AT260" s="682"/>
      <c r="AU260" s="682"/>
      <c r="AV260" s="682"/>
      <c r="AW260" s="682"/>
      <c r="AX260" s="682"/>
      <c r="AY260" s="682"/>
      <c r="AZ260" s="682"/>
      <c r="BA260" s="682"/>
      <c r="BB260" s="682"/>
      <c r="BC260" s="682"/>
      <c r="BD260" s="682"/>
      <c r="BE260" s="682"/>
      <c r="BF260" s="682"/>
      <c r="BG260" s="682"/>
      <c r="BH260" s="682"/>
      <c r="BI260" s="682"/>
      <c r="BJ260" s="682"/>
      <c r="BK260" s="676"/>
      <c r="BL260" s="676"/>
      <c r="BM260" s="676"/>
      <c r="BN260" s="682"/>
      <c r="BO260" s="682"/>
      <c r="BP260" s="682"/>
      <c r="BQ260" s="682"/>
      <c r="BR260" s="682"/>
      <c r="BS260" s="682"/>
      <c r="BT260" s="682"/>
      <c r="BU260" s="682"/>
      <c r="BV260" s="682"/>
      <c r="BW260" s="682"/>
    </row>
    <row r="261" spans="1:75" ht="13.5" customHeight="1">
      <c r="A261" s="695" t="s">
        <v>70</v>
      </c>
      <c r="B261" s="17" t="s">
        <v>71</v>
      </c>
      <c r="C261" s="705"/>
      <c r="D261" s="706"/>
      <c r="E261" s="713"/>
      <c r="F261" s="706"/>
      <c r="G261" s="713"/>
      <c r="H261" s="706"/>
      <c r="I261" s="713"/>
      <c r="J261" s="706"/>
      <c r="K261" s="693"/>
      <c r="L261" s="709"/>
      <c r="M261" s="705"/>
      <c r="N261" s="706"/>
      <c r="O261" s="693"/>
      <c r="P261" s="706"/>
      <c r="Q261" s="693"/>
      <c r="R261" s="706"/>
      <c r="S261" s="693"/>
      <c r="T261" s="706"/>
      <c r="U261" s="21"/>
      <c r="Z261" s="696" t="str">
        <f>A261</f>
        <v>昼休み（12：30～13：30）</v>
      </c>
      <c r="AA261" s="680"/>
      <c r="AB261" s="680"/>
      <c r="AC261" s="680"/>
      <c r="AD261" s="680"/>
      <c r="AE261" s="680"/>
      <c r="AF261" s="680"/>
      <c r="AG261" s="680"/>
      <c r="AH261" s="680"/>
      <c r="AI261" s="680"/>
      <c r="AJ261" s="680"/>
      <c r="AK261" s="680"/>
      <c r="AL261" s="680"/>
      <c r="AM261" s="680"/>
      <c r="AN261" s="680"/>
      <c r="AO261" s="680"/>
      <c r="AP261" s="680"/>
      <c r="AQ261" s="680"/>
      <c r="AR261" s="680"/>
      <c r="AS261" s="680"/>
      <c r="AT261" s="680"/>
      <c r="AU261" s="680"/>
      <c r="AV261" s="680"/>
      <c r="AW261" s="680"/>
      <c r="AX261" s="680"/>
      <c r="AY261" s="680"/>
      <c r="AZ261" s="680"/>
      <c r="BA261" s="680"/>
      <c r="BB261" s="680"/>
      <c r="BC261" s="680"/>
      <c r="BD261" s="680"/>
      <c r="BE261" s="680"/>
      <c r="BF261" s="680"/>
      <c r="BG261" s="680"/>
      <c r="BH261" s="680"/>
      <c r="BI261" s="680"/>
      <c r="BJ261" s="680"/>
      <c r="BK261" s="674"/>
      <c r="BL261" s="674"/>
      <c r="BM261" s="674"/>
      <c r="BN261" s="680"/>
      <c r="BO261" s="680"/>
      <c r="BP261" s="680"/>
      <c r="BQ261" s="680"/>
      <c r="BR261" s="680"/>
      <c r="BS261" s="680"/>
      <c r="BT261" s="680"/>
      <c r="BU261" s="680"/>
      <c r="BV261" s="680"/>
      <c r="BW261" s="680"/>
    </row>
    <row r="262" spans="1:75" ht="13.5" customHeight="1">
      <c r="A262" s="696"/>
      <c r="B262" s="17" t="s">
        <v>73</v>
      </c>
      <c r="C262" s="708"/>
      <c r="D262" s="707"/>
      <c r="E262" s="716"/>
      <c r="F262" s="707"/>
      <c r="G262" s="716"/>
      <c r="H262" s="707"/>
      <c r="I262" s="716"/>
      <c r="J262" s="707"/>
      <c r="K262" s="689"/>
      <c r="L262" s="717"/>
      <c r="M262" s="708"/>
      <c r="N262" s="707"/>
      <c r="O262" s="689"/>
      <c r="P262" s="707"/>
      <c r="Q262" s="689"/>
      <c r="R262" s="707"/>
      <c r="S262" s="689"/>
      <c r="T262" s="707"/>
      <c r="U262" s="21"/>
      <c r="Z262" s="696"/>
      <c r="AA262" s="681"/>
      <c r="AB262" s="681"/>
      <c r="AC262" s="681"/>
      <c r="AD262" s="681"/>
      <c r="AE262" s="681"/>
      <c r="AF262" s="681"/>
      <c r="AG262" s="681"/>
      <c r="AH262" s="681"/>
      <c r="AI262" s="681"/>
      <c r="AJ262" s="681"/>
      <c r="AK262" s="681"/>
      <c r="AL262" s="681"/>
      <c r="AM262" s="681"/>
      <c r="AN262" s="681"/>
      <c r="AO262" s="681"/>
      <c r="AP262" s="681"/>
      <c r="AQ262" s="681"/>
      <c r="AR262" s="681"/>
      <c r="AS262" s="681"/>
      <c r="AT262" s="681"/>
      <c r="AU262" s="681"/>
      <c r="AV262" s="681"/>
      <c r="AW262" s="681"/>
      <c r="AX262" s="681"/>
      <c r="AY262" s="681"/>
      <c r="AZ262" s="681"/>
      <c r="BA262" s="681"/>
      <c r="BB262" s="681"/>
      <c r="BC262" s="681"/>
      <c r="BD262" s="681"/>
      <c r="BE262" s="681"/>
      <c r="BF262" s="681"/>
      <c r="BG262" s="681"/>
      <c r="BH262" s="681"/>
      <c r="BI262" s="681"/>
      <c r="BJ262" s="681"/>
      <c r="BK262" s="675"/>
      <c r="BL262" s="675"/>
      <c r="BM262" s="675"/>
      <c r="BN262" s="681"/>
      <c r="BO262" s="681"/>
      <c r="BP262" s="681"/>
      <c r="BQ262" s="681"/>
      <c r="BR262" s="681"/>
      <c r="BS262" s="681"/>
      <c r="BT262" s="681"/>
      <c r="BU262" s="681"/>
      <c r="BV262" s="681"/>
      <c r="BW262" s="681"/>
    </row>
    <row r="263" spans="1:75" ht="13.5" customHeight="1">
      <c r="A263" s="696"/>
      <c r="B263" s="17" t="s">
        <v>60</v>
      </c>
      <c r="C263" s="708"/>
      <c r="D263" s="707"/>
      <c r="E263" s="716"/>
      <c r="F263" s="707"/>
      <c r="G263" s="716"/>
      <c r="H263" s="707"/>
      <c r="I263" s="716"/>
      <c r="J263" s="707"/>
      <c r="K263" s="689"/>
      <c r="L263" s="717"/>
      <c r="M263" s="708"/>
      <c r="N263" s="707"/>
      <c r="O263" s="689"/>
      <c r="P263" s="707"/>
      <c r="Q263" s="689"/>
      <c r="R263" s="707"/>
      <c r="S263" s="689"/>
      <c r="T263" s="707"/>
      <c r="U263" s="21"/>
      <c r="Z263" s="696"/>
      <c r="AA263" s="681"/>
      <c r="AB263" s="681"/>
      <c r="AC263" s="681"/>
      <c r="AD263" s="681"/>
      <c r="AE263" s="681"/>
      <c r="AF263" s="681"/>
      <c r="AG263" s="681"/>
      <c r="AH263" s="681"/>
      <c r="AI263" s="681"/>
      <c r="AJ263" s="681"/>
      <c r="AK263" s="681"/>
      <c r="AL263" s="681"/>
      <c r="AM263" s="681"/>
      <c r="AN263" s="681"/>
      <c r="AO263" s="681"/>
      <c r="AP263" s="681"/>
      <c r="AQ263" s="681"/>
      <c r="AR263" s="681"/>
      <c r="AS263" s="681"/>
      <c r="AT263" s="681"/>
      <c r="AU263" s="681"/>
      <c r="AV263" s="681"/>
      <c r="AW263" s="681"/>
      <c r="AX263" s="681"/>
      <c r="AY263" s="681"/>
      <c r="AZ263" s="681"/>
      <c r="BA263" s="681"/>
      <c r="BB263" s="681"/>
      <c r="BC263" s="681"/>
      <c r="BD263" s="681"/>
      <c r="BE263" s="681"/>
      <c r="BF263" s="681"/>
      <c r="BG263" s="681"/>
      <c r="BH263" s="681"/>
      <c r="BI263" s="681"/>
      <c r="BJ263" s="681"/>
      <c r="BK263" s="675"/>
      <c r="BL263" s="675"/>
      <c r="BM263" s="675"/>
      <c r="BN263" s="681"/>
      <c r="BO263" s="681"/>
      <c r="BP263" s="681"/>
      <c r="BQ263" s="681"/>
      <c r="BR263" s="681"/>
      <c r="BS263" s="681"/>
      <c r="BT263" s="681"/>
      <c r="BU263" s="681"/>
      <c r="BV263" s="681"/>
      <c r="BW263" s="681"/>
    </row>
    <row r="264" spans="1:75" ht="13.5" customHeight="1">
      <c r="A264" s="697"/>
      <c r="B264" s="18" t="s">
        <v>62</v>
      </c>
      <c r="C264" s="714"/>
      <c r="D264" s="711"/>
      <c r="E264" s="715"/>
      <c r="F264" s="711"/>
      <c r="G264" s="715"/>
      <c r="H264" s="711"/>
      <c r="I264" s="715"/>
      <c r="J264" s="711"/>
      <c r="K264" s="710"/>
      <c r="L264" s="710"/>
      <c r="M264" s="714"/>
      <c r="N264" s="711"/>
      <c r="O264" s="710"/>
      <c r="P264" s="711"/>
      <c r="Q264" s="710"/>
      <c r="R264" s="711"/>
      <c r="S264" s="710"/>
      <c r="T264" s="711"/>
      <c r="U264" s="21"/>
      <c r="Z264" s="697"/>
      <c r="AA264" s="682"/>
      <c r="AB264" s="682"/>
      <c r="AC264" s="682"/>
      <c r="AD264" s="682"/>
      <c r="AE264" s="682"/>
      <c r="AF264" s="682"/>
      <c r="AG264" s="682"/>
      <c r="AH264" s="682"/>
      <c r="AI264" s="682"/>
      <c r="AJ264" s="682"/>
      <c r="AK264" s="682"/>
      <c r="AL264" s="682"/>
      <c r="AM264" s="682"/>
      <c r="AN264" s="682"/>
      <c r="AO264" s="682"/>
      <c r="AP264" s="682"/>
      <c r="AQ264" s="682"/>
      <c r="AR264" s="682"/>
      <c r="AS264" s="682"/>
      <c r="AT264" s="682"/>
      <c r="AU264" s="682"/>
      <c r="AV264" s="682"/>
      <c r="AW264" s="682"/>
      <c r="AX264" s="682"/>
      <c r="AY264" s="682"/>
      <c r="AZ264" s="682"/>
      <c r="BA264" s="682"/>
      <c r="BB264" s="682"/>
      <c r="BC264" s="682"/>
      <c r="BD264" s="682"/>
      <c r="BE264" s="682"/>
      <c r="BF264" s="682"/>
      <c r="BG264" s="682"/>
      <c r="BH264" s="682"/>
      <c r="BI264" s="682"/>
      <c r="BJ264" s="682"/>
      <c r="BK264" s="676"/>
      <c r="BL264" s="676"/>
      <c r="BM264" s="676"/>
      <c r="BN264" s="682"/>
      <c r="BO264" s="682"/>
      <c r="BP264" s="682"/>
      <c r="BQ264" s="682"/>
      <c r="BR264" s="682"/>
      <c r="BS264" s="682"/>
      <c r="BT264" s="682"/>
      <c r="BU264" s="682"/>
      <c r="BV264" s="682"/>
      <c r="BW264" s="682"/>
    </row>
    <row r="265" spans="1:75" ht="13.5" customHeight="1">
      <c r="A265" s="696" t="s">
        <v>74</v>
      </c>
      <c r="B265" s="15" t="s">
        <v>55</v>
      </c>
      <c r="C265" s="753" t="str">
        <f>VLOOKUP($C252,'2025年度(1年後期)'!$B$5:$N$207,COLUMN('2025年度(1年後期)'!$G$5),0)&amp;""</f>
        <v>食と健康　本試験</v>
      </c>
      <c r="D265" s="754"/>
      <c r="E265" s="698" t="str">
        <f>VLOOKUP($C252,'2025年度(2年後期)'!$B$5:$N$207,COLUMN('2025年度(2年後期)'!$G$5),0)&amp;""</f>
        <v>母性看護援助論Ⅱ</v>
      </c>
      <c r="F265" s="693"/>
      <c r="G265" s="698" t="str">
        <f>VLOOKUP($C252,'2025年度(3年後期)'!$B$5:$N$207,COLUMN('2025年度(3年後期)'!$G$5),0)&amp;""</f>
        <v>領域別実習</v>
      </c>
      <c r="H265" s="693"/>
      <c r="I265" s="698" t="str">
        <f>VLOOKUP($C252,'2025年度(4年後期)'!$B$5:$N$206,COLUMN('2025年度(4年後期)'!$G$5),0)&amp;""</f>
        <v>看護管理論</v>
      </c>
      <c r="J265" s="693"/>
      <c r="K265" s="694" t="str">
        <f>VLOOKUP($C252,'2025年度(助産後期)'!$B$5:$N$207,COLUMN('2025年度(助産後期)'!$G$5),0)&amp;""</f>
        <v/>
      </c>
      <c r="L265" s="694"/>
      <c r="M265" s="692" t="str">
        <f>VLOOKUP($C252,'2025年度(M1後期)'!$B$5:$N$207,COLUMN('2025年度(M1後期)'!$G$5),0)&amp;""</f>
        <v>感染症学特論
感染症学演習</v>
      </c>
      <c r="N265" s="693"/>
      <c r="O265" s="694" t="str">
        <f>VLOOKUP($C252,'2025年度(M2後期)'!$B$5:$N$207,COLUMN('2025年度(M2後期)'!$G$5),0)&amp;""</f>
        <v>特別研究</v>
      </c>
      <c r="P265" s="693"/>
      <c r="Q265" s="694" t="str">
        <f>VLOOKUP($C252,'2025年度(D1後期)'!$B$5:$N$207,COLUMN('2025年度(D1後期)'!$G$5),0)&amp;""</f>
        <v/>
      </c>
      <c r="R265" s="693"/>
      <c r="S265" s="694" t="str">
        <f>VLOOKUP($C252,'2025年度(D23後期)'!$B$5:$N$207,COLUMN('2025年度(D23後期)'!$G$5),0)&amp;""</f>
        <v>特別研究</v>
      </c>
      <c r="T265" s="693"/>
      <c r="U265" s="21"/>
      <c r="Z265" s="696" t="str">
        <f>A265</f>
        <v>３時限（13：30～15：00）</v>
      </c>
      <c r="AA265" s="680" t="s">
        <v>332</v>
      </c>
      <c r="AB265" s="680"/>
      <c r="AC265" s="680"/>
      <c r="AD265" s="680"/>
      <c r="AE265" s="680"/>
      <c r="AF265" s="680"/>
      <c r="AG265" s="680" t="s">
        <v>169</v>
      </c>
      <c r="AH265" s="680"/>
      <c r="AI265" s="680"/>
      <c r="AJ265" s="680"/>
      <c r="AK265" s="680"/>
      <c r="AL265" s="680"/>
      <c r="AM265" s="680" t="s">
        <v>169</v>
      </c>
      <c r="AN265" s="680"/>
      <c r="AO265" s="680"/>
      <c r="AP265" s="680"/>
      <c r="AQ265" s="680"/>
      <c r="AR265" s="680"/>
      <c r="AS265" s="680"/>
      <c r="AT265" s="680"/>
      <c r="AU265" s="680"/>
      <c r="AV265" s="680"/>
      <c r="AW265" s="680" t="s">
        <v>327</v>
      </c>
      <c r="AX265" s="680"/>
      <c r="AY265" s="680"/>
      <c r="AZ265" s="680"/>
      <c r="BA265" s="680"/>
      <c r="BB265" s="680"/>
      <c r="BC265" s="680"/>
      <c r="BD265" s="680"/>
      <c r="BE265" s="680"/>
      <c r="BF265" s="680"/>
      <c r="BG265" s="680"/>
      <c r="BH265" s="680"/>
      <c r="BI265" s="680"/>
      <c r="BJ265" s="680"/>
      <c r="BK265" s="674"/>
      <c r="BL265" s="674"/>
      <c r="BM265" s="674"/>
      <c r="BN265" s="680" t="s">
        <v>339</v>
      </c>
      <c r="BO265" s="680"/>
      <c r="BP265" s="680"/>
      <c r="BQ265" s="680"/>
      <c r="BR265" s="680"/>
      <c r="BS265" s="680"/>
      <c r="BT265" s="680"/>
      <c r="BU265" s="680"/>
      <c r="BV265" s="680"/>
      <c r="BW265" s="680"/>
    </row>
    <row r="266" spans="1:75" ht="13.5" customHeight="1">
      <c r="A266" s="696"/>
      <c r="B266" s="15" t="s">
        <v>58</v>
      </c>
      <c r="C266" s="751" t="str">
        <f>IFERROR(VLOOKUP(C265,科目・教員!$A$2:$B$349,2,0),"")</f>
        <v/>
      </c>
      <c r="D266" s="752"/>
      <c r="E266" s="690" t="str">
        <f>IFERROR(VLOOKUP(E265,科目・教員!$A$2:$B$349,2,0),"")</f>
        <v>池田　真弓</v>
      </c>
      <c r="F266" s="689"/>
      <c r="G266" s="690" t="str">
        <f>IFERROR(VLOOKUP(G265,科目・教員!$A$2:$B$349,2,0),"")</f>
        <v/>
      </c>
      <c r="H266" s="689"/>
      <c r="I266" s="690" t="str">
        <f>IFERROR(VLOOKUP(I265,科目・教員!$A$2:$B$349,2,0),"")</f>
        <v>小澤　三枝子</v>
      </c>
      <c r="J266" s="689"/>
      <c r="K266" s="691" t="str">
        <f>IFERROR(VLOOKUP(K265,科目・教員!$A$2:$B$349,2,0),"")</f>
        <v/>
      </c>
      <c r="L266" s="691"/>
      <c r="M266" s="688" t="str">
        <f>IFERROR(VLOOKUP(M265,科目・教員!$A$2:$B$349,2,0),"")</f>
        <v/>
      </c>
      <c r="N266" s="689"/>
      <c r="O266" s="691" t="str">
        <f>IFERROR(VLOOKUP(O265,科目・教員!$A$2:$B$349,2,0),"")</f>
        <v/>
      </c>
      <c r="P266" s="689"/>
      <c r="Q266" s="691" t="str">
        <f>IFERROR(VLOOKUP(Q265,科目・教員!$A$2:$B$349,2,0),"")</f>
        <v/>
      </c>
      <c r="R266" s="689"/>
      <c r="S266" s="691" t="str">
        <f>IFERROR(VLOOKUP(S265,科目・教員!$A$2:$B$349,2,0),"")</f>
        <v/>
      </c>
      <c r="T266" s="689"/>
      <c r="U266" s="21"/>
      <c r="Z266" s="696"/>
      <c r="AA266" s="681"/>
      <c r="AB266" s="681"/>
      <c r="AC266" s="681"/>
      <c r="AD266" s="681"/>
      <c r="AE266" s="681"/>
      <c r="AF266" s="681"/>
      <c r="AG266" s="681"/>
      <c r="AH266" s="681"/>
      <c r="AI266" s="681"/>
      <c r="AJ266" s="681"/>
      <c r="AK266" s="681"/>
      <c r="AL266" s="681"/>
      <c r="AM266" s="681"/>
      <c r="AN266" s="681"/>
      <c r="AO266" s="681"/>
      <c r="AP266" s="681"/>
      <c r="AQ266" s="681"/>
      <c r="AR266" s="681"/>
      <c r="AS266" s="681"/>
      <c r="AT266" s="681"/>
      <c r="AU266" s="681"/>
      <c r="AV266" s="681"/>
      <c r="AW266" s="681"/>
      <c r="AX266" s="681"/>
      <c r="AY266" s="681"/>
      <c r="AZ266" s="681"/>
      <c r="BA266" s="681"/>
      <c r="BB266" s="681"/>
      <c r="BC266" s="681"/>
      <c r="BD266" s="681"/>
      <c r="BE266" s="681"/>
      <c r="BF266" s="681"/>
      <c r="BG266" s="681"/>
      <c r="BH266" s="681"/>
      <c r="BI266" s="681"/>
      <c r="BJ266" s="681"/>
      <c r="BK266" s="675"/>
      <c r="BL266" s="675"/>
      <c r="BM266" s="675"/>
      <c r="BN266" s="681"/>
      <c r="BO266" s="681"/>
      <c r="BP266" s="681"/>
      <c r="BQ266" s="681"/>
      <c r="BR266" s="681"/>
      <c r="BS266" s="681"/>
      <c r="BT266" s="681"/>
      <c r="BU266" s="681"/>
      <c r="BV266" s="681"/>
      <c r="BW266" s="681"/>
    </row>
    <row r="267" spans="1:75" ht="13.5" customHeight="1">
      <c r="A267" s="696"/>
      <c r="B267" s="15" t="s">
        <v>60</v>
      </c>
      <c r="C267" s="751" t="str">
        <f>VLOOKUP($C252,'2025年度(1年後期)'!$B$5:$N$207,COLUMN('2025年度(1年後期)'!$G$5)+1,0)&amp;""</f>
        <v>大講義室</v>
      </c>
      <c r="D267" s="752"/>
      <c r="E267" s="690" t="str">
        <f>VLOOKUP($C252,'2025年度(2年後期)'!$B$5:$N$207,COLUMN('2025年度(2年後期)'!$G$5)+1,0)&amp;""</f>
        <v>101</v>
      </c>
      <c r="F267" s="689"/>
      <c r="G267" s="690" t="str">
        <f>VLOOKUP($C252,'2025年度(3年後期)'!$B$5:$N$207,COLUMN('2025年度(3年後期)'!$G$5)+1,0)&amp;""</f>
        <v>母性:201･母小実</v>
      </c>
      <c r="H267" s="689"/>
      <c r="I267" s="690" t="str">
        <f>VLOOKUP($C252,'2025年度(4年後期)'!$B$5:$N$206,COLUMN('2025年度(4年後期)'!$G$5)+1,0)&amp;""</f>
        <v>301</v>
      </c>
      <c r="J267" s="689"/>
      <c r="K267" s="691" t="str">
        <f>VLOOKUP($C252,'2025年度(助産後期)'!$B$5:$N$207,COLUMN('2025年度(助産後期)'!$G$5)+1,0)&amp;""</f>
        <v/>
      </c>
      <c r="L267" s="691"/>
      <c r="M267" s="688" t="str">
        <f>VLOOKUP($C252,'2025年度(M1後期)'!$B$5:$N$207,COLUMN('2025年度(M1後期)'!$G$5)+1,0)&amp;""</f>
        <v>感染特論:別途指定
感染演習:別途指定</v>
      </c>
      <c r="N267" s="689"/>
      <c r="O267" s="691" t="str">
        <f>VLOOKUP($C252,'2025年度(M2後期)'!$B$5:$N$207,COLUMN('2025年度(M2後期)'!$G$5)+1,0)&amp;""</f>
        <v/>
      </c>
      <c r="P267" s="689"/>
      <c r="Q267" s="691" t="str">
        <f>VLOOKUP($C252,'2025年度(D1後期)'!$B$5:$N$207,COLUMN('2025年度(D1後期)'!$G$5)+1,0)&amp;""</f>
        <v/>
      </c>
      <c r="R267" s="689"/>
      <c r="S267" s="691" t="str">
        <f>VLOOKUP($C252,'2025年度(D23後期)'!$B$5:$N$207,COLUMN('2025年度(D23後期)'!$G$5)+1,0)&amp;""</f>
        <v/>
      </c>
      <c r="T267" s="689"/>
      <c r="U267" s="21"/>
      <c r="Z267" s="696"/>
      <c r="AA267" s="681"/>
      <c r="AB267" s="681"/>
      <c r="AC267" s="681"/>
      <c r="AD267" s="681"/>
      <c r="AE267" s="681"/>
      <c r="AF267" s="681"/>
      <c r="AG267" s="681"/>
      <c r="AH267" s="681"/>
      <c r="AI267" s="681"/>
      <c r="AJ267" s="681"/>
      <c r="AK267" s="681"/>
      <c r="AL267" s="681"/>
      <c r="AM267" s="681"/>
      <c r="AN267" s="681"/>
      <c r="AO267" s="681"/>
      <c r="AP267" s="681"/>
      <c r="AQ267" s="681"/>
      <c r="AR267" s="681"/>
      <c r="AS267" s="681"/>
      <c r="AT267" s="681"/>
      <c r="AU267" s="681"/>
      <c r="AV267" s="681"/>
      <c r="AW267" s="681"/>
      <c r="AX267" s="681"/>
      <c r="AY267" s="681"/>
      <c r="AZ267" s="681"/>
      <c r="BA267" s="681"/>
      <c r="BB267" s="681"/>
      <c r="BC267" s="681"/>
      <c r="BD267" s="681"/>
      <c r="BE267" s="681"/>
      <c r="BF267" s="681"/>
      <c r="BG267" s="681"/>
      <c r="BH267" s="681"/>
      <c r="BI267" s="681"/>
      <c r="BJ267" s="681"/>
      <c r="BK267" s="675"/>
      <c r="BL267" s="675"/>
      <c r="BM267" s="675"/>
      <c r="BN267" s="681"/>
      <c r="BO267" s="681"/>
      <c r="BP267" s="681"/>
      <c r="BQ267" s="681"/>
      <c r="BR267" s="681"/>
      <c r="BS267" s="681"/>
      <c r="BT267" s="681"/>
      <c r="BU267" s="681"/>
      <c r="BV267" s="681"/>
      <c r="BW267" s="681"/>
    </row>
    <row r="268" spans="1:75" ht="13.5" customHeight="1">
      <c r="A268" s="712"/>
      <c r="B268" s="16" t="s">
        <v>62</v>
      </c>
      <c r="C268" s="749"/>
      <c r="D268" s="750"/>
      <c r="E268" s="684"/>
      <c r="F268" s="685"/>
      <c r="G268" s="684"/>
      <c r="H268" s="685"/>
      <c r="I268" s="684"/>
      <c r="J268" s="685"/>
      <c r="K268" s="686"/>
      <c r="L268" s="686"/>
      <c r="M268" s="687"/>
      <c r="N268" s="685"/>
      <c r="O268" s="686"/>
      <c r="P268" s="685"/>
      <c r="Q268" s="686"/>
      <c r="R268" s="685"/>
      <c r="S268" s="686"/>
      <c r="T268" s="685"/>
      <c r="U268" s="21"/>
      <c r="Z268" s="697"/>
      <c r="AA268" s="682"/>
      <c r="AB268" s="682"/>
      <c r="AC268" s="682"/>
      <c r="AD268" s="682"/>
      <c r="AE268" s="682"/>
      <c r="AF268" s="682"/>
      <c r="AG268" s="682"/>
      <c r="AH268" s="682"/>
      <c r="AI268" s="682"/>
      <c r="AJ268" s="682"/>
      <c r="AK268" s="682"/>
      <c r="AL268" s="682"/>
      <c r="AM268" s="682"/>
      <c r="AN268" s="682"/>
      <c r="AO268" s="682"/>
      <c r="AP268" s="682"/>
      <c r="AQ268" s="682"/>
      <c r="AR268" s="682"/>
      <c r="AS268" s="682"/>
      <c r="AT268" s="682"/>
      <c r="AU268" s="682"/>
      <c r="AV268" s="682"/>
      <c r="AW268" s="682"/>
      <c r="AX268" s="682"/>
      <c r="AY268" s="682"/>
      <c r="AZ268" s="682"/>
      <c r="BA268" s="682"/>
      <c r="BB268" s="682"/>
      <c r="BC268" s="682"/>
      <c r="BD268" s="682"/>
      <c r="BE268" s="682"/>
      <c r="BF268" s="682"/>
      <c r="BG268" s="682"/>
      <c r="BH268" s="682"/>
      <c r="BI268" s="682"/>
      <c r="BJ268" s="682"/>
      <c r="BK268" s="676"/>
      <c r="BL268" s="676"/>
      <c r="BM268" s="676"/>
      <c r="BN268" s="682"/>
      <c r="BO268" s="682"/>
      <c r="BP268" s="682"/>
      <c r="BQ268" s="682"/>
      <c r="BR268" s="682"/>
      <c r="BS268" s="682"/>
      <c r="BT268" s="682"/>
      <c r="BU268" s="682"/>
      <c r="BV268" s="682"/>
      <c r="BW268" s="682"/>
    </row>
    <row r="269" spans="1:75" ht="13.5" customHeight="1">
      <c r="A269" s="696" t="s">
        <v>80</v>
      </c>
      <c r="B269" s="15" t="s">
        <v>55</v>
      </c>
      <c r="C269" s="753" t="str">
        <f>VLOOKUP($C252,'2025年度(1年後期)'!$B$5:$N$207,COLUMN('2025年度(1年後期)'!$I$5),0)&amp;""</f>
        <v>法と社会　本試験</v>
      </c>
      <c r="D269" s="754"/>
      <c r="E269" s="698" t="str">
        <f>VLOOKUP($C252,'2025年度(2年後期)'!$B$5:$N$207,COLUMN('2025年度(2年後期)'!$I$5),0)&amp;""</f>
        <v>母性看護援助論Ⅱ</v>
      </c>
      <c r="F269" s="693"/>
      <c r="G269" s="698" t="str">
        <f>VLOOKUP($C252,'2025年度(3年後期)'!$B$5:$N$207,COLUMN('2025年度(3年後期)'!$I$5),0)&amp;""</f>
        <v>領域別実習</v>
      </c>
      <c r="H269" s="693"/>
      <c r="I269" s="698" t="str">
        <f>VLOOKUP($C252,'2025年度(4年後期)'!$B$5:$N$206,COLUMN('2025年度(4年後期)'!$I$5),0)&amp;""</f>
        <v>看護管理論</v>
      </c>
      <c r="J269" s="693"/>
      <c r="K269" s="694" t="str">
        <f>VLOOKUP($C252,'2025年度(助産後期)'!$B$5:$N$207,COLUMN('2025年度(助産後期)'!$I$5),0)&amp;""</f>
        <v/>
      </c>
      <c r="L269" s="694"/>
      <c r="M269" s="692" t="str">
        <f>VLOOKUP($C252,'2025年度(M1後期)'!$B$5:$N$207,COLUMN('2025年度(M1後期)'!$I$5),0)&amp;""</f>
        <v>感染症学特論
感染症学演習</v>
      </c>
      <c r="N269" s="693"/>
      <c r="O269" s="694" t="str">
        <f>VLOOKUP($C252,'2025年度(M2後期)'!$B$5:$N$207,COLUMN('2025年度(M2後期)'!$I$5),0)&amp;""</f>
        <v>特別研究</v>
      </c>
      <c r="P269" s="693"/>
      <c r="Q269" s="694" t="str">
        <f>VLOOKUP($C252,'2025年度(D1後期)'!$B$5:$N$207,COLUMN('2025年度(D1後期)'!$I$5),0)&amp;""</f>
        <v/>
      </c>
      <c r="R269" s="693"/>
      <c r="S269" s="694" t="str">
        <f>VLOOKUP($C252,'2025年度(D23後期)'!$B$5:$N$207,COLUMN('2025年度(D23後期)'!$I$5),0)&amp;""</f>
        <v>特別研究</v>
      </c>
      <c r="T269" s="693"/>
      <c r="U269" s="21"/>
      <c r="Z269" s="696" t="str">
        <f>A269</f>
        <v>４時限（15：10～16：40）</v>
      </c>
      <c r="AA269" s="680" t="s">
        <v>332</v>
      </c>
      <c r="AB269" s="680"/>
      <c r="AC269" s="680"/>
      <c r="AD269" s="680"/>
      <c r="AE269" s="680"/>
      <c r="AF269" s="680"/>
      <c r="AG269" s="680" t="s">
        <v>169</v>
      </c>
      <c r="AH269" s="680"/>
      <c r="AI269" s="680"/>
      <c r="AJ269" s="680"/>
      <c r="AK269" s="680"/>
      <c r="AL269" s="680"/>
      <c r="AM269" s="680" t="s">
        <v>169</v>
      </c>
      <c r="AN269" s="680"/>
      <c r="AO269" s="680"/>
      <c r="AP269" s="680"/>
      <c r="AQ269" s="680"/>
      <c r="AR269" s="680"/>
      <c r="AS269" s="680"/>
      <c r="AT269" s="680"/>
      <c r="AU269" s="680"/>
      <c r="AV269" s="680"/>
      <c r="AW269" s="680" t="s">
        <v>327</v>
      </c>
      <c r="AX269" s="680"/>
      <c r="AY269" s="680"/>
      <c r="AZ269" s="680"/>
      <c r="BA269" s="680"/>
      <c r="BB269" s="680"/>
      <c r="BC269" s="680"/>
      <c r="BD269" s="680"/>
      <c r="BE269" s="680"/>
      <c r="BF269" s="680"/>
      <c r="BG269" s="680"/>
      <c r="BH269" s="680"/>
      <c r="BI269" s="680"/>
      <c r="BJ269" s="680"/>
      <c r="BK269" s="674"/>
      <c r="BL269" s="674"/>
      <c r="BM269" s="674"/>
      <c r="BN269" s="680" t="s">
        <v>340</v>
      </c>
      <c r="BO269" s="680"/>
      <c r="BP269" s="680"/>
      <c r="BQ269" s="680"/>
      <c r="BR269" s="680"/>
      <c r="BS269" s="680"/>
      <c r="BT269" s="680"/>
      <c r="BU269" s="680"/>
      <c r="BV269" s="680"/>
      <c r="BW269" s="680"/>
    </row>
    <row r="270" spans="1:75" ht="13.5" customHeight="1">
      <c r="A270" s="696"/>
      <c r="B270" s="15" t="s">
        <v>58</v>
      </c>
      <c r="C270" s="751" t="str">
        <f>IFERROR(VLOOKUP(C269,科目・教員!$A$2:$B$349,2,0),"")</f>
        <v/>
      </c>
      <c r="D270" s="752"/>
      <c r="E270" s="690" t="str">
        <f>IFERROR(VLOOKUP(E269,科目・教員!$A$2:$B$349,2,0),"")</f>
        <v>池田　真弓</v>
      </c>
      <c r="F270" s="689"/>
      <c r="G270" s="690" t="str">
        <f>IFERROR(VLOOKUP(G269,科目・教員!$A$2:$B$349,2,0),"")</f>
        <v/>
      </c>
      <c r="H270" s="689"/>
      <c r="I270" s="690" t="str">
        <f>IFERROR(VLOOKUP(I269,科目・教員!$A$2:$B$349,2,0),"")</f>
        <v>小澤　三枝子</v>
      </c>
      <c r="J270" s="689"/>
      <c r="K270" s="691" t="str">
        <f>IFERROR(VLOOKUP(K269,科目・教員!$A$2:$B$349,2,0),"")</f>
        <v/>
      </c>
      <c r="L270" s="691"/>
      <c r="M270" s="688" t="str">
        <f>IFERROR(VLOOKUP(M269,科目・教員!$A$2:$B$349,2,0),"")</f>
        <v/>
      </c>
      <c r="N270" s="689"/>
      <c r="O270" s="691" t="str">
        <f>IFERROR(VLOOKUP(O269,科目・教員!$A$2:$B$349,2,0),"")</f>
        <v/>
      </c>
      <c r="P270" s="689"/>
      <c r="Q270" s="691" t="str">
        <f>IFERROR(VLOOKUP(Q269,科目・教員!$A$2:$B$349,2,0),"")</f>
        <v/>
      </c>
      <c r="R270" s="689"/>
      <c r="S270" s="691" t="str">
        <f>IFERROR(VLOOKUP(S269,科目・教員!$A$2:$B$349,2,0),"")</f>
        <v/>
      </c>
      <c r="T270" s="689"/>
      <c r="U270" s="21"/>
      <c r="Z270" s="696"/>
      <c r="AA270" s="681"/>
      <c r="AB270" s="681"/>
      <c r="AC270" s="681"/>
      <c r="AD270" s="681"/>
      <c r="AE270" s="681"/>
      <c r="AF270" s="681"/>
      <c r="AG270" s="681"/>
      <c r="AH270" s="681"/>
      <c r="AI270" s="681"/>
      <c r="AJ270" s="681"/>
      <c r="AK270" s="681"/>
      <c r="AL270" s="681"/>
      <c r="AM270" s="681"/>
      <c r="AN270" s="681"/>
      <c r="AO270" s="681"/>
      <c r="AP270" s="681"/>
      <c r="AQ270" s="681"/>
      <c r="AR270" s="681"/>
      <c r="AS270" s="681"/>
      <c r="AT270" s="681"/>
      <c r="AU270" s="681"/>
      <c r="AV270" s="681"/>
      <c r="AW270" s="681"/>
      <c r="AX270" s="681"/>
      <c r="AY270" s="681"/>
      <c r="AZ270" s="681"/>
      <c r="BA270" s="681"/>
      <c r="BB270" s="681"/>
      <c r="BC270" s="681"/>
      <c r="BD270" s="681"/>
      <c r="BE270" s="681"/>
      <c r="BF270" s="681"/>
      <c r="BG270" s="681"/>
      <c r="BH270" s="681"/>
      <c r="BI270" s="681"/>
      <c r="BJ270" s="681"/>
      <c r="BK270" s="675"/>
      <c r="BL270" s="675"/>
      <c r="BM270" s="675"/>
      <c r="BN270" s="681"/>
      <c r="BO270" s="681"/>
      <c r="BP270" s="681"/>
      <c r="BQ270" s="681"/>
      <c r="BR270" s="681"/>
      <c r="BS270" s="681"/>
      <c r="BT270" s="681"/>
      <c r="BU270" s="681"/>
      <c r="BV270" s="681"/>
      <c r="BW270" s="681"/>
    </row>
    <row r="271" spans="1:75" ht="13.5" customHeight="1">
      <c r="A271" s="696"/>
      <c r="B271" s="15" t="s">
        <v>60</v>
      </c>
      <c r="C271" s="751" t="str">
        <f>VLOOKUP($C252,'2025年度(1年後期)'!$B$5:$N$207,COLUMN('2025年度(1年後期)'!$I$5)+1,0)&amp;""</f>
        <v>大講義室</v>
      </c>
      <c r="D271" s="752"/>
      <c r="E271" s="690" t="str">
        <f>VLOOKUP($C252,'2025年度(2年後期)'!$B$5:$N$207,COLUMN('2025年度(2年後期)'!$I$5)+1,0)&amp;""</f>
        <v>101</v>
      </c>
      <c r="F271" s="689"/>
      <c r="G271" s="690" t="str">
        <f>VLOOKUP($C252,'2025年度(3年後期)'!$B$5:$N$207,COLUMN('2025年度(3年後期)'!$I$5)+1,0)&amp;""</f>
        <v>母性:201･母小実</v>
      </c>
      <c r="H271" s="689"/>
      <c r="I271" s="690" t="str">
        <f>VLOOKUP($C252,'2025年度(4年後期)'!$B$5:$N$206,COLUMN('2025年度(4年後期)'!$I$5)+1,0)&amp;""</f>
        <v>301</v>
      </c>
      <c r="J271" s="689"/>
      <c r="K271" s="691" t="str">
        <f>VLOOKUP($C252,'2025年度(助産後期)'!$B$5:$N$207,COLUMN('2025年度(助産後期)'!$I$5)+1,0)&amp;""</f>
        <v/>
      </c>
      <c r="L271" s="691"/>
      <c r="M271" s="688" t="str">
        <f>VLOOKUP($C252,'2025年度(M1後期)'!$B$5:$N$207,COLUMN('2025年度(M1後期)'!$I$5)+1,0)&amp;""</f>
        <v>感染特論:別途指定
感染演習:別途指定</v>
      </c>
      <c r="N271" s="689"/>
      <c r="O271" s="691" t="str">
        <f>VLOOKUP($C252,'2025年度(M2後期)'!$B$5:$N$207,COLUMN('2025年度(M2後期)'!$I$5)+1,0)&amp;""</f>
        <v/>
      </c>
      <c r="P271" s="689"/>
      <c r="Q271" s="691" t="str">
        <f>VLOOKUP($C252,'2025年度(D1後期)'!$B$5:$N$207,COLUMN('2025年度(D1後期)'!$I$5)+1,0)&amp;""</f>
        <v/>
      </c>
      <c r="R271" s="689"/>
      <c r="S271" s="691" t="str">
        <f>VLOOKUP($C252,'2025年度(D23後期)'!$B$5:$N$207,COLUMN('2025年度(D23後期)'!$I$5)+1,0)&amp;""</f>
        <v/>
      </c>
      <c r="T271" s="689"/>
      <c r="U271" s="21"/>
      <c r="Z271" s="696"/>
      <c r="AA271" s="681"/>
      <c r="AB271" s="681"/>
      <c r="AC271" s="681"/>
      <c r="AD271" s="681"/>
      <c r="AE271" s="681"/>
      <c r="AF271" s="681"/>
      <c r="AG271" s="681"/>
      <c r="AH271" s="681"/>
      <c r="AI271" s="681"/>
      <c r="AJ271" s="681"/>
      <c r="AK271" s="681"/>
      <c r="AL271" s="681"/>
      <c r="AM271" s="681"/>
      <c r="AN271" s="681"/>
      <c r="AO271" s="681"/>
      <c r="AP271" s="681"/>
      <c r="AQ271" s="681"/>
      <c r="AR271" s="681"/>
      <c r="AS271" s="681"/>
      <c r="AT271" s="681"/>
      <c r="AU271" s="681"/>
      <c r="AV271" s="681"/>
      <c r="AW271" s="681"/>
      <c r="AX271" s="681"/>
      <c r="AY271" s="681"/>
      <c r="AZ271" s="681"/>
      <c r="BA271" s="681"/>
      <c r="BB271" s="681"/>
      <c r="BC271" s="681"/>
      <c r="BD271" s="681"/>
      <c r="BE271" s="681"/>
      <c r="BF271" s="681"/>
      <c r="BG271" s="681"/>
      <c r="BH271" s="681"/>
      <c r="BI271" s="681"/>
      <c r="BJ271" s="681"/>
      <c r="BK271" s="675"/>
      <c r="BL271" s="675"/>
      <c r="BM271" s="675"/>
      <c r="BN271" s="681"/>
      <c r="BO271" s="681"/>
      <c r="BP271" s="681"/>
      <c r="BQ271" s="681"/>
      <c r="BR271" s="681"/>
      <c r="BS271" s="681"/>
      <c r="BT271" s="681"/>
      <c r="BU271" s="681"/>
      <c r="BV271" s="681"/>
      <c r="BW271" s="681"/>
    </row>
    <row r="272" spans="1:75" ht="13.5" customHeight="1">
      <c r="A272" s="697"/>
      <c r="B272" s="16" t="s">
        <v>62</v>
      </c>
      <c r="C272" s="824"/>
      <c r="D272" s="825"/>
      <c r="E272" s="684"/>
      <c r="F272" s="685"/>
      <c r="G272" s="684"/>
      <c r="H272" s="685"/>
      <c r="I272" s="684"/>
      <c r="J272" s="685"/>
      <c r="K272" s="686"/>
      <c r="L272" s="686"/>
      <c r="M272" s="687"/>
      <c r="N272" s="685"/>
      <c r="O272" s="686"/>
      <c r="P272" s="685"/>
      <c r="Q272" s="686"/>
      <c r="R272" s="685"/>
      <c r="S272" s="686"/>
      <c r="T272" s="685"/>
      <c r="U272" s="21"/>
      <c r="Z272" s="697"/>
      <c r="AA272" s="682"/>
      <c r="AB272" s="682"/>
      <c r="AC272" s="682"/>
      <c r="AD272" s="682"/>
      <c r="AE272" s="682"/>
      <c r="AF272" s="682"/>
      <c r="AG272" s="682"/>
      <c r="AH272" s="682"/>
      <c r="AI272" s="682"/>
      <c r="AJ272" s="682"/>
      <c r="AK272" s="682"/>
      <c r="AL272" s="682"/>
      <c r="AM272" s="682"/>
      <c r="AN272" s="682"/>
      <c r="AO272" s="682"/>
      <c r="AP272" s="682"/>
      <c r="AQ272" s="682"/>
      <c r="AR272" s="682"/>
      <c r="AS272" s="682"/>
      <c r="AT272" s="682"/>
      <c r="AU272" s="682"/>
      <c r="AV272" s="682"/>
      <c r="AW272" s="682"/>
      <c r="AX272" s="682"/>
      <c r="AY272" s="682"/>
      <c r="AZ272" s="682"/>
      <c r="BA272" s="682"/>
      <c r="BB272" s="682"/>
      <c r="BC272" s="682"/>
      <c r="BD272" s="682"/>
      <c r="BE272" s="682"/>
      <c r="BF272" s="682"/>
      <c r="BG272" s="682"/>
      <c r="BH272" s="682"/>
      <c r="BI272" s="682"/>
      <c r="BJ272" s="682"/>
      <c r="BK272" s="676"/>
      <c r="BL272" s="676"/>
      <c r="BM272" s="676"/>
      <c r="BN272" s="682"/>
      <c r="BO272" s="682"/>
      <c r="BP272" s="682"/>
      <c r="BQ272" s="682"/>
      <c r="BR272" s="682"/>
      <c r="BS272" s="682"/>
      <c r="BT272" s="682"/>
      <c r="BU272" s="682"/>
      <c r="BV272" s="682"/>
      <c r="BW272" s="682"/>
    </row>
    <row r="273" spans="1:75" ht="13.5" customHeight="1">
      <c r="A273" s="696" t="s">
        <v>87</v>
      </c>
      <c r="B273" s="15" t="s">
        <v>55</v>
      </c>
      <c r="C273" s="692" t="str">
        <f>VLOOKUP($C252,'2025年度(1年後期)'!$B$5:$N$207,COLUMN('2025年度(1年後期)'!$K$5),0)&amp;""</f>
        <v/>
      </c>
      <c r="D273" s="693"/>
      <c r="E273" s="698" t="str">
        <f>VLOOKUP($C252,'2025年度(2年後期)'!$B$5:$N$207,COLUMN('2025年度(2年後期)'!$K$5),0)&amp;""</f>
        <v/>
      </c>
      <c r="F273" s="693"/>
      <c r="G273" s="698" t="str">
        <f>VLOOKUP($C252,'2025年度(3年後期)'!$B$5:$N$207,COLUMN('2025年度(3年後期)'!$K$5),0)&amp;""</f>
        <v/>
      </c>
      <c r="H273" s="693"/>
      <c r="I273" s="698" t="str">
        <f>VLOOKUP($C252,'2025年度(4年後期)'!$B$5:$N$206,COLUMN('2025年度(4年後期)'!$K$5),0)&amp;""</f>
        <v/>
      </c>
      <c r="J273" s="693"/>
      <c r="K273" s="694" t="str">
        <f>VLOOKUP($C252,'2025年度(助産後期)'!$B$5:$N$207,COLUMN('2025年度(助産後期)'!$K$5),0)&amp;""</f>
        <v/>
      </c>
      <c r="L273" s="694"/>
      <c r="M273" s="692" t="str">
        <f>VLOOKUP($C252,'2025年度(M1後期)'!$B$5:$N$207,COLUMN('2025年度(M1後期)'!$K$5),0)&amp;""</f>
        <v>感染症学特論
感染症学演習</v>
      </c>
      <c r="N273" s="693"/>
      <c r="O273" s="694" t="str">
        <f>VLOOKUP($C252,'2025年度(M2後期)'!$B$5:$N$207,COLUMN('2025年度(M2後期)'!$K$5),0)&amp;""</f>
        <v/>
      </c>
      <c r="P273" s="693"/>
      <c r="Q273" s="694" t="str">
        <f>VLOOKUP($C252,'2025年度(D1後期)'!$B$5:$N$207,COLUMN('2025年度(D1後期)'!$K$5),0)&amp;""</f>
        <v/>
      </c>
      <c r="R273" s="693"/>
      <c r="S273" s="694" t="str">
        <f>VLOOKUP($C252,'2025年度(D23後期)'!$B$5:$N$207,COLUMN('2025年度(D23後期)'!$K$5),0)&amp;""</f>
        <v/>
      </c>
      <c r="T273" s="693"/>
      <c r="U273" s="21"/>
      <c r="Z273" s="696" t="str">
        <f>A273</f>
        <v>５時限（16：50～18：20）</v>
      </c>
      <c r="AA273" s="680"/>
      <c r="AB273" s="680"/>
      <c r="AC273" s="680"/>
      <c r="AD273" s="680"/>
      <c r="AE273" s="680"/>
      <c r="AF273" s="680"/>
      <c r="AG273" s="680"/>
      <c r="AH273" s="680"/>
      <c r="AI273" s="680"/>
      <c r="AJ273" s="680"/>
      <c r="AK273" s="680"/>
      <c r="AL273" s="680"/>
      <c r="AM273" s="680"/>
      <c r="AN273" s="680"/>
      <c r="AO273" s="680"/>
      <c r="AP273" s="680"/>
      <c r="AQ273" s="680"/>
      <c r="AR273" s="680"/>
      <c r="AS273" s="680"/>
      <c r="AT273" s="680"/>
      <c r="AU273" s="680"/>
      <c r="AV273" s="680"/>
      <c r="AW273" s="680"/>
      <c r="AX273" s="680"/>
      <c r="AY273" s="680"/>
      <c r="AZ273" s="680"/>
      <c r="BA273" s="680"/>
      <c r="BB273" s="680"/>
      <c r="BC273" s="680"/>
      <c r="BD273" s="680"/>
      <c r="BE273" s="680"/>
      <c r="BF273" s="680"/>
      <c r="BG273" s="680"/>
      <c r="BH273" s="680"/>
      <c r="BI273" s="680"/>
      <c r="BJ273" s="680"/>
      <c r="BK273" s="674"/>
      <c r="BL273" s="674"/>
      <c r="BM273" s="674"/>
      <c r="BN273" s="680"/>
      <c r="BO273" s="680"/>
      <c r="BP273" s="680"/>
      <c r="BQ273" s="680"/>
      <c r="BR273" s="680"/>
      <c r="BS273" s="680"/>
      <c r="BT273" s="680"/>
      <c r="BU273" s="680"/>
      <c r="BV273" s="680"/>
      <c r="BW273" s="680"/>
    </row>
    <row r="274" spans="1:75" ht="13.5" customHeight="1">
      <c r="A274" s="696"/>
      <c r="B274" s="15" t="s">
        <v>58</v>
      </c>
      <c r="C274" s="688" t="str">
        <f>IFERROR(VLOOKUP(C273,科目・教員!$A$2:$B$349,2,0),"")</f>
        <v/>
      </c>
      <c r="D274" s="689"/>
      <c r="E274" s="690" t="str">
        <f>IFERROR(VLOOKUP(E273,科目・教員!$A$2:$B$349,2,0),"")</f>
        <v/>
      </c>
      <c r="F274" s="689"/>
      <c r="G274" s="690" t="str">
        <f>IFERROR(VLOOKUP(G273,科目・教員!$A$2:$B$349,2,0),"")</f>
        <v/>
      </c>
      <c r="H274" s="689"/>
      <c r="I274" s="690" t="str">
        <f>IFERROR(VLOOKUP(I273,科目・教員!$A$2:$B$349,2,0),"")</f>
        <v/>
      </c>
      <c r="J274" s="689"/>
      <c r="K274" s="691" t="str">
        <f>IFERROR(VLOOKUP(K273,科目・教員!$A$2:$B$349,2,0),"")</f>
        <v/>
      </c>
      <c r="L274" s="691"/>
      <c r="M274" s="688" t="str">
        <f>IFERROR(VLOOKUP(M273,科目・教員!$A$2:$B$349,2,0),"")</f>
        <v/>
      </c>
      <c r="N274" s="689"/>
      <c r="O274" s="691" t="str">
        <f>IFERROR(VLOOKUP(O273,科目・教員!$A$2:$B$349,2,0),"")</f>
        <v/>
      </c>
      <c r="P274" s="689"/>
      <c r="Q274" s="691" t="str">
        <f>IFERROR(VLOOKUP(Q273,科目・教員!$A$2:$B$349,2,0),"")</f>
        <v/>
      </c>
      <c r="R274" s="689"/>
      <c r="S274" s="691" t="str">
        <f>IFERROR(VLOOKUP(S273,科目・教員!$A$2:$B$349,2,0),"")</f>
        <v/>
      </c>
      <c r="T274" s="689"/>
      <c r="U274" s="21"/>
      <c r="Z274" s="696"/>
      <c r="AA274" s="681"/>
      <c r="AB274" s="681"/>
      <c r="AC274" s="681"/>
      <c r="AD274" s="681"/>
      <c r="AE274" s="681"/>
      <c r="AF274" s="681"/>
      <c r="AG274" s="681"/>
      <c r="AH274" s="681"/>
      <c r="AI274" s="681"/>
      <c r="AJ274" s="681"/>
      <c r="AK274" s="681"/>
      <c r="AL274" s="681"/>
      <c r="AM274" s="681"/>
      <c r="AN274" s="681"/>
      <c r="AO274" s="681"/>
      <c r="AP274" s="681"/>
      <c r="AQ274" s="681"/>
      <c r="AR274" s="681"/>
      <c r="AS274" s="681"/>
      <c r="AT274" s="681"/>
      <c r="AU274" s="681"/>
      <c r="AV274" s="681"/>
      <c r="AW274" s="681"/>
      <c r="AX274" s="681"/>
      <c r="AY274" s="681"/>
      <c r="AZ274" s="681"/>
      <c r="BA274" s="681"/>
      <c r="BB274" s="681"/>
      <c r="BC274" s="681"/>
      <c r="BD274" s="681"/>
      <c r="BE274" s="681"/>
      <c r="BF274" s="681"/>
      <c r="BG274" s="681"/>
      <c r="BH274" s="681"/>
      <c r="BI274" s="681"/>
      <c r="BJ274" s="681"/>
      <c r="BK274" s="675"/>
      <c r="BL274" s="675"/>
      <c r="BM274" s="675"/>
      <c r="BN274" s="681"/>
      <c r="BO274" s="681"/>
      <c r="BP274" s="681"/>
      <c r="BQ274" s="681"/>
      <c r="BR274" s="681"/>
      <c r="BS274" s="681"/>
      <c r="BT274" s="681"/>
      <c r="BU274" s="681"/>
      <c r="BV274" s="681"/>
      <c r="BW274" s="681"/>
    </row>
    <row r="275" spans="1:75" ht="13.5" customHeight="1">
      <c r="A275" s="696"/>
      <c r="B275" s="15" t="s">
        <v>60</v>
      </c>
      <c r="C275" s="688" t="str">
        <f>VLOOKUP($C252,'2025年度(1年後期)'!$B$5:$N$207,COLUMN('2025年度(1年後期)'!$K$5)+1,0)&amp;""</f>
        <v/>
      </c>
      <c r="D275" s="689"/>
      <c r="E275" s="690" t="str">
        <f>VLOOKUP($C252,'2025年度(2年後期)'!$B$5:$N$207,COLUMN('2025年度(2年後期)'!$K$5)+1,0)&amp;""</f>
        <v/>
      </c>
      <c r="F275" s="689"/>
      <c r="G275" s="690" t="str">
        <f>VLOOKUP($C252,'2025年度(3年後期)'!$B$5:$N$207,COLUMN('2025年度(3年後期)'!$K$5)+1,0)&amp;""</f>
        <v/>
      </c>
      <c r="H275" s="689"/>
      <c r="I275" s="690" t="str">
        <f>VLOOKUP($C252,'2025年度(4年後期)'!$B$5:$N$206,COLUMN('2025年度(4年後期)'!$K$5)+1,0)&amp;""</f>
        <v/>
      </c>
      <c r="J275" s="689"/>
      <c r="K275" s="691" t="str">
        <f>VLOOKUP($C252,'2025年度(助産後期)'!$B$5:$N$207,COLUMN('2025年度(助産後期)'!$K$5)+1,0)&amp;""</f>
        <v/>
      </c>
      <c r="L275" s="691"/>
      <c r="M275" s="688" t="str">
        <f>VLOOKUP($C252,'2025年度(M1後期)'!$B$5:$N$207,COLUMN('2025年度(M1後期)'!$K$5)+1,0)&amp;""</f>
        <v>感染特論:別途指定
感染演習:別途指定</v>
      </c>
      <c r="N275" s="689"/>
      <c r="O275" s="691" t="str">
        <f>VLOOKUP($C252,'2025年度(M1後期)'!$B$5:$N$207,COLUMN('2025年度(M1後期)'!$K$5)+1,0)&amp;""</f>
        <v>感染特論:別途指定
感染演習:別途指定</v>
      </c>
      <c r="P275" s="689"/>
      <c r="Q275" s="691" t="str">
        <f>VLOOKUP($C252,'2025年度(D1後期)'!$B$5:$N$207,COLUMN('2025年度(D1後期)'!$K$5)+1,0)&amp;""</f>
        <v/>
      </c>
      <c r="R275" s="689"/>
      <c r="S275" s="691" t="str">
        <f>VLOOKUP($C252,'2025年度(D23後期)'!$B$5:$N$207,COLUMN('2025年度(D23後期)'!$K$5)+1,0)&amp;""</f>
        <v/>
      </c>
      <c r="T275" s="689"/>
      <c r="U275" s="21"/>
      <c r="Z275" s="696"/>
      <c r="AA275" s="681"/>
      <c r="AB275" s="681"/>
      <c r="AC275" s="681"/>
      <c r="AD275" s="681"/>
      <c r="AE275" s="681"/>
      <c r="AF275" s="681"/>
      <c r="AG275" s="681"/>
      <c r="AH275" s="681"/>
      <c r="AI275" s="681"/>
      <c r="AJ275" s="681"/>
      <c r="AK275" s="681"/>
      <c r="AL275" s="681"/>
      <c r="AM275" s="681"/>
      <c r="AN275" s="681"/>
      <c r="AO275" s="681"/>
      <c r="AP275" s="681"/>
      <c r="AQ275" s="681"/>
      <c r="AR275" s="681"/>
      <c r="AS275" s="681"/>
      <c r="AT275" s="681"/>
      <c r="AU275" s="681"/>
      <c r="AV275" s="681"/>
      <c r="AW275" s="681"/>
      <c r="AX275" s="681"/>
      <c r="AY275" s="681"/>
      <c r="AZ275" s="681"/>
      <c r="BA275" s="681"/>
      <c r="BB275" s="681"/>
      <c r="BC275" s="681"/>
      <c r="BD275" s="681"/>
      <c r="BE275" s="681"/>
      <c r="BF275" s="681"/>
      <c r="BG275" s="681"/>
      <c r="BH275" s="681"/>
      <c r="BI275" s="681"/>
      <c r="BJ275" s="681"/>
      <c r="BK275" s="675"/>
      <c r="BL275" s="675"/>
      <c r="BM275" s="675"/>
      <c r="BN275" s="681"/>
      <c r="BO275" s="681"/>
      <c r="BP275" s="681"/>
      <c r="BQ275" s="681"/>
      <c r="BR275" s="681"/>
      <c r="BS275" s="681"/>
      <c r="BT275" s="681"/>
      <c r="BU275" s="681"/>
      <c r="BV275" s="681"/>
      <c r="BW275" s="681"/>
    </row>
    <row r="276" spans="1:75" ht="13.5" customHeight="1">
      <c r="A276" s="697"/>
      <c r="B276" s="16" t="s">
        <v>62</v>
      </c>
      <c r="C276" s="724"/>
      <c r="D276" s="725"/>
      <c r="E276" s="684"/>
      <c r="F276" s="685"/>
      <c r="G276" s="684"/>
      <c r="H276" s="685"/>
      <c r="I276" s="684"/>
      <c r="J276" s="685"/>
      <c r="K276" s="686"/>
      <c r="L276" s="686"/>
      <c r="M276" s="687"/>
      <c r="N276" s="685"/>
      <c r="O276" s="686"/>
      <c r="P276" s="685"/>
      <c r="Q276" s="686"/>
      <c r="R276" s="685"/>
      <c r="S276" s="686"/>
      <c r="T276" s="685"/>
      <c r="U276" s="22"/>
      <c r="V276" s="19"/>
      <c r="W276" s="19"/>
      <c r="X276" s="19"/>
      <c r="Y276" s="19"/>
      <c r="Z276" s="697"/>
      <c r="AA276" s="682"/>
      <c r="AB276" s="682"/>
      <c r="AC276" s="682"/>
      <c r="AD276" s="682"/>
      <c r="AE276" s="682"/>
      <c r="AF276" s="682"/>
      <c r="AG276" s="682"/>
      <c r="AH276" s="682"/>
      <c r="AI276" s="682"/>
      <c r="AJ276" s="682"/>
      <c r="AK276" s="682"/>
      <c r="AL276" s="682"/>
      <c r="AM276" s="682"/>
      <c r="AN276" s="682"/>
      <c r="AO276" s="682"/>
      <c r="AP276" s="682"/>
      <c r="AQ276" s="682"/>
      <c r="AR276" s="682"/>
      <c r="AS276" s="682"/>
      <c r="AT276" s="682"/>
      <c r="AU276" s="682"/>
      <c r="AV276" s="682"/>
      <c r="AW276" s="682"/>
      <c r="AX276" s="682"/>
      <c r="AY276" s="682"/>
      <c r="AZ276" s="682"/>
      <c r="BA276" s="682"/>
      <c r="BB276" s="682"/>
      <c r="BC276" s="682"/>
      <c r="BD276" s="682"/>
      <c r="BE276" s="682"/>
      <c r="BF276" s="682"/>
      <c r="BG276" s="682"/>
      <c r="BH276" s="682"/>
      <c r="BI276" s="682"/>
      <c r="BJ276" s="682"/>
      <c r="BK276" s="676"/>
      <c r="BL276" s="676"/>
      <c r="BM276" s="676"/>
      <c r="BN276" s="682"/>
      <c r="BO276" s="682"/>
      <c r="BP276" s="682"/>
      <c r="BQ276" s="682"/>
      <c r="BR276" s="682"/>
      <c r="BS276" s="682"/>
      <c r="BT276" s="682"/>
      <c r="BU276" s="682"/>
      <c r="BV276" s="682"/>
      <c r="BW276" s="682"/>
    </row>
    <row r="277" spans="1:75" ht="21.75">
      <c r="A277" s="5"/>
      <c r="B277" s="6"/>
      <c r="C277" s="722">
        <f>C252+1</f>
        <v>46003</v>
      </c>
      <c r="D277" s="722"/>
      <c r="E277" s="722"/>
      <c r="F277" s="722"/>
      <c r="G277" s="722"/>
      <c r="H277" s="722"/>
      <c r="I277" s="722"/>
      <c r="J277" s="722"/>
      <c r="K277" s="722"/>
      <c r="L277" s="722"/>
      <c r="M277" s="722"/>
      <c r="N277" s="722"/>
      <c r="O277" s="722"/>
      <c r="P277" s="722"/>
      <c r="Q277" s="722"/>
      <c r="R277" s="722"/>
      <c r="S277" s="722"/>
      <c r="T277" s="722"/>
      <c r="U277" s="781">
        <f>C277</f>
        <v>46003</v>
      </c>
      <c r="V277" s="782"/>
      <c r="W277" s="782"/>
      <c r="X277" s="782"/>
      <c r="Y277" s="782"/>
      <c r="Z277" s="783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96" t="s">
        <v>54</v>
      </c>
      <c r="B278" s="12" t="s">
        <v>55</v>
      </c>
      <c r="C278" s="705" t="str">
        <f>VLOOKUP($C277,'2025年度(1年後期)'!$B$5:$N$207,COLUMN('2025年度(1年後期)'!$C$5),0)&amp;""</f>
        <v/>
      </c>
      <c r="D278" s="706"/>
      <c r="E278" s="713" t="str">
        <f>VLOOKUP($C277,'2025年度(2年後期)'!$B$5:$N$207,COLUMN('2025年度(2年後期)'!$C$5),0)&amp;""</f>
        <v>看護基礎理論</v>
      </c>
      <c r="F278" s="706"/>
      <c r="G278" s="713" t="str">
        <f>VLOOKUP($C277,'2025年度(3年後期)'!$B$5:$N$207,COLUMN('2025年度(3年後期)'!$C$5),0)&amp;""</f>
        <v>領域別実習</v>
      </c>
      <c r="H278" s="706"/>
      <c r="I278" s="713" t="str">
        <f>VLOOKUP($C277,'2025年度(4年後期)'!$B$5:$N$206,COLUMN('2025年度(4年後期)'!$C$5),0)&amp;""</f>
        <v>総合学習</v>
      </c>
      <c r="J278" s="706"/>
      <c r="K278" s="693" t="str">
        <f>VLOOKUP($C277,'2025年度(助産後期)'!$B$5:$N$207,COLUMN('2025年度(助産後期)'!$C$5),0)&amp;""</f>
        <v/>
      </c>
      <c r="L278" s="709"/>
      <c r="M278" s="723" t="str">
        <f>VLOOKUP($C277,'2025年度(M1後期)'!$B$5:$N$207,COLUMN('2025年度(M1後期)'!$C$5),0)&amp;""</f>
        <v>長寿看護学演習Ａ－Ⅰ</v>
      </c>
      <c r="N278" s="709"/>
      <c r="O278" s="713" t="str">
        <f>VLOOKUP($C277,'2025年度(M2後期)'!$B$5:$N$207,COLUMN('2025年度(M2後期)'!$C$5),0)&amp;""</f>
        <v>感染管理看護学演習Ａ－Ⅱ
特別研究</v>
      </c>
      <c r="P278" s="706"/>
      <c r="Q278" s="713" t="str">
        <f>VLOOKUP($C277,'2025年度(D1後期)'!$B$5:$N$207,COLUMN('2025年度(D1後期)'!$C$5),0)&amp;""</f>
        <v>精神看護学演習Ｂ</v>
      </c>
      <c r="R278" s="706"/>
      <c r="S278" s="693" t="str">
        <f>VLOOKUP($C277,'2025年度(D23後期)'!$B$5:$N$207,COLUMN('2025年度(D23後期)'!$C$5),0)&amp;""</f>
        <v>特別研究</v>
      </c>
      <c r="T278" s="706"/>
      <c r="U278" s="20"/>
      <c r="Z278" s="695" t="str">
        <f>A278</f>
        <v xml:space="preserve">１時限（09：20～10：50） </v>
      </c>
      <c r="AA278" s="680" t="s">
        <v>154</v>
      </c>
      <c r="AB278" s="680"/>
      <c r="AC278" s="680"/>
      <c r="AD278" s="680"/>
      <c r="AE278" s="680"/>
      <c r="AF278" s="680"/>
      <c r="AG278" s="680" t="s">
        <v>169</v>
      </c>
      <c r="AH278" s="680"/>
      <c r="AI278" s="680"/>
      <c r="AJ278" s="680"/>
      <c r="AK278" s="680"/>
      <c r="AL278" s="680"/>
      <c r="AM278" s="680" t="s">
        <v>169</v>
      </c>
      <c r="AN278" s="680"/>
      <c r="AO278" s="680"/>
      <c r="AP278" s="680"/>
      <c r="AQ278" s="680"/>
      <c r="AR278" s="680"/>
      <c r="AS278" s="680"/>
      <c r="AT278" s="680"/>
      <c r="AU278" s="680"/>
      <c r="AV278" s="680"/>
      <c r="AW278" s="680" t="s">
        <v>293</v>
      </c>
      <c r="AX278" s="680"/>
      <c r="AY278" s="680"/>
      <c r="AZ278" s="680"/>
      <c r="BA278" s="680"/>
      <c r="BB278" s="680"/>
      <c r="BC278" s="680"/>
      <c r="BD278" s="680"/>
      <c r="BE278" s="680"/>
      <c r="BF278" s="680"/>
      <c r="BG278" s="680"/>
      <c r="BH278" s="680"/>
      <c r="BI278" s="680"/>
      <c r="BJ278" s="680"/>
      <c r="BK278" s="674"/>
      <c r="BL278" s="674"/>
      <c r="BM278" s="674"/>
      <c r="BN278" s="680"/>
      <c r="BO278" s="680"/>
      <c r="BP278" s="680"/>
      <c r="BQ278" s="680"/>
      <c r="BR278" s="680"/>
      <c r="BS278" s="680"/>
      <c r="BT278" s="680"/>
      <c r="BU278" s="680"/>
      <c r="BV278" s="680"/>
      <c r="BW278" s="680"/>
    </row>
    <row r="279" spans="1:75" ht="13.5" customHeight="1">
      <c r="A279" s="696"/>
      <c r="B279" s="15" t="s">
        <v>58</v>
      </c>
      <c r="C279" s="708" t="str">
        <f>IFERROR(VLOOKUP(C278,科目・教員!$A$2:$B$349,2,0),"")</f>
        <v/>
      </c>
      <c r="D279" s="707"/>
      <c r="E279" s="716" t="str">
        <f>IFERROR(VLOOKUP(E278,科目・教員!$A$2:$B$349,2,0),"")</f>
        <v>水野　正之</v>
      </c>
      <c r="F279" s="707"/>
      <c r="G279" s="716" t="str">
        <f>IFERROR(VLOOKUP(G278,科目・教員!$A$2:$B$349,2,0),"")</f>
        <v/>
      </c>
      <c r="H279" s="707"/>
      <c r="I279" s="716" t="str">
        <f>IFERROR(VLOOKUP(I278,科目・教員!$A$2:$B$349,2,0),"")</f>
        <v/>
      </c>
      <c r="J279" s="707"/>
      <c r="K279" s="689" t="str">
        <f>IFERROR(VLOOKUP(K278,科目・教員!$A$2:$B$349,2,0),"")</f>
        <v/>
      </c>
      <c r="L279" s="717"/>
      <c r="M279" s="718" t="str">
        <f>IFERROR(VLOOKUP(M278,科目・教員!$A$2:$B$349,2,0),"")</f>
        <v/>
      </c>
      <c r="N279" s="707"/>
      <c r="O279" s="716" t="str">
        <f>IFERROR(VLOOKUP(O278,科目・教員!$A$2:$B$349,2,0),"")</f>
        <v/>
      </c>
      <c r="P279" s="707"/>
      <c r="Q279" s="716" t="str">
        <f>IFERROR(VLOOKUP(Q278,科目・教員!$A$2:$B$349,2,0),"")</f>
        <v/>
      </c>
      <c r="R279" s="707"/>
      <c r="S279" s="689" t="str">
        <f>IFERROR(VLOOKUP(S278,科目・教員!$A$2:$B$349,2,0),"")</f>
        <v/>
      </c>
      <c r="T279" s="707"/>
      <c r="U279" s="20"/>
      <c r="Z279" s="696"/>
      <c r="AA279" s="681"/>
      <c r="AB279" s="681"/>
      <c r="AC279" s="681"/>
      <c r="AD279" s="681"/>
      <c r="AE279" s="681"/>
      <c r="AF279" s="681"/>
      <c r="AG279" s="681"/>
      <c r="AH279" s="681"/>
      <c r="AI279" s="681"/>
      <c r="AJ279" s="681"/>
      <c r="AK279" s="681"/>
      <c r="AL279" s="681"/>
      <c r="AM279" s="681"/>
      <c r="AN279" s="681"/>
      <c r="AO279" s="681"/>
      <c r="AP279" s="681"/>
      <c r="AQ279" s="681"/>
      <c r="AR279" s="681"/>
      <c r="AS279" s="681"/>
      <c r="AT279" s="681"/>
      <c r="AU279" s="681"/>
      <c r="AV279" s="681"/>
      <c r="AW279" s="681"/>
      <c r="AX279" s="681"/>
      <c r="AY279" s="681"/>
      <c r="AZ279" s="681"/>
      <c r="BA279" s="681"/>
      <c r="BB279" s="681"/>
      <c r="BC279" s="681"/>
      <c r="BD279" s="681"/>
      <c r="BE279" s="681"/>
      <c r="BF279" s="681"/>
      <c r="BG279" s="681"/>
      <c r="BH279" s="681"/>
      <c r="BI279" s="681"/>
      <c r="BJ279" s="681"/>
      <c r="BK279" s="675"/>
      <c r="BL279" s="675"/>
      <c r="BM279" s="675"/>
      <c r="BN279" s="681"/>
      <c r="BO279" s="681"/>
      <c r="BP279" s="681"/>
      <c r="BQ279" s="681"/>
      <c r="BR279" s="681"/>
      <c r="BS279" s="681"/>
      <c r="BT279" s="681"/>
      <c r="BU279" s="681"/>
      <c r="BV279" s="681"/>
      <c r="BW279" s="681"/>
    </row>
    <row r="280" spans="1:75" ht="13.5" customHeight="1">
      <c r="A280" s="696"/>
      <c r="B280" s="15" t="s">
        <v>60</v>
      </c>
      <c r="C280" s="708" t="str">
        <f>VLOOKUP($C277,'2025年度(1年後期)'!$B$5:$N$207,COLUMN('2025年度(1年後期)'!$C$5)+1,0)&amp;""</f>
        <v/>
      </c>
      <c r="D280" s="707"/>
      <c r="E280" s="716" t="str">
        <f>VLOOKUP($C277,'2025年度(2年後期)'!$B$5:$N$207,COLUMN('2025年度(2年後期)'!$C$5)+1,0)&amp;""</f>
        <v>101</v>
      </c>
      <c r="F280" s="707"/>
      <c r="G280" s="716" t="str">
        <f>VLOOKUP($C277,'2025年度(3年後期)'!$B$5:$N$207,COLUMN('2025年度(3年後期)'!$C$5)+1,0)&amp;""</f>
        <v>母性:201･母小実</v>
      </c>
      <c r="H280" s="707"/>
      <c r="I280" s="716" t="str">
        <f>VLOOKUP($C277,'2025年度(4年後期)'!$B$5:$N$206,COLUMN('2025年度(4年後期)'!$C$5)+1,0)&amp;""</f>
        <v>301</v>
      </c>
      <c r="J280" s="707"/>
      <c r="K280" s="689" t="str">
        <f>VLOOKUP($C277,'2025年度(助産後期)'!$B$5:$N$207,COLUMN('2025年度(助産後期)'!$C$5)+1,0)&amp;""</f>
        <v/>
      </c>
      <c r="L280" s="717"/>
      <c r="M280" s="718" t="str">
        <f>VLOOKUP($C277,'2025年度(M1後期)'!$B$5:$N$207,COLUMN('2025年度(M1後期)'!$C$5)+1,0)&amp;""</f>
        <v>長寿:別途指定</v>
      </c>
      <c r="N280" s="707"/>
      <c r="O280" s="716" t="str">
        <f>VLOOKUP($C277,'2025年度(M2後期)'!$B$5:$N$207,COLUMN('2025年度(M2後期)'!$C$5)+1,0)&amp;""</f>
        <v>感染:別途指定</v>
      </c>
      <c r="P280" s="707"/>
      <c r="Q280" s="716" t="str">
        <f>VLOOKUP($C277,'2025年度(D1後期)'!$B$5:$N$207,COLUMN('2025年度(D1後期)'!$C$5)+1,0)&amp;""</f>
        <v>別途指定</v>
      </c>
      <c r="R280" s="707"/>
      <c r="S280" s="689" t="str">
        <f>VLOOKUP($C277,'2025年度(D23後期)'!$B$5:$N$207,COLUMN('2025年度(D23後期)'!$C$5)+1,0)&amp;""</f>
        <v/>
      </c>
      <c r="T280" s="707"/>
      <c r="Z280" s="696"/>
      <c r="AA280" s="681"/>
      <c r="AB280" s="681"/>
      <c r="AC280" s="681"/>
      <c r="AD280" s="681"/>
      <c r="AE280" s="681"/>
      <c r="AF280" s="681"/>
      <c r="AG280" s="681"/>
      <c r="AH280" s="681"/>
      <c r="AI280" s="681"/>
      <c r="AJ280" s="681"/>
      <c r="AK280" s="681"/>
      <c r="AL280" s="681"/>
      <c r="AM280" s="681"/>
      <c r="AN280" s="681"/>
      <c r="AO280" s="681"/>
      <c r="AP280" s="681"/>
      <c r="AQ280" s="681"/>
      <c r="AR280" s="681"/>
      <c r="AS280" s="681"/>
      <c r="AT280" s="681"/>
      <c r="AU280" s="681"/>
      <c r="AV280" s="681"/>
      <c r="AW280" s="681"/>
      <c r="AX280" s="681"/>
      <c r="AY280" s="681"/>
      <c r="AZ280" s="681"/>
      <c r="BA280" s="681"/>
      <c r="BB280" s="681"/>
      <c r="BC280" s="681"/>
      <c r="BD280" s="681"/>
      <c r="BE280" s="681"/>
      <c r="BF280" s="681"/>
      <c r="BG280" s="681"/>
      <c r="BH280" s="681"/>
      <c r="BI280" s="681"/>
      <c r="BJ280" s="681"/>
      <c r="BK280" s="675"/>
      <c r="BL280" s="675"/>
      <c r="BM280" s="675"/>
      <c r="BN280" s="681"/>
      <c r="BO280" s="681"/>
      <c r="BP280" s="681"/>
      <c r="BQ280" s="681"/>
      <c r="BR280" s="681"/>
      <c r="BS280" s="681"/>
      <c r="BT280" s="681"/>
      <c r="BU280" s="681"/>
      <c r="BV280" s="681"/>
      <c r="BW280" s="681"/>
    </row>
    <row r="281" spans="1:75" ht="13.5" customHeight="1">
      <c r="A281" s="697"/>
      <c r="B281" s="16" t="s">
        <v>62</v>
      </c>
      <c r="C281" s="738"/>
      <c r="D281" s="748"/>
      <c r="E281" s="684"/>
      <c r="F281" s="719"/>
      <c r="G281" s="684"/>
      <c r="H281" s="719"/>
      <c r="I281" s="684"/>
      <c r="J281" s="719"/>
      <c r="K281" s="686"/>
      <c r="L281" s="720"/>
      <c r="M281" s="721"/>
      <c r="N281" s="719"/>
      <c r="O281" s="684"/>
      <c r="P281" s="719"/>
      <c r="Q281" s="684"/>
      <c r="R281" s="719"/>
      <c r="S281" s="686"/>
      <c r="T281" s="719"/>
      <c r="Z281" s="697"/>
      <c r="AA281" s="682"/>
      <c r="AB281" s="682"/>
      <c r="AC281" s="682"/>
      <c r="AD281" s="682"/>
      <c r="AE281" s="682"/>
      <c r="AF281" s="682"/>
      <c r="AG281" s="682"/>
      <c r="AH281" s="682"/>
      <c r="AI281" s="682"/>
      <c r="AJ281" s="682"/>
      <c r="AK281" s="682"/>
      <c r="AL281" s="682"/>
      <c r="AM281" s="682"/>
      <c r="AN281" s="682"/>
      <c r="AO281" s="682"/>
      <c r="AP281" s="682"/>
      <c r="AQ281" s="682"/>
      <c r="AR281" s="682"/>
      <c r="AS281" s="682"/>
      <c r="AT281" s="682"/>
      <c r="AU281" s="682"/>
      <c r="AV281" s="682"/>
      <c r="AW281" s="682"/>
      <c r="AX281" s="682"/>
      <c r="AY281" s="682"/>
      <c r="AZ281" s="682"/>
      <c r="BA281" s="682"/>
      <c r="BB281" s="682"/>
      <c r="BC281" s="682"/>
      <c r="BD281" s="682"/>
      <c r="BE281" s="682"/>
      <c r="BF281" s="682"/>
      <c r="BG281" s="682"/>
      <c r="BH281" s="682"/>
      <c r="BI281" s="682"/>
      <c r="BJ281" s="682"/>
      <c r="BK281" s="676"/>
      <c r="BL281" s="676"/>
      <c r="BM281" s="676"/>
      <c r="BN281" s="682"/>
      <c r="BO281" s="682"/>
      <c r="BP281" s="682"/>
      <c r="BQ281" s="682"/>
      <c r="BR281" s="682"/>
      <c r="BS281" s="682"/>
      <c r="BT281" s="682"/>
      <c r="BU281" s="682"/>
      <c r="BV281" s="682"/>
      <c r="BW281" s="682"/>
    </row>
    <row r="282" spans="1:75" ht="13.5" customHeight="1">
      <c r="A282" s="696" t="s">
        <v>64</v>
      </c>
      <c r="B282" s="15" t="s">
        <v>55</v>
      </c>
      <c r="C282" s="758" t="str">
        <f>VLOOKUP($C277,'2025年度(1年後期)'!$B$5:$N$207,COLUMN('2025年度(1年後期)'!$E$5),0)&amp;""</f>
        <v>微生物と人間　本試験</v>
      </c>
      <c r="D282" s="759"/>
      <c r="E282" s="713" t="str">
        <f>VLOOKUP($C277,'2025年度(2年後期)'!$B$5:$N$207,COLUMN('2025年度(2年後期)'!$E$5),0)&amp;""</f>
        <v>地域生活とヘルスプロモーション</v>
      </c>
      <c r="F282" s="706"/>
      <c r="G282" s="713" t="str">
        <f>VLOOKUP($C277,'2025年度(3年後期)'!$B$5:$N$207,COLUMN('2025年度(3年後期)'!$E$5),0)&amp;""</f>
        <v>領域別実習</v>
      </c>
      <c r="H282" s="706"/>
      <c r="I282" s="713" t="str">
        <f>VLOOKUP($C277,'2025年度(4年後期)'!$B$5:$N$206,COLUMN('2025年度(4年後期)'!$E$5),0)&amp;""</f>
        <v>総合学習</v>
      </c>
      <c r="J282" s="706"/>
      <c r="K282" s="693" t="str">
        <f>VLOOKUP($C277,'2025年度(助産後期)'!$B$5:$N$207,COLUMN('2025年度(助産後期)'!$E$5),0)&amp;""</f>
        <v/>
      </c>
      <c r="L282" s="709"/>
      <c r="M282" s="705" t="str">
        <f>VLOOKUP($C277,'2025年度(M1後期)'!$B$5:$N$207,COLUMN('2025年度(M1後期)'!$E$5),0)&amp;""</f>
        <v>長寿看護学演習Ａ－Ⅰ</v>
      </c>
      <c r="N282" s="706"/>
      <c r="O282" s="693" t="str">
        <f>VLOOKUP($C277,'2025年度(M2後期)'!$B$5:$N$207,COLUMN('2025年度(M2後期)'!$E$5),0)&amp;""</f>
        <v>感染管理看護学演習Ａ－Ⅱ
特別研究</v>
      </c>
      <c r="P282" s="706"/>
      <c r="Q282" s="693" t="str">
        <f>VLOOKUP($C277,'2025年度(D1後期)'!$B$5:$N$207,COLUMN('2025年度(D1後期)'!$E$5),0)&amp;""</f>
        <v>精神看護学演習Ｂ</v>
      </c>
      <c r="R282" s="706"/>
      <c r="S282" s="693" t="str">
        <f>VLOOKUP($C277,'2025年度(D23後期)'!$B$5:$N$207,COLUMN('2025年度(D23後期)'!$E$5),0)&amp;""</f>
        <v>特別研究</v>
      </c>
      <c r="T282" s="706"/>
      <c r="Z282" s="696" t="str">
        <f>A282</f>
        <v>２時限（11：00～12：30）</v>
      </c>
      <c r="AA282" s="680" t="s">
        <v>190</v>
      </c>
      <c r="AB282" s="680"/>
      <c r="AC282" s="680"/>
      <c r="AD282" s="680"/>
      <c r="AE282" s="680"/>
      <c r="AF282" s="680"/>
      <c r="AG282" s="680" t="s">
        <v>169</v>
      </c>
      <c r="AH282" s="680"/>
      <c r="AI282" s="680"/>
      <c r="AJ282" s="680"/>
      <c r="AK282" s="680"/>
      <c r="AL282" s="680"/>
      <c r="AM282" s="680" t="s">
        <v>169</v>
      </c>
      <c r="AN282" s="680"/>
      <c r="AO282" s="680"/>
      <c r="AP282" s="680"/>
      <c r="AQ282" s="680"/>
      <c r="AR282" s="680"/>
      <c r="AS282" s="680"/>
      <c r="AT282" s="680"/>
      <c r="AU282" s="680"/>
      <c r="AV282" s="680"/>
      <c r="AW282" s="680" t="s">
        <v>293</v>
      </c>
      <c r="AX282" s="680"/>
      <c r="AY282" s="680"/>
      <c r="AZ282" s="680"/>
      <c r="BA282" s="680"/>
      <c r="BB282" s="680"/>
      <c r="BC282" s="680"/>
      <c r="BD282" s="680"/>
      <c r="BE282" s="680"/>
      <c r="BF282" s="680"/>
      <c r="BG282" s="680"/>
      <c r="BH282" s="680"/>
      <c r="BI282" s="680"/>
      <c r="BJ282" s="680"/>
      <c r="BK282" s="674"/>
      <c r="BL282" s="674"/>
      <c r="BM282" s="674"/>
      <c r="BN282" s="680" t="s">
        <v>341</v>
      </c>
      <c r="BO282" s="680"/>
      <c r="BP282" s="680"/>
      <c r="BQ282" s="680"/>
      <c r="BR282" s="680"/>
      <c r="BS282" s="680"/>
      <c r="BT282" s="680"/>
      <c r="BU282" s="680"/>
      <c r="BV282" s="680"/>
      <c r="BW282" s="680"/>
    </row>
    <row r="283" spans="1:75" ht="13.5" customHeight="1">
      <c r="A283" s="696"/>
      <c r="B283" s="15" t="s">
        <v>58</v>
      </c>
      <c r="C283" s="756" t="str">
        <f>IFERROR(VLOOKUP(C282,科目・教員!$A$2:$B$349,2,0),"")</f>
        <v/>
      </c>
      <c r="D283" s="757"/>
      <c r="E283" s="716" t="str">
        <f>IFERROR(VLOOKUP(E282,科目・教員!$A$2:$B$349,2,0),"")</f>
        <v>藤田　淳子</v>
      </c>
      <c r="F283" s="707"/>
      <c r="G283" s="716" t="str">
        <f>IFERROR(VLOOKUP(G282,科目・教員!$A$2:$B$349,2,0),"")</f>
        <v/>
      </c>
      <c r="H283" s="707"/>
      <c r="I283" s="716" t="str">
        <f>IFERROR(VLOOKUP(I282,科目・教員!$A$2:$B$349,2,0),"")</f>
        <v/>
      </c>
      <c r="J283" s="707"/>
      <c r="K283" s="689" t="str">
        <f>IFERROR(VLOOKUP(K282,科目・教員!$A$2:$B$349,2,0),"")</f>
        <v/>
      </c>
      <c r="L283" s="717"/>
      <c r="M283" s="708" t="str">
        <f>IFERROR(VLOOKUP(M282,科目・教員!$A$2:$B$349,2,0),"")</f>
        <v/>
      </c>
      <c r="N283" s="707"/>
      <c r="O283" s="689" t="str">
        <f>IFERROR(VLOOKUP(O282,科目・教員!$A$2:$B$349,2,0),"")</f>
        <v/>
      </c>
      <c r="P283" s="707"/>
      <c r="Q283" s="689" t="str">
        <f>IFERROR(VLOOKUP(Q282,科目・教員!$A$2:$B$349,2,0),"")</f>
        <v/>
      </c>
      <c r="R283" s="707"/>
      <c r="S283" s="689" t="str">
        <f>IFERROR(VLOOKUP(S282,科目・教員!$A$2:$B$349,2,0),"")</f>
        <v/>
      </c>
      <c r="T283" s="707"/>
      <c r="Z283" s="696"/>
      <c r="AA283" s="681"/>
      <c r="AB283" s="681"/>
      <c r="AC283" s="681"/>
      <c r="AD283" s="681"/>
      <c r="AE283" s="681"/>
      <c r="AF283" s="681"/>
      <c r="AG283" s="681"/>
      <c r="AH283" s="681"/>
      <c r="AI283" s="681"/>
      <c r="AJ283" s="681"/>
      <c r="AK283" s="681"/>
      <c r="AL283" s="681"/>
      <c r="AM283" s="681"/>
      <c r="AN283" s="681"/>
      <c r="AO283" s="681"/>
      <c r="AP283" s="681"/>
      <c r="AQ283" s="681"/>
      <c r="AR283" s="681"/>
      <c r="AS283" s="681"/>
      <c r="AT283" s="681"/>
      <c r="AU283" s="681"/>
      <c r="AV283" s="681"/>
      <c r="AW283" s="681"/>
      <c r="AX283" s="681"/>
      <c r="AY283" s="681"/>
      <c r="AZ283" s="681"/>
      <c r="BA283" s="681"/>
      <c r="BB283" s="681"/>
      <c r="BC283" s="681"/>
      <c r="BD283" s="681"/>
      <c r="BE283" s="681"/>
      <c r="BF283" s="681"/>
      <c r="BG283" s="681"/>
      <c r="BH283" s="681"/>
      <c r="BI283" s="681"/>
      <c r="BJ283" s="681"/>
      <c r="BK283" s="675"/>
      <c r="BL283" s="675"/>
      <c r="BM283" s="675"/>
      <c r="BN283" s="681"/>
      <c r="BO283" s="681"/>
      <c r="BP283" s="681"/>
      <c r="BQ283" s="681"/>
      <c r="BR283" s="681"/>
      <c r="BS283" s="681"/>
      <c r="BT283" s="681"/>
      <c r="BU283" s="681"/>
      <c r="BV283" s="681"/>
      <c r="BW283" s="681"/>
    </row>
    <row r="284" spans="1:75" ht="13.5" customHeight="1">
      <c r="A284" s="696"/>
      <c r="B284" s="15" t="s">
        <v>60</v>
      </c>
      <c r="C284" s="756" t="str">
        <f>VLOOKUP($C277,'2025年度(1年後期)'!$B$5:$N$207,COLUMN('2025年度(1年後期)'!$E$5)+1,0)&amp;""</f>
        <v>大講義室</v>
      </c>
      <c r="D284" s="757"/>
      <c r="E284" s="716" t="str">
        <f>VLOOKUP($C277,'2025年度(2年後期)'!$B$5:$N$207,COLUMN('2025年度(2年後期)'!$E$5)+1,0)&amp;""</f>
        <v>101</v>
      </c>
      <c r="F284" s="707"/>
      <c r="G284" s="716" t="str">
        <f>VLOOKUP($C277,'2025年度(3年後期)'!$B$5:$N$207,COLUMN('2025年度(3年後期)'!$E$5)+1,0)&amp;""</f>
        <v>母性:201･母小実</v>
      </c>
      <c r="H284" s="707"/>
      <c r="I284" s="716" t="str">
        <f>VLOOKUP($C277,'2025年度(4年後期)'!$B$5:$N$206,COLUMN('2025年度(4年後期)'!$E$5)+1,0)&amp;""</f>
        <v>301</v>
      </c>
      <c r="J284" s="707"/>
      <c r="K284" s="689" t="str">
        <f>VLOOKUP($C277,'2025年度(助産後期)'!$B$5:$N$207,COLUMN('2025年度(助産後期)'!$E$5)+1,0)&amp;""</f>
        <v/>
      </c>
      <c r="L284" s="717"/>
      <c r="M284" s="708" t="str">
        <f>VLOOKUP($C277,'2025年度(M1後期)'!$B$5:$N$207,COLUMN('2025年度(M1後期)'!$E$5)+1,0)&amp;""</f>
        <v>長寿:別途指定</v>
      </c>
      <c r="N284" s="707"/>
      <c r="O284" s="689" t="str">
        <f>VLOOKUP($C277,'2025年度(M2後期)'!$B$5:$N$207,COLUMN('2025年度(M2後期)'!$E$5)+1,0)&amp;""</f>
        <v>感染:別途指定</v>
      </c>
      <c r="P284" s="707"/>
      <c r="Q284" s="689" t="str">
        <f>VLOOKUP($C277,'2025年度(D1後期)'!$B$5:$N$207,COLUMN('2025年度(D1後期)'!$E$5)+1,0)&amp;""</f>
        <v>別途指定</v>
      </c>
      <c r="R284" s="707"/>
      <c r="S284" s="689" t="str">
        <f>VLOOKUP($C277,'2025年度(D23後期)'!$B$5:$N$207,COLUMN('2025年度(D23後期)'!$E$5)+1,0)&amp;""</f>
        <v/>
      </c>
      <c r="T284" s="707"/>
      <c r="Z284" s="696"/>
      <c r="AA284" s="681"/>
      <c r="AB284" s="681"/>
      <c r="AC284" s="681"/>
      <c r="AD284" s="681"/>
      <c r="AE284" s="681"/>
      <c r="AF284" s="681"/>
      <c r="AG284" s="681"/>
      <c r="AH284" s="681"/>
      <c r="AI284" s="681"/>
      <c r="AJ284" s="681"/>
      <c r="AK284" s="681"/>
      <c r="AL284" s="681"/>
      <c r="AM284" s="681"/>
      <c r="AN284" s="681"/>
      <c r="AO284" s="681"/>
      <c r="AP284" s="681"/>
      <c r="AQ284" s="681"/>
      <c r="AR284" s="681"/>
      <c r="AS284" s="681"/>
      <c r="AT284" s="681"/>
      <c r="AU284" s="681"/>
      <c r="AV284" s="681"/>
      <c r="AW284" s="681"/>
      <c r="AX284" s="681"/>
      <c r="AY284" s="681"/>
      <c r="AZ284" s="681"/>
      <c r="BA284" s="681"/>
      <c r="BB284" s="681"/>
      <c r="BC284" s="681"/>
      <c r="BD284" s="681"/>
      <c r="BE284" s="681"/>
      <c r="BF284" s="681"/>
      <c r="BG284" s="681"/>
      <c r="BH284" s="681"/>
      <c r="BI284" s="681"/>
      <c r="BJ284" s="681"/>
      <c r="BK284" s="675"/>
      <c r="BL284" s="675"/>
      <c r="BM284" s="675"/>
      <c r="BN284" s="681"/>
      <c r="BO284" s="681"/>
      <c r="BP284" s="681"/>
      <c r="BQ284" s="681"/>
      <c r="BR284" s="681"/>
      <c r="BS284" s="681"/>
      <c r="BT284" s="681"/>
      <c r="BU284" s="681"/>
      <c r="BV284" s="681"/>
      <c r="BW284" s="681"/>
    </row>
    <row r="285" spans="1:75" ht="13.5" customHeight="1">
      <c r="A285" s="712"/>
      <c r="B285" s="16" t="s">
        <v>62</v>
      </c>
      <c r="C285" s="749"/>
      <c r="D285" s="750"/>
      <c r="E285" s="684"/>
      <c r="F285" s="685"/>
      <c r="G285" s="684"/>
      <c r="H285" s="685"/>
      <c r="I285" s="684"/>
      <c r="J285" s="685"/>
      <c r="K285" s="686"/>
      <c r="L285" s="686"/>
      <c r="M285" s="687"/>
      <c r="N285" s="685"/>
      <c r="O285" s="686"/>
      <c r="P285" s="685"/>
      <c r="Q285" s="686"/>
      <c r="R285" s="685"/>
      <c r="S285" s="686"/>
      <c r="T285" s="685"/>
      <c r="Z285" s="697"/>
      <c r="AA285" s="682"/>
      <c r="AB285" s="682"/>
      <c r="AC285" s="682"/>
      <c r="AD285" s="682"/>
      <c r="AE285" s="682"/>
      <c r="AF285" s="682"/>
      <c r="AG285" s="682"/>
      <c r="AH285" s="682"/>
      <c r="AI285" s="682"/>
      <c r="AJ285" s="682"/>
      <c r="AK285" s="682"/>
      <c r="AL285" s="682"/>
      <c r="AM285" s="682"/>
      <c r="AN285" s="682"/>
      <c r="AO285" s="682"/>
      <c r="AP285" s="682"/>
      <c r="AQ285" s="682"/>
      <c r="AR285" s="682"/>
      <c r="AS285" s="682"/>
      <c r="AT285" s="682"/>
      <c r="AU285" s="682"/>
      <c r="AV285" s="682"/>
      <c r="AW285" s="682"/>
      <c r="AX285" s="682"/>
      <c r="AY285" s="682"/>
      <c r="AZ285" s="682"/>
      <c r="BA285" s="682"/>
      <c r="BB285" s="682"/>
      <c r="BC285" s="682"/>
      <c r="BD285" s="682"/>
      <c r="BE285" s="682"/>
      <c r="BF285" s="682"/>
      <c r="BG285" s="682"/>
      <c r="BH285" s="682"/>
      <c r="BI285" s="682"/>
      <c r="BJ285" s="682"/>
      <c r="BK285" s="676"/>
      <c r="BL285" s="676"/>
      <c r="BM285" s="676"/>
      <c r="BN285" s="682"/>
      <c r="BO285" s="682"/>
      <c r="BP285" s="682"/>
      <c r="BQ285" s="682"/>
      <c r="BR285" s="682"/>
      <c r="BS285" s="682"/>
      <c r="BT285" s="682"/>
      <c r="BU285" s="682"/>
      <c r="BV285" s="682"/>
      <c r="BW285" s="682"/>
    </row>
    <row r="286" spans="1:75" ht="13.5" customHeight="1">
      <c r="A286" s="695" t="s">
        <v>70</v>
      </c>
      <c r="B286" s="17" t="s">
        <v>71</v>
      </c>
      <c r="C286" s="705"/>
      <c r="D286" s="706"/>
      <c r="E286" s="713"/>
      <c r="F286" s="706"/>
      <c r="G286" s="713"/>
      <c r="H286" s="706"/>
      <c r="I286" s="713"/>
      <c r="J286" s="706"/>
      <c r="K286" s="693"/>
      <c r="L286" s="709"/>
      <c r="M286" s="705"/>
      <c r="N286" s="706"/>
      <c r="O286" s="693"/>
      <c r="P286" s="706"/>
      <c r="Q286" s="693"/>
      <c r="R286" s="706"/>
      <c r="S286" s="693"/>
      <c r="T286" s="706"/>
      <c r="Z286" s="696" t="str">
        <f>A286</f>
        <v>昼休み（12：30～13：30）</v>
      </c>
      <c r="AA286" s="680"/>
      <c r="AB286" s="680"/>
      <c r="AC286" s="680"/>
      <c r="AD286" s="680"/>
      <c r="AE286" s="680"/>
      <c r="AF286" s="680"/>
      <c r="AG286" s="680"/>
      <c r="AH286" s="680"/>
      <c r="AI286" s="680"/>
      <c r="AJ286" s="680"/>
      <c r="AK286" s="680"/>
      <c r="AL286" s="680"/>
      <c r="AM286" s="680"/>
      <c r="AN286" s="680"/>
      <c r="AO286" s="680"/>
      <c r="AP286" s="680"/>
      <c r="AQ286" s="680"/>
      <c r="AR286" s="680"/>
      <c r="AS286" s="680"/>
      <c r="AT286" s="680"/>
      <c r="AU286" s="680"/>
      <c r="AV286" s="680"/>
      <c r="AW286" s="680"/>
      <c r="AX286" s="680"/>
      <c r="AY286" s="680"/>
      <c r="AZ286" s="680"/>
      <c r="BA286" s="680"/>
      <c r="BB286" s="680"/>
      <c r="BC286" s="680"/>
      <c r="BD286" s="680"/>
      <c r="BE286" s="680"/>
      <c r="BF286" s="680"/>
      <c r="BG286" s="680"/>
      <c r="BH286" s="680"/>
      <c r="BI286" s="680"/>
      <c r="BJ286" s="680"/>
      <c r="BK286" s="674"/>
      <c r="BL286" s="674"/>
      <c r="BM286" s="674"/>
      <c r="BN286" s="680"/>
      <c r="BO286" s="680"/>
      <c r="BP286" s="680"/>
      <c r="BQ286" s="680"/>
      <c r="BR286" s="680"/>
      <c r="BS286" s="680"/>
      <c r="BT286" s="680"/>
      <c r="BU286" s="680"/>
      <c r="BV286" s="680"/>
      <c r="BW286" s="680"/>
    </row>
    <row r="287" spans="1:75" ht="13.5" customHeight="1">
      <c r="A287" s="696"/>
      <c r="B287" s="17" t="s">
        <v>73</v>
      </c>
      <c r="C287" s="708"/>
      <c r="D287" s="707"/>
      <c r="E287" s="716"/>
      <c r="F287" s="707"/>
      <c r="G287" s="716"/>
      <c r="H287" s="707"/>
      <c r="I287" s="716"/>
      <c r="J287" s="707"/>
      <c r="K287" s="689"/>
      <c r="L287" s="717"/>
      <c r="M287" s="708"/>
      <c r="N287" s="707"/>
      <c r="O287" s="689"/>
      <c r="P287" s="707"/>
      <c r="Q287" s="689"/>
      <c r="R287" s="707"/>
      <c r="S287" s="689"/>
      <c r="T287" s="707"/>
      <c r="Z287" s="696"/>
      <c r="AA287" s="681"/>
      <c r="AB287" s="681"/>
      <c r="AC287" s="681"/>
      <c r="AD287" s="681"/>
      <c r="AE287" s="681"/>
      <c r="AF287" s="681"/>
      <c r="AG287" s="681"/>
      <c r="AH287" s="681"/>
      <c r="AI287" s="681"/>
      <c r="AJ287" s="681"/>
      <c r="AK287" s="681"/>
      <c r="AL287" s="681"/>
      <c r="AM287" s="681"/>
      <c r="AN287" s="681"/>
      <c r="AO287" s="681"/>
      <c r="AP287" s="681"/>
      <c r="AQ287" s="681"/>
      <c r="AR287" s="681"/>
      <c r="AS287" s="681"/>
      <c r="AT287" s="681"/>
      <c r="AU287" s="681"/>
      <c r="AV287" s="681"/>
      <c r="AW287" s="681"/>
      <c r="AX287" s="681"/>
      <c r="AY287" s="681"/>
      <c r="AZ287" s="681"/>
      <c r="BA287" s="681"/>
      <c r="BB287" s="681"/>
      <c r="BC287" s="681"/>
      <c r="BD287" s="681"/>
      <c r="BE287" s="681"/>
      <c r="BF287" s="681"/>
      <c r="BG287" s="681"/>
      <c r="BH287" s="681"/>
      <c r="BI287" s="681"/>
      <c r="BJ287" s="681"/>
      <c r="BK287" s="675"/>
      <c r="BL287" s="675"/>
      <c r="BM287" s="675"/>
      <c r="BN287" s="681"/>
      <c r="BO287" s="681"/>
      <c r="BP287" s="681"/>
      <c r="BQ287" s="681"/>
      <c r="BR287" s="681"/>
      <c r="BS287" s="681"/>
      <c r="BT287" s="681"/>
      <c r="BU287" s="681"/>
      <c r="BV287" s="681"/>
      <c r="BW287" s="681"/>
    </row>
    <row r="288" spans="1:75" ht="13.5" customHeight="1">
      <c r="A288" s="696"/>
      <c r="B288" s="17" t="s">
        <v>60</v>
      </c>
      <c r="C288" s="708"/>
      <c r="D288" s="707"/>
      <c r="E288" s="716"/>
      <c r="F288" s="707"/>
      <c r="G288" s="716"/>
      <c r="H288" s="707"/>
      <c r="I288" s="716"/>
      <c r="J288" s="707"/>
      <c r="K288" s="689"/>
      <c r="L288" s="717"/>
      <c r="M288" s="708"/>
      <c r="N288" s="707"/>
      <c r="O288" s="689"/>
      <c r="P288" s="707"/>
      <c r="Q288" s="689"/>
      <c r="R288" s="707"/>
      <c r="S288" s="689"/>
      <c r="T288" s="707"/>
      <c r="Z288" s="696"/>
      <c r="AA288" s="681"/>
      <c r="AB288" s="681"/>
      <c r="AC288" s="681"/>
      <c r="AD288" s="681"/>
      <c r="AE288" s="681"/>
      <c r="AF288" s="681"/>
      <c r="AG288" s="681"/>
      <c r="AH288" s="681"/>
      <c r="AI288" s="681"/>
      <c r="AJ288" s="681"/>
      <c r="AK288" s="681"/>
      <c r="AL288" s="681"/>
      <c r="AM288" s="681"/>
      <c r="AN288" s="681"/>
      <c r="AO288" s="681"/>
      <c r="AP288" s="681"/>
      <c r="AQ288" s="681"/>
      <c r="AR288" s="681"/>
      <c r="AS288" s="681"/>
      <c r="AT288" s="681"/>
      <c r="AU288" s="681"/>
      <c r="AV288" s="681"/>
      <c r="AW288" s="681"/>
      <c r="AX288" s="681"/>
      <c r="AY288" s="681"/>
      <c r="AZ288" s="681"/>
      <c r="BA288" s="681"/>
      <c r="BB288" s="681"/>
      <c r="BC288" s="681"/>
      <c r="BD288" s="681"/>
      <c r="BE288" s="681"/>
      <c r="BF288" s="681"/>
      <c r="BG288" s="681"/>
      <c r="BH288" s="681"/>
      <c r="BI288" s="681"/>
      <c r="BJ288" s="681"/>
      <c r="BK288" s="675"/>
      <c r="BL288" s="675"/>
      <c r="BM288" s="675"/>
      <c r="BN288" s="681"/>
      <c r="BO288" s="681"/>
      <c r="BP288" s="681"/>
      <c r="BQ288" s="681"/>
      <c r="BR288" s="681"/>
      <c r="BS288" s="681"/>
      <c r="BT288" s="681"/>
      <c r="BU288" s="681"/>
      <c r="BV288" s="681"/>
      <c r="BW288" s="681"/>
    </row>
    <row r="289" spans="1:75" ht="13.5" customHeight="1">
      <c r="A289" s="697"/>
      <c r="B289" s="18" t="s">
        <v>62</v>
      </c>
      <c r="C289" s="714"/>
      <c r="D289" s="711"/>
      <c r="E289" s="715"/>
      <c r="F289" s="711"/>
      <c r="G289" s="715"/>
      <c r="H289" s="711"/>
      <c r="I289" s="715"/>
      <c r="J289" s="711"/>
      <c r="K289" s="710"/>
      <c r="L289" s="710"/>
      <c r="M289" s="714"/>
      <c r="N289" s="711"/>
      <c r="O289" s="710"/>
      <c r="P289" s="711"/>
      <c r="Q289" s="710"/>
      <c r="R289" s="711"/>
      <c r="S289" s="710"/>
      <c r="T289" s="711"/>
      <c r="Z289" s="697"/>
      <c r="AA289" s="682"/>
      <c r="AB289" s="682"/>
      <c r="AC289" s="682"/>
      <c r="AD289" s="682"/>
      <c r="AE289" s="682"/>
      <c r="AF289" s="682"/>
      <c r="AG289" s="682"/>
      <c r="AH289" s="682"/>
      <c r="AI289" s="682"/>
      <c r="AJ289" s="682"/>
      <c r="AK289" s="682"/>
      <c r="AL289" s="682"/>
      <c r="AM289" s="682"/>
      <c r="AN289" s="682"/>
      <c r="AO289" s="682"/>
      <c r="AP289" s="682"/>
      <c r="AQ289" s="682"/>
      <c r="AR289" s="682"/>
      <c r="AS289" s="682"/>
      <c r="AT289" s="682"/>
      <c r="AU289" s="682"/>
      <c r="AV289" s="682"/>
      <c r="AW289" s="682"/>
      <c r="AX289" s="682"/>
      <c r="AY289" s="682"/>
      <c r="AZ289" s="682"/>
      <c r="BA289" s="682"/>
      <c r="BB289" s="682"/>
      <c r="BC289" s="682"/>
      <c r="BD289" s="682"/>
      <c r="BE289" s="682"/>
      <c r="BF289" s="682"/>
      <c r="BG289" s="682"/>
      <c r="BH289" s="682"/>
      <c r="BI289" s="682"/>
      <c r="BJ289" s="682"/>
      <c r="BK289" s="676"/>
      <c r="BL289" s="676"/>
      <c r="BM289" s="676"/>
      <c r="BN289" s="682"/>
      <c r="BO289" s="682"/>
      <c r="BP289" s="682"/>
      <c r="BQ289" s="682"/>
      <c r="BR289" s="682"/>
      <c r="BS289" s="682"/>
      <c r="BT289" s="682"/>
      <c r="BU289" s="682"/>
      <c r="BV289" s="682"/>
      <c r="BW289" s="682"/>
    </row>
    <row r="290" spans="1:75" ht="13.5" customHeight="1">
      <c r="A290" s="696" t="s">
        <v>74</v>
      </c>
      <c r="B290" s="15" t="s">
        <v>55</v>
      </c>
      <c r="C290" s="753" t="str">
        <f>VLOOKUP($C277,'2025年度(1年後期)'!$B$5:$N$207,COLUMN('2025年度(1年後期)'!$G$5),0)&amp;""</f>
        <v>人体の構造と機能Ⅳ　本試験</v>
      </c>
      <c r="D290" s="754"/>
      <c r="E290" s="698" t="str">
        <f>VLOOKUP($C277,'2025年度(2年後期)'!$B$5:$N$207,COLUMN('2025年度(2年後期)'!$G$5),0)&amp;""</f>
        <v>母性看護援助論Ⅱ</v>
      </c>
      <c r="F290" s="693"/>
      <c r="G290" s="698" t="str">
        <f>VLOOKUP($C277,'2025年度(3年後期)'!$B$5:$N$207,COLUMN('2025年度(3年後期)'!$G$5),0)&amp;""</f>
        <v>領域別実習</v>
      </c>
      <c r="H290" s="693"/>
      <c r="I290" s="698" t="str">
        <f>VLOOKUP($C277,'2025年度(4年後期)'!$B$5:$N$206,COLUMN('2025年度(4年後期)'!$G$5),0)&amp;""</f>
        <v>看護情報学</v>
      </c>
      <c r="J290" s="693"/>
      <c r="K290" s="694" t="str">
        <f>VLOOKUP($C277,'2025年度(助産後期)'!$B$5:$N$207,COLUMN('2025年度(助産後期)'!$G$5),0)&amp;""</f>
        <v/>
      </c>
      <c r="L290" s="694"/>
      <c r="M290" s="692" t="str">
        <f>VLOOKUP($C277,'2025年度(M1後期)'!$B$5:$N$207,COLUMN('2025年度(M1後期)'!$G$5),0)&amp;""</f>
        <v/>
      </c>
      <c r="N290" s="693"/>
      <c r="O290" s="694" t="str">
        <f>VLOOKUP($C277,'2025年度(M2後期)'!$B$5:$N$207,COLUMN('2025年度(M2後期)'!$G$5),0)&amp;""</f>
        <v>特別研究</v>
      </c>
      <c r="P290" s="693"/>
      <c r="Q290" s="694" t="str">
        <f>VLOOKUP($C277,'2025年度(D1後期)'!$B$5:$N$207,COLUMN('2025年度(D1後期)'!$G$5),0)&amp;""</f>
        <v/>
      </c>
      <c r="R290" s="693"/>
      <c r="S290" s="694" t="str">
        <f>VLOOKUP($C277,'2025年度(D23後期)'!$B$5:$N$207,COLUMN('2025年度(D23後期)'!$G$5),0)&amp;""</f>
        <v>特別研究</v>
      </c>
      <c r="T290" s="693"/>
      <c r="Z290" s="696" t="str">
        <f>A290</f>
        <v>３時限（13：30～15：00）</v>
      </c>
      <c r="AA290" s="680" t="s">
        <v>332</v>
      </c>
      <c r="AB290" s="680"/>
      <c r="AC290" s="680"/>
      <c r="AD290" s="680"/>
      <c r="AE290" s="680"/>
      <c r="AF290" s="680"/>
      <c r="AG290" s="680" t="s">
        <v>169</v>
      </c>
      <c r="AH290" s="680"/>
      <c r="AI290" s="680"/>
      <c r="AJ290" s="680"/>
      <c r="AK290" s="680"/>
      <c r="AL290" s="680"/>
      <c r="AM290" s="680" t="s">
        <v>169</v>
      </c>
      <c r="AN290" s="680"/>
      <c r="AO290" s="680"/>
      <c r="AP290" s="680"/>
      <c r="AQ290" s="680"/>
      <c r="AR290" s="680"/>
      <c r="AS290" s="680"/>
      <c r="AT290" s="680"/>
      <c r="AU290" s="680"/>
      <c r="AV290" s="680"/>
      <c r="AW290" s="680" t="s">
        <v>291</v>
      </c>
      <c r="AX290" s="680"/>
      <c r="AY290" s="680"/>
      <c r="AZ290" s="680"/>
      <c r="BA290" s="680"/>
      <c r="BB290" s="680"/>
      <c r="BC290" s="680"/>
      <c r="BD290" s="680"/>
      <c r="BE290" s="680"/>
      <c r="BF290" s="680"/>
      <c r="BG290" s="680"/>
      <c r="BH290" s="680"/>
      <c r="BI290" s="680"/>
      <c r="BJ290" s="680"/>
      <c r="BK290" s="674"/>
      <c r="BL290" s="674"/>
      <c r="BM290" s="674"/>
      <c r="BN290" s="680" t="s">
        <v>342</v>
      </c>
      <c r="BO290" s="680"/>
      <c r="BP290" s="680"/>
      <c r="BQ290" s="680"/>
      <c r="BR290" s="680"/>
      <c r="BS290" s="680"/>
      <c r="BT290" s="680"/>
      <c r="BU290" s="680"/>
      <c r="BV290" s="680"/>
      <c r="BW290" s="680"/>
    </row>
    <row r="291" spans="1:75" ht="13.5" customHeight="1">
      <c r="A291" s="696"/>
      <c r="B291" s="15" t="s">
        <v>58</v>
      </c>
      <c r="C291" s="751" t="str">
        <f>IFERROR(VLOOKUP(C290,科目・教員!$A$2:$B$349,2,0),"")</f>
        <v/>
      </c>
      <c r="D291" s="752"/>
      <c r="E291" s="690" t="str">
        <f>IFERROR(VLOOKUP(E290,科目・教員!$A$2:$B$349,2,0),"")</f>
        <v>池田　真弓</v>
      </c>
      <c r="F291" s="689"/>
      <c r="G291" s="690" t="str">
        <f>IFERROR(VLOOKUP(G290,科目・教員!$A$2:$B$349,2,0),"")</f>
        <v/>
      </c>
      <c r="H291" s="689"/>
      <c r="I291" s="690" t="str">
        <f>IFERROR(VLOOKUP(I290,科目・教員!$A$2:$B$349,2,0),"")</f>
        <v>柏木　公一</v>
      </c>
      <c r="J291" s="689"/>
      <c r="K291" s="691" t="str">
        <f>IFERROR(VLOOKUP(K290,科目・教員!$A$2:$B$349,2,0),"")</f>
        <v/>
      </c>
      <c r="L291" s="691"/>
      <c r="M291" s="688" t="str">
        <f>IFERROR(VLOOKUP(M290,科目・教員!$A$2:$B$349,2,0),"")</f>
        <v/>
      </c>
      <c r="N291" s="689"/>
      <c r="O291" s="691" t="str">
        <f>IFERROR(VLOOKUP(O290,科目・教員!$A$2:$B$349,2,0),"")</f>
        <v/>
      </c>
      <c r="P291" s="689"/>
      <c r="Q291" s="691" t="str">
        <f>IFERROR(VLOOKUP(Q290,科目・教員!$A$2:$B$349,2,0),"")</f>
        <v/>
      </c>
      <c r="R291" s="689"/>
      <c r="S291" s="691" t="str">
        <f>IFERROR(VLOOKUP(S290,科目・教員!$A$2:$B$349,2,0),"")</f>
        <v/>
      </c>
      <c r="T291" s="689"/>
      <c r="Z291" s="696"/>
      <c r="AA291" s="681"/>
      <c r="AB291" s="681"/>
      <c r="AC291" s="681"/>
      <c r="AD291" s="681"/>
      <c r="AE291" s="681"/>
      <c r="AF291" s="681"/>
      <c r="AG291" s="681"/>
      <c r="AH291" s="681"/>
      <c r="AI291" s="681"/>
      <c r="AJ291" s="681"/>
      <c r="AK291" s="681"/>
      <c r="AL291" s="681"/>
      <c r="AM291" s="681"/>
      <c r="AN291" s="681"/>
      <c r="AO291" s="681"/>
      <c r="AP291" s="681"/>
      <c r="AQ291" s="681"/>
      <c r="AR291" s="681"/>
      <c r="AS291" s="681"/>
      <c r="AT291" s="681"/>
      <c r="AU291" s="681"/>
      <c r="AV291" s="681"/>
      <c r="AW291" s="681"/>
      <c r="AX291" s="681"/>
      <c r="AY291" s="681"/>
      <c r="AZ291" s="681"/>
      <c r="BA291" s="681"/>
      <c r="BB291" s="681"/>
      <c r="BC291" s="681"/>
      <c r="BD291" s="681"/>
      <c r="BE291" s="681"/>
      <c r="BF291" s="681"/>
      <c r="BG291" s="681"/>
      <c r="BH291" s="681"/>
      <c r="BI291" s="681"/>
      <c r="BJ291" s="681"/>
      <c r="BK291" s="675"/>
      <c r="BL291" s="675"/>
      <c r="BM291" s="675"/>
      <c r="BN291" s="681"/>
      <c r="BO291" s="681"/>
      <c r="BP291" s="681"/>
      <c r="BQ291" s="681"/>
      <c r="BR291" s="681"/>
      <c r="BS291" s="681"/>
      <c r="BT291" s="681"/>
      <c r="BU291" s="681"/>
      <c r="BV291" s="681"/>
      <c r="BW291" s="681"/>
    </row>
    <row r="292" spans="1:75" ht="13.5" customHeight="1">
      <c r="A292" s="696"/>
      <c r="B292" s="15" t="s">
        <v>60</v>
      </c>
      <c r="C292" s="751" t="str">
        <f>VLOOKUP($C277,'2025年度(1年後期)'!$B$5:$N$207,COLUMN('2025年度(1年後期)'!$G$5)+1,0)&amp;""</f>
        <v>大講義室</v>
      </c>
      <c r="D292" s="752"/>
      <c r="E292" s="690" t="str">
        <f>VLOOKUP($C277,'2025年度(2年後期)'!$B$5:$N$207,COLUMN('2025年度(2年後期)'!$G$5)+1,0)&amp;""</f>
        <v>101</v>
      </c>
      <c r="F292" s="689"/>
      <c r="G292" s="690" t="str">
        <f>VLOOKUP($C277,'2025年度(3年後期)'!$B$5:$N$207,COLUMN('2025年度(3年後期)'!$G$5)+1,0)&amp;""</f>
        <v>母性:201･母小実</v>
      </c>
      <c r="H292" s="689"/>
      <c r="I292" s="690" t="str">
        <f>VLOOKUP($C277,'2025年度(4年後期)'!$B$5:$N$206,COLUMN('2025年度(4年後期)'!$G$5)+1,0)&amp;""</f>
        <v>301</v>
      </c>
      <c r="J292" s="689"/>
      <c r="K292" s="691" t="str">
        <f>VLOOKUP($C277,'2025年度(助産後期)'!$B$5:$N$207,COLUMN('2025年度(助産後期)'!$G$5)+1,0)&amp;""</f>
        <v/>
      </c>
      <c r="L292" s="691"/>
      <c r="M292" s="688" t="str">
        <f>VLOOKUP($C277,'2025年度(M1後期)'!$B$5:$N$207,COLUMN('2025年度(M1後期)'!$G$5)+1,0)&amp;""</f>
        <v/>
      </c>
      <c r="N292" s="689"/>
      <c r="O292" s="691" t="str">
        <f>VLOOKUP($C277,'2025年度(M2後期)'!$B$5:$N$207,COLUMN('2025年度(M2後期)'!$G$5)+1,0)&amp;""</f>
        <v/>
      </c>
      <c r="P292" s="689"/>
      <c r="Q292" s="691" t="str">
        <f>VLOOKUP($C277,'2025年度(D1後期)'!$B$5:$N$207,COLUMN('2025年度(D1後期)'!$G$5)+1,0)&amp;""</f>
        <v/>
      </c>
      <c r="R292" s="689"/>
      <c r="S292" s="691" t="str">
        <f>VLOOKUP($C277,'2025年度(D23後期)'!$B$5:$N$207,COLUMN('2025年度(D23後期)'!$G$5)+1,0)&amp;""</f>
        <v/>
      </c>
      <c r="T292" s="689"/>
      <c r="Z292" s="696"/>
      <c r="AA292" s="681"/>
      <c r="AB292" s="681"/>
      <c r="AC292" s="681"/>
      <c r="AD292" s="681"/>
      <c r="AE292" s="681"/>
      <c r="AF292" s="681"/>
      <c r="AG292" s="681"/>
      <c r="AH292" s="681"/>
      <c r="AI292" s="681"/>
      <c r="AJ292" s="681"/>
      <c r="AK292" s="681"/>
      <c r="AL292" s="681"/>
      <c r="AM292" s="681"/>
      <c r="AN292" s="681"/>
      <c r="AO292" s="681"/>
      <c r="AP292" s="681"/>
      <c r="AQ292" s="681"/>
      <c r="AR292" s="681"/>
      <c r="AS292" s="681"/>
      <c r="AT292" s="681"/>
      <c r="AU292" s="681"/>
      <c r="AV292" s="681"/>
      <c r="AW292" s="681"/>
      <c r="AX292" s="681"/>
      <c r="AY292" s="681"/>
      <c r="AZ292" s="681"/>
      <c r="BA292" s="681"/>
      <c r="BB292" s="681"/>
      <c r="BC292" s="681"/>
      <c r="BD292" s="681"/>
      <c r="BE292" s="681"/>
      <c r="BF292" s="681"/>
      <c r="BG292" s="681"/>
      <c r="BH292" s="681"/>
      <c r="BI292" s="681"/>
      <c r="BJ292" s="681"/>
      <c r="BK292" s="675"/>
      <c r="BL292" s="675"/>
      <c r="BM292" s="675"/>
      <c r="BN292" s="681"/>
      <c r="BO292" s="681"/>
      <c r="BP292" s="681"/>
      <c r="BQ292" s="681"/>
      <c r="BR292" s="681"/>
      <c r="BS292" s="681"/>
      <c r="BT292" s="681"/>
      <c r="BU292" s="681"/>
      <c r="BV292" s="681"/>
      <c r="BW292" s="681"/>
    </row>
    <row r="293" spans="1:75" ht="13.5" customHeight="1">
      <c r="A293" s="712"/>
      <c r="B293" s="16" t="s">
        <v>62</v>
      </c>
      <c r="C293" s="824"/>
      <c r="D293" s="825"/>
      <c r="E293" s="684"/>
      <c r="F293" s="685"/>
      <c r="G293" s="684"/>
      <c r="H293" s="685"/>
      <c r="I293" s="684"/>
      <c r="J293" s="685"/>
      <c r="K293" s="686"/>
      <c r="L293" s="686"/>
      <c r="M293" s="687"/>
      <c r="N293" s="685"/>
      <c r="O293" s="686"/>
      <c r="P293" s="685"/>
      <c r="Q293" s="686"/>
      <c r="R293" s="685"/>
      <c r="S293" s="686"/>
      <c r="T293" s="685"/>
      <c r="Z293" s="697"/>
      <c r="AA293" s="682"/>
      <c r="AB293" s="682"/>
      <c r="AC293" s="682"/>
      <c r="AD293" s="682"/>
      <c r="AE293" s="682"/>
      <c r="AF293" s="682"/>
      <c r="AG293" s="682"/>
      <c r="AH293" s="682"/>
      <c r="AI293" s="682"/>
      <c r="AJ293" s="682"/>
      <c r="AK293" s="682"/>
      <c r="AL293" s="682"/>
      <c r="AM293" s="682"/>
      <c r="AN293" s="682"/>
      <c r="AO293" s="682"/>
      <c r="AP293" s="682"/>
      <c r="AQ293" s="682"/>
      <c r="AR293" s="682"/>
      <c r="AS293" s="682"/>
      <c r="AT293" s="682"/>
      <c r="AU293" s="682"/>
      <c r="AV293" s="682"/>
      <c r="AW293" s="682"/>
      <c r="AX293" s="682"/>
      <c r="AY293" s="682"/>
      <c r="AZ293" s="682"/>
      <c r="BA293" s="682"/>
      <c r="BB293" s="682"/>
      <c r="BC293" s="682"/>
      <c r="BD293" s="682"/>
      <c r="BE293" s="682"/>
      <c r="BF293" s="682"/>
      <c r="BG293" s="682"/>
      <c r="BH293" s="682"/>
      <c r="BI293" s="682"/>
      <c r="BJ293" s="682"/>
      <c r="BK293" s="676"/>
      <c r="BL293" s="676"/>
      <c r="BM293" s="676"/>
      <c r="BN293" s="682"/>
      <c r="BO293" s="682"/>
      <c r="BP293" s="682"/>
      <c r="BQ293" s="682"/>
      <c r="BR293" s="682"/>
      <c r="BS293" s="682"/>
      <c r="BT293" s="682"/>
      <c r="BU293" s="682"/>
      <c r="BV293" s="682"/>
      <c r="BW293" s="682"/>
    </row>
    <row r="294" spans="1:75" ht="13.5" customHeight="1">
      <c r="A294" s="696" t="s">
        <v>80</v>
      </c>
      <c r="B294" s="15" t="s">
        <v>55</v>
      </c>
      <c r="C294" s="692" t="str">
        <f>VLOOKUP($C277,'2025年度(1年後期)'!$B$5:$N$207,COLUMN('2025年度(1年後期)'!$I$5),0)&amp;""</f>
        <v/>
      </c>
      <c r="D294" s="693"/>
      <c r="E294" s="698" t="str">
        <f>VLOOKUP($C277,'2025年度(2年後期)'!$B$5:$N$207,COLUMN('2025年度(2年後期)'!$I$5),0)&amp;""</f>
        <v>地域･在宅看護学概論</v>
      </c>
      <c r="F294" s="693"/>
      <c r="G294" s="698" t="str">
        <f>VLOOKUP($C277,'2025年度(3年後期)'!$B$5:$N$207,COLUMN('2025年度(3年後期)'!$I$5),0)&amp;""</f>
        <v>領域別実習</v>
      </c>
      <c r="H294" s="693"/>
      <c r="I294" s="698" t="str">
        <f>VLOOKUP($C277,'2025年度(4年後期)'!$B$5:$N$206,COLUMN('2025年度(4年後期)'!$I$5),0)&amp;""</f>
        <v>医療政策学</v>
      </c>
      <c r="J294" s="693"/>
      <c r="K294" s="694" t="str">
        <f>VLOOKUP($C277,'2025年度(助産後期)'!$B$5:$N$207,COLUMN('2025年度(助産後期)'!$I$5),0)&amp;""</f>
        <v/>
      </c>
      <c r="L294" s="694"/>
      <c r="M294" s="692" t="str">
        <f>VLOOKUP($C277,'2025年度(M1後期)'!$B$5:$N$207,COLUMN('2025年度(M1後期)'!$I$5),0)&amp;""</f>
        <v/>
      </c>
      <c r="N294" s="693"/>
      <c r="O294" s="694" t="str">
        <f>VLOOKUP($C277,'2025年度(M2後期)'!$B$5:$N$207,COLUMN('2025年度(M2後期)'!$I$5),0)&amp;""</f>
        <v>特別研究</v>
      </c>
      <c r="P294" s="693"/>
      <c r="Q294" s="694" t="str">
        <f>VLOOKUP($C277,'2025年度(D1後期)'!$B$5:$N$207,COLUMN('2025年度(D1後期)'!$I$5),0)&amp;""</f>
        <v/>
      </c>
      <c r="R294" s="693"/>
      <c r="S294" s="694" t="str">
        <f>VLOOKUP($C277,'2025年度(D23後期)'!$B$5:$N$207,COLUMN('2025年度(D23後期)'!$I$5),0)&amp;""</f>
        <v>特別研究</v>
      </c>
      <c r="T294" s="693"/>
      <c r="Z294" s="696" t="str">
        <f>A294</f>
        <v>４時限（15：10～16：40）</v>
      </c>
      <c r="AA294" s="680" t="s">
        <v>263</v>
      </c>
      <c r="AB294" s="680"/>
      <c r="AC294" s="680"/>
      <c r="AD294" s="680"/>
      <c r="AE294" s="680"/>
      <c r="AF294" s="680"/>
      <c r="AG294" s="680" t="s">
        <v>169</v>
      </c>
      <c r="AH294" s="680"/>
      <c r="AI294" s="680"/>
      <c r="AJ294" s="680"/>
      <c r="AK294" s="680"/>
      <c r="AL294" s="680"/>
      <c r="AM294" s="680" t="s">
        <v>169</v>
      </c>
      <c r="AN294" s="680"/>
      <c r="AO294" s="680"/>
      <c r="AP294" s="680"/>
      <c r="AQ294" s="680"/>
      <c r="AR294" s="680"/>
      <c r="AS294" s="680"/>
      <c r="AT294" s="680"/>
      <c r="AU294" s="680"/>
      <c r="AV294" s="680"/>
      <c r="AW294" s="680" t="s">
        <v>311</v>
      </c>
      <c r="AX294" s="680"/>
      <c r="AY294" s="680"/>
      <c r="AZ294" s="680"/>
      <c r="BA294" s="680"/>
      <c r="BB294" s="680"/>
      <c r="BC294" s="680"/>
      <c r="BD294" s="680"/>
      <c r="BE294" s="680"/>
      <c r="BF294" s="680"/>
      <c r="BG294" s="680"/>
      <c r="BH294" s="680"/>
      <c r="BI294" s="680"/>
      <c r="BJ294" s="680"/>
      <c r="BK294" s="674"/>
      <c r="BL294" s="674"/>
      <c r="BM294" s="674"/>
      <c r="BN294" s="680"/>
      <c r="BO294" s="680"/>
      <c r="BP294" s="680"/>
      <c r="BQ294" s="680"/>
      <c r="BR294" s="680"/>
      <c r="BS294" s="680"/>
      <c r="BT294" s="680"/>
      <c r="BU294" s="680"/>
      <c r="BV294" s="680"/>
      <c r="BW294" s="680"/>
    </row>
    <row r="295" spans="1:75" ht="13.5" customHeight="1">
      <c r="A295" s="696"/>
      <c r="B295" s="15" t="s">
        <v>58</v>
      </c>
      <c r="C295" s="688" t="str">
        <f>IFERROR(VLOOKUP(C294,科目・教員!$A$2:$B$349,2,0),"")</f>
        <v/>
      </c>
      <c r="D295" s="689"/>
      <c r="E295" s="690" t="str">
        <f>IFERROR(VLOOKUP(E294,科目・教員!$A$2:$B$349,2,0),"")</f>
        <v>藤田　淳子</v>
      </c>
      <c r="F295" s="689"/>
      <c r="G295" s="690" t="str">
        <f>IFERROR(VLOOKUP(G294,科目・教員!$A$2:$B$349,2,0),"")</f>
        <v/>
      </c>
      <c r="H295" s="689"/>
      <c r="I295" s="690" t="str">
        <f>IFERROR(VLOOKUP(I294,科目・教員!$A$2:$B$349,2,0),"")</f>
        <v>渡辺　幹司</v>
      </c>
      <c r="J295" s="689"/>
      <c r="K295" s="691" t="str">
        <f>IFERROR(VLOOKUP(K294,科目・教員!$A$2:$B$349,2,0),"")</f>
        <v/>
      </c>
      <c r="L295" s="691"/>
      <c r="M295" s="688" t="str">
        <f>IFERROR(VLOOKUP(M294,科目・教員!$A$2:$B$349,2,0),"")</f>
        <v/>
      </c>
      <c r="N295" s="689"/>
      <c r="O295" s="691" t="str">
        <f>IFERROR(VLOOKUP(O294,科目・教員!$A$2:$B$349,2,0),"")</f>
        <v/>
      </c>
      <c r="P295" s="689"/>
      <c r="Q295" s="691" t="str">
        <f>IFERROR(VLOOKUP(Q294,科目・教員!$A$2:$B$349,2,0),"")</f>
        <v/>
      </c>
      <c r="R295" s="689"/>
      <c r="S295" s="691" t="str">
        <f>IFERROR(VLOOKUP(S294,科目・教員!$A$2:$B$349,2,0),"")</f>
        <v/>
      </c>
      <c r="T295" s="689"/>
      <c r="Z295" s="696"/>
      <c r="AA295" s="681"/>
      <c r="AB295" s="681"/>
      <c r="AC295" s="681"/>
      <c r="AD295" s="681"/>
      <c r="AE295" s="681"/>
      <c r="AF295" s="681"/>
      <c r="AG295" s="681"/>
      <c r="AH295" s="681"/>
      <c r="AI295" s="681"/>
      <c r="AJ295" s="681"/>
      <c r="AK295" s="681"/>
      <c r="AL295" s="681"/>
      <c r="AM295" s="681"/>
      <c r="AN295" s="681"/>
      <c r="AO295" s="681"/>
      <c r="AP295" s="681"/>
      <c r="AQ295" s="681"/>
      <c r="AR295" s="681"/>
      <c r="AS295" s="681"/>
      <c r="AT295" s="681"/>
      <c r="AU295" s="681"/>
      <c r="AV295" s="681"/>
      <c r="AW295" s="681"/>
      <c r="AX295" s="681"/>
      <c r="AY295" s="681"/>
      <c r="AZ295" s="681"/>
      <c r="BA295" s="681"/>
      <c r="BB295" s="681"/>
      <c r="BC295" s="681"/>
      <c r="BD295" s="681"/>
      <c r="BE295" s="681"/>
      <c r="BF295" s="681"/>
      <c r="BG295" s="681"/>
      <c r="BH295" s="681"/>
      <c r="BI295" s="681"/>
      <c r="BJ295" s="681"/>
      <c r="BK295" s="675"/>
      <c r="BL295" s="675"/>
      <c r="BM295" s="675"/>
      <c r="BN295" s="681"/>
      <c r="BO295" s="681"/>
      <c r="BP295" s="681"/>
      <c r="BQ295" s="681"/>
      <c r="BR295" s="681"/>
      <c r="BS295" s="681"/>
      <c r="BT295" s="681"/>
      <c r="BU295" s="681"/>
      <c r="BV295" s="681"/>
      <c r="BW295" s="681"/>
    </row>
    <row r="296" spans="1:75" ht="13.5" customHeight="1">
      <c r="A296" s="696"/>
      <c r="B296" s="15" t="s">
        <v>60</v>
      </c>
      <c r="C296" s="688" t="str">
        <f>VLOOKUP($C277,'2025年度(1年後期)'!$B$5:$N$207,COLUMN('2025年度(1年後期)'!$I$5)+1,0)&amp;""</f>
        <v/>
      </c>
      <c r="D296" s="689"/>
      <c r="E296" s="690" t="str">
        <f>VLOOKUP($C277,'2025年度(2年後期)'!$B$5:$N$207,COLUMN('2025年度(2年後期)'!$I$5)+1,0)&amp;""</f>
        <v>101</v>
      </c>
      <c r="F296" s="689"/>
      <c r="G296" s="690" t="str">
        <f>VLOOKUP($C277,'2025年度(3年後期)'!$B$5:$N$207,COLUMN('2025年度(3年後期)'!$I$5)+1,0)&amp;""</f>
        <v>母性:201･母小実</v>
      </c>
      <c r="H296" s="689"/>
      <c r="I296" s="690" t="str">
        <f>VLOOKUP($C277,'2025年度(4年後期)'!$B$5:$N$206,COLUMN('2025年度(4年後期)'!$I$5)+1,0)&amp;""</f>
        <v>301</v>
      </c>
      <c r="J296" s="689"/>
      <c r="K296" s="691" t="str">
        <f>VLOOKUP($C277,'2025年度(助産後期)'!$B$5:$N$207,COLUMN('2025年度(助産後期)'!$I$5)+1,0)&amp;""</f>
        <v/>
      </c>
      <c r="L296" s="691"/>
      <c r="M296" s="688" t="str">
        <f>VLOOKUP($C277,'2025年度(M1後期)'!$B$5:$N$207,COLUMN('2025年度(M1後期)'!$I$5)+1,0)&amp;""</f>
        <v/>
      </c>
      <c r="N296" s="689"/>
      <c r="O296" s="691" t="str">
        <f>VLOOKUP($C277,'2025年度(M2後期)'!$B$5:$N$207,COLUMN('2025年度(M2後期)'!$I$5)+1,0)&amp;""</f>
        <v/>
      </c>
      <c r="P296" s="689"/>
      <c r="Q296" s="691" t="str">
        <f>VLOOKUP($C277,'2025年度(D1後期)'!$B$5:$N$207,COLUMN('2025年度(D1後期)'!$I$5)+1,0)&amp;""</f>
        <v/>
      </c>
      <c r="R296" s="689"/>
      <c r="S296" s="691" t="str">
        <f>VLOOKUP($C277,'2025年度(D23後期)'!$B$5:$N$207,COLUMN('2025年度(D23後期)'!$I$5)+1,0)&amp;""</f>
        <v/>
      </c>
      <c r="T296" s="689"/>
      <c r="Z296" s="696"/>
      <c r="AA296" s="681"/>
      <c r="AB296" s="681"/>
      <c r="AC296" s="681"/>
      <c r="AD296" s="681"/>
      <c r="AE296" s="681"/>
      <c r="AF296" s="681"/>
      <c r="AG296" s="681"/>
      <c r="AH296" s="681"/>
      <c r="AI296" s="681"/>
      <c r="AJ296" s="681"/>
      <c r="AK296" s="681"/>
      <c r="AL296" s="681"/>
      <c r="AM296" s="681"/>
      <c r="AN296" s="681"/>
      <c r="AO296" s="681"/>
      <c r="AP296" s="681"/>
      <c r="AQ296" s="681"/>
      <c r="AR296" s="681"/>
      <c r="AS296" s="681"/>
      <c r="AT296" s="681"/>
      <c r="AU296" s="681"/>
      <c r="AV296" s="681"/>
      <c r="AW296" s="681"/>
      <c r="AX296" s="681"/>
      <c r="AY296" s="681"/>
      <c r="AZ296" s="681"/>
      <c r="BA296" s="681"/>
      <c r="BB296" s="681"/>
      <c r="BC296" s="681"/>
      <c r="BD296" s="681"/>
      <c r="BE296" s="681"/>
      <c r="BF296" s="681"/>
      <c r="BG296" s="681"/>
      <c r="BH296" s="681"/>
      <c r="BI296" s="681"/>
      <c r="BJ296" s="681"/>
      <c r="BK296" s="675"/>
      <c r="BL296" s="675"/>
      <c r="BM296" s="675"/>
      <c r="BN296" s="681"/>
      <c r="BO296" s="681"/>
      <c r="BP296" s="681"/>
      <c r="BQ296" s="681"/>
      <c r="BR296" s="681"/>
      <c r="BS296" s="681"/>
      <c r="BT296" s="681"/>
      <c r="BU296" s="681"/>
      <c r="BV296" s="681"/>
      <c r="BW296" s="681"/>
    </row>
    <row r="297" spans="1:75" ht="13.5" customHeight="1">
      <c r="A297" s="697"/>
      <c r="B297" s="16" t="s">
        <v>62</v>
      </c>
      <c r="C297" s="724"/>
      <c r="D297" s="725"/>
      <c r="E297" s="684"/>
      <c r="F297" s="685"/>
      <c r="G297" s="684"/>
      <c r="H297" s="685"/>
      <c r="I297" s="684"/>
      <c r="J297" s="685"/>
      <c r="K297" s="686"/>
      <c r="L297" s="686"/>
      <c r="M297" s="687"/>
      <c r="N297" s="685"/>
      <c r="O297" s="686"/>
      <c r="P297" s="685"/>
      <c r="Q297" s="686"/>
      <c r="R297" s="685"/>
      <c r="S297" s="686"/>
      <c r="T297" s="685"/>
      <c r="Z297" s="697"/>
      <c r="AA297" s="682"/>
      <c r="AB297" s="682"/>
      <c r="AC297" s="682"/>
      <c r="AD297" s="682"/>
      <c r="AE297" s="682"/>
      <c r="AF297" s="682"/>
      <c r="AG297" s="682"/>
      <c r="AH297" s="682"/>
      <c r="AI297" s="682"/>
      <c r="AJ297" s="682"/>
      <c r="AK297" s="682"/>
      <c r="AL297" s="682"/>
      <c r="AM297" s="682"/>
      <c r="AN297" s="682"/>
      <c r="AO297" s="682"/>
      <c r="AP297" s="682"/>
      <c r="AQ297" s="682"/>
      <c r="AR297" s="682"/>
      <c r="AS297" s="682"/>
      <c r="AT297" s="682"/>
      <c r="AU297" s="682"/>
      <c r="AV297" s="682"/>
      <c r="AW297" s="682"/>
      <c r="AX297" s="682"/>
      <c r="AY297" s="682"/>
      <c r="AZ297" s="682"/>
      <c r="BA297" s="682"/>
      <c r="BB297" s="682"/>
      <c r="BC297" s="682"/>
      <c r="BD297" s="682"/>
      <c r="BE297" s="682"/>
      <c r="BF297" s="682"/>
      <c r="BG297" s="682"/>
      <c r="BH297" s="682"/>
      <c r="BI297" s="682"/>
      <c r="BJ297" s="682"/>
      <c r="BK297" s="676"/>
      <c r="BL297" s="676"/>
      <c r="BM297" s="676"/>
      <c r="BN297" s="682"/>
      <c r="BO297" s="682"/>
      <c r="BP297" s="682"/>
      <c r="BQ297" s="682"/>
      <c r="BR297" s="682"/>
      <c r="BS297" s="682"/>
      <c r="BT297" s="682"/>
      <c r="BU297" s="682"/>
      <c r="BV297" s="682"/>
      <c r="BW297" s="682"/>
    </row>
    <row r="298" spans="1:75" ht="13.5" customHeight="1">
      <c r="A298" s="696" t="s">
        <v>87</v>
      </c>
      <c r="B298" s="15" t="s">
        <v>55</v>
      </c>
      <c r="C298" s="703" t="str">
        <f>VLOOKUP($C277,'2025年度(1年後期)'!$B$5:$N$207,COLUMN('2025年度(1年後期)'!$K$5),0)&amp;""</f>
        <v>脳と行動</v>
      </c>
      <c r="D298" s="704"/>
      <c r="E298" s="698" t="str">
        <f>VLOOKUP($C277,'2025年度(2年後期)'!$B$5:$N$207,COLUMN('2025年度(2年後期)'!$K$5),0)&amp;""</f>
        <v/>
      </c>
      <c r="F298" s="693"/>
      <c r="G298" s="698" t="str">
        <f>VLOOKUP($C277,'2025年度(3年後期)'!$B$5:$N$207,COLUMN('2025年度(3年後期)'!$K$5),0)&amp;""</f>
        <v/>
      </c>
      <c r="H298" s="693"/>
      <c r="I298" s="698" t="str">
        <f>VLOOKUP($C277,'2025年度(4年後期)'!$B$5:$N$206,COLUMN('2025年度(4年後期)'!$K$5),0)&amp;""</f>
        <v/>
      </c>
      <c r="J298" s="693"/>
      <c r="K298" s="694" t="str">
        <f>VLOOKUP($C277,'2025年度(助産後期)'!$B$5:$N$207,COLUMN('2025年度(助産後期)'!$K$5),0)&amp;""</f>
        <v/>
      </c>
      <c r="L298" s="694"/>
      <c r="M298" s="692" t="str">
        <f>VLOOKUP($C277,'2025年度(M1後期)'!$B$5:$N$207,COLUMN('2025年度(M1後期)'!$K$5),0)&amp;""</f>
        <v/>
      </c>
      <c r="N298" s="693"/>
      <c r="O298" s="694" t="str">
        <f>VLOOKUP($C277,'2025年度(M2後期)'!$B$5:$N$207,COLUMN('2025年度(M2後期)'!$K$5),0)&amp;""</f>
        <v/>
      </c>
      <c r="P298" s="693"/>
      <c r="Q298" s="694" t="str">
        <f>VLOOKUP($C277,'2025年度(D1後期)'!$B$5:$N$207,COLUMN('2025年度(D1後期)'!$K$5),0)&amp;""</f>
        <v/>
      </c>
      <c r="R298" s="693"/>
      <c r="S298" s="694" t="str">
        <f>VLOOKUP($C277,'2025年度(D23後期)'!$B$5:$N$207,COLUMN('2025年度(D23後期)'!$K$5),0)&amp;""</f>
        <v/>
      </c>
      <c r="T298" s="693"/>
      <c r="U298" s="608" t="s">
        <v>94</v>
      </c>
      <c r="Z298" s="696" t="str">
        <f>A298</f>
        <v>５時限（16：50～18：20）</v>
      </c>
      <c r="AA298" s="680"/>
      <c r="AB298" s="680"/>
      <c r="AC298" s="680"/>
      <c r="AD298" s="680"/>
      <c r="AE298" s="680"/>
      <c r="AF298" s="680"/>
      <c r="AG298" s="680"/>
      <c r="AH298" s="680"/>
      <c r="AI298" s="680"/>
      <c r="AJ298" s="680"/>
      <c r="AK298" s="680"/>
      <c r="AL298" s="680"/>
      <c r="AM298" s="680"/>
      <c r="AN298" s="680"/>
      <c r="AO298" s="680"/>
      <c r="AP298" s="680"/>
      <c r="AQ298" s="680"/>
      <c r="AR298" s="680"/>
      <c r="AS298" s="680"/>
      <c r="AT298" s="680"/>
      <c r="AU298" s="680"/>
      <c r="AV298" s="680"/>
      <c r="AW298" s="680"/>
      <c r="AX298" s="680"/>
      <c r="AY298" s="680"/>
      <c r="AZ298" s="680"/>
      <c r="BA298" s="680"/>
      <c r="BB298" s="680"/>
      <c r="BC298" s="680"/>
      <c r="BD298" s="680"/>
      <c r="BE298" s="680"/>
      <c r="BF298" s="680"/>
      <c r="BG298" s="680"/>
      <c r="BH298" s="680"/>
      <c r="BI298" s="680"/>
      <c r="BJ298" s="680" t="s">
        <v>139</v>
      </c>
      <c r="BK298" s="674"/>
      <c r="BL298" s="674"/>
      <c r="BM298" s="674"/>
      <c r="BN298" s="680"/>
      <c r="BO298" s="680"/>
      <c r="BP298" s="680"/>
      <c r="BQ298" s="680"/>
      <c r="BR298" s="680"/>
      <c r="BS298" s="680"/>
      <c r="BT298" s="680"/>
      <c r="BU298" s="680"/>
      <c r="BV298" s="680"/>
      <c r="BW298" s="680"/>
    </row>
    <row r="299" spans="1:75" ht="13.5" customHeight="1">
      <c r="A299" s="696"/>
      <c r="B299" s="15" t="s">
        <v>58</v>
      </c>
      <c r="C299" s="701" t="str">
        <f>IFERROR(VLOOKUP(C298,科目・教員!$A$2:$B$349,2,0),"")</f>
        <v>田中　健一</v>
      </c>
      <c r="D299" s="702"/>
      <c r="E299" s="690" t="str">
        <f>IFERROR(VLOOKUP(E298,科目・教員!$A$2:$B$349,2,0),"")</f>
        <v/>
      </c>
      <c r="F299" s="689"/>
      <c r="G299" s="690" t="str">
        <f>IFERROR(VLOOKUP(G298,科目・教員!$A$2:$B$349,2,0),"")</f>
        <v/>
      </c>
      <c r="H299" s="689"/>
      <c r="I299" s="690" t="str">
        <f>IFERROR(VLOOKUP(I298,科目・教員!$A$2:$B$349,2,0),"")</f>
        <v/>
      </c>
      <c r="J299" s="689"/>
      <c r="K299" s="691" t="str">
        <f>IFERROR(VLOOKUP(K298,科目・教員!$A$2:$B$349,2,0),"")</f>
        <v/>
      </c>
      <c r="L299" s="691"/>
      <c r="M299" s="688" t="str">
        <f>IFERROR(VLOOKUP(M298,科目・教員!$A$2:$B$349,2,0),"")</f>
        <v/>
      </c>
      <c r="N299" s="689"/>
      <c r="O299" s="691" t="str">
        <f>IFERROR(VLOOKUP(O298,科目・教員!$A$2:$B$349,2,0),"")</f>
        <v/>
      </c>
      <c r="P299" s="689"/>
      <c r="Q299" s="691" t="str">
        <f>IFERROR(VLOOKUP(Q298,科目・教員!$A$2:$B$349,2,0),"")</f>
        <v/>
      </c>
      <c r="R299" s="689"/>
      <c r="S299" s="691" t="str">
        <f>IFERROR(VLOOKUP(S298,科目・教員!$A$2:$B$349,2,0),"")</f>
        <v/>
      </c>
      <c r="T299" s="689"/>
      <c r="U299" s="608" t="s">
        <v>141</v>
      </c>
      <c r="Z299" s="696"/>
      <c r="AA299" s="681"/>
      <c r="AB299" s="681"/>
      <c r="AC299" s="681"/>
      <c r="AD299" s="681"/>
      <c r="AE299" s="681"/>
      <c r="AF299" s="681"/>
      <c r="AG299" s="681"/>
      <c r="AH299" s="681"/>
      <c r="AI299" s="681"/>
      <c r="AJ299" s="681"/>
      <c r="AK299" s="681"/>
      <c r="AL299" s="681"/>
      <c r="AM299" s="681"/>
      <c r="AN299" s="681"/>
      <c r="AO299" s="681"/>
      <c r="AP299" s="681"/>
      <c r="AQ299" s="681"/>
      <c r="AR299" s="681"/>
      <c r="AS299" s="681"/>
      <c r="AT299" s="681"/>
      <c r="AU299" s="681"/>
      <c r="AV299" s="681"/>
      <c r="AW299" s="681"/>
      <c r="AX299" s="681"/>
      <c r="AY299" s="681"/>
      <c r="AZ299" s="681"/>
      <c r="BA299" s="681"/>
      <c r="BB299" s="681"/>
      <c r="BC299" s="681"/>
      <c r="BD299" s="681"/>
      <c r="BE299" s="681"/>
      <c r="BF299" s="681"/>
      <c r="BG299" s="681"/>
      <c r="BH299" s="681"/>
      <c r="BI299" s="681"/>
      <c r="BJ299" s="681"/>
      <c r="BK299" s="675"/>
      <c r="BL299" s="675"/>
      <c r="BM299" s="675"/>
      <c r="BN299" s="681"/>
      <c r="BO299" s="681"/>
      <c r="BP299" s="681"/>
      <c r="BQ299" s="681"/>
      <c r="BR299" s="681"/>
      <c r="BS299" s="681"/>
      <c r="BT299" s="681"/>
      <c r="BU299" s="681"/>
      <c r="BV299" s="681"/>
      <c r="BW299" s="681"/>
    </row>
    <row r="300" spans="1:75" ht="13.5" customHeight="1">
      <c r="A300" s="696"/>
      <c r="B300" s="15" t="s">
        <v>60</v>
      </c>
      <c r="C300" s="701" t="str">
        <f>VLOOKUP($C277,'2025年度(1年後期)'!$B$5:$N$207,COLUMN('2025年度(1年後期)'!$K$5)+1,0)&amp;""</f>
        <v>オンデマンド</v>
      </c>
      <c r="D300" s="702"/>
      <c r="E300" s="690" t="str">
        <f>VLOOKUP($C277,'2025年度(2年後期)'!$B$5:$N$207,COLUMN('2025年度(2年後期)'!$K$5)+1,0)&amp;""</f>
        <v/>
      </c>
      <c r="F300" s="689"/>
      <c r="G300" s="690" t="str">
        <f>VLOOKUP($C277,'2025年度(3年後期)'!$B$5:$N$207,COLUMN('2025年度(3年後期)'!$K$5)+1,0)&amp;""</f>
        <v/>
      </c>
      <c r="H300" s="689"/>
      <c r="I300" s="690" t="str">
        <f>VLOOKUP($C277,'2025年度(4年後期)'!$B$5:$N$206,COLUMN('2025年度(4年後期)'!$K$5)+1,0)&amp;""</f>
        <v/>
      </c>
      <c r="J300" s="689"/>
      <c r="K300" s="691" t="str">
        <f>VLOOKUP($C277,'2025年度(助産後期)'!$B$5:$N$207,COLUMN('2025年度(助産後期)'!$K$5)+1,0)&amp;""</f>
        <v/>
      </c>
      <c r="L300" s="691"/>
      <c r="M300" s="688" t="str">
        <f>VLOOKUP($C277,'2025年度(M1後期)'!$B$5:$N$207,COLUMN('2025年度(M1後期)'!$K$5)+1,0)&amp;""</f>
        <v/>
      </c>
      <c r="N300" s="689"/>
      <c r="O300" s="691" t="str">
        <f>VLOOKUP($C277,'2025年度(M1後期)'!$B$5:$N$207,COLUMN('2025年度(M1後期)'!$K$5)+1,0)&amp;""</f>
        <v/>
      </c>
      <c r="P300" s="689"/>
      <c r="Q300" s="691" t="str">
        <f>VLOOKUP($C277,'2025年度(D1後期)'!$B$5:$N$207,COLUMN('2025年度(D1後期)'!$K$5)+1,0)&amp;""</f>
        <v/>
      </c>
      <c r="R300" s="689"/>
      <c r="S300" s="691" t="str">
        <f>VLOOKUP($C277,'2025年度(D23後期)'!$B$5:$N$207,COLUMN('2025年度(D23後期)'!$K$5)+1,0)&amp;""</f>
        <v/>
      </c>
      <c r="T300" s="689"/>
      <c r="U300" s="608" t="s">
        <v>139</v>
      </c>
      <c r="Z300" s="696"/>
      <c r="AA300" s="681"/>
      <c r="AB300" s="681"/>
      <c r="AC300" s="681"/>
      <c r="AD300" s="681"/>
      <c r="AE300" s="681"/>
      <c r="AF300" s="681"/>
      <c r="AG300" s="681"/>
      <c r="AH300" s="681"/>
      <c r="AI300" s="681"/>
      <c r="AJ300" s="681"/>
      <c r="AK300" s="681"/>
      <c r="AL300" s="681"/>
      <c r="AM300" s="681"/>
      <c r="AN300" s="681"/>
      <c r="AO300" s="681"/>
      <c r="AP300" s="681"/>
      <c r="AQ300" s="681"/>
      <c r="AR300" s="681"/>
      <c r="AS300" s="681"/>
      <c r="AT300" s="681"/>
      <c r="AU300" s="681"/>
      <c r="AV300" s="681"/>
      <c r="AW300" s="681"/>
      <c r="AX300" s="681"/>
      <c r="AY300" s="681"/>
      <c r="AZ300" s="681"/>
      <c r="BA300" s="681"/>
      <c r="BB300" s="681"/>
      <c r="BC300" s="681"/>
      <c r="BD300" s="681"/>
      <c r="BE300" s="681"/>
      <c r="BF300" s="681"/>
      <c r="BG300" s="681"/>
      <c r="BH300" s="681"/>
      <c r="BI300" s="681"/>
      <c r="BJ300" s="681"/>
      <c r="BK300" s="675"/>
      <c r="BL300" s="675"/>
      <c r="BM300" s="675"/>
      <c r="BN300" s="681"/>
      <c r="BO300" s="681"/>
      <c r="BP300" s="681"/>
      <c r="BQ300" s="681"/>
      <c r="BR300" s="681"/>
      <c r="BS300" s="681"/>
      <c r="BT300" s="681"/>
      <c r="BU300" s="681"/>
      <c r="BV300" s="681"/>
      <c r="BW300" s="681"/>
    </row>
    <row r="301" spans="1:75" ht="13.5" customHeight="1">
      <c r="A301" s="697"/>
      <c r="B301" s="16" t="s">
        <v>62</v>
      </c>
      <c r="C301" s="794"/>
      <c r="D301" s="733"/>
      <c r="E301" s="684"/>
      <c r="F301" s="685"/>
      <c r="G301" s="684"/>
      <c r="H301" s="685"/>
      <c r="I301" s="684"/>
      <c r="J301" s="685"/>
      <c r="K301" s="686"/>
      <c r="L301" s="686"/>
      <c r="M301" s="687"/>
      <c r="N301" s="685"/>
      <c r="O301" s="686"/>
      <c r="P301" s="685"/>
      <c r="Q301" s="686"/>
      <c r="R301" s="685"/>
      <c r="S301" s="686"/>
      <c r="T301" s="685"/>
      <c r="U301" s="609" t="s">
        <v>69</v>
      </c>
      <c r="V301" s="19"/>
      <c r="W301" s="19"/>
      <c r="X301" s="19"/>
      <c r="Y301" s="19"/>
      <c r="Z301" s="697"/>
      <c r="AA301" s="682"/>
      <c r="AB301" s="682"/>
      <c r="AC301" s="682"/>
      <c r="AD301" s="682"/>
      <c r="AE301" s="682"/>
      <c r="AF301" s="682"/>
      <c r="AG301" s="682"/>
      <c r="AH301" s="682"/>
      <c r="AI301" s="682"/>
      <c r="AJ301" s="682"/>
      <c r="AK301" s="682"/>
      <c r="AL301" s="682"/>
      <c r="AM301" s="682"/>
      <c r="AN301" s="682"/>
      <c r="AO301" s="682"/>
      <c r="AP301" s="682"/>
      <c r="AQ301" s="682"/>
      <c r="AR301" s="682"/>
      <c r="AS301" s="682"/>
      <c r="AT301" s="682"/>
      <c r="AU301" s="682"/>
      <c r="AV301" s="682"/>
      <c r="AW301" s="682"/>
      <c r="AX301" s="682"/>
      <c r="AY301" s="682"/>
      <c r="AZ301" s="682"/>
      <c r="BA301" s="682"/>
      <c r="BB301" s="682"/>
      <c r="BC301" s="682"/>
      <c r="BD301" s="682"/>
      <c r="BE301" s="682"/>
      <c r="BF301" s="682"/>
      <c r="BG301" s="682"/>
      <c r="BH301" s="682"/>
      <c r="BI301" s="682"/>
      <c r="BJ301" s="682"/>
      <c r="BK301" s="676"/>
      <c r="BL301" s="676"/>
      <c r="BM301" s="676"/>
      <c r="BN301" s="682"/>
      <c r="BO301" s="682"/>
      <c r="BP301" s="682"/>
      <c r="BQ301" s="682"/>
      <c r="BR301" s="682"/>
      <c r="BS301" s="682"/>
      <c r="BT301" s="682"/>
      <c r="BU301" s="682"/>
      <c r="BV301" s="682"/>
      <c r="BW301" s="682"/>
    </row>
    <row r="302" spans="1:75" ht="21.75">
      <c r="A302" s="23"/>
      <c r="B302" s="24"/>
      <c r="C302" s="747">
        <f>C277+1</f>
        <v>46004</v>
      </c>
      <c r="D302" s="747"/>
      <c r="E302" s="747"/>
      <c r="F302" s="747"/>
      <c r="G302" s="747"/>
      <c r="H302" s="747"/>
      <c r="I302" s="747"/>
      <c r="J302" s="747"/>
      <c r="K302" s="747"/>
      <c r="L302" s="747"/>
      <c r="M302" s="747"/>
      <c r="N302" s="747"/>
      <c r="O302" s="747"/>
      <c r="P302" s="747"/>
      <c r="Q302" s="747"/>
      <c r="R302" s="747"/>
      <c r="S302" s="747"/>
      <c r="T302" s="747"/>
      <c r="U302" s="787">
        <f>C302</f>
        <v>46004</v>
      </c>
      <c r="V302" s="788"/>
      <c r="W302" s="788"/>
      <c r="X302" s="788"/>
      <c r="Y302" s="788"/>
      <c r="Z302" s="789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96" t="s">
        <v>54</v>
      </c>
      <c r="B303" s="12" t="s">
        <v>55</v>
      </c>
      <c r="C303" s="705" t="str">
        <f>VLOOKUP($C302,'2025年度(1年後期)'!$B$5:$N$207,COLUMN('2025年度(1年後期)'!$C$5),0)&amp;""</f>
        <v/>
      </c>
      <c r="D303" s="706"/>
      <c r="E303" s="713" t="str">
        <f>VLOOKUP($C302,'2025年度(2年後期)'!$B$5:$N$207,COLUMN('2025年度(2年後期)'!$C$5),0)&amp;""</f>
        <v/>
      </c>
      <c r="F303" s="706"/>
      <c r="G303" s="713" t="str">
        <f>VLOOKUP($C302,'2025年度(3年後期)'!$B$5:$N$207,COLUMN('2025年度(3年後期)'!$C$5),0)&amp;""</f>
        <v/>
      </c>
      <c r="H303" s="706"/>
      <c r="I303" s="713" t="str">
        <f>VLOOKUP($C302,'2025年度(4年後期)'!$B$5:$N$206,COLUMN('2025年度(4年後期)'!$C$5),0)&amp;""</f>
        <v/>
      </c>
      <c r="J303" s="706"/>
      <c r="K303" s="693" t="str">
        <f>VLOOKUP($C302,'2025年度(助産後期)'!$B$5:$N$207,COLUMN('2025年度(助産後期)'!$C$5),0)&amp;""</f>
        <v/>
      </c>
      <c r="L303" s="709"/>
      <c r="M303" s="723" t="str">
        <f>VLOOKUP($C302,'2025年度(M1後期)'!$B$5:$N$207,COLUMN('2025年度(M1後期)'!$C$5),0)&amp;""</f>
        <v/>
      </c>
      <c r="N303" s="709"/>
      <c r="O303" s="713" t="str">
        <f>VLOOKUP($C302,'2025年度(M2後期)'!$B$5:$N$207,COLUMN('2025年度(M2後期)'!$C$5),0)&amp;""</f>
        <v/>
      </c>
      <c r="P303" s="706"/>
      <c r="Q303" s="713" t="str">
        <f>VLOOKUP($C302,'2025年度(D1後期)'!$B$5:$N$207,COLUMN('2025年度(D1後期)'!$C$5),0)&amp;""</f>
        <v/>
      </c>
      <c r="R303" s="706"/>
      <c r="S303" s="693" t="str">
        <f>VLOOKUP($C302,'2025年度(D23後期)'!$B$5:$N$207,COLUMN('2025年度(D23後期)'!$C$5),0)&amp;""</f>
        <v/>
      </c>
      <c r="T303" s="706"/>
      <c r="U303" s="43"/>
      <c r="Z303" s="695" t="str">
        <f>A303</f>
        <v xml:space="preserve">１時限（09：20～10：50） </v>
      </c>
      <c r="AA303" s="680"/>
      <c r="AB303" s="680"/>
      <c r="AC303" s="680"/>
      <c r="AD303" s="680"/>
      <c r="AE303" s="680"/>
      <c r="AF303" s="680"/>
      <c r="AG303" s="680"/>
      <c r="AH303" s="680"/>
      <c r="AI303" s="680"/>
      <c r="AJ303" s="680"/>
      <c r="AK303" s="680"/>
      <c r="AL303" s="680"/>
      <c r="AM303" s="680"/>
      <c r="AN303" s="680"/>
      <c r="AO303" s="680"/>
      <c r="AP303" s="680"/>
      <c r="AQ303" s="680"/>
      <c r="AR303" s="680"/>
      <c r="AS303" s="680"/>
      <c r="AT303" s="680"/>
      <c r="AU303" s="680"/>
      <c r="AV303" s="680"/>
      <c r="AW303" s="680"/>
      <c r="AX303" s="680"/>
      <c r="AY303" s="680"/>
      <c r="AZ303" s="680"/>
      <c r="BA303" s="680"/>
      <c r="BB303" s="680"/>
      <c r="BC303" s="680"/>
      <c r="BD303" s="680"/>
      <c r="BE303" s="680"/>
      <c r="BF303" s="680"/>
      <c r="BG303" s="680"/>
      <c r="BH303" s="680"/>
      <c r="BI303" s="680"/>
      <c r="BJ303" s="680"/>
      <c r="BK303" s="674"/>
      <c r="BL303" s="674"/>
      <c r="BM303" s="674"/>
      <c r="BN303" s="680"/>
      <c r="BO303" s="680"/>
      <c r="BP303" s="680"/>
      <c r="BQ303" s="680"/>
      <c r="BR303" s="680"/>
      <c r="BS303" s="680"/>
      <c r="BT303" s="680"/>
      <c r="BU303" s="680"/>
      <c r="BV303" s="680"/>
      <c r="BW303" s="680"/>
    </row>
    <row r="304" spans="1:75" ht="13.5" customHeight="1">
      <c r="A304" s="696"/>
      <c r="B304" s="15" t="s">
        <v>58</v>
      </c>
      <c r="C304" s="708" t="str">
        <f>IFERROR(VLOOKUP(C303,科目・教員!$A$2:$B$349,2,0),"")</f>
        <v/>
      </c>
      <c r="D304" s="707"/>
      <c r="E304" s="716" t="str">
        <f>IFERROR(VLOOKUP(E303,科目・教員!$A$2:$B$349,2,0),"")</f>
        <v/>
      </c>
      <c r="F304" s="707"/>
      <c r="G304" s="716" t="str">
        <f>IFERROR(VLOOKUP(G303,科目・教員!$A$2:$B$349,2,0),"")</f>
        <v/>
      </c>
      <c r="H304" s="707"/>
      <c r="I304" s="716" t="str">
        <f>IFERROR(VLOOKUP(I303,科目・教員!$A$2:$B$349,2,0),"")</f>
        <v/>
      </c>
      <c r="J304" s="707"/>
      <c r="K304" s="689" t="str">
        <f>IFERROR(VLOOKUP(K303,科目・教員!$A$2:$B$349,2,0),"")</f>
        <v/>
      </c>
      <c r="L304" s="717"/>
      <c r="M304" s="718" t="str">
        <f>IFERROR(VLOOKUP(M303,科目・教員!$A$2:$B$349,2,0),"")</f>
        <v/>
      </c>
      <c r="N304" s="707"/>
      <c r="O304" s="716" t="str">
        <f>IFERROR(VLOOKUP(O303,科目・教員!$A$2:$B$349,2,0),"")</f>
        <v/>
      </c>
      <c r="P304" s="707"/>
      <c r="Q304" s="716" t="str">
        <f>IFERROR(VLOOKUP(Q303,科目・教員!$A$2:$B$349,2,0),"")</f>
        <v/>
      </c>
      <c r="R304" s="707"/>
      <c r="S304" s="689" t="str">
        <f>IFERROR(VLOOKUP(S303,科目・教員!$A$2:$B$349,2,0),"")</f>
        <v/>
      </c>
      <c r="T304" s="707"/>
      <c r="U304" s="25"/>
      <c r="Z304" s="696"/>
      <c r="AA304" s="681"/>
      <c r="AB304" s="681"/>
      <c r="AC304" s="681"/>
      <c r="AD304" s="681"/>
      <c r="AE304" s="681"/>
      <c r="AF304" s="681"/>
      <c r="AG304" s="681"/>
      <c r="AH304" s="681"/>
      <c r="AI304" s="681"/>
      <c r="AJ304" s="681"/>
      <c r="AK304" s="681"/>
      <c r="AL304" s="681"/>
      <c r="AM304" s="681"/>
      <c r="AN304" s="681"/>
      <c r="AO304" s="681"/>
      <c r="AP304" s="681"/>
      <c r="AQ304" s="681"/>
      <c r="AR304" s="681"/>
      <c r="AS304" s="681"/>
      <c r="AT304" s="681"/>
      <c r="AU304" s="681"/>
      <c r="AV304" s="681"/>
      <c r="AW304" s="681"/>
      <c r="AX304" s="681"/>
      <c r="AY304" s="681"/>
      <c r="AZ304" s="681"/>
      <c r="BA304" s="681"/>
      <c r="BB304" s="681"/>
      <c r="BC304" s="681"/>
      <c r="BD304" s="681"/>
      <c r="BE304" s="681"/>
      <c r="BF304" s="681"/>
      <c r="BG304" s="681"/>
      <c r="BH304" s="681"/>
      <c r="BI304" s="681"/>
      <c r="BJ304" s="681"/>
      <c r="BK304" s="675"/>
      <c r="BL304" s="675"/>
      <c r="BM304" s="675"/>
      <c r="BN304" s="681"/>
      <c r="BO304" s="681"/>
      <c r="BP304" s="681"/>
      <c r="BQ304" s="681"/>
      <c r="BR304" s="681"/>
      <c r="BS304" s="681"/>
      <c r="BT304" s="681"/>
      <c r="BU304" s="681"/>
      <c r="BV304" s="681"/>
      <c r="BW304" s="681"/>
    </row>
    <row r="305" spans="1:75" ht="13.5" customHeight="1">
      <c r="A305" s="696"/>
      <c r="B305" s="15" t="s">
        <v>60</v>
      </c>
      <c r="C305" s="708" t="str">
        <f>VLOOKUP($C302,'2025年度(1年後期)'!$B$5:$N$207,COLUMN('2025年度(1年後期)'!$C$5)+1,0)&amp;""</f>
        <v/>
      </c>
      <c r="D305" s="707"/>
      <c r="E305" s="716" t="str">
        <f>VLOOKUP($C302,'2025年度(2年後期)'!$B$5:$N$207,COLUMN('2025年度(2年後期)'!$C$5)+1,0)&amp;""</f>
        <v/>
      </c>
      <c r="F305" s="707"/>
      <c r="G305" s="716" t="str">
        <f>VLOOKUP($C302,'2025年度(3年後期)'!$B$5:$N$207,COLUMN('2025年度(3年後期)'!$C$5)+1,0)&amp;""</f>
        <v/>
      </c>
      <c r="H305" s="707"/>
      <c r="I305" s="716" t="str">
        <f>VLOOKUP($C302,'2025年度(4年後期)'!$B$5:$N$206,COLUMN('2025年度(4年後期)'!$C$5)+1,0)&amp;""</f>
        <v/>
      </c>
      <c r="J305" s="707"/>
      <c r="K305" s="689" t="str">
        <f>VLOOKUP($C302,'2025年度(助産後期)'!$B$5:$N$207,COLUMN('2025年度(助産後期)'!$C$5)+1,0)&amp;""</f>
        <v/>
      </c>
      <c r="L305" s="717"/>
      <c r="M305" s="718" t="str">
        <f>VLOOKUP($C302,'2025年度(M1後期)'!$B$5:$N$207,COLUMN('2025年度(M1後期)'!$C$5)+1,0)&amp;""</f>
        <v/>
      </c>
      <c r="N305" s="707"/>
      <c r="O305" s="716" t="str">
        <f>VLOOKUP($C302,'2025年度(M2後期)'!$B$5:$N$207,COLUMN('2025年度(M2後期)'!$C$5)+1,0)&amp;""</f>
        <v/>
      </c>
      <c r="P305" s="707"/>
      <c r="Q305" s="716" t="str">
        <f>VLOOKUP($C302,'2025年度(D1後期)'!$B$5:$N$207,COLUMN('2025年度(D1後期)'!$C$5)+1,0)&amp;""</f>
        <v/>
      </c>
      <c r="R305" s="707"/>
      <c r="S305" s="689" t="str">
        <f>VLOOKUP($C302,'2025年度(D23後期)'!$B$5:$N$207,COLUMN('2025年度(D23後期)'!$C$5)+1,0)&amp;""</f>
        <v/>
      </c>
      <c r="T305" s="707"/>
      <c r="U305" s="25"/>
      <c r="Z305" s="696"/>
      <c r="AA305" s="681"/>
      <c r="AB305" s="681"/>
      <c r="AC305" s="681"/>
      <c r="AD305" s="681"/>
      <c r="AE305" s="681"/>
      <c r="AF305" s="681"/>
      <c r="AG305" s="681"/>
      <c r="AH305" s="681"/>
      <c r="AI305" s="681"/>
      <c r="AJ305" s="681"/>
      <c r="AK305" s="681"/>
      <c r="AL305" s="681"/>
      <c r="AM305" s="681"/>
      <c r="AN305" s="681"/>
      <c r="AO305" s="681"/>
      <c r="AP305" s="681"/>
      <c r="AQ305" s="681"/>
      <c r="AR305" s="681"/>
      <c r="AS305" s="681"/>
      <c r="AT305" s="681"/>
      <c r="AU305" s="681"/>
      <c r="AV305" s="681"/>
      <c r="AW305" s="681"/>
      <c r="AX305" s="681"/>
      <c r="AY305" s="681"/>
      <c r="AZ305" s="681"/>
      <c r="BA305" s="681"/>
      <c r="BB305" s="681"/>
      <c r="BC305" s="681"/>
      <c r="BD305" s="681"/>
      <c r="BE305" s="681"/>
      <c r="BF305" s="681"/>
      <c r="BG305" s="681"/>
      <c r="BH305" s="681"/>
      <c r="BI305" s="681"/>
      <c r="BJ305" s="681"/>
      <c r="BK305" s="675"/>
      <c r="BL305" s="675"/>
      <c r="BM305" s="675"/>
      <c r="BN305" s="681"/>
      <c r="BO305" s="681"/>
      <c r="BP305" s="681"/>
      <c r="BQ305" s="681"/>
      <c r="BR305" s="681"/>
      <c r="BS305" s="681"/>
      <c r="BT305" s="681"/>
      <c r="BU305" s="681"/>
      <c r="BV305" s="681"/>
      <c r="BW305" s="681"/>
    </row>
    <row r="306" spans="1:75" ht="13.5" customHeight="1">
      <c r="A306" s="697"/>
      <c r="B306" s="16" t="s">
        <v>62</v>
      </c>
      <c r="C306" s="724"/>
      <c r="D306" s="791"/>
      <c r="E306" s="684"/>
      <c r="F306" s="719"/>
      <c r="G306" s="684"/>
      <c r="H306" s="719"/>
      <c r="I306" s="684"/>
      <c r="J306" s="719"/>
      <c r="K306" s="686"/>
      <c r="L306" s="720"/>
      <c r="M306" s="721"/>
      <c r="N306" s="719"/>
      <c r="O306" s="684"/>
      <c r="P306" s="719"/>
      <c r="Q306" s="684"/>
      <c r="R306" s="719"/>
      <c r="S306" s="686"/>
      <c r="T306" s="719"/>
      <c r="U306" s="25"/>
      <c r="Z306" s="697"/>
      <c r="AA306" s="682"/>
      <c r="AB306" s="682"/>
      <c r="AC306" s="682"/>
      <c r="AD306" s="682"/>
      <c r="AE306" s="682"/>
      <c r="AF306" s="682"/>
      <c r="AG306" s="682"/>
      <c r="AH306" s="682"/>
      <c r="AI306" s="682"/>
      <c r="AJ306" s="682"/>
      <c r="AK306" s="682"/>
      <c r="AL306" s="682"/>
      <c r="AM306" s="682"/>
      <c r="AN306" s="682"/>
      <c r="AO306" s="682"/>
      <c r="AP306" s="682"/>
      <c r="AQ306" s="682"/>
      <c r="AR306" s="682"/>
      <c r="AS306" s="682"/>
      <c r="AT306" s="682"/>
      <c r="AU306" s="682"/>
      <c r="AV306" s="682"/>
      <c r="AW306" s="682"/>
      <c r="AX306" s="682"/>
      <c r="AY306" s="682"/>
      <c r="AZ306" s="682"/>
      <c r="BA306" s="682"/>
      <c r="BB306" s="682"/>
      <c r="BC306" s="682"/>
      <c r="BD306" s="682"/>
      <c r="BE306" s="682"/>
      <c r="BF306" s="682"/>
      <c r="BG306" s="682"/>
      <c r="BH306" s="682"/>
      <c r="BI306" s="682"/>
      <c r="BJ306" s="682"/>
      <c r="BK306" s="676"/>
      <c r="BL306" s="676"/>
      <c r="BM306" s="676"/>
      <c r="BN306" s="682"/>
      <c r="BO306" s="682"/>
      <c r="BP306" s="682"/>
      <c r="BQ306" s="682"/>
      <c r="BR306" s="682"/>
      <c r="BS306" s="682"/>
      <c r="BT306" s="682"/>
      <c r="BU306" s="682"/>
      <c r="BV306" s="682"/>
      <c r="BW306" s="682"/>
    </row>
    <row r="307" spans="1:75" ht="13.5" customHeight="1">
      <c r="A307" s="696" t="s">
        <v>64</v>
      </c>
      <c r="B307" s="15" t="s">
        <v>55</v>
      </c>
      <c r="C307" s="705" t="str">
        <f>VLOOKUP($C302,'2025年度(1年後期)'!$B$5:$N$207,COLUMN('2025年度(1年後期)'!$E$5),0)&amp;""</f>
        <v/>
      </c>
      <c r="D307" s="706"/>
      <c r="E307" s="713" t="str">
        <f>VLOOKUP($C302,'2025年度(2年後期)'!$B$5:$N$207,COLUMN('2025年度(2年後期)'!$E$5),0)&amp;""</f>
        <v/>
      </c>
      <c r="F307" s="706"/>
      <c r="G307" s="713" t="str">
        <f>VLOOKUP($C302,'2025年度(3年後期)'!$B$5:$N$207,COLUMN('2025年度(3年後期)'!$E$5),0)&amp;""</f>
        <v/>
      </c>
      <c r="H307" s="706"/>
      <c r="I307" s="713" t="str">
        <f>VLOOKUP($C302,'2025年度(4年後期)'!$B$5:$N$206,COLUMN('2025年度(4年後期)'!$E$5),0)&amp;""</f>
        <v/>
      </c>
      <c r="J307" s="706"/>
      <c r="K307" s="693" t="str">
        <f>VLOOKUP($C302,'2025年度(助産後期)'!$B$5:$N$207,COLUMN('2025年度(助産後期)'!$E$5),0)&amp;""</f>
        <v/>
      </c>
      <c r="L307" s="709"/>
      <c r="M307" s="705" t="str">
        <f>VLOOKUP($C302,'2025年度(M1後期)'!$B$5:$N$207,COLUMN('2025年度(M1後期)'!$E$5),0)&amp;""</f>
        <v/>
      </c>
      <c r="N307" s="706"/>
      <c r="O307" s="693" t="str">
        <f>VLOOKUP($C302,'2025年度(M2後期)'!$B$5:$N$207,COLUMN('2025年度(M2後期)'!$E$5),0)&amp;""</f>
        <v/>
      </c>
      <c r="P307" s="706"/>
      <c r="Q307" s="693" t="str">
        <f>VLOOKUP($C302,'2025年度(D1後期)'!$B$5:$N$207,COLUMN('2025年度(D1後期)'!$E$5),0)&amp;""</f>
        <v/>
      </c>
      <c r="R307" s="706"/>
      <c r="S307" s="693" t="str">
        <f>VLOOKUP($C302,'2025年度(D23後期)'!$B$5:$N$207,COLUMN('2025年度(D23後期)'!$E$5),0)&amp;""</f>
        <v/>
      </c>
      <c r="T307" s="706"/>
      <c r="U307" s="25"/>
      <c r="Z307" s="696" t="str">
        <f>A307</f>
        <v>２時限（11：00～12：30）</v>
      </c>
      <c r="AA307" s="680"/>
      <c r="AB307" s="680"/>
      <c r="AC307" s="680"/>
      <c r="AD307" s="680"/>
      <c r="AE307" s="680"/>
      <c r="AF307" s="680"/>
      <c r="AG307" s="680"/>
      <c r="AH307" s="680"/>
      <c r="AI307" s="680"/>
      <c r="AJ307" s="680"/>
      <c r="AK307" s="680"/>
      <c r="AL307" s="680"/>
      <c r="AM307" s="680"/>
      <c r="AN307" s="680"/>
      <c r="AO307" s="680"/>
      <c r="AP307" s="680"/>
      <c r="AQ307" s="680"/>
      <c r="AR307" s="680"/>
      <c r="AS307" s="680"/>
      <c r="AT307" s="680"/>
      <c r="AU307" s="680"/>
      <c r="AV307" s="680"/>
      <c r="AW307" s="680"/>
      <c r="AX307" s="680"/>
      <c r="AY307" s="680"/>
      <c r="AZ307" s="680"/>
      <c r="BA307" s="680"/>
      <c r="BB307" s="680"/>
      <c r="BC307" s="680"/>
      <c r="BD307" s="680"/>
      <c r="BE307" s="680"/>
      <c r="BF307" s="680"/>
      <c r="BG307" s="680"/>
      <c r="BH307" s="680"/>
      <c r="BI307" s="680"/>
      <c r="BJ307" s="680"/>
      <c r="BK307" s="674"/>
      <c r="BL307" s="674"/>
      <c r="BM307" s="674"/>
      <c r="BN307" s="680"/>
      <c r="BO307" s="680"/>
      <c r="BP307" s="680"/>
      <c r="BQ307" s="680"/>
      <c r="BR307" s="680"/>
      <c r="BS307" s="680"/>
      <c r="BT307" s="680"/>
      <c r="BU307" s="680"/>
      <c r="BV307" s="680"/>
      <c r="BW307" s="680"/>
    </row>
    <row r="308" spans="1:75" ht="13.5" customHeight="1">
      <c r="A308" s="696"/>
      <c r="B308" s="15" t="s">
        <v>58</v>
      </c>
      <c r="C308" s="708" t="str">
        <f>IFERROR(VLOOKUP(C307,科目・教員!$A$2:$B$349,2,0),"")</f>
        <v/>
      </c>
      <c r="D308" s="707"/>
      <c r="E308" s="716" t="str">
        <f>IFERROR(VLOOKUP(E307,科目・教員!$A$2:$B$349,2,0),"")</f>
        <v/>
      </c>
      <c r="F308" s="707"/>
      <c r="G308" s="716" t="str">
        <f>IFERROR(VLOOKUP(G307,科目・教員!$A$2:$B$349,2,0),"")</f>
        <v/>
      </c>
      <c r="H308" s="707"/>
      <c r="I308" s="716" t="str">
        <f>IFERROR(VLOOKUP(I307,科目・教員!$A$2:$B$349,2,0),"")</f>
        <v/>
      </c>
      <c r="J308" s="707"/>
      <c r="K308" s="689" t="str">
        <f>IFERROR(VLOOKUP(K307,科目・教員!$A$2:$B$349,2,0),"")</f>
        <v/>
      </c>
      <c r="L308" s="717"/>
      <c r="M308" s="708" t="str">
        <f>IFERROR(VLOOKUP(M307,科目・教員!$A$2:$B$349,2,0),"")</f>
        <v/>
      </c>
      <c r="N308" s="707"/>
      <c r="O308" s="689" t="str">
        <f>IFERROR(VLOOKUP(O307,科目・教員!$A$2:$B$349,2,0),"")</f>
        <v/>
      </c>
      <c r="P308" s="707"/>
      <c r="Q308" s="689" t="str">
        <f>IFERROR(VLOOKUP(Q307,科目・教員!$A$2:$B$349,2,0),"")</f>
        <v/>
      </c>
      <c r="R308" s="707"/>
      <c r="S308" s="689" t="str">
        <f>IFERROR(VLOOKUP(S307,科目・教員!$A$2:$B$349,2,0),"")</f>
        <v/>
      </c>
      <c r="T308" s="707"/>
      <c r="U308" s="25"/>
      <c r="Z308" s="696"/>
      <c r="AA308" s="681"/>
      <c r="AB308" s="681"/>
      <c r="AC308" s="681"/>
      <c r="AD308" s="681"/>
      <c r="AE308" s="681"/>
      <c r="AF308" s="681"/>
      <c r="AG308" s="681"/>
      <c r="AH308" s="681"/>
      <c r="AI308" s="681"/>
      <c r="AJ308" s="681"/>
      <c r="AK308" s="681"/>
      <c r="AL308" s="681"/>
      <c r="AM308" s="681"/>
      <c r="AN308" s="681"/>
      <c r="AO308" s="681"/>
      <c r="AP308" s="681"/>
      <c r="AQ308" s="681"/>
      <c r="AR308" s="681"/>
      <c r="AS308" s="681"/>
      <c r="AT308" s="681"/>
      <c r="AU308" s="681"/>
      <c r="AV308" s="681"/>
      <c r="AW308" s="681"/>
      <c r="AX308" s="681"/>
      <c r="AY308" s="681"/>
      <c r="AZ308" s="681"/>
      <c r="BA308" s="681"/>
      <c r="BB308" s="681"/>
      <c r="BC308" s="681"/>
      <c r="BD308" s="681"/>
      <c r="BE308" s="681"/>
      <c r="BF308" s="681"/>
      <c r="BG308" s="681"/>
      <c r="BH308" s="681"/>
      <c r="BI308" s="681"/>
      <c r="BJ308" s="681"/>
      <c r="BK308" s="675"/>
      <c r="BL308" s="675"/>
      <c r="BM308" s="675"/>
      <c r="BN308" s="681"/>
      <c r="BO308" s="681"/>
      <c r="BP308" s="681"/>
      <c r="BQ308" s="681"/>
      <c r="BR308" s="681"/>
      <c r="BS308" s="681"/>
      <c r="BT308" s="681"/>
      <c r="BU308" s="681"/>
      <c r="BV308" s="681"/>
      <c r="BW308" s="681"/>
    </row>
    <row r="309" spans="1:75" ht="13.5" customHeight="1">
      <c r="A309" s="696"/>
      <c r="B309" s="15" t="s">
        <v>60</v>
      </c>
      <c r="C309" s="708" t="str">
        <f>VLOOKUP($C302,'2025年度(1年後期)'!$B$5:$N$207,COLUMN('2025年度(1年後期)'!$E$5)+1,0)&amp;""</f>
        <v/>
      </c>
      <c r="D309" s="707"/>
      <c r="E309" s="716" t="str">
        <f>VLOOKUP($C302,'2025年度(2年後期)'!$B$5:$N$207,COLUMN('2025年度(2年後期)'!$E$5)+1,0)&amp;""</f>
        <v/>
      </c>
      <c r="F309" s="707"/>
      <c r="G309" s="716" t="str">
        <f>VLOOKUP($C302,'2025年度(3年後期)'!$B$5:$N$207,COLUMN('2025年度(3年後期)'!$E$5)+1,0)&amp;""</f>
        <v/>
      </c>
      <c r="H309" s="707"/>
      <c r="I309" s="716" t="str">
        <f>VLOOKUP($C302,'2025年度(4年後期)'!$B$5:$N$206,COLUMN('2025年度(4年後期)'!$E$5)+1,0)&amp;""</f>
        <v/>
      </c>
      <c r="J309" s="707"/>
      <c r="K309" s="689" t="str">
        <f>VLOOKUP($C302,'2025年度(助産後期)'!$B$5:$N$207,COLUMN('2025年度(助産後期)'!$E$5)+1,0)&amp;""</f>
        <v/>
      </c>
      <c r="L309" s="717"/>
      <c r="M309" s="708" t="str">
        <f>VLOOKUP($C302,'2025年度(M1後期)'!$B$5:$N$207,COLUMN('2025年度(M1後期)'!$E$5)+1,0)&amp;""</f>
        <v/>
      </c>
      <c r="N309" s="707"/>
      <c r="O309" s="689" t="str">
        <f>VLOOKUP($C302,'2025年度(M2後期)'!$B$5:$N$207,COLUMN('2025年度(M2後期)'!$E$5)+1,0)&amp;""</f>
        <v/>
      </c>
      <c r="P309" s="707"/>
      <c r="Q309" s="689" t="str">
        <f>VLOOKUP($C302,'2025年度(D1後期)'!$B$5:$N$207,COLUMN('2025年度(D1後期)'!$E$5)+1,0)&amp;""</f>
        <v/>
      </c>
      <c r="R309" s="707"/>
      <c r="S309" s="689" t="str">
        <f>VLOOKUP($C302,'2025年度(D23後期)'!$B$5:$N$207,COLUMN('2025年度(D23後期)'!$E$5)+1,0)&amp;""</f>
        <v/>
      </c>
      <c r="T309" s="707"/>
      <c r="U309" s="25"/>
      <c r="Z309" s="696"/>
      <c r="AA309" s="681"/>
      <c r="AB309" s="681"/>
      <c r="AC309" s="681"/>
      <c r="AD309" s="681"/>
      <c r="AE309" s="681"/>
      <c r="AF309" s="681"/>
      <c r="AG309" s="681"/>
      <c r="AH309" s="681"/>
      <c r="AI309" s="681"/>
      <c r="AJ309" s="681"/>
      <c r="AK309" s="681"/>
      <c r="AL309" s="681"/>
      <c r="AM309" s="681"/>
      <c r="AN309" s="681"/>
      <c r="AO309" s="681"/>
      <c r="AP309" s="681"/>
      <c r="AQ309" s="681"/>
      <c r="AR309" s="681"/>
      <c r="AS309" s="681"/>
      <c r="AT309" s="681"/>
      <c r="AU309" s="681"/>
      <c r="AV309" s="681"/>
      <c r="AW309" s="681"/>
      <c r="AX309" s="681"/>
      <c r="AY309" s="681"/>
      <c r="AZ309" s="681"/>
      <c r="BA309" s="681"/>
      <c r="BB309" s="681"/>
      <c r="BC309" s="681"/>
      <c r="BD309" s="681"/>
      <c r="BE309" s="681"/>
      <c r="BF309" s="681"/>
      <c r="BG309" s="681"/>
      <c r="BH309" s="681"/>
      <c r="BI309" s="681"/>
      <c r="BJ309" s="681"/>
      <c r="BK309" s="675"/>
      <c r="BL309" s="675"/>
      <c r="BM309" s="675"/>
      <c r="BN309" s="681"/>
      <c r="BO309" s="681"/>
      <c r="BP309" s="681"/>
      <c r="BQ309" s="681"/>
      <c r="BR309" s="681"/>
      <c r="BS309" s="681"/>
      <c r="BT309" s="681"/>
      <c r="BU309" s="681"/>
      <c r="BV309" s="681"/>
      <c r="BW309" s="681"/>
    </row>
    <row r="310" spans="1:75" ht="13.5" customHeight="1">
      <c r="A310" s="712"/>
      <c r="B310" s="16" t="s">
        <v>62</v>
      </c>
      <c r="C310" s="738"/>
      <c r="D310" s="739"/>
      <c r="E310" s="684"/>
      <c r="F310" s="685"/>
      <c r="G310" s="684"/>
      <c r="H310" s="685"/>
      <c r="I310" s="684"/>
      <c r="J310" s="685"/>
      <c r="K310" s="686"/>
      <c r="L310" s="686"/>
      <c r="M310" s="687"/>
      <c r="N310" s="685"/>
      <c r="O310" s="686"/>
      <c r="P310" s="685"/>
      <c r="Q310" s="686"/>
      <c r="R310" s="685"/>
      <c r="S310" s="686"/>
      <c r="T310" s="685"/>
      <c r="U310" s="25"/>
      <c r="Z310" s="697"/>
      <c r="AA310" s="682"/>
      <c r="AB310" s="682"/>
      <c r="AC310" s="682"/>
      <c r="AD310" s="682"/>
      <c r="AE310" s="682"/>
      <c r="AF310" s="682"/>
      <c r="AG310" s="682"/>
      <c r="AH310" s="682"/>
      <c r="AI310" s="682"/>
      <c r="AJ310" s="682"/>
      <c r="AK310" s="682"/>
      <c r="AL310" s="682"/>
      <c r="AM310" s="682"/>
      <c r="AN310" s="682"/>
      <c r="AO310" s="682"/>
      <c r="AP310" s="682"/>
      <c r="AQ310" s="682"/>
      <c r="AR310" s="682"/>
      <c r="AS310" s="682"/>
      <c r="AT310" s="682"/>
      <c r="AU310" s="682"/>
      <c r="AV310" s="682"/>
      <c r="AW310" s="682"/>
      <c r="AX310" s="682"/>
      <c r="AY310" s="682"/>
      <c r="AZ310" s="682"/>
      <c r="BA310" s="682"/>
      <c r="BB310" s="682"/>
      <c r="BC310" s="682"/>
      <c r="BD310" s="682"/>
      <c r="BE310" s="682"/>
      <c r="BF310" s="682"/>
      <c r="BG310" s="682"/>
      <c r="BH310" s="682"/>
      <c r="BI310" s="682"/>
      <c r="BJ310" s="682"/>
      <c r="BK310" s="676"/>
      <c r="BL310" s="676"/>
      <c r="BM310" s="676"/>
      <c r="BN310" s="682"/>
      <c r="BO310" s="682"/>
      <c r="BP310" s="682"/>
      <c r="BQ310" s="682"/>
      <c r="BR310" s="682"/>
      <c r="BS310" s="682"/>
      <c r="BT310" s="682"/>
      <c r="BU310" s="682"/>
      <c r="BV310" s="682"/>
      <c r="BW310" s="682"/>
    </row>
    <row r="311" spans="1:75" ht="13.5" customHeight="1">
      <c r="A311" s="695" t="s">
        <v>70</v>
      </c>
      <c r="B311" s="17" t="s">
        <v>71</v>
      </c>
      <c r="C311" s="705"/>
      <c r="D311" s="706"/>
      <c r="E311" s="713"/>
      <c r="F311" s="706"/>
      <c r="G311" s="713"/>
      <c r="H311" s="706"/>
      <c r="I311" s="713"/>
      <c r="J311" s="706"/>
      <c r="K311" s="693"/>
      <c r="L311" s="709"/>
      <c r="M311" s="705"/>
      <c r="N311" s="706"/>
      <c r="O311" s="693"/>
      <c r="P311" s="706"/>
      <c r="Q311" s="693"/>
      <c r="R311" s="706"/>
      <c r="S311" s="693"/>
      <c r="T311" s="706"/>
      <c r="U311" s="25"/>
      <c r="Z311" s="696" t="str">
        <f>A311</f>
        <v>昼休み（12：30～13：30）</v>
      </c>
      <c r="AA311" s="680"/>
      <c r="AB311" s="680"/>
      <c r="AC311" s="680"/>
      <c r="AD311" s="680"/>
      <c r="AE311" s="680"/>
      <c r="AF311" s="680"/>
      <c r="AG311" s="680"/>
      <c r="AH311" s="680"/>
      <c r="AI311" s="680"/>
      <c r="AJ311" s="680"/>
      <c r="AK311" s="680"/>
      <c r="AL311" s="680"/>
      <c r="AM311" s="680"/>
      <c r="AN311" s="680"/>
      <c r="AO311" s="680"/>
      <c r="AP311" s="680"/>
      <c r="AQ311" s="680"/>
      <c r="AR311" s="680"/>
      <c r="AS311" s="680"/>
      <c r="AT311" s="680"/>
      <c r="AU311" s="680"/>
      <c r="AV311" s="680"/>
      <c r="AW311" s="680"/>
      <c r="AX311" s="680"/>
      <c r="AY311" s="680"/>
      <c r="AZ311" s="680"/>
      <c r="BA311" s="680"/>
      <c r="BB311" s="680"/>
      <c r="BC311" s="680"/>
      <c r="BD311" s="680"/>
      <c r="BE311" s="680"/>
      <c r="BF311" s="680"/>
      <c r="BG311" s="680"/>
      <c r="BH311" s="680"/>
      <c r="BI311" s="680"/>
      <c r="BJ311" s="680"/>
      <c r="BK311" s="674"/>
      <c r="BL311" s="674"/>
      <c r="BM311" s="674"/>
      <c r="BN311" s="680"/>
      <c r="BO311" s="680"/>
      <c r="BP311" s="680"/>
      <c r="BQ311" s="680"/>
      <c r="BR311" s="680"/>
      <c r="BS311" s="680"/>
      <c r="BT311" s="680"/>
      <c r="BU311" s="680"/>
      <c r="BV311" s="680"/>
      <c r="BW311" s="680"/>
    </row>
    <row r="312" spans="1:75" ht="13.5" customHeight="1">
      <c r="A312" s="696"/>
      <c r="B312" s="17" t="s">
        <v>73</v>
      </c>
      <c r="C312" s="708"/>
      <c r="D312" s="707"/>
      <c r="E312" s="716"/>
      <c r="F312" s="707"/>
      <c r="G312" s="716"/>
      <c r="H312" s="707"/>
      <c r="I312" s="716"/>
      <c r="J312" s="707"/>
      <c r="K312" s="689"/>
      <c r="L312" s="717"/>
      <c r="M312" s="708"/>
      <c r="N312" s="707"/>
      <c r="O312" s="689"/>
      <c r="P312" s="707"/>
      <c r="Q312" s="689"/>
      <c r="R312" s="707"/>
      <c r="S312" s="689"/>
      <c r="T312" s="707"/>
      <c r="U312" s="25"/>
      <c r="Z312" s="696"/>
      <c r="AA312" s="681"/>
      <c r="AB312" s="681"/>
      <c r="AC312" s="681"/>
      <c r="AD312" s="681"/>
      <c r="AE312" s="681"/>
      <c r="AF312" s="681"/>
      <c r="AG312" s="681"/>
      <c r="AH312" s="681"/>
      <c r="AI312" s="681"/>
      <c r="AJ312" s="681"/>
      <c r="AK312" s="681"/>
      <c r="AL312" s="681"/>
      <c r="AM312" s="681"/>
      <c r="AN312" s="681"/>
      <c r="AO312" s="681"/>
      <c r="AP312" s="681"/>
      <c r="AQ312" s="681"/>
      <c r="AR312" s="681"/>
      <c r="AS312" s="681"/>
      <c r="AT312" s="681"/>
      <c r="AU312" s="681"/>
      <c r="AV312" s="681"/>
      <c r="AW312" s="681"/>
      <c r="AX312" s="681"/>
      <c r="AY312" s="681"/>
      <c r="AZ312" s="681"/>
      <c r="BA312" s="681"/>
      <c r="BB312" s="681"/>
      <c r="BC312" s="681"/>
      <c r="BD312" s="681"/>
      <c r="BE312" s="681"/>
      <c r="BF312" s="681"/>
      <c r="BG312" s="681"/>
      <c r="BH312" s="681"/>
      <c r="BI312" s="681"/>
      <c r="BJ312" s="681"/>
      <c r="BK312" s="675"/>
      <c r="BL312" s="675"/>
      <c r="BM312" s="675"/>
      <c r="BN312" s="681"/>
      <c r="BO312" s="681"/>
      <c r="BP312" s="681"/>
      <c r="BQ312" s="681"/>
      <c r="BR312" s="681"/>
      <c r="BS312" s="681"/>
      <c r="BT312" s="681"/>
      <c r="BU312" s="681"/>
      <c r="BV312" s="681"/>
      <c r="BW312" s="681"/>
    </row>
    <row r="313" spans="1:75" ht="13.5" customHeight="1">
      <c r="A313" s="696"/>
      <c r="B313" s="17" t="s">
        <v>60</v>
      </c>
      <c r="C313" s="708"/>
      <c r="D313" s="707"/>
      <c r="E313" s="716"/>
      <c r="F313" s="707"/>
      <c r="G313" s="716"/>
      <c r="H313" s="707"/>
      <c r="I313" s="716"/>
      <c r="J313" s="707"/>
      <c r="K313" s="689"/>
      <c r="L313" s="717"/>
      <c r="M313" s="708"/>
      <c r="N313" s="707"/>
      <c r="O313" s="689"/>
      <c r="P313" s="707"/>
      <c r="Q313" s="689"/>
      <c r="R313" s="707"/>
      <c r="S313" s="689"/>
      <c r="T313" s="707"/>
      <c r="U313" s="25"/>
      <c r="Z313" s="696"/>
      <c r="AA313" s="681"/>
      <c r="AB313" s="681"/>
      <c r="AC313" s="681"/>
      <c r="AD313" s="681"/>
      <c r="AE313" s="681"/>
      <c r="AF313" s="681"/>
      <c r="AG313" s="681"/>
      <c r="AH313" s="681"/>
      <c r="AI313" s="681"/>
      <c r="AJ313" s="681"/>
      <c r="AK313" s="681"/>
      <c r="AL313" s="681"/>
      <c r="AM313" s="681"/>
      <c r="AN313" s="681"/>
      <c r="AO313" s="681"/>
      <c r="AP313" s="681"/>
      <c r="AQ313" s="681"/>
      <c r="AR313" s="681"/>
      <c r="AS313" s="681"/>
      <c r="AT313" s="681"/>
      <c r="AU313" s="681"/>
      <c r="AV313" s="681"/>
      <c r="AW313" s="681"/>
      <c r="AX313" s="681"/>
      <c r="AY313" s="681"/>
      <c r="AZ313" s="681"/>
      <c r="BA313" s="681"/>
      <c r="BB313" s="681"/>
      <c r="BC313" s="681"/>
      <c r="BD313" s="681"/>
      <c r="BE313" s="681"/>
      <c r="BF313" s="681"/>
      <c r="BG313" s="681"/>
      <c r="BH313" s="681"/>
      <c r="BI313" s="681"/>
      <c r="BJ313" s="681"/>
      <c r="BK313" s="675"/>
      <c r="BL313" s="675"/>
      <c r="BM313" s="675"/>
      <c r="BN313" s="681"/>
      <c r="BO313" s="681"/>
      <c r="BP313" s="681"/>
      <c r="BQ313" s="681"/>
      <c r="BR313" s="681"/>
      <c r="BS313" s="681"/>
      <c r="BT313" s="681"/>
      <c r="BU313" s="681"/>
      <c r="BV313" s="681"/>
      <c r="BW313" s="681"/>
    </row>
    <row r="314" spans="1:75" ht="13.5" customHeight="1">
      <c r="A314" s="697"/>
      <c r="B314" s="18" t="s">
        <v>62</v>
      </c>
      <c r="C314" s="714"/>
      <c r="D314" s="711"/>
      <c r="E314" s="715"/>
      <c r="F314" s="711"/>
      <c r="G314" s="715"/>
      <c r="H314" s="711"/>
      <c r="I314" s="715"/>
      <c r="J314" s="711"/>
      <c r="K314" s="710"/>
      <c r="L314" s="710"/>
      <c r="M314" s="714"/>
      <c r="N314" s="711"/>
      <c r="O314" s="710"/>
      <c r="P314" s="711"/>
      <c r="Q314" s="710"/>
      <c r="R314" s="711"/>
      <c r="S314" s="710"/>
      <c r="T314" s="711"/>
      <c r="U314" s="25"/>
      <c r="Z314" s="697"/>
      <c r="AA314" s="682"/>
      <c r="AB314" s="682"/>
      <c r="AC314" s="682"/>
      <c r="AD314" s="682"/>
      <c r="AE314" s="682"/>
      <c r="AF314" s="682"/>
      <c r="AG314" s="682"/>
      <c r="AH314" s="682"/>
      <c r="AI314" s="682"/>
      <c r="AJ314" s="682"/>
      <c r="AK314" s="682"/>
      <c r="AL314" s="682"/>
      <c r="AM314" s="682"/>
      <c r="AN314" s="682"/>
      <c r="AO314" s="682"/>
      <c r="AP314" s="682"/>
      <c r="AQ314" s="682"/>
      <c r="AR314" s="682"/>
      <c r="AS314" s="682"/>
      <c r="AT314" s="682"/>
      <c r="AU314" s="682"/>
      <c r="AV314" s="682"/>
      <c r="AW314" s="682"/>
      <c r="AX314" s="682"/>
      <c r="AY314" s="682"/>
      <c r="AZ314" s="682"/>
      <c r="BA314" s="682"/>
      <c r="BB314" s="682"/>
      <c r="BC314" s="682"/>
      <c r="BD314" s="682"/>
      <c r="BE314" s="682"/>
      <c r="BF314" s="682"/>
      <c r="BG314" s="682"/>
      <c r="BH314" s="682"/>
      <c r="BI314" s="682"/>
      <c r="BJ314" s="682"/>
      <c r="BK314" s="676"/>
      <c r="BL314" s="676"/>
      <c r="BM314" s="676"/>
      <c r="BN314" s="682"/>
      <c r="BO314" s="682"/>
      <c r="BP314" s="682"/>
      <c r="BQ314" s="682"/>
      <c r="BR314" s="682"/>
      <c r="BS314" s="682"/>
      <c r="BT314" s="682"/>
      <c r="BU314" s="682"/>
      <c r="BV314" s="682"/>
      <c r="BW314" s="682"/>
    </row>
    <row r="315" spans="1:75" ht="13.5" customHeight="1">
      <c r="A315" s="696" t="s">
        <v>74</v>
      </c>
      <c r="B315" s="15" t="s">
        <v>55</v>
      </c>
      <c r="C315" s="692" t="str">
        <f>VLOOKUP($C302,'2025年度(1年後期)'!$B$5:$N$207,COLUMN('2025年度(1年後期)'!$G$5),0)&amp;""</f>
        <v/>
      </c>
      <c r="D315" s="693"/>
      <c r="E315" s="698" t="str">
        <f>VLOOKUP($C302,'2025年度(2年後期)'!$B$5:$N$207,COLUMN('2025年度(2年後期)'!$G$5),0)&amp;""</f>
        <v/>
      </c>
      <c r="F315" s="693"/>
      <c r="G315" s="698" t="str">
        <f>VLOOKUP($C302,'2025年度(3年後期)'!$B$5:$N$207,COLUMN('2025年度(3年後期)'!$G$5),0)&amp;""</f>
        <v/>
      </c>
      <c r="H315" s="693"/>
      <c r="I315" s="698" t="str">
        <f>VLOOKUP($C302,'2025年度(4年後期)'!$B$5:$N$206,COLUMN('2025年度(4年後期)'!$G$5),0)&amp;""</f>
        <v/>
      </c>
      <c r="J315" s="693"/>
      <c r="K315" s="694" t="str">
        <f>VLOOKUP($C302,'2025年度(助産後期)'!$B$5:$N$207,COLUMN('2025年度(助産後期)'!$G$5),0)&amp;""</f>
        <v/>
      </c>
      <c r="L315" s="694"/>
      <c r="M315" s="692" t="str">
        <f>VLOOKUP($C302,'2025年度(M1後期)'!$B$5:$N$207,COLUMN('2025年度(M1後期)'!$G$5),0)&amp;""</f>
        <v/>
      </c>
      <c r="N315" s="693"/>
      <c r="O315" s="694" t="str">
        <f>VLOOKUP($C302,'2025年度(M2後期)'!$B$5:$N$207,COLUMN('2025年度(M2後期)'!$G$5),0)&amp;""</f>
        <v/>
      </c>
      <c r="P315" s="693"/>
      <c r="Q315" s="694" t="str">
        <f>VLOOKUP($C302,'2025年度(D1後期)'!$B$5:$N$207,COLUMN('2025年度(D1後期)'!$G$5),0)&amp;""</f>
        <v/>
      </c>
      <c r="R315" s="693"/>
      <c r="S315" s="694" t="str">
        <f>VLOOKUP($C302,'2025年度(D23後期)'!$B$5:$N$207,COLUMN('2025年度(D23後期)'!$G$5),0)&amp;""</f>
        <v/>
      </c>
      <c r="T315" s="693"/>
      <c r="U315" s="29"/>
      <c r="Z315" s="696" t="str">
        <f>A315</f>
        <v>３時限（13：30～15：00）</v>
      </c>
      <c r="AA315" s="680"/>
      <c r="AB315" s="680"/>
      <c r="AC315" s="680"/>
      <c r="AD315" s="680"/>
      <c r="AE315" s="680"/>
      <c r="AF315" s="680"/>
      <c r="AG315" s="680"/>
      <c r="AH315" s="680"/>
      <c r="AI315" s="680"/>
      <c r="AJ315" s="680"/>
      <c r="AK315" s="680"/>
      <c r="AL315" s="680"/>
      <c r="AM315" s="680"/>
      <c r="AN315" s="680"/>
      <c r="AO315" s="680"/>
      <c r="AP315" s="680"/>
      <c r="AQ315" s="680"/>
      <c r="AR315" s="680"/>
      <c r="AS315" s="680"/>
      <c r="AT315" s="680"/>
      <c r="AU315" s="680"/>
      <c r="AV315" s="680"/>
      <c r="AW315" s="680"/>
      <c r="AX315" s="680"/>
      <c r="AY315" s="680"/>
      <c r="AZ315" s="680"/>
      <c r="BA315" s="680"/>
      <c r="BB315" s="680"/>
      <c r="BC315" s="680"/>
      <c r="BD315" s="680"/>
      <c r="BE315" s="680"/>
      <c r="BF315" s="680"/>
      <c r="BG315" s="680"/>
      <c r="BH315" s="680"/>
      <c r="BI315" s="680"/>
      <c r="BJ315" s="680"/>
      <c r="BK315" s="674"/>
      <c r="BL315" s="674"/>
      <c r="BM315" s="674"/>
      <c r="BN315" s="680"/>
      <c r="BO315" s="680"/>
      <c r="BP315" s="680"/>
      <c r="BQ315" s="680"/>
      <c r="BR315" s="680"/>
      <c r="BS315" s="680"/>
      <c r="BT315" s="680"/>
      <c r="BU315" s="680"/>
      <c r="BV315" s="680"/>
      <c r="BW315" s="680"/>
    </row>
    <row r="316" spans="1:75" ht="13.5" customHeight="1">
      <c r="A316" s="696"/>
      <c r="B316" s="15" t="s">
        <v>58</v>
      </c>
      <c r="C316" s="688" t="str">
        <f>IFERROR(VLOOKUP(C315,科目・教員!$A$2:$B$349,2,0),"")</f>
        <v/>
      </c>
      <c r="D316" s="689"/>
      <c r="E316" s="690" t="str">
        <f>IFERROR(VLOOKUP(E315,科目・教員!$A$2:$B$349,2,0),"")</f>
        <v/>
      </c>
      <c r="F316" s="689"/>
      <c r="G316" s="690" t="str">
        <f>IFERROR(VLOOKUP(G315,科目・教員!$A$2:$B$349,2,0),"")</f>
        <v/>
      </c>
      <c r="H316" s="689"/>
      <c r="I316" s="690" t="str">
        <f>IFERROR(VLOOKUP(I315,科目・教員!$A$2:$B$349,2,0),"")</f>
        <v/>
      </c>
      <c r="J316" s="689"/>
      <c r="K316" s="691" t="str">
        <f>IFERROR(VLOOKUP(K315,科目・教員!$A$2:$B$349,2,0),"")</f>
        <v/>
      </c>
      <c r="L316" s="691"/>
      <c r="M316" s="688" t="str">
        <f>IFERROR(VLOOKUP(M315,科目・教員!$A$2:$B$349,2,0),"")</f>
        <v/>
      </c>
      <c r="N316" s="689"/>
      <c r="O316" s="691" t="str">
        <f>IFERROR(VLOOKUP(O315,科目・教員!$A$2:$B$349,2,0),"")</f>
        <v/>
      </c>
      <c r="P316" s="689"/>
      <c r="Q316" s="691" t="str">
        <f>IFERROR(VLOOKUP(Q315,科目・教員!$A$2:$B$349,2,0),"")</f>
        <v/>
      </c>
      <c r="R316" s="689"/>
      <c r="S316" s="691" t="str">
        <f>IFERROR(VLOOKUP(S315,科目・教員!$A$2:$B$349,2,0),"")</f>
        <v/>
      </c>
      <c r="T316" s="689"/>
      <c r="U316" s="29"/>
      <c r="Z316" s="696"/>
      <c r="AA316" s="681"/>
      <c r="AB316" s="681"/>
      <c r="AC316" s="681"/>
      <c r="AD316" s="681"/>
      <c r="AE316" s="681"/>
      <c r="AF316" s="681"/>
      <c r="AG316" s="681"/>
      <c r="AH316" s="681"/>
      <c r="AI316" s="681"/>
      <c r="AJ316" s="681"/>
      <c r="AK316" s="681"/>
      <c r="AL316" s="681"/>
      <c r="AM316" s="681"/>
      <c r="AN316" s="681"/>
      <c r="AO316" s="681"/>
      <c r="AP316" s="681"/>
      <c r="AQ316" s="681"/>
      <c r="AR316" s="681"/>
      <c r="AS316" s="681"/>
      <c r="AT316" s="681"/>
      <c r="AU316" s="681"/>
      <c r="AV316" s="681"/>
      <c r="AW316" s="681"/>
      <c r="AX316" s="681"/>
      <c r="AY316" s="681"/>
      <c r="AZ316" s="681"/>
      <c r="BA316" s="681"/>
      <c r="BB316" s="681"/>
      <c r="BC316" s="681"/>
      <c r="BD316" s="681"/>
      <c r="BE316" s="681"/>
      <c r="BF316" s="681"/>
      <c r="BG316" s="681"/>
      <c r="BH316" s="681"/>
      <c r="BI316" s="681"/>
      <c r="BJ316" s="681"/>
      <c r="BK316" s="675"/>
      <c r="BL316" s="675"/>
      <c r="BM316" s="675"/>
      <c r="BN316" s="681"/>
      <c r="BO316" s="681"/>
      <c r="BP316" s="681"/>
      <c r="BQ316" s="681"/>
      <c r="BR316" s="681"/>
      <c r="BS316" s="681"/>
      <c r="BT316" s="681"/>
      <c r="BU316" s="681"/>
      <c r="BV316" s="681"/>
      <c r="BW316" s="681"/>
    </row>
    <row r="317" spans="1:75" ht="13.5" customHeight="1">
      <c r="A317" s="696"/>
      <c r="B317" s="15" t="s">
        <v>60</v>
      </c>
      <c r="C317" s="688" t="str">
        <f>VLOOKUP($C302,'2025年度(1年後期)'!$B$5:$N$207,COLUMN('2025年度(1年後期)'!$G$5)+1,0)&amp;""</f>
        <v/>
      </c>
      <c r="D317" s="689"/>
      <c r="E317" s="690" t="str">
        <f>VLOOKUP($C302,'2025年度(2年後期)'!$B$5:$N$207,COLUMN('2025年度(2年後期)'!$G$5)+1,0)&amp;""</f>
        <v/>
      </c>
      <c r="F317" s="689"/>
      <c r="G317" s="690" t="str">
        <f>VLOOKUP($C302,'2025年度(3年後期)'!$B$5:$N$207,COLUMN('2025年度(3年後期)'!$G$5)+1,0)&amp;""</f>
        <v/>
      </c>
      <c r="H317" s="689"/>
      <c r="I317" s="690" t="str">
        <f>VLOOKUP($C302,'2025年度(4年後期)'!$B$5:$N$206,COLUMN('2025年度(4年後期)'!$G$5)+1,0)&amp;""</f>
        <v/>
      </c>
      <c r="J317" s="689"/>
      <c r="K317" s="691" t="str">
        <f>VLOOKUP($C302,'2025年度(助産後期)'!$B$5:$N$207,COLUMN('2025年度(助産後期)'!$G$5)+1,0)&amp;""</f>
        <v/>
      </c>
      <c r="L317" s="691"/>
      <c r="M317" s="688" t="str">
        <f>VLOOKUP($C302,'2025年度(M1後期)'!$B$5:$N$207,COLUMN('2025年度(M1後期)'!$G$5)+1,0)&amp;""</f>
        <v/>
      </c>
      <c r="N317" s="689"/>
      <c r="O317" s="691" t="str">
        <f>VLOOKUP($C302,'2025年度(M2後期)'!$B$5:$N$207,COLUMN('2025年度(M2後期)'!$G$5)+1,0)&amp;""</f>
        <v/>
      </c>
      <c r="P317" s="689"/>
      <c r="Q317" s="691" t="str">
        <f>VLOOKUP($C302,'2025年度(D1後期)'!$B$5:$N$207,COLUMN('2025年度(D1後期)'!$G$5)+1,0)&amp;""</f>
        <v/>
      </c>
      <c r="R317" s="689"/>
      <c r="S317" s="691" t="str">
        <f>VLOOKUP($C302,'2025年度(D23後期)'!$B$5:$N$207,COLUMN('2025年度(D23後期)'!$G$5)+1,0)&amp;""</f>
        <v/>
      </c>
      <c r="T317" s="689"/>
      <c r="U317" s="29"/>
      <c r="Z317" s="696"/>
      <c r="AA317" s="681"/>
      <c r="AB317" s="681"/>
      <c r="AC317" s="681"/>
      <c r="AD317" s="681"/>
      <c r="AE317" s="681"/>
      <c r="AF317" s="681"/>
      <c r="AG317" s="681"/>
      <c r="AH317" s="681"/>
      <c r="AI317" s="681"/>
      <c r="AJ317" s="681"/>
      <c r="AK317" s="681"/>
      <c r="AL317" s="681"/>
      <c r="AM317" s="681"/>
      <c r="AN317" s="681"/>
      <c r="AO317" s="681"/>
      <c r="AP317" s="681"/>
      <c r="AQ317" s="681"/>
      <c r="AR317" s="681"/>
      <c r="AS317" s="681"/>
      <c r="AT317" s="681"/>
      <c r="AU317" s="681"/>
      <c r="AV317" s="681"/>
      <c r="AW317" s="681"/>
      <c r="AX317" s="681"/>
      <c r="AY317" s="681"/>
      <c r="AZ317" s="681"/>
      <c r="BA317" s="681"/>
      <c r="BB317" s="681"/>
      <c r="BC317" s="681"/>
      <c r="BD317" s="681"/>
      <c r="BE317" s="681"/>
      <c r="BF317" s="681"/>
      <c r="BG317" s="681"/>
      <c r="BH317" s="681"/>
      <c r="BI317" s="681"/>
      <c r="BJ317" s="681"/>
      <c r="BK317" s="675"/>
      <c r="BL317" s="675"/>
      <c r="BM317" s="675"/>
      <c r="BN317" s="681"/>
      <c r="BO317" s="681"/>
      <c r="BP317" s="681"/>
      <c r="BQ317" s="681"/>
      <c r="BR317" s="681"/>
      <c r="BS317" s="681"/>
      <c r="BT317" s="681"/>
      <c r="BU317" s="681"/>
      <c r="BV317" s="681"/>
      <c r="BW317" s="681"/>
    </row>
    <row r="318" spans="1:75" ht="13.5" customHeight="1">
      <c r="A318" s="712"/>
      <c r="B318" s="16" t="s">
        <v>62</v>
      </c>
      <c r="C318" s="738"/>
      <c r="D318" s="739"/>
      <c r="E318" s="684"/>
      <c r="F318" s="685"/>
      <c r="G318" s="684"/>
      <c r="H318" s="685"/>
      <c r="I318" s="684"/>
      <c r="J318" s="685"/>
      <c r="K318" s="686"/>
      <c r="L318" s="686"/>
      <c r="M318" s="687"/>
      <c r="N318" s="685"/>
      <c r="O318" s="686"/>
      <c r="P318" s="685"/>
      <c r="Q318" s="686"/>
      <c r="R318" s="685"/>
      <c r="S318" s="686"/>
      <c r="T318" s="685"/>
      <c r="U318" s="29"/>
      <c r="Z318" s="697"/>
      <c r="AA318" s="682"/>
      <c r="AB318" s="682"/>
      <c r="AC318" s="682"/>
      <c r="AD318" s="682"/>
      <c r="AE318" s="682"/>
      <c r="AF318" s="682"/>
      <c r="AG318" s="682"/>
      <c r="AH318" s="682"/>
      <c r="AI318" s="682"/>
      <c r="AJ318" s="682"/>
      <c r="AK318" s="682"/>
      <c r="AL318" s="682"/>
      <c r="AM318" s="682"/>
      <c r="AN318" s="682"/>
      <c r="AO318" s="682"/>
      <c r="AP318" s="682"/>
      <c r="AQ318" s="682"/>
      <c r="AR318" s="682"/>
      <c r="AS318" s="682"/>
      <c r="AT318" s="682"/>
      <c r="AU318" s="682"/>
      <c r="AV318" s="682"/>
      <c r="AW318" s="682"/>
      <c r="AX318" s="682"/>
      <c r="AY318" s="682"/>
      <c r="AZ318" s="682"/>
      <c r="BA318" s="682"/>
      <c r="BB318" s="682"/>
      <c r="BC318" s="682"/>
      <c r="BD318" s="682"/>
      <c r="BE318" s="682"/>
      <c r="BF318" s="682"/>
      <c r="BG318" s="682"/>
      <c r="BH318" s="682"/>
      <c r="BI318" s="682"/>
      <c r="BJ318" s="682"/>
      <c r="BK318" s="676"/>
      <c r="BL318" s="676"/>
      <c r="BM318" s="676"/>
      <c r="BN318" s="682"/>
      <c r="BO318" s="682"/>
      <c r="BP318" s="682"/>
      <c r="BQ318" s="682"/>
      <c r="BR318" s="682"/>
      <c r="BS318" s="682"/>
      <c r="BT318" s="682"/>
      <c r="BU318" s="682"/>
      <c r="BV318" s="682"/>
      <c r="BW318" s="682"/>
    </row>
    <row r="319" spans="1:75" ht="13.5" customHeight="1">
      <c r="A319" s="696" t="s">
        <v>80</v>
      </c>
      <c r="B319" s="15" t="s">
        <v>55</v>
      </c>
      <c r="C319" s="692" t="str">
        <f>VLOOKUP($C302,'2025年度(1年後期)'!$B$5:$N$207,COLUMN('2025年度(1年後期)'!$I$5),0)&amp;""</f>
        <v/>
      </c>
      <c r="D319" s="693"/>
      <c r="E319" s="698" t="str">
        <f>VLOOKUP($C302,'2025年度(2年後期)'!$B$5:$N$207,COLUMN('2025年度(2年後期)'!$I$5),0)&amp;""</f>
        <v/>
      </c>
      <c r="F319" s="693"/>
      <c r="G319" s="698" t="str">
        <f>VLOOKUP($C302,'2025年度(3年後期)'!$B$5:$N$207,COLUMN('2025年度(3年後期)'!$I$5),0)&amp;""</f>
        <v/>
      </c>
      <c r="H319" s="693"/>
      <c r="I319" s="698" t="str">
        <f>VLOOKUP($C302,'2025年度(4年後期)'!$B$5:$N$206,COLUMN('2025年度(4年後期)'!$I$5),0)&amp;""</f>
        <v/>
      </c>
      <c r="J319" s="693"/>
      <c r="K319" s="694" t="str">
        <f>VLOOKUP($C302,'2025年度(助産後期)'!$B$5:$N$207,COLUMN('2025年度(助産後期)'!$I$5),0)&amp;""</f>
        <v/>
      </c>
      <c r="L319" s="694"/>
      <c r="M319" s="692" t="str">
        <f>VLOOKUP($C302,'2025年度(M1後期)'!$B$5:$N$207,COLUMN('2025年度(M1後期)'!$I$5),0)&amp;""</f>
        <v/>
      </c>
      <c r="N319" s="693"/>
      <c r="O319" s="694" t="str">
        <f>VLOOKUP($C302,'2025年度(M2後期)'!$B$5:$N$207,COLUMN('2025年度(M2後期)'!$I$5),0)&amp;""</f>
        <v/>
      </c>
      <c r="P319" s="693"/>
      <c r="Q319" s="694" t="str">
        <f>VLOOKUP($C302,'2025年度(D1後期)'!$B$5:$N$207,COLUMN('2025年度(D1後期)'!$I$5),0)&amp;""</f>
        <v/>
      </c>
      <c r="R319" s="693"/>
      <c r="S319" s="694" t="str">
        <f>VLOOKUP($C302,'2025年度(D23後期)'!$B$5:$N$207,COLUMN('2025年度(D23後期)'!$I$5),0)&amp;""</f>
        <v/>
      </c>
      <c r="T319" s="693"/>
      <c r="U319" s="25"/>
      <c r="Z319" s="696" t="str">
        <f>A319</f>
        <v>４時限（15：10～16：40）</v>
      </c>
      <c r="AA319" s="680"/>
      <c r="AB319" s="680"/>
      <c r="AC319" s="680"/>
      <c r="AD319" s="680"/>
      <c r="AE319" s="680"/>
      <c r="AF319" s="680"/>
      <c r="AG319" s="680"/>
      <c r="AH319" s="680"/>
      <c r="AI319" s="680"/>
      <c r="AJ319" s="680"/>
      <c r="AK319" s="680"/>
      <c r="AL319" s="680"/>
      <c r="AM319" s="680"/>
      <c r="AN319" s="680"/>
      <c r="AO319" s="680"/>
      <c r="AP319" s="680"/>
      <c r="AQ319" s="680"/>
      <c r="AR319" s="680"/>
      <c r="AS319" s="680"/>
      <c r="AT319" s="680"/>
      <c r="AU319" s="680"/>
      <c r="AV319" s="680"/>
      <c r="AW319" s="680"/>
      <c r="AX319" s="680"/>
      <c r="AY319" s="680"/>
      <c r="AZ319" s="680"/>
      <c r="BA319" s="680"/>
      <c r="BB319" s="680"/>
      <c r="BC319" s="680"/>
      <c r="BD319" s="680"/>
      <c r="BE319" s="680"/>
      <c r="BF319" s="680"/>
      <c r="BG319" s="680"/>
      <c r="BH319" s="680"/>
      <c r="BI319" s="680"/>
      <c r="BJ319" s="680"/>
      <c r="BK319" s="674"/>
      <c r="BL319" s="674"/>
      <c r="BM319" s="674"/>
      <c r="BN319" s="680"/>
      <c r="BO319" s="680"/>
      <c r="BP319" s="680"/>
      <c r="BQ319" s="680"/>
      <c r="BR319" s="680"/>
      <c r="BS319" s="680"/>
      <c r="BT319" s="680"/>
      <c r="BU319" s="680"/>
      <c r="BV319" s="680"/>
      <c r="BW319" s="680"/>
    </row>
    <row r="320" spans="1:75" ht="13.5" customHeight="1">
      <c r="A320" s="696"/>
      <c r="B320" s="15" t="s">
        <v>58</v>
      </c>
      <c r="C320" s="688" t="str">
        <f>IFERROR(VLOOKUP(C319,科目・教員!$A$2:$B$349,2,0),"")</f>
        <v/>
      </c>
      <c r="D320" s="689"/>
      <c r="E320" s="690" t="str">
        <f>IFERROR(VLOOKUP(E319,科目・教員!$A$2:$B$349,2,0),"")</f>
        <v/>
      </c>
      <c r="F320" s="689"/>
      <c r="G320" s="690" t="str">
        <f>IFERROR(VLOOKUP(G319,科目・教員!$A$2:$B$349,2,0),"")</f>
        <v/>
      </c>
      <c r="H320" s="689"/>
      <c r="I320" s="690" t="str">
        <f>IFERROR(VLOOKUP(I319,科目・教員!$A$2:$B$349,2,0),"")</f>
        <v/>
      </c>
      <c r="J320" s="689"/>
      <c r="K320" s="691" t="str">
        <f>IFERROR(VLOOKUP(K319,科目・教員!$A$2:$B$349,2,0),"")</f>
        <v/>
      </c>
      <c r="L320" s="691"/>
      <c r="M320" s="688" t="str">
        <f>IFERROR(VLOOKUP(M319,科目・教員!$A$2:$B$349,2,0),"")</f>
        <v/>
      </c>
      <c r="N320" s="689"/>
      <c r="O320" s="691" t="str">
        <f>IFERROR(VLOOKUP(O319,科目・教員!$A$2:$B$349,2,0),"")</f>
        <v/>
      </c>
      <c r="P320" s="689"/>
      <c r="Q320" s="691" t="str">
        <f>IFERROR(VLOOKUP(Q319,科目・教員!$A$2:$B$349,2,0),"")</f>
        <v/>
      </c>
      <c r="R320" s="689"/>
      <c r="S320" s="691" t="str">
        <f>IFERROR(VLOOKUP(S319,科目・教員!$A$2:$B$349,2,0),"")</f>
        <v/>
      </c>
      <c r="T320" s="689"/>
      <c r="U320" s="25"/>
      <c r="Z320" s="696"/>
      <c r="AA320" s="681"/>
      <c r="AB320" s="681"/>
      <c r="AC320" s="681"/>
      <c r="AD320" s="681"/>
      <c r="AE320" s="681"/>
      <c r="AF320" s="681"/>
      <c r="AG320" s="681"/>
      <c r="AH320" s="681"/>
      <c r="AI320" s="681"/>
      <c r="AJ320" s="681"/>
      <c r="AK320" s="681"/>
      <c r="AL320" s="681"/>
      <c r="AM320" s="681"/>
      <c r="AN320" s="681"/>
      <c r="AO320" s="681"/>
      <c r="AP320" s="681"/>
      <c r="AQ320" s="681"/>
      <c r="AR320" s="681"/>
      <c r="AS320" s="681"/>
      <c r="AT320" s="681"/>
      <c r="AU320" s="681"/>
      <c r="AV320" s="681"/>
      <c r="AW320" s="681"/>
      <c r="AX320" s="681"/>
      <c r="AY320" s="681"/>
      <c r="AZ320" s="681"/>
      <c r="BA320" s="681"/>
      <c r="BB320" s="681"/>
      <c r="BC320" s="681"/>
      <c r="BD320" s="681"/>
      <c r="BE320" s="681"/>
      <c r="BF320" s="681"/>
      <c r="BG320" s="681"/>
      <c r="BH320" s="681"/>
      <c r="BI320" s="681"/>
      <c r="BJ320" s="681"/>
      <c r="BK320" s="675"/>
      <c r="BL320" s="675"/>
      <c r="BM320" s="675"/>
      <c r="BN320" s="681"/>
      <c r="BO320" s="681"/>
      <c r="BP320" s="681"/>
      <c r="BQ320" s="681"/>
      <c r="BR320" s="681"/>
      <c r="BS320" s="681"/>
      <c r="BT320" s="681"/>
      <c r="BU320" s="681"/>
      <c r="BV320" s="681"/>
      <c r="BW320" s="681"/>
    </row>
    <row r="321" spans="1:75" ht="13.5" customHeight="1">
      <c r="A321" s="696"/>
      <c r="B321" s="15" t="s">
        <v>60</v>
      </c>
      <c r="C321" s="688" t="str">
        <f>VLOOKUP($C302,'2025年度(1年後期)'!$B$5:$N$207,COLUMN('2025年度(1年後期)'!$I$5)+1,0)&amp;""</f>
        <v/>
      </c>
      <c r="D321" s="689"/>
      <c r="E321" s="690" t="str">
        <f>VLOOKUP($C302,'2025年度(2年後期)'!$B$5:$N$207,COLUMN('2025年度(2年後期)'!$I$5)+1,0)&amp;""</f>
        <v/>
      </c>
      <c r="F321" s="689"/>
      <c r="G321" s="690" t="str">
        <f>VLOOKUP($C302,'2025年度(3年後期)'!$B$5:$N$207,COLUMN('2025年度(3年後期)'!$I$5)+1,0)&amp;""</f>
        <v/>
      </c>
      <c r="H321" s="689"/>
      <c r="I321" s="690" t="str">
        <f>VLOOKUP($C302,'2025年度(4年後期)'!$B$5:$N$206,COLUMN('2025年度(4年後期)'!$I$5)+1,0)&amp;""</f>
        <v/>
      </c>
      <c r="J321" s="689"/>
      <c r="K321" s="691" t="str">
        <f>VLOOKUP($C302,'2025年度(助産後期)'!$B$5:$N$207,COLUMN('2025年度(助産後期)'!$I$5)+1,0)&amp;""</f>
        <v/>
      </c>
      <c r="L321" s="691"/>
      <c r="M321" s="688" t="str">
        <f>VLOOKUP($C302,'2025年度(M1後期)'!$B$5:$N$207,COLUMN('2025年度(M1後期)'!$I$5)+1,0)&amp;""</f>
        <v/>
      </c>
      <c r="N321" s="689"/>
      <c r="O321" s="691" t="str">
        <f>VLOOKUP($C302,'2025年度(M2後期)'!$B$5:$N$207,COLUMN('2025年度(M2後期)'!$I$5)+1,0)&amp;""</f>
        <v/>
      </c>
      <c r="P321" s="689"/>
      <c r="Q321" s="691" t="str">
        <f>VLOOKUP($C302,'2025年度(D1後期)'!$B$5:$N$207,COLUMN('2025年度(D1後期)'!$I$5)+1,0)&amp;""</f>
        <v/>
      </c>
      <c r="R321" s="689"/>
      <c r="S321" s="691" t="str">
        <f>VLOOKUP($C302,'2025年度(D23後期)'!$B$5:$N$207,COLUMN('2025年度(D23後期)'!$I$5)+1,0)&amp;""</f>
        <v/>
      </c>
      <c r="T321" s="689"/>
      <c r="U321" s="25"/>
      <c r="Z321" s="696"/>
      <c r="AA321" s="681"/>
      <c r="AB321" s="681"/>
      <c r="AC321" s="681"/>
      <c r="AD321" s="681"/>
      <c r="AE321" s="681"/>
      <c r="AF321" s="681"/>
      <c r="AG321" s="681"/>
      <c r="AH321" s="681"/>
      <c r="AI321" s="681"/>
      <c r="AJ321" s="681"/>
      <c r="AK321" s="681"/>
      <c r="AL321" s="681"/>
      <c r="AM321" s="681"/>
      <c r="AN321" s="681"/>
      <c r="AO321" s="681"/>
      <c r="AP321" s="681"/>
      <c r="AQ321" s="681"/>
      <c r="AR321" s="681"/>
      <c r="AS321" s="681"/>
      <c r="AT321" s="681"/>
      <c r="AU321" s="681"/>
      <c r="AV321" s="681"/>
      <c r="AW321" s="681"/>
      <c r="AX321" s="681"/>
      <c r="AY321" s="681"/>
      <c r="AZ321" s="681"/>
      <c r="BA321" s="681"/>
      <c r="BB321" s="681"/>
      <c r="BC321" s="681"/>
      <c r="BD321" s="681"/>
      <c r="BE321" s="681"/>
      <c r="BF321" s="681"/>
      <c r="BG321" s="681"/>
      <c r="BH321" s="681"/>
      <c r="BI321" s="681"/>
      <c r="BJ321" s="681"/>
      <c r="BK321" s="675"/>
      <c r="BL321" s="675"/>
      <c r="BM321" s="675"/>
      <c r="BN321" s="681"/>
      <c r="BO321" s="681"/>
      <c r="BP321" s="681"/>
      <c r="BQ321" s="681"/>
      <c r="BR321" s="681"/>
      <c r="BS321" s="681"/>
      <c r="BT321" s="681"/>
      <c r="BU321" s="681"/>
      <c r="BV321" s="681"/>
      <c r="BW321" s="681"/>
    </row>
    <row r="322" spans="1:75" ht="13.5" customHeight="1">
      <c r="A322" s="697"/>
      <c r="B322" s="16" t="s">
        <v>62</v>
      </c>
      <c r="C322" s="687"/>
      <c r="D322" s="685"/>
      <c r="E322" s="684"/>
      <c r="F322" s="685"/>
      <c r="G322" s="684"/>
      <c r="H322" s="685"/>
      <c r="I322" s="684"/>
      <c r="J322" s="685"/>
      <c r="K322" s="686"/>
      <c r="L322" s="686"/>
      <c r="M322" s="687"/>
      <c r="N322" s="685"/>
      <c r="O322" s="686"/>
      <c r="P322" s="685"/>
      <c r="Q322" s="686"/>
      <c r="R322" s="685"/>
      <c r="S322" s="686"/>
      <c r="T322" s="685"/>
      <c r="U322" s="25"/>
      <c r="Z322" s="697"/>
      <c r="AA322" s="682"/>
      <c r="AB322" s="682"/>
      <c r="AC322" s="682"/>
      <c r="AD322" s="682"/>
      <c r="AE322" s="682"/>
      <c r="AF322" s="682"/>
      <c r="AG322" s="682"/>
      <c r="AH322" s="682"/>
      <c r="AI322" s="682"/>
      <c r="AJ322" s="682"/>
      <c r="AK322" s="682"/>
      <c r="AL322" s="682"/>
      <c r="AM322" s="682"/>
      <c r="AN322" s="682"/>
      <c r="AO322" s="682"/>
      <c r="AP322" s="682"/>
      <c r="AQ322" s="682"/>
      <c r="AR322" s="682"/>
      <c r="AS322" s="682"/>
      <c r="AT322" s="682"/>
      <c r="AU322" s="682"/>
      <c r="AV322" s="682"/>
      <c r="AW322" s="682"/>
      <c r="AX322" s="682"/>
      <c r="AY322" s="682"/>
      <c r="AZ322" s="682"/>
      <c r="BA322" s="682"/>
      <c r="BB322" s="682"/>
      <c r="BC322" s="682"/>
      <c r="BD322" s="682"/>
      <c r="BE322" s="682"/>
      <c r="BF322" s="682"/>
      <c r="BG322" s="682"/>
      <c r="BH322" s="682"/>
      <c r="BI322" s="682"/>
      <c r="BJ322" s="682"/>
      <c r="BK322" s="676"/>
      <c r="BL322" s="676"/>
      <c r="BM322" s="676"/>
      <c r="BN322" s="682"/>
      <c r="BO322" s="682"/>
      <c r="BP322" s="682"/>
      <c r="BQ322" s="682"/>
      <c r="BR322" s="682"/>
      <c r="BS322" s="682"/>
      <c r="BT322" s="682"/>
      <c r="BU322" s="682"/>
      <c r="BV322" s="682"/>
      <c r="BW322" s="682"/>
    </row>
    <row r="323" spans="1:75" ht="13.5" customHeight="1">
      <c r="A323" s="696" t="s">
        <v>87</v>
      </c>
      <c r="B323" s="15" t="s">
        <v>55</v>
      </c>
      <c r="C323" s="692" t="str">
        <f>VLOOKUP($C302,'2025年度(1年後期)'!$B$5:$N$207,COLUMN('2025年度(1年後期)'!$K$5),0)&amp;""</f>
        <v/>
      </c>
      <c r="D323" s="693"/>
      <c r="E323" s="698" t="str">
        <f>VLOOKUP($C302,'2025年度(2年後期)'!$B$5:$N$207,COLUMN('2025年度(2年後期)'!$K$5),0)&amp;""</f>
        <v/>
      </c>
      <c r="F323" s="693"/>
      <c r="G323" s="698" t="str">
        <f>VLOOKUP($C302,'2025年度(3年後期)'!$B$5:$N$207,COLUMN('2025年度(3年後期)'!$K$5),0)&amp;""</f>
        <v/>
      </c>
      <c r="H323" s="693"/>
      <c r="I323" s="698" t="str">
        <f>VLOOKUP($C302,'2025年度(4年後期)'!$B$5:$N$206,COLUMN('2025年度(4年後期)'!$K$5),0)&amp;""</f>
        <v/>
      </c>
      <c r="J323" s="693"/>
      <c r="K323" s="694" t="str">
        <f>VLOOKUP($C302,'2025年度(助産後期)'!$B$5:$N$207,COLUMN('2025年度(助産後期)'!$K$5),0)&amp;""</f>
        <v/>
      </c>
      <c r="L323" s="694"/>
      <c r="M323" s="692" t="str">
        <f>VLOOKUP($C302,'2025年度(M1後期)'!$B$5:$N$207,COLUMN('2025年度(M1後期)'!$K$5),0)&amp;""</f>
        <v/>
      </c>
      <c r="N323" s="693"/>
      <c r="O323" s="694" t="str">
        <f>VLOOKUP($C302,'2025年度(M2後期)'!$B$5:$N$207,COLUMN('2025年度(M2後期)'!$K$5),0)&amp;""</f>
        <v/>
      </c>
      <c r="P323" s="693"/>
      <c r="Q323" s="694" t="str">
        <f>VLOOKUP($C302,'2025年度(D1後期)'!$B$5:$N$207,COLUMN('2025年度(D1後期)'!$K$5),0)&amp;""</f>
        <v/>
      </c>
      <c r="R323" s="693"/>
      <c r="S323" s="694" t="str">
        <f>VLOOKUP($C302,'2025年度(D23後期)'!$B$5:$N$207,COLUMN('2025年度(D23後期)'!$K$5),0)&amp;""</f>
        <v/>
      </c>
      <c r="T323" s="693"/>
      <c r="U323" s="25"/>
      <c r="Z323" s="696" t="str">
        <f>A323</f>
        <v>５時限（16：50～18：20）</v>
      </c>
      <c r="AA323" s="680"/>
      <c r="AB323" s="680"/>
      <c r="AC323" s="680"/>
      <c r="AD323" s="680"/>
      <c r="AE323" s="680"/>
      <c r="AF323" s="680"/>
      <c r="AG323" s="680"/>
      <c r="AH323" s="680"/>
      <c r="AI323" s="680"/>
      <c r="AJ323" s="680"/>
      <c r="AK323" s="680"/>
      <c r="AL323" s="680"/>
      <c r="AM323" s="680"/>
      <c r="AN323" s="680"/>
      <c r="AO323" s="680"/>
      <c r="AP323" s="680"/>
      <c r="AQ323" s="680"/>
      <c r="AR323" s="680"/>
      <c r="AS323" s="680"/>
      <c r="AT323" s="680"/>
      <c r="AU323" s="680"/>
      <c r="AV323" s="680"/>
      <c r="AW323" s="680"/>
      <c r="AX323" s="680"/>
      <c r="AY323" s="680"/>
      <c r="AZ323" s="680"/>
      <c r="BA323" s="680"/>
      <c r="BB323" s="680"/>
      <c r="BC323" s="680"/>
      <c r="BD323" s="680"/>
      <c r="BE323" s="680"/>
      <c r="BF323" s="680"/>
      <c r="BG323" s="680"/>
      <c r="BH323" s="680"/>
      <c r="BI323" s="680"/>
      <c r="BJ323" s="680"/>
      <c r="BK323" s="674"/>
      <c r="BL323" s="674"/>
      <c r="BM323" s="674"/>
      <c r="BN323" s="680"/>
      <c r="BO323" s="680"/>
      <c r="BP323" s="680"/>
      <c r="BQ323" s="680"/>
      <c r="BR323" s="680"/>
      <c r="BS323" s="680"/>
      <c r="BT323" s="680"/>
      <c r="BU323" s="680"/>
      <c r="BV323" s="680"/>
      <c r="BW323" s="680"/>
    </row>
    <row r="324" spans="1:75" ht="13.5" customHeight="1">
      <c r="A324" s="696"/>
      <c r="B324" s="15" t="s">
        <v>58</v>
      </c>
      <c r="C324" s="688" t="str">
        <f>IFERROR(VLOOKUP(C323,科目・教員!$A$2:$B$349,2,0),"")</f>
        <v/>
      </c>
      <c r="D324" s="689"/>
      <c r="E324" s="690" t="str">
        <f>IFERROR(VLOOKUP(E323,科目・教員!$A$2:$B$349,2,0),"")</f>
        <v/>
      </c>
      <c r="F324" s="689"/>
      <c r="G324" s="690" t="str">
        <f>IFERROR(VLOOKUP(G323,科目・教員!$A$2:$B$349,2,0),"")</f>
        <v/>
      </c>
      <c r="H324" s="689"/>
      <c r="I324" s="690" t="str">
        <f>IFERROR(VLOOKUP(I323,科目・教員!$A$2:$B$349,2,0),"")</f>
        <v/>
      </c>
      <c r="J324" s="689"/>
      <c r="K324" s="691" t="str">
        <f>IFERROR(VLOOKUP(K323,科目・教員!$A$2:$B$349,2,0),"")</f>
        <v/>
      </c>
      <c r="L324" s="691"/>
      <c r="M324" s="688" t="str">
        <f>IFERROR(VLOOKUP(M323,科目・教員!$A$2:$B$349,2,0),"")</f>
        <v/>
      </c>
      <c r="N324" s="689"/>
      <c r="O324" s="691" t="str">
        <f>IFERROR(VLOOKUP(O323,科目・教員!$A$2:$B$349,2,0),"")</f>
        <v/>
      </c>
      <c r="P324" s="689"/>
      <c r="Q324" s="691" t="str">
        <f>IFERROR(VLOOKUP(Q323,科目・教員!$A$2:$B$349,2,0),"")</f>
        <v/>
      </c>
      <c r="R324" s="689"/>
      <c r="S324" s="691" t="str">
        <f>IFERROR(VLOOKUP(S323,科目・教員!$A$2:$B$349,2,0),"")</f>
        <v/>
      </c>
      <c r="T324" s="689"/>
      <c r="U324" s="25"/>
      <c r="Z324" s="696"/>
      <c r="AA324" s="681"/>
      <c r="AB324" s="681"/>
      <c r="AC324" s="681"/>
      <c r="AD324" s="681"/>
      <c r="AE324" s="681"/>
      <c r="AF324" s="681"/>
      <c r="AG324" s="681"/>
      <c r="AH324" s="681"/>
      <c r="AI324" s="681"/>
      <c r="AJ324" s="681"/>
      <c r="AK324" s="681"/>
      <c r="AL324" s="681"/>
      <c r="AM324" s="681"/>
      <c r="AN324" s="681"/>
      <c r="AO324" s="681"/>
      <c r="AP324" s="681"/>
      <c r="AQ324" s="681"/>
      <c r="AR324" s="681"/>
      <c r="AS324" s="681"/>
      <c r="AT324" s="681"/>
      <c r="AU324" s="681"/>
      <c r="AV324" s="681"/>
      <c r="AW324" s="681"/>
      <c r="AX324" s="681"/>
      <c r="AY324" s="681"/>
      <c r="AZ324" s="681"/>
      <c r="BA324" s="681"/>
      <c r="BB324" s="681"/>
      <c r="BC324" s="681"/>
      <c r="BD324" s="681"/>
      <c r="BE324" s="681"/>
      <c r="BF324" s="681"/>
      <c r="BG324" s="681"/>
      <c r="BH324" s="681"/>
      <c r="BI324" s="681"/>
      <c r="BJ324" s="681"/>
      <c r="BK324" s="675"/>
      <c r="BL324" s="675"/>
      <c r="BM324" s="675"/>
      <c r="BN324" s="681"/>
      <c r="BO324" s="681"/>
      <c r="BP324" s="681"/>
      <c r="BQ324" s="681"/>
      <c r="BR324" s="681"/>
      <c r="BS324" s="681"/>
      <c r="BT324" s="681"/>
      <c r="BU324" s="681"/>
      <c r="BV324" s="681"/>
      <c r="BW324" s="681"/>
    </row>
    <row r="325" spans="1:75" ht="13.5" customHeight="1">
      <c r="A325" s="696"/>
      <c r="B325" s="15" t="s">
        <v>60</v>
      </c>
      <c r="C325" s="688" t="str">
        <f>VLOOKUP($C302,'2025年度(1年後期)'!$B$5:$N$207,COLUMN('2025年度(1年後期)'!$K$5)+1,0)&amp;""</f>
        <v/>
      </c>
      <c r="D325" s="689"/>
      <c r="E325" s="690" t="str">
        <f>VLOOKUP($C302,'2025年度(2年後期)'!$B$5:$N$207,COLUMN('2025年度(2年後期)'!$K$5)+1,0)&amp;""</f>
        <v/>
      </c>
      <c r="F325" s="689"/>
      <c r="G325" s="690" t="str">
        <f>VLOOKUP($C302,'2025年度(3年後期)'!$B$5:$N$207,COLUMN('2025年度(3年後期)'!$K$5)+1,0)&amp;""</f>
        <v/>
      </c>
      <c r="H325" s="689"/>
      <c r="I325" s="690" t="str">
        <f>VLOOKUP($C302,'2025年度(4年後期)'!$B$5:$N$206,COLUMN('2025年度(4年後期)'!$K$5)+1,0)&amp;""</f>
        <v/>
      </c>
      <c r="J325" s="689"/>
      <c r="K325" s="691" t="str">
        <f>VLOOKUP($C302,'2025年度(助産後期)'!$B$5:$N$207,COLUMN('2025年度(助産後期)'!$K$5)+1,0)&amp;""</f>
        <v/>
      </c>
      <c r="L325" s="691"/>
      <c r="M325" s="688" t="str">
        <f>VLOOKUP($C302,'2025年度(M1後期)'!$B$5:$N$207,COLUMN('2025年度(M1後期)'!$K$5)+1,0)&amp;""</f>
        <v/>
      </c>
      <c r="N325" s="689"/>
      <c r="O325" s="691" t="str">
        <f>VLOOKUP($C302,'2025年度(M1後期)'!$B$5:$N$207,COLUMN('2025年度(M1後期)'!$K$5)+1,0)&amp;""</f>
        <v/>
      </c>
      <c r="P325" s="689"/>
      <c r="Q325" s="691" t="str">
        <f>VLOOKUP($C302,'2025年度(D1後期)'!$B$5:$N$207,COLUMN('2025年度(D1後期)'!$K$5)+1,0)&amp;""</f>
        <v/>
      </c>
      <c r="R325" s="689"/>
      <c r="S325" s="691" t="str">
        <f>VLOOKUP($C302,'2025年度(D23後期)'!$B$5:$N$207,COLUMN('2025年度(D23後期)'!$K$5)+1,0)&amp;""</f>
        <v/>
      </c>
      <c r="T325" s="689"/>
      <c r="U325" s="25"/>
      <c r="Z325" s="696"/>
      <c r="AA325" s="681"/>
      <c r="AB325" s="681"/>
      <c r="AC325" s="681"/>
      <c r="AD325" s="681"/>
      <c r="AE325" s="681"/>
      <c r="AF325" s="681"/>
      <c r="AG325" s="681"/>
      <c r="AH325" s="681"/>
      <c r="AI325" s="681"/>
      <c r="AJ325" s="681"/>
      <c r="AK325" s="681"/>
      <c r="AL325" s="681"/>
      <c r="AM325" s="681"/>
      <c r="AN325" s="681"/>
      <c r="AO325" s="681"/>
      <c r="AP325" s="681"/>
      <c r="AQ325" s="681"/>
      <c r="AR325" s="681"/>
      <c r="AS325" s="681"/>
      <c r="AT325" s="681"/>
      <c r="AU325" s="681"/>
      <c r="AV325" s="681"/>
      <c r="AW325" s="681"/>
      <c r="AX325" s="681"/>
      <c r="AY325" s="681"/>
      <c r="AZ325" s="681"/>
      <c r="BA325" s="681"/>
      <c r="BB325" s="681"/>
      <c r="BC325" s="681"/>
      <c r="BD325" s="681"/>
      <c r="BE325" s="681"/>
      <c r="BF325" s="681"/>
      <c r="BG325" s="681"/>
      <c r="BH325" s="681"/>
      <c r="BI325" s="681"/>
      <c r="BJ325" s="681"/>
      <c r="BK325" s="675"/>
      <c r="BL325" s="675"/>
      <c r="BM325" s="675"/>
      <c r="BN325" s="681"/>
      <c r="BO325" s="681"/>
      <c r="BP325" s="681"/>
      <c r="BQ325" s="681"/>
      <c r="BR325" s="681"/>
      <c r="BS325" s="681"/>
      <c r="BT325" s="681"/>
      <c r="BU325" s="681"/>
      <c r="BV325" s="681"/>
      <c r="BW325" s="681"/>
    </row>
    <row r="326" spans="1:75" ht="13.5" customHeight="1">
      <c r="A326" s="697"/>
      <c r="B326" s="16" t="s">
        <v>62</v>
      </c>
      <c r="C326" s="687"/>
      <c r="D326" s="685"/>
      <c r="E326" s="684"/>
      <c r="F326" s="685"/>
      <c r="G326" s="684"/>
      <c r="H326" s="685"/>
      <c r="I326" s="684"/>
      <c r="J326" s="685"/>
      <c r="K326" s="686"/>
      <c r="L326" s="686"/>
      <c r="M326" s="687"/>
      <c r="N326" s="685"/>
      <c r="O326" s="686"/>
      <c r="P326" s="685"/>
      <c r="Q326" s="686"/>
      <c r="R326" s="685"/>
      <c r="S326" s="686"/>
      <c r="T326" s="685"/>
      <c r="U326" s="37"/>
      <c r="V326" s="19"/>
      <c r="W326" s="19"/>
      <c r="X326" s="19"/>
      <c r="Y326" s="19"/>
      <c r="Z326" s="697"/>
      <c r="AA326" s="682"/>
      <c r="AB326" s="682"/>
      <c r="AC326" s="682"/>
      <c r="AD326" s="682"/>
      <c r="AE326" s="682"/>
      <c r="AF326" s="682"/>
      <c r="AG326" s="682"/>
      <c r="AH326" s="682"/>
      <c r="AI326" s="682"/>
      <c r="AJ326" s="682"/>
      <c r="AK326" s="682"/>
      <c r="AL326" s="682"/>
      <c r="AM326" s="682"/>
      <c r="AN326" s="682"/>
      <c r="AO326" s="682"/>
      <c r="AP326" s="682"/>
      <c r="AQ326" s="682"/>
      <c r="AR326" s="682"/>
      <c r="AS326" s="682"/>
      <c r="AT326" s="682"/>
      <c r="AU326" s="682"/>
      <c r="AV326" s="682"/>
      <c r="AW326" s="682"/>
      <c r="AX326" s="682"/>
      <c r="AY326" s="682"/>
      <c r="AZ326" s="682"/>
      <c r="BA326" s="682"/>
      <c r="BB326" s="682"/>
      <c r="BC326" s="682"/>
      <c r="BD326" s="682"/>
      <c r="BE326" s="682"/>
      <c r="BF326" s="682"/>
      <c r="BG326" s="682"/>
      <c r="BH326" s="682"/>
      <c r="BI326" s="682"/>
      <c r="BJ326" s="682"/>
      <c r="BK326" s="676"/>
      <c r="BL326" s="676"/>
      <c r="BM326" s="676"/>
      <c r="BN326" s="682"/>
      <c r="BO326" s="682"/>
      <c r="BP326" s="682"/>
      <c r="BQ326" s="682"/>
      <c r="BR326" s="682"/>
      <c r="BS326" s="682"/>
      <c r="BT326" s="682"/>
      <c r="BU326" s="682"/>
      <c r="BV326" s="682"/>
      <c r="BW326" s="682"/>
    </row>
    <row r="327" spans="1:75" ht="21.75">
      <c r="A327" s="23"/>
      <c r="B327" s="24"/>
      <c r="C327" s="747">
        <f>C302+1</f>
        <v>46005</v>
      </c>
      <c r="D327" s="747"/>
      <c r="E327" s="747"/>
      <c r="F327" s="747"/>
      <c r="G327" s="747"/>
      <c r="H327" s="747"/>
      <c r="I327" s="747"/>
      <c r="J327" s="747"/>
      <c r="K327" s="747"/>
      <c r="L327" s="747"/>
      <c r="M327" s="747"/>
      <c r="N327" s="747"/>
      <c r="O327" s="747"/>
      <c r="P327" s="747"/>
      <c r="Q327" s="747"/>
      <c r="R327" s="747"/>
      <c r="S327" s="747"/>
      <c r="T327" s="747"/>
      <c r="U327" s="787">
        <f>C327</f>
        <v>46005</v>
      </c>
      <c r="V327" s="788"/>
      <c r="W327" s="788"/>
      <c r="X327" s="788"/>
      <c r="Y327" s="788"/>
      <c r="Z327" s="789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96" t="s">
        <v>54</v>
      </c>
      <c r="B328" s="12" t="s">
        <v>55</v>
      </c>
      <c r="C328" s="705" t="str">
        <f>VLOOKUP($C327,'2025年度(1年後期)'!$B$5:$N$207,COLUMN('2025年度(1年後期)'!$C$5),0)&amp;""</f>
        <v/>
      </c>
      <c r="D328" s="706"/>
      <c r="E328" s="713" t="str">
        <f>VLOOKUP($C327,'2025年度(2年後期)'!$B$5:$N$207,COLUMN('2025年度(2年後期)'!$C$5),0)&amp;""</f>
        <v/>
      </c>
      <c r="F328" s="706"/>
      <c r="G328" s="713" t="str">
        <f>VLOOKUP($C327,'2025年度(3年後期)'!$B$5:$N$207,COLUMN('2025年度(3年後期)'!$C$5),0)&amp;""</f>
        <v/>
      </c>
      <c r="H328" s="706"/>
      <c r="I328" s="713" t="str">
        <f>VLOOKUP($C327,'2025年度(4年後期)'!$B$5:$N$206,COLUMN('2025年度(4年後期)'!$C$5),0)&amp;""</f>
        <v/>
      </c>
      <c r="J328" s="706"/>
      <c r="K328" s="693" t="str">
        <f>VLOOKUP($C327,'2025年度(助産後期)'!$B$5:$N$207,COLUMN('2025年度(助産後期)'!$C$5),0)&amp;""</f>
        <v/>
      </c>
      <c r="L328" s="709"/>
      <c r="M328" s="723" t="str">
        <f>VLOOKUP($C327,'2025年度(M1後期)'!$B$5:$N$207,COLUMN('2025年度(M1後期)'!$C$5),0)&amp;""</f>
        <v/>
      </c>
      <c r="N328" s="709"/>
      <c r="O328" s="713" t="str">
        <f>VLOOKUP($C327,'2025年度(M2後期)'!$B$5:$N$207,COLUMN('2025年度(M2後期)'!$C$5),0)&amp;""</f>
        <v/>
      </c>
      <c r="P328" s="706"/>
      <c r="Q328" s="713" t="str">
        <f>VLOOKUP($C327,'2025年度(D1後期)'!$B$5:$N$207,COLUMN('2025年度(D1後期)'!$C$5),0)&amp;""</f>
        <v/>
      </c>
      <c r="R328" s="706"/>
      <c r="S328" s="693" t="str">
        <f>VLOOKUP($C327,'2025年度(D23後期)'!$B$5:$N$207,COLUMN('2025年度(D23後期)'!$C$5),0)&amp;""</f>
        <v/>
      </c>
      <c r="T328" s="706"/>
      <c r="U328" s="29"/>
      <c r="Z328" s="695" t="str">
        <f>A328</f>
        <v xml:space="preserve">１時限（09：20～10：50） </v>
      </c>
      <c r="AA328" s="680"/>
      <c r="AB328" s="680"/>
      <c r="AC328" s="680"/>
      <c r="AD328" s="680"/>
      <c r="AE328" s="680"/>
      <c r="AF328" s="680"/>
      <c r="AG328" s="680"/>
      <c r="AH328" s="680"/>
      <c r="AI328" s="680"/>
      <c r="AJ328" s="680"/>
      <c r="AK328" s="680"/>
      <c r="AL328" s="680"/>
      <c r="AM328" s="680"/>
      <c r="AN328" s="680"/>
      <c r="AO328" s="680"/>
      <c r="AP328" s="680"/>
      <c r="AQ328" s="680"/>
      <c r="AR328" s="680"/>
      <c r="AS328" s="680"/>
      <c r="AT328" s="680"/>
      <c r="AU328" s="680"/>
      <c r="AV328" s="680"/>
      <c r="AW328" s="680"/>
      <c r="AX328" s="680"/>
      <c r="AY328" s="680"/>
      <c r="AZ328" s="680"/>
      <c r="BA328" s="680"/>
      <c r="BB328" s="680"/>
      <c r="BC328" s="680"/>
      <c r="BD328" s="680"/>
      <c r="BE328" s="680"/>
      <c r="BF328" s="680"/>
      <c r="BG328" s="680"/>
      <c r="BH328" s="680"/>
      <c r="BI328" s="680"/>
      <c r="BJ328" s="680"/>
      <c r="BK328" s="674"/>
      <c r="BL328" s="674"/>
      <c r="BM328" s="674"/>
      <c r="BN328" s="680"/>
      <c r="BO328" s="680"/>
      <c r="BP328" s="680"/>
      <c r="BQ328" s="680"/>
      <c r="BR328" s="680"/>
      <c r="BS328" s="680"/>
      <c r="BT328" s="680"/>
      <c r="BU328" s="680"/>
      <c r="BV328" s="680"/>
      <c r="BW328" s="680"/>
    </row>
    <row r="329" spans="1:75" ht="13.5" customHeight="1">
      <c r="A329" s="696"/>
      <c r="B329" s="15" t="s">
        <v>58</v>
      </c>
      <c r="C329" s="708" t="str">
        <f>IFERROR(VLOOKUP(C328,科目・教員!$A$2:$B$349,2,0),"")</f>
        <v/>
      </c>
      <c r="D329" s="707"/>
      <c r="E329" s="716" t="str">
        <f>IFERROR(VLOOKUP(E328,科目・教員!$A$2:$B$349,2,0),"")</f>
        <v/>
      </c>
      <c r="F329" s="707"/>
      <c r="G329" s="716" t="str">
        <f>IFERROR(VLOOKUP(G328,科目・教員!$A$2:$B$349,2,0),"")</f>
        <v/>
      </c>
      <c r="H329" s="707"/>
      <c r="I329" s="716" t="str">
        <f>IFERROR(VLOOKUP(I328,科目・教員!$A$2:$B$349,2,0),"")</f>
        <v/>
      </c>
      <c r="J329" s="707"/>
      <c r="K329" s="689" t="str">
        <f>IFERROR(VLOOKUP(K328,科目・教員!$A$2:$B$349,2,0),"")</f>
        <v/>
      </c>
      <c r="L329" s="717"/>
      <c r="M329" s="718" t="str">
        <f>IFERROR(VLOOKUP(M328,科目・教員!$A$2:$B$349,2,0),"")</f>
        <v/>
      </c>
      <c r="N329" s="707"/>
      <c r="O329" s="716" t="str">
        <f>IFERROR(VLOOKUP(O328,科目・教員!$A$2:$B$349,2,0),"")</f>
        <v/>
      </c>
      <c r="P329" s="707"/>
      <c r="Q329" s="716" t="str">
        <f>IFERROR(VLOOKUP(Q328,科目・教員!$A$2:$B$349,2,0),"")</f>
        <v/>
      </c>
      <c r="R329" s="707"/>
      <c r="S329" s="689" t="str">
        <f>IFERROR(VLOOKUP(S328,科目・教員!$A$2:$B$349,2,0),"")</f>
        <v/>
      </c>
      <c r="T329" s="707"/>
      <c r="U329" s="29"/>
      <c r="Z329" s="696"/>
      <c r="AA329" s="681"/>
      <c r="AB329" s="681"/>
      <c r="AC329" s="681"/>
      <c r="AD329" s="681"/>
      <c r="AE329" s="681"/>
      <c r="AF329" s="681"/>
      <c r="AG329" s="681"/>
      <c r="AH329" s="681"/>
      <c r="AI329" s="681"/>
      <c r="AJ329" s="681"/>
      <c r="AK329" s="681"/>
      <c r="AL329" s="681"/>
      <c r="AM329" s="681"/>
      <c r="AN329" s="681"/>
      <c r="AO329" s="681"/>
      <c r="AP329" s="681"/>
      <c r="AQ329" s="681"/>
      <c r="AR329" s="681"/>
      <c r="AS329" s="681"/>
      <c r="AT329" s="681"/>
      <c r="AU329" s="681"/>
      <c r="AV329" s="681"/>
      <c r="AW329" s="681"/>
      <c r="AX329" s="681"/>
      <c r="AY329" s="681"/>
      <c r="AZ329" s="681"/>
      <c r="BA329" s="681"/>
      <c r="BB329" s="681"/>
      <c r="BC329" s="681"/>
      <c r="BD329" s="681"/>
      <c r="BE329" s="681"/>
      <c r="BF329" s="681"/>
      <c r="BG329" s="681"/>
      <c r="BH329" s="681"/>
      <c r="BI329" s="681"/>
      <c r="BJ329" s="681"/>
      <c r="BK329" s="675"/>
      <c r="BL329" s="675"/>
      <c r="BM329" s="675"/>
      <c r="BN329" s="681"/>
      <c r="BO329" s="681"/>
      <c r="BP329" s="681"/>
      <c r="BQ329" s="681"/>
      <c r="BR329" s="681"/>
      <c r="BS329" s="681"/>
      <c r="BT329" s="681"/>
      <c r="BU329" s="681"/>
      <c r="BV329" s="681"/>
      <c r="BW329" s="681"/>
    </row>
    <row r="330" spans="1:75" ht="13.5" customHeight="1">
      <c r="A330" s="696"/>
      <c r="B330" s="15" t="s">
        <v>60</v>
      </c>
      <c r="C330" s="708" t="str">
        <f>VLOOKUP($C327,'2025年度(1年後期)'!$B$5:$N$207,COLUMN('2025年度(1年後期)'!$C$5)+1,0)&amp;""</f>
        <v/>
      </c>
      <c r="D330" s="707"/>
      <c r="E330" s="716" t="str">
        <f>VLOOKUP($C327,'2025年度(2年後期)'!$B$5:$N$207,COLUMN('2025年度(2年後期)'!$C$5)+1,0)&amp;""</f>
        <v/>
      </c>
      <c r="F330" s="707"/>
      <c r="G330" s="716" t="str">
        <f>VLOOKUP($C327,'2025年度(3年後期)'!$B$5:$N$207,COLUMN('2025年度(3年後期)'!$C$5)+1,0)&amp;""</f>
        <v/>
      </c>
      <c r="H330" s="707"/>
      <c r="I330" s="716" t="str">
        <f>VLOOKUP($C327,'2025年度(4年後期)'!$B$5:$N$206,COLUMN('2025年度(4年後期)'!$C$5)+1,0)&amp;""</f>
        <v/>
      </c>
      <c r="J330" s="707"/>
      <c r="K330" s="689" t="str">
        <f>VLOOKUP($C327,'2025年度(助産後期)'!$B$5:$N$207,COLUMN('2025年度(助産後期)'!$C$5)+1,0)&amp;""</f>
        <v/>
      </c>
      <c r="L330" s="717"/>
      <c r="M330" s="718" t="str">
        <f>VLOOKUP($C327,'2025年度(M1後期)'!$B$5:$N$207,COLUMN('2025年度(M1後期)'!$C$5)+1,0)&amp;""</f>
        <v/>
      </c>
      <c r="N330" s="707"/>
      <c r="O330" s="716" t="str">
        <f>VLOOKUP($C327,'2025年度(M2後期)'!$B$5:$N$207,COLUMN('2025年度(M2後期)'!$C$5)+1,0)&amp;""</f>
        <v/>
      </c>
      <c r="P330" s="707"/>
      <c r="Q330" s="716" t="str">
        <f>VLOOKUP($C327,'2025年度(D1後期)'!$B$5:$N$207,COLUMN('2025年度(D1後期)'!$C$5)+1,0)&amp;""</f>
        <v/>
      </c>
      <c r="R330" s="707"/>
      <c r="S330" s="689" t="str">
        <f>VLOOKUP($C327,'2025年度(D23後期)'!$B$5:$N$207,COLUMN('2025年度(D23後期)'!$C$5)+1,0)&amp;""</f>
        <v/>
      </c>
      <c r="T330" s="707"/>
      <c r="U330" s="29"/>
      <c r="Z330" s="696"/>
      <c r="AA330" s="681"/>
      <c r="AB330" s="681"/>
      <c r="AC330" s="681"/>
      <c r="AD330" s="681"/>
      <c r="AE330" s="681"/>
      <c r="AF330" s="681"/>
      <c r="AG330" s="681"/>
      <c r="AH330" s="681"/>
      <c r="AI330" s="681"/>
      <c r="AJ330" s="681"/>
      <c r="AK330" s="681"/>
      <c r="AL330" s="681"/>
      <c r="AM330" s="681"/>
      <c r="AN330" s="681"/>
      <c r="AO330" s="681"/>
      <c r="AP330" s="681"/>
      <c r="AQ330" s="681"/>
      <c r="AR330" s="681"/>
      <c r="AS330" s="681"/>
      <c r="AT330" s="681"/>
      <c r="AU330" s="681"/>
      <c r="AV330" s="681"/>
      <c r="AW330" s="681"/>
      <c r="AX330" s="681"/>
      <c r="AY330" s="681"/>
      <c r="AZ330" s="681"/>
      <c r="BA330" s="681"/>
      <c r="BB330" s="681"/>
      <c r="BC330" s="681"/>
      <c r="BD330" s="681"/>
      <c r="BE330" s="681"/>
      <c r="BF330" s="681"/>
      <c r="BG330" s="681"/>
      <c r="BH330" s="681"/>
      <c r="BI330" s="681"/>
      <c r="BJ330" s="681"/>
      <c r="BK330" s="675"/>
      <c r="BL330" s="675"/>
      <c r="BM330" s="675"/>
      <c r="BN330" s="681"/>
      <c r="BO330" s="681"/>
      <c r="BP330" s="681"/>
      <c r="BQ330" s="681"/>
      <c r="BR330" s="681"/>
      <c r="BS330" s="681"/>
      <c r="BT330" s="681"/>
      <c r="BU330" s="681"/>
      <c r="BV330" s="681"/>
      <c r="BW330" s="681"/>
    </row>
    <row r="331" spans="1:75" ht="13.5" customHeight="1">
      <c r="A331" s="697"/>
      <c r="B331" s="16" t="s">
        <v>62</v>
      </c>
      <c r="C331" s="687"/>
      <c r="D331" s="719"/>
      <c r="E331" s="684"/>
      <c r="F331" s="719"/>
      <c r="G331" s="684"/>
      <c r="H331" s="719"/>
      <c r="I331" s="684"/>
      <c r="J331" s="719"/>
      <c r="K331" s="686"/>
      <c r="L331" s="720"/>
      <c r="M331" s="721"/>
      <c r="N331" s="719"/>
      <c r="O331" s="684"/>
      <c r="P331" s="719"/>
      <c r="Q331" s="684"/>
      <c r="R331" s="719"/>
      <c r="S331" s="686"/>
      <c r="T331" s="719"/>
      <c r="U331" s="25"/>
      <c r="Z331" s="697"/>
      <c r="AA331" s="682"/>
      <c r="AB331" s="682"/>
      <c r="AC331" s="682"/>
      <c r="AD331" s="682"/>
      <c r="AE331" s="682"/>
      <c r="AF331" s="682"/>
      <c r="AG331" s="682"/>
      <c r="AH331" s="682"/>
      <c r="AI331" s="682"/>
      <c r="AJ331" s="682"/>
      <c r="AK331" s="682"/>
      <c r="AL331" s="682"/>
      <c r="AM331" s="682"/>
      <c r="AN331" s="682"/>
      <c r="AO331" s="682"/>
      <c r="AP331" s="682"/>
      <c r="AQ331" s="682"/>
      <c r="AR331" s="682"/>
      <c r="AS331" s="682"/>
      <c r="AT331" s="682"/>
      <c r="AU331" s="682"/>
      <c r="AV331" s="682"/>
      <c r="AW331" s="682"/>
      <c r="AX331" s="682"/>
      <c r="AY331" s="682"/>
      <c r="AZ331" s="682"/>
      <c r="BA331" s="682"/>
      <c r="BB331" s="682"/>
      <c r="BC331" s="682"/>
      <c r="BD331" s="682"/>
      <c r="BE331" s="682"/>
      <c r="BF331" s="682"/>
      <c r="BG331" s="682"/>
      <c r="BH331" s="682"/>
      <c r="BI331" s="682"/>
      <c r="BJ331" s="682"/>
      <c r="BK331" s="676"/>
      <c r="BL331" s="676"/>
      <c r="BM331" s="676"/>
      <c r="BN331" s="682"/>
      <c r="BO331" s="682"/>
      <c r="BP331" s="682"/>
      <c r="BQ331" s="682"/>
      <c r="BR331" s="682"/>
      <c r="BS331" s="682"/>
      <c r="BT331" s="682"/>
      <c r="BU331" s="682"/>
      <c r="BV331" s="682"/>
      <c r="BW331" s="682"/>
    </row>
    <row r="332" spans="1:75" ht="13.5" customHeight="1">
      <c r="A332" s="696" t="s">
        <v>64</v>
      </c>
      <c r="B332" s="15" t="s">
        <v>55</v>
      </c>
      <c r="C332" s="705" t="str">
        <f>VLOOKUP($C327,'2025年度(1年後期)'!$B$5:$N$207,COLUMN('2025年度(1年後期)'!$E$5),0)&amp;""</f>
        <v/>
      </c>
      <c r="D332" s="706"/>
      <c r="E332" s="713" t="str">
        <f>VLOOKUP($C327,'2025年度(2年後期)'!$B$5:$N$207,COLUMN('2025年度(2年後期)'!$E$5),0)&amp;""</f>
        <v/>
      </c>
      <c r="F332" s="706"/>
      <c r="G332" s="713" t="str">
        <f>VLOOKUP($C327,'2025年度(3年後期)'!$B$5:$N$207,COLUMN('2025年度(3年後期)'!$E$5),0)&amp;""</f>
        <v/>
      </c>
      <c r="H332" s="706"/>
      <c r="I332" s="713" t="str">
        <f>VLOOKUP($C327,'2025年度(4年後期)'!$B$5:$N$206,COLUMN('2025年度(4年後期)'!$E$5),0)&amp;""</f>
        <v/>
      </c>
      <c r="J332" s="706"/>
      <c r="K332" s="693" t="str">
        <f>VLOOKUP($C327,'2025年度(助産後期)'!$B$5:$N$207,COLUMN('2025年度(助産後期)'!$E$5),0)&amp;""</f>
        <v/>
      </c>
      <c r="L332" s="709"/>
      <c r="M332" s="705" t="str">
        <f>VLOOKUP($C327,'2025年度(M1後期)'!$B$5:$N$207,COLUMN('2025年度(M1後期)'!$E$5),0)&amp;""</f>
        <v/>
      </c>
      <c r="N332" s="706"/>
      <c r="O332" s="693" t="str">
        <f>VLOOKUP($C327,'2025年度(M2後期)'!$B$5:$N$207,COLUMN('2025年度(M2後期)'!$E$5),0)&amp;""</f>
        <v/>
      </c>
      <c r="P332" s="706"/>
      <c r="Q332" s="693" t="str">
        <f>VLOOKUP($C327,'2025年度(D1後期)'!$B$5:$N$207,COLUMN('2025年度(D1後期)'!$E$5),0)&amp;""</f>
        <v/>
      </c>
      <c r="R332" s="706"/>
      <c r="S332" s="693" t="str">
        <f>VLOOKUP($C327,'2025年度(D23後期)'!$B$5:$N$207,COLUMN('2025年度(D23後期)'!$E$5),0)&amp;""</f>
        <v/>
      </c>
      <c r="T332" s="706"/>
      <c r="U332" s="21"/>
      <c r="Z332" s="696" t="str">
        <f>A332</f>
        <v>２時限（11：00～12：30）</v>
      </c>
      <c r="AA332" s="680"/>
      <c r="AB332" s="680"/>
      <c r="AC332" s="680"/>
      <c r="AD332" s="680"/>
      <c r="AE332" s="680"/>
      <c r="AF332" s="680"/>
      <c r="AG332" s="680"/>
      <c r="AH332" s="680"/>
      <c r="AI332" s="680"/>
      <c r="AJ332" s="680"/>
      <c r="AK332" s="680"/>
      <c r="AL332" s="680"/>
      <c r="AM332" s="680"/>
      <c r="AN332" s="680"/>
      <c r="AO332" s="680"/>
      <c r="AP332" s="680"/>
      <c r="AQ332" s="680"/>
      <c r="AR332" s="680"/>
      <c r="AS332" s="680"/>
      <c r="AT332" s="680"/>
      <c r="AU332" s="680"/>
      <c r="AV332" s="680"/>
      <c r="AW332" s="680"/>
      <c r="AX332" s="680"/>
      <c r="AY332" s="680"/>
      <c r="AZ332" s="680"/>
      <c r="BA332" s="680"/>
      <c r="BB332" s="680"/>
      <c r="BC332" s="680"/>
      <c r="BD332" s="680"/>
      <c r="BE332" s="680"/>
      <c r="BF332" s="680"/>
      <c r="BG332" s="680"/>
      <c r="BH332" s="680"/>
      <c r="BI332" s="680"/>
      <c r="BJ332" s="680"/>
      <c r="BK332" s="674"/>
      <c r="BL332" s="674"/>
      <c r="BM332" s="674"/>
      <c r="BN332" s="680"/>
      <c r="BO332" s="680"/>
      <c r="BP332" s="680"/>
      <c r="BQ332" s="680"/>
      <c r="BR332" s="680"/>
      <c r="BS332" s="680"/>
      <c r="BT332" s="680"/>
      <c r="BU332" s="680"/>
      <c r="BV332" s="680"/>
      <c r="BW332" s="680"/>
    </row>
    <row r="333" spans="1:75" ht="13.5" customHeight="1">
      <c r="A333" s="696"/>
      <c r="B333" s="15" t="s">
        <v>58</v>
      </c>
      <c r="C333" s="708" t="str">
        <f>IFERROR(VLOOKUP(C332,科目・教員!$A$2:$B$349,2,0),"")</f>
        <v/>
      </c>
      <c r="D333" s="707"/>
      <c r="E333" s="716" t="str">
        <f>IFERROR(VLOOKUP(E332,科目・教員!$A$2:$B$349,2,0),"")</f>
        <v/>
      </c>
      <c r="F333" s="707"/>
      <c r="G333" s="716" t="str">
        <f>IFERROR(VLOOKUP(G332,科目・教員!$A$2:$B$349,2,0),"")</f>
        <v/>
      </c>
      <c r="H333" s="707"/>
      <c r="I333" s="716" t="str">
        <f>IFERROR(VLOOKUP(I332,科目・教員!$A$2:$B$349,2,0),"")</f>
        <v/>
      </c>
      <c r="J333" s="707"/>
      <c r="K333" s="689" t="str">
        <f>IFERROR(VLOOKUP(K332,科目・教員!$A$2:$B$349,2,0),"")</f>
        <v/>
      </c>
      <c r="L333" s="717"/>
      <c r="M333" s="708" t="str">
        <f>IFERROR(VLOOKUP(M332,科目・教員!$A$2:$B$349,2,0),"")</f>
        <v/>
      </c>
      <c r="N333" s="707"/>
      <c r="O333" s="689" t="str">
        <f>IFERROR(VLOOKUP(O332,科目・教員!$A$2:$B$349,2,0),"")</f>
        <v/>
      </c>
      <c r="P333" s="707"/>
      <c r="Q333" s="689" t="str">
        <f>IFERROR(VLOOKUP(Q332,科目・教員!$A$2:$B$349,2,0),"")</f>
        <v/>
      </c>
      <c r="R333" s="707"/>
      <c r="S333" s="689" t="str">
        <f>IFERROR(VLOOKUP(S332,科目・教員!$A$2:$B$349,2,0),"")</f>
        <v/>
      </c>
      <c r="T333" s="707"/>
      <c r="U333" s="21"/>
      <c r="Z333" s="696"/>
      <c r="AA333" s="681"/>
      <c r="AB333" s="681"/>
      <c r="AC333" s="681"/>
      <c r="AD333" s="681"/>
      <c r="AE333" s="681"/>
      <c r="AF333" s="681"/>
      <c r="AG333" s="681"/>
      <c r="AH333" s="681"/>
      <c r="AI333" s="681"/>
      <c r="AJ333" s="681"/>
      <c r="AK333" s="681"/>
      <c r="AL333" s="681"/>
      <c r="AM333" s="681"/>
      <c r="AN333" s="681"/>
      <c r="AO333" s="681"/>
      <c r="AP333" s="681"/>
      <c r="AQ333" s="681"/>
      <c r="AR333" s="681"/>
      <c r="AS333" s="681"/>
      <c r="AT333" s="681"/>
      <c r="AU333" s="681"/>
      <c r="AV333" s="681"/>
      <c r="AW333" s="681"/>
      <c r="AX333" s="681"/>
      <c r="AY333" s="681"/>
      <c r="AZ333" s="681"/>
      <c r="BA333" s="681"/>
      <c r="BB333" s="681"/>
      <c r="BC333" s="681"/>
      <c r="BD333" s="681"/>
      <c r="BE333" s="681"/>
      <c r="BF333" s="681"/>
      <c r="BG333" s="681"/>
      <c r="BH333" s="681"/>
      <c r="BI333" s="681"/>
      <c r="BJ333" s="681"/>
      <c r="BK333" s="675"/>
      <c r="BL333" s="675"/>
      <c r="BM333" s="675"/>
      <c r="BN333" s="681"/>
      <c r="BO333" s="681"/>
      <c r="BP333" s="681"/>
      <c r="BQ333" s="681"/>
      <c r="BR333" s="681"/>
      <c r="BS333" s="681"/>
      <c r="BT333" s="681"/>
      <c r="BU333" s="681"/>
      <c r="BV333" s="681"/>
      <c r="BW333" s="681"/>
    </row>
    <row r="334" spans="1:75" ht="13.5" customHeight="1">
      <c r="A334" s="696"/>
      <c r="B334" s="15" t="s">
        <v>60</v>
      </c>
      <c r="C334" s="708" t="str">
        <f>VLOOKUP($C327,'2025年度(1年後期)'!$B$5:$N$207,COLUMN('2025年度(1年後期)'!$E$5)+1,0)&amp;""</f>
        <v/>
      </c>
      <c r="D334" s="707"/>
      <c r="E334" s="716" t="str">
        <f>VLOOKUP($C327,'2025年度(2年後期)'!$B$5:$N$207,COLUMN('2025年度(2年後期)'!$E$5)+1,0)&amp;""</f>
        <v/>
      </c>
      <c r="F334" s="707"/>
      <c r="G334" s="716" t="str">
        <f>VLOOKUP($C327,'2025年度(3年後期)'!$B$5:$N$207,COLUMN('2025年度(3年後期)'!$E$5)+1,0)&amp;""</f>
        <v/>
      </c>
      <c r="H334" s="707"/>
      <c r="I334" s="716" t="str">
        <f>VLOOKUP($C327,'2025年度(4年後期)'!$B$5:$N$206,COLUMN('2025年度(4年後期)'!$E$5)+1,0)&amp;""</f>
        <v/>
      </c>
      <c r="J334" s="707"/>
      <c r="K334" s="689" t="str">
        <f>VLOOKUP($C327,'2025年度(助産後期)'!$B$5:$N$207,COLUMN('2025年度(助産後期)'!$E$5)+1,0)&amp;""</f>
        <v/>
      </c>
      <c r="L334" s="717"/>
      <c r="M334" s="708" t="str">
        <f>VLOOKUP($C327,'2025年度(M1後期)'!$B$5:$N$207,COLUMN('2025年度(M1後期)'!$E$5)+1,0)&amp;""</f>
        <v/>
      </c>
      <c r="N334" s="707"/>
      <c r="O334" s="689" t="str">
        <f>VLOOKUP($C327,'2025年度(M2後期)'!$B$5:$N$207,COLUMN('2025年度(M2後期)'!$E$5)+1,0)&amp;""</f>
        <v/>
      </c>
      <c r="P334" s="707"/>
      <c r="Q334" s="689" t="str">
        <f>VLOOKUP($C327,'2025年度(D1後期)'!$B$5:$N$207,COLUMN('2025年度(D1後期)'!$E$5)+1,0)&amp;""</f>
        <v/>
      </c>
      <c r="R334" s="707"/>
      <c r="S334" s="689" t="str">
        <f>VLOOKUP($C327,'2025年度(D23後期)'!$B$5:$N$207,COLUMN('2025年度(D23後期)'!$E$5)+1,0)&amp;""</f>
        <v/>
      </c>
      <c r="T334" s="707"/>
      <c r="U334" s="21"/>
      <c r="Z334" s="696"/>
      <c r="AA334" s="681"/>
      <c r="AB334" s="681"/>
      <c r="AC334" s="681"/>
      <c r="AD334" s="681"/>
      <c r="AE334" s="681"/>
      <c r="AF334" s="681"/>
      <c r="AG334" s="681"/>
      <c r="AH334" s="681"/>
      <c r="AI334" s="681"/>
      <c r="AJ334" s="681"/>
      <c r="AK334" s="681"/>
      <c r="AL334" s="681"/>
      <c r="AM334" s="681"/>
      <c r="AN334" s="681"/>
      <c r="AO334" s="681"/>
      <c r="AP334" s="681"/>
      <c r="AQ334" s="681"/>
      <c r="AR334" s="681"/>
      <c r="AS334" s="681"/>
      <c r="AT334" s="681"/>
      <c r="AU334" s="681"/>
      <c r="AV334" s="681"/>
      <c r="AW334" s="681"/>
      <c r="AX334" s="681"/>
      <c r="AY334" s="681"/>
      <c r="AZ334" s="681"/>
      <c r="BA334" s="681"/>
      <c r="BB334" s="681"/>
      <c r="BC334" s="681"/>
      <c r="BD334" s="681"/>
      <c r="BE334" s="681"/>
      <c r="BF334" s="681"/>
      <c r="BG334" s="681"/>
      <c r="BH334" s="681"/>
      <c r="BI334" s="681"/>
      <c r="BJ334" s="681"/>
      <c r="BK334" s="675"/>
      <c r="BL334" s="675"/>
      <c r="BM334" s="675"/>
      <c r="BN334" s="681"/>
      <c r="BO334" s="681"/>
      <c r="BP334" s="681"/>
      <c r="BQ334" s="681"/>
      <c r="BR334" s="681"/>
      <c r="BS334" s="681"/>
      <c r="BT334" s="681"/>
      <c r="BU334" s="681"/>
      <c r="BV334" s="681"/>
      <c r="BW334" s="681"/>
    </row>
    <row r="335" spans="1:75" ht="13.5" customHeight="1">
      <c r="A335" s="712"/>
      <c r="B335" s="16" t="s">
        <v>62</v>
      </c>
      <c r="C335" s="687"/>
      <c r="D335" s="685"/>
      <c r="E335" s="684"/>
      <c r="F335" s="685"/>
      <c r="G335" s="684"/>
      <c r="H335" s="685"/>
      <c r="I335" s="684"/>
      <c r="J335" s="685"/>
      <c r="K335" s="686"/>
      <c r="L335" s="686"/>
      <c r="M335" s="687"/>
      <c r="N335" s="685"/>
      <c r="O335" s="686"/>
      <c r="P335" s="685"/>
      <c r="Q335" s="686"/>
      <c r="R335" s="685"/>
      <c r="S335" s="686"/>
      <c r="T335" s="685"/>
      <c r="U335" s="21"/>
      <c r="Z335" s="697"/>
      <c r="AA335" s="682"/>
      <c r="AB335" s="682"/>
      <c r="AC335" s="682"/>
      <c r="AD335" s="682"/>
      <c r="AE335" s="682"/>
      <c r="AF335" s="682"/>
      <c r="AG335" s="682"/>
      <c r="AH335" s="682"/>
      <c r="AI335" s="682"/>
      <c r="AJ335" s="682"/>
      <c r="AK335" s="682"/>
      <c r="AL335" s="682"/>
      <c r="AM335" s="682"/>
      <c r="AN335" s="682"/>
      <c r="AO335" s="682"/>
      <c r="AP335" s="682"/>
      <c r="AQ335" s="682"/>
      <c r="AR335" s="682"/>
      <c r="AS335" s="682"/>
      <c r="AT335" s="682"/>
      <c r="AU335" s="682"/>
      <c r="AV335" s="682"/>
      <c r="AW335" s="682"/>
      <c r="AX335" s="682"/>
      <c r="AY335" s="682"/>
      <c r="AZ335" s="682"/>
      <c r="BA335" s="682"/>
      <c r="BB335" s="682"/>
      <c r="BC335" s="682"/>
      <c r="BD335" s="682"/>
      <c r="BE335" s="682"/>
      <c r="BF335" s="682"/>
      <c r="BG335" s="682"/>
      <c r="BH335" s="682"/>
      <c r="BI335" s="682"/>
      <c r="BJ335" s="682"/>
      <c r="BK335" s="676"/>
      <c r="BL335" s="676"/>
      <c r="BM335" s="676"/>
      <c r="BN335" s="682"/>
      <c r="BO335" s="682"/>
      <c r="BP335" s="682"/>
      <c r="BQ335" s="682"/>
      <c r="BR335" s="682"/>
      <c r="BS335" s="682"/>
      <c r="BT335" s="682"/>
      <c r="BU335" s="682"/>
      <c r="BV335" s="682"/>
      <c r="BW335" s="682"/>
    </row>
    <row r="336" spans="1:75" ht="13.5" customHeight="1">
      <c r="A336" s="695" t="s">
        <v>70</v>
      </c>
      <c r="B336" s="17" t="s">
        <v>71</v>
      </c>
      <c r="C336" s="705"/>
      <c r="D336" s="706"/>
      <c r="E336" s="713"/>
      <c r="F336" s="706"/>
      <c r="G336" s="713"/>
      <c r="H336" s="706"/>
      <c r="I336" s="713"/>
      <c r="J336" s="706"/>
      <c r="K336" s="693"/>
      <c r="L336" s="709"/>
      <c r="M336" s="705"/>
      <c r="N336" s="706"/>
      <c r="O336" s="693"/>
      <c r="P336" s="706"/>
      <c r="Q336" s="693"/>
      <c r="R336" s="706"/>
      <c r="S336" s="693"/>
      <c r="T336" s="706"/>
      <c r="U336" s="21"/>
      <c r="Z336" s="696" t="str">
        <f>A336</f>
        <v>昼休み（12：30～13：30）</v>
      </c>
      <c r="AA336" s="680"/>
      <c r="AB336" s="680"/>
      <c r="AC336" s="680"/>
      <c r="AD336" s="680"/>
      <c r="AE336" s="680"/>
      <c r="AF336" s="680"/>
      <c r="AG336" s="680"/>
      <c r="AH336" s="680"/>
      <c r="AI336" s="680"/>
      <c r="AJ336" s="680"/>
      <c r="AK336" s="680"/>
      <c r="AL336" s="680"/>
      <c r="AM336" s="680"/>
      <c r="AN336" s="680"/>
      <c r="AO336" s="680"/>
      <c r="AP336" s="680"/>
      <c r="AQ336" s="680"/>
      <c r="AR336" s="680"/>
      <c r="AS336" s="680"/>
      <c r="AT336" s="680"/>
      <c r="AU336" s="680"/>
      <c r="AV336" s="680"/>
      <c r="AW336" s="680"/>
      <c r="AX336" s="680"/>
      <c r="AY336" s="680"/>
      <c r="AZ336" s="680"/>
      <c r="BA336" s="680"/>
      <c r="BB336" s="680"/>
      <c r="BC336" s="680"/>
      <c r="BD336" s="680"/>
      <c r="BE336" s="680"/>
      <c r="BF336" s="680"/>
      <c r="BG336" s="680"/>
      <c r="BH336" s="680"/>
      <c r="BI336" s="680"/>
      <c r="BJ336" s="680"/>
      <c r="BK336" s="674"/>
      <c r="BL336" s="674"/>
      <c r="BM336" s="674"/>
      <c r="BN336" s="680"/>
      <c r="BO336" s="680"/>
      <c r="BP336" s="680"/>
      <c r="BQ336" s="680"/>
      <c r="BR336" s="680"/>
      <c r="BS336" s="680"/>
      <c r="BT336" s="680"/>
      <c r="BU336" s="680"/>
      <c r="BV336" s="680"/>
      <c r="BW336" s="680"/>
    </row>
    <row r="337" spans="1:75" ht="13.5" customHeight="1">
      <c r="A337" s="696"/>
      <c r="B337" s="17" t="s">
        <v>73</v>
      </c>
      <c r="C337" s="708"/>
      <c r="D337" s="707"/>
      <c r="E337" s="716"/>
      <c r="F337" s="707"/>
      <c r="G337" s="716"/>
      <c r="H337" s="707"/>
      <c r="I337" s="716"/>
      <c r="J337" s="707"/>
      <c r="K337" s="689"/>
      <c r="L337" s="717"/>
      <c r="M337" s="708"/>
      <c r="N337" s="707"/>
      <c r="O337" s="689"/>
      <c r="P337" s="707"/>
      <c r="Q337" s="689"/>
      <c r="R337" s="707"/>
      <c r="S337" s="689"/>
      <c r="T337" s="707"/>
      <c r="U337" s="21"/>
      <c r="Z337" s="696"/>
      <c r="AA337" s="681"/>
      <c r="AB337" s="681"/>
      <c r="AC337" s="681"/>
      <c r="AD337" s="681"/>
      <c r="AE337" s="681"/>
      <c r="AF337" s="681"/>
      <c r="AG337" s="681"/>
      <c r="AH337" s="681"/>
      <c r="AI337" s="681"/>
      <c r="AJ337" s="681"/>
      <c r="AK337" s="681"/>
      <c r="AL337" s="681"/>
      <c r="AM337" s="681"/>
      <c r="AN337" s="681"/>
      <c r="AO337" s="681"/>
      <c r="AP337" s="681"/>
      <c r="AQ337" s="681"/>
      <c r="AR337" s="681"/>
      <c r="AS337" s="681"/>
      <c r="AT337" s="681"/>
      <c r="AU337" s="681"/>
      <c r="AV337" s="681"/>
      <c r="AW337" s="681"/>
      <c r="AX337" s="681"/>
      <c r="AY337" s="681"/>
      <c r="AZ337" s="681"/>
      <c r="BA337" s="681"/>
      <c r="BB337" s="681"/>
      <c r="BC337" s="681"/>
      <c r="BD337" s="681"/>
      <c r="BE337" s="681"/>
      <c r="BF337" s="681"/>
      <c r="BG337" s="681"/>
      <c r="BH337" s="681"/>
      <c r="BI337" s="681"/>
      <c r="BJ337" s="681"/>
      <c r="BK337" s="675"/>
      <c r="BL337" s="675"/>
      <c r="BM337" s="675"/>
      <c r="BN337" s="681"/>
      <c r="BO337" s="681"/>
      <c r="BP337" s="681"/>
      <c r="BQ337" s="681"/>
      <c r="BR337" s="681"/>
      <c r="BS337" s="681"/>
      <c r="BT337" s="681"/>
      <c r="BU337" s="681"/>
      <c r="BV337" s="681"/>
      <c r="BW337" s="681"/>
    </row>
    <row r="338" spans="1:75" ht="13.5" customHeight="1">
      <c r="A338" s="696"/>
      <c r="B338" s="17" t="s">
        <v>60</v>
      </c>
      <c r="C338" s="708"/>
      <c r="D338" s="707"/>
      <c r="E338" s="716"/>
      <c r="F338" s="707"/>
      <c r="G338" s="716"/>
      <c r="H338" s="707"/>
      <c r="I338" s="716"/>
      <c r="J338" s="707"/>
      <c r="K338" s="689"/>
      <c r="L338" s="717"/>
      <c r="M338" s="708"/>
      <c r="N338" s="707"/>
      <c r="O338" s="689"/>
      <c r="P338" s="707"/>
      <c r="Q338" s="689"/>
      <c r="R338" s="707"/>
      <c r="S338" s="689"/>
      <c r="T338" s="707"/>
      <c r="U338" s="21"/>
      <c r="Z338" s="696"/>
      <c r="AA338" s="681"/>
      <c r="AB338" s="681"/>
      <c r="AC338" s="681"/>
      <c r="AD338" s="681"/>
      <c r="AE338" s="681"/>
      <c r="AF338" s="681"/>
      <c r="AG338" s="681"/>
      <c r="AH338" s="681"/>
      <c r="AI338" s="681"/>
      <c r="AJ338" s="681"/>
      <c r="AK338" s="681"/>
      <c r="AL338" s="681"/>
      <c r="AM338" s="681"/>
      <c r="AN338" s="681"/>
      <c r="AO338" s="681"/>
      <c r="AP338" s="681"/>
      <c r="AQ338" s="681"/>
      <c r="AR338" s="681"/>
      <c r="AS338" s="681"/>
      <c r="AT338" s="681"/>
      <c r="AU338" s="681"/>
      <c r="AV338" s="681"/>
      <c r="AW338" s="681"/>
      <c r="AX338" s="681"/>
      <c r="AY338" s="681"/>
      <c r="AZ338" s="681"/>
      <c r="BA338" s="681"/>
      <c r="BB338" s="681"/>
      <c r="BC338" s="681"/>
      <c r="BD338" s="681"/>
      <c r="BE338" s="681"/>
      <c r="BF338" s="681"/>
      <c r="BG338" s="681"/>
      <c r="BH338" s="681"/>
      <c r="BI338" s="681"/>
      <c r="BJ338" s="681"/>
      <c r="BK338" s="675"/>
      <c r="BL338" s="675"/>
      <c r="BM338" s="675"/>
      <c r="BN338" s="681"/>
      <c r="BO338" s="681"/>
      <c r="BP338" s="681"/>
      <c r="BQ338" s="681"/>
      <c r="BR338" s="681"/>
      <c r="BS338" s="681"/>
      <c r="BT338" s="681"/>
      <c r="BU338" s="681"/>
      <c r="BV338" s="681"/>
      <c r="BW338" s="681"/>
    </row>
    <row r="339" spans="1:75" ht="13.5" customHeight="1">
      <c r="A339" s="697"/>
      <c r="B339" s="18" t="s">
        <v>62</v>
      </c>
      <c r="C339" s="714"/>
      <c r="D339" s="711"/>
      <c r="E339" s="715"/>
      <c r="F339" s="711"/>
      <c r="G339" s="715"/>
      <c r="H339" s="711"/>
      <c r="I339" s="715"/>
      <c r="J339" s="711"/>
      <c r="K339" s="710"/>
      <c r="L339" s="710"/>
      <c r="M339" s="714"/>
      <c r="N339" s="711"/>
      <c r="O339" s="710"/>
      <c r="P339" s="711"/>
      <c r="Q339" s="710"/>
      <c r="R339" s="711"/>
      <c r="S339" s="710"/>
      <c r="T339" s="711"/>
      <c r="U339" s="21"/>
      <c r="Z339" s="697"/>
      <c r="AA339" s="682"/>
      <c r="AB339" s="682"/>
      <c r="AC339" s="682"/>
      <c r="AD339" s="682"/>
      <c r="AE339" s="682"/>
      <c r="AF339" s="682"/>
      <c r="AG339" s="682"/>
      <c r="AH339" s="682"/>
      <c r="AI339" s="682"/>
      <c r="AJ339" s="682"/>
      <c r="AK339" s="682"/>
      <c r="AL339" s="682"/>
      <c r="AM339" s="682"/>
      <c r="AN339" s="682"/>
      <c r="AO339" s="682"/>
      <c r="AP339" s="682"/>
      <c r="AQ339" s="682"/>
      <c r="AR339" s="682"/>
      <c r="AS339" s="682"/>
      <c r="AT339" s="682"/>
      <c r="AU339" s="682"/>
      <c r="AV339" s="682"/>
      <c r="AW339" s="682"/>
      <c r="AX339" s="682"/>
      <c r="AY339" s="682"/>
      <c r="AZ339" s="682"/>
      <c r="BA339" s="682"/>
      <c r="BB339" s="682"/>
      <c r="BC339" s="682"/>
      <c r="BD339" s="682"/>
      <c r="BE339" s="682"/>
      <c r="BF339" s="682"/>
      <c r="BG339" s="682"/>
      <c r="BH339" s="682"/>
      <c r="BI339" s="682"/>
      <c r="BJ339" s="682"/>
      <c r="BK339" s="676"/>
      <c r="BL339" s="676"/>
      <c r="BM339" s="676"/>
      <c r="BN339" s="682"/>
      <c r="BO339" s="682"/>
      <c r="BP339" s="682"/>
      <c r="BQ339" s="682"/>
      <c r="BR339" s="682"/>
      <c r="BS339" s="682"/>
      <c r="BT339" s="682"/>
      <c r="BU339" s="682"/>
      <c r="BV339" s="682"/>
      <c r="BW339" s="682"/>
    </row>
    <row r="340" spans="1:75" ht="13.5" customHeight="1">
      <c r="A340" s="696" t="s">
        <v>74</v>
      </c>
      <c r="B340" s="15" t="s">
        <v>55</v>
      </c>
      <c r="C340" s="692" t="str">
        <f>VLOOKUP($C327,'2025年度(1年後期)'!$B$5:$N$207,COLUMN('2025年度(1年後期)'!$G$5),0)&amp;""</f>
        <v/>
      </c>
      <c r="D340" s="693"/>
      <c r="E340" s="698" t="str">
        <f>VLOOKUP($C327,'2025年度(2年後期)'!$B$5:$N$207,COLUMN('2025年度(2年後期)'!$G$5),0)&amp;""</f>
        <v/>
      </c>
      <c r="F340" s="693"/>
      <c r="G340" s="698" t="str">
        <f>VLOOKUP($C327,'2025年度(3年後期)'!$B$5:$N$207,COLUMN('2025年度(3年後期)'!$G$5),0)&amp;""</f>
        <v/>
      </c>
      <c r="H340" s="693"/>
      <c r="I340" s="698" t="str">
        <f>VLOOKUP($C327,'2025年度(4年後期)'!$B$5:$N$206,COLUMN('2025年度(4年後期)'!$G$5),0)&amp;""</f>
        <v/>
      </c>
      <c r="J340" s="693"/>
      <c r="K340" s="694" t="str">
        <f>VLOOKUP($C327,'2025年度(助産後期)'!$B$5:$N$207,COLUMN('2025年度(助産後期)'!$G$5),0)&amp;""</f>
        <v/>
      </c>
      <c r="L340" s="694"/>
      <c r="M340" s="692" t="str">
        <f>VLOOKUP($C327,'2025年度(M1後期)'!$B$5:$N$207,COLUMN('2025年度(M1後期)'!$G$5),0)&amp;""</f>
        <v/>
      </c>
      <c r="N340" s="693"/>
      <c r="O340" s="694" t="str">
        <f>VLOOKUP($C327,'2025年度(M2後期)'!$B$5:$N$207,COLUMN('2025年度(M2後期)'!$G$5),0)&amp;""</f>
        <v/>
      </c>
      <c r="P340" s="693"/>
      <c r="Q340" s="694" t="str">
        <f>VLOOKUP($C327,'2025年度(D1後期)'!$B$5:$N$207,COLUMN('2025年度(D1後期)'!$G$5),0)&amp;""</f>
        <v/>
      </c>
      <c r="R340" s="693"/>
      <c r="S340" s="694" t="str">
        <f>VLOOKUP($C327,'2025年度(D23後期)'!$B$5:$N$207,COLUMN('2025年度(D23後期)'!$G$5),0)&amp;""</f>
        <v/>
      </c>
      <c r="T340" s="693"/>
      <c r="U340" s="21"/>
      <c r="Z340" s="696" t="str">
        <f>A340</f>
        <v>３時限（13：30～15：00）</v>
      </c>
      <c r="AA340" s="680"/>
      <c r="AB340" s="680"/>
      <c r="AC340" s="680"/>
      <c r="AD340" s="680"/>
      <c r="AE340" s="680"/>
      <c r="AF340" s="680"/>
      <c r="AG340" s="680"/>
      <c r="AH340" s="680"/>
      <c r="AI340" s="680"/>
      <c r="AJ340" s="680"/>
      <c r="AK340" s="680"/>
      <c r="AL340" s="680"/>
      <c r="AM340" s="680"/>
      <c r="AN340" s="680"/>
      <c r="AO340" s="680"/>
      <c r="AP340" s="680"/>
      <c r="AQ340" s="680"/>
      <c r="AR340" s="680"/>
      <c r="AS340" s="680"/>
      <c r="AT340" s="680"/>
      <c r="AU340" s="680"/>
      <c r="AV340" s="680"/>
      <c r="AW340" s="680"/>
      <c r="AX340" s="680"/>
      <c r="AY340" s="680"/>
      <c r="AZ340" s="680"/>
      <c r="BA340" s="680"/>
      <c r="BB340" s="680"/>
      <c r="BC340" s="680"/>
      <c r="BD340" s="680"/>
      <c r="BE340" s="680"/>
      <c r="BF340" s="680"/>
      <c r="BG340" s="680"/>
      <c r="BH340" s="680"/>
      <c r="BI340" s="680"/>
      <c r="BJ340" s="680"/>
      <c r="BK340" s="674"/>
      <c r="BL340" s="674"/>
      <c r="BM340" s="674"/>
      <c r="BN340" s="680"/>
      <c r="BO340" s="680"/>
      <c r="BP340" s="680"/>
      <c r="BQ340" s="680"/>
      <c r="BR340" s="680"/>
      <c r="BS340" s="680"/>
      <c r="BT340" s="680"/>
      <c r="BU340" s="680"/>
      <c r="BV340" s="680"/>
      <c r="BW340" s="680"/>
    </row>
    <row r="341" spans="1:75" ht="13.5" customHeight="1">
      <c r="A341" s="696"/>
      <c r="B341" s="15" t="s">
        <v>58</v>
      </c>
      <c r="C341" s="688" t="str">
        <f>IFERROR(VLOOKUP(C340,科目・教員!$A$2:$B$349,2,0),"")</f>
        <v/>
      </c>
      <c r="D341" s="689"/>
      <c r="E341" s="690" t="str">
        <f>IFERROR(VLOOKUP(E340,科目・教員!$A$2:$B$349,2,0),"")</f>
        <v/>
      </c>
      <c r="F341" s="689"/>
      <c r="G341" s="690" t="str">
        <f>IFERROR(VLOOKUP(G340,科目・教員!$A$2:$B$349,2,0),"")</f>
        <v/>
      </c>
      <c r="H341" s="689"/>
      <c r="I341" s="690" t="str">
        <f>IFERROR(VLOOKUP(I340,科目・教員!$A$2:$B$349,2,0),"")</f>
        <v/>
      </c>
      <c r="J341" s="689"/>
      <c r="K341" s="691" t="str">
        <f>IFERROR(VLOOKUP(K340,科目・教員!$A$2:$B$349,2,0),"")</f>
        <v/>
      </c>
      <c r="L341" s="691"/>
      <c r="M341" s="688" t="str">
        <f>IFERROR(VLOOKUP(M340,科目・教員!$A$2:$B$349,2,0),"")</f>
        <v/>
      </c>
      <c r="N341" s="689"/>
      <c r="O341" s="691" t="str">
        <f>IFERROR(VLOOKUP(O340,科目・教員!$A$2:$B$349,2,0),"")</f>
        <v/>
      </c>
      <c r="P341" s="689"/>
      <c r="Q341" s="691" t="str">
        <f>IFERROR(VLOOKUP(Q340,科目・教員!$A$2:$B$349,2,0),"")</f>
        <v/>
      </c>
      <c r="R341" s="689"/>
      <c r="S341" s="691" t="str">
        <f>IFERROR(VLOOKUP(S340,科目・教員!$A$2:$B$349,2,0),"")</f>
        <v/>
      </c>
      <c r="T341" s="689"/>
      <c r="U341" s="21"/>
      <c r="Z341" s="696"/>
      <c r="AA341" s="681"/>
      <c r="AB341" s="681"/>
      <c r="AC341" s="681"/>
      <c r="AD341" s="681"/>
      <c r="AE341" s="681"/>
      <c r="AF341" s="681"/>
      <c r="AG341" s="681"/>
      <c r="AH341" s="681"/>
      <c r="AI341" s="681"/>
      <c r="AJ341" s="681"/>
      <c r="AK341" s="681"/>
      <c r="AL341" s="681"/>
      <c r="AM341" s="681"/>
      <c r="AN341" s="681"/>
      <c r="AO341" s="681"/>
      <c r="AP341" s="681"/>
      <c r="AQ341" s="681"/>
      <c r="AR341" s="681"/>
      <c r="AS341" s="681"/>
      <c r="AT341" s="681"/>
      <c r="AU341" s="681"/>
      <c r="AV341" s="681"/>
      <c r="AW341" s="681"/>
      <c r="AX341" s="681"/>
      <c r="AY341" s="681"/>
      <c r="AZ341" s="681"/>
      <c r="BA341" s="681"/>
      <c r="BB341" s="681"/>
      <c r="BC341" s="681"/>
      <c r="BD341" s="681"/>
      <c r="BE341" s="681"/>
      <c r="BF341" s="681"/>
      <c r="BG341" s="681"/>
      <c r="BH341" s="681"/>
      <c r="BI341" s="681"/>
      <c r="BJ341" s="681"/>
      <c r="BK341" s="675"/>
      <c r="BL341" s="675"/>
      <c r="BM341" s="675"/>
      <c r="BN341" s="681"/>
      <c r="BO341" s="681"/>
      <c r="BP341" s="681"/>
      <c r="BQ341" s="681"/>
      <c r="BR341" s="681"/>
      <c r="BS341" s="681"/>
      <c r="BT341" s="681"/>
      <c r="BU341" s="681"/>
      <c r="BV341" s="681"/>
      <c r="BW341" s="681"/>
    </row>
    <row r="342" spans="1:75" ht="13.5" customHeight="1">
      <c r="A342" s="696"/>
      <c r="B342" s="15" t="s">
        <v>60</v>
      </c>
      <c r="C342" s="688" t="str">
        <f>VLOOKUP($C327,'2025年度(1年後期)'!$B$5:$N$207,COLUMN('2025年度(1年後期)'!$G$5)+1,0)&amp;""</f>
        <v/>
      </c>
      <c r="D342" s="689"/>
      <c r="E342" s="690" t="str">
        <f>VLOOKUP($C327,'2025年度(2年後期)'!$B$5:$N$207,COLUMN('2025年度(2年後期)'!$G$5)+1,0)&amp;""</f>
        <v/>
      </c>
      <c r="F342" s="689"/>
      <c r="G342" s="690" t="str">
        <f>VLOOKUP($C327,'2025年度(3年後期)'!$B$5:$N$207,COLUMN('2025年度(3年後期)'!$G$5)+1,0)&amp;""</f>
        <v/>
      </c>
      <c r="H342" s="689"/>
      <c r="I342" s="690" t="str">
        <f>VLOOKUP($C327,'2025年度(4年後期)'!$B$5:$N$206,COLUMN('2025年度(4年後期)'!$G$5)+1,0)&amp;""</f>
        <v/>
      </c>
      <c r="J342" s="689"/>
      <c r="K342" s="691" t="str">
        <f>VLOOKUP($C327,'2025年度(助産後期)'!$B$5:$N$207,COLUMN('2025年度(助産後期)'!$G$5)+1,0)&amp;""</f>
        <v/>
      </c>
      <c r="L342" s="691"/>
      <c r="M342" s="688" t="str">
        <f>VLOOKUP($C327,'2025年度(M1後期)'!$B$5:$N$207,COLUMN('2025年度(M1後期)'!$G$5)+1,0)&amp;""</f>
        <v/>
      </c>
      <c r="N342" s="689"/>
      <c r="O342" s="691" t="str">
        <f>VLOOKUP($C327,'2025年度(M2後期)'!$B$5:$N$207,COLUMN('2025年度(M2後期)'!$G$5)+1,0)&amp;""</f>
        <v/>
      </c>
      <c r="P342" s="689"/>
      <c r="Q342" s="691" t="str">
        <f>VLOOKUP($C327,'2025年度(D1後期)'!$B$5:$N$207,COLUMN('2025年度(D1後期)'!$G$5)+1,0)&amp;""</f>
        <v/>
      </c>
      <c r="R342" s="689"/>
      <c r="S342" s="691" t="str">
        <f>VLOOKUP($C327,'2025年度(D23後期)'!$B$5:$N$207,COLUMN('2025年度(D23後期)'!$G$5)+1,0)&amp;""</f>
        <v/>
      </c>
      <c r="T342" s="689"/>
      <c r="U342" s="21"/>
      <c r="Z342" s="696"/>
      <c r="AA342" s="681"/>
      <c r="AB342" s="681"/>
      <c r="AC342" s="681"/>
      <c r="AD342" s="681"/>
      <c r="AE342" s="681"/>
      <c r="AF342" s="681"/>
      <c r="AG342" s="681"/>
      <c r="AH342" s="681"/>
      <c r="AI342" s="681"/>
      <c r="AJ342" s="681"/>
      <c r="AK342" s="681"/>
      <c r="AL342" s="681"/>
      <c r="AM342" s="681"/>
      <c r="AN342" s="681"/>
      <c r="AO342" s="681"/>
      <c r="AP342" s="681"/>
      <c r="AQ342" s="681"/>
      <c r="AR342" s="681"/>
      <c r="AS342" s="681"/>
      <c r="AT342" s="681"/>
      <c r="AU342" s="681"/>
      <c r="AV342" s="681"/>
      <c r="AW342" s="681"/>
      <c r="AX342" s="681"/>
      <c r="AY342" s="681"/>
      <c r="AZ342" s="681"/>
      <c r="BA342" s="681"/>
      <c r="BB342" s="681"/>
      <c r="BC342" s="681"/>
      <c r="BD342" s="681"/>
      <c r="BE342" s="681"/>
      <c r="BF342" s="681"/>
      <c r="BG342" s="681"/>
      <c r="BH342" s="681"/>
      <c r="BI342" s="681"/>
      <c r="BJ342" s="681"/>
      <c r="BK342" s="675"/>
      <c r="BL342" s="675"/>
      <c r="BM342" s="675"/>
      <c r="BN342" s="681"/>
      <c r="BO342" s="681"/>
      <c r="BP342" s="681"/>
      <c r="BQ342" s="681"/>
      <c r="BR342" s="681"/>
      <c r="BS342" s="681"/>
      <c r="BT342" s="681"/>
      <c r="BU342" s="681"/>
      <c r="BV342" s="681"/>
      <c r="BW342" s="681"/>
    </row>
    <row r="343" spans="1:75" ht="13.5" customHeight="1">
      <c r="A343" s="712"/>
      <c r="B343" s="16" t="s">
        <v>62</v>
      </c>
      <c r="C343" s="687"/>
      <c r="D343" s="685"/>
      <c r="E343" s="684"/>
      <c r="F343" s="685"/>
      <c r="G343" s="684"/>
      <c r="H343" s="685"/>
      <c r="I343" s="684"/>
      <c r="J343" s="685"/>
      <c r="K343" s="686"/>
      <c r="L343" s="686"/>
      <c r="M343" s="687"/>
      <c r="N343" s="685"/>
      <c r="O343" s="686"/>
      <c r="P343" s="685"/>
      <c r="Q343" s="686"/>
      <c r="R343" s="685"/>
      <c r="S343" s="686"/>
      <c r="T343" s="685"/>
      <c r="U343" s="21"/>
      <c r="Z343" s="697"/>
      <c r="AA343" s="682"/>
      <c r="AB343" s="682"/>
      <c r="AC343" s="682"/>
      <c r="AD343" s="682"/>
      <c r="AE343" s="682"/>
      <c r="AF343" s="682"/>
      <c r="AG343" s="682"/>
      <c r="AH343" s="682"/>
      <c r="AI343" s="682"/>
      <c r="AJ343" s="682"/>
      <c r="AK343" s="682"/>
      <c r="AL343" s="682"/>
      <c r="AM343" s="682"/>
      <c r="AN343" s="682"/>
      <c r="AO343" s="682"/>
      <c r="AP343" s="682"/>
      <c r="AQ343" s="682"/>
      <c r="AR343" s="682"/>
      <c r="AS343" s="682"/>
      <c r="AT343" s="682"/>
      <c r="AU343" s="682"/>
      <c r="AV343" s="682"/>
      <c r="AW343" s="682"/>
      <c r="AX343" s="682"/>
      <c r="AY343" s="682"/>
      <c r="AZ343" s="682"/>
      <c r="BA343" s="682"/>
      <c r="BB343" s="682"/>
      <c r="BC343" s="682"/>
      <c r="BD343" s="682"/>
      <c r="BE343" s="682"/>
      <c r="BF343" s="682"/>
      <c r="BG343" s="682"/>
      <c r="BH343" s="682"/>
      <c r="BI343" s="682"/>
      <c r="BJ343" s="682"/>
      <c r="BK343" s="676"/>
      <c r="BL343" s="676"/>
      <c r="BM343" s="676"/>
      <c r="BN343" s="682"/>
      <c r="BO343" s="682"/>
      <c r="BP343" s="682"/>
      <c r="BQ343" s="682"/>
      <c r="BR343" s="682"/>
      <c r="BS343" s="682"/>
      <c r="BT343" s="682"/>
      <c r="BU343" s="682"/>
      <c r="BV343" s="682"/>
      <c r="BW343" s="682"/>
    </row>
    <row r="344" spans="1:75" ht="13.5" customHeight="1">
      <c r="A344" s="696" t="s">
        <v>80</v>
      </c>
      <c r="B344" s="15" t="s">
        <v>55</v>
      </c>
      <c r="C344" s="692" t="str">
        <f>VLOOKUP($C327,'2025年度(1年後期)'!$B$5:$N$207,COLUMN('2025年度(1年後期)'!$I$5),0)&amp;""</f>
        <v/>
      </c>
      <c r="D344" s="693"/>
      <c r="E344" s="698" t="str">
        <f>VLOOKUP($C327,'2025年度(2年後期)'!$B$5:$N$207,COLUMN('2025年度(2年後期)'!$I$5),0)&amp;""</f>
        <v/>
      </c>
      <c r="F344" s="693"/>
      <c r="G344" s="698" t="str">
        <f>VLOOKUP($C327,'2025年度(3年後期)'!$B$5:$N$207,COLUMN('2025年度(3年後期)'!$I$5),0)&amp;""</f>
        <v/>
      </c>
      <c r="H344" s="693"/>
      <c r="I344" s="698" t="str">
        <f>VLOOKUP($C327,'2025年度(4年後期)'!$B$5:$N$206,COLUMN('2025年度(4年後期)'!$I$5),0)&amp;""</f>
        <v/>
      </c>
      <c r="J344" s="693"/>
      <c r="K344" s="694" t="str">
        <f>VLOOKUP($C327,'2025年度(助産後期)'!$B$5:$N$207,COLUMN('2025年度(助産後期)'!$I$5),0)&amp;""</f>
        <v/>
      </c>
      <c r="L344" s="694"/>
      <c r="M344" s="692" t="str">
        <f>VLOOKUP($C327,'2025年度(M1後期)'!$B$5:$N$207,COLUMN('2025年度(M1後期)'!$I$5),0)&amp;""</f>
        <v/>
      </c>
      <c r="N344" s="693"/>
      <c r="O344" s="694" t="str">
        <f>VLOOKUP($C327,'2025年度(M2後期)'!$B$5:$N$207,COLUMN('2025年度(M2後期)'!$I$5),0)&amp;""</f>
        <v/>
      </c>
      <c r="P344" s="693"/>
      <c r="Q344" s="694" t="str">
        <f>VLOOKUP($C327,'2025年度(D1後期)'!$B$5:$N$207,COLUMN('2025年度(D1後期)'!$I$5),0)&amp;""</f>
        <v/>
      </c>
      <c r="R344" s="693"/>
      <c r="S344" s="694" t="str">
        <f>VLOOKUP($C327,'2025年度(D23後期)'!$B$5:$N$207,COLUMN('2025年度(D23後期)'!$I$5),0)&amp;""</f>
        <v/>
      </c>
      <c r="T344" s="693"/>
      <c r="U344" s="21"/>
      <c r="Z344" s="696" t="str">
        <f>A344</f>
        <v>４時限（15：10～16：40）</v>
      </c>
      <c r="AA344" s="680"/>
      <c r="AB344" s="680"/>
      <c r="AC344" s="680"/>
      <c r="AD344" s="680"/>
      <c r="AE344" s="680"/>
      <c r="AF344" s="680"/>
      <c r="AG344" s="680"/>
      <c r="AH344" s="680"/>
      <c r="AI344" s="680"/>
      <c r="AJ344" s="680"/>
      <c r="AK344" s="680"/>
      <c r="AL344" s="680"/>
      <c r="AM344" s="680"/>
      <c r="AN344" s="680"/>
      <c r="AO344" s="680"/>
      <c r="AP344" s="680"/>
      <c r="AQ344" s="680"/>
      <c r="AR344" s="680"/>
      <c r="AS344" s="680"/>
      <c r="AT344" s="680"/>
      <c r="AU344" s="680"/>
      <c r="AV344" s="680"/>
      <c r="AW344" s="680"/>
      <c r="AX344" s="680"/>
      <c r="AY344" s="680"/>
      <c r="AZ344" s="680"/>
      <c r="BA344" s="680"/>
      <c r="BB344" s="680"/>
      <c r="BC344" s="680"/>
      <c r="BD344" s="680"/>
      <c r="BE344" s="680"/>
      <c r="BF344" s="680"/>
      <c r="BG344" s="680"/>
      <c r="BH344" s="680"/>
      <c r="BI344" s="680"/>
      <c r="BJ344" s="680"/>
      <c r="BK344" s="674"/>
      <c r="BL344" s="674"/>
      <c r="BM344" s="674"/>
      <c r="BN344" s="680"/>
      <c r="BO344" s="680"/>
      <c r="BP344" s="680"/>
      <c r="BQ344" s="680"/>
      <c r="BR344" s="680"/>
      <c r="BS344" s="680"/>
      <c r="BT344" s="680"/>
      <c r="BU344" s="680"/>
      <c r="BV344" s="680"/>
      <c r="BW344" s="680"/>
    </row>
    <row r="345" spans="1:75" ht="13.5" customHeight="1">
      <c r="A345" s="696"/>
      <c r="B345" s="15" t="s">
        <v>58</v>
      </c>
      <c r="C345" s="688" t="str">
        <f>IFERROR(VLOOKUP(C344,科目・教員!$A$2:$B$349,2,0),"")</f>
        <v/>
      </c>
      <c r="D345" s="689"/>
      <c r="E345" s="690" t="str">
        <f>IFERROR(VLOOKUP(E344,科目・教員!$A$2:$B$349,2,0),"")</f>
        <v/>
      </c>
      <c r="F345" s="689"/>
      <c r="G345" s="690" t="str">
        <f>IFERROR(VLOOKUP(G344,科目・教員!$A$2:$B$349,2,0),"")</f>
        <v/>
      </c>
      <c r="H345" s="689"/>
      <c r="I345" s="690" t="str">
        <f>IFERROR(VLOOKUP(I344,科目・教員!$A$2:$B$349,2,0),"")</f>
        <v/>
      </c>
      <c r="J345" s="689"/>
      <c r="K345" s="691" t="str">
        <f>IFERROR(VLOOKUP(K344,科目・教員!$A$2:$B$349,2,0),"")</f>
        <v/>
      </c>
      <c r="L345" s="691"/>
      <c r="M345" s="688" t="str">
        <f>IFERROR(VLOOKUP(M344,科目・教員!$A$2:$B$349,2,0),"")</f>
        <v/>
      </c>
      <c r="N345" s="689"/>
      <c r="O345" s="691" t="str">
        <f>IFERROR(VLOOKUP(O344,科目・教員!$A$2:$B$349,2,0),"")</f>
        <v/>
      </c>
      <c r="P345" s="689"/>
      <c r="Q345" s="691" t="str">
        <f>IFERROR(VLOOKUP(Q344,科目・教員!$A$2:$B$349,2,0),"")</f>
        <v/>
      </c>
      <c r="R345" s="689"/>
      <c r="S345" s="691" t="str">
        <f>IFERROR(VLOOKUP(S344,科目・教員!$A$2:$B$349,2,0),"")</f>
        <v/>
      </c>
      <c r="T345" s="689"/>
      <c r="U345" s="21"/>
      <c r="Z345" s="696"/>
      <c r="AA345" s="681"/>
      <c r="AB345" s="681"/>
      <c r="AC345" s="681"/>
      <c r="AD345" s="681"/>
      <c r="AE345" s="681"/>
      <c r="AF345" s="681"/>
      <c r="AG345" s="681"/>
      <c r="AH345" s="681"/>
      <c r="AI345" s="681"/>
      <c r="AJ345" s="681"/>
      <c r="AK345" s="681"/>
      <c r="AL345" s="681"/>
      <c r="AM345" s="681"/>
      <c r="AN345" s="681"/>
      <c r="AO345" s="681"/>
      <c r="AP345" s="681"/>
      <c r="AQ345" s="681"/>
      <c r="AR345" s="681"/>
      <c r="AS345" s="681"/>
      <c r="AT345" s="681"/>
      <c r="AU345" s="681"/>
      <c r="AV345" s="681"/>
      <c r="AW345" s="681"/>
      <c r="AX345" s="681"/>
      <c r="AY345" s="681"/>
      <c r="AZ345" s="681"/>
      <c r="BA345" s="681"/>
      <c r="BB345" s="681"/>
      <c r="BC345" s="681"/>
      <c r="BD345" s="681"/>
      <c r="BE345" s="681"/>
      <c r="BF345" s="681"/>
      <c r="BG345" s="681"/>
      <c r="BH345" s="681"/>
      <c r="BI345" s="681"/>
      <c r="BJ345" s="681"/>
      <c r="BK345" s="675"/>
      <c r="BL345" s="675"/>
      <c r="BM345" s="675"/>
      <c r="BN345" s="681"/>
      <c r="BO345" s="681"/>
      <c r="BP345" s="681"/>
      <c r="BQ345" s="681"/>
      <c r="BR345" s="681"/>
      <c r="BS345" s="681"/>
      <c r="BT345" s="681"/>
      <c r="BU345" s="681"/>
      <c r="BV345" s="681"/>
      <c r="BW345" s="681"/>
    </row>
    <row r="346" spans="1:75" ht="13.5" customHeight="1">
      <c r="A346" s="696"/>
      <c r="B346" s="15" t="s">
        <v>60</v>
      </c>
      <c r="C346" s="688" t="str">
        <f>VLOOKUP($C327,'2025年度(1年後期)'!$B$5:$N$207,COLUMN('2025年度(1年後期)'!$I$5)+1,0)&amp;""</f>
        <v/>
      </c>
      <c r="D346" s="689"/>
      <c r="E346" s="690" t="str">
        <f>VLOOKUP($C327,'2025年度(2年後期)'!$B$5:$N$207,COLUMN('2025年度(2年後期)'!$I$5)+1,0)&amp;""</f>
        <v/>
      </c>
      <c r="F346" s="689"/>
      <c r="G346" s="690" t="str">
        <f>VLOOKUP($C327,'2025年度(3年後期)'!$B$5:$N$207,COLUMN('2025年度(3年後期)'!$I$5)+1,0)&amp;""</f>
        <v/>
      </c>
      <c r="H346" s="689"/>
      <c r="I346" s="690" t="str">
        <f>VLOOKUP($C327,'2025年度(4年後期)'!$B$5:$N$206,COLUMN('2025年度(4年後期)'!$I$5)+1,0)&amp;""</f>
        <v/>
      </c>
      <c r="J346" s="689"/>
      <c r="K346" s="691" t="str">
        <f>VLOOKUP($C327,'2025年度(助産後期)'!$B$5:$N$207,COLUMN('2025年度(助産後期)'!$I$5)+1,0)&amp;""</f>
        <v/>
      </c>
      <c r="L346" s="691"/>
      <c r="M346" s="688" t="str">
        <f>VLOOKUP($C327,'2025年度(M1後期)'!$B$5:$N$207,COLUMN('2025年度(M1後期)'!$I$5)+1,0)&amp;""</f>
        <v/>
      </c>
      <c r="N346" s="689"/>
      <c r="O346" s="691" t="str">
        <f>VLOOKUP($C327,'2025年度(M2後期)'!$B$5:$N$207,COLUMN('2025年度(M2後期)'!$I$5)+1,0)&amp;""</f>
        <v/>
      </c>
      <c r="P346" s="689"/>
      <c r="Q346" s="691" t="str">
        <f>VLOOKUP($C327,'2025年度(D1後期)'!$B$5:$N$207,COLUMN('2025年度(D1後期)'!$I$5)+1,0)&amp;""</f>
        <v/>
      </c>
      <c r="R346" s="689"/>
      <c r="S346" s="691" t="str">
        <f>VLOOKUP($C327,'2025年度(D23後期)'!$B$5:$N$207,COLUMN('2025年度(D23後期)'!$I$5)+1,0)&amp;""</f>
        <v/>
      </c>
      <c r="T346" s="689"/>
      <c r="U346" s="21"/>
      <c r="Z346" s="696"/>
      <c r="AA346" s="681"/>
      <c r="AB346" s="681"/>
      <c r="AC346" s="681"/>
      <c r="AD346" s="681"/>
      <c r="AE346" s="681"/>
      <c r="AF346" s="681"/>
      <c r="AG346" s="681"/>
      <c r="AH346" s="681"/>
      <c r="AI346" s="681"/>
      <c r="AJ346" s="681"/>
      <c r="AK346" s="681"/>
      <c r="AL346" s="681"/>
      <c r="AM346" s="681"/>
      <c r="AN346" s="681"/>
      <c r="AO346" s="681"/>
      <c r="AP346" s="681"/>
      <c r="AQ346" s="681"/>
      <c r="AR346" s="681"/>
      <c r="AS346" s="681"/>
      <c r="AT346" s="681"/>
      <c r="AU346" s="681"/>
      <c r="AV346" s="681"/>
      <c r="AW346" s="681"/>
      <c r="AX346" s="681"/>
      <c r="AY346" s="681"/>
      <c r="AZ346" s="681"/>
      <c r="BA346" s="681"/>
      <c r="BB346" s="681"/>
      <c r="BC346" s="681"/>
      <c r="BD346" s="681"/>
      <c r="BE346" s="681"/>
      <c r="BF346" s="681"/>
      <c r="BG346" s="681"/>
      <c r="BH346" s="681"/>
      <c r="BI346" s="681"/>
      <c r="BJ346" s="681"/>
      <c r="BK346" s="675"/>
      <c r="BL346" s="675"/>
      <c r="BM346" s="675"/>
      <c r="BN346" s="681"/>
      <c r="BO346" s="681"/>
      <c r="BP346" s="681"/>
      <c r="BQ346" s="681"/>
      <c r="BR346" s="681"/>
      <c r="BS346" s="681"/>
      <c r="BT346" s="681"/>
      <c r="BU346" s="681"/>
      <c r="BV346" s="681"/>
      <c r="BW346" s="681"/>
    </row>
    <row r="347" spans="1:75" ht="13.5" customHeight="1">
      <c r="A347" s="697"/>
      <c r="B347" s="16" t="s">
        <v>62</v>
      </c>
      <c r="C347" s="687"/>
      <c r="D347" s="685"/>
      <c r="E347" s="684"/>
      <c r="F347" s="685"/>
      <c r="G347" s="684"/>
      <c r="H347" s="685"/>
      <c r="I347" s="684"/>
      <c r="J347" s="685"/>
      <c r="K347" s="686"/>
      <c r="L347" s="686"/>
      <c r="M347" s="687"/>
      <c r="N347" s="685"/>
      <c r="O347" s="686"/>
      <c r="P347" s="685"/>
      <c r="Q347" s="686"/>
      <c r="R347" s="685"/>
      <c r="S347" s="686"/>
      <c r="T347" s="685"/>
      <c r="U347" s="21"/>
      <c r="Z347" s="697"/>
      <c r="AA347" s="682"/>
      <c r="AB347" s="682"/>
      <c r="AC347" s="682"/>
      <c r="AD347" s="682"/>
      <c r="AE347" s="682"/>
      <c r="AF347" s="682"/>
      <c r="AG347" s="682"/>
      <c r="AH347" s="682"/>
      <c r="AI347" s="682"/>
      <c r="AJ347" s="682"/>
      <c r="AK347" s="682"/>
      <c r="AL347" s="682"/>
      <c r="AM347" s="682"/>
      <c r="AN347" s="682"/>
      <c r="AO347" s="682"/>
      <c r="AP347" s="682"/>
      <c r="AQ347" s="682"/>
      <c r="AR347" s="682"/>
      <c r="AS347" s="682"/>
      <c r="AT347" s="682"/>
      <c r="AU347" s="682"/>
      <c r="AV347" s="682"/>
      <c r="AW347" s="682"/>
      <c r="AX347" s="682"/>
      <c r="AY347" s="682"/>
      <c r="AZ347" s="682"/>
      <c r="BA347" s="682"/>
      <c r="BB347" s="682"/>
      <c r="BC347" s="682"/>
      <c r="BD347" s="682"/>
      <c r="BE347" s="682"/>
      <c r="BF347" s="682"/>
      <c r="BG347" s="682"/>
      <c r="BH347" s="682"/>
      <c r="BI347" s="682"/>
      <c r="BJ347" s="682"/>
      <c r="BK347" s="676"/>
      <c r="BL347" s="676"/>
      <c r="BM347" s="676"/>
      <c r="BN347" s="682"/>
      <c r="BO347" s="682"/>
      <c r="BP347" s="682"/>
      <c r="BQ347" s="682"/>
      <c r="BR347" s="682"/>
      <c r="BS347" s="682"/>
      <c r="BT347" s="682"/>
      <c r="BU347" s="682"/>
      <c r="BV347" s="682"/>
      <c r="BW347" s="682"/>
    </row>
    <row r="348" spans="1:75" ht="13.5" customHeight="1">
      <c r="A348" s="696" t="s">
        <v>87</v>
      </c>
      <c r="B348" s="15" t="s">
        <v>55</v>
      </c>
      <c r="C348" s="692" t="str">
        <f>VLOOKUP($C327,'2025年度(1年後期)'!$B$5:$N$207,COLUMN('2025年度(1年後期)'!$K$5),0)&amp;""</f>
        <v/>
      </c>
      <c r="D348" s="693"/>
      <c r="E348" s="698" t="str">
        <f>VLOOKUP($C327,'2025年度(2年後期)'!$B$5:$N$207,COLUMN('2025年度(2年後期)'!$K$5),0)&amp;""</f>
        <v/>
      </c>
      <c r="F348" s="693"/>
      <c r="G348" s="698" t="str">
        <f>VLOOKUP($C327,'2025年度(3年後期)'!$B$5:$N$207,COLUMN('2025年度(3年後期)'!$K$5),0)&amp;""</f>
        <v/>
      </c>
      <c r="H348" s="693"/>
      <c r="I348" s="698" t="str">
        <f>VLOOKUP($C327,'2025年度(4年後期)'!$B$5:$N$206,COLUMN('2025年度(4年後期)'!$K$5),0)&amp;""</f>
        <v/>
      </c>
      <c r="J348" s="693"/>
      <c r="K348" s="694" t="str">
        <f>VLOOKUP($C327,'2025年度(助産後期)'!$B$5:$N$207,COLUMN('2025年度(助産後期)'!$K$5),0)&amp;""</f>
        <v/>
      </c>
      <c r="L348" s="694"/>
      <c r="M348" s="692" t="str">
        <f>VLOOKUP($C327,'2025年度(M1後期)'!$B$5:$N$207,COLUMN('2025年度(M1後期)'!$K$5),0)&amp;""</f>
        <v/>
      </c>
      <c r="N348" s="693"/>
      <c r="O348" s="694" t="str">
        <f>VLOOKUP($C327,'2025年度(M2後期)'!$B$5:$N$207,COLUMN('2025年度(M2後期)'!$K$5),0)&amp;""</f>
        <v/>
      </c>
      <c r="P348" s="693"/>
      <c r="Q348" s="694" t="str">
        <f>VLOOKUP($C327,'2025年度(D1後期)'!$B$5:$N$207,COLUMN('2025年度(D1後期)'!$K$5),0)&amp;""</f>
        <v/>
      </c>
      <c r="R348" s="693"/>
      <c r="S348" s="694" t="str">
        <f>VLOOKUP($C327,'2025年度(D23後期)'!$B$5:$N$207,COLUMN('2025年度(D23後期)'!$K$5),0)&amp;""</f>
        <v/>
      </c>
      <c r="T348" s="693"/>
      <c r="U348" s="21"/>
      <c r="Z348" s="696" t="str">
        <f>A348</f>
        <v>５時限（16：50～18：20）</v>
      </c>
      <c r="AA348" s="680"/>
      <c r="AB348" s="680"/>
      <c r="AC348" s="680"/>
      <c r="AD348" s="680"/>
      <c r="AE348" s="680"/>
      <c r="AF348" s="680"/>
      <c r="AG348" s="680"/>
      <c r="AH348" s="680"/>
      <c r="AI348" s="680"/>
      <c r="AJ348" s="680"/>
      <c r="AK348" s="680"/>
      <c r="AL348" s="680"/>
      <c r="AM348" s="680"/>
      <c r="AN348" s="680"/>
      <c r="AO348" s="680"/>
      <c r="AP348" s="680"/>
      <c r="AQ348" s="680"/>
      <c r="AR348" s="680"/>
      <c r="AS348" s="680"/>
      <c r="AT348" s="680"/>
      <c r="AU348" s="680"/>
      <c r="AV348" s="680"/>
      <c r="AW348" s="680"/>
      <c r="AX348" s="680"/>
      <c r="AY348" s="680"/>
      <c r="AZ348" s="680"/>
      <c r="BA348" s="680"/>
      <c r="BB348" s="680"/>
      <c r="BC348" s="680"/>
      <c r="BD348" s="680"/>
      <c r="BE348" s="680"/>
      <c r="BF348" s="680"/>
      <c r="BG348" s="680"/>
      <c r="BH348" s="680"/>
      <c r="BI348" s="680"/>
      <c r="BJ348" s="680"/>
      <c r="BK348" s="674"/>
      <c r="BL348" s="674"/>
      <c r="BM348" s="674"/>
      <c r="BN348" s="680"/>
      <c r="BO348" s="680"/>
      <c r="BP348" s="680"/>
      <c r="BQ348" s="680"/>
      <c r="BR348" s="680"/>
      <c r="BS348" s="680"/>
      <c r="BT348" s="680"/>
      <c r="BU348" s="680"/>
      <c r="BV348" s="680"/>
      <c r="BW348" s="680"/>
    </row>
    <row r="349" spans="1:75" ht="13.5" customHeight="1">
      <c r="A349" s="696"/>
      <c r="B349" s="15" t="s">
        <v>58</v>
      </c>
      <c r="C349" s="688" t="str">
        <f>IFERROR(VLOOKUP(C348,科目・教員!$A$2:$B$349,2,0),"")</f>
        <v/>
      </c>
      <c r="D349" s="689"/>
      <c r="E349" s="690" t="str">
        <f>IFERROR(VLOOKUP(E348,科目・教員!$A$2:$B$349,2,0),"")</f>
        <v/>
      </c>
      <c r="F349" s="689"/>
      <c r="G349" s="690" t="str">
        <f>IFERROR(VLOOKUP(G348,科目・教員!$A$2:$B$349,2,0),"")</f>
        <v/>
      </c>
      <c r="H349" s="689"/>
      <c r="I349" s="690" t="str">
        <f>IFERROR(VLOOKUP(I348,科目・教員!$A$2:$B$349,2,0),"")</f>
        <v/>
      </c>
      <c r="J349" s="689"/>
      <c r="K349" s="691" t="str">
        <f>IFERROR(VLOOKUP(K348,科目・教員!$A$2:$B$349,2,0),"")</f>
        <v/>
      </c>
      <c r="L349" s="691"/>
      <c r="M349" s="688" t="str">
        <f>IFERROR(VLOOKUP(M348,科目・教員!$A$2:$B$349,2,0),"")</f>
        <v/>
      </c>
      <c r="N349" s="689"/>
      <c r="O349" s="691" t="str">
        <f>IFERROR(VLOOKUP(O348,科目・教員!$A$2:$B$349,2,0),"")</f>
        <v/>
      </c>
      <c r="P349" s="689"/>
      <c r="Q349" s="691" t="str">
        <f>IFERROR(VLOOKUP(Q348,科目・教員!$A$2:$B$349,2,0),"")</f>
        <v/>
      </c>
      <c r="R349" s="689"/>
      <c r="S349" s="691" t="str">
        <f>IFERROR(VLOOKUP(S348,科目・教員!$A$2:$B$349,2,0),"")</f>
        <v/>
      </c>
      <c r="T349" s="689"/>
      <c r="U349" s="21"/>
      <c r="Z349" s="696"/>
      <c r="AA349" s="681"/>
      <c r="AB349" s="681"/>
      <c r="AC349" s="681"/>
      <c r="AD349" s="681"/>
      <c r="AE349" s="681"/>
      <c r="AF349" s="681"/>
      <c r="AG349" s="681"/>
      <c r="AH349" s="681"/>
      <c r="AI349" s="681"/>
      <c r="AJ349" s="681"/>
      <c r="AK349" s="681"/>
      <c r="AL349" s="681"/>
      <c r="AM349" s="681"/>
      <c r="AN349" s="681"/>
      <c r="AO349" s="681"/>
      <c r="AP349" s="681"/>
      <c r="AQ349" s="681"/>
      <c r="AR349" s="681"/>
      <c r="AS349" s="681"/>
      <c r="AT349" s="681"/>
      <c r="AU349" s="681"/>
      <c r="AV349" s="681"/>
      <c r="AW349" s="681"/>
      <c r="AX349" s="681"/>
      <c r="AY349" s="681"/>
      <c r="AZ349" s="681"/>
      <c r="BA349" s="681"/>
      <c r="BB349" s="681"/>
      <c r="BC349" s="681"/>
      <c r="BD349" s="681"/>
      <c r="BE349" s="681"/>
      <c r="BF349" s="681"/>
      <c r="BG349" s="681"/>
      <c r="BH349" s="681"/>
      <c r="BI349" s="681"/>
      <c r="BJ349" s="681"/>
      <c r="BK349" s="675"/>
      <c r="BL349" s="675"/>
      <c r="BM349" s="675"/>
      <c r="BN349" s="681"/>
      <c r="BO349" s="681"/>
      <c r="BP349" s="681"/>
      <c r="BQ349" s="681"/>
      <c r="BR349" s="681"/>
      <c r="BS349" s="681"/>
      <c r="BT349" s="681"/>
      <c r="BU349" s="681"/>
      <c r="BV349" s="681"/>
      <c r="BW349" s="681"/>
    </row>
    <row r="350" spans="1:75" ht="13.5" customHeight="1">
      <c r="A350" s="696"/>
      <c r="B350" s="15" t="s">
        <v>60</v>
      </c>
      <c r="C350" s="688" t="str">
        <f>VLOOKUP($C327,'2025年度(1年後期)'!$B$5:$N$207,COLUMN('2025年度(1年後期)'!$K$5)+1,0)&amp;""</f>
        <v/>
      </c>
      <c r="D350" s="689"/>
      <c r="E350" s="690" t="str">
        <f>VLOOKUP($C327,'2025年度(2年後期)'!$B$5:$N$207,COLUMN('2025年度(2年後期)'!$K$5)+1,0)&amp;""</f>
        <v/>
      </c>
      <c r="F350" s="689"/>
      <c r="G350" s="690" t="str">
        <f>VLOOKUP($C327,'2025年度(3年後期)'!$B$5:$N$207,COLUMN('2025年度(3年後期)'!$K$5)+1,0)&amp;""</f>
        <v/>
      </c>
      <c r="H350" s="689"/>
      <c r="I350" s="690" t="str">
        <f>VLOOKUP($C327,'2025年度(4年後期)'!$B$5:$N$206,COLUMN('2025年度(4年後期)'!$K$5)+1,0)&amp;""</f>
        <v/>
      </c>
      <c r="J350" s="689"/>
      <c r="K350" s="691" t="str">
        <f>VLOOKUP($C327,'2025年度(助産後期)'!$B$5:$N$207,COLUMN('2025年度(助産後期)'!$K$5)+1,0)&amp;""</f>
        <v/>
      </c>
      <c r="L350" s="691"/>
      <c r="M350" s="688" t="str">
        <f>VLOOKUP($C327,'2025年度(M1後期)'!$B$5:$N$207,COLUMN('2025年度(M1後期)'!$K$5)+1,0)&amp;""</f>
        <v/>
      </c>
      <c r="N350" s="689"/>
      <c r="O350" s="691" t="str">
        <f>VLOOKUP($C327,'2025年度(M1後期)'!$B$5:$N$207,COLUMN('2025年度(M1後期)'!$K$5)+1,0)&amp;""</f>
        <v/>
      </c>
      <c r="P350" s="689"/>
      <c r="Q350" s="691" t="str">
        <f>VLOOKUP($C327,'2025年度(D1後期)'!$B$5:$N$207,COLUMN('2025年度(D1後期)'!$K$5)+1,0)&amp;""</f>
        <v/>
      </c>
      <c r="R350" s="689"/>
      <c r="S350" s="691" t="str">
        <f>VLOOKUP($C327,'2025年度(D23後期)'!$B$5:$N$207,COLUMN('2025年度(D23後期)'!$K$5)+1,0)&amp;""</f>
        <v/>
      </c>
      <c r="T350" s="689"/>
      <c r="U350" s="21"/>
      <c r="Z350" s="696"/>
      <c r="AA350" s="681"/>
      <c r="AB350" s="681"/>
      <c r="AC350" s="681"/>
      <c r="AD350" s="681"/>
      <c r="AE350" s="681"/>
      <c r="AF350" s="681"/>
      <c r="AG350" s="681"/>
      <c r="AH350" s="681"/>
      <c r="AI350" s="681"/>
      <c r="AJ350" s="681"/>
      <c r="AK350" s="681"/>
      <c r="AL350" s="681"/>
      <c r="AM350" s="681"/>
      <c r="AN350" s="681"/>
      <c r="AO350" s="681"/>
      <c r="AP350" s="681"/>
      <c r="AQ350" s="681"/>
      <c r="AR350" s="681"/>
      <c r="AS350" s="681"/>
      <c r="AT350" s="681"/>
      <c r="AU350" s="681"/>
      <c r="AV350" s="681"/>
      <c r="AW350" s="681"/>
      <c r="AX350" s="681"/>
      <c r="AY350" s="681"/>
      <c r="AZ350" s="681"/>
      <c r="BA350" s="681"/>
      <c r="BB350" s="681"/>
      <c r="BC350" s="681"/>
      <c r="BD350" s="681"/>
      <c r="BE350" s="681"/>
      <c r="BF350" s="681"/>
      <c r="BG350" s="681"/>
      <c r="BH350" s="681"/>
      <c r="BI350" s="681"/>
      <c r="BJ350" s="681"/>
      <c r="BK350" s="675"/>
      <c r="BL350" s="675"/>
      <c r="BM350" s="675"/>
      <c r="BN350" s="681"/>
      <c r="BO350" s="681"/>
      <c r="BP350" s="681"/>
      <c r="BQ350" s="681"/>
      <c r="BR350" s="681"/>
      <c r="BS350" s="681"/>
      <c r="BT350" s="681"/>
      <c r="BU350" s="681"/>
      <c r="BV350" s="681"/>
      <c r="BW350" s="681"/>
    </row>
    <row r="351" spans="1:75" ht="13.5" customHeight="1">
      <c r="A351" s="697"/>
      <c r="B351" s="16" t="s">
        <v>62</v>
      </c>
      <c r="C351" s="687"/>
      <c r="D351" s="685"/>
      <c r="E351" s="684"/>
      <c r="F351" s="685"/>
      <c r="G351" s="684"/>
      <c r="H351" s="685"/>
      <c r="I351" s="684"/>
      <c r="J351" s="685"/>
      <c r="K351" s="686"/>
      <c r="L351" s="686"/>
      <c r="M351" s="687"/>
      <c r="N351" s="685"/>
      <c r="O351" s="686"/>
      <c r="P351" s="685"/>
      <c r="Q351" s="686"/>
      <c r="R351" s="685"/>
      <c r="S351" s="686"/>
      <c r="T351" s="685"/>
      <c r="U351" s="22"/>
      <c r="V351" s="19"/>
      <c r="W351" s="19"/>
      <c r="X351" s="19"/>
      <c r="Y351" s="19"/>
      <c r="Z351" s="697"/>
      <c r="AA351" s="682"/>
      <c r="AB351" s="682"/>
      <c r="AC351" s="682"/>
      <c r="AD351" s="682"/>
      <c r="AE351" s="682"/>
      <c r="AF351" s="682"/>
      <c r="AG351" s="682"/>
      <c r="AH351" s="682"/>
      <c r="AI351" s="682"/>
      <c r="AJ351" s="682"/>
      <c r="AK351" s="682"/>
      <c r="AL351" s="682"/>
      <c r="AM351" s="682"/>
      <c r="AN351" s="682"/>
      <c r="AO351" s="682"/>
      <c r="AP351" s="682"/>
      <c r="AQ351" s="682"/>
      <c r="AR351" s="682"/>
      <c r="AS351" s="682"/>
      <c r="AT351" s="682"/>
      <c r="AU351" s="682"/>
      <c r="AV351" s="682"/>
      <c r="AW351" s="682"/>
      <c r="AX351" s="682"/>
      <c r="AY351" s="682"/>
      <c r="AZ351" s="682"/>
      <c r="BA351" s="682"/>
      <c r="BB351" s="682"/>
      <c r="BC351" s="682"/>
      <c r="BD351" s="682"/>
      <c r="BE351" s="682"/>
      <c r="BF351" s="682"/>
      <c r="BG351" s="682"/>
      <c r="BH351" s="682"/>
      <c r="BI351" s="682"/>
      <c r="BJ351" s="682"/>
      <c r="BK351" s="676"/>
      <c r="BL351" s="676"/>
      <c r="BM351" s="676"/>
      <c r="BN351" s="682"/>
      <c r="BO351" s="682"/>
      <c r="BP351" s="682"/>
      <c r="BQ351" s="682"/>
      <c r="BR351" s="682"/>
      <c r="BS351" s="682"/>
      <c r="BT351" s="682"/>
      <c r="BU351" s="682"/>
      <c r="BV351" s="682"/>
      <c r="BW351" s="682"/>
    </row>
    <row r="352" spans="1:75" ht="21.75">
      <c r="A352" s="5"/>
      <c r="B352" s="6"/>
      <c r="C352" s="722">
        <f>C327+1</f>
        <v>46006</v>
      </c>
      <c r="D352" s="722"/>
      <c r="E352" s="722"/>
      <c r="F352" s="722"/>
      <c r="G352" s="722"/>
      <c r="H352" s="722"/>
      <c r="I352" s="722"/>
      <c r="J352" s="722"/>
      <c r="K352" s="722"/>
      <c r="L352" s="722"/>
      <c r="M352" s="722"/>
      <c r="N352" s="722"/>
      <c r="O352" s="722"/>
      <c r="P352" s="722"/>
      <c r="Q352" s="722"/>
      <c r="R352" s="722"/>
      <c r="S352" s="722"/>
      <c r="T352" s="722"/>
      <c r="U352" s="781">
        <f>C352</f>
        <v>46006</v>
      </c>
      <c r="V352" s="782"/>
      <c r="W352" s="782"/>
      <c r="X352" s="782"/>
      <c r="Y352" s="782"/>
      <c r="Z352" s="783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96" t="s">
        <v>54</v>
      </c>
      <c r="B353" s="12" t="s">
        <v>55</v>
      </c>
      <c r="C353" s="728" t="str">
        <f>VLOOKUP($C352,'2025年度(1年後期)'!$B$5:$N$207,COLUMN('2025年度(1年後期)'!$C$5),0)&amp;""</f>
        <v>心と発達</v>
      </c>
      <c r="D353" s="729"/>
      <c r="E353" s="713" t="str">
        <f>VLOOKUP($C352,'2025年度(2年後期)'!$B$5:$N$207,COLUMN('2025年度(2年後期)'!$C$5),0)&amp;""</f>
        <v>母性看護援助論Ⅱ</v>
      </c>
      <c r="F353" s="706"/>
      <c r="G353" s="713" t="str">
        <f>VLOOKUP($C352,'2025年度(3年後期)'!$B$5:$N$207,COLUMN('2025年度(3年後期)'!$C$5),0)&amp;""</f>
        <v>領域別実習</v>
      </c>
      <c r="H353" s="706"/>
      <c r="I353" s="713" t="str">
        <f>VLOOKUP($C352,'2025年度(4年後期)'!$B$5:$N$206,COLUMN('2025年度(4年後期)'!$C$5),0)&amp;""</f>
        <v>総合学習</v>
      </c>
      <c r="J353" s="706"/>
      <c r="K353" s="693" t="str">
        <f>VLOOKUP($C352,'2025年度(助産後期)'!$B$5:$N$207,COLUMN('2025年度(助産後期)'!$C$5),0)&amp;""</f>
        <v/>
      </c>
      <c r="L353" s="709"/>
      <c r="M353" s="723" t="str">
        <f>VLOOKUP($C352,'2025年度(M1後期)'!$B$5:$N$207,COLUMN('2025年度(M1後期)'!$C$5),0)&amp;""</f>
        <v>政策医療看護倫理</v>
      </c>
      <c r="N353" s="709"/>
      <c r="O353" s="713" t="str">
        <f>VLOOKUP($C352,'2025年度(M2後期)'!$B$5:$N$207,COLUMN('2025年度(M2後期)'!$C$5),0)&amp;""</f>
        <v>特別研究</v>
      </c>
      <c r="P353" s="706"/>
      <c r="Q353" s="713" t="str">
        <f>VLOOKUP($C352,'2025年度(D1後期)'!$B$5:$N$207,COLUMN('2025年度(D1後期)'!$C$5),0)&amp;""</f>
        <v/>
      </c>
      <c r="R353" s="706"/>
      <c r="S353" s="693" t="str">
        <f>VLOOKUP($C352,'2025年度(D23後期)'!$B$5:$N$207,COLUMN('2025年度(D23後期)'!$C$5),0)&amp;""</f>
        <v>特別研究</v>
      </c>
      <c r="T353" s="706"/>
      <c r="U353" s="20"/>
      <c r="Z353" s="695" t="str">
        <f>A353</f>
        <v xml:space="preserve">１時限（09：20～10：50） </v>
      </c>
      <c r="AA353" s="680" t="s">
        <v>162</v>
      </c>
      <c r="AB353" s="680"/>
      <c r="AC353" s="680"/>
      <c r="AD353" s="680"/>
      <c r="AE353" s="680"/>
      <c r="AF353" s="680"/>
      <c r="AG353" s="680" t="s">
        <v>332</v>
      </c>
      <c r="AH353" s="680"/>
      <c r="AI353" s="680"/>
      <c r="AJ353" s="680"/>
      <c r="AK353" s="680"/>
      <c r="AL353" s="680"/>
      <c r="AM353" s="680" t="s">
        <v>169</v>
      </c>
      <c r="AN353" s="680"/>
      <c r="AO353" s="680"/>
      <c r="AP353" s="680"/>
      <c r="AQ353" s="680"/>
      <c r="AR353" s="680"/>
      <c r="AS353" s="680"/>
      <c r="AT353" s="680"/>
      <c r="AU353" s="680"/>
      <c r="AV353" s="680"/>
      <c r="AW353" s="680" t="s">
        <v>169</v>
      </c>
      <c r="AX353" s="680"/>
      <c r="AY353" s="680"/>
      <c r="AZ353" s="680"/>
      <c r="BA353" s="680" t="s">
        <v>166</v>
      </c>
      <c r="BB353" s="680"/>
      <c r="BC353" s="680"/>
      <c r="BD353" s="680"/>
      <c r="BE353" s="680"/>
      <c r="BF353" s="680"/>
      <c r="BG353" s="680"/>
      <c r="BH353" s="680"/>
      <c r="BI353" s="680"/>
      <c r="BJ353" s="680"/>
      <c r="BK353" s="674"/>
      <c r="BL353" s="674"/>
      <c r="BM353" s="674"/>
      <c r="BN353" s="680" t="s">
        <v>293</v>
      </c>
      <c r="BO353" s="680"/>
      <c r="BP353" s="680"/>
      <c r="BQ353" s="680"/>
      <c r="BR353" s="680"/>
      <c r="BS353" s="680"/>
      <c r="BT353" s="680"/>
      <c r="BU353" s="680"/>
      <c r="BV353" s="680"/>
      <c r="BW353" s="680"/>
    </row>
    <row r="354" spans="1:75" ht="13.5" customHeight="1">
      <c r="A354" s="696"/>
      <c r="B354" s="15" t="s">
        <v>58</v>
      </c>
      <c r="C354" s="726" t="str">
        <f>IFERROR(VLOOKUP(C353,科目・教員!$A$2:$B$349,2,0),"")</f>
        <v>松本　聡子</v>
      </c>
      <c r="D354" s="727"/>
      <c r="E354" s="716" t="str">
        <f>IFERROR(VLOOKUP(E353,科目・教員!$A$2:$B$349,2,0),"")</f>
        <v>池田　真弓</v>
      </c>
      <c r="F354" s="707"/>
      <c r="G354" s="716" t="str">
        <f>IFERROR(VLOOKUP(G353,科目・教員!$A$2:$B$349,2,0),"")</f>
        <v/>
      </c>
      <c r="H354" s="707"/>
      <c r="I354" s="716" t="str">
        <f>IFERROR(VLOOKUP(I353,科目・教員!$A$2:$B$349,2,0),"")</f>
        <v/>
      </c>
      <c r="J354" s="707"/>
      <c r="K354" s="689" t="str">
        <f>IFERROR(VLOOKUP(K353,科目・教員!$A$2:$B$349,2,0),"")</f>
        <v/>
      </c>
      <c r="L354" s="717"/>
      <c r="M354" s="718" t="str">
        <f>IFERROR(VLOOKUP(M353,科目・教員!$A$2:$B$349,2,0),"")</f>
        <v>来生　奈巳子</v>
      </c>
      <c r="N354" s="707"/>
      <c r="O354" s="716" t="str">
        <f>IFERROR(VLOOKUP(O353,科目・教員!$A$2:$B$349,2,0),"")</f>
        <v/>
      </c>
      <c r="P354" s="707"/>
      <c r="Q354" s="716" t="str">
        <f>IFERROR(VLOOKUP(Q353,科目・教員!$A$2:$B$349,2,0),"")</f>
        <v/>
      </c>
      <c r="R354" s="707"/>
      <c r="S354" s="689" t="str">
        <f>IFERROR(VLOOKUP(S353,科目・教員!$A$2:$B$349,2,0),"")</f>
        <v/>
      </c>
      <c r="T354" s="707"/>
      <c r="U354" s="20"/>
      <c r="Z354" s="696"/>
      <c r="AA354" s="681"/>
      <c r="AB354" s="681"/>
      <c r="AC354" s="681"/>
      <c r="AD354" s="681"/>
      <c r="AE354" s="681"/>
      <c r="AF354" s="681"/>
      <c r="AG354" s="681"/>
      <c r="AH354" s="681"/>
      <c r="AI354" s="681"/>
      <c r="AJ354" s="681"/>
      <c r="AK354" s="681"/>
      <c r="AL354" s="681"/>
      <c r="AM354" s="681"/>
      <c r="AN354" s="681"/>
      <c r="AO354" s="681"/>
      <c r="AP354" s="681"/>
      <c r="AQ354" s="681"/>
      <c r="AR354" s="681"/>
      <c r="AS354" s="681"/>
      <c r="AT354" s="681"/>
      <c r="AU354" s="681"/>
      <c r="AV354" s="681"/>
      <c r="AW354" s="681"/>
      <c r="AX354" s="681"/>
      <c r="AY354" s="681"/>
      <c r="AZ354" s="681"/>
      <c r="BA354" s="681"/>
      <c r="BB354" s="681"/>
      <c r="BC354" s="681"/>
      <c r="BD354" s="681"/>
      <c r="BE354" s="681"/>
      <c r="BF354" s="681"/>
      <c r="BG354" s="681"/>
      <c r="BH354" s="681"/>
      <c r="BI354" s="681"/>
      <c r="BJ354" s="681"/>
      <c r="BK354" s="675"/>
      <c r="BL354" s="675"/>
      <c r="BM354" s="675"/>
      <c r="BN354" s="681"/>
      <c r="BO354" s="681"/>
      <c r="BP354" s="681"/>
      <c r="BQ354" s="681"/>
      <c r="BR354" s="681"/>
      <c r="BS354" s="681"/>
      <c r="BT354" s="681"/>
      <c r="BU354" s="681"/>
      <c r="BV354" s="681"/>
      <c r="BW354" s="681"/>
    </row>
    <row r="355" spans="1:75" ht="13.5" customHeight="1">
      <c r="A355" s="696"/>
      <c r="B355" s="15" t="s">
        <v>60</v>
      </c>
      <c r="C355" s="726" t="str">
        <f>VLOOKUP($C352,'2025年度(1年後期)'!$B$5:$N$207,COLUMN('2025年度(1年後期)'!$C$5)+1,0)&amp;""</f>
        <v>101</v>
      </c>
      <c r="D355" s="727"/>
      <c r="E355" s="716" t="str">
        <f>VLOOKUP($C352,'2025年度(2年後期)'!$B$5:$N$207,COLUMN('2025年度(2年後期)'!$C$5)+1,0)&amp;""</f>
        <v>201</v>
      </c>
      <c r="F355" s="707"/>
      <c r="G355" s="716" t="str">
        <f>VLOOKUP($C352,'2025年度(3年後期)'!$B$5:$N$207,COLUMN('2025年度(3年後期)'!$C$5)+1,0)&amp;""</f>
        <v>母性:301･母小実</v>
      </c>
      <c r="H355" s="707"/>
      <c r="I355" s="716" t="str">
        <f>VLOOKUP($C352,'2025年度(4年後期)'!$B$5:$N$206,COLUMN('2025年度(4年後期)'!$C$5)+1,0)&amp;""</f>
        <v>大講義室</v>
      </c>
      <c r="J355" s="707"/>
      <c r="K355" s="689" t="str">
        <f>VLOOKUP($C352,'2025年度(助産後期)'!$B$5:$N$207,COLUMN('2025年度(助産後期)'!$C$5)+1,0)&amp;""</f>
        <v/>
      </c>
      <c r="L355" s="717"/>
      <c r="M355" s="718" t="str">
        <f>VLOOKUP($C352,'2025年度(M1後期)'!$B$5:$N$207,COLUMN('2025年度(M1後期)'!$C$5)+1,0)&amp;""</f>
        <v>臨床講義室1</v>
      </c>
      <c r="N355" s="707"/>
      <c r="O355" s="716" t="str">
        <f>VLOOKUP($C352,'2025年度(M2後期)'!$B$5:$N$207,COLUMN('2025年度(M2後期)'!$C$5)+1,0)&amp;""</f>
        <v/>
      </c>
      <c r="P355" s="707"/>
      <c r="Q355" s="716" t="str">
        <f>VLOOKUP($C352,'2025年度(D1後期)'!$B$5:$N$207,COLUMN('2025年度(D1後期)'!$C$5)+1,0)&amp;""</f>
        <v/>
      </c>
      <c r="R355" s="707"/>
      <c r="S355" s="689" t="str">
        <f>VLOOKUP($C352,'2025年度(D23後期)'!$B$5:$N$207,COLUMN('2025年度(D23後期)'!$C$5)+1,0)&amp;""</f>
        <v/>
      </c>
      <c r="T355" s="707"/>
      <c r="Z355" s="696"/>
      <c r="AA355" s="681"/>
      <c r="AB355" s="681"/>
      <c r="AC355" s="681"/>
      <c r="AD355" s="681"/>
      <c r="AE355" s="681"/>
      <c r="AF355" s="681"/>
      <c r="AG355" s="681"/>
      <c r="AH355" s="681"/>
      <c r="AI355" s="681"/>
      <c r="AJ355" s="681"/>
      <c r="AK355" s="681"/>
      <c r="AL355" s="681"/>
      <c r="AM355" s="681"/>
      <c r="AN355" s="681"/>
      <c r="AO355" s="681"/>
      <c r="AP355" s="681"/>
      <c r="AQ355" s="681"/>
      <c r="AR355" s="681"/>
      <c r="AS355" s="681"/>
      <c r="AT355" s="681"/>
      <c r="AU355" s="681"/>
      <c r="AV355" s="681"/>
      <c r="AW355" s="681"/>
      <c r="AX355" s="681"/>
      <c r="AY355" s="681"/>
      <c r="AZ355" s="681"/>
      <c r="BA355" s="681"/>
      <c r="BB355" s="681"/>
      <c r="BC355" s="681"/>
      <c r="BD355" s="681"/>
      <c r="BE355" s="681"/>
      <c r="BF355" s="681"/>
      <c r="BG355" s="681"/>
      <c r="BH355" s="681"/>
      <c r="BI355" s="681"/>
      <c r="BJ355" s="681"/>
      <c r="BK355" s="675"/>
      <c r="BL355" s="675"/>
      <c r="BM355" s="675"/>
      <c r="BN355" s="681"/>
      <c r="BO355" s="681"/>
      <c r="BP355" s="681"/>
      <c r="BQ355" s="681"/>
      <c r="BR355" s="681"/>
      <c r="BS355" s="681"/>
      <c r="BT355" s="681"/>
      <c r="BU355" s="681"/>
      <c r="BV355" s="681"/>
      <c r="BW355" s="681"/>
    </row>
    <row r="356" spans="1:75" ht="13.5" customHeight="1">
      <c r="A356" s="697"/>
      <c r="B356" s="16" t="s">
        <v>62</v>
      </c>
      <c r="C356" s="699" t="s">
        <v>116</v>
      </c>
      <c r="D356" s="735"/>
      <c r="E356" s="684"/>
      <c r="F356" s="719"/>
      <c r="G356" s="684"/>
      <c r="H356" s="719"/>
      <c r="I356" s="684"/>
      <c r="J356" s="719"/>
      <c r="K356" s="686"/>
      <c r="L356" s="720"/>
      <c r="M356" s="721"/>
      <c r="N356" s="719"/>
      <c r="O356" s="684"/>
      <c r="P356" s="719"/>
      <c r="Q356" s="684"/>
      <c r="R356" s="719"/>
      <c r="S356" s="686"/>
      <c r="T356" s="719"/>
      <c r="Z356" s="697"/>
      <c r="AA356" s="682"/>
      <c r="AB356" s="682"/>
      <c r="AC356" s="682"/>
      <c r="AD356" s="682"/>
      <c r="AE356" s="682"/>
      <c r="AF356" s="682"/>
      <c r="AG356" s="682"/>
      <c r="AH356" s="682"/>
      <c r="AI356" s="682"/>
      <c r="AJ356" s="682"/>
      <c r="AK356" s="682"/>
      <c r="AL356" s="682"/>
      <c r="AM356" s="682"/>
      <c r="AN356" s="682"/>
      <c r="AO356" s="682"/>
      <c r="AP356" s="682"/>
      <c r="AQ356" s="682"/>
      <c r="AR356" s="682"/>
      <c r="AS356" s="682"/>
      <c r="AT356" s="682"/>
      <c r="AU356" s="682"/>
      <c r="AV356" s="682"/>
      <c r="AW356" s="682"/>
      <c r="AX356" s="682"/>
      <c r="AY356" s="682"/>
      <c r="AZ356" s="682"/>
      <c r="BA356" s="682"/>
      <c r="BB356" s="682"/>
      <c r="BC356" s="682"/>
      <c r="BD356" s="682"/>
      <c r="BE356" s="682"/>
      <c r="BF356" s="682"/>
      <c r="BG356" s="682"/>
      <c r="BH356" s="682"/>
      <c r="BI356" s="682"/>
      <c r="BJ356" s="682"/>
      <c r="BK356" s="676"/>
      <c r="BL356" s="676"/>
      <c r="BM356" s="676"/>
      <c r="BN356" s="682"/>
      <c r="BO356" s="682"/>
      <c r="BP356" s="682"/>
      <c r="BQ356" s="682"/>
      <c r="BR356" s="682"/>
      <c r="BS356" s="682"/>
      <c r="BT356" s="682"/>
      <c r="BU356" s="682"/>
      <c r="BV356" s="682"/>
      <c r="BW356" s="682"/>
    </row>
    <row r="357" spans="1:75" ht="13.5" customHeight="1">
      <c r="A357" s="696" t="s">
        <v>64</v>
      </c>
      <c r="B357" s="15" t="s">
        <v>55</v>
      </c>
      <c r="C357" s="705" t="str">
        <f>VLOOKUP($C352,'2025年度(1年後期)'!$B$5:$N$207,COLUMN('2025年度(1年後期)'!$E$5),0)&amp;""</f>
        <v>生活援助論Ⅱ</v>
      </c>
      <c r="D357" s="706"/>
      <c r="E357" s="713" t="str">
        <f>VLOOKUP($C352,'2025年度(2年後期)'!$B$5:$N$207,COLUMN('2025年度(2年後期)'!$E$5),0)&amp;""</f>
        <v>小児看護援助論Ⅰ</v>
      </c>
      <c r="F357" s="706"/>
      <c r="G357" s="713" t="str">
        <f>VLOOKUP($C352,'2025年度(3年後期)'!$B$5:$N$207,COLUMN('2025年度(3年後期)'!$E$5),0)&amp;""</f>
        <v>領域別実習</v>
      </c>
      <c r="H357" s="706"/>
      <c r="I357" s="713" t="str">
        <f>VLOOKUP($C352,'2025年度(4年後期)'!$B$5:$N$206,COLUMN('2025年度(4年後期)'!$E$5),0)&amp;""</f>
        <v>総合学習</v>
      </c>
      <c r="J357" s="706"/>
      <c r="K357" s="693" t="str">
        <f>VLOOKUP($C352,'2025年度(助産後期)'!$B$5:$N$207,COLUMN('2025年度(助産後期)'!$E$5),0)&amp;""</f>
        <v/>
      </c>
      <c r="L357" s="709"/>
      <c r="M357" s="705" t="str">
        <f>VLOOKUP($C352,'2025年度(M1後期)'!$B$5:$N$207,COLUMN('2025年度(M1後期)'!$E$5),0)&amp;""</f>
        <v>政策医療看護倫理</v>
      </c>
      <c r="N357" s="706"/>
      <c r="O357" s="693" t="str">
        <f>VLOOKUP($C352,'2025年度(M2後期)'!$B$5:$N$207,COLUMN('2025年度(M2後期)'!$E$5),0)&amp;""</f>
        <v>特別研究</v>
      </c>
      <c r="P357" s="706"/>
      <c r="Q357" s="693" t="str">
        <f>VLOOKUP($C352,'2025年度(D1後期)'!$B$5:$N$207,COLUMN('2025年度(D1後期)'!$E$5),0)&amp;""</f>
        <v/>
      </c>
      <c r="R357" s="706"/>
      <c r="S357" s="693" t="str">
        <f>VLOOKUP($C352,'2025年度(D23後期)'!$B$5:$N$207,COLUMN('2025年度(D23後期)'!$E$5),0)&amp;""</f>
        <v>特別研究</v>
      </c>
      <c r="T357" s="706"/>
      <c r="Z357" s="696" t="str">
        <f>A357</f>
        <v>２時限（11：00～12：30）</v>
      </c>
      <c r="AA357" s="680" t="s">
        <v>153</v>
      </c>
      <c r="AB357" s="680"/>
      <c r="AC357" s="680"/>
      <c r="AD357" s="680"/>
      <c r="AE357" s="680"/>
      <c r="AF357" s="680"/>
      <c r="AG357" s="680" t="s">
        <v>268</v>
      </c>
      <c r="AH357" s="680"/>
      <c r="AI357" s="680"/>
      <c r="AJ357" s="680"/>
      <c r="AK357" s="680"/>
      <c r="AL357" s="680"/>
      <c r="AM357" s="680" t="s">
        <v>169</v>
      </c>
      <c r="AN357" s="680"/>
      <c r="AO357" s="680"/>
      <c r="AP357" s="680"/>
      <c r="AQ357" s="680"/>
      <c r="AR357" s="680"/>
      <c r="AS357" s="680"/>
      <c r="AT357" s="680"/>
      <c r="AU357" s="680"/>
      <c r="AV357" s="680"/>
      <c r="AW357" s="680" t="s">
        <v>169</v>
      </c>
      <c r="AX357" s="680"/>
      <c r="AY357" s="680"/>
      <c r="AZ357" s="680"/>
      <c r="BA357" s="680" t="s">
        <v>166</v>
      </c>
      <c r="BB357" s="680"/>
      <c r="BC357" s="680"/>
      <c r="BD357" s="680"/>
      <c r="BE357" s="680"/>
      <c r="BF357" s="680"/>
      <c r="BG357" s="680"/>
      <c r="BH357" s="680"/>
      <c r="BI357" s="680"/>
      <c r="BJ357" s="680"/>
      <c r="BK357" s="674"/>
      <c r="BL357" s="674"/>
      <c r="BM357" s="674"/>
      <c r="BN357" s="680" t="s">
        <v>293</v>
      </c>
      <c r="BO357" s="680"/>
      <c r="BP357" s="680"/>
      <c r="BQ357" s="680"/>
      <c r="BR357" s="680"/>
      <c r="BS357" s="680"/>
      <c r="BT357" s="680"/>
      <c r="BU357" s="680"/>
      <c r="BV357" s="680"/>
      <c r="BW357" s="680"/>
    </row>
    <row r="358" spans="1:75" ht="13.5" customHeight="1">
      <c r="A358" s="696"/>
      <c r="B358" s="15" t="s">
        <v>58</v>
      </c>
      <c r="C358" s="708" t="str">
        <f>IFERROR(VLOOKUP(C357,科目・教員!$A$2:$B$349,2,0),"")</f>
        <v>森下　純子</v>
      </c>
      <c r="D358" s="707"/>
      <c r="E358" s="716" t="str">
        <f>IFERROR(VLOOKUP(E357,科目・教員!$A$2:$B$349,2,0),"")</f>
        <v>遠藤　数江</v>
      </c>
      <c r="F358" s="707"/>
      <c r="G358" s="716" t="str">
        <f>IFERROR(VLOOKUP(G357,科目・教員!$A$2:$B$349,2,0),"")</f>
        <v/>
      </c>
      <c r="H358" s="707"/>
      <c r="I358" s="716" t="str">
        <f>IFERROR(VLOOKUP(I357,科目・教員!$A$2:$B$349,2,0),"")</f>
        <v/>
      </c>
      <c r="J358" s="707"/>
      <c r="K358" s="689" t="str">
        <f>IFERROR(VLOOKUP(K357,科目・教員!$A$2:$B$349,2,0),"")</f>
        <v/>
      </c>
      <c r="L358" s="717"/>
      <c r="M358" s="708" t="str">
        <f>IFERROR(VLOOKUP(M357,科目・教員!$A$2:$B$349,2,0),"")</f>
        <v>来生　奈巳子</v>
      </c>
      <c r="N358" s="707"/>
      <c r="O358" s="689" t="str">
        <f>IFERROR(VLOOKUP(O357,科目・教員!$A$2:$B$349,2,0),"")</f>
        <v/>
      </c>
      <c r="P358" s="707"/>
      <c r="Q358" s="689" t="str">
        <f>IFERROR(VLOOKUP(Q357,科目・教員!$A$2:$B$349,2,0),"")</f>
        <v/>
      </c>
      <c r="R358" s="707"/>
      <c r="S358" s="689" t="str">
        <f>IFERROR(VLOOKUP(S357,科目・教員!$A$2:$B$349,2,0),"")</f>
        <v/>
      </c>
      <c r="T358" s="707"/>
      <c r="Z358" s="696"/>
      <c r="AA358" s="681"/>
      <c r="AB358" s="681"/>
      <c r="AC358" s="681"/>
      <c r="AD358" s="681"/>
      <c r="AE358" s="681"/>
      <c r="AF358" s="681"/>
      <c r="AG358" s="681"/>
      <c r="AH358" s="681"/>
      <c r="AI358" s="681"/>
      <c r="AJ358" s="681"/>
      <c r="AK358" s="681"/>
      <c r="AL358" s="681"/>
      <c r="AM358" s="681"/>
      <c r="AN358" s="681"/>
      <c r="AO358" s="681"/>
      <c r="AP358" s="681"/>
      <c r="AQ358" s="681"/>
      <c r="AR358" s="681"/>
      <c r="AS358" s="681"/>
      <c r="AT358" s="681"/>
      <c r="AU358" s="681"/>
      <c r="AV358" s="681"/>
      <c r="AW358" s="681"/>
      <c r="AX358" s="681"/>
      <c r="AY358" s="681"/>
      <c r="AZ358" s="681"/>
      <c r="BA358" s="681"/>
      <c r="BB358" s="681"/>
      <c r="BC358" s="681"/>
      <c r="BD358" s="681"/>
      <c r="BE358" s="681"/>
      <c r="BF358" s="681"/>
      <c r="BG358" s="681"/>
      <c r="BH358" s="681"/>
      <c r="BI358" s="681"/>
      <c r="BJ358" s="681"/>
      <c r="BK358" s="675"/>
      <c r="BL358" s="675"/>
      <c r="BM358" s="675"/>
      <c r="BN358" s="681"/>
      <c r="BO358" s="681"/>
      <c r="BP358" s="681"/>
      <c r="BQ358" s="681"/>
      <c r="BR358" s="681"/>
      <c r="BS358" s="681"/>
      <c r="BT358" s="681"/>
      <c r="BU358" s="681"/>
      <c r="BV358" s="681"/>
      <c r="BW358" s="681"/>
    </row>
    <row r="359" spans="1:75" ht="13.5" customHeight="1">
      <c r="A359" s="696"/>
      <c r="B359" s="15" t="s">
        <v>60</v>
      </c>
      <c r="C359" s="708" t="str">
        <f>VLOOKUP($C352,'2025年度(1年後期)'!$B$5:$N$207,COLUMN('2025年度(1年後期)'!$E$5)+1,0)&amp;""</f>
        <v>101</v>
      </c>
      <c r="D359" s="707"/>
      <c r="E359" s="716" t="str">
        <f>VLOOKUP($C352,'2025年度(2年後期)'!$B$5:$N$207,COLUMN('2025年度(2年後期)'!$E$5)+1,0)&amp;""</f>
        <v>201</v>
      </c>
      <c r="F359" s="707"/>
      <c r="G359" s="716" t="str">
        <f>VLOOKUP($C352,'2025年度(3年後期)'!$B$5:$N$207,COLUMN('2025年度(3年後期)'!$E$5)+1,0)&amp;""</f>
        <v>母性:301･母小実</v>
      </c>
      <c r="H359" s="707"/>
      <c r="I359" s="716" t="str">
        <f>VLOOKUP($C352,'2025年度(4年後期)'!$B$5:$N$206,COLUMN('2025年度(4年後期)'!$E$5)+1,0)&amp;""</f>
        <v>大講義室</v>
      </c>
      <c r="J359" s="707"/>
      <c r="K359" s="689" t="str">
        <f>VLOOKUP($C352,'2025年度(助産後期)'!$B$5:$N$207,COLUMN('2025年度(助産後期)'!$E$5)+1,0)&amp;""</f>
        <v/>
      </c>
      <c r="L359" s="717"/>
      <c r="M359" s="708" t="str">
        <f>VLOOKUP($C352,'2025年度(M1後期)'!$B$5:$N$207,COLUMN('2025年度(M1後期)'!$E$5)+1,0)&amp;""</f>
        <v>臨床講義室1</v>
      </c>
      <c r="N359" s="707"/>
      <c r="O359" s="689" t="str">
        <f>VLOOKUP($C352,'2025年度(M2後期)'!$B$5:$N$207,COLUMN('2025年度(M2後期)'!$E$5)+1,0)&amp;""</f>
        <v/>
      </c>
      <c r="P359" s="707"/>
      <c r="Q359" s="689" t="str">
        <f>VLOOKUP($C352,'2025年度(D1後期)'!$B$5:$N$207,COLUMN('2025年度(D1後期)'!$E$5)+1,0)&amp;""</f>
        <v/>
      </c>
      <c r="R359" s="707"/>
      <c r="S359" s="689" t="str">
        <f>VLOOKUP($C352,'2025年度(D23後期)'!$B$5:$N$207,COLUMN('2025年度(D23後期)'!$E$5)+1,0)&amp;""</f>
        <v/>
      </c>
      <c r="T359" s="707"/>
      <c r="Z359" s="696"/>
      <c r="AA359" s="681"/>
      <c r="AB359" s="681"/>
      <c r="AC359" s="681"/>
      <c r="AD359" s="681"/>
      <c r="AE359" s="681"/>
      <c r="AF359" s="681"/>
      <c r="AG359" s="681"/>
      <c r="AH359" s="681"/>
      <c r="AI359" s="681"/>
      <c r="AJ359" s="681"/>
      <c r="AK359" s="681"/>
      <c r="AL359" s="681"/>
      <c r="AM359" s="681"/>
      <c r="AN359" s="681"/>
      <c r="AO359" s="681"/>
      <c r="AP359" s="681"/>
      <c r="AQ359" s="681"/>
      <c r="AR359" s="681"/>
      <c r="AS359" s="681"/>
      <c r="AT359" s="681"/>
      <c r="AU359" s="681"/>
      <c r="AV359" s="681"/>
      <c r="AW359" s="681"/>
      <c r="AX359" s="681"/>
      <c r="AY359" s="681"/>
      <c r="AZ359" s="681"/>
      <c r="BA359" s="681"/>
      <c r="BB359" s="681"/>
      <c r="BC359" s="681"/>
      <c r="BD359" s="681"/>
      <c r="BE359" s="681"/>
      <c r="BF359" s="681"/>
      <c r="BG359" s="681"/>
      <c r="BH359" s="681"/>
      <c r="BI359" s="681"/>
      <c r="BJ359" s="681"/>
      <c r="BK359" s="675"/>
      <c r="BL359" s="675"/>
      <c r="BM359" s="675"/>
      <c r="BN359" s="681"/>
      <c r="BO359" s="681"/>
      <c r="BP359" s="681"/>
      <c r="BQ359" s="681"/>
      <c r="BR359" s="681"/>
      <c r="BS359" s="681"/>
      <c r="BT359" s="681"/>
      <c r="BU359" s="681"/>
      <c r="BV359" s="681"/>
      <c r="BW359" s="681"/>
    </row>
    <row r="360" spans="1:75" ht="13.5" customHeight="1">
      <c r="A360" s="712"/>
      <c r="B360" s="16" t="s">
        <v>62</v>
      </c>
      <c r="C360" s="687"/>
      <c r="D360" s="685"/>
      <c r="E360" s="684"/>
      <c r="F360" s="685"/>
      <c r="G360" s="684"/>
      <c r="H360" s="685"/>
      <c r="I360" s="684"/>
      <c r="J360" s="685"/>
      <c r="K360" s="686"/>
      <c r="L360" s="686"/>
      <c r="M360" s="687"/>
      <c r="N360" s="685"/>
      <c r="O360" s="686"/>
      <c r="P360" s="685"/>
      <c r="Q360" s="686"/>
      <c r="R360" s="685"/>
      <c r="S360" s="686"/>
      <c r="T360" s="685"/>
      <c r="Z360" s="697"/>
      <c r="AA360" s="682"/>
      <c r="AB360" s="682"/>
      <c r="AC360" s="682"/>
      <c r="AD360" s="682"/>
      <c r="AE360" s="682"/>
      <c r="AF360" s="682"/>
      <c r="AG360" s="682"/>
      <c r="AH360" s="682"/>
      <c r="AI360" s="682"/>
      <c r="AJ360" s="682"/>
      <c r="AK360" s="682"/>
      <c r="AL360" s="682"/>
      <c r="AM360" s="682"/>
      <c r="AN360" s="682"/>
      <c r="AO360" s="682"/>
      <c r="AP360" s="682"/>
      <c r="AQ360" s="682"/>
      <c r="AR360" s="682"/>
      <c r="AS360" s="682"/>
      <c r="AT360" s="682"/>
      <c r="AU360" s="682"/>
      <c r="AV360" s="682"/>
      <c r="AW360" s="682"/>
      <c r="AX360" s="682"/>
      <c r="AY360" s="682"/>
      <c r="AZ360" s="682"/>
      <c r="BA360" s="682"/>
      <c r="BB360" s="682"/>
      <c r="BC360" s="682"/>
      <c r="BD360" s="682"/>
      <c r="BE360" s="682"/>
      <c r="BF360" s="682"/>
      <c r="BG360" s="682"/>
      <c r="BH360" s="682"/>
      <c r="BI360" s="682"/>
      <c r="BJ360" s="682"/>
      <c r="BK360" s="676"/>
      <c r="BL360" s="676"/>
      <c r="BM360" s="676"/>
      <c r="BN360" s="682"/>
      <c r="BO360" s="682"/>
      <c r="BP360" s="682"/>
      <c r="BQ360" s="682"/>
      <c r="BR360" s="682"/>
      <c r="BS360" s="682"/>
      <c r="BT360" s="682"/>
      <c r="BU360" s="682"/>
      <c r="BV360" s="682"/>
      <c r="BW360" s="682"/>
    </row>
    <row r="361" spans="1:75" ht="13.5" customHeight="1">
      <c r="A361" s="695" t="s">
        <v>70</v>
      </c>
      <c r="B361" s="17" t="s">
        <v>71</v>
      </c>
      <c r="C361" s="705"/>
      <c r="D361" s="706"/>
      <c r="E361" s="713"/>
      <c r="F361" s="706"/>
      <c r="G361" s="713"/>
      <c r="H361" s="706"/>
      <c r="I361" s="713"/>
      <c r="J361" s="706"/>
      <c r="K361" s="693"/>
      <c r="L361" s="709"/>
      <c r="M361" s="705"/>
      <c r="N361" s="706"/>
      <c r="O361" s="693"/>
      <c r="P361" s="706"/>
      <c r="Q361" s="693"/>
      <c r="R361" s="706"/>
      <c r="S361" s="693"/>
      <c r="T361" s="706"/>
      <c r="Z361" s="696" t="str">
        <f>A361</f>
        <v>昼休み（12：30～13：30）</v>
      </c>
      <c r="AA361" s="680"/>
      <c r="AB361" s="680"/>
      <c r="AC361" s="680"/>
      <c r="AD361" s="680"/>
      <c r="AE361" s="680"/>
      <c r="AF361" s="680"/>
      <c r="AG361" s="680"/>
      <c r="AH361" s="680"/>
      <c r="AI361" s="680"/>
      <c r="AJ361" s="680"/>
      <c r="AK361" s="680"/>
      <c r="AL361" s="680"/>
      <c r="AM361" s="680"/>
      <c r="AN361" s="680"/>
      <c r="AO361" s="680"/>
      <c r="AP361" s="680"/>
      <c r="AQ361" s="680"/>
      <c r="AR361" s="680"/>
      <c r="AS361" s="680"/>
      <c r="AT361" s="680"/>
      <c r="AU361" s="680"/>
      <c r="AV361" s="680"/>
      <c r="AW361" s="680"/>
      <c r="AX361" s="680"/>
      <c r="AY361" s="680"/>
      <c r="AZ361" s="680"/>
      <c r="BA361" s="680"/>
      <c r="BB361" s="680"/>
      <c r="BC361" s="680"/>
      <c r="BD361" s="680"/>
      <c r="BE361" s="680"/>
      <c r="BF361" s="680"/>
      <c r="BG361" s="680"/>
      <c r="BH361" s="680"/>
      <c r="BI361" s="680"/>
      <c r="BJ361" s="680"/>
      <c r="BK361" s="674"/>
      <c r="BL361" s="674"/>
      <c r="BM361" s="674"/>
      <c r="BN361" s="680"/>
      <c r="BO361" s="680"/>
      <c r="BP361" s="680"/>
      <c r="BQ361" s="680"/>
      <c r="BR361" s="680"/>
      <c r="BS361" s="680"/>
      <c r="BT361" s="680"/>
      <c r="BU361" s="680"/>
      <c r="BV361" s="680"/>
      <c r="BW361" s="680"/>
    </row>
    <row r="362" spans="1:75" ht="13.5" customHeight="1">
      <c r="A362" s="696"/>
      <c r="B362" s="17" t="s">
        <v>73</v>
      </c>
      <c r="C362" s="708"/>
      <c r="D362" s="707"/>
      <c r="E362" s="716"/>
      <c r="F362" s="707"/>
      <c r="G362" s="716"/>
      <c r="H362" s="707"/>
      <c r="I362" s="716"/>
      <c r="J362" s="707"/>
      <c r="K362" s="689"/>
      <c r="L362" s="717"/>
      <c r="M362" s="708"/>
      <c r="N362" s="707"/>
      <c r="O362" s="689"/>
      <c r="P362" s="707"/>
      <c r="Q362" s="689"/>
      <c r="R362" s="707"/>
      <c r="S362" s="689"/>
      <c r="T362" s="707"/>
      <c r="Z362" s="696"/>
      <c r="AA362" s="681"/>
      <c r="AB362" s="681"/>
      <c r="AC362" s="681"/>
      <c r="AD362" s="681"/>
      <c r="AE362" s="681"/>
      <c r="AF362" s="681"/>
      <c r="AG362" s="681"/>
      <c r="AH362" s="681"/>
      <c r="AI362" s="681"/>
      <c r="AJ362" s="681"/>
      <c r="AK362" s="681"/>
      <c r="AL362" s="681"/>
      <c r="AM362" s="681"/>
      <c r="AN362" s="681"/>
      <c r="AO362" s="681"/>
      <c r="AP362" s="681"/>
      <c r="AQ362" s="681"/>
      <c r="AR362" s="681"/>
      <c r="AS362" s="681"/>
      <c r="AT362" s="681"/>
      <c r="AU362" s="681"/>
      <c r="AV362" s="681"/>
      <c r="AW362" s="681"/>
      <c r="AX362" s="681"/>
      <c r="AY362" s="681"/>
      <c r="AZ362" s="681"/>
      <c r="BA362" s="681"/>
      <c r="BB362" s="681"/>
      <c r="BC362" s="681"/>
      <c r="BD362" s="681"/>
      <c r="BE362" s="681"/>
      <c r="BF362" s="681"/>
      <c r="BG362" s="681"/>
      <c r="BH362" s="681"/>
      <c r="BI362" s="681"/>
      <c r="BJ362" s="681"/>
      <c r="BK362" s="675"/>
      <c r="BL362" s="675"/>
      <c r="BM362" s="675"/>
      <c r="BN362" s="681"/>
      <c r="BO362" s="681"/>
      <c r="BP362" s="681"/>
      <c r="BQ362" s="681"/>
      <c r="BR362" s="681"/>
      <c r="BS362" s="681"/>
      <c r="BT362" s="681"/>
      <c r="BU362" s="681"/>
      <c r="BV362" s="681"/>
      <c r="BW362" s="681"/>
    </row>
    <row r="363" spans="1:75" ht="13.5" customHeight="1">
      <c r="A363" s="696"/>
      <c r="B363" s="17" t="s">
        <v>60</v>
      </c>
      <c r="C363" s="708"/>
      <c r="D363" s="707"/>
      <c r="E363" s="716"/>
      <c r="F363" s="707"/>
      <c r="G363" s="716"/>
      <c r="H363" s="707"/>
      <c r="I363" s="716"/>
      <c r="J363" s="707"/>
      <c r="K363" s="689"/>
      <c r="L363" s="717"/>
      <c r="M363" s="708"/>
      <c r="N363" s="707"/>
      <c r="O363" s="689"/>
      <c r="P363" s="707"/>
      <c r="Q363" s="689"/>
      <c r="R363" s="707"/>
      <c r="S363" s="689"/>
      <c r="T363" s="707"/>
      <c r="Z363" s="696"/>
      <c r="AA363" s="681"/>
      <c r="AB363" s="681"/>
      <c r="AC363" s="681"/>
      <c r="AD363" s="681"/>
      <c r="AE363" s="681"/>
      <c r="AF363" s="681"/>
      <c r="AG363" s="681"/>
      <c r="AH363" s="681"/>
      <c r="AI363" s="681"/>
      <c r="AJ363" s="681"/>
      <c r="AK363" s="681"/>
      <c r="AL363" s="681"/>
      <c r="AM363" s="681"/>
      <c r="AN363" s="681"/>
      <c r="AO363" s="681"/>
      <c r="AP363" s="681"/>
      <c r="AQ363" s="681"/>
      <c r="AR363" s="681"/>
      <c r="AS363" s="681"/>
      <c r="AT363" s="681"/>
      <c r="AU363" s="681"/>
      <c r="AV363" s="681"/>
      <c r="AW363" s="681"/>
      <c r="AX363" s="681"/>
      <c r="AY363" s="681"/>
      <c r="AZ363" s="681"/>
      <c r="BA363" s="681"/>
      <c r="BB363" s="681"/>
      <c r="BC363" s="681"/>
      <c r="BD363" s="681"/>
      <c r="BE363" s="681"/>
      <c r="BF363" s="681"/>
      <c r="BG363" s="681"/>
      <c r="BH363" s="681"/>
      <c r="BI363" s="681"/>
      <c r="BJ363" s="681"/>
      <c r="BK363" s="675"/>
      <c r="BL363" s="675"/>
      <c r="BM363" s="675"/>
      <c r="BN363" s="681"/>
      <c r="BO363" s="681"/>
      <c r="BP363" s="681"/>
      <c r="BQ363" s="681"/>
      <c r="BR363" s="681"/>
      <c r="BS363" s="681"/>
      <c r="BT363" s="681"/>
      <c r="BU363" s="681"/>
      <c r="BV363" s="681"/>
      <c r="BW363" s="681"/>
    </row>
    <row r="364" spans="1:75" ht="13.5" customHeight="1">
      <c r="A364" s="697"/>
      <c r="B364" s="18" t="s">
        <v>62</v>
      </c>
      <c r="C364" s="714"/>
      <c r="D364" s="711"/>
      <c r="E364" s="715"/>
      <c r="F364" s="711"/>
      <c r="G364" s="715"/>
      <c r="H364" s="711"/>
      <c r="I364" s="715"/>
      <c r="J364" s="711"/>
      <c r="K364" s="710"/>
      <c r="L364" s="710"/>
      <c r="M364" s="714"/>
      <c r="N364" s="711"/>
      <c r="O364" s="710"/>
      <c r="P364" s="711"/>
      <c r="Q364" s="710"/>
      <c r="R364" s="711"/>
      <c r="S364" s="710"/>
      <c r="T364" s="711"/>
      <c r="Z364" s="697"/>
      <c r="AA364" s="682"/>
      <c r="AB364" s="682"/>
      <c r="AC364" s="682"/>
      <c r="AD364" s="682"/>
      <c r="AE364" s="682"/>
      <c r="AF364" s="682"/>
      <c r="AG364" s="682"/>
      <c r="AH364" s="682"/>
      <c r="AI364" s="682"/>
      <c r="AJ364" s="682"/>
      <c r="AK364" s="682"/>
      <c r="AL364" s="682"/>
      <c r="AM364" s="682"/>
      <c r="AN364" s="682"/>
      <c r="AO364" s="682"/>
      <c r="AP364" s="682"/>
      <c r="AQ364" s="682"/>
      <c r="AR364" s="682"/>
      <c r="AS364" s="682"/>
      <c r="AT364" s="682"/>
      <c r="AU364" s="682"/>
      <c r="AV364" s="682"/>
      <c r="AW364" s="682"/>
      <c r="AX364" s="682"/>
      <c r="AY364" s="682"/>
      <c r="AZ364" s="682"/>
      <c r="BA364" s="682"/>
      <c r="BB364" s="682"/>
      <c r="BC364" s="682"/>
      <c r="BD364" s="682"/>
      <c r="BE364" s="682"/>
      <c r="BF364" s="682"/>
      <c r="BG364" s="682"/>
      <c r="BH364" s="682"/>
      <c r="BI364" s="682"/>
      <c r="BJ364" s="682"/>
      <c r="BK364" s="676"/>
      <c r="BL364" s="676"/>
      <c r="BM364" s="676"/>
      <c r="BN364" s="682"/>
      <c r="BO364" s="682"/>
      <c r="BP364" s="682"/>
      <c r="BQ364" s="682"/>
      <c r="BR364" s="682"/>
      <c r="BS364" s="682"/>
      <c r="BT364" s="682"/>
      <c r="BU364" s="682"/>
      <c r="BV364" s="682"/>
      <c r="BW364" s="682"/>
    </row>
    <row r="365" spans="1:75" ht="13.5" customHeight="1">
      <c r="A365" s="696" t="s">
        <v>74</v>
      </c>
      <c r="B365" s="15" t="s">
        <v>55</v>
      </c>
      <c r="C365" s="692" t="str">
        <f>VLOOKUP($C352,'2025年度(1年後期)'!$B$5:$N$207,COLUMN('2025年度(1年後期)'!$G$5),0)&amp;""</f>
        <v>免疫と健康</v>
      </c>
      <c r="D365" s="693"/>
      <c r="E365" s="698" t="str">
        <f>VLOOKUP($C352,'2025年度(2年後期)'!$B$5:$N$207,COLUMN('2025年度(2年後期)'!$G$5),0)&amp;""</f>
        <v>成人看護援助論Ⅱ</v>
      </c>
      <c r="F365" s="693"/>
      <c r="G365" s="698" t="str">
        <f>VLOOKUP($C352,'2025年度(3年後期)'!$B$5:$N$207,COLUMN('2025年度(3年後期)'!$G$5),0)&amp;""</f>
        <v>領域別実習</v>
      </c>
      <c r="H365" s="693"/>
      <c r="I365" s="698" t="str">
        <f>VLOOKUP($C352,'2025年度(4年後期)'!$B$5:$N$206,COLUMN('2025年度(4年後期)'!$G$5),0)&amp;""</f>
        <v>医療政策学</v>
      </c>
      <c r="J365" s="693"/>
      <c r="K365" s="694" t="str">
        <f>VLOOKUP($C352,'2025年度(助産後期)'!$B$5:$N$207,COLUMN('2025年度(助産後期)'!$G$5),0)&amp;""</f>
        <v/>
      </c>
      <c r="L365" s="694"/>
      <c r="M365" s="692" t="str">
        <f>VLOOKUP($C352,'2025年度(M1後期)'!$B$5:$N$207,COLUMN('2025年度(M1後期)'!$G$5),0)&amp;""</f>
        <v/>
      </c>
      <c r="N365" s="693"/>
      <c r="O365" s="694" t="str">
        <f>VLOOKUP($C352,'2025年度(M2後期)'!$B$5:$N$207,COLUMN('2025年度(M2後期)'!$G$5),0)&amp;""</f>
        <v>特別研究</v>
      </c>
      <c r="P365" s="693"/>
      <c r="Q365" s="694" t="str">
        <f>VLOOKUP($C352,'2025年度(D1後期)'!$B$5:$N$207,COLUMN('2025年度(D1後期)'!$G$5),0)&amp;""</f>
        <v/>
      </c>
      <c r="R365" s="693"/>
      <c r="S365" s="694" t="str">
        <f>VLOOKUP($C352,'2025年度(D23後期)'!$B$5:$N$207,COLUMN('2025年度(D23後期)'!$G$5),0)&amp;""</f>
        <v>特別研究</v>
      </c>
      <c r="T365" s="693"/>
      <c r="U365" s="471" t="s">
        <v>343</v>
      </c>
      <c r="V365" s="597" t="s">
        <v>344</v>
      </c>
      <c r="Z365" s="696" t="str">
        <f>A365</f>
        <v>３時限（13：30～15：00）</v>
      </c>
      <c r="AA365" s="680" t="s">
        <v>335</v>
      </c>
      <c r="AB365" s="680"/>
      <c r="AC365" s="680"/>
      <c r="AD365" s="680"/>
      <c r="AE365" s="680"/>
      <c r="AF365" s="680"/>
      <c r="AG365" s="680" t="s">
        <v>76</v>
      </c>
      <c r="AH365" s="680"/>
      <c r="AI365" s="680"/>
      <c r="AJ365" s="680"/>
      <c r="AK365" s="680"/>
      <c r="AL365" s="680"/>
      <c r="AM365" s="680" t="s">
        <v>169</v>
      </c>
      <c r="AN365" s="680"/>
      <c r="AO365" s="680"/>
      <c r="AP365" s="680"/>
      <c r="AQ365" s="680"/>
      <c r="AR365" s="680"/>
      <c r="AS365" s="680"/>
      <c r="AT365" s="680"/>
      <c r="AU365" s="680"/>
      <c r="AV365" s="680"/>
      <c r="AW365" s="680" t="s">
        <v>169</v>
      </c>
      <c r="AX365" s="680"/>
      <c r="AY365" s="680"/>
      <c r="AZ365" s="680" t="s">
        <v>345</v>
      </c>
      <c r="BA365" s="680" t="s">
        <v>346</v>
      </c>
      <c r="BB365" s="680" t="s">
        <v>346</v>
      </c>
      <c r="BC365" s="680"/>
      <c r="BD365" s="680"/>
      <c r="BE365" s="680"/>
      <c r="BF365" s="680"/>
      <c r="BG365" s="680"/>
      <c r="BH365" s="680"/>
      <c r="BI365" s="680"/>
      <c r="BJ365" s="680"/>
      <c r="BK365" s="674"/>
      <c r="BL365" s="674"/>
      <c r="BM365" s="674"/>
      <c r="BN365" s="680" t="s">
        <v>311</v>
      </c>
      <c r="BO365" s="680"/>
      <c r="BP365" s="680"/>
      <c r="BQ365" s="680"/>
      <c r="BR365" s="680"/>
      <c r="BS365" s="680"/>
      <c r="BT365" s="680"/>
      <c r="BU365" s="680"/>
      <c r="BV365" s="680"/>
      <c r="BW365" s="680"/>
    </row>
    <row r="366" spans="1:75" ht="13.5" customHeight="1">
      <c r="A366" s="696"/>
      <c r="B366" s="15" t="s">
        <v>58</v>
      </c>
      <c r="C366" s="688" t="str">
        <f>IFERROR(VLOOKUP(C365,科目・教員!$A$2:$B$349,2,0),"")</f>
        <v>森　那美子</v>
      </c>
      <c r="D366" s="689"/>
      <c r="E366" s="690" t="str">
        <f>IFERROR(VLOOKUP(E365,科目・教員!$A$2:$B$349,2,0),"")</f>
        <v>藤澤　雄太</v>
      </c>
      <c r="F366" s="689"/>
      <c r="G366" s="690" t="str">
        <f>IFERROR(VLOOKUP(G365,科目・教員!$A$2:$B$349,2,0),"")</f>
        <v/>
      </c>
      <c r="H366" s="689"/>
      <c r="I366" s="690" t="str">
        <f>IFERROR(VLOOKUP(I365,科目・教員!$A$2:$B$349,2,0),"")</f>
        <v>渡辺　幹司</v>
      </c>
      <c r="J366" s="689"/>
      <c r="K366" s="691" t="str">
        <f>IFERROR(VLOOKUP(K365,科目・教員!$A$2:$B$349,2,0),"")</f>
        <v/>
      </c>
      <c r="L366" s="691"/>
      <c r="M366" s="688" t="str">
        <f>IFERROR(VLOOKUP(M365,科目・教員!$A$2:$B$349,2,0),"")</f>
        <v/>
      </c>
      <c r="N366" s="689"/>
      <c r="O366" s="691" t="str">
        <f>IFERROR(VLOOKUP(O365,科目・教員!$A$2:$B$349,2,0),"")</f>
        <v/>
      </c>
      <c r="P366" s="689"/>
      <c r="Q366" s="691" t="str">
        <f>IFERROR(VLOOKUP(Q365,科目・教員!$A$2:$B$349,2,0),"")</f>
        <v/>
      </c>
      <c r="R366" s="689"/>
      <c r="S366" s="691" t="str">
        <f>IFERROR(VLOOKUP(S365,科目・教員!$A$2:$B$349,2,0),"")</f>
        <v/>
      </c>
      <c r="T366" s="689"/>
      <c r="U366" s="471" t="s">
        <v>347</v>
      </c>
      <c r="V366" s="597" t="s">
        <v>348</v>
      </c>
      <c r="Z366" s="696"/>
      <c r="AA366" s="681"/>
      <c r="AB366" s="681"/>
      <c r="AC366" s="681"/>
      <c r="AD366" s="681"/>
      <c r="AE366" s="681"/>
      <c r="AF366" s="681"/>
      <c r="AG366" s="681"/>
      <c r="AH366" s="681"/>
      <c r="AI366" s="681"/>
      <c r="AJ366" s="681"/>
      <c r="AK366" s="681"/>
      <c r="AL366" s="681"/>
      <c r="AM366" s="681"/>
      <c r="AN366" s="681"/>
      <c r="AO366" s="681"/>
      <c r="AP366" s="681"/>
      <c r="AQ366" s="681"/>
      <c r="AR366" s="681"/>
      <c r="AS366" s="681"/>
      <c r="AT366" s="681"/>
      <c r="AU366" s="681"/>
      <c r="AV366" s="681"/>
      <c r="AW366" s="681"/>
      <c r="AX366" s="681"/>
      <c r="AY366" s="681"/>
      <c r="AZ366" s="681"/>
      <c r="BA366" s="681"/>
      <c r="BB366" s="681"/>
      <c r="BC366" s="681"/>
      <c r="BD366" s="681"/>
      <c r="BE366" s="681"/>
      <c r="BF366" s="681"/>
      <c r="BG366" s="681"/>
      <c r="BH366" s="681"/>
      <c r="BI366" s="681"/>
      <c r="BJ366" s="681"/>
      <c r="BK366" s="675"/>
      <c r="BL366" s="675"/>
      <c r="BM366" s="675"/>
      <c r="BN366" s="681"/>
      <c r="BO366" s="681"/>
      <c r="BP366" s="681"/>
      <c r="BQ366" s="681"/>
      <c r="BR366" s="681"/>
      <c r="BS366" s="681"/>
      <c r="BT366" s="681"/>
      <c r="BU366" s="681"/>
      <c r="BV366" s="681"/>
      <c r="BW366" s="681"/>
    </row>
    <row r="367" spans="1:75" ht="13.5" customHeight="1">
      <c r="A367" s="696"/>
      <c r="B367" s="15" t="s">
        <v>60</v>
      </c>
      <c r="C367" s="688" t="str">
        <f>VLOOKUP($C352,'2025年度(1年後期)'!$B$5:$N$207,COLUMN('2025年度(1年後期)'!$G$5)+1,0)&amp;""</f>
        <v>101</v>
      </c>
      <c r="D367" s="689"/>
      <c r="E367" s="690" t="str">
        <f>VLOOKUP($C352,'2025年度(2年後期)'!$B$5:$N$207,COLUMN('2025年度(2年後期)'!$G$5)+1,0)&amp;""</f>
        <v>201</v>
      </c>
      <c r="F367" s="689"/>
      <c r="G367" s="690" t="str">
        <f>VLOOKUP($C352,'2025年度(3年後期)'!$B$5:$N$207,COLUMN('2025年度(3年後期)'!$G$5)+1,0)&amp;""</f>
        <v>母性:301･母小実</v>
      </c>
      <c r="H367" s="689"/>
      <c r="I367" s="690" t="str">
        <f>VLOOKUP($C352,'2025年度(4年後期)'!$B$5:$N$206,COLUMN('2025年度(4年後期)'!$G$5)+1,0)&amp;""</f>
        <v>大講義室</v>
      </c>
      <c r="J367" s="689"/>
      <c r="K367" s="691" t="str">
        <f>VLOOKUP($C352,'2025年度(助産後期)'!$B$5:$N$207,COLUMN('2025年度(助産後期)'!$G$5)+1,0)&amp;""</f>
        <v/>
      </c>
      <c r="L367" s="691"/>
      <c r="M367" s="688" t="str">
        <f>VLOOKUP($C352,'2025年度(M1後期)'!$B$5:$N$207,COLUMN('2025年度(M1後期)'!$G$5)+1,0)&amp;""</f>
        <v/>
      </c>
      <c r="N367" s="689"/>
      <c r="O367" s="691" t="str">
        <f>VLOOKUP($C352,'2025年度(M2後期)'!$B$5:$N$207,COLUMN('2025年度(M2後期)'!$G$5)+1,0)&amp;""</f>
        <v/>
      </c>
      <c r="P367" s="689"/>
      <c r="Q367" s="691" t="str">
        <f>VLOOKUP($C352,'2025年度(D1後期)'!$B$5:$N$207,COLUMN('2025年度(D1後期)'!$G$5)+1,0)&amp;""</f>
        <v/>
      </c>
      <c r="R367" s="689"/>
      <c r="S367" s="691" t="str">
        <f>VLOOKUP($C352,'2025年度(D23後期)'!$B$5:$N$207,COLUMN('2025年度(D23後期)'!$G$5)+1,0)&amp;""</f>
        <v/>
      </c>
      <c r="T367" s="689"/>
      <c r="U367" s="471"/>
      <c r="V367" s="597" t="s">
        <v>349</v>
      </c>
      <c r="Z367" s="696"/>
      <c r="AA367" s="681"/>
      <c r="AB367" s="681"/>
      <c r="AC367" s="681"/>
      <c r="AD367" s="681"/>
      <c r="AE367" s="681"/>
      <c r="AF367" s="681"/>
      <c r="AG367" s="681"/>
      <c r="AH367" s="681"/>
      <c r="AI367" s="681"/>
      <c r="AJ367" s="681"/>
      <c r="AK367" s="681"/>
      <c r="AL367" s="681"/>
      <c r="AM367" s="681"/>
      <c r="AN367" s="681"/>
      <c r="AO367" s="681"/>
      <c r="AP367" s="681"/>
      <c r="AQ367" s="681"/>
      <c r="AR367" s="681"/>
      <c r="AS367" s="681"/>
      <c r="AT367" s="681"/>
      <c r="AU367" s="681"/>
      <c r="AV367" s="681"/>
      <c r="AW367" s="681"/>
      <c r="AX367" s="681"/>
      <c r="AY367" s="681"/>
      <c r="AZ367" s="681"/>
      <c r="BA367" s="681"/>
      <c r="BB367" s="681"/>
      <c r="BC367" s="681"/>
      <c r="BD367" s="681"/>
      <c r="BE367" s="681"/>
      <c r="BF367" s="681"/>
      <c r="BG367" s="681"/>
      <c r="BH367" s="681"/>
      <c r="BI367" s="681"/>
      <c r="BJ367" s="681"/>
      <c r="BK367" s="675"/>
      <c r="BL367" s="675"/>
      <c r="BM367" s="675"/>
      <c r="BN367" s="681"/>
      <c r="BO367" s="681"/>
      <c r="BP367" s="681"/>
      <c r="BQ367" s="681"/>
      <c r="BR367" s="681"/>
      <c r="BS367" s="681"/>
      <c r="BT367" s="681"/>
      <c r="BU367" s="681"/>
      <c r="BV367" s="681"/>
      <c r="BW367" s="681"/>
    </row>
    <row r="368" spans="1:75" ht="13.5" customHeight="1">
      <c r="A368" s="712"/>
      <c r="B368" s="16" t="s">
        <v>62</v>
      </c>
      <c r="C368" s="687"/>
      <c r="D368" s="685"/>
      <c r="E368" s="684"/>
      <c r="F368" s="685"/>
      <c r="G368" s="684"/>
      <c r="H368" s="685"/>
      <c r="I368" s="684"/>
      <c r="J368" s="685"/>
      <c r="K368" s="686"/>
      <c r="L368" s="686"/>
      <c r="M368" s="687"/>
      <c r="N368" s="685"/>
      <c r="O368" s="686"/>
      <c r="P368" s="685"/>
      <c r="Q368" s="686"/>
      <c r="R368" s="685"/>
      <c r="S368" s="686"/>
      <c r="T368" s="685"/>
      <c r="U368" s="471" t="s">
        <v>350</v>
      </c>
      <c r="V368" s="597"/>
      <c r="Z368" s="697"/>
      <c r="AA368" s="682"/>
      <c r="AB368" s="682"/>
      <c r="AC368" s="682"/>
      <c r="AD368" s="682"/>
      <c r="AE368" s="682"/>
      <c r="AF368" s="682"/>
      <c r="AG368" s="682"/>
      <c r="AH368" s="682"/>
      <c r="AI368" s="682"/>
      <c r="AJ368" s="682"/>
      <c r="AK368" s="682"/>
      <c r="AL368" s="682"/>
      <c r="AM368" s="682"/>
      <c r="AN368" s="682"/>
      <c r="AO368" s="682"/>
      <c r="AP368" s="682"/>
      <c r="AQ368" s="682"/>
      <c r="AR368" s="682"/>
      <c r="AS368" s="682"/>
      <c r="AT368" s="682"/>
      <c r="AU368" s="682"/>
      <c r="AV368" s="682"/>
      <c r="AW368" s="682"/>
      <c r="AX368" s="682"/>
      <c r="AY368" s="682"/>
      <c r="AZ368" s="682"/>
      <c r="BA368" s="682"/>
      <c r="BB368" s="682"/>
      <c r="BC368" s="682"/>
      <c r="BD368" s="682"/>
      <c r="BE368" s="682"/>
      <c r="BF368" s="682"/>
      <c r="BG368" s="682"/>
      <c r="BH368" s="682"/>
      <c r="BI368" s="682"/>
      <c r="BJ368" s="682"/>
      <c r="BK368" s="676"/>
      <c r="BL368" s="676"/>
      <c r="BM368" s="676"/>
      <c r="BN368" s="682"/>
      <c r="BO368" s="682"/>
      <c r="BP368" s="682"/>
      <c r="BQ368" s="682"/>
      <c r="BR368" s="682"/>
      <c r="BS368" s="682"/>
      <c r="BT368" s="682"/>
      <c r="BU368" s="682"/>
      <c r="BV368" s="682"/>
      <c r="BW368" s="682"/>
    </row>
    <row r="369" spans="1:75" ht="13.5" customHeight="1">
      <c r="A369" s="696" t="s">
        <v>80</v>
      </c>
      <c r="B369" s="15" t="s">
        <v>55</v>
      </c>
      <c r="C369" s="692" t="str">
        <f>VLOOKUP($C352,'2025年度(1年後期)'!$B$5:$N$207,COLUMN('2025年度(1年後期)'!$I$5),0)&amp;""</f>
        <v>保健行動論</v>
      </c>
      <c r="D369" s="693"/>
      <c r="E369" s="698" t="str">
        <f>VLOOKUP($C352,'2025年度(2年後期)'!$B$5:$N$207,COLUMN('2025年度(2年後期)'!$I$5),0)&amp;""</f>
        <v>成人看護援助論Ⅱ</v>
      </c>
      <c r="F369" s="693"/>
      <c r="G369" s="698" t="str">
        <f>VLOOKUP($C352,'2025年度(3年後期)'!$B$5:$N$207,COLUMN('2025年度(3年後期)'!$I$5),0)&amp;""</f>
        <v>領域別実習</v>
      </c>
      <c r="H369" s="693"/>
      <c r="I369" s="698" t="str">
        <f>VLOOKUP($C352,'2025年度(4年後期)'!$B$5:$N$206,COLUMN('2025年度(4年後期)'!$I$5),0)&amp;""</f>
        <v>看護情報学</v>
      </c>
      <c r="J369" s="693"/>
      <c r="K369" s="694" t="str">
        <f>VLOOKUP($C352,'2025年度(助産後期)'!$B$5:$N$207,COLUMN('2025年度(助産後期)'!$I$5),0)&amp;""</f>
        <v/>
      </c>
      <c r="L369" s="694"/>
      <c r="M369" s="692" t="str">
        <f>VLOOKUP($C352,'2025年度(M1後期)'!$B$5:$N$207,COLUMN('2025年度(M1後期)'!$I$5),0)&amp;""</f>
        <v/>
      </c>
      <c r="N369" s="693"/>
      <c r="O369" s="694" t="str">
        <f>VLOOKUP($C352,'2025年度(M2後期)'!$B$5:$N$207,COLUMN('2025年度(M2後期)'!$I$5),0)&amp;""</f>
        <v>特別研究</v>
      </c>
      <c r="P369" s="693"/>
      <c r="Q369" s="694" t="str">
        <f>VLOOKUP($C352,'2025年度(D1後期)'!$B$5:$N$207,COLUMN('2025年度(D1後期)'!$I$5),0)&amp;""</f>
        <v/>
      </c>
      <c r="R369" s="693"/>
      <c r="S369" s="694" t="str">
        <f>VLOOKUP($C352,'2025年度(D23後期)'!$B$5:$N$207,COLUMN('2025年度(D23後期)'!$I$5),0)&amp;""</f>
        <v>特別研究</v>
      </c>
      <c r="T369" s="693"/>
      <c r="U369" s="471"/>
      <c r="V369" s="597"/>
      <c r="Z369" s="696" t="str">
        <f>A369</f>
        <v>４時限（15：10～16：40）</v>
      </c>
      <c r="AA369" s="680" t="s">
        <v>315</v>
      </c>
      <c r="AB369" s="680"/>
      <c r="AC369" s="680"/>
      <c r="AD369" s="680"/>
      <c r="AE369" s="680"/>
      <c r="AF369" s="680"/>
      <c r="AG369" s="680" t="s">
        <v>76</v>
      </c>
      <c r="AH369" s="680"/>
      <c r="AI369" s="680"/>
      <c r="AJ369" s="680"/>
      <c r="AK369" s="680"/>
      <c r="AL369" s="680"/>
      <c r="AM369" s="680" t="s">
        <v>169</v>
      </c>
      <c r="AN369" s="680"/>
      <c r="AO369" s="680"/>
      <c r="AP369" s="680"/>
      <c r="AQ369" s="680"/>
      <c r="AR369" s="680"/>
      <c r="AS369" s="680"/>
      <c r="AT369" s="680"/>
      <c r="AU369" s="680"/>
      <c r="AV369" s="680"/>
      <c r="AW369" s="680" t="s">
        <v>169</v>
      </c>
      <c r="AX369" s="680"/>
      <c r="AY369" s="680"/>
      <c r="AZ369" s="680" t="s">
        <v>345</v>
      </c>
      <c r="BA369" s="680" t="s">
        <v>346</v>
      </c>
      <c r="BB369" s="680" t="s">
        <v>346</v>
      </c>
      <c r="BC369" s="680"/>
      <c r="BD369" s="680"/>
      <c r="BE369" s="680"/>
      <c r="BF369" s="680"/>
      <c r="BG369" s="680"/>
      <c r="BH369" s="680"/>
      <c r="BI369" s="680"/>
      <c r="BJ369" s="680"/>
      <c r="BK369" s="674"/>
      <c r="BL369" s="674"/>
      <c r="BM369" s="674"/>
      <c r="BN369" s="680" t="s">
        <v>291</v>
      </c>
      <c r="BO369" s="680"/>
      <c r="BP369" s="680"/>
      <c r="BQ369" s="680"/>
      <c r="BR369" s="680"/>
      <c r="BS369" s="680"/>
      <c r="BT369" s="680"/>
      <c r="BU369" s="680"/>
      <c r="BV369" s="680"/>
      <c r="BW369" s="680"/>
    </row>
    <row r="370" spans="1:75" ht="13.5" customHeight="1">
      <c r="A370" s="696"/>
      <c r="B370" s="15" t="s">
        <v>58</v>
      </c>
      <c r="C370" s="688" t="str">
        <f>IFERROR(VLOOKUP(C369,科目・教員!$A$2:$B$349,2,0),"")</f>
        <v>藤澤　雄太</v>
      </c>
      <c r="D370" s="689"/>
      <c r="E370" s="690" t="str">
        <f>IFERROR(VLOOKUP(E369,科目・教員!$A$2:$B$349,2,0),"")</f>
        <v>藤澤　雄太</v>
      </c>
      <c r="F370" s="689"/>
      <c r="G370" s="690" t="str">
        <f>IFERROR(VLOOKUP(G369,科目・教員!$A$2:$B$349,2,0),"")</f>
        <v/>
      </c>
      <c r="H370" s="689"/>
      <c r="I370" s="690" t="str">
        <f>IFERROR(VLOOKUP(I369,科目・教員!$A$2:$B$349,2,0),"")</f>
        <v>柏木　公一</v>
      </c>
      <c r="J370" s="689"/>
      <c r="K370" s="691" t="str">
        <f>IFERROR(VLOOKUP(K369,科目・教員!$A$2:$B$349,2,0),"")</f>
        <v/>
      </c>
      <c r="L370" s="691"/>
      <c r="M370" s="688" t="str">
        <f>IFERROR(VLOOKUP(M369,科目・教員!$A$2:$B$349,2,0),"")</f>
        <v/>
      </c>
      <c r="N370" s="689"/>
      <c r="O370" s="691" t="str">
        <f>IFERROR(VLOOKUP(O369,科目・教員!$A$2:$B$349,2,0),"")</f>
        <v/>
      </c>
      <c r="P370" s="689"/>
      <c r="Q370" s="691" t="str">
        <f>IFERROR(VLOOKUP(Q369,科目・教員!$A$2:$B$349,2,0),"")</f>
        <v/>
      </c>
      <c r="R370" s="689"/>
      <c r="S370" s="691" t="str">
        <f>IFERROR(VLOOKUP(S369,科目・教員!$A$2:$B$349,2,0),"")</f>
        <v/>
      </c>
      <c r="T370" s="689"/>
      <c r="U370" s="471"/>
      <c r="V370" s="597"/>
      <c r="Z370" s="696"/>
      <c r="AA370" s="681"/>
      <c r="AB370" s="681"/>
      <c r="AC370" s="681"/>
      <c r="AD370" s="681"/>
      <c r="AE370" s="681"/>
      <c r="AF370" s="681"/>
      <c r="AG370" s="681"/>
      <c r="AH370" s="681"/>
      <c r="AI370" s="681"/>
      <c r="AJ370" s="681"/>
      <c r="AK370" s="681"/>
      <c r="AL370" s="681"/>
      <c r="AM370" s="681"/>
      <c r="AN370" s="681"/>
      <c r="AO370" s="681"/>
      <c r="AP370" s="681"/>
      <c r="AQ370" s="681"/>
      <c r="AR370" s="681"/>
      <c r="AS370" s="681"/>
      <c r="AT370" s="681"/>
      <c r="AU370" s="681"/>
      <c r="AV370" s="681"/>
      <c r="AW370" s="681"/>
      <c r="AX370" s="681"/>
      <c r="AY370" s="681"/>
      <c r="AZ370" s="681"/>
      <c r="BA370" s="681"/>
      <c r="BB370" s="681"/>
      <c r="BC370" s="681"/>
      <c r="BD370" s="681"/>
      <c r="BE370" s="681"/>
      <c r="BF370" s="681"/>
      <c r="BG370" s="681"/>
      <c r="BH370" s="681"/>
      <c r="BI370" s="681"/>
      <c r="BJ370" s="681"/>
      <c r="BK370" s="675"/>
      <c r="BL370" s="675"/>
      <c r="BM370" s="675"/>
      <c r="BN370" s="681"/>
      <c r="BO370" s="681"/>
      <c r="BP370" s="681"/>
      <c r="BQ370" s="681"/>
      <c r="BR370" s="681"/>
      <c r="BS370" s="681"/>
      <c r="BT370" s="681"/>
      <c r="BU370" s="681"/>
      <c r="BV370" s="681"/>
      <c r="BW370" s="681"/>
    </row>
    <row r="371" spans="1:75" ht="13.5" customHeight="1">
      <c r="A371" s="696"/>
      <c r="B371" s="15" t="s">
        <v>60</v>
      </c>
      <c r="C371" s="688" t="str">
        <f>VLOOKUP($C352,'2025年度(1年後期)'!$B$5:$N$207,COLUMN('2025年度(1年後期)'!$I$5)+1,0)&amp;""</f>
        <v>101</v>
      </c>
      <c r="D371" s="689"/>
      <c r="E371" s="690" t="str">
        <f>VLOOKUP($C352,'2025年度(2年後期)'!$B$5:$N$207,COLUMN('2025年度(2年後期)'!$I$5)+1,0)&amp;""</f>
        <v>201</v>
      </c>
      <c r="F371" s="689"/>
      <c r="G371" s="690" t="str">
        <f>VLOOKUP($C352,'2025年度(3年後期)'!$B$5:$N$207,COLUMN('2025年度(3年後期)'!$I$5)+1,0)&amp;""</f>
        <v>母性:301･母小実</v>
      </c>
      <c r="H371" s="689"/>
      <c r="I371" s="690" t="str">
        <f>VLOOKUP($C352,'2025年度(4年後期)'!$B$5:$N$206,COLUMN('2025年度(4年後期)'!$I$5)+1,0)&amp;""</f>
        <v>大講義室</v>
      </c>
      <c r="J371" s="689"/>
      <c r="K371" s="691" t="str">
        <f>VLOOKUP($C352,'2025年度(助産後期)'!$B$5:$N$207,COLUMN('2025年度(助産後期)'!$I$5)+1,0)&amp;""</f>
        <v/>
      </c>
      <c r="L371" s="691"/>
      <c r="M371" s="688" t="str">
        <f>VLOOKUP($C352,'2025年度(M1後期)'!$B$5:$N$207,COLUMN('2025年度(M1後期)'!$I$5)+1,0)&amp;""</f>
        <v/>
      </c>
      <c r="N371" s="689"/>
      <c r="O371" s="691" t="str">
        <f>VLOOKUP($C352,'2025年度(M2後期)'!$B$5:$N$207,COLUMN('2025年度(M2後期)'!$I$5)+1,0)&amp;""</f>
        <v/>
      </c>
      <c r="P371" s="689"/>
      <c r="Q371" s="691" t="str">
        <f>VLOOKUP($C352,'2025年度(D1後期)'!$B$5:$N$207,COLUMN('2025年度(D1後期)'!$I$5)+1,0)&amp;""</f>
        <v/>
      </c>
      <c r="R371" s="689"/>
      <c r="S371" s="691" t="str">
        <f>VLOOKUP($C352,'2025年度(D23後期)'!$B$5:$N$207,COLUMN('2025年度(D23後期)'!$I$5)+1,0)&amp;""</f>
        <v/>
      </c>
      <c r="T371" s="689"/>
      <c r="U371" s="471"/>
      <c r="V371" s="597"/>
      <c r="Z371" s="696"/>
      <c r="AA371" s="681"/>
      <c r="AB371" s="681"/>
      <c r="AC371" s="681"/>
      <c r="AD371" s="681"/>
      <c r="AE371" s="681"/>
      <c r="AF371" s="681"/>
      <c r="AG371" s="681"/>
      <c r="AH371" s="681"/>
      <c r="AI371" s="681"/>
      <c r="AJ371" s="681"/>
      <c r="AK371" s="681"/>
      <c r="AL371" s="681"/>
      <c r="AM371" s="681"/>
      <c r="AN371" s="681"/>
      <c r="AO371" s="681"/>
      <c r="AP371" s="681"/>
      <c r="AQ371" s="681"/>
      <c r="AR371" s="681"/>
      <c r="AS371" s="681"/>
      <c r="AT371" s="681"/>
      <c r="AU371" s="681"/>
      <c r="AV371" s="681"/>
      <c r="AW371" s="681"/>
      <c r="AX371" s="681"/>
      <c r="AY371" s="681"/>
      <c r="AZ371" s="681"/>
      <c r="BA371" s="681"/>
      <c r="BB371" s="681"/>
      <c r="BC371" s="681"/>
      <c r="BD371" s="681"/>
      <c r="BE371" s="681"/>
      <c r="BF371" s="681"/>
      <c r="BG371" s="681"/>
      <c r="BH371" s="681"/>
      <c r="BI371" s="681"/>
      <c r="BJ371" s="681"/>
      <c r="BK371" s="675"/>
      <c r="BL371" s="675"/>
      <c r="BM371" s="675"/>
      <c r="BN371" s="681"/>
      <c r="BO371" s="681"/>
      <c r="BP371" s="681"/>
      <c r="BQ371" s="681"/>
      <c r="BR371" s="681"/>
      <c r="BS371" s="681"/>
      <c r="BT371" s="681"/>
      <c r="BU371" s="681"/>
      <c r="BV371" s="681"/>
      <c r="BW371" s="681"/>
    </row>
    <row r="372" spans="1:75" ht="13.5" customHeight="1">
      <c r="A372" s="697"/>
      <c r="B372" s="16" t="s">
        <v>62</v>
      </c>
      <c r="C372" s="687"/>
      <c r="D372" s="685"/>
      <c r="E372" s="684"/>
      <c r="F372" s="685"/>
      <c r="G372" s="684"/>
      <c r="H372" s="685"/>
      <c r="I372" s="684"/>
      <c r="J372" s="685"/>
      <c r="K372" s="686"/>
      <c r="L372" s="686"/>
      <c r="M372" s="687"/>
      <c r="N372" s="685"/>
      <c r="O372" s="686"/>
      <c r="P372" s="685"/>
      <c r="Q372" s="686"/>
      <c r="R372" s="685"/>
      <c r="S372" s="686"/>
      <c r="T372" s="685"/>
      <c r="U372" s="471"/>
      <c r="V372" s="597"/>
      <c r="Z372" s="697"/>
      <c r="AA372" s="682"/>
      <c r="AB372" s="682"/>
      <c r="AC372" s="682"/>
      <c r="AD372" s="682"/>
      <c r="AE372" s="682"/>
      <c r="AF372" s="682"/>
      <c r="AG372" s="682"/>
      <c r="AH372" s="682"/>
      <c r="AI372" s="682"/>
      <c r="AJ372" s="682"/>
      <c r="AK372" s="682"/>
      <c r="AL372" s="682"/>
      <c r="AM372" s="682"/>
      <c r="AN372" s="682"/>
      <c r="AO372" s="682"/>
      <c r="AP372" s="682"/>
      <c r="AQ372" s="682"/>
      <c r="AR372" s="682"/>
      <c r="AS372" s="682"/>
      <c r="AT372" s="682"/>
      <c r="AU372" s="682"/>
      <c r="AV372" s="682"/>
      <c r="AW372" s="682"/>
      <c r="AX372" s="682"/>
      <c r="AY372" s="682"/>
      <c r="AZ372" s="682"/>
      <c r="BA372" s="682"/>
      <c r="BB372" s="682"/>
      <c r="BC372" s="682"/>
      <c r="BD372" s="682"/>
      <c r="BE372" s="682"/>
      <c r="BF372" s="682"/>
      <c r="BG372" s="682"/>
      <c r="BH372" s="682"/>
      <c r="BI372" s="682"/>
      <c r="BJ372" s="682"/>
      <c r="BK372" s="676"/>
      <c r="BL372" s="676"/>
      <c r="BM372" s="676"/>
      <c r="BN372" s="682"/>
      <c r="BO372" s="682"/>
      <c r="BP372" s="682"/>
      <c r="BQ372" s="682"/>
      <c r="BR372" s="682"/>
      <c r="BS372" s="682"/>
      <c r="BT372" s="682"/>
      <c r="BU372" s="682"/>
      <c r="BV372" s="682"/>
      <c r="BW372" s="682"/>
    </row>
    <row r="373" spans="1:75" ht="13.5" customHeight="1">
      <c r="A373" s="696" t="s">
        <v>87</v>
      </c>
      <c r="B373" s="15" t="s">
        <v>55</v>
      </c>
      <c r="C373" s="692" t="str">
        <f>VLOOKUP($C352,'2025年度(1年後期)'!$B$5:$N$207,COLUMN('2025年度(1年後期)'!$K$5),0)&amp;""</f>
        <v/>
      </c>
      <c r="D373" s="693"/>
      <c r="E373" s="698" t="str">
        <f>VLOOKUP($C352,'2025年度(2年後期)'!$B$5:$N$207,COLUMN('2025年度(2年後期)'!$K$5),0)&amp;""</f>
        <v/>
      </c>
      <c r="F373" s="693"/>
      <c r="G373" s="698" t="str">
        <f>VLOOKUP($C352,'2025年度(3年後期)'!$B$5:$N$207,COLUMN('2025年度(3年後期)'!$K$5),0)&amp;""</f>
        <v/>
      </c>
      <c r="H373" s="693"/>
      <c r="I373" s="698" t="str">
        <f>VLOOKUP($C352,'2025年度(4年後期)'!$B$5:$N$206,COLUMN('2025年度(4年後期)'!$K$5),0)&amp;""</f>
        <v/>
      </c>
      <c r="J373" s="693"/>
      <c r="K373" s="694" t="str">
        <f>VLOOKUP($C352,'2025年度(助産後期)'!$B$5:$N$207,COLUMN('2025年度(助産後期)'!$K$5),0)&amp;""</f>
        <v/>
      </c>
      <c r="L373" s="694"/>
      <c r="M373" s="692" t="str">
        <f>VLOOKUP($C352,'2025年度(M1後期)'!$B$5:$N$207,COLUMN('2025年度(M1後期)'!$K$5),0)&amp;""</f>
        <v/>
      </c>
      <c r="N373" s="693"/>
      <c r="O373" s="694" t="str">
        <f>VLOOKUP($C352,'2025年度(M2後期)'!$B$5:$N$207,COLUMN('2025年度(M2後期)'!$K$5),0)&amp;""</f>
        <v/>
      </c>
      <c r="P373" s="693"/>
      <c r="Q373" s="694" t="str">
        <f>VLOOKUP($C352,'2025年度(D1後期)'!$B$5:$N$207,COLUMN('2025年度(D1後期)'!$K$5),0)&amp;""</f>
        <v/>
      </c>
      <c r="R373" s="693"/>
      <c r="S373" s="694" t="str">
        <f>VLOOKUP($C352,'2025年度(D23後期)'!$B$5:$N$207,COLUMN('2025年度(D23後期)'!$K$5),0)&amp;""</f>
        <v/>
      </c>
      <c r="T373" s="693"/>
      <c r="U373" s="471"/>
      <c r="Z373" s="696" t="str">
        <f>A373</f>
        <v>５時限（16：50～18：20）</v>
      </c>
      <c r="AA373" s="680"/>
      <c r="AB373" s="680"/>
      <c r="AC373" s="680"/>
      <c r="AD373" s="680"/>
      <c r="AE373" s="680"/>
      <c r="AF373" s="680"/>
      <c r="AG373" s="680"/>
      <c r="AH373" s="680"/>
      <c r="AI373" s="680"/>
      <c r="AJ373" s="680"/>
      <c r="AK373" s="680"/>
      <c r="AL373" s="680"/>
      <c r="AM373" s="680"/>
      <c r="AN373" s="680"/>
      <c r="AO373" s="680"/>
      <c r="AP373" s="680"/>
      <c r="AQ373" s="680"/>
      <c r="AR373" s="680"/>
      <c r="AS373" s="680"/>
      <c r="AT373" s="680"/>
      <c r="AU373" s="680"/>
      <c r="AV373" s="680"/>
      <c r="AW373" s="680"/>
      <c r="AX373" s="680"/>
      <c r="AY373" s="680"/>
      <c r="AZ373" s="680"/>
      <c r="BA373" s="680" t="s">
        <v>346</v>
      </c>
      <c r="BB373" s="680" t="s">
        <v>346</v>
      </c>
      <c r="BC373" s="680"/>
      <c r="BD373" s="680"/>
      <c r="BE373" s="680"/>
      <c r="BF373" s="680"/>
      <c r="BG373" s="680"/>
      <c r="BH373" s="680"/>
      <c r="BI373" s="680"/>
      <c r="BJ373" s="680"/>
      <c r="BK373" s="674"/>
      <c r="BL373" s="674"/>
      <c r="BM373" s="674"/>
      <c r="BN373" s="680"/>
      <c r="BO373" s="680"/>
      <c r="BP373" s="680"/>
      <c r="BQ373" s="680"/>
      <c r="BR373" s="680"/>
      <c r="BS373" s="680"/>
      <c r="BT373" s="680"/>
      <c r="BU373" s="680"/>
      <c r="BV373" s="680"/>
      <c r="BW373" s="680"/>
    </row>
    <row r="374" spans="1:75" ht="13.5" customHeight="1">
      <c r="A374" s="696"/>
      <c r="B374" s="15" t="s">
        <v>58</v>
      </c>
      <c r="C374" s="688" t="str">
        <f>IFERROR(VLOOKUP(C373,科目・教員!$A$2:$B$349,2,0),"")</f>
        <v/>
      </c>
      <c r="D374" s="689"/>
      <c r="E374" s="690" t="str">
        <f>IFERROR(VLOOKUP(E373,科目・教員!$A$2:$B$349,2,0),"")</f>
        <v/>
      </c>
      <c r="F374" s="689"/>
      <c r="G374" s="690" t="str">
        <f>IFERROR(VLOOKUP(G373,科目・教員!$A$2:$B$349,2,0),"")</f>
        <v/>
      </c>
      <c r="H374" s="689"/>
      <c r="I374" s="690" t="str">
        <f>IFERROR(VLOOKUP(I373,科目・教員!$A$2:$B$349,2,0),"")</f>
        <v/>
      </c>
      <c r="J374" s="689"/>
      <c r="K374" s="691" t="str">
        <f>IFERROR(VLOOKUP(K373,科目・教員!$A$2:$B$349,2,0),"")</f>
        <v/>
      </c>
      <c r="L374" s="691"/>
      <c r="M374" s="688" t="str">
        <f>IFERROR(VLOOKUP(M373,科目・教員!$A$2:$B$349,2,0),"")</f>
        <v/>
      </c>
      <c r="N374" s="689"/>
      <c r="O374" s="691" t="str">
        <f>IFERROR(VLOOKUP(O373,科目・教員!$A$2:$B$349,2,0),"")</f>
        <v/>
      </c>
      <c r="P374" s="689"/>
      <c r="Q374" s="691" t="str">
        <f>IFERROR(VLOOKUP(Q373,科目・教員!$A$2:$B$349,2,0),"")</f>
        <v/>
      </c>
      <c r="R374" s="689"/>
      <c r="S374" s="691" t="str">
        <f>IFERROR(VLOOKUP(S373,科目・教員!$A$2:$B$349,2,0),"")</f>
        <v/>
      </c>
      <c r="T374" s="689"/>
      <c r="U374" s="471"/>
      <c r="Z374" s="696"/>
      <c r="AA374" s="681"/>
      <c r="AB374" s="681"/>
      <c r="AC374" s="681"/>
      <c r="AD374" s="681"/>
      <c r="AE374" s="681"/>
      <c r="AF374" s="681"/>
      <c r="AG374" s="681"/>
      <c r="AH374" s="681"/>
      <c r="AI374" s="681"/>
      <c r="AJ374" s="681"/>
      <c r="AK374" s="681"/>
      <c r="AL374" s="681"/>
      <c r="AM374" s="681"/>
      <c r="AN374" s="681"/>
      <c r="AO374" s="681"/>
      <c r="AP374" s="681"/>
      <c r="AQ374" s="681"/>
      <c r="AR374" s="681"/>
      <c r="AS374" s="681"/>
      <c r="AT374" s="681"/>
      <c r="AU374" s="681"/>
      <c r="AV374" s="681"/>
      <c r="AW374" s="681"/>
      <c r="AX374" s="681"/>
      <c r="AY374" s="681"/>
      <c r="AZ374" s="681"/>
      <c r="BA374" s="681"/>
      <c r="BB374" s="681"/>
      <c r="BC374" s="681"/>
      <c r="BD374" s="681"/>
      <c r="BE374" s="681"/>
      <c r="BF374" s="681"/>
      <c r="BG374" s="681"/>
      <c r="BH374" s="681"/>
      <c r="BI374" s="681"/>
      <c r="BJ374" s="681"/>
      <c r="BK374" s="675"/>
      <c r="BL374" s="675"/>
      <c r="BM374" s="675"/>
      <c r="BN374" s="681"/>
      <c r="BO374" s="681"/>
      <c r="BP374" s="681"/>
      <c r="BQ374" s="681"/>
      <c r="BR374" s="681"/>
      <c r="BS374" s="681"/>
      <c r="BT374" s="681"/>
      <c r="BU374" s="681"/>
      <c r="BV374" s="681"/>
      <c r="BW374" s="681"/>
    </row>
    <row r="375" spans="1:75" ht="13.5" customHeight="1">
      <c r="A375" s="696"/>
      <c r="B375" s="15" t="s">
        <v>60</v>
      </c>
      <c r="C375" s="688" t="str">
        <f>VLOOKUP($C352,'2025年度(1年後期)'!$B$5:$N$207,COLUMN('2025年度(1年後期)'!$K$5)+1,0)&amp;""</f>
        <v/>
      </c>
      <c r="D375" s="689"/>
      <c r="E375" s="690" t="str">
        <f>VLOOKUP($C352,'2025年度(2年後期)'!$B$5:$N$207,COLUMN('2025年度(2年後期)'!$K$5)+1,0)&amp;""</f>
        <v/>
      </c>
      <c r="F375" s="689"/>
      <c r="G375" s="690" t="str">
        <f>VLOOKUP($C352,'2025年度(3年後期)'!$B$5:$N$207,COLUMN('2025年度(3年後期)'!$K$5)+1,0)&amp;""</f>
        <v/>
      </c>
      <c r="H375" s="689"/>
      <c r="I375" s="690" t="str">
        <f>VLOOKUP($C352,'2025年度(4年後期)'!$B$5:$N$206,COLUMN('2025年度(4年後期)'!$K$5)+1,0)&amp;""</f>
        <v/>
      </c>
      <c r="J375" s="689"/>
      <c r="K375" s="691" t="str">
        <f>VLOOKUP($C352,'2025年度(助産後期)'!$B$5:$N$207,COLUMN('2025年度(助産後期)'!$K$5)+1,0)&amp;""</f>
        <v/>
      </c>
      <c r="L375" s="691"/>
      <c r="M375" s="688" t="str">
        <f>VLOOKUP($C352,'2025年度(M1後期)'!$B$5:$N$207,COLUMN('2025年度(M1後期)'!$K$5)+1,0)&amp;""</f>
        <v/>
      </c>
      <c r="N375" s="689"/>
      <c r="O375" s="691" t="str">
        <f>VLOOKUP($C352,'2025年度(M1後期)'!$B$5:$N$207,COLUMN('2025年度(M1後期)'!$K$5)+1,0)&amp;""</f>
        <v/>
      </c>
      <c r="P375" s="689"/>
      <c r="Q375" s="691" t="str">
        <f>VLOOKUP($C352,'2025年度(D1後期)'!$B$5:$N$207,COLUMN('2025年度(D1後期)'!$K$5)+1,0)&amp;""</f>
        <v/>
      </c>
      <c r="R375" s="689"/>
      <c r="S375" s="691" t="str">
        <f>VLOOKUP($C352,'2025年度(D23後期)'!$B$5:$N$207,COLUMN('2025年度(D23後期)'!$K$5)+1,0)&amp;""</f>
        <v/>
      </c>
      <c r="T375" s="689"/>
      <c r="U375" s="471"/>
      <c r="Z375" s="696"/>
      <c r="AA375" s="681"/>
      <c r="AB375" s="681"/>
      <c r="AC375" s="681"/>
      <c r="AD375" s="681"/>
      <c r="AE375" s="681"/>
      <c r="AF375" s="681"/>
      <c r="AG375" s="681"/>
      <c r="AH375" s="681"/>
      <c r="AI375" s="681"/>
      <c r="AJ375" s="681"/>
      <c r="AK375" s="681"/>
      <c r="AL375" s="681"/>
      <c r="AM375" s="681"/>
      <c r="AN375" s="681"/>
      <c r="AO375" s="681"/>
      <c r="AP375" s="681"/>
      <c r="AQ375" s="681"/>
      <c r="AR375" s="681"/>
      <c r="AS375" s="681"/>
      <c r="AT375" s="681"/>
      <c r="AU375" s="681"/>
      <c r="AV375" s="681"/>
      <c r="AW375" s="681"/>
      <c r="AX375" s="681"/>
      <c r="AY375" s="681"/>
      <c r="AZ375" s="681"/>
      <c r="BA375" s="681"/>
      <c r="BB375" s="681"/>
      <c r="BC375" s="681"/>
      <c r="BD375" s="681"/>
      <c r="BE375" s="681"/>
      <c r="BF375" s="681"/>
      <c r="BG375" s="681"/>
      <c r="BH375" s="681"/>
      <c r="BI375" s="681"/>
      <c r="BJ375" s="681"/>
      <c r="BK375" s="675"/>
      <c r="BL375" s="675"/>
      <c r="BM375" s="675"/>
      <c r="BN375" s="681"/>
      <c r="BO375" s="681"/>
      <c r="BP375" s="681"/>
      <c r="BQ375" s="681"/>
      <c r="BR375" s="681"/>
      <c r="BS375" s="681"/>
      <c r="BT375" s="681"/>
      <c r="BU375" s="681"/>
      <c r="BV375" s="681"/>
      <c r="BW375" s="681"/>
    </row>
    <row r="376" spans="1:75" ht="13.5" customHeight="1">
      <c r="A376" s="697"/>
      <c r="B376" s="16" t="s">
        <v>62</v>
      </c>
      <c r="C376" s="687"/>
      <c r="D376" s="685"/>
      <c r="E376" s="684"/>
      <c r="F376" s="685"/>
      <c r="G376" s="684"/>
      <c r="H376" s="685"/>
      <c r="I376" s="684"/>
      <c r="J376" s="685"/>
      <c r="K376" s="686"/>
      <c r="L376" s="686"/>
      <c r="M376" s="687"/>
      <c r="N376" s="685"/>
      <c r="O376" s="686"/>
      <c r="P376" s="685"/>
      <c r="Q376" s="686"/>
      <c r="R376" s="685"/>
      <c r="S376" s="686"/>
      <c r="T376" s="685"/>
      <c r="U376" s="472"/>
      <c r="V376" s="19"/>
      <c r="W376" s="19"/>
      <c r="X376" s="19"/>
      <c r="Y376" s="19"/>
      <c r="Z376" s="697"/>
      <c r="AA376" s="682"/>
      <c r="AB376" s="682"/>
      <c r="AC376" s="682"/>
      <c r="AD376" s="682"/>
      <c r="AE376" s="682"/>
      <c r="AF376" s="682"/>
      <c r="AG376" s="682"/>
      <c r="AH376" s="682"/>
      <c r="AI376" s="682"/>
      <c r="AJ376" s="682"/>
      <c r="AK376" s="682"/>
      <c r="AL376" s="682"/>
      <c r="AM376" s="682"/>
      <c r="AN376" s="682"/>
      <c r="AO376" s="682"/>
      <c r="AP376" s="682"/>
      <c r="AQ376" s="682"/>
      <c r="AR376" s="682"/>
      <c r="AS376" s="682"/>
      <c r="AT376" s="682"/>
      <c r="AU376" s="682"/>
      <c r="AV376" s="682"/>
      <c r="AW376" s="682"/>
      <c r="AX376" s="682"/>
      <c r="AY376" s="682"/>
      <c r="AZ376" s="682"/>
      <c r="BA376" s="682"/>
      <c r="BB376" s="682"/>
      <c r="BC376" s="682"/>
      <c r="BD376" s="682"/>
      <c r="BE376" s="682"/>
      <c r="BF376" s="682"/>
      <c r="BG376" s="682"/>
      <c r="BH376" s="682"/>
      <c r="BI376" s="682"/>
      <c r="BJ376" s="682"/>
      <c r="BK376" s="676"/>
      <c r="BL376" s="676"/>
      <c r="BM376" s="676"/>
      <c r="BN376" s="682"/>
      <c r="BO376" s="682"/>
      <c r="BP376" s="682"/>
      <c r="BQ376" s="682"/>
      <c r="BR376" s="682"/>
      <c r="BS376" s="682"/>
      <c r="BT376" s="682"/>
      <c r="BU376" s="682"/>
      <c r="BV376" s="682"/>
      <c r="BW376" s="682"/>
    </row>
    <row r="377" spans="1:75" ht="21.75">
      <c r="A377" s="5"/>
      <c r="B377" s="6"/>
      <c r="C377" s="722">
        <f>C352+1</f>
        <v>46007</v>
      </c>
      <c r="D377" s="722"/>
      <c r="E377" s="722"/>
      <c r="F377" s="722"/>
      <c r="G377" s="722"/>
      <c r="H377" s="722"/>
      <c r="I377" s="722"/>
      <c r="J377" s="722"/>
      <c r="K377" s="722"/>
      <c r="L377" s="722"/>
      <c r="M377" s="722"/>
      <c r="N377" s="722"/>
      <c r="O377" s="722"/>
      <c r="P377" s="722"/>
      <c r="Q377" s="722"/>
      <c r="R377" s="722"/>
      <c r="S377" s="722"/>
      <c r="T377" s="722"/>
      <c r="U377" s="781">
        <f>C377</f>
        <v>46007</v>
      </c>
      <c r="V377" s="782"/>
      <c r="W377" s="782"/>
      <c r="X377" s="782"/>
      <c r="Y377" s="782"/>
      <c r="Z377" s="783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96" t="s">
        <v>54</v>
      </c>
      <c r="B378" s="12" t="s">
        <v>55</v>
      </c>
      <c r="C378" s="705" t="str">
        <f>VLOOKUP($C377,'2025年度(1年後期)'!$B$5:$N$207,COLUMN('2025年度(1年後期)'!$C$5),0)&amp;""</f>
        <v/>
      </c>
      <c r="D378" s="706"/>
      <c r="E378" s="713" t="str">
        <f>VLOOKUP($C377,'2025年度(2年後期)'!$B$5:$N$207,COLUMN('2025年度(2年後期)'!$C$5),0)&amp;""</f>
        <v/>
      </c>
      <c r="F378" s="706"/>
      <c r="G378" s="713" t="str">
        <f>VLOOKUP($C377,'2025年度(3年後期)'!$B$5:$N$207,COLUMN('2025年度(3年後期)'!$C$5),0)&amp;""</f>
        <v>領域別実習</v>
      </c>
      <c r="H378" s="706"/>
      <c r="I378" s="713" t="str">
        <f>VLOOKUP($C377,'2025年度(4年後期)'!$B$5:$N$206,COLUMN('2025年度(4年後期)'!$C$5),0)&amp;""</f>
        <v/>
      </c>
      <c r="J378" s="706"/>
      <c r="K378" s="693" t="str">
        <f>VLOOKUP($C377,'2025年度(助産後期)'!$B$5:$N$207,COLUMN('2025年度(助産後期)'!$C$5),0)&amp;""</f>
        <v/>
      </c>
      <c r="L378" s="709"/>
      <c r="M378" s="723" t="str">
        <f>VLOOKUP($C377,'2025年度(M1後期)'!$B$5:$N$207,COLUMN('2025年度(M1後期)'!$C$5),0)&amp;""</f>
        <v>国際看護学演習Ａ－Ⅰ
看護教育学演習Ａ－Ⅰ
成育看護学演習Ａ－Ⅱ
成育看護学演習Ａ－Ⅳ(小児)</v>
      </c>
      <c r="N378" s="709"/>
      <c r="O378" s="713" t="str">
        <f>VLOOKUP($C377,'2025年度(M2後期)'!$B$5:$N$207,COLUMN('2025年度(M2後期)'!$C$5),0)&amp;""</f>
        <v>特別研究</v>
      </c>
      <c r="P378" s="706"/>
      <c r="Q378" s="713" t="str">
        <f>VLOOKUP($C377,'2025年度(D1後期)'!$B$5:$N$207,COLUMN('2025年度(D1後期)'!$C$5),0)&amp;""</f>
        <v>成育看護学演習Ｂ</v>
      </c>
      <c r="R378" s="706"/>
      <c r="S378" s="693" t="str">
        <f>VLOOKUP($C377,'2025年度(D23後期)'!$B$5:$N$207,COLUMN('2025年度(D23後期)'!$C$5),0)&amp;""</f>
        <v>特別研究</v>
      </c>
      <c r="T378" s="706"/>
      <c r="U378" s="470" t="s">
        <v>343</v>
      </c>
      <c r="Z378" s="695" t="str">
        <f>A378</f>
        <v xml:space="preserve">１時限（09：20～10：50） </v>
      </c>
      <c r="AA378" s="680"/>
      <c r="AB378" s="680"/>
      <c r="AC378" s="680"/>
      <c r="AD378" s="680"/>
      <c r="AE378" s="680"/>
      <c r="AF378" s="680"/>
      <c r="AG378" s="680"/>
      <c r="AH378" s="680"/>
      <c r="AI378" s="680"/>
      <c r="AJ378" s="680"/>
      <c r="AK378" s="680"/>
      <c r="AL378" s="680"/>
      <c r="AM378" s="680" t="s">
        <v>169</v>
      </c>
      <c r="AN378" s="680"/>
      <c r="AO378" s="680"/>
      <c r="AP378" s="680"/>
      <c r="AQ378" s="680"/>
      <c r="AR378" s="680"/>
      <c r="AS378" s="680"/>
      <c r="AT378" s="680"/>
      <c r="AU378" s="680"/>
      <c r="AV378" s="680"/>
      <c r="AW378" s="680" t="s">
        <v>169</v>
      </c>
      <c r="AX378" s="680"/>
      <c r="AY378" s="680"/>
      <c r="AZ378" s="680"/>
      <c r="BA378" s="680" t="s">
        <v>346</v>
      </c>
      <c r="BB378" s="680" t="s">
        <v>346</v>
      </c>
      <c r="BC378" s="680"/>
      <c r="BD378" s="680"/>
      <c r="BE378" s="680"/>
      <c r="BF378" s="680"/>
      <c r="BG378" s="680"/>
      <c r="BH378" s="680"/>
      <c r="BI378" s="680"/>
      <c r="BJ378" s="680"/>
      <c r="BK378" s="674"/>
      <c r="BL378" s="674"/>
      <c r="BM378" s="674"/>
      <c r="BN378" s="680"/>
      <c r="BO378" s="680"/>
      <c r="BP378" s="680"/>
      <c r="BQ378" s="680"/>
      <c r="BR378" s="680"/>
      <c r="BS378" s="680"/>
      <c r="BT378" s="680"/>
      <c r="BU378" s="680"/>
      <c r="BV378" s="680"/>
      <c r="BW378" s="680"/>
    </row>
    <row r="379" spans="1:75" ht="13.5" customHeight="1">
      <c r="A379" s="696"/>
      <c r="B379" s="15" t="s">
        <v>58</v>
      </c>
      <c r="C379" s="708" t="str">
        <f>IFERROR(VLOOKUP(C378,科目・教員!$A$2:$B$349,2,0),"")</f>
        <v/>
      </c>
      <c r="D379" s="707"/>
      <c r="E379" s="716" t="str">
        <f>IFERROR(VLOOKUP(E378,科目・教員!$A$2:$B$349,2,0),"")</f>
        <v/>
      </c>
      <c r="F379" s="707"/>
      <c r="G379" s="716" t="str">
        <f>IFERROR(VLOOKUP(G378,科目・教員!$A$2:$B$349,2,0),"")</f>
        <v/>
      </c>
      <c r="H379" s="707"/>
      <c r="I379" s="716" t="str">
        <f>IFERROR(VLOOKUP(I378,科目・教員!$A$2:$B$349,2,0),"")</f>
        <v/>
      </c>
      <c r="J379" s="707"/>
      <c r="K379" s="689" t="str">
        <f>IFERROR(VLOOKUP(K378,科目・教員!$A$2:$B$349,2,0),"")</f>
        <v/>
      </c>
      <c r="L379" s="717"/>
      <c r="M379" s="718" t="str">
        <f>IFERROR(VLOOKUP(M378,科目・教員!$A$2:$B$349,2,0),"")</f>
        <v/>
      </c>
      <c r="N379" s="707"/>
      <c r="O379" s="716" t="str">
        <f>IFERROR(VLOOKUP(O378,科目・教員!$A$2:$B$349,2,0),"")</f>
        <v/>
      </c>
      <c r="P379" s="707"/>
      <c r="Q379" s="716" t="str">
        <f>IFERROR(VLOOKUP(Q378,科目・教員!$A$2:$B$349,2,0),"")</f>
        <v/>
      </c>
      <c r="R379" s="707"/>
      <c r="S379" s="689" t="str">
        <f>IFERROR(VLOOKUP(S378,科目・教員!$A$2:$B$349,2,0),"")</f>
        <v/>
      </c>
      <c r="T379" s="707"/>
      <c r="U379" s="470" t="s">
        <v>351</v>
      </c>
      <c r="Z379" s="696"/>
      <c r="AA379" s="681"/>
      <c r="AB379" s="681"/>
      <c r="AC379" s="681"/>
      <c r="AD379" s="681"/>
      <c r="AE379" s="681"/>
      <c r="AF379" s="681"/>
      <c r="AG379" s="681"/>
      <c r="AH379" s="681"/>
      <c r="AI379" s="681"/>
      <c r="AJ379" s="681"/>
      <c r="AK379" s="681"/>
      <c r="AL379" s="681"/>
      <c r="AM379" s="681"/>
      <c r="AN379" s="681"/>
      <c r="AO379" s="681"/>
      <c r="AP379" s="681"/>
      <c r="AQ379" s="681"/>
      <c r="AR379" s="681"/>
      <c r="AS379" s="681"/>
      <c r="AT379" s="681"/>
      <c r="AU379" s="681"/>
      <c r="AV379" s="681"/>
      <c r="AW379" s="681"/>
      <c r="AX379" s="681"/>
      <c r="AY379" s="681"/>
      <c r="AZ379" s="681"/>
      <c r="BA379" s="681"/>
      <c r="BB379" s="681"/>
      <c r="BC379" s="681"/>
      <c r="BD379" s="681"/>
      <c r="BE379" s="681"/>
      <c r="BF379" s="681"/>
      <c r="BG379" s="681"/>
      <c r="BH379" s="681"/>
      <c r="BI379" s="681"/>
      <c r="BJ379" s="681"/>
      <c r="BK379" s="675"/>
      <c r="BL379" s="675"/>
      <c r="BM379" s="675"/>
      <c r="BN379" s="681"/>
      <c r="BO379" s="681"/>
      <c r="BP379" s="681"/>
      <c r="BQ379" s="681"/>
      <c r="BR379" s="681"/>
      <c r="BS379" s="681"/>
      <c r="BT379" s="681"/>
      <c r="BU379" s="681"/>
      <c r="BV379" s="681"/>
      <c r="BW379" s="681"/>
    </row>
    <row r="380" spans="1:75" ht="13.5" customHeight="1">
      <c r="A380" s="696"/>
      <c r="B380" s="15" t="s">
        <v>60</v>
      </c>
      <c r="C380" s="708" t="str">
        <f>VLOOKUP($C377,'2025年度(1年後期)'!$B$5:$N$207,COLUMN('2025年度(1年後期)'!$C$5)+1,0)&amp;""</f>
        <v/>
      </c>
      <c r="D380" s="707"/>
      <c r="E380" s="716" t="str">
        <f>VLOOKUP($C377,'2025年度(2年後期)'!$B$5:$N$207,COLUMN('2025年度(2年後期)'!$C$5)+1,0)&amp;""</f>
        <v/>
      </c>
      <c r="F380" s="707"/>
      <c r="G380" s="716" t="str">
        <f>VLOOKUP($C377,'2025年度(3年後期)'!$B$5:$N$207,COLUMN('2025年度(3年後期)'!$C$5)+1,0)&amp;""</f>
        <v>母性:301･母小実</v>
      </c>
      <c r="H380" s="707"/>
      <c r="I380" s="716" t="str">
        <f>VLOOKUP($C377,'2025年度(4年後期)'!$B$5:$N$206,COLUMN('2025年度(4年後期)'!$C$5)+1,0)&amp;""</f>
        <v/>
      </c>
      <c r="J380" s="707"/>
      <c r="K380" s="689" t="str">
        <f>VLOOKUP($C377,'2025年度(助産後期)'!$B$5:$N$207,COLUMN('2025年度(助産後期)'!$C$5)+1,0)&amp;""</f>
        <v/>
      </c>
      <c r="L380" s="717"/>
      <c r="M380" s="718" t="str">
        <f>VLOOKUP($C377,'2025年度(M1後期)'!$B$5:$N$207,COLUMN('2025年度(M1後期)'!$C$5)+1,0)&amp;""</f>
        <v>国際:別途指定
教育:別途指定
成育:別途指定</v>
      </c>
      <c r="N380" s="707"/>
      <c r="O380" s="716" t="str">
        <f>VLOOKUP($C377,'2025年度(M2後期)'!$B$5:$N$207,COLUMN('2025年度(M2後期)'!$C$5)+1,0)&amp;""</f>
        <v/>
      </c>
      <c r="P380" s="707"/>
      <c r="Q380" s="716" t="str">
        <f>VLOOKUP($C377,'2025年度(D1後期)'!$B$5:$N$207,COLUMN('2025年度(D1後期)'!$C$5)+1,0)&amp;""</f>
        <v>別途指定</v>
      </c>
      <c r="R380" s="707"/>
      <c r="S380" s="689" t="str">
        <f>VLOOKUP($C377,'2025年度(D23後期)'!$B$5:$N$207,COLUMN('2025年度(D23後期)'!$C$5)+1,0)&amp;""</f>
        <v/>
      </c>
      <c r="T380" s="707"/>
      <c r="U380" s="471"/>
      <c r="Z380" s="696"/>
      <c r="AA380" s="681"/>
      <c r="AB380" s="681"/>
      <c r="AC380" s="681"/>
      <c r="AD380" s="681"/>
      <c r="AE380" s="681"/>
      <c r="AF380" s="681"/>
      <c r="AG380" s="681"/>
      <c r="AH380" s="681"/>
      <c r="AI380" s="681"/>
      <c r="AJ380" s="681"/>
      <c r="AK380" s="681"/>
      <c r="AL380" s="681"/>
      <c r="AM380" s="681"/>
      <c r="AN380" s="681"/>
      <c r="AO380" s="681"/>
      <c r="AP380" s="681"/>
      <c r="AQ380" s="681"/>
      <c r="AR380" s="681"/>
      <c r="AS380" s="681"/>
      <c r="AT380" s="681"/>
      <c r="AU380" s="681"/>
      <c r="AV380" s="681"/>
      <c r="AW380" s="681"/>
      <c r="AX380" s="681"/>
      <c r="AY380" s="681"/>
      <c r="AZ380" s="681"/>
      <c r="BA380" s="681"/>
      <c r="BB380" s="681"/>
      <c r="BC380" s="681"/>
      <c r="BD380" s="681"/>
      <c r="BE380" s="681"/>
      <c r="BF380" s="681"/>
      <c r="BG380" s="681"/>
      <c r="BH380" s="681"/>
      <c r="BI380" s="681"/>
      <c r="BJ380" s="681"/>
      <c r="BK380" s="675"/>
      <c r="BL380" s="675"/>
      <c r="BM380" s="675"/>
      <c r="BN380" s="681"/>
      <c r="BO380" s="681"/>
      <c r="BP380" s="681"/>
      <c r="BQ380" s="681"/>
      <c r="BR380" s="681"/>
      <c r="BS380" s="681"/>
      <c r="BT380" s="681"/>
      <c r="BU380" s="681"/>
      <c r="BV380" s="681"/>
      <c r="BW380" s="681"/>
    </row>
    <row r="381" spans="1:75" ht="13.5" customHeight="1">
      <c r="A381" s="697"/>
      <c r="B381" s="16" t="s">
        <v>62</v>
      </c>
      <c r="C381" s="738"/>
      <c r="D381" s="748"/>
      <c r="E381" s="684"/>
      <c r="F381" s="719"/>
      <c r="G381" s="684"/>
      <c r="H381" s="719"/>
      <c r="I381" s="684"/>
      <c r="J381" s="719"/>
      <c r="K381" s="686"/>
      <c r="L381" s="720"/>
      <c r="M381" s="721"/>
      <c r="N381" s="719"/>
      <c r="O381" s="684"/>
      <c r="P381" s="719"/>
      <c r="Q381" s="684"/>
      <c r="R381" s="719"/>
      <c r="S381" s="686"/>
      <c r="T381" s="719"/>
      <c r="U381" s="471" t="s">
        <v>350</v>
      </c>
      <c r="Z381" s="697"/>
      <c r="AA381" s="682"/>
      <c r="AB381" s="682"/>
      <c r="AC381" s="682"/>
      <c r="AD381" s="682"/>
      <c r="AE381" s="682"/>
      <c r="AF381" s="682"/>
      <c r="AG381" s="682"/>
      <c r="AH381" s="682"/>
      <c r="AI381" s="682"/>
      <c r="AJ381" s="682"/>
      <c r="AK381" s="682"/>
      <c r="AL381" s="682"/>
      <c r="AM381" s="682"/>
      <c r="AN381" s="682"/>
      <c r="AO381" s="682"/>
      <c r="AP381" s="682"/>
      <c r="AQ381" s="682"/>
      <c r="AR381" s="682"/>
      <c r="AS381" s="682"/>
      <c r="AT381" s="682"/>
      <c r="AU381" s="682"/>
      <c r="AV381" s="682"/>
      <c r="AW381" s="682"/>
      <c r="AX381" s="682"/>
      <c r="AY381" s="682"/>
      <c r="AZ381" s="682"/>
      <c r="BA381" s="682"/>
      <c r="BB381" s="682"/>
      <c r="BC381" s="682"/>
      <c r="BD381" s="682"/>
      <c r="BE381" s="682"/>
      <c r="BF381" s="682"/>
      <c r="BG381" s="682"/>
      <c r="BH381" s="682"/>
      <c r="BI381" s="682"/>
      <c r="BJ381" s="682"/>
      <c r="BK381" s="676"/>
      <c r="BL381" s="676"/>
      <c r="BM381" s="676"/>
      <c r="BN381" s="682"/>
      <c r="BO381" s="682"/>
      <c r="BP381" s="682"/>
      <c r="BQ381" s="682"/>
      <c r="BR381" s="682"/>
      <c r="BS381" s="682"/>
      <c r="BT381" s="682"/>
      <c r="BU381" s="682"/>
      <c r="BV381" s="682"/>
      <c r="BW381" s="682"/>
    </row>
    <row r="382" spans="1:75" ht="13.5" customHeight="1">
      <c r="A382" s="696" t="s">
        <v>64</v>
      </c>
      <c r="B382" s="15" t="s">
        <v>55</v>
      </c>
      <c r="C382" s="705" t="str">
        <f>VLOOKUP($C377,'2025年度(1年後期)'!$B$5:$N$207,COLUMN('2025年度(1年後期)'!$E$5),0)&amp;""</f>
        <v/>
      </c>
      <c r="D382" s="706"/>
      <c r="E382" s="713" t="str">
        <f>VLOOKUP($C377,'2025年度(2年後期)'!$B$5:$N$207,COLUMN('2025年度(2年後期)'!$E$5),0)&amp;""</f>
        <v>薬物療法と看護</v>
      </c>
      <c r="F382" s="706"/>
      <c r="G382" s="713" t="str">
        <f>VLOOKUP($C377,'2025年度(3年後期)'!$B$5:$N$207,COLUMN('2025年度(3年後期)'!$E$5),0)&amp;""</f>
        <v>領域別実習</v>
      </c>
      <c r="H382" s="706"/>
      <c r="I382" s="713" t="str">
        <f>VLOOKUP($C377,'2025年度(4年後期)'!$B$5:$N$206,COLUMN('2025年度(4年後期)'!$E$5),0)&amp;""</f>
        <v/>
      </c>
      <c r="J382" s="706"/>
      <c r="K382" s="693" t="str">
        <f>VLOOKUP($C377,'2025年度(助産後期)'!$B$5:$N$207,COLUMN('2025年度(助産後期)'!$E$5),0)&amp;""</f>
        <v/>
      </c>
      <c r="L382" s="709"/>
      <c r="M382" s="705" t="str">
        <f>VLOOKUP($C377,'2025年度(M1後期)'!$B$5:$N$207,COLUMN('2025年度(M1後期)'!$E$5),0)&amp;""</f>
        <v>国際看護学演習Ａ－Ⅰ
看護教育学演習Ａ－Ⅰ
成育看護学演習Ａ－Ⅱ
成育看護学演習Ａ－Ⅳ(小児)</v>
      </c>
      <c r="N382" s="706"/>
      <c r="O382" s="693" t="str">
        <f>VLOOKUP($C377,'2025年度(M2後期)'!$B$5:$N$207,COLUMN('2025年度(M2後期)'!$E$5),0)&amp;""</f>
        <v>特別研究</v>
      </c>
      <c r="P382" s="706"/>
      <c r="Q382" s="693" t="str">
        <f>VLOOKUP($C377,'2025年度(D1後期)'!$B$5:$N$207,COLUMN('2025年度(D1後期)'!$E$5),0)&amp;""</f>
        <v>成育看護学演習Ｂ</v>
      </c>
      <c r="R382" s="706"/>
      <c r="S382" s="693" t="str">
        <f>VLOOKUP($C377,'2025年度(D23後期)'!$B$5:$N$207,COLUMN('2025年度(D23後期)'!$E$5),0)&amp;""</f>
        <v>特別研究</v>
      </c>
      <c r="T382" s="706"/>
      <c r="U382" s="471"/>
      <c r="Z382" s="696" t="str">
        <f>A382</f>
        <v>２時限（11：00～12：30）</v>
      </c>
      <c r="AA382" s="680"/>
      <c r="AB382" s="680"/>
      <c r="AC382" s="680"/>
      <c r="AD382" s="680"/>
      <c r="AE382" s="680"/>
      <c r="AF382" s="680"/>
      <c r="AG382" s="680" t="s">
        <v>214</v>
      </c>
      <c r="AH382" s="680"/>
      <c r="AI382" s="680"/>
      <c r="AJ382" s="680"/>
      <c r="AK382" s="680"/>
      <c r="AL382" s="680"/>
      <c r="AM382" s="680" t="s">
        <v>169</v>
      </c>
      <c r="AN382" s="680"/>
      <c r="AO382" s="680"/>
      <c r="AP382" s="680"/>
      <c r="AQ382" s="680"/>
      <c r="AR382" s="680"/>
      <c r="AS382" s="680"/>
      <c r="AT382" s="680"/>
      <c r="AU382" s="680"/>
      <c r="AV382" s="680"/>
      <c r="AW382" s="680" t="s">
        <v>169</v>
      </c>
      <c r="AX382" s="680"/>
      <c r="AY382" s="680"/>
      <c r="AZ382" s="680"/>
      <c r="BA382" s="680" t="s">
        <v>346</v>
      </c>
      <c r="BB382" s="680" t="s">
        <v>346</v>
      </c>
      <c r="BC382" s="680"/>
      <c r="BD382" s="680"/>
      <c r="BE382" s="680"/>
      <c r="BF382" s="680"/>
      <c r="BG382" s="680"/>
      <c r="BH382" s="680"/>
      <c r="BI382" s="680"/>
      <c r="BJ382" s="680"/>
      <c r="BK382" s="674"/>
      <c r="BL382" s="674"/>
      <c r="BM382" s="674"/>
      <c r="BN382" s="680"/>
      <c r="BO382" s="680"/>
      <c r="BP382" s="680"/>
      <c r="BQ382" s="680"/>
      <c r="BR382" s="680"/>
      <c r="BS382" s="680"/>
      <c r="BT382" s="680"/>
      <c r="BU382" s="680"/>
      <c r="BV382" s="680"/>
      <c r="BW382" s="680"/>
    </row>
    <row r="383" spans="1:75" ht="13.5" customHeight="1">
      <c r="A383" s="696"/>
      <c r="B383" s="15" t="s">
        <v>58</v>
      </c>
      <c r="C383" s="708" t="str">
        <f>IFERROR(VLOOKUP(C382,科目・教員!$A$2:$B$349,2,0),"")</f>
        <v/>
      </c>
      <c r="D383" s="707"/>
      <c r="E383" s="716" t="str">
        <f>IFERROR(VLOOKUP(E382,科目・教員!$A$2:$B$349,2,0),"")</f>
        <v>本間　典子</v>
      </c>
      <c r="F383" s="707"/>
      <c r="G383" s="716" t="str">
        <f>IFERROR(VLOOKUP(G382,科目・教員!$A$2:$B$349,2,0),"")</f>
        <v/>
      </c>
      <c r="H383" s="707"/>
      <c r="I383" s="716" t="str">
        <f>IFERROR(VLOOKUP(I382,科目・教員!$A$2:$B$349,2,0),"")</f>
        <v/>
      </c>
      <c r="J383" s="707"/>
      <c r="K383" s="689" t="str">
        <f>IFERROR(VLOOKUP(K382,科目・教員!$A$2:$B$349,2,0),"")</f>
        <v/>
      </c>
      <c r="L383" s="717"/>
      <c r="M383" s="708" t="str">
        <f>IFERROR(VLOOKUP(M382,科目・教員!$A$2:$B$349,2,0),"")</f>
        <v/>
      </c>
      <c r="N383" s="707"/>
      <c r="O383" s="689" t="str">
        <f>IFERROR(VLOOKUP(O382,科目・教員!$A$2:$B$349,2,0),"")</f>
        <v/>
      </c>
      <c r="P383" s="707"/>
      <c r="Q383" s="689" t="str">
        <f>IFERROR(VLOOKUP(Q382,科目・教員!$A$2:$B$349,2,0),"")</f>
        <v/>
      </c>
      <c r="R383" s="707"/>
      <c r="S383" s="689" t="str">
        <f>IFERROR(VLOOKUP(S382,科目・教員!$A$2:$B$349,2,0),"")</f>
        <v/>
      </c>
      <c r="T383" s="707"/>
      <c r="U383" s="471"/>
      <c r="Z383" s="696"/>
      <c r="AA383" s="681"/>
      <c r="AB383" s="681"/>
      <c r="AC383" s="681"/>
      <c r="AD383" s="681"/>
      <c r="AE383" s="681"/>
      <c r="AF383" s="681"/>
      <c r="AG383" s="681"/>
      <c r="AH383" s="681"/>
      <c r="AI383" s="681"/>
      <c r="AJ383" s="681"/>
      <c r="AK383" s="681"/>
      <c r="AL383" s="681"/>
      <c r="AM383" s="681"/>
      <c r="AN383" s="681"/>
      <c r="AO383" s="681"/>
      <c r="AP383" s="681"/>
      <c r="AQ383" s="681"/>
      <c r="AR383" s="681"/>
      <c r="AS383" s="681"/>
      <c r="AT383" s="681"/>
      <c r="AU383" s="681"/>
      <c r="AV383" s="681"/>
      <c r="AW383" s="681"/>
      <c r="AX383" s="681"/>
      <c r="AY383" s="681"/>
      <c r="AZ383" s="681"/>
      <c r="BA383" s="681"/>
      <c r="BB383" s="681"/>
      <c r="BC383" s="681"/>
      <c r="BD383" s="681"/>
      <c r="BE383" s="681"/>
      <c r="BF383" s="681"/>
      <c r="BG383" s="681"/>
      <c r="BH383" s="681"/>
      <c r="BI383" s="681"/>
      <c r="BJ383" s="681"/>
      <c r="BK383" s="675"/>
      <c r="BL383" s="675"/>
      <c r="BM383" s="675"/>
      <c r="BN383" s="681"/>
      <c r="BO383" s="681"/>
      <c r="BP383" s="681"/>
      <c r="BQ383" s="681"/>
      <c r="BR383" s="681"/>
      <c r="BS383" s="681"/>
      <c r="BT383" s="681"/>
      <c r="BU383" s="681"/>
      <c r="BV383" s="681"/>
      <c r="BW383" s="681"/>
    </row>
    <row r="384" spans="1:75" ht="13.5" customHeight="1">
      <c r="A384" s="696"/>
      <c r="B384" s="15" t="s">
        <v>60</v>
      </c>
      <c r="C384" s="708" t="str">
        <f>VLOOKUP($C377,'2025年度(1年後期)'!$B$5:$N$207,COLUMN('2025年度(1年後期)'!$E$5)+1,0)&amp;""</f>
        <v/>
      </c>
      <c r="D384" s="707"/>
      <c r="E384" s="716" t="str">
        <f>VLOOKUP($C377,'2025年度(2年後期)'!$B$5:$N$207,COLUMN('2025年度(2年後期)'!$E$5)+1,0)&amp;""</f>
        <v>201</v>
      </c>
      <c r="F384" s="707"/>
      <c r="G384" s="716" t="str">
        <f>VLOOKUP($C377,'2025年度(3年後期)'!$B$5:$N$207,COLUMN('2025年度(3年後期)'!$E$5)+1,0)&amp;""</f>
        <v>母性:301･母小実</v>
      </c>
      <c r="H384" s="707"/>
      <c r="I384" s="716" t="str">
        <f>VLOOKUP($C377,'2025年度(4年後期)'!$B$5:$N$206,COLUMN('2025年度(4年後期)'!$E$5)+1,0)&amp;""</f>
        <v/>
      </c>
      <c r="J384" s="707"/>
      <c r="K384" s="689" t="str">
        <f>VLOOKUP($C377,'2025年度(助産後期)'!$B$5:$N$207,COLUMN('2025年度(助産後期)'!$E$5)+1,0)&amp;""</f>
        <v/>
      </c>
      <c r="L384" s="717"/>
      <c r="M384" s="708" t="str">
        <f>VLOOKUP($C377,'2025年度(M1後期)'!$B$5:$N$207,COLUMN('2025年度(M1後期)'!$E$5)+1,0)&amp;""</f>
        <v>国際:別途指定
教育:別途指定
成育:別途指定</v>
      </c>
      <c r="N384" s="707"/>
      <c r="O384" s="689" t="str">
        <f>VLOOKUP($C377,'2025年度(M2後期)'!$B$5:$N$207,COLUMN('2025年度(M2後期)'!$E$5)+1,0)&amp;""</f>
        <v/>
      </c>
      <c r="P384" s="707"/>
      <c r="Q384" s="689" t="str">
        <f>VLOOKUP($C377,'2025年度(D1後期)'!$B$5:$N$207,COLUMN('2025年度(D1後期)'!$E$5)+1,0)&amp;""</f>
        <v>別途指定</v>
      </c>
      <c r="R384" s="707"/>
      <c r="S384" s="689" t="str">
        <f>VLOOKUP($C377,'2025年度(D23後期)'!$B$5:$N$207,COLUMN('2025年度(D23後期)'!$E$5)+1,0)&amp;""</f>
        <v/>
      </c>
      <c r="T384" s="707"/>
      <c r="U384" s="471"/>
      <c r="Z384" s="696"/>
      <c r="AA384" s="681"/>
      <c r="AB384" s="681"/>
      <c r="AC384" s="681"/>
      <c r="AD384" s="681"/>
      <c r="AE384" s="681"/>
      <c r="AF384" s="681"/>
      <c r="AG384" s="681"/>
      <c r="AH384" s="681"/>
      <c r="AI384" s="681"/>
      <c r="AJ384" s="681"/>
      <c r="AK384" s="681"/>
      <c r="AL384" s="681"/>
      <c r="AM384" s="681"/>
      <c r="AN384" s="681"/>
      <c r="AO384" s="681"/>
      <c r="AP384" s="681"/>
      <c r="AQ384" s="681"/>
      <c r="AR384" s="681"/>
      <c r="AS384" s="681"/>
      <c r="AT384" s="681"/>
      <c r="AU384" s="681"/>
      <c r="AV384" s="681"/>
      <c r="AW384" s="681"/>
      <c r="AX384" s="681"/>
      <c r="AY384" s="681"/>
      <c r="AZ384" s="681"/>
      <c r="BA384" s="681"/>
      <c r="BB384" s="681"/>
      <c r="BC384" s="681"/>
      <c r="BD384" s="681"/>
      <c r="BE384" s="681"/>
      <c r="BF384" s="681"/>
      <c r="BG384" s="681"/>
      <c r="BH384" s="681"/>
      <c r="BI384" s="681"/>
      <c r="BJ384" s="681"/>
      <c r="BK384" s="675"/>
      <c r="BL384" s="675"/>
      <c r="BM384" s="675"/>
      <c r="BN384" s="681"/>
      <c r="BO384" s="681"/>
      <c r="BP384" s="681"/>
      <c r="BQ384" s="681"/>
      <c r="BR384" s="681"/>
      <c r="BS384" s="681"/>
      <c r="BT384" s="681"/>
      <c r="BU384" s="681"/>
      <c r="BV384" s="681"/>
      <c r="BW384" s="681"/>
    </row>
    <row r="385" spans="1:75" ht="13.5" customHeight="1">
      <c r="A385" s="712"/>
      <c r="B385" s="16" t="s">
        <v>62</v>
      </c>
      <c r="C385" s="687"/>
      <c r="D385" s="685"/>
      <c r="E385" s="684"/>
      <c r="F385" s="685"/>
      <c r="G385" s="684"/>
      <c r="H385" s="685"/>
      <c r="I385" s="684"/>
      <c r="J385" s="685"/>
      <c r="K385" s="686"/>
      <c r="L385" s="686"/>
      <c r="M385" s="687"/>
      <c r="N385" s="685"/>
      <c r="O385" s="686"/>
      <c r="P385" s="685"/>
      <c r="Q385" s="686"/>
      <c r="R385" s="685"/>
      <c r="S385" s="686"/>
      <c r="T385" s="685"/>
      <c r="U385" s="471"/>
      <c r="Z385" s="697"/>
      <c r="AA385" s="682"/>
      <c r="AB385" s="682"/>
      <c r="AC385" s="682"/>
      <c r="AD385" s="682"/>
      <c r="AE385" s="682"/>
      <c r="AF385" s="682"/>
      <c r="AG385" s="682"/>
      <c r="AH385" s="682"/>
      <c r="AI385" s="682"/>
      <c r="AJ385" s="682"/>
      <c r="AK385" s="682"/>
      <c r="AL385" s="682"/>
      <c r="AM385" s="682"/>
      <c r="AN385" s="682"/>
      <c r="AO385" s="682"/>
      <c r="AP385" s="682"/>
      <c r="AQ385" s="682"/>
      <c r="AR385" s="682"/>
      <c r="AS385" s="682"/>
      <c r="AT385" s="682"/>
      <c r="AU385" s="682"/>
      <c r="AV385" s="682"/>
      <c r="AW385" s="682"/>
      <c r="AX385" s="682"/>
      <c r="AY385" s="682"/>
      <c r="AZ385" s="682"/>
      <c r="BA385" s="682"/>
      <c r="BB385" s="682"/>
      <c r="BC385" s="682"/>
      <c r="BD385" s="682"/>
      <c r="BE385" s="682"/>
      <c r="BF385" s="682"/>
      <c r="BG385" s="682"/>
      <c r="BH385" s="682"/>
      <c r="BI385" s="682"/>
      <c r="BJ385" s="682"/>
      <c r="BK385" s="676"/>
      <c r="BL385" s="676"/>
      <c r="BM385" s="676"/>
      <c r="BN385" s="682"/>
      <c r="BO385" s="682"/>
      <c r="BP385" s="682"/>
      <c r="BQ385" s="682"/>
      <c r="BR385" s="682"/>
      <c r="BS385" s="682"/>
      <c r="BT385" s="682"/>
      <c r="BU385" s="682"/>
      <c r="BV385" s="682"/>
      <c r="BW385" s="682"/>
    </row>
    <row r="386" spans="1:75" ht="13.5" customHeight="1">
      <c r="A386" s="695" t="s">
        <v>70</v>
      </c>
      <c r="B386" s="17" t="s">
        <v>71</v>
      </c>
      <c r="C386" s="705"/>
      <c r="D386" s="706"/>
      <c r="E386" s="713"/>
      <c r="F386" s="706"/>
      <c r="G386" s="713"/>
      <c r="H386" s="706"/>
      <c r="I386" s="713"/>
      <c r="J386" s="706"/>
      <c r="K386" s="693"/>
      <c r="L386" s="709"/>
      <c r="M386" s="705"/>
      <c r="N386" s="706"/>
      <c r="O386" s="693"/>
      <c r="P386" s="706"/>
      <c r="Q386" s="693"/>
      <c r="R386" s="706"/>
      <c r="S386" s="693"/>
      <c r="T386" s="706"/>
      <c r="U386" s="471"/>
      <c r="Z386" s="696" t="str">
        <f>A386</f>
        <v>昼休み（12：30～13：30）</v>
      </c>
      <c r="AA386" s="680"/>
      <c r="AB386" s="680"/>
      <c r="AC386" s="680"/>
      <c r="AD386" s="680"/>
      <c r="AE386" s="680"/>
      <c r="AF386" s="680"/>
      <c r="AG386" s="680"/>
      <c r="AH386" s="680"/>
      <c r="AI386" s="680"/>
      <c r="AJ386" s="680"/>
      <c r="AK386" s="680"/>
      <c r="AL386" s="680"/>
      <c r="AM386" s="680"/>
      <c r="AN386" s="680"/>
      <c r="AO386" s="680"/>
      <c r="AP386" s="680"/>
      <c r="AQ386" s="680"/>
      <c r="AR386" s="680"/>
      <c r="AS386" s="680"/>
      <c r="AT386" s="680"/>
      <c r="AU386" s="680"/>
      <c r="AV386" s="680"/>
      <c r="AW386" s="680"/>
      <c r="AX386" s="680"/>
      <c r="AY386" s="680"/>
      <c r="AZ386" s="680"/>
      <c r="BA386" s="680" t="s">
        <v>346</v>
      </c>
      <c r="BB386" s="680" t="s">
        <v>346</v>
      </c>
      <c r="BC386" s="680"/>
      <c r="BD386" s="680"/>
      <c r="BE386" s="680"/>
      <c r="BF386" s="680"/>
      <c r="BG386" s="680"/>
      <c r="BH386" s="680"/>
      <c r="BI386" s="680"/>
      <c r="BJ386" s="680"/>
      <c r="BK386" s="674"/>
      <c r="BL386" s="674"/>
      <c r="BM386" s="674"/>
      <c r="BN386" s="680"/>
      <c r="BO386" s="680"/>
      <c r="BP386" s="680"/>
      <c r="BQ386" s="680"/>
      <c r="BR386" s="680"/>
      <c r="BS386" s="680"/>
      <c r="BT386" s="680"/>
      <c r="BU386" s="680"/>
      <c r="BV386" s="680"/>
      <c r="BW386" s="680"/>
    </row>
    <row r="387" spans="1:75" ht="13.5" customHeight="1">
      <c r="A387" s="696"/>
      <c r="B387" s="17" t="s">
        <v>73</v>
      </c>
      <c r="C387" s="708"/>
      <c r="D387" s="707"/>
      <c r="E387" s="716"/>
      <c r="F387" s="707"/>
      <c r="G387" s="716"/>
      <c r="H387" s="707"/>
      <c r="I387" s="716"/>
      <c r="J387" s="707"/>
      <c r="K387" s="689"/>
      <c r="L387" s="717"/>
      <c r="M387" s="708"/>
      <c r="N387" s="707"/>
      <c r="O387" s="689"/>
      <c r="P387" s="707"/>
      <c r="Q387" s="689"/>
      <c r="R387" s="707"/>
      <c r="S387" s="689"/>
      <c r="T387" s="707"/>
      <c r="U387" s="471"/>
      <c r="Z387" s="696"/>
      <c r="AA387" s="681"/>
      <c r="AB387" s="681"/>
      <c r="AC387" s="681"/>
      <c r="AD387" s="681"/>
      <c r="AE387" s="681"/>
      <c r="AF387" s="681"/>
      <c r="AG387" s="681"/>
      <c r="AH387" s="681"/>
      <c r="AI387" s="681"/>
      <c r="AJ387" s="681"/>
      <c r="AK387" s="681"/>
      <c r="AL387" s="681"/>
      <c r="AM387" s="681"/>
      <c r="AN387" s="681"/>
      <c r="AO387" s="681"/>
      <c r="AP387" s="681"/>
      <c r="AQ387" s="681"/>
      <c r="AR387" s="681"/>
      <c r="AS387" s="681"/>
      <c r="AT387" s="681"/>
      <c r="AU387" s="681"/>
      <c r="AV387" s="681"/>
      <c r="AW387" s="681"/>
      <c r="AX387" s="681"/>
      <c r="AY387" s="681"/>
      <c r="AZ387" s="681"/>
      <c r="BA387" s="681"/>
      <c r="BB387" s="681"/>
      <c r="BC387" s="681"/>
      <c r="BD387" s="681"/>
      <c r="BE387" s="681"/>
      <c r="BF387" s="681"/>
      <c r="BG387" s="681"/>
      <c r="BH387" s="681"/>
      <c r="BI387" s="681"/>
      <c r="BJ387" s="681"/>
      <c r="BK387" s="675"/>
      <c r="BL387" s="675"/>
      <c r="BM387" s="675"/>
      <c r="BN387" s="681"/>
      <c r="BO387" s="681"/>
      <c r="BP387" s="681"/>
      <c r="BQ387" s="681"/>
      <c r="BR387" s="681"/>
      <c r="BS387" s="681"/>
      <c r="BT387" s="681"/>
      <c r="BU387" s="681"/>
      <c r="BV387" s="681"/>
      <c r="BW387" s="681"/>
    </row>
    <row r="388" spans="1:75" ht="13.5" customHeight="1">
      <c r="A388" s="696"/>
      <c r="B388" s="17" t="s">
        <v>60</v>
      </c>
      <c r="C388" s="708"/>
      <c r="D388" s="707"/>
      <c r="E388" s="716"/>
      <c r="F388" s="707"/>
      <c r="G388" s="716"/>
      <c r="H388" s="707"/>
      <c r="I388" s="716"/>
      <c r="J388" s="707"/>
      <c r="K388" s="689"/>
      <c r="L388" s="717"/>
      <c r="M388" s="708"/>
      <c r="N388" s="707"/>
      <c r="O388" s="689"/>
      <c r="P388" s="707"/>
      <c r="Q388" s="689"/>
      <c r="R388" s="707"/>
      <c r="S388" s="689"/>
      <c r="T388" s="707"/>
      <c r="U388" s="471"/>
      <c r="Z388" s="696"/>
      <c r="AA388" s="681"/>
      <c r="AB388" s="681"/>
      <c r="AC388" s="681"/>
      <c r="AD388" s="681"/>
      <c r="AE388" s="681"/>
      <c r="AF388" s="681"/>
      <c r="AG388" s="681"/>
      <c r="AH388" s="681"/>
      <c r="AI388" s="681"/>
      <c r="AJ388" s="681"/>
      <c r="AK388" s="681"/>
      <c r="AL388" s="681"/>
      <c r="AM388" s="681"/>
      <c r="AN388" s="681"/>
      <c r="AO388" s="681"/>
      <c r="AP388" s="681"/>
      <c r="AQ388" s="681"/>
      <c r="AR388" s="681"/>
      <c r="AS388" s="681"/>
      <c r="AT388" s="681"/>
      <c r="AU388" s="681"/>
      <c r="AV388" s="681"/>
      <c r="AW388" s="681"/>
      <c r="AX388" s="681"/>
      <c r="AY388" s="681"/>
      <c r="AZ388" s="681"/>
      <c r="BA388" s="681"/>
      <c r="BB388" s="681"/>
      <c r="BC388" s="681"/>
      <c r="BD388" s="681"/>
      <c r="BE388" s="681"/>
      <c r="BF388" s="681"/>
      <c r="BG388" s="681"/>
      <c r="BH388" s="681"/>
      <c r="BI388" s="681"/>
      <c r="BJ388" s="681"/>
      <c r="BK388" s="675"/>
      <c r="BL388" s="675"/>
      <c r="BM388" s="675"/>
      <c r="BN388" s="681"/>
      <c r="BO388" s="681"/>
      <c r="BP388" s="681"/>
      <c r="BQ388" s="681"/>
      <c r="BR388" s="681"/>
      <c r="BS388" s="681"/>
      <c r="BT388" s="681"/>
      <c r="BU388" s="681"/>
      <c r="BV388" s="681"/>
      <c r="BW388" s="681"/>
    </row>
    <row r="389" spans="1:75" ht="13.5" customHeight="1">
      <c r="A389" s="697"/>
      <c r="B389" s="18" t="s">
        <v>62</v>
      </c>
      <c r="C389" s="714"/>
      <c r="D389" s="711"/>
      <c r="E389" s="715"/>
      <c r="F389" s="711"/>
      <c r="G389" s="715"/>
      <c r="H389" s="711"/>
      <c r="I389" s="715"/>
      <c r="J389" s="711"/>
      <c r="K389" s="710"/>
      <c r="L389" s="710"/>
      <c r="M389" s="714"/>
      <c r="N389" s="711"/>
      <c r="O389" s="710"/>
      <c r="P389" s="711"/>
      <c r="Q389" s="710"/>
      <c r="R389" s="711"/>
      <c r="S389" s="710"/>
      <c r="T389" s="711"/>
      <c r="U389" s="471"/>
      <c r="Z389" s="697"/>
      <c r="AA389" s="682"/>
      <c r="AB389" s="682"/>
      <c r="AC389" s="682"/>
      <c r="AD389" s="682"/>
      <c r="AE389" s="682"/>
      <c r="AF389" s="682"/>
      <c r="AG389" s="682"/>
      <c r="AH389" s="682"/>
      <c r="AI389" s="682"/>
      <c r="AJ389" s="682"/>
      <c r="AK389" s="682"/>
      <c r="AL389" s="682"/>
      <c r="AM389" s="682"/>
      <c r="AN389" s="682"/>
      <c r="AO389" s="682"/>
      <c r="AP389" s="682"/>
      <c r="AQ389" s="682"/>
      <c r="AR389" s="682"/>
      <c r="AS389" s="682"/>
      <c r="AT389" s="682"/>
      <c r="AU389" s="682"/>
      <c r="AV389" s="682"/>
      <c r="AW389" s="682"/>
      <c r="AX389" s="682"/>
      <c r="AY389" s="682"/>
      <c r="AZ389" s="682"/>
      <c r="BA389" s="682"/>
      <c r="BB389" s="682"/>
      <c r="BC389" s="682"/>
      <c r="BD389" s="682"/>
      <c r="BE389" s="682"/>
      <c r="BF389" s="682"/>
      <c r="BG389" s="682"/>
      <c r="BH389" s="682"/>
      <c r="BI389" s="682"/>
      <c r="BJ389" s="682"/>
      <c r="BK389" s="676"/>
      <c r="BL389" s="676"/>
      <c r="BM389" s="676"/>
      <c r="BN389" s="682"/>
      <c r="BO389" s="682"/>
      <c r="BP389" s="682"/>
      <c r="BQ389" s="682"/>
      <c r="BR389" s="682"/>
      <c r="BS389" s="682"/>
      <c r="BT389" s="682"/>
      <c r="BU389" s="682"/>
      <c r="BV389" s="682"/>
      <c r="BW389" s="682"/>
    </row>
    <row r="390" spans="1:75" ht="13.5" customHeight="1">
      <c r="A390" s="696" t="s">
        <v>74</v>
      </c>
      <c r="B390" s="15" t="s">
        <v>55</v>
      </c>
      <c r="C390" s="692" t="str">
        <f>VLOOKUP($C377,'2025年度(1年後期)'!$B$5:$N$207,COLUMN('2025年度(1年後期)'!$G$5),0)&amp;""</f>
        <v>疾病･病態論Ⅰ</v>
      </c>
      <c r="D390" s="693"/>
      <c r="E390" s="698" t="str">
        <f>VLOOKUP($C377,'2025年度(2年後期)'!$B$5:$N$207,COLUMN('2025年度(2年後期)'!$G$5),0)&amp;""</f>
        <v/>
      </c>
      <c r="F390" s="693"/>
      <c r="G390" s="698" t="str">
        <f>VLOOKUP($C377,'2025年度(3年後期)'!$B$5:$N$207,COLUMN('2025年度(3年後期)'!$G$5),0)&amp;""</f>
        <v>領域別実習</v>
      </c>
      <c r="H390" s="693"/>
      <c r="I390" s="698" t="str">
        <f>VLOOKUP($C377,'2025年度(4年後期)'!$B$5:$N$206,COLUMN('2025年度(4年後期)'!$G$5),0)&amp;""</f>
        <v/>
      </c>
      <c r="J390" s="693"/>
      <c r="K390" s="694" t="str">
        <f>VLOOKUP($C377,'2025年度(助産後期)'!$B$5:$N$207,COLUMN('2025年度(助産後期)'!$G$5),0)&amp;""</f>
        <v/>
      </c>
      <c r="L390" s="694"/>
      <c r="M390" s="692" t="str">
        <f>VLOOKUP($C377,'2025年度(M1後期)'!$B$5:$N$207,COLUMN('2025年度(M1後期)'!$G$5),0)&amp;""</f>
        <v>成育看護学演習Ａ－Ⅱ（小児）</v>
      </c>
      <c r="N390" s="693"/>
      <c r="O390" s="694" t="str">
        <f>VLOOKUP($C377,'2025年度(M2後期)'!$B$5:$N$207,COLUMN('2025年度(M2後期)'!$G$5),0)&amp;""</f>
        <v>特別研究</v>
      </c>
      <c r="P390" s="693"/>
      <c r="Q390" s="694" t="str">
        <f>VLOOKUP($C377,'2025年度(D1後期)'!$B$5:$N$207,COLUMN('2025年度(D1後期)'!$G$5),0)&amp;""</f>
        <v>感染管理看護学演習Ｂ
成人看護学演習Ｂ</v>
      </c>
      <c r="R390" s="693"/>
      <c r="S390" s="694" t="str">
        <f>VLOOKUP($C377,'2025年度(D23後期)'!$B$5:$N$207,COLUMN('2025年度(D23後期)'!$G$5),0)&amp;""</f>
        <v>特別研究</v>
      </c>
      <c r="T390" s="693"/>
      <c r="U390" s="471"/>
      <c r="Z390" s="696" t="str">
        <f>A390</f>
        <v>３時限（13：30～15：00）</v>
      </c>
      <c r="AA390" s="680" t="s">
        <v>183</v>
      </c>
      <c r="AB390" s="680"/>
      <c r="AC390" s="680"/>
      <c r="AD390" s="680"/>
      <c r="AE390" s="680"/>
      <c r="AF390" s="680"/>
      <c r="AG390" s="680"/>
      <c r="AH390" s="680"/>
      <c r="AI390" s="680"/>
      <c r="AJ390" s="680"/>
      <c r="AK390" s="680"/>
      <c r="AL390" s="680"/>
      <c r="AM390" s="680" t="s">
        <v>169</v>
      </c>
      <c r="AN390" s="680"/>
      <c r="AO390" s="680"/>
      <c r="AP390" s="680"/>
      <c r="AQ390" s="680"/>
      <c r="AR390" s="680"/>
      <c r="AS390" s="680"/>
      <c r="AT390" s="680"/>
      <c r="AU390" s="680"/>
      <c r="AV390" s="680"/>
      <c r="AW390" s="680" t="s">
        <v>169</v>
      </c>
      <c r="AX390" s="680"/>
      <c r="AY390" s="680"/>
      <c r="AZ390" s="680"/>
      <c r="BA390" s="680" t="s">
        <v>346</v>
      </c>
      <c r="BB390" s="680" t="s">
        <v>346</v>
      </c>
      <c r="BC390" s="680"/>
      <c r="BD390" s="680"/>
      <c r="BE390" s="680"/>
      <c r="BF390" s="680"/>
      <c r="BG390" s="680"/>
      <c r="BH390" s="680"/>
      <c r="BI390" s="680"/>
      <c r="BJ390" s="680"/>
      <c r="BK390" s="674"/>
      <c r="BL390" s="674"/>
      <c r="BM390" s="674"/>
      <c r="BN390" s="680"/>
      <c r="BO390" s="680"/>
      <c r="BP390" s="680"/>
      <c r="BQ390" s="680"/>
      <c r="BR390" s="680"/>
      <c r="BS390" s="680"/>
      <c r="BT390" s="680"/>
      <c r="BU390" s="680"/>
      <c r="BV390" s="680"/>
      <c r="BW390" s="680"/>
    </row>
    <row r="391" spans="1:75" ht="13.5" customHeight="1">
      <c r="A391" s="696"/>
      <c r="B391" s="15" t="s">
        <v>58</v>
      </c>
      <c r="C391" s="688" t="str">
        <f>IFERROR(VLOOKUP(C390,科目・教員!$A$2:$B$349,2,0),"")</f>
        <v>水野　正之</v>
      </c>
      <c r="D391" s="689"/>
      <c r="E391" s="690" t="str">
        <f>IFERROR(VLOOKUP(E390,科目・教員!$A$2:$B$349,2,0),"")</f>
        <v/>
      </c>
      <c r="F391" s="689"/>
      <c r="G391" s="690" t="str">
        <f>IFERROR(VLOOKUP(G390,科目・教員!$A$2:$B$349,2,0),"")</f>
        <v/>
      </c>
      <c r="H391" s="689"/>
      <c r="I391" s="690" t="str">
        <f>IFERROR(VLOOKUP(I390,科目・教員!$A$2:$B$349,2,0),"")</f>
        <v/>
      </c>
      <c r="J391" s="689"/>
      <c r="K391" s="691" t="str">
        <f>IFERROR(VLOOKUP(K390,科目・教員!$A$2:$B$349,2,0),"")</f>
        <v/>
      </c>
      <c r="L391" s="691"/>
      <c r="M391" s="688" t="str">
        <f>IFERROR(VLOOKUP(M390,科目・教員!$A$2:$B$349,2,0),"")</f>
        <v/>
      </c>
      <c r="N391" s="689"/>
      <c r="O391" s="691" t="str">
        <f>IFERROR(VLOOKUP(O390,科目・教員!$A$2:$B$349,2,0),"")</f>
        <v/>
      </c>
      <c r="P391" s="689"/>
      <c r="Q391" s="691" t="str">
        <f>IFERROR(VLOOKUP(Q390,科目・教員!$A$2:$B$349,2,0),"")</f>
        <v/>
      </c>
      <c r="R391" s="689"/>
      <c r="S391" s="691" t="str">
        <f>IFERROR(VLOOKUP(S390,科目・教員!$A$2:$B$349,2,0),"")</f>
        <v/>
      </c>
      <c r="T391" s="689"/>
      <c r="U391" s="471"/>
      <c r="Z391" s="696"/>
      <c r="AA391" s="681"/>
      <c r="AB391" s="681"/>
      <c r="AC391" s="681"/>
      <c r="AD391" s="681"/>
      <c r="AE391" s="681"/>
      <c r="AF391" s="681"/>
      <c r="AG391" s="681"/>
      <c r="AH391" s="681"/>
      <c r="AI391" s="681"/>
      <c r="AJ391" s="681"/>
      <c r="AK391" s="681"/>
      <c r="AL391" s="681"/>
      <c r="AM391" s="681"/>
      <c r="AN391" s="681"/>
      <c r="AO391" s="681"/>
      <c r="AP391" s="681"/>
      <c r="AQ391" s="681"/>
      <c r="AR391" s="681"/>
      <c r="AS391" s="681"/>
      <c r="AT391" s="681"/>
      <c r="AU391" s="681"/>
      <c r="AV391" s="681"/>
      <c r="AW391" s="681"/>
      <c r="AX391" s="681"/>
      <c r="AY391" s="681"/>
      <c r="AZ391" s="681"/>
      <c r="BA391" s="681"/>
      <c r="BB391" s="681"/>
      <c r="BC391" s="681"/>
      <c r="BD391" s="681"/>
      <c r="BE391" s="681"/>
      <c r="BF391" s="681"/>
      <c r="BG391" s="681"/>
      <c r="BH391" s="681"/>
      <c r="BI391" s="681"/>
      <c r="BJ391" s="681"/>
      <c r="BK391" s="675"/>
      <c r="BL391" s="675"/>
      <c r="BM391" s="675"/>
      <c r="BN391" s="681"/>
      <c r="BO391" s="681"/>
      <c r="BP391" s="681"/>
      <c r="BQ391" s="681"/>
      <c r="BR391" s="681"/>
      <c r="BS391" s="681"/>
      <c r="BT391" s="681"/>
      <c r="BU391" s="681"/>
      <c r="BV391" s="681"/>
      <c r="BW391" s="681"/>
    </row>
    <row r="392" spans="1:75" ht="13.5" customHeight="1">
      <c r="A392" s="696"/>
      <c r="B392" s="15" t="s">
        <v>60</v>
      </c>
      <c r="C392" s="688" t="str">
        <f>VLOOKUP($C377,'2025年度(1年後期)'!$B$5:$N$207,COLUMN('2025年度(1年後期)'!$G$5)+1,0)&amp;""</f>
        <v>101</v>
      </c>
      <c r="D392" s="689"/>
      <c r="E392" s="690" t="str">
        <f>VLOOKUP($C377,'2025年度(2年後期)'!$B$5:$N$207,COLUMN('2025年度(2年後期)'!$G$5)+1,0)&amp;""</f>
        <v/>
      </c>
      <c r="F392" s="689"/>
      <c r="G392" s="690" t="str">
        <f>VLOOKUP($C377,'2025年度(3年後期)'!$B$5:$N$207,COLUMN('2025年度(3年後期)'!$G$5)+1,0)&amp;""</f>
        <v>母性:301･母小実</v>
      </c>
      <c r="H392" s="689"/>
      <c r="I392" s="690" t="str">
        <f>VLOOKUP($C377,'2025年度(4年後期)'!$B$5:$N$206,COLUMN('2025年度(4年後期)'!$G$5)+1,0)&amp;""</f>
        <v/>
      </c>
      <c r="J392" s="689"/>
      <c r="K392" s="691" t="str">
        <f>VLOOKUP($C377,'2025年度(助産後期)'!$B$5:$N$207,COLUMN('2025年度(助産後期)'!$G$5)+1,0)&amp;""</f>
        <v/>
      </c>
      <c r="L392" s="691"/>
      <c r="M392" s="688" t="str">
        <f>VLOOKUP($C377,'2025年度(M1後期)'!$B$5:$N$207,COLUMN('2025年度(M1後期)'!$G$5)+1,0)&amp;""</f>
        <v>成育:別途指定</v>
      </c>
      <c r="N392" s="689"/>
      <c r="O392" s="691" t="str">
        <f>VLOOKUP($C377,'2025年度(M2後期)'!$B$5:$N$207,COLUMN('2025年度(M2後期)'!$G$5)+1,0)&amp;""</f>
        <v/>
      </c>
      <c r="P392" s="689"/>
      <c r="Q392" s="691" t="str">
        <f>VLOOKUP($C377,'2025年度(D1後期)'!$B$5:$N$207,COLUMN('2025年度(D1後期)'!$G$5)+1,0)&amp;""</f>
        <v>感染:別途指定
成人:別途指定</v>
      </c>
      <c r="R392" s="689"/>
      <c r="S392" s="691" t="str">
        <f>VLOOKUP($C377,'2025年度(D23後期)'!$B$5:$N$207,COLUMN('2025年度(D23後期)'!$G$5)+1,0)&amp;""</f>
        <v/>
      </c>
      <c r="T392" s="689"/>
      <c r="U392" s="471"/>
      <c r="Z392" s="696"/>
      <c r="AA392" s="681"/>
      <c r="AB392" s="681"/>
      <c r="AC392" s="681"/>
      <c r="AD392" s="681"/>
      <c r="AE392" s="681"/>
      <c r="AF392" s="681"/>
      <c r="AG392" s="681"/>
      <c r="AH392" s="681"/>
      <c r="AI392" s="681"/>
      <c r="AJ392" s="681"/>
      <c r="AK392" s="681"/>
      <c r="AL392" s="681"/>
      <c r="AM392" s="681"/>
      <c r="AN392" s="681"/>
      <c r="AO392" s="681"/>
      <c r="AP392" s="681"/>
      <c r="AQ392" s="681"/>
      <c r="AR392" s="681"/>
      <c r="AS392" s="681"/>
      <c r="AT392" s="681"/>
      <c r="AU392" s="681"/>
      <c r="AV392" s="681"/>
      <c r="AW392" s="681"/>
      <c r="AX392" s="681"/>
      <c r="AY392" s="681"/>
      <c r="AZ392" s="681"/>
      <c r="BA392" s="681"/>
      <c r="BB392" s="681"/>
      <c r="BC392" s="681"/>
      <c r="BD392" s="681"/>
      <c r="BE392" s="681"/>
      <c r="BF392" s="681"/>
      <c r="BG392" s="681"/>
      <c r="BH392" s="681"/>
      <c r="BI392" s="681"/>
      <c r="BJ392" s="681"/>
      <c r="BK392" s="675"/>
      <c r="BL392" s="675"/>
      <c r="BM392" s="675"/>
      <c r="BN392" s="681"/>
      <c r="BO392" s="681"/>
      <c r="BP392" s="681"/>
      <c r="BQ392" s="681"/>
      <c r="BR392" s="681"/>
      <c r="BS392" s="681"/>
      <c r="BT392" s="681"/>
      <c r="BU392" s="681"/>
      <c r="BV392" s="681"/>
      <c r="BW392" s="681"/>
    </row>
    <row r="393" spans="1:75" ht="13.5" customHeight="1">
      <c r="A393" s="712"/>
      <c r="B393" s="16" t="s">
        <v>62</v>
      </c>
      <c r="C393" s="687"/>
      <c r="D393" s="685"/>
      <c r="E393" s="684"/>
      <c r="F393" s="685"/>
      <c r="G393" s="684"/>
      <c r="H393" s="685"/>
      <c r="I393" s="684"/>
      <c r="J393" s="685"/>
      <c r="K393" s="686"/>
      <c r="L393" s="686"/>
      <c r="M393" s="687"/>
      <c r="N393" s="685"/>
      <c r="O393" s="686"/>
      <c r="P393" s="685"/>
      <c r="Q393" s="686"/>
      <c r="R393" s="685"/>
      <c r="S393" s="686"/>
      <c r="T393" s="685"/>
      <c r="U393" s="471"/>
      <c r="Z393" s="697"/>
      <c r="AA393" s="682"/>
      <c r="AB393" s="682"/>
      <c r="AC393" s="682"/>
      <c r="AD393" s="682"/>
      <c r="AE393" s="682"/>
      <c r="AF393" s="682"/>
      <c r="AG393" s="682"/>
      <c r="AH393" s="682"/>
      <c r="AI393" s="682"/>
      <c r="AJ393" s="682"/>
      <c r="AK393" s="682"/>
      <c r="AL393" s="682"/>
      <c r="AM393" s="682"/>
      <c r="AN393" s="682"/>
      <c r="AO393" s="682"/>
      <c r="AP393" s="682"/>
      <c r="AQ393" s="682"/>
      <c r="AR393" s="682"/>
      <c r="AS393" s="682"/>
      <c r="AT393" s="682"/>
      <c r="AU393" s="682"/>
      <c r="AV393" s="682"/>
      <c r="AW393" s="682"/>
      <c r="AX393" s="682"/>
      <c r="AY393" s="682"/>
      <c r="AZ393" s="682"/>
      <c r="BA393" s="682"/>
      <c r="BB393" s="682"/>
      <c r="BC393" s="682"/>
      <c r="BD393" s="682"/>
      <c r="BE393" s="682"/>
      <c r="BF393" s="682"/>
      <c r="BG393" s="682"/>
      <c r="BH393" s="682"/>
      <c r="BI393" s="682"/>
      <c r="BJ393" s="682"/>
      <c r="BK393" s="676"/>
      <c r="BL393" s="676"/>
      <c r="BM393" s="676"/>
      <c r="BN393" s="682"/>
      <c r="BO393" s="682"/>
      <c r="BP393" s="682"/>
      <c r="BQ393" s="682"/>
      <c r="BR393" s="682"/>
      <c r="BS393" s="682"/>
      <c r="BT393" s="682"/>
      <c r="BU393" s="682"/>
      <c r="BV393" s="682"/>
      <c r="BW393" s="682"/>
    </row>
    <row r="394" spans="1:75" ht="13.5" customHeight="1">
      <c r="A394" s="696" t="s">
        <v>80</v>
      </c>
      <c r="B394" s="15" t="s">
        <v>55</v>
      </c>
      <c r="C394" s="692" t="str">
        <f>VLOOKUP($C377,'2025年度(1年後期)'!$B$5:$N$207,COLUMN('2025年度(1年後期)'!$I$5),0)&amp;""</f>
        <v>人体の構造と機能Ⅲ</v>
      </c>
      <c r="D394" s="693"/>
      <c r="E394" s="698" t="str">
        <f>VLOOKUP($C377,'2025年度(2年後期)'!$B$5:$N$207,COLUMN('2025年度(2年後期)'!$I$5),0)&amp;""</f>
        <v/>
      </c>
      <c r="F394" s="693"/>
      <c r="G394" s="698" t="str">
        <f>VLOOKUP($C377,'2025年度(3年後期)'!$B$5:$N$207,COLUMN('2025年度(3年後期)'!$I$5),0)&amp;""</f>
        <v>領域別実習</v>
      </c>
      <c r="H394" s="693"/>
      <c r="I394" s="698" t="str">
        <f>VLOOKUP($C377,'2025年度(4年後期)'!$B$5:$N$206,COLUMN('2025年度(4年後期)'!$I$5),0)&amp;""</f>
        <v/>
      </c>
      <c r="J394" s="693"/>
      <c r="K394" s="694" t="str">
        <f>VLOOKUP($C377,'2025年度(助産後期)'!$B$5:$N$207,COLUMN('2025年度(助産後期)'!$I$5),0)&amp;""</f>
        <v/>
      </c>
      <c r="L394" s="694"/>
      <c r="M394" s="692" t="str">
        <f>VLOOKUP($C377,'2025年度(M1後期)'!$B$5:$N$207,COLUMN('2025年度(M1後期)'!$I$5),0)&amp;""</f>
        <v>成育看護学演習Ａ－Ⅱ（小児）</v>
      </c>
      <c r="N394" s="693"/>
      <c r="O394" s="694" t="str">
        <f>VLOOKUP($C377,'2025年度(M2後期)'!$B$5:$N$207,COLUMN('2025年度(M2後期)'!$I$5),0)&amp;""</f>
        <v>特別研究</v>
      </c>
      <c r="P394" s="693"/>
      <c r="Q394" s="694" t="str">
        <f>VLOOKUP($C377,'2025年度(D1後期)'!$B$5:$N$207,COLUMN('2025年度(D1後期)'!$I$5),0)&amp;""</f>
        <v>感染管理看護学演習Ｂ
成人看護学演習Ｂ</v>
      </c>
      <c r="R394" s="693"/>
      <c r="S394" s="694" t="str">
        <f>VLOOKUP($C377,'2025年度(D23後期)'!$B$5:$N$207,COLUMN('2025年度(D23後期)'!$I$5),0)&amp;""</f>
        <v>特別研究</v>
      </c>
      <c r="T394" s="693"/>
      <c r="U394" s="471"/>
      <c r="Z394" s="696" t="str">
        <f>A394</f>
        <v>４時限（15：10～16：40）</v>
      </c>
      <c r="AA394" s="680" t="s">
        <v>75</v>
      </c>
      <c r="AB394" s="680"/>
      <c r="AC394" s="680"/>
      <c r="AD394" s="680"/>
      <c r="AE394" s="680"/>
      <c r="AF394" s="680"/>
      <c r="AG394" s="680"/>
      <c r="AH394" s="680"/>
      <c r="AI394" s="680"/>
      <c r="AJ394" s="680"/>
      <c r="AK394" s="680"/>
      <c r="AL394" s="680"/>
      <c r="AM394" s="680" t="s">
        <v>169</v>
      </c>
      <c r="AN394" s="680"/>
      <c r="AO394" s="680"/>
      <c r="AP394" s="680"/>
      <c r="AQ394" s="680"/>
      <c r="AR394" s="680"/>
      <c r="AS394" s="680"/>
      <c r="AT394" s="680"/>
      <c r="AU394" s="680"/>
      <c r="AV394" s="680"/>
      <c r="AW394" s="680" t="s">
        <v>169</v>
      </c>
      <c r="AX394" s="680"/>
      <c r="AY394" s="680"/>
      <c r="AZ394" s="680"/>
      <c r="BA394" s="680" t="s">
        <v>346</v>
      </c>
      <c r="BB394" s="680" t="s">
        <v>346</v>
      </c>
      <c r="BC394" s="680"/>
      <c r="BD394" s="680"/>
      <c r="BE394" s="680"/>
      <c r="BF394" s="680"/>
      <c r="BG394" s="680"/>
      <c r="BH394" s="680"/>
      <c r="BI394" s="680"/>
      <c r="BJ394" s="680"/>
      <c r="BK394" s="674"/>
      <c r="BL394" s="674"/>
      <c r="BM394" s="674"/>
      <c r="BN394" s="680"/>
      <c r="BO394" s="680"/>
      <c r="BP394" s="680"/>
      <c r="BQ394" s="680"/>
      <c r="BR394" s="680"/>
      <c r="BS394" s="680"/>
      <c r="BT394" s="680"/>
      <c r="BU394" s="680"/>
      <c r="BV394" s="680"/>
      <c r="BW394" s="680"/>
    </row>
    <row r="395" spans="1:75" ht="13.5" customHeight="1">
      <c r="A395" s="696"/>
      <c r="B395" s="15" t="s">
        <v>58</v>
      </c>
      <c r="C395" s="688" t="str">
        <f>IFERROR(VLOOKUP(C394,科目・教員!$A$2:$B$349,2,0),"")</f>
        <v>本間　典子</v>
      </c>
      <c r="D395" s="689"/>
      <c r="E395" s="690" t="str">
        <f>IFERROR(VLOOKUP(E394,科目・教員!$A$2:$B$349,2,0),"")</f>
        <v/>
      </c>
      <c r="F395" s="689"/>
      <c r="G395" s="690" t="str">
        <f>IFERROR(VLOOKUP(G394,科目・教員!$A$2:$B$349,2,0),"")</f>
        <v/>
      </c>
      <c r="H395" s="689"/>
      <c r="I395" s="690" t="str">
        <f>IFERROR(VLOOKUP(I394,科目・教員!$A$2:$B$349,2,0),"")</f>
        <v/>
      </c>
      <c r="J395" s="689"/>
      <c r="K395" s="691" t="str">
        <f>IFERROR(VLOOKUP(K394,科目・教員!$A$2:$B$349,2,0),"")</f>
        <v/>
      </c>
      <c r="L395" s="691"/>
      <c r="M395" s="688" t="str">
        <f>IFERROR(VLOOKUP(M394,科目・教員!$A$2:$B$349,2,0),"")</f>
        <v/>
      </c>
      <c r="N395" s="689"/>
      <c r="O395" s="691" t="str">
        <f>IFERROR(VLOOKUP(O394,科目・教員!$A$2:$B$349,2,0),"")</f>
        <v/>
      </c>
      <c r="P395" s="689"/>
      <c r="Q395" s="691" t="str">
        <f>IFERROR(VLOOKUP(Q394,科目・教員!$A$2:$B$349,2,0),"")</f>
        <v/>
      </c>
      <c r="R395" s="689"/>
      <c r="S395" s="691" t="str">
        <f>IFERROR(VLOOKUP(S394,科目・教員!$A$2:$B$349,2,0),"")</f>
        <v/>
      </c>
      <c r="T395" s="689"/>
      <c r="U395" s="471"/>
      <c r="Z395" s="696"/>
      <c r="AA395" s="681"/>
      <c r="AB395" s="681"/>
      <c r="AC395" s="681"/>
      <c r="AD395" s="681"/>
      <c r="AE395" s="681"/>
      <c r="AF395" s="681"/>
      <c r="AG395" s="681"/>
      <c r="AH395" s="681"/>
      <c r="AI395" s="681"/>
      <c r="AJ395" s="681"/>
      <c r="AK395" s="681"/>
      <c r="AL395" s="681"/>
      <c r="AM395" s="681"/>
      <c r="AN395" s="681"/>
      <c r="AO395" s="681"/>
      <c r="AP395" s="681"/>
      <c r="AQ395" s="681"/>
      <c r="AR395" s="681"/>
      <c r="AS395" s="681"/>
      <c r="AT395" s="681"/>
      <c r="AU395" s="681"/>
      <c r="AV395" s="681"/>
      <c r="AW395" s="681"/>
      <c r="AX395" s="681"/>
      <c r="AY395" s="681"/>
      <c r="AZ395" s="681"/>
      <c r="BA395" s="681"/>
      <c r="BB395" s="681"/>
      <c r="BC395" s="681"/>
      <c r="BD395" s="681"/>
      <c r="BE395" s="681"/>
      <c r="BF395" s="681"/>
      <c r="BG395" s="681"/>
      <c r="BH395" s="681"/>
      <c r="BI395" s="681"/>
      <c r="BJ395" s="681"/>
      <c r="BK395" s="675"/>
      <c r="BL395" s="675"/>
      <c r="BM395" s="675"/>
      <c r="BN395" s="681"/>
      <c r="BO395" s="681"/>
      <c r="BP395" s="681"/>
      <c r="BQ395" s="681"/>
      <c r="BR395" s="681"/>
      <c r="BS395" s="681"/>
      <c r="BT395" s="681"/>
      <c r="BU395" s="681"/>
      <c r="BV395" s="681"/>
      <c r="BW395" s="681"/>
    </row>
    <row r="396" spans="1:75" ht="13.5" customHeight="1">
      <c r="A396" s="696"/>
      <c r="B396" s="15" t="s">
        <v>60</v>
      </c>
      <c r="C396" s="688" t="str">
        <f>VLOOKUP($C377,'2025年度(1年後期)'!$B$5:$N$207,COLUMN('2025年度(1年後期)'!$I$5)+1,0)&amp;""</f>
        <v>101</v>
      </c>
      <c r="D396" s="689"/>
      <c r="E396" s="690" t="str">
        <f>VLOOKUP($C377,'2025年度(2年後期)'!$B$5:$N$207,COLUMN('2025年度(2年後期)'!$I$5)+1,0)&amp;""</f>
        <v/>
      </c>
      <c r="F396" s="689"/>
      <c r="G396" s="690" t="str">
        <f>VLOOKUP($C377,'2025年度(3年後期)'!$B$5:$N$207,COLUMN('2025年度(3年後期)'!$I$5)+1,0)&amp;""</f>
        <v>母性:301･母小実</v>
      </c>
      <c r="H396" s="689"/>
      <c r="I396" s="690" t="str">
        <f>VLOOKUP($C377,'2025年度(4年後期)'!$B$5:$N$206,COLUMN('2025年度(4年後期)'!$I$5)+1,0)&amp;""</f>
        <v/>
      </c>
      <c r="J396" s="689"/>
      <c r="K396" s="691" t="str">
        <f>VLOOKUP($C377,'2025年度(助産後期)'!$B$5:$N$207,COLUMN('2025年度(助産後期)'!$I$5)+1,0)&amp;""</f>
        <v/>
      </c>
      <c r="L396" s="691"/>
      <c r="M396" s="688" t="str">
        <f>VLOOKUP($C377,'2025年度(M1後期)'!$B$5:$N$207,COLUMN('2025年度(M1後期)'!$I$5)+1,0)&amp;""</f>
        <v>成育:別途指定</v>
      </c>
      <c r="N396" s="689"/>
      <c r="O396" s="691" t="str">
        <f>VLOOKUP($C377,'2025年度(M2後期)'!$B$5:$N$207,COLUMN('2025年度(M2後期)'!$I$5)+1,0)&amp;""</f>
        <v/>
      </c>
      <c r="P396" s="689"/>
      <c r="Q396" s="691" t="str">
        <f>VLOOKUP($C377,'2025年度(D1後期)'!$B$5:$N$207,COLUMN('2025年度(D1後期)'!$I$5)+1,0)&amp;""</f>
        <v>感染:別途指定
成人:別途指定</v>
      </c>
      <c r="R396" s="689"/>
      <c r="S396" s="691" t="str">
        <f>VLOOKUP($C377,'2025年度(D23後期)'!$B$5:$N$207,COLUMN('2025年度(D23後期)'!$I$5)+1,0)&amp;""</f>
        <v/>
      </c>
      <c r="T396" s="689"/>
      <c r="U396" s="471"/>
      <c r="Z396" s="696"/>
      <c r="AA396" s="681"/>
      <c r="AB396" s="681"/>
      <c r="AC396" s="681"/>
      <c r="AD396" s="681"/>
      <c r="AE396" s="681"/>
      <c r="AF396" s="681"/>
      <c r="AG396" s="681"/>
      <c r="AH396" s="681"/>
      <c r="AI396" s="681"/>
      <c r="AJ396" s="681"/>
      <c r="AK396" s="681"/>
      <c r="AL396" s="681"/>
      <c r="AM396" s="681"/>
      <c r="AN396" s="681"/>
      <c r="AO396" s="681"/>
      <c r="AP396" s="681"/>
      <c r="AQ396" s="681"/>
      <c r="AR396" s="681"/>
      <c r="AS396" s="681"/>
      <c r="AT396" s="681"/>
      <c r="AU396" s="681"/>
      <c r="AV396" s="681"/>
      <c r="AW396" s="681"/>
      <c r="AX396" s="681"/>
      <c r="AY396" s="681"/>
      <c r="AZ396" s="681"/>
      <c r="BA396" s="681"/>
      <c r="BB396" s="681"/>
      <c r="BC396" s="681"/>
      <c r="BD396" s="681"/>
      <c r="BE396" s="681"/>
      <c r="BF396" s="681"/>
      <c r="BG396" s="681"/>
      <c r="BH396" s="681"/>
      <c r="BI396" s="681"/>
      <c r="BJ396" s="681"/>
      <c r="BK396" s="675"/>
      <c r="BL396" s="675"/>
      <c r="BM396" s="675"/>
      <c r="BN396" s="681"/>
      <c r="BO396" s="681"/>
      <c r="BP396" s="681"/>
      <c r="BQ396" s="681"/>
      <c r="BR396" s="681"/>
      <c r="BS396" s="681"/>
      <c r="BT396" s="681"/>
      <c r="BU396" s="681"/>
      <c r="BV396" s="681"/>
      <c r="BW396" s="681"/>
    </row>
    <row r="397" spans="1:75" ht="13.5" customHeight="1">
      <c r="A397" s="697"/>
      <c r="B397" s="16" t="s">
        <v>62</v>
      </c>
      <c r="C397" s="738"/>
      <c r="D397" s="739"/>
      <c r="E397" s="684"/>
      <c r="F397" s="685"/>
      <c r="G397" s="684"/>
      <c r="H397" s="685"/>
      <c r="I397" s="684"/>
      <c r="J397" s="685"/>
      <c r="K397" s="686"/>
      <c r="L397" s="686"/>
      <c r="M397" s="687"/>
      <c r="N397" s="685"/>
      <c r="O397" s="686"/>
      <c r="P397" s="685"/>
      <c r="Q397" s="686"/>
      <c r="R397" s="685"/>
      <c r="S397" s="686"/>
      <c r="T397" s="685"/>
      <c r="U397" s="471"/>
      <c r="Z397" s="697"/>
      <c r="AA397" s="682"/>
      <c r="AB397" s="682"/>
      <c r="AC397" s="682"/>
      <c r="AD397" s="682"/>
      <c r="AE397" s="682"/>
      <c r="AF397" s="682"/>
      <c r="AG397" s="682"/>
      <c r="AH397" s="682"/>
      <c r="AI397" s="682"/>
      <c r="AJ397" s="682"/>
      <c r="AK397" s="682"/>
      <c r="AL397" s="682"/>
      <c r="AM397" s="682"/>
      <c r="AN397" s="682"/>
      <c r="AO397" s="682"/>
      <c r="AP397" s="682"/>
      <c r="AQ397" s="682"/>
      <c r="AR397" s="682"/>
      <c r="AS397" s="682"/>
      <c r="AT397" s="682"/>
      <c r="AU397" s="682"/>
      <c r="AV397" s="682"/>
      <c r="AW397" s="682"/>
      <c r="AX397" s="682"/>
      <c r="AY397" s="682"/>
      <c r="AZ397" s="682"/>
      <c r="BA397" s="682"/>
      <c r="BB397" s="682"/>
      <c r="BC397" s="682"/>
      <c r="BD397" s="682"/>
      <c r="BE397" s="682"/>
      <c r="BF397" s="682"/>
      <c r="BG397" s="682"/>
      <c r="BH397" s="682"/>
      <c r="BI397" s="682"/>
      <c r="BJ397" s="682"/>
      <c r="BK397" s="676"/>
      <c r="BL397" s="676"/>
      <c r="BM397" s="676"/>
      <c r="BN397" s="682"/>
      <c r="BO397" s="682"/>
      <c r="BP397" s="682"/>
      <c r="BQ397" s="682"/>
      <c r="BR397" s="682"/>
      <c r="BS397" s="682"/>
      <c r="BT397" s="682"/>
      <c r="BU397" s="682"/>
      <c r="BV397" s="682"/>
      <c r="BW397" s="682"/>
    </row>
    <row r="398" spans="1:75" ht="13.5" customHeight="1">
      <c r="A398" s="696" t="s">
        <v>87</v>
      </c>
      <c r="B398" s="15" t="s">
        <v>55</v>
      </c>
      <c r="C398" s="703" t="str">
        <f>VLOOKUP($C377,'2025年度(1年後期)'!$B$5:$N$207,COLUMN('2025年度(1年後期)'!$K$5),0)&amp;""</f>
        <v>国語表現法</v>
      </c>
      <c r="D398" s="704"/>
      <c r="E398" s="698" t="str">
        <f>VLOOKUP($C377,'2025年度(2年後期)'!$B$5:$N$207,COLUMN('2025年度(2年後期)'!$K$5),0)&amp;""</f>
        <v/>
      </c>
      <c r="F398" s="693"/>
      <c r="G398" s="698" t="str">
        <f>VLOOKUP($C377,'2025年度(3年後期)'!$B$5:$N$207,COLUMN('2025年度(3年後期)'!$K$5),0)&amp;""</f>
        <v/>
      </c>
      <c r="H398" s="693"/>
      <c r="I398" s="698" t="str">
        <f>VLOOKUP($C377,'2025年度(4年後期)'!$B$5:$N$206,COLUMN('2025年度(4年後期)'!$K$5),0)&amp;""</f>
        <v/>
      </c>
      <c r="J398" s="693"/>
      <c r="K398" s="694" t="str">
        <f>VLOOKUP($C377,'2025年度(助産後期)'!$B$5:$N$207,COLUMN('2025年度(助産後期)'!$K$5),0)&amp;""</f>
        <v/>
      </c>
      <c r="L398" s="694"/>
      <c r="M398" s="692" t="str">
        <f>VLOOKUP($C377,'2025年度(M1後期)'!$B$5:$N$207,COLUMN('2025年度(M1後期)'!$K$5),0)&amp;""</f>
        <v/>
      </c>
      <c r="N398" s="693"/>
      <c r="O398" s="694" t="str">
        <f>VLOOKUP($C377,'2025年度(M2後期)'!$B$5:$N$207,COLUMN('2025年度(M2後期)'!$K$5),0)&amp;""</f>
        <v/>
      </c>
      <c r="P398" s="693"/>
      <c r="Q398" s="694" t="str">
        <f>VLOOKUP($C377,'2025年度(D1後期)'!$B$5:$N$207,COLUMN('2025年度(D1後期)'!$K$5),0)&amp;""</f>
        <v/>
      </c>
      <c r="R398" s="693"/>
      <c r="S398" s="694" t="str">
        <f>VLOOKUP($C377,'2025年度(D23後期)'!$B$5:$N$207,COLUMN('2025年度(D23後期)'!$K$5),0)&amp;""</f>
        <v/>
      </c>
      <c r="T398" s="693"/>
      <c r="U398" s="471"/>
      <c r="Z398" s="696" t="str">
        <f>A398</f>
        <v>５時限（16：50～18：20）</v>
      </c>
      <c r="AA398" s="680" t="s">
        <v>281</v>
      </c>
      <c r="AB398" s="680"/>
      <c r="AC398" s="680"/>
      <c r="AD398" s="680"/>
      <c r="AE398" s="680"/>
      <c r="AF398" s="680"/>
      <c r="AG398" s="680"/>
      <c r="AH398" s="680"/>
      <c r="AI398" s="680"/>
      <c r="AJ398" s="680"/>
      <c r="AK398" s="680"/>
      <c r="AL398" s="680"/>
      <c r="AM398" s="680"/>
      <c r="AN398" s="680"/>
      <c r="AO398" s="680"/>
      <c r="AP398" s="680"/>
      <c r="AQ398" s="680"/>
      <c r="AR398" s="680"/>
      <c r="AS398" s="680"/>
      <c r="AT398" s="680"/>
      <c r="AU398" s="680"/>
      <c r="AV398" s="680"/>
      <c r="AW398" s="680"/>
      <c r="AX398" s="680"/>
      <c r="AY398" s="680"/>
      <c r="AZ398" s="680"/>
      <c r="BA398" s="680" t="s">
        <v>346</v>
      </c>
      <c r="BB398" s="680" t="s">
        <v>346</v>
      </c>
      <c r="BC398" s="680"/>
      <c r="BD398" s="680"/>
      <c r="BE398" s="680"/>
      <c r="BF398" s="680"/>
      <c r="BG398" s="680"/>
      <c r="BH398" s="680"/>
      <c r="BI398" s="680"/>
      <c r="BJ398" s="680"/>
      <c r="BK398" s="674"/>
      <c r="BL398" s="674"/>
      <c r="BM398" s="674"/>
      <c r="BN398" s="680"/>
      <c r="BO398" s="680"/>
      <c r="BP398" s="680"/>
      <c r="BQ398" s="680"/>
      <c r="BR398" s="680"/>
      <c r="BS398" s="680"/>
      <c r="BT398" s="680"/>
      <c r="BU398" s="680"/>
      <c r="BV398" s="680"/>
      <c r="BW398" s="680"/>
    </row>
    <row r="399" spans="1:75" ht="13.5" customHeight="1">
      <c r="A399" s="696"/>
      <c r="B399" s="15" t="s">
        <v>58</v>
      </c>
      <c r="C399" s="701" t="str">
        <f>IFERROR(VLOOKUP(C398,科目・教員!$A$2:$B$349,2,0),"")</f>
        <v>末田　美香子</v>
      </c>
      <c r="D399" s="702"/>
      <c r="E399" s="690" t="str">
        <f>IFERROR(VLOOKUP(E398,科目・教員!$A$2:$B$349,2,0),"")</f>
        <v/>
      </c>
      <c r="F399" s="689"/>
      <c r="G399" s="690" t="str">
        <f>IFERROR(VLOOKUP(G398,科目・教員!$A$2:$B$349,2,0),"")</f>
        <v/>
      </c>
      <c r="H399" s="689"/>
      <c r="I399" s="690" t="str">
        <f>IFERROR(VLOOKUP(I398,科目・教員!$A$2:$B$349,2,0),"")</f>
        <v/>
      </c>
      <c r="J399" s="689"/>
      <c r="K399" s="691" t="str">
        <f>IFERROR(VLOOKUP(K398,科目・教員!$A$2:$B$349,2,0),"")</f>
        <v/>
      </c>
      <c r="L399" s="691"/>
      <c r="M399" s="688" t="str">
        <f>IFERROR(VLOOKUP(M398,科目・教員!$A$2:$B$349,2,0),"")</f>
        <v/>
      </c>
      <c r="N399" s="689"/>
      <c r="O399" s="691" t="str">
        <f>IFERROR(VLOOKUP(O398,科目・教員!$A$2:$B$349,2,0),"")</f>
        <v/>
      </c>
      <c r="P399" s="689"/>
      <c r="Q399" s="691" t="str">
        <f>IFERROR(VLOOKUP(Q398,科目・教員!$A$2:$B$349,2,0),"")</f>
        <v/>
      </c>
      <c r="R399" s="689"/>
      <c r="S399" s="691" t="str">
        <f>IFERROR(VLOOKUP(S398,科目・教員!$A$2:$B$349,2,0),"")</f>
        <v/>
      </c>
      <c r="T399" s="689"/>
      <c r="U399" s="471"/>
      <c r="Z399" s="696"/>
      <c r="AA399" s="681"/>
      <c r="AB399" s="681"/>
      <c r="AC399" s="681"/>
      <c r="AD399" s="681"/>
      <c r="AE399" s="681"/>
      <c r="AF399" s="681"/>
      <c r="AG399" s="681"/>
      <c r="AH399" s="681"/>
      <c r="AI399" s="681"/>
      <c r="AJ399" s="681"/>
      <c r="AK399" s="681"/>
      <c r="AL399" s="681"/>
      <c r="AM399" s="681"/>
      <c r="AN399" s="681"/>
      <c r="AO399" s="681"/>
      <c r="AP399" s="681"/>
      <c r="AQ399" s="681"/>
      <c r="AR399" s="681"/>
      <c r="AS399" s="681"/>
      <c r="AT399" s="681"/>
      <c r="AU399" s="681"/>
      <c r="AV399" s="681"/>
      <c r="AW399" s="681"/>
      <c r="AX399" s="681"/>
      <c r="AY399" s="681"/>
      <c r="AZ399" s="681"/>
      <c r="BA399" s="681"/>
      <c r="BB399" s="681"/>
      <c r="BC399" s="681"/>
      <c r="BD399" s="681"/>
      <c r="BE399" s="681"/>
      <c r="BF399" s="681"/>
      <c r="BG399" s="681"/>
      <c r="BH399" s="681"/>
      <c r="BI399" s="681"/>
      <c r="BJ399" s="681"/>
      <c r="BK399" s="675"/>
      <c r="BL399" s="675"/>
      <c r="BM399" s="675"/>
      <c r="BN399" s="681"/>
      <c r="BO399" s="681"/>
      <c r="BP399" s="681"/>
      <c r="BQ399" s="681"/>
      <c r="BR399" s="681"/>
      <c r="BS399" s="681"/>
      <c r="BT399" s="681"/>
      <c r="BU399" s="681"/>
      <c r="BV399" s="681"/>
      <c r="BW399" s="681"/>
    </row>
    <row r="400" spans="1:75" ht="13.5" customHeight="1">
      <c r="A400" s="696"/>
      <c r="B400" s="15" t="s">
        <v>60</v>
      </c>
      <c r="C400" s="701" t="str">
        <f>VLOOKUP($C377,'2025年度(1年後期)'!$B$5:$N$207,COLUMN('2025年度(1年後期)'!$K$5)+1,0)&amp;""</f>
        <v>101</v>
      </c>
      <c r="D400" s="702"/>
      <c r="E400" s="690" t="str">
        <f>VLOOKUP($C377,'2025年度(2年後期)'!$B$5:$N$207,COLUMN('2025年度(2年後期)'!$K$5)+1,0)&amp;""</f>
        <v/>
      </c>
      <c r="F400" s="689"/>
      <c r="G400" s="690" t="str">
        <f>VLOOKUP($C377,'2025年度(3年後期)'!$B$5:$N$207,COLUMN('2025年度(3年後期)'!$K$5)+1,0)&amp;""</f>
        <v/>
      </c>
      <c r="H400" s="689"/>
      <c r="I400" s="690" t="str">
        <f>VLOOKUP($C377,'2025年度(4年後期)'!$B$5:$N$206,COLUMN('2025年度(4年後期)'!$K$5)+1,0)&amp;""</f>
        <v/>
      </c>
      <c r="J400" s="689"/>
      <c r="K400" s="691" t="str">
        <f>VLOOKUP($C377,'2025年度(助産後期)'!$B$5:$N$207,COLUMN('2025年度(助産後期)'!$K$5)+1,0)&amp;""</f>
        <v/>
      </c>
      <c r="L400" s="691"/>
      <c r="M400" s="688" t="str">
        <f>VLOOKUP($C377,'2025年度(M1後期)'!$B$5:$N$207,COLUMN('2025年度(M1後期)'!$K$5)+1,0)&amp;""</f>
        <v/>
      </c>
      <c r="N400" s="689"/>
      <c r="O400" s="691" t="str">
        <f>VLOOKUP($C377,'2025年度(M1後期)'!$B$5:$N$207,COLUMN('2025年度(M1後期)'!$K$5)+1,0)&amp;""</f>
        <v/>
      </c>
      <c r="P400" s="689"/>
      <c r="Q400" s="691" t="str">
        <f>VLOOKUP($C377,'2025年度(D1後期)'!$B$5:$N$207,COLUMN('2025年度(D1後期)'!$K$5)+1,0)&amp;""</f>
        <v/>
      </c>
      <c r="R400" s="689"/>
      <c r="S400" s="691" t="str">
        <f>VLOOKUP($C377,'2025年度(D23後期)'!$B$5:$N$207,COLUMN('2025年度(D23後期)'!$K$5)+1,0)&amp;""</f>
        <v/>
      </c>
      <c r="T400" s="689"/>
      <c r="U400" s="471"/>
      <c r="Z400" s="696"/>
      <c r="AA400" s="681"/>
      <c r="AB400" s="681"/>
      <c r="AC400" s="681"/>
      <c r="AD400" s="681"/>
      <c r="AE400" s="681"/>
      <c r="AF400" s="681"/>
      <c r="AG400" s="681"/>
      <c r="AH400" s="681"/>
      <c r="AI400" s="681"/>
      <c r="AJ400" s="681"/>
      <c r="AK400" s="681"/>
      <c r="AL400" s="681"/>
      <c r="AM400" s="681"/>
      <c r="AN400" s="681"/>
      <c r="AO400" s="681"/>
      <c r="AP400" s="681"/>
      <c r="AQ400" s="681"/>
      <c r="AR400" s="681"/>
      <c r="AS400" s="681"/>
      <c r="AT400" s="681"/>
      <c r="AU400" s="681"/>
      <c r="AV400" s="681"/>
      <c r="AW400" s="681"/>
      <c r="AX400" s="681"/>
      <c r="AY400" s="681"/>
      <c r="AZ400" s="681"/>
      <c r="BA400" s="681"/>
      <c r="BB400" s="681"/>
      <c r="BC400" s="681"/>
      <c r="BD400" s="681"/>
      <c r="BE400" s="681"/>
      <c r="BF400" s="681"/>
      <c r="BG400" s="681"/>
      <c r="BH400" s="681"/>
      <c r="BI400" s="681"/>
      <c r="BJ400" s="681"/>
      <c r="BK400" s="675"/>
      <c r="BL400" s="675"/>
      <c r="BM400" s="675"/>
      <c r="BN400" s="681"/>
      <c r="BO400" s="681"/>
      <c r="BP400" s="681"/>
      <c r="BQ400" s="681"/>
      <c r="BR400" s="681"/>
      <c r="BS400" s="681"/>
      <c r="BT400" s="681"/>
      <c r="BU400" s="681"/>
      <c r="BV400" s="681"/>
      <c r="BW400" s="681"/>
    </row>
    <row r="401" spans="1:75" ht="13.5" customHeight="1">
      <c r="A401" s="697"/>
      <c r="B401" s="16" t="s">
        <v>62</v>
      </c>
      <c r="C401" s="795" t="s">
        <v>116</v>
      </c>
      <c r="D401" s="796"/>
      <c r="E401" s="684"/>
      <c r="F401" s="685"/>
      <c r="G401" s="684"/>
      <c r="H401" s="685"/>
      <c r="I401" s="684"/>
      <c r="J401" s="685"/>
      <c r="K401" s="686"/>
      <c r="L401" s="686"/>
      <c r="M401" s="687"/>
      <c r="N401" s="685"/>
      <c r="O401" s="686"/>
      <c r="P401" s="685"/>
      <c r="Q401" s="686"/>
      <c r="R401" s="685"/>
      <c r="S401" s="686"/>
      <c r="T401" s="685"/>
      <c r="U401" s="472"/>
      <c r="V401" s="19"/>
      <c r="W401" s="19"/>
      <c r="X401" s="19"/>
      <c r="Y401" s="19"/>
      <c r="Z401" s="697"/>
      <c r="AA401" s="682"/>
      <c r="AB401" s="682"/>
      <c r="AC401" s="682"/>
      <c r="AD401" s="682"/>
      <c r="AE401" s="682"/>
      <c r="AF401" s="682"/>
      <c r="AG401" s="682"/>
      <c r="AH401" s="682"/>
      <c r="AI401" s="682"/>
      <c r="AJ401" s="682"/>
      <c r="AK401" s="682"/>
      <c r="AL401" s="682"/>
      <c r="AM401" s="682"/>
      <c r="AN401" s="682"/>
      <c r="AO401" s="682"/>
      <c r="AP401" s="682"/>
      <c r="AQ401" s="682"/>
      <c r="AR401" s="682"/>
      <c r="AS401" s="682"/>
      <c r="AT401" s="682"/>
      <c r="AU401" s="682"/>
      <c r="AV401" s="682"/>
      <c r="AW401" s="682"/>
      <c r="AX401" s="682"/>
      <c r="AY401" s="682"/>
      <c r="AZ401" s="682"/>
      <c r="BA401" s="682"/>
      <c r="BB401" s="682"/>
      <c r="BC401" s="682"/>
      <c r="BD401" s="682"/>
      <c r="BE401" s="682"/>
      <c r="BF401" s="682"/>
      <c r="BG401" s="682"/>
      <c r="BH401" s="682"/>
      <c r="BI401" s="682"/>
      <c r="BJ401" s="682"/>
      <c r="BK401" s="676"/>
      <c r="BL401" s="676"/>
      <c r="BM401" s="676"/>
      <c r="BN401" s="682"/>
      <c r="BO401" s="682"/>
      <c r="BP401" s="682"/>
      <c r="BQ401" s="682"/>
      <c r="BR401" s="682"/>
      <c r="BS401" s="682"/>
      <c r="BT401" s="682"/>
      <c r="BU401" s="682"/>
      <c r="BV401" s="682"/>
      <c r="BW401" s="682"/>
    </row>
    <row r="402" spans="1:75" ht="21.75">
      <c r="A402" s="5"/>
      <c r="B402" s="6"/>
      <c r="C402" s="722">
        <f>C377+1</f>
        <v>46008</v>
      </c>
      <c r="D402" s="722"/>
      <c r="E402" s="722"/>
      <c r="F402" s="722"/>
      <c r="G402" s="722"/>
      <c r="H402" s="722"/>
      <c r="I402" s="722"/>
      <c r="J402" s="722"/>
      <c r="K402" s="722"/>
      <c r="L402" s="722"/>
      <c r="M402" s="722"/>
      <c r="N402" s="722"/>
      <c r="O402" s="722"/>
      <c r="P402" s="722"/>
      <c r="Q402" s="722"/>
      <c r="R402" s="722"/>
      <c r="S402" s="722"/>
      <c r="T402" s="722"/>
      <c r="U402" s="781">
        <f>C402</f>
        <v>46008</v>
      </c>
      <c r="V402" s="782"/>
      <c r="W402" s="782"/>
      <c r="X402" s="782"/>
      <c r="Y402" s="782"/>
      <c r="Z402" s="783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96" t="s">
        <v>54</v>
      </c>
      <c r="B403" s="12" t="s">
        <v>55</v>
      </c>
      <c r="C403" s="705" t="str">
        <f>VLOOKUP($C402,'2025年度(1年後期)'!$B$5:$N$207,COLUMN('2025年度(1年後期)'!$C$5),0)&amp;""</f>
        <v>ジェンダー論</v>
      </c>
      <c r="D403" s="706"/>
      <c r="E403" s="737" t="str">
        <f>VLOOKUP($C402,'2025年度(2年後期)'!$B$5:$N$207,COLUMN('2025年度(2年後期)'!$C$5),0)&amp;""</f>
        <v>英語Ⅲ</v>
      </c>
      <c r="F403" s="729"/>
      <c r="G403" s="713" t="str">
        <f>VLOOKUP($C402,'2025年度(3年後期)'!$B$5:$N$207,COLUMN('2025年度(3年後期)'!$C$5),0)&amp;""</f>
        <v>領域別実習</v>
      </c>
      <c r="H403" s="706"/>
      <c r="I403" s="713" t="str">
        <f>VLOOKUP($C402,'2025年度(4年後期)'!$B$5:$N$206,COLUMN('2025年度(4年後期)'!$C$5),0)&amp;""</f>
        <v/>
      </c>
      <c r="J403" s="706"/>
      <c r="K403" s="693" t="str">
        <f>VLOOKUP($C402,'2025年度(助産後期)'!$B$5:$N$207,COLUMN('2025年度(助産後期)'!$C$5),0)&amp;""</f>
        <v/>
      </c>
      <c r="L403" s="709"/>
      <c r="M403" s="723" t="str">
        <f>VLOOKUP($C402,'2025年度(M1後期)'!$B$5:$N$207,COLUMN('2025年度(M1後期)'!$C$5),0)&amp;""</f>
        <v>長寿看護学演習Ａ－Ⅰ
成育看護学演習Ａ－Ⅳ(母性)</v>
      </c>
      <c r="N403" s="709"/>
      <c r="O403" s="713" t="str">
        <f>VLOOKUP($C402,'2025年度(M2後期)'!$B$5:$N$207,COLUMN('2025年度(M2後期)'!$C$5),0)&amp;""</f>
        <v>特別研究</v>
      </c>
      <c r="P403" s="706"/>
      <c r="Q403" s="713" t="str">
        <f>VLOOKUP($C402,'2025年度(D1後期)'!$B$5:$N$207,COLUMN('2025年度(D1後期)'!$C$5),0)&amp;""</f>
        <v>看護教育学演習Ｂ</v>
      </c>
      <c r="R403" s="706"/>
      <c r="S403" s="693" t="str">
        <f>VLOOKUP($C402,'2025年度(D23後期)'!$B$5:$N$207,COLUMN('2025年度(D23後期)'!$C$5),0)&amp;""</f>
        <v>特別研究</v>
      </c>
      <c r="T403" s="706"/>
      <c r="U403" s="25"/>
      <c r="Z403" s="695" t="str">
        <f>A403</f>
        <v xml:space="preserve">１時限（09：20～10：50） </v>
      </c>
      <c r="AA403" s="680" t="s">
        <v>251</v>
      </c>
      <c r="AB403" s="680"/>
      <c r="AC403" s="680"/>
      <c r="AD403" s="680"/>
      <c r="AE403" s="680"/>
      <c r="AF403" s="680"/>
      <c r="AG403" s="680" t="s">
        <v>302</v>
      </c>
      <c r="AH403" s="680"/>
      <c r="AI403" s="680"/>
      <c r="AJ403" s="680"/>
      <c r="AK403" s="680"/>
      <c r="AL403" s="680"/>
      <c r="AM403" s="680"/>
      <c r="AN403" s="680"/>
      <c r="AO403" s="680"/>
      <c r="AP403" s="680"/>
      <c r="AQ403" s="680"/>
      <c r="AR403" s="680"/>
      <c r="AS403" s="680"/>
      <c r="AT403" s="680"/>
      <c r="AU403" s="680"/>
      <c r="AV403" s="680"/>
      <c r="AW403" s="680"/>
      <c r="AX403" s="680"/>
      <c r="AY403" s="680"/>
      <c r="AZ403" s="680"/>
      <c r="BA403" s="680"/>
      <c r="BB403" s="680"/>
      <c r="BC403" s="680"/>
      <c r="BD403" s="680"/>
      <c r="BE403" s="680"/>
      <c r="BF403" s="680"/>
      <c r="BG403" s="680"/>
      <c r="BH403" s="680"/>
      <c r="BI403" s="680"/>
      <c r="BJ403" s="680"/>
      <c r="BK403" s="674"/>
      <c r="BL403" s="674"/>
      <c r="BM403" s="674"/>
      <c r="BN403" s="680" t="s">
        <v>352</v>
      </c>
      <c r="BO403" s="680"/>
      <c r="BP403" s="680"/>
      <c r="BQ403" s="680"/>
      <c r="BR403" s="680"/>
      <c r="BS403" s="680"/>
      <c r="BT403" s="680"/>
      <c r="BU403" s="680"/>
      <c r="BV403" s="680"/>
      <c r="BW403" s="680"/>
    </row>
    <row r="404" spans="1:75" ht="13.5" customHeight="1">
      <c r="A404" s="696"/>
      <c r="B404" s="15" t="s">
        <v>58</v>
      </c>
      <c r="C404" s="708" t="str">
        <f>IFERROR(VLOOKUP(C403,科目・教員!$A$2:$B$349,2,0),"")</f>
        <v>小島　優子</v>
      </c>
      <c r="D404" s="707"/>
      <c r="E404" s="736" t="str">
        <f>IFERROR(VLOOKUP(E403,科目・教員!$A$2:$B$349,2,0),"")</f>
        <v>ﾊﾟｳﾗ･ﾍﾞﾙｳﾞｧﾝｹﾞﾙ</v>
      </c>
      <c r="F404" s="727"/>
      <c r="G404" s="716" t="str">
        <f>IFERROR(VLOOKUP(G403,科目・教員!$A$2:$B$349,2,0),"")</f>
        <v/>
      </c>
      <c r="H404" s="707"/>
      <c r="I404" s="716" t="str">
        <f>IFERROR(VLOOKUP(I403,科目・教員!$A$2:$B$349,2,0),"")</f>
        <v/>
      </c>
      <c r="J404" s="707"/>
      <c r="K404" s="689" t="str">
        <f>IFERROR(VLOOKUP(K403,科目・教員!$A$2:$B$349,2,0),"")</f>
        <v/>
      </c>
      <c r="L404" s="717"/>
      <c r="M404" s="718" t="str">
        <f>IFERROR(VLOOKUP(M403,科目・教員!$A$2:$B$349,2,0),"")</f>
        <v/>
      </c>
      <c r="N404" s="707"/>
      <c r="O404" s="716" t="str">
        <f>IFERROR(VLOOKUP(O403,科目・教員!$A$2:$B$349,2,0),"")</f>
        <v/>
      </c>
      <c r="P404" s="707"/>
      <c r="Q404" s="716" t="str">
        <f>IFERROR(VLOOKUP(Q403,科目・教員!$A$2:$B$349,2,0),"")</f>
        <v/>
      </c>
      <c r="R404" s="707"/>
      <c r="S404" s="689" t="str">
        <f>IFERROR(VLOOKUP(S403,科目・教員!$A$2:$B$349,2,0),"")</f>
        <v/>
      </c>
      <c r="T404" s="707"/>
      <c r="U404" s="25"/>
      <c r="Z404" s="696"/>
      <c r="AA404" s="681"/>
      <c r="AB404" s="681"/>
      <c r="AC404" s="681"/>
      <c r="AD404" s="681"/>
      <c r="AE404" s="681"/>
      <c r="AF404" s="681"/>
      <c r="AG404" s="681"/>
      <c r="AH404" s="681"/>
      <c r="AI404" s="681"/>
      <c r="AJ404" s="681"/>
      <c r="AK404" s="681"/>
      <c r="AL404" s="681"/>
      <c r="AM404" s="681"/>
      <c r="AN404" s="681"/>
      <c r="AO404" s="681"/>
      <c r="AP404" s="681"/>
      <c r="AQ404" s="681"/>
      <c r="AR404" s="681"/>
      <c r="AS404" s="681"/>
      <c r="AT404" s="681"/>
      <c r="AU404" s="681"/>
      <c r="AV404" s="681"/>
      <c r="AW404" s="681"/>
      <c r="AX404" s="681"/>
      <c r="AY404" s="681"/>
      <c r="AZ404" s="681"/>
      <c r="BA404" s="681"/>
      <c r="BB404" s="681"/>
      <c r="BC404" s="681"/>
      <c r="BD404" s="681"/>
      <c r="BE404" s="681"/>
      <c r="BF404" s="681"/>
      <c r="BG404" s="681"/>
      <c r="BH404" s="681"/>
      <c r="BI404" s="681"/>
      <c r="BJ404" s="681"/>
      <c r="BK404" s="675"/>
      <c r="BL404" s="675"/>
      <c r="BM404" s="675"/>
      <c r="BN404" s="681"/>
      <c r="BO404" s="681"/>
      <c r="BP404" s="681"/>
      <c r="BQ404" s="681"/>
      <c r="BR404" s="681"/>
      <c r="BS404" s="681"/>
      <c r="BT404" s="681"/>
      <c r="BU404" s="681"/>
      <c r="BV404" s="681"/>
      <c r="BW404" s="681"/>
    </row>
    <row r="405" spans="1:75" ht="13.5" customHeight="1">
      <c r="A405" s="696"/>
      <c r="B405" s="15" t="s">
        <v>60</v>
      </c>
      <c r="C405" s="708" t="str">
        <f>VLOOKUP($C402,'2025年度(1年後期)'!$B$5:$N$207,COLUMN('2025年度(1年後期)'!$C$5)+1,0)&amp;""</f>
        <v>101</v>
      </c>
      <c r="D405" s="707"/>
      <c r="E405" s="736" t="str">
        <f>VLOOKUP($C402,'2025年度(2年後期)'!$B$5:$N$207,COLUMN('2025年度(2年後期)'!$C$5)+1,0)&amp;""</f>
        <v>201</v>
      </c>
      <c r="F405" s="727"/>
      <c r="G405" s="716" t="str">
        <f>VLOOKUP($C402,'2025年度(3年後期)'!$B$5:$N$207,COLUMN('2025年度(3年後期)'!$C$5)+1,0)&amp;""</f>
        <v/>
      </c>
      <c r="H405" s="707"/>
      <c r="I405" s="716" t="str">
        <f>VLOOKUP($C402,'2025年度(4年後期)'!$B$5:$N$206,COLUMN('2025年度(4年後期)'!$C$5)+1,0)&amp;""</f>
        <v/>
      </c>
      <c r="J405" s="707"/>
      <c r="K405" s="689" t="str">
        <f>VLOOKUP($C402,'2025年度(助産後期)'!$B$5:$N$207,COLUMN('2025年度(助産後期)'!$C$5)+1,0)&amp;""</f>
        <v/>
      </c>
      <c r="L405" s="717"/>
      <c r="M405" s="718" t="str">
        <f>VLOOKUP($C402,'2025年度(M1後期)'!$B$5:$N$207,COLUMN('2025年度(M1後期)'!$C$5)+1,0)&amp;""</f>
        <v>長寿:別途指定
成育:別途指定</v>
      </c>
      <c r="N405" s="707"/>
      <c r="O405" s="716" t="str">
        <f>VLOOKUP($C402,'2025年度(M2後期)'!$B$5:$N$207,COLUMN('2025年度(M2後期)'!$C$5)+1,0)&amp;""</f>
        <v/>
      </c>
      <c r="P405" s="707"/>
      <c r="Q405" s="716" t="str">
        <f>VLOOKUP($C402,'2025年度(D1後期)'!$B$5:$N$207,COLUMN('2025年度(D1後期)'!$C$5)+1,0)&amp;""</f>
        <v>別途指定</v>
      </c>
      <c r="R405" s="707"/>
      <c r="S405" s="689" t="str">
        <f>VLOOKUP($C402,'2025年度(D23後期)'!$B$5:$N$207,COLUMN('2025年度(D23後期)'!$C$5)+1,0)&amp;""</f>
        <v/>
      </c>
      <c r="T405" s="707"/>
      <c r="U405" s="25"/>
      <c r="Z405" s="696"/>
      <c r="AA405" s="681"/>
      <c r="AB405" s="681"/>
      <c r="AC405" s="681"/>
      <c r="AD405" s="681"/>
      <c r="AE405" s="681"/>
      <c r="AF405" s="681"/>
      <c r="AG405" s="681"/>
      <c r="AH405" s="681"/>
      <c r="AI405" s="681"/>
      <c r="AJ405" s="681"/>
      <c r="AK405" s="681"/>
      <c r="AL405" s="681"/>
      <c r="AM405" s="681"/>
      <c r="AN405" s="681"/>
      <c r="AO405" s="681"/>
      <c r="AP405" s="681"/>
      <c r="AQ405" s="681"/>
      <c r="AR405" s="681"/>
      <c r="AS405" s="681"/>
      <c r="AT405" s="681"/>
      <c r="AU405" s="681"/>
      <c r="AV405" s="681"/>
      <c r="AW405" s="681"/>
      <c r="AX405" s="681"/>
      <c r="AY405" s="681"/>
      <c r="AZ405" s="681"/>
      <c r="BA405" s="681"/>
      <c r="BB405" s="681"/>
      <c r="BC405" s="681"/>
      <c r="BD405" s="681"/>
      <c r="BE405" s="681"/>
      <c r="BF405" s="681"/>
      <c r="BG405" s="681"/>
      <c r="BH405" s="681"/>
      <c r="BI405" s="681"/>
      <c r="BJ405" s="681"/>
      <c r="BK405" s="675"/>
      <c r="BL405" s="675"/>
      <c r="BM405" s="675"/>
      <c r="BN405" s="681"/>
      <c r="BO405" s="681"/>
      <c r="BP405" s="681"/>
      <c r="BQ405" s="681"/>
      <c r="BR405" s="681"/>
      <c r="BS405" s="681"/>
      <c r="BT405" s="681"/>
      <c r="BU405" s="681"/>
      <c r="BV405" s="681"/>
      <c r="BW405" s="681"/>
    </row>
    <row r="406" spans="1:75" ht="13.5" customHeight="1">
      <c r="A406" s="697"/>
      <c r="B406" s="16" t="s">
        <v>62</v>
      </c>
      <c r="C406" s="687"/>
      <c r="D406" s="719"/>
      <c r="E406" s="734" t="s">
        <v>116</v>
      </c>
      <c r="F406" s="735"/>
      <c r="G406" s="684"/>
      <c r="H406" s="719"/>
      <c r="I406" s="684"/>
      <c r="J406" s="719"/>
      <c r="K406" s="686"/>
      <c r="L406" s="720"/>
      <c r="M406" s="721"/>
      <c r="N406" s="719"/>
      <c r="O406" s="684"/>
      <c r="P406" s="719"/>
      <c r="Q406" s="684"/>
      <c r="R406" s="719"/>
      <c r="S406" s="686"/>
      <c r="T406" s="719"/>
      <c r="U406" s="25"/>
      <c r="Z406" s="697"/>
      <c r="AA406" s="682"/>
      <c r="AB406" s="682"/>
      <c r="AC406" s="682"/>
      <c r="AD406" s="682"/>
      <c r="AE406" s="682"/>
      <c r="AF406" s="682"/>
      <c r="AG406" s="682"/>
      <c r="AH406" s="682"/>
      <c r="AI406" s="682"/>
      <c r="AJ406" s="682"/>
      <c r="AK406" s="682"/>
      <c r="AL406" s="682"/>
      <c r="AM406" s="682"/>
      <c r="AN406" s="682"/>
      <c r="AO406" s="682"/>
      <c r="AP406" s="682"/>
      <c r="AQ406" s="682"/>
      <c r="AR406" s="682"/>
      <c r="AS406" s="682"/>
      <c r="AT406" s="682"/>
      <c r="AU406" s="682"/>
      <c r="AV406" s="682"/>
      <c r="AW406" s="682"/>
      <c r="AX406" s="682"/>
      <c r="AY406" s="682"/>
      <c r="AZ406" s="682"/>
      <c r="BA406" s="682"/>
      <c r="BB406" s="682"/>
      <c r="BC406" s="682"/>
      <c r="BD406" s="682"/>
      <c r="BE406" s="682"/>
      <c r="BF406" s="682"/>
      <c r="BG406" s="682"/>
      <c r="BH406" s="682"/>
      <c r="BI406" s="682"/>
      <c r="BJ406" s="682"/>
      <c r="BK406" s="676"/>
      <c r="BL406" s="676"/>
      <c r="BM406" s="676"/>
      <c r="BN406" s="682"/>
      <c r="BO406" s="682"/>
      <c r="BP406" s="682"/>
      <c r="BQ406" s="682"/>
      <c r="BR406" s="682"/>
      <c r="BS406" s="682"/>
      <c r="BT406" s="682"/>
      <c r="BU406" s="682"/>
      <c r="BV406" s="682"/>
      <c r="BW406" s="682"/>
    </row>
    <row r="407" spans="1:75" ht="13.5" customHeight="1">
      <c r="A407" s="696" t="s">
        <v>64</v>
      </c>
      <c r="B407" s="15" t="s">
        <v>55</v>
      </c>
      <c r="C407" s="705" t="str">
        <f>VLOOKUP($C402,'2025年度(1年後期)'!$B$5:$N$207,COLUMN('2025年度(1年後期)'!$E$5),0)&amp;""</f>
        <v>疫学・保健統計学Ⅱ</v>
      </c>
      <c r="D407" s="706"/>
      <c r="E407" s="737" t="str">
        <f>VLOOKUP($C402,'2025年度(2年後期)'!$B$5:$N$207,COLUMN('2025年度(2年後期)'!$E$5),0)&amp;""</f>
        <v>英語Ⅲ</v>
      </c>
      <c r="F407" s="729"/>
      <c r="G407" s="713" t="str">
        <f>VLOOKUP($C402,'2025年度(3年後期)'!$B$5:$N$207,COLUMN('2025年度(3年後期)'!$E$5),0)&amp;""</f>
        <v>領域別実習</v>
      </c>
      <c r="H407" s="706"/>
      <c r="I407" s="737" t="str">
        <f>VLOOKUP($C402,'2025年度(4年後期)'!$B$5:$N$206,COLUMN('2025年度(4年後期)'!$E$5),0)&amp;""</f>
        <v>科学技術と医療
(中村先生)</v>
      </c>
      <c r="J407" s="729"/>
      <c r="K407" s="693" t="str">
        <f>VLOOKUP($C402,'2025年度(助産後期)'!$B$5:$N$207,COLUMN('2025年度(助産後期)'!$E$5),0)&amp;""</f>
        <v/>
      </c>
      <c r="L407" s="709"/>
      <c r="M407" s="705" t="str">
        <f>VLOOKUP($C402,'2025年度(M1後期)'!$B$5:$N$207,COLUMN('2025年度(M1後期)'!$E$5),0)&amp;""</f>
        <v>長寿看護学演習Ａ－Ⅰ
成育看護学演習Ａ－Ⅳ(母性)</v>
      </c>
      <c r="N407" s="706"/>
      <c r="O407" s="693" t="str">
        <f>VLOOKUP($C402,'2025年度(M2後期)'!$B$5:$N$207,COLUMN('2025年度(M2後期)'!$E$5),0)&amp;""</f>
        <v>特別研究</v>
      </c>
      <c r="P407" s="706"/>
      <c r="Q407" s="693" t="str">
        <f>VLOOKUP($C402,'2025年度(D1後期)'!$B$5:$N$207,COLUMN('2025年度(D1後期)'!$E$5),0)&amp;""</f>
        <v>看護教育学演習Ｂ</v>
      </c>
      <c r="R407" s="706"/>
      <c r="S407" s="693" t="str">
        <f>VLOOKUP($C402,'2025年度(D23後期)'!$B$5:$N$207,COLUMN('2025年度(D23後期)'!$E$5),0)&amp;""</f>
        <v>特別研究</v>
      </c>
      <c r="T407" s="706"/>
      <c r="U407" s="21"/>
      <c r="Z407" s="696" t="str">
        <f>A407</f>
        <v>２時限（11：00～12：30）</v>
      </c>
      <c r="AA407" s="680" t="s">
        <v>205</v>
      </c>
      <c r="AB407" s="680"/>
      <c r="AC407" s="680"/>
      <c r="AD407" s="680"/>
      <c r="AE407" s="680"/>
      <c r="AF407" s="680"/>
      <c r="AG407" s="680" t="s">
        <v>302</v>
      </c>
      <c r="AH407" s="680"/>
      <c r="AI407" s="680"/>
      <c r="AJ407" s="680"/>
      <c r="AK407" s="680"/>
      <c r="AL407" s="680"/>
      <c r="AM407" s="680"/>
      <c r="AN407" s="680"/>
      <c r="AO407" s="680"/>
      <c r="AP407" s="680"/>
      <c r="AQ407" s="680"/>
      <c r="AR407" s="680"/>
      <c r="AS407" s="680"/>
      <c r="AT407" s="680"/>
      <c r="AU407" s="680"/>
      <c r="AV407" s="680"/>
      <c r="AW407" s="680" t="s">
        <v>314</v>
      </c>
      <c r="AX407" s="680"/>
      <c r="AY407" s="680"/>
      <c r="AZ407" s="680"/>
      <c r="BA407" s="680"/>
      <c r="BB407" s="680"/>
      <c r="BC407" s="680"/>
      <c r="BD407" s="680"/>
      <c r="BE407" s="680"/>
      <c r="BF407" s="680"/>
      <c r="BG407" s="680"/>
      <c r="BH407" s="680"/>
      <c r="BI407" s="680"/>
      <c r="BJ407" s="680"/>
      <c r="BK407" s="674"/>
      <c r="BL407" s="674"/>
      <c r="BM407" s="674"/>
      <c r="BN407" s="680"/>
      <c r="BO407" s="680"/>
      <c r="BP407" s="680"/>
      <c r="BQ407" s="680"/>
      <c r="BR407" s="680"/>
      <c r="BS407" s="680"/>
      <c r="BT407" s="680"/>
      <c r="BU407" s="680"/>
      <c r="BV407" s="680"/>
      <c r="BW407" s="680"/>
    </row>
    <row r="408" spans="1:75" ht="13.5" customHeight="1">
      <c r="A408" s="696"/>
      <c r="B408" s="15" t="s">
        <v>58</v>
      </c>
      <c r="C408" s="708" t="str">
        <f>IFERROR(VLOOKUP(C407,科目・教員!$A$2:$B$349,2,0),"")</f>
        <v>柏木　公一</v>
      </c>
      <c r="D408" s="707"/>
      <c r="E408" s="736" t="str">
        <f>IFERROR(VLOOKUP(E407,科目・教員!$A$2:$B$349,2,0),"")</f>
        <v>ﾊﾟｳﾗ･ﾍﾞﾙｳﾞｧﾝｹﾞﾙ</v>
      </c>
      <c r="F408" s="727"/>
      <c r="G408" s="716" t="str">
        <f>IFERROR(VLOOKUP(G407,科目・教員!$A$2:$B$349,2,0),"")</f>
        <v/>
      </c>
      <c r="H408" s="707"/>
      <c r="I408" s="736" t="str">
        <f>IFERROR(VLOOKUP(I407,科目・教員!$A$2:$B$349,2,0),"")</f>
        <v/>
      </c>
      <c r="J408" s="727"/>
      <c r="K408" s="689" t="str">
        <f>IFERROR(VLOOKUP(K407,科目・教員!$A$2:$B$349,2,0),"")</f>
        <v/>
      </c>
      <c r="L408" s="717"/>
      <c r="M408" s="708" t="str">
        <f>IFERROR(VLOOKUP(M407,科目・教員!$A$2:$B$349,2,0),"")</f>
        <v/>
      </c>
      <c r="N408" s="707"/>
      <c r="O408" s="689" t="str">
        <f>IFERROR(VLOOKUP(O407,科目・教員!$A$2:$B$349,2,0),"")</f>
        <v/>
      </c>
      <c r="P408" s="707"/>
      <c r="Q408" s="689" t="str">
        <f>IFERROR(VLOOKUP(Q407,科目・教員!$A$2:$B$349,2,0),"")</f>
        <v/>
      </c>
      <c r="R408" s="707"/>
      <c r="S408" s="689" t="str">
        <f>IFERROR(VLOOKUP(S407,科目・教員!$A$2:$B$349,2,0),"")</f>
        <v/>
      </c>
      <c r="T408" s="707"/>
      <c r="U408" s="21"/>
      <c r="Z408" s="696"/>
      <c r="AA408" s="681"/>
      <c r="AB408" s="681"/>
      <c r="AC408" s="681"/>
      <c r="AD408" s="681"/>
      <c r="AE408" s="681"/>
      <c r="AF408" s="681"/>
      <c r="AG408" s="681"/>
      <c r="AH408" s="681"/>
      <c r="AI408" s="681"/>
      <c r="AJ408" s="681"/>
      <c r="AK408" s="681"/>
      <c r="AL408" s="681"/>
      <c r="AM408" s="681"/>
      <c r="AN408" s="681"/>
      <c r="AO408" s="681"/>
      <c r="AP408" s="681"/>
      <c r="AQ408" s="681"/>
      <c r="AR408" s="681"/>
      <c r="AS408" s="681"/>
      <c r="AT408" s="681"/>
      <c r="AU408" s="681"/>
      <c r="AV408" s="681"/>
      <c r="AW408" s="681"/>
      <c r="AX408" s="681"/>
      <c r="AY408" s="681"/>
      <c r="AZ408" s="681"/>
      <c r="BA408" s="681"/>
      <c r="BB408" s="681"/>
      <c r="BC408" s="681"/>
      <c r="BD408" s="681"/>
      <c r="BE408" s="681"/>
      <c r="BF408" s="681"/>
      <c r="BG408" s="681"/>
      <c r="BH408" s="681"/>
      <c r="BI408" s="681"/>
      <c r="BJ408" s="681"/>
      <c r="BK408" s="675"/>
      <c r="BL408" s="675"/>
      <c r="BM408" s="675"/>
      <c r="BN408" s="681"/>
      <c r="BO408" s="681"/>
      <c r="BP408" s="681"/>
      <c r="BQ408" s="681"/>
      <c r="BR408" s="681"/>
      <c r="BS408" s="681"/>
      <c r="BT408" s="681"/>
      <c r="BU408" s="681"/>
      <c r="BV408" s="681"/>
      <c r="BW408" s="681"/>
    </row>
    <row r="409" spans="1:75" ht="13.5" customHeight="1">
      <c r="A409" s="696"/>
      <c r="B409" s="15" t="s">
        <v>60</v>
      </c>
      <c r="C409" s="708" t="str">
        <f>VLOOKUP($C402,'2025年度(1年後期)'!$B$5:$N$207,COLUMN('2025年度(1年後期)'!$E$5)+1,0)&amp;""</f>
        <v>101</v>
      </c>
      <c r="D409" s="707"/>
      <c r="E409" s="736" t="str">
        <f>VLOOKUP($C402,'2025年度(2年後期)'!$B$5:$N$207,COLUMN('2025年度(2年後期)'!$E$5)+1,0)&amp;""</f>
        <v>201</v>
      </c>
      <c r="F409" s="727"/>
      <c r="G409" s="716" t="str">
        <f>VLOOKUP($C402,'2025年度(3年後期)'!$B$5:$N$207,COLUMN('2025年度(3年後期)'!$E$5)+1,0)&amp;""</f>
        <v/>
      </c>
      <c r="H409" s="707"/>
      <c r="I409" s="736" t="str">
        <f>VLOOKUP($C402,'2025年度(4年後期)'!$B$5:$N$206,COLUMN('2025年度(4年後期)'!$E$5)+1,0)&amp;""</f>
        <v>301</v>
      </c>
      <c r="J409" s="727"/>
      <c r="K409" s="689" t="str">
        <f>VLOOKUP($C402,'2025年度(助産後期)'!$B$5:$N$207,COLUMN('2025年度(助産後期)'!$E$5)+1,0)&amp;""</f>
        <v/>
      </c>
      <c r="L409" s="717"/>
      <c r="M409" s="708" t="str">
        <f>VLOOKUP($C402,'2025年度(M1後期)'!$B$5:$N$207,COLUMN('2025年度(M1後期)'!$E$5)+1,0)&amp;""</f>
        <v>長寿:別途指定
成育:別途指定</v>
      </c>
      <c r="N409" s="707"/>
      <c r="O409" s="689" t="str">
        <f>VLOOKUP($C402,'2025年度(M2後期)'!$B$5:$N$207,COLUMN('2025年度(M2後期)'!$E$5)+1,0)&amp;""</f>
        <v/>
      </c>
      <c r="P409" s="707"/>
      <c r="Q409" s="689" t="str">
        <f>VLOOKUP($C402,'2025年度(D1後期)'!$B$5:$N$207,COLUMN('2025年度(D1後期)'!$E$5)+1,0)&amp;""</f>
        <v>別途指定</v>
      </c>
      <c r="R409" s="707"/>
      <c r="S409" s="689" t="str">
        <f>VLOOKUP($C402,'2025年度(D23後期)'!$B$5:$N$207,COLUMN('2025年度(D23後期)'!$E$5)+1,0)&amp;""</f>
        <v/>
      </c>
      <c r="T409" s="707"/>
      <c r="U409" s="21"/>
      <c r="Z409" s="696"/>
      <c r="AA409" s="681"/>
      <c r="AB409" s="681"/>
      <c r="AC409" s="681"/>
      <c r="AD409" s="681"/>
      <c r="AE409" s="681"/>
      <c r="AF409" s="681"/>
      <c r="AG409" s="681"/>
      <c r="AH409" s="681"/>
      <c r="AI409" s="681"/>
      <c r="AJ409" s="681"/>
      <c r="AK409" s="681"/>
      <c r="AL409" s="681"/>
      <c r="AM409" s="681"/>
      <c r="AN409" s="681"/>
      <c r="AO409" s="681"/>
      <c r="AP409" s="681"/>
      <c r="AQ409" s="681"/>
      <c r="AR409" s="681"/>
      <c r="AS409" s="681"/>
      <c r="AT409" s="681"/>
      <c r="AU409" s="681"/>
      <c r="AV409" s="681"/>
      <c r="AW409" s="681"/>
      <c r="AX409" s="681"/>
      <c r="AY409" s="681"/>
      <c r="AZ409" s="681"/>
      <c r="BA409" s="681"/>
      <c r="BB409" s="681"/>
      <c r="BC409" s="681"/>
      <c r="BD409" s="681"/>
      <c r="BE409" s="681"/>
      <c r="BF409" s="681"/>
      <c r="BG409" s="681"/>
      <c r="BH409" s="681"/>
      <c r="BI409" s="681"/>
      <c r="BJ409" s="681"/>
      <c r="BK409" s="675"/>
      <c r="BL409" s="675"/>
      <c r="BM409" s="675"/>
      <c r="BN409" s="681"/>
      <c r="BO409" s="681"/>
      <c r="BP409" s="681"/>
      <c r="BQ409" s="681"/>
      <c r="BR409" s="681"/>
      <c r="BS409" s="681"/>
      <c r="BT409" s="681"/>
      <c r="BU409" s="681"/>
      <c r="BV409" s="681"/>
      <c r="BW409" s="681"/>
    </row>
    <row r="410" spans="1:75" ht="13.5" customHeight="1">
      <c r="A410" s="712"/>
      <c r="B410" s="16" t="s">
        <v>62</v>
      </c>
      <c r="C410" s="687"/>
      <c r="D410" s="685"/>
      <c r="E410" s="734" t="s">
        <v>116</v>
      </c>
      <c r="F410" s="735"/>
      <c r="G410" s="684"/>
      <c r="H410" s="685"/>
      <c r="I410" s="734" t="s">
        <v>280</v>
      </c>
      <c r="J410" s="700"/>
      <c r="K410" s="686"/>
      <c r="L410" s="686"/>
      <c r="M410" s="687"/>
      <c r="N410" s="685"/>
      <c r="O410" s="686"/>
      <c r="P410" s="685"/>
      <c r="Q410" s="686"/>
      <c r="R410" s="685"/>
      <c r="S410" s="686"/>
      <c r="T410" s="685"/>
      <c r="U410" s="21"/>
      <c r="Z410" s="697"/>
      <c r="AA410" s="682"/>
      <c r="AB410" s="682"/>
      <c r="AC410" s="682"/>
      <c r="AD410" s="682"/>
      <c r="AE410" s="682"/>
      <c r="AF410" s="682"/>
      <c r="AG410" s="682"/>
      <c r="AH410" s="682"/>
      <c r="AI410" s="682"/>
      <c r="AJ410" s="682"/>
      <c r="AK410" s="682"/>
      <c r="AL410" s="682"/>
      <c r="AM410" s="682"/>
      <c r="AN410" s="682"/>
      <c r="AO410" s="682"/>
      <c r="AP410" s="682"/>
      <c r="AQ410" s="682"/>
      <c r="AR410" s="682"/>
      <c r="AS410" s="682"/>
      <c r="AT410" s="682"/>
      <c r="AU410" s="682"/>
      <c r="AV410" s="682"/>
      <c r="AW410" s="682"/>
      <c r="AX410" s="682"/>
      <c r="AY410" s="682"/>
      <c r="AZ410" s="682"/>
      <c r="BA410" s="682"/>
      <c r="BB410" s="682"/>
      <c r="BC410" s="682"/>
      <c r="BD410" s="682"/>
      <c r="BE410" s="682"/>
      <c r="BF410" s="682"/>
      <c r="BG410" s="682"/>
      <c r="BH410" s="682"/>
      <c r="BI410" s="682"/>
      <c r="BJ410" s="682"/>
      <c r="BK410" s="676"/>
      <c r="BL410" s="676"/>
      <c r="BM410" s="676"/>
      <c r="BN410" s="682"/>
      <c r="BO410" s="682"/>
      <c r="BP410" s="682"/>
      <c r="BQ410" s="682"/>
      <c r="BR410" s="682"/>
      <c r="BS410" s="682"/>
      <c r="BT410" s="682"/>
      <c r="BU410" s="682"/>
      <c r="BV410" s="682"/>
      <c r="BW410" s="682"/>
    </row>
    <row r="411" spans="1:75" ht="13.5" customHeight="1">
      <c r="A411" s="695" t="s">
        <v>70</v>
      </c>
      <c r="B411" s="17" t="s">
        <v>71</v>
      </c>
      <c r="C411" s="705"/>
      <c r="D411" s="706"/>
      <c r="E411" s="713"/>
      <c r="F411" s="706"/>
      <c r="G411" s="713"/>
      <c r="H411" s="706"/>
      <c r="I411" s="713"/>
      <c r="J411" s="706"/>
      <c r="K411" s="693"/>
      <c r="L411" s="709"/>
      <c r="M411" s="705"/>
      <c r="N411" s="706"/>
      <c r="O411" s="693"/>
      <c r="P411" s="706"/>
      <c r="Q411" s="693"/>
      <c r="R411" s="706"/>
      <c r="S411" s="693"/>
      <c r="T411" s="706"/>
      <c r="U411" s="21"/>
      <c r="Z411" s="696" t="str">
        <f>A411</f>
        <v>昼休み（12：30～13：30）</v>
      </c>
      <c r="AA411" s="680"/>
      <c r="AB411" s="680"/>
      <c r="AC411" s="680"/>
      <c r="AD411" s="680"/>
      <c r="AE411" s="680"/>
      <c r="AF411" s="680"/>
      <c r="AG411" s="680"/>
      <c r="AH411" s="680"/>
      <c r="AI411" s="680"/>
      <c r="AJ411" s="680"/>
      <c r="AK411" s="680"/>
      <c r="AL411" s="680"/>
      <c r="AM411" s="680"/>
      <c r="AN411" s="680"/>
      <c r="AO411" s="680"/>
      <c r="AP411" s="680"/>
      <c r="AQ411" s="680"/>
      <c r="AR411" s="680"/>
      <c r="AS411" s="680"/>
      <c r="AT411" s="680"/>
      <c r="AU411" s="680"/>
      <c r="AV411" s="680"/>
      <c r="AW411" s="680"/>
      <c r="AX411" s="680"/>
      <c r="AY411" s="680"/>
      <c r="AZ411" s="680"/>
      <c r="BA411" s="680"/>
      <c r="BB411" s="680"/>
      <c r="BC411" s="680"/>
      <c r="BD411" s="680"/>
      <c r="BE411" s="680"/>
      <c r="BF411" s="680"/>
      <c r="BG411" s="680"/>
      <c r="BH411" s="680"/>
      <c r="BI411" s="680"/>
      <c r="BJ411" s="680"/>
      <c r="BK411" s="674"/>
      <c r="BL411" s="674"/>
      <c r="BM411" s="674"/>
      <c r="BN411" s="680"/>
      <c r="BO411" s="680"/>
      <c r="BP411" s="680"/>
      <c r="BQ411" s="680"/>
      <c r="BR411" s="680"/>
      <c r="BS411" s="680"/>
      <c r="BT411" s="680"/>
      <c r="BU411" s="680"/>
      <c r="BV411" s="680"/>
      <c r="BW411" s="680"/>
    </row>
    <row r="412" spans="1:75" ht="13.5" customHeight="1">
      <c r="A412" s="696"/>
      <c r="B412" s="17" t="s">
        <v>73</v>
      </c>
      <c r="C412" s="708"/>
      <c r="D412" s="707"/>
      <c r="E412" s="716"/>
      <c r="F412" s="707"/>
      <c r="G412" s="716"/>
      <c r="H412" s="707"/>
      <c r="I412" s="716"/>
      <c r="J412" s="707"/>
      <c r="K412" s="689"/>
      <c r="L412" s="717"/>
      <c r="M412" s="708"/>
      <c r="N412" s="707"/>
      <c r="O412" s="689"/>
      <c r="P412" s="707"/>
      <c r="Q412" s="689"/>
      <c r="R412" s="707"/>
      <c r="S412" s="689"/>
      <c r="T412" s="707"/>
      <c r="U412" s="21"/>
      <c r="Z412" s="696"/>
      <c r="AA412" s="681"/>
      <c r="AB412" s="681"/>
      <c r="AC412" s="681"/>
      <c r="AD412" s="681"/>
      <c r="AE412" s="681"/>
      <c r="AF412" s="681"/>
      <c r="AG412" s="681"/>
      <c r="AH412" s="681"/>
      <c r="AI412" s="681"/>
      <c r="AJ412" s="681"/>
      <c r="AK412" s="681"/>
      <c r="AL412" s="681"/>
      <c r="AM412" s="681"/>
      <c r="AN412" s="681"/>
      <c r="AO412" s="681"/>
      <c r="AP412" s="681"/>
      <c r="AQ412" s="681"/>
      <c r="AR412" s="681"/>
      <c r="AS412" s="681"/>
      <c r="AT412" s="681"/>
      <c r="AU412" s="681"/>
      <c r="AV412" s="681"/>
      <c r="AW412" s="681"/>
      <c r="AX412" s="681"/>
      <c r="AY412" s="681"/>
      <c r="AZ412" s="681"/>
      <c r="BA412" s="681"/>
      <c r="BB412" s="681"/>
      <c r="BC412" s="681"/>
      <c r="BD412" s="681"/>
      <c r="BE412" s="681"/>
      <c r="BF412" s="681"/>
      <c r="BG412" s="681"/>
      <c r="BH412" s="681"/>
      <c r="BI412" s="681"/>
      <c r="BJ412" s="681"/>
      <c r="BK412" s="675"/>
      <c r="BL412" s="675"/>
      <c r="BM412" s="675"/>
      <c r="BN412" s="681"/>
      <c r="BO412" s="681"/>
      <c r="BP412" s="681"/>
      <c r="BQ412" s="681"/>
      <c r="BR412" s="681"/>
      <c r="BS412" s="681"/>
      <c r="BT412" s="681"/>
      <c r="BU412" s="681"/>
      <c r="BV412" s="681"/>
      <c r="BW412" s="681"/>
    </row>
    <row r="413" spans="1:75" ht="13.5" customHeight="1">
      <c r="A413" s="696"/>
      <c r="B413" s="17" t="s">
        <v>60</v>
      </c>
      <c r="C413" s="708"/>
      <c r="D413" s="707"/>
      <c r="E413" s="716"/>
      <c r="F413" s="707"/>
      <c r="G413" s="716"/>
      <c r="H413" s="707"/>
      <c r="I413" s="716"/>
      <c r="J413" s="707"/>
      <c r="K413" s="689"/>
      <c r="L413" s="717"/>
      <c r="M413" s="708"/>
      <c r="N413" s="707"/>
      <c r="O413" s="689"/>
      <c r="P413" s="707"/>
      <c r="Q413" s="689"/>
      <c r="R413" s="707"/>
      <c r="S413" s="689"/>
      <c r="T413" s="707"/>
      <c r="U413" s="21"/>
      <c r="Z413" s="696"/>
      <c r="AA413" s="681"/>
      <c r="AB413" s="681"/>
      <c r="AC413" s="681"/>
      <c r="AD413" s="681"/>
      <c r="AE413" s="681"/>
      <c r="AF413" s="681"/>
      <c r="AG413" s="681"/>
      <c r="AH413" s="681"/>
      <c r="AI413" s="681"/>
      <c r="AJ413" s="681"/>
      <c r="AK413" s="681"/>
      <c r="AL413" s="681"/>
      <c r="AM413" s="681"/>
      <c r="AN413" s="681"/>
      <c r="AO413" s="681"/>
      <c r="AP413" s="681"/>
      <c r="AQ413" s="681"/>
      <c r="AR413" s="681"/>
      <c r="AS413" s="681"/>
      <c r="AT413" s="681"/>
      <c r="AU413" s="681"/>
      <c r="AV413" s="681"/>
      <c r="AW413" s="681"/>
      <c r="AX413" s="681"/>
      <c r="AY413" s="681"/>
      <c r="AZ413" s="681"/>
      <c r="BA413" s="681"/>
      <c r="BB413" s="681"/>
      <c r="BC413" s="681"/>
      <c r="BD413" s="681"/>
      <c r="BE413" s="681"/>
      <c r="BF413" s="681"/>
      <c r="BG413" s="681"/>
      <c r="BH413" s="681"/>
      <c r="BI413" s="681"/>
      <c r="BJ413" s="681"/>
      <c r="BK413" s="675"/>
      <c r="BL413" s="675"/>
      <c r="BM413" s="675"/>
      <c r="BN413" s="681"/>
      <c r="BO413" s="681"/>
      <c r="BP413" s="681"/>
      <c r="BQ413" s="681"/>
      <c r="BR413" s="681"/>
      <c r="BS413" s="681"/>
      <c r="BT413" s="681"/>
      <c r="BU413" s="681"/>
      <c r="BV413" s="681"/>
      <c r="BW413" s="681"/>
    </row>
    <row r="414" spans="1:75" ht="13.5" customHeight="1">
      <c r="A414" s="697"/>
      <c r="B414" s="18" t="s">
        <v>62</v>
      </c>
      <c r="C414" s="714"/>
      <c r="D414" s="711"/>
      <c r="E414" s="715"/>
      <c r="F414" s="711"/>
      <c r="G414" s="715"/>
      <c r="H414" s="711"/>
      <c r="I414" s="715"/>
      <c r="J414" s="711"/>
      <c r="K414" s="710"/>
      <c r="L414" s="710"/>
      <c r="M414" s="714"/>
      <c r="N414" s="711"/>
      <c r="O414" s="710"/>
      <c r="P414" s="711"/>
      <c r="Q414" s="710"/>
      <c r="R414" s="711"/>
      <c r="S414" s="710"/>
      <c r="T414" s="711"/>
      <c r="U414" s="21"/>
      <c r="Z414" s="697"/>
      <c r="AA414" s="682"/>
      <c r="AB414" s="682"/>
      <c r="AC414" s="682"/>
      <c r="AD414" s="682"/>
      <c r="AE414" s="682"/>
      <c r="AF414" s="682"/>
      <c r="AG414" s="682"/>
      <c r="AH414" s="682"/>
      <c r="AI414" s="682"/>
      <c r="AJ414" s="682"/>
      <c r="AK414" s="682"/>
      <c r="AL414" s="682"/>
      <c r="AM414" s="682"/>
      <c r="AN414" s="682"/>
      <c r="AO414" s="682"/>
      <c r="AP414" s="682"/>
      <c r="AQ414" s="682"/>
      <c r="AR414" s="682"/>
      <c r="AS414" s="682"/>
      <c r="AT414" s="682"/>
      <c r="AU414" s="682"/>
      <c r="AV414" s="682"/>
      <c r="AW414" s="682"/>
      <c r="AX414" s="682"/>
      <c r="AY414" s="682"/>
      <c r="AZ414" s="682"/>
      <c r="BA414" s="682"/>
      <c r="BB414" s="682"/>
      <c r="BC414" s="682"/>
      <c r="BD414" s="682"/>
      <c r="BE414" s="682"/>
      <c r="BF414" s="682"/>
      <c r="BG414" s="682"/>
      <c r="BH414" s="682"/>
      <c r="BI414" s="682"/>
      <c r="BJ414" s="682"/>
      <c r="BK414" s="676"/>
      <c r="BL414" s="676"/>
      <c r="BM414" s="676"/>
      <c r="BN414" s="682"/>
      <c r="BO414" s="682"/>
      <c r="BP414" s="682"/>
      <c r="BQ414" s="682"/>
      <c r="BR414" s="682"/>
      <c r="BS414" s="682"/>
      <c r="BT414" s="682"/>
      <c r="BU414" s="682"/>
      <c r="BV414" s="682"/>
      <c r="BW414" s="682"/>
    </row>
    <row r="415" spans="1:75" ht="13.5" customHeight="1">
      <c r="A415" s="696" t="s">
        <v>74</v>
      </c>
      <c r="B415" s="15" t="s">
        <v>55</v>
      </c>
      <c r="C415" s="692" t="str">
        <f>VLOOKUP($C402,'2025年度(1年後期)'!$B$5:$N$207,COLUMN('2025年度(1年後期)'!$G$5),0)&amp;""</f>
        <v>人体の構造と機能Ⅲ</v>
      </c>
      <c r="D415" s="693"/>
      <c r="E415" s="826" t="str">
        <f>VLOOKUP($C402,'2025年度(2年後期)'!$B$5:$N$207,COLUMN('2025年度(2年後期)'!$G$5),0)&amp;""</f>
        <v>成人看護援助論Ⅱ　中間試験</v>
      </c>
      <c r="F415" s="754"/>
      <c r="G415" s="698" t="str">
        <f>VLOOKUP($C402,'2025年度(3年後期)'!$B$5:$N$207,COLUMN('2025年度(3年後期)'!$G$5),0)&amp;""</f>
        <v>領域別実習</v>
      </c>
      <c r="H415" s="693"/>
      <c r="I415" s="731" t="str">
        <f>VLOOKUP($C402,'2025年度(4年後期)'!$B$5:$N$206,COLUMN('2025年度(4年後期)'!$G$5),0)&amp;""</f>
        <v>科学技術と医療
(石原雅之先生)</v>
      </c>
      <c r="J415" s="704"/>
      <c r="K415" s="694" t="str">
        <f>VLOOKUP($C402,'2025年度(助産後期)'!$B$5:$N$207,COLUMN('2025年度(助産後期)'!$G$5),0)&amp;""</f>
        <v/>
      </c>
      <c r="L415" s="694"/>
      <c r="M415" s="692" t="str">
        <f>VLOOKUP($C402,'2025年度(M1後期)'!$B$5:$N$207,COLUMN('2025年度(M1後期)'!$G$5),0)&amp;""</f>
        <v/>
      </c>
      <c r="N415" s="693"/>
      <c r="O415" s="694" t="str">
        <f>VLOOKUP($C402,'2025年度(M2後期)'!$B$5:$N$207,COLUMN('2025年度(M2後期)'!$G$5),0)&amp;""</f>
        <v>特別研究</v>
      </c>
      <c r="P415" s="693"/>
      <c r="Q415" s="694" t="str">
        <f>VLOOKUP($C402,'2025年度(D1後期)'!$B$5:$N$207,COLUMN('2025年度(D1後期)'!$G$5),0)&amp;""</f>
        <v/>
      </c>
      <c r="R415" s="693"/>
      <c r="S415" s="694" t="str">
        <f>VLOOKUP($C402,'2025年度(D23後期)'!$B$5:$N$207,COLUMN('2025年度(D23後期)'!$G$5),0)&amp;""</f>
        <v>特別研究</v>
      </c>
      <c r="T415" s="693"/>
      <c r="U415" s="21"/>
      <c r="Z415" s="696" t="str">
        <f>A415</f>
        <v>３時限（13：30～15：00）</v>
      </c>
      <c r="AA415" s="680" t="s">
        <v>75</v>
      </c>
      <c r="AB415" s="680"/>
      <c r="AC415" s="680"/>
      <c r="AD415" s="680"/>
      <c r="AE415" s="680"/>
      <c r="AF415" s="680"/>
      <c r="AG415" s="680"/>
      <c r="AH415" s="680" t="s">
        <v>352</v>
      </c>
      <c r="AI415" s="680"/>
      <c r="AJ415" s="680"/>
      <c r="AK415" s="680"/>
      <c r="AL415" s="680"/>
      <c r="AM415" s="680"/>
      <c r="AN415" s="680"/>
      <c r="AO415" s="680"/>
      <c r="AP415" s="680"/>
      <c r="AQ415" s="680"/>
      <c r="AR415" s="680"/>
      <c r="AS415" s="680"/>
      <c r="AT415" s="680"/>
      <c r="AU415" s="680"/>
      <c r="AV415" s="680"/>
      <c r="AW415" s="680" t="s">
        <v>314</v>
      </c>
      <c r="AX415" s="680"/>
      <c r="AY415" s="680"/>
      <c r="AZ415" s="680"/>
      <c r="BA415" s="680"/>
      <c r="BB415" s="680"/>
      <c r="BC415" s="680"/>
      <c r="BD415" s="680"/>
      <c r="BE415" s="680"/>
      <c r="BF415" s="680"/>
      <c r="BG415" s="680"/>
      <c r="BH415" s="680"/>
      <c r="BI415" s="680"/>
      <c r="BJ415" s="680"/>
      <c r="BK415" s="674"/>
      <c r="BL415" s="674"/>
      <c r="BM415" s="674"/>
      <c r="BN415" s="680"/>
      <c r="BO415" s="680"/>
      <c r="BP415" s="680"/>
      <c r="BQ415" s="680"/>
      <c r="BR415" s="680"/>
      <c r="BS415" s="680"/>
      <c r="BT415" s="680"/>
      <c r="BU415" s="680"/>
      <c r="BV415" s="680"/>
      <c r="BW415" s="680"/>
    </row>
    <row r="416" spans="1:75" ht="13.5" customHeight="1">
      <c r="A416" s="696"/>
      <c r="B416" s="15" t="s">
        <v>58</v>
      </c>
      <c r="C416" s="688" t="str">
        <f>IFERROR(VLOOKUP(C415,科目・教員!$A$2:$B$349,2,0),"")</f>
        <v>本間　典子</v>
      </c>
      <c r="D416" s="689"/>
      <c r="E416" s="827" t="str">
        <f>IFERROR(VLOOKUP(E415,科目・教員!$A$2:$B$349,2,0),"")</f>
        <v/>
      </c>
      <c r="F416" s="752"/>
      <c r="G416" s="690" t="str">
        <f>IFERROR(VLOOKUP(G415,科目・教員!$A$2:$B$349,2,0),"")</f>
        <v/>
      </c>
      <c r="H416" s="689"/>
      <c r="I416" s="730" t="str">
        <f>IFERROR(VLOOKUP(I415,科目・教員!$A$2:$B$349,2,0),"")</f>
        <v/>
      </c>
      <c r="J416" s="702"/>
      <c r="K416" s="691" t="str">
        <f>IFERROR(VLOOKUP(K415,科目・教員!$A$2:$B$349,2,0),"")</f>
        <v/>
      </c>
      <c r="L416" s="691"/>
      <c r="M416" s="688" t="str">
        <f>IFERROR(VLOOKUP(M415,科目・教員!$A$2:$B$349,2,0),"")</f>
        <v/>
      </c>
      <c r="N416" s="689"/>
      <c r="O416" s="691" t="str">
        <f>IFERROR(VLOOKUP(O415,科目・教員!$A$2:$B$349,2,0),"")</f>
        <v/>
      </c>
      <c r="P416" s="689"/>
      <c r="Q416" s="691" t="str">
        <f>IFERROR(VLOOKUP(Q415,科目・教員!$A$2:$B$349,2,0),"")</f>
        <v/>
      </c>
      <c r="R416" s="689"/>
      <c r="S416" s="691" t="str">
        <f>IFERROR(VLOOKUP(S415,科目・教員!$A$2:$B$349,2,0),"")</f>
        <v/>
      </c>
      <c r="T416" s="689"/>
      <c r="U416" s="21"/>
      <c r="Z416" s="696"/>
      <c r="AA416" s="681"/>
      <c r="AB416" s="681"/>
      <c r="AC416" s="681"/>
      <c r="AD416" s="681"/>
      <c r="AE416" s="681"/>
      <c r="AF416" s="681"/>
      <c r="AG416" s="681"/>
      <c r="AH416" s="681"/>
      <c r="AI416" s="681"/>
      <c r="AJ416" s="681"/>
      <c r="AK416" s="681"/>
      <c r="AL416" s="681"/>
      <c r="AM416" s="681"/>
      <c r="AN416" s="681"/>
      <c r="AO416" s="681"/>
      <c r="AP416" s="681"/>
      <c r="AQ416" s="681"/>
      <c r="AR416" s="681"/>
      <c r="AS416" s="681"/>
      <c r="AT416" s="681"/>
      <c r="AU416" s="681"/>
      <c r="AV416" s="681"/>
      <c r="AW416" s="681"/>
      <c r="AX416" s="681"/>
      <c r="AY416" s="681"/>
      <c r="AZ416" s="681"/>
      <c r="BA416" s="681"/>
      <c r="BB416" s="681"/>
      <c r="BC416" s="681"/>
      <c r="BD416" s="681"/>
      <c r="BE416" s="681"/>
      <c r="BF416" s="681"/>
      <c r="BG416" s="681"/>
      <c r="BH416" s="681"/>
      <c r="BI416" s="681"/>
      <c r="BJ416" s="681"/>
      <c r="BK416" s="675"/>
      <c r="BL416" s="675"/>
      <c r="BM416" s="675"/>
      <c r="BN416" s="681"/>
      <c r="BO416" s="681"/>
      <c r="BP416" s="681"/>
      <c r="BQ416" s="681"/>
      <c r="BR416" s="681"/>
      <c r="BS416" s="681"/>
      <c r="BT416" s="681"/>
      <c r="BU416" s="681"/>
      <c r="BV416" s="681"/>
      <c r="BW416" s="681"/>
    </row>
    <row r="417" spans="1:75" ht="13.5" customHeight="1">
      <c r="A417" s="696"/>
      <c r="B417" s="15" t="s">
        <v>60</v>
      </c>
      <c r="C417" s="688" t="str">
        <f>VLOOKUP($C402,'2025年度(1年後期)'!$B$5:$N$207,COLUMN('2025年度(1年後期)'!$G$5)+1,0)&amp;""</f>
        <v>101</v>
      </c>
      <c r="D417" s="689"/>
      <c r="E417" s="827" t="str">
        <f>VLOOKUP($C402,'2025年度(2年後期)'!$B$5:$N$207,COLUMN('2025年度(2年後期)'!$G$5)+1,0)&amp;""</f>
        <v>202</v>
      </c>
      <c r="F417" s="752"/>
      <c r="G417" s="690" t="str">
        <f>VLOOKUP($C402,'2025年度(3年後期)'!$B$5:$N$207,COLUMN('2025年度(3年後期)'!$G$5)+1,0)&amp;""</f>
        <v/>
      </c>
      <c r="H417" s="689"/>
      <c r="I417" s="730" t="str">
        <f>VLOOKUP($C402,'2025年度(4年後期)'!$B$5:$N$206,COLUMN('2025年度(4年後期)'!$G$5)+1,0)&amp;""</f>
        <v>301</v>
      </c>
      <c r="J417" s="702"/>
      <c r="K417" s="691" t="str">
        <f>VLOOKUP($C402,'2025年度(助産後期)'!$B$5:$N$207,COLUMN('2025年度(助産後期)'!$G$5)+1,0)&amp;""</f>
        <v/>
      </c>
      <c r="L417" s="691"/>
      <c r="M417" s="688" t="str">
        <f>VLOOKUP($C402,'2025年度(M1後期)'!$B$5:$N$207,COLUMN('2025年度(M1後期)'!$G$5)+1,0)&amp;""</f>
        <v/>
      </c>
      <c r="N417" s="689"/>
      <c r="O417" s="691" t="str">
        <f>VLOOKUP($C402,'2025年度(M2後期)'!$B$5:$N$207,COLUMN('2025年度(M2後期)'!$G$5)+1,0)&amp;""</f>
        <v/>
      </c>
      <c r="P417" s="689"/>
      <c r="Q417" s="691" t="str">
        <f>VLOOKUP($C402,'2025年度(D1後期)'!$B$5:$N$207,COLUMN('2025年度(D1後期)'!$G$5)+1,0)&amp;""</f>
        <v/>
      </c>
      <c r="R417" s="689"/>
      <c r="S417" s="691" t="str">
        <f>VLOOKUP($C402,'2025年度(D23後期)'!$B$5:$N$207,COLUMN('2025年度(D23後期)'!$G$5)+1,0)&amp;""</f>
        <v/>
      </c>
      <c r="T417" s="689"/>
      <c r="U417" s="21"/>
      <c r="Z417" s="696"/>
      <c r="AA417" s="681"/>
      <c r="AB417" s="681"/>
      <c r="AC417" s="681"/>
      <c r="AD417" s="681"/>
      <c r="AE417" s="681"/>
      <c r="AF417" s="681"/>
      <c r="AG417" s="681"/>
      <c r="AH417" s="681"/>
      <c r="AI417" s="681"/>
      <c r="AJ417" s="681"/>
      <c r="AK417" s="681"/>
      <c r="AL417" s="681"/>
      <c r="AM417" s="681"/>
      <c r="AN417" s="681"/>
      <c r="AO417" s="681"/>
      <c r="AP417" s="681"/>
      <c r="AQ417" s="681"/>
      <c r="AR417" s="681"/>
      <c r="AS417" s="681"/>
      <c r="AT417" s="681"/>
      <c r="AU417" s="681"/>
      <c r="AV417" s="681"/>
      <c r="AW417" s="681"/>
      <c r="AX417" s="681"/>
      <c r="AY417" s="681"/>
      <c r="AZ417" s="681"/>
      <c r="BA417" s="681"/>
      <c r="BB417" s="681"/>
      <c r="BC417" s="681"/>
      <c r="BD417" s="681"/>
      <c r="BE417" s="681"/>
      <c r="BF417" s="681"/>
      <c r="BG417" s="681"/>
      <c r="BH417" s="681"/>
      <c r="BI417" s="681"/>
      <c r="BJ417" s="681"/>
      <c r="BK417" s="675"/>
      <c r="BL417" s="675"/>
      <c r="BM417" s="675"/>
      <c r="BN417" s="681"/>
      <c r="BO417" s="681"/>
      <c r="BP417" s="681"/>
      <c r="BQ417" s="681"/>
      <c r="BR417" s="681"/>
      <c r="BS417" s="681"/>
      <c r="BT417" s="681"/>
      <c r="BU417" s="681"/>
      <c r="BV417" s="681"/>
      <c r="BW417" s="681"/>
    </row>
    <row r="418" spans="1:75" ht="13.5" customHeight="1">
      <c r="A418" s="712"/>
      <c r="B418" s="16" t="s">
        <v>62</v>
      </c>
      <c r="C418" s="687"/>
      <c r="D418" s="685"/>
      <c r="E418" s="822"/>
      <c r="F418" s="750"/>
      <c r="G418" s="684"/>
      <c r="H418" s="685"/>
      <c r="I418" s="734" t="s">
        <v>282</v>
      </c>
      <c r="J418" s="700"/>
      <c r="K418" s="686"/>
      <c r="L418" s="686"/>
      <c r="M418" s="687"/>
      <c r="N418" s="685"/>
      <c r="O418" s="686"/>
      <c r="P418" s="685"/>
      <c r="Q418" s="686"/>
      <c r="R418" s="685"/>
      <c r="S418" s="686"/>
      <c r="T418" s="685"/>
      <c r="U418" s="21"/>
      <c r="Z418" s="697"/>
      <c r="AA418" s="682"/>
      <c r="AB418" s="682"/>
      <c r="AC418" s="682"/>
      <c r="AD418" s="682"/>
      <c r="AE418" s="682"/>
      <c r="AF418" s="682"/>
      <c r="AG418" s="682"/>
      <c r="AH418" s="682"/>
      <c r="AI418" s="682"/>
      <c r="AJ418" s="682"/>
      <c r="AK418" s="682"/>
      <c r="AL418" s="682"/>
      <c r="AM418" s="682"/>
      <c r="AN418" s="682"/>
      <c r="AO418" s="682"/>
      <c r="AP418" s="682"/>
      <c r="AQ418" s="682"/>
      <c r="AR418" s="682"/>
      <c r="AS418" s="682"/>
      <c r="AT418" s="682"/>
      <c r="AU418" s="682"/>
      <c r="AV418" s="682"/>
      <c r="AW418" s="682"/>
      <c r="AX418" s="682"/>
      <c r="AY418" s="682"/>
      <c r="AZ418" s="682"/>
      <c r="BA418" s="682"/>
      <c r="BB418" s="682"/>
      <c r="BC418" s="682"/>
      <c r="BD418" s="682"/>
      <c r="BE418" s="682"/>
      <c r="BF418" s="682"/>
      <c r="BG418" s="682"/>
      <c r="BH418" s="682"/>
      <c r="BI418" s="682"/>
      <c r="BJ418" s="682"/>
      <c r="BK418" s="676"/>
      <c r="BL418" s="676"/>
      <c r="BM418" s="676"/>
      <c r="BN418" s="682"/>
      <c r="BO418" s="682"/>
      <c r="BP418" s="682"/>
      <c r="BQ418" s="682"/>
      <c r="BR418" s="682"/>
      <c r="BS418" s="682"/>
      <c r="BT418" s="682"/>
      <c r="BU418" s="682"/>
      <c r="BV418" s="682"/>
      <c r="BW418" s="682"/>
    </row>
    <row r="419" spans="1:75" ht="13.5" customHeight="1">
      <c r="A419" s="696" t="s">
        <v>80</v>
      </c>
      <c r="B419" s="15" t="s">
        <v>55</v>
      </c>
      <c r="C419" s="703" t="str">
        <f>VLOOKUP($C402,'2025年度(1年後期)'!$B$5:$N$207,COLUMN('2025年度(1年後期)'!$I$5),0)&amp;""</f>
        <v>中国語</v>
      </c>
      <c r="D419" s="704"/>
      <c r="E419" s="698" t="str">
        <f>VLOOKUP($C402,'2025年度(2年後期)'!$B$5:$N$207,COLUMN('2025年度(2年後期)'!$I$5),0)&amp;""</f>
        <v>精神看護学概論</v>
      </c>
      <c r="F419" s="693"/>
      <c r="G419" s="698" t="str">
        <f>VLOOKUP($C402,'2025年度(3年後期)'!$B$5:$N$207,COLUMN('2025年度(3年後期)'!$I$5),0)&amp;""</f>
        <v>領域別実習</v>
      </c>
      <c r="H419" s="693"/>
      <c r="I419" s="698" t="str">
        <f>VLOOKUP($C402,'2025年度(4年後期)'!$B$5:$N$206,COLUMN('2025年度(4年後期)'!$I$5),0)&amp;""</f>
        <v/>
      </c>
      <c r="J419" s="693"/>
      <c r="K419" s="694" t="str">
        <f>VLOOKUP($C402,'2025年度(助産後期)'!$B$5:$N$207,COLUMN('2025年度(助産後期)'!$I$5),0)&amp;""</f>
        <v/>
      </c>
      <c r="L419" s="694"/>
      <c r="M419" s="692" t="str">
        <f>VLOOKUP($C402,'2025年度(M1後期)'!$B$5:$N$207,COLUMN('2025年度(M1後期)'!$I$5),0)&amp;""</f>
        <v/>
      </c>
      <c r="N419" s="693"/>
      <c r="O419" s="694" t="str">
        <f>VLOOKUP($C402,'2025年度(M2後期)'!$B$5:$N$207,COLUMN('2025年度(M2後期)'!$I$5),0)&amp;""</f>
        <v>特別研究</v>
      </c>
      <c r="P419" s="693"/>
      <c r="Q419" s="694" t="str">
        <f>VLOOKUP($C402,'2025年度(D1後期)'!$B$5:$N$207,COLUMN('2025年度(D1後期)'!$I$5),0)&amp;""</f>
        <v/>
      </c>
      <c r="R419" s="693"/>
      <c r="S419" s="694" t="str">
        <f>VLOOKUP($C402,'2025年度(D23後期)'!$B$5:$N$207,COLUMN('2025年度(D23後期)'!$I$5),0)&amp;""</f>
        <v>特別研究</v>
      </c>
      <c r="T419" s="693"/>
      <c r="U419" s="21"/>
      <c r="Z419" s="696" t="str">
        <f>A419</f>
        <v>４時限（15：10～16：40）</v>
      </c>
      <c r="AA419" s="680" t="s">
        <v>297</v>
      </c>
      <c r="AB419" s="680"/>
      <c r="AC419" s="680"/>
      <c r="AD419" s="680"/>
      <c r="AE419" s="680"/>
      <c r="AF419" s="680"/>
      <c r="AG419" s="680" t="s">
        <v>279</v>
      </c>
      <c r="AH419" s="680"/>
      <c r="AI419" s="680"/>
      <c r="AJ419" s="680"/>
      <c r="AK419" s="680"/>
      <c r="AL419" s="680"/>
      <c r="AM419" s="680"/>
      <c r="AN419" s="680"/>
      <c r="AO419" s="680"/>
      <c r="AP419" s="680"/>
      <c r="AQ419" s="680"/>
      <c r="AR419" s="680"/>
      <c r="AS419" s="680"/>
      <c r="AT419" s="680"/>
      <c r="AU419" s="680"/>
      <c r="AV419" s="680"/>
      <c r="AW419" s="680"/>
      <c r="AX419" s="680"/>
      <c r="AY419" s="680"/>
      <c r="AZ419" s="680"/>
      <c r="BA419" s="680"/>
      <c r="BB419" s="680"/>
      <c r="BC419" s="680"/>
      <c r="BD419" s="680"/>
      <c r="BE419" s="680"/>
      <c r="BF419" s="680"/>
      <c r="BG419" s="680"/>
      <c r="BH419" s="680"/>
      <c r="BI419" s="680"/>
      <c r="BJ419" s="680"/>
      <c r="BK419" s="674"/>
      <c r="BL419" s="674"/>
      <c r="BM419" s="674"/>
      <c r="BN419" s="680"/>
      <c r="BO419" s="680"/>
      <c r="BP419" s="680"/>
      <c r="BQ419" s="680"/>
      <c r="BR419" s="680"/>
      <c r="BS419" s="680"/>
      <c r="BT419" s="680"/>
      <c r="BU419" s="680"/>
      <c r="BV419" s="680"/>
      <c r="BW419" s="680"/>
    </row>
    <row r="420" spans="1:75" ht="13.5" customHeight="1">
      <c r="A420" s="696"/>
      <c r="B420" s="15" t="s">
        <v>58</v>
      </c>
      <c r="C420" s="701" t="str">
        <f>IFERROR(VLOOKUP(C419,科目・教員!$A$2:$B$349,2,0),"")</f>
        <v>黄　馨逸</v>
      </c>
      <c r="D420" s="702"/>
      <c r="E420" s="690" t="str">
        <f>IFERROR(VLOOKUP(E419,科目・教員!$A$2:$B$349,2,0),"")</f>
        <v>森　真喜子</v>
      </c>
      <c r="F420" s="689"/>
      <c r="G420" s="690" t="str">
        <f>IFERROR(VLOOKUP(G419,科目・教員!$A$2:$B$349,2,0),"")</f>
        <v/>
      </c>
      <c r="H420" s="689"/>
      <c r="I420" s="690" t="str">
        <f>IFERROR(VLOOKUP(I419,科目・教員!$A$2:$B$349,2,0),"")</f>
        <v/>
      </c>
      <c r="J420" s="689"/>
      <c r="K420" s="691" t="str">
        <f>IFERROR(VLOOKUP(K419,科目・教員!$A$2:$B$349,2,0),"")</f>
        <v/>
      </c>
      <c r="L420" s="691"/>
      <c r="M420" s="688" t="str">
        <f>IFERROR(VLOOKUP(M419,科目・教員!$A$2:$B$349,2,0),"")</f>
        <v/>
      </c>
      <c r="N420" s="689"/>
      <c r="O420" s="691" t="str">
        <f>IFERROR(VLOOKUP(O419,科目・教員!$A$2:$B$349,2,0),"")</f>
        <v/>
      </c>
      <c r="P420" s="689"/>
      <c r="Q420" s="691" t="str">
        <f>IFERROR(VLOOKUP(Q419,科目・教員!$A$2:$B$349,2,0),"")</f>
        <v/>
      </c>
      <c r="R420" s="689"/>
      <c r="S420" s="691" t="str">
        <f>IFERROR(VLOOKUP(S419,科目・教員!$A$2:$B$349,2,0),"")</f>
        <v/>
      </c>
      <c r="T420" s="689"/>
      <c r="U420" s="21"/>
      <c r="Z420" s="696"/>
      <c r="AA420" s="681"/>
      <c r="AB420" s="681"/>
      <c r="AC420" s="681"/>
      <c r="AD420" s="681"/>
      <c r="AE420" s="681"/>
      <c r="AF420" s="681"/>
      <c r="AG420" s="681"/>
      <c r="AH420" s="681"/>
      <c r="AI420" s="681"/>
      <c r="AJ420" s="681"/>
      <c r="AK420" s="681"/>
      <c r="AL420" s="681"/>
      <c r="AM420" s="681"/>
      <c r="AN420" s="681"/>
      <c r="AO420" s="681"/>
      <c r="AP420" s="681"/>
      <c r="AQ420" s="681"/>
      <c r="AR420" s="681"/>
      <c r="AS420" s="681"/>
      <c r="AT420" s="681"/>
      <c r="AU420" s="681"/>
      <c r="AV420" s="681"/>
      <c r="AW420" s="681"/>
      <c r="AX420" s="681"/>
      <c r="AY420" s="681"/>
      <c r="AZ420" s="681"/>
      <c r="BA420" s="681"/>
      <c r="BB420" s="681"/>
      <c r="BC420" s="681"/>
      <c r="BD420" s="681"/>
      <c r="BE420" s="681"/>
      <c r="BF420" s="681"/>
      <c r="BG420" s="681"/>
      <c r="BH420" s="681"/>
      <c r="BI420" s="681"/>
      <c r="BJ420" s="681"/>
      <c r="BK420" s="675"/>
      <c r="BL420" s="675"/>
      <c r="BM420" s="675"/>
      <c r="BN420" s="681"/>
      <c r="BO420" s="681"/>
      <c r="BP420" s="681"/>
      <c r="BQ420" s="681"/>
      <c r="BR420" s="681"/>
      <c r="BS420" s="681"/>
      <c r="BT420" s="681"/>
      <c r="BU420" s="681"/>
      <c r="BV420" s="681"/>
      <c r="BW420" s="681"/>
    </row>
    <row r="421" spans="1:75" ht="13.5" customHeight="1">
      <c r="A421" s="696"/>
      <c r="B421" s="15" t="s">
        <v>60</v>
      </c>
      <c r="C421" s="701" t="str">
        <f>VLOOKUP($C402,'2025年度(1年後期)'!$B$5:$N$207,COLUMN('2025年度(1年後期)'!$I$5)+1,0)&amp;""</f>
        <v>101</v>
      </c>
      <c r="D421" s="702"/>
      <c r="E421" s="690" t="str">
        <f>VLOOKUP($C402,'2025年度(2年後期)'!$B$5:$N$207,COLUMN('2025年度(2年後期)'!$I$5)+1,0)&amp;""</f>
        <v>201</v>
      </c>
      <c r="F421" s="689"/>
      <c r="G421" s="690" t="str">
        <f>VLOOKUP($C402,'2025年度(3年後期)'!$B$5:$N$207,COLUMN('2025年度(3年後期)'!$I$5)+1,0)&amp;""</f>
        <v/>
      </c>
      <c r="H421" s="689"/>
      <c r="I421" s="690" t="str">
        <f>VLOOKUP($C402,'2025年度(4年後期)'!$B$5:$N$206,COLUMN('2025年度(4年後期)'!$I$5)+1,0)&amp;""</f>
        <v/>
      </c>
      <c r="J421" s="689"/>
      <c r="K421" s="691" t="str">
        <f>VLOOKUP($C402,'2025年度(助産後期)'!$B$5:$N$207,COLUMN('2025年度(助産後期)'!$I$5)+1,0)&amp;""</f>
        <v/>
      </c>
      <c r="L421" s="691"/>
      <c r="M421" s="688" t="str">
        <f>VLOOKUP($C402,'2025年度(M1後期)'!$B$5:$N$207,COLUMN('2025年度(M1後期)'!$I$5)+1,0)&amp;""</f>
        <v/>
      </c>
      <c r="N421" s="689"/>
      <c r="O421" s="691" t="str">
        <f>VLOOKUP($C402,'2025年度(M2後期)'!$B$5:$N$207,COLUMN('2025年度(M2後期)'!$I$5)+1,0)&amp;""</f>
        <v/>
      </c>
      <c r="P421" s="689"/>
      <c r="Q421" s="691" t="str">
        <f>VLOOKUP($C402,'2025年度(D1後期)'!$B$5:$N$207,COLUMN('2025年度(D1後期)'!$I$5)+1,0)&amp;""</f>
        <v/>
      </c>
      <c r="R421" s="689"/>
      <c r="S421" s="691" t="str">
        <f>VLOOKUP($C402,'2025年度(D23後期)'!$B$5:$N$207,COLUMN('2025年度(D23後期)'!$I$5)+1,0)&amp;""</f>
        <v/>
      </c>
      <c r="T421" s="689"/>
      <c r="U421" s="21"/>
      <c r="Z421" s="696"/>
      <c r="AA421" s="681"/>
      <c r="AB421" s="681"/>
      <c r="AC421" s="681"/>
      <c r="AD421" s="681"/>
      <c r="AE421" s="681"/>
      <c r="AF421" s="681"/>
      <c r="AG421" s="681"/>
      <c r="AH421" s="681"/>
      <c r="AI421" s="681"/>
      <c r="AJ421" s="681"/>
      <c r="AK421" s="681"/>
      <c r="AL421" s="681"/>
      <c r="AM421" s="681"/>
      <c r="AN421" s="681"/>
      <c r="AO421" s="681"/>
      <c r="AP421" s="681"/>
      <c r="AQ421" s="681"/>
      <c r="AR421" s="681"/>
      <c r="AS421" s="681"/>
      <c r="AT421" s="681"/>
      <c r="AU421" s="681"/>
      <c r="AV421" s="681"/>
      <c r="AW421" s="681"/>
      <c r="AX421" s="681"/>
      <c r="AY421" s="681"/>
      <c r="AZ421" s="681"/>
      <c r="BA421" s="681"/>
      <c r="BB421" s="681"/>
      <c r="BC421" s="681"/>
      <c r="BD421" s="681"/>
      <c r="BE421" s="681"/>
      <c r="BF421" s="681"/>
      <c r="BG421" s="681"/>
      <c r="BH421" s="681"/>
      <c r="BI421" s="681"/>
      <c r="BJ421" s="681"/>
      <c r="BK421" s="675"/>
      <c r="BL421" s="675"/>
      <c r="BM421" s="675"/>
      <c r="BN421" s="681"/>
      <c r="BO421" s="681"/>
      <c r="BP421" s="681"/>
      <c r="BQ421" s="681"/>
      <c r="BR421" s="681"/>
      <c r="BS421" s="681"/>
      <c r="BT421" s="681"/>
      <c r="BU421" s="681"/>
      <c r="BV421" s="681"/>
      <c r="BW421" s="681"/>
    </row>
    <row r="422" spans="1:75" ht="13.5" customHeight="1">
      <c r="A422" s="697"/>
      <c r="B422" s="16" t="s">
        <v>62</v>
      </c>
      <c r="C422" s="699" t="s">
        <v>116</v>
      </c>
      <c r="D422" s="700"/>
      <c r="E422" s="684"/>
      <c r="F422" s="685"/>
      <c r="G422" s="684"/>
      <c r="H422" s="685"/>
      <c r="I422" s="684"/>
      <c r="J422" s="685"/>
      <c r="K422" s="686"/>
      <c r="L422" s="686"/>
      <c r="M422" s="687"/>
      <c r="N422" s="685"/>
      <c r="O422" s="686"/>
      <c r="P422" s="685"/>
      <c r="Q422" s="686"/>
      <c r="R422" s="685"/>
      <c r="S422" s="686"/>
      <c r="T422" s="685"/>
      <c r="U422" s="21"/>
      <c r="Z422" s="697"/>
      <c r="AA422" s="682"/>
      <c r="AB422" s="682"/>
      <c r="AC422" s="682"/>
      <c r="AD422" s="682"/>
      <c r="AE422" s="682"/>
      <c r="AF422" s="682"/>
      <c r="AG422" s="682"/>
      <c r="AH422" s="682"/>
      <c r="AI422" s="682"/>
      <c r="AJ422" s="682"/>
      <c r="AK422" s="682"/>
      <c r="AL422" s="682"/>
      <c r="AM422" s="682"/>
      <c r="AN422" s="682"/>
      <c r="AO422" s="682"/>
      <c r="AP422" s="682"/>
      <c r="AQ422" s="682"/>
      <c r="AR422" s="682"/>
      <c r="AS422" s="682"/>
      <c r="AT422" s="682"/>
      <c r="AU422" s="682"/>
      <c r="AV422" s="682"/>
      <c r="AW422" s="682"/>
      <c r="AX422" s="682"/>
      <c r="AY422" s="682"/>
      <c r="AZ422" s="682"/>
      <c r="BA422" s="682"/>
      <c r="BB422" s="682"/>
      <c r="BC422" s="682"/>
      <c r="BD422" s="682"/>
      <c r="BE422" s="682"/>
      <c r="BF422" s="682"/>
      <c r="BG422" s="682"/>
      <c r="BH422" s="682"/>
      <c r="BI422" s="682"/>
      <c r="BJ422" s="682"/>
      <c r="BK422" s="676"/>
      <c r="BL422" s="676"/>
      <c r="BM422" s="676"/>
      <c r="BN422" s="682"/>
      <c r="BO422" s="682"/>
      <c r="BP422" s="682"/>
      <c r="BQ422" s="682"/>
      <c r="BR422" s="682"/>
      <c r="BS422" s="682"/>
      <c r="BT422" s="682"/>
      <c r="BU422" s="682"/>
      <c r="BV422" s="682"/>
      <c r="BW422" s="682"/>
    </row>
    <row r="423" spans="1:75" ht="13.5" customHeight="1">
      <c r="A423" s="696" t="s">
        <v>87</v>
      </c>
      <c r="B423" s="15" t="s">
        <v>55</v>
      </c>
      <c r="C423" s="703" t="str">
        <f>VLOOKUP($C402,'2025年度(1年後期)'!$B$5:$N$207,COLUMN('2025年度(1年後期)'!$K$5),0)&amp;""</f>
        <v>中国語</v>
      </c>
      <c r="D423" s="704"/>
      <c r="E423" s="698" t="str">
        <f>VLOOKUP($C402,'2025年度(2年後期)'!$B$5:$N$207,COLUMN('2025年度(2年後期)'!$K$5),0)&amp;""</f>
        <v/>
      </c>
      <c r="F423" s="693"/>
      <c r="G423" s="698" t="str">
        <f>VLOOKUP($C402,'2025年度(3年後期)'!$B$5:$N$207,COLUMN('2025年度(3年後期)'!$K$5),0)&amp;""</f>
        <v/>
      </c>
      <c r="H423" s="693"/>
      <c r="I423" s="698" t="str">
        <f>VLOOKUP($C402,'2025年度(4年後期)'!$B$5:$N$206,COLUMN('2025年度(4年後期)'!$K$5),0)&amp;""</f>
        <v/>
      </c>
      <c r="J423" s="693"/>
      <c r="K423" s="694" t="str">
        <f>VLOOKUP($C402,'2025年度(助産後期)'!$B$5:$N$207,COLUMN('2025年度(助産後期)'!$K$5),0)&amp;""</f>
        <v/>
      </c>
      <c r="L423" s="694"/>
      <c r="M423" s="692" t="str">
        <f>VLOOKUP($C402,'2025年度(M1後期)'!$B$5:$N$207,COLUMN('2025年度(M1後期)'!$K$5),0)&amp;""</f>
        <v/>
      </c>
      <c r="N423" s="693"/>
      <c r="O423" s="694" t="str">
        <f>VLOOKUP($C402,'2025年度(M2後期)'!$B$5:$N$207,COLUMN('2025年度(M2後期)'!$K$5),0)&amp;""</f>
        <v/>
      </c>
      <c r="P423" s="693"/>
      <c r="Q423" s="694" t="str">
        <f>VLOOKUP($C402,'2025年度(D1後期)'!$B$5:$N$207,COLUMN('2025年度(D1後期)'!$K$5),0)&amp;""</f>
        <v/>
      </c>
      <c r="R423" s="693"/>
      <c r="S423" s="694" t="str">
        <f>VLOOKUP($C402,'2025年度(D23後期)'!$B$5:$N$207,COLUMN('2025年度(D23後期)'!$K$5),0)&amp;""</f>
        <v/>
      </c>
      <c r="T423" s="693"/>
      <c r="U423" s="21"/>
      <c r="Z423" s="696" t="str">
        <f>A423</f>
        <v>５時限（16：50～18：20）</v>
      </c>
      <c r="AA423" s="680" t="s">
        <v>297</v>
      </c>
      <c r="AB423" s="680"/>
      <c r="AC423" s="680"/>
      <c r="AD423" s="680"/>
      <c r="AE423" s="680"/>
      <c r="AF423" s="680"/>
      <c r="AG423" s="680"/>
      <c r="AH423" s="680"/>
      <c r="AI423" s="680"/>
      <c r="AJ423" s="680"/>
      <c r="AK423" s="680"/>
      <c r="AL423" s="680"/>
      <c r="AM423" s="680"/>
      <c r="AN423" s="680"/>
      <c r="AO423" s="680"/>
      <c r="AP423" s="680"/>
      <c r="AQ423" s="680"/>
      <c r="AR423" s="680"/>
      <c r="AS423" s="680"/>
      <c r="AT423" s="680"/>
      <c r="AU423" s="680"/>
      <c r="AV423" s="680"/>
      <c r="AW423" s="680"/>
      <c r="AX423" s="680"/>
      <c r="AY423" s="680"/>
      <c r="AZ423" s="680"/>
      <c r="BA423" s="680"/>
      <c r="BB423" s="680"/>
      <c r="BC423" s="680"/>
      <c r="BD423" s="680"/>
      <c r="BE423" s="680"/>
      <c r="BF423" s="680"/>
      <c r="BG423" s="680"/>
      <c r="BH423" s="680"/>
      <c r="BI423" s="680"/>
      <c r="BJ423" s="680"/>
      <c r="BK423" s="674"/>
      <c r="BL423" s="674"/>
      <c r="BM423" s="674"/>
      <c r="BN423" s="680"/>
      <c r="BO423" s="680"/>
      <c r="BP423" s="680"/>
      <c r="BQ423" s="680"/>
      <c r="BR423" s="680"/>
      <c r="BS423" s="680"/>
      <c r="BT423" s="680"/>
      <c r="BU423" s="680"/>
      <c r="BV423" s="680"/>
      <c r="BW423" s="680"/>
    </row>
    <row r="424" spans="1:75" ht="13.5" customHeight="1">
      <c r="A424" s="696"/>
      <c r="B424" s="15" t="s">
        <v>58</v>
      </c>
      <c r="C424" s="701" t="str">
        <f>IFERROR(VLOOKUP(C423,科目・教員!$A$2:$B$349,2,0),"")</f>
        <v>黄　馨逸</v>
      </c>
      <c r="D424" s="702"/>
      <c r="E424" s="690" t="str">
        <f>IFERROR(VLOOKUP(E423,科目・教員!$A$2:$B$349,2,0),"")</f>
        <v/>
      </c>
      <c r="F424" s="689"/>
      <c r="G424" s="690" t="str">
        <f>IFERROR(VLOOKUP(G423,科目・教員!$A$2:$B$349,2,0),"")</f>
        <v/>
      </c>
      <c r="H424" s="689"/>
      <c r="I424" s="690" t="str">
        <f>IFERROR(VLOOKUP(I423,科目・教員!$A$2:$B$349,2,0),"")</f>
        <v/>
      </c>
      <c r="J424" s="689"/>
      <c r="K424" s="691" t="str">
        <f>IFERROR(VLOOKUP(K423,科目・教員!$A$2:$B$349,2,0),"")</f>
        <v/>
      </c>
      <c r="L424" s="691"/>
      <c r="M424" s="688" t="str">
        <f>IFERROR(VLOOKUP(M423,科目・教員!$A$2:$B$349,2,0),"")</f>
        <v/>
      </c>
      <c r="N424" s="689"/>
      <c r="O424" s="691" t="str">
        <f>IFERROR(VLOOKUP(O423,科目・教員!$A$2:$B$349,2,0),"")</f>
        <v/>
      </c>
      <c r="P424" s="689"/>
      <c r="Q424" s="691" t="str">
        <f>IFERROR(VLOOKUP(Q423,科目・教員!$A$2:$B$349,2,0),"")</f>
        <v/>
      </c>
      <c r="R424" s="689"/>
      <c r="S424" s="691" t="str">
        <f>IFERROR(VLOOKUP(S423,科目・教員!$A$2:$B$349,2,0),"")</f>
        <v/>
      </c>
      <c r="T424" s="689"/>
      <c r="U424" s="21"/>
      <c r="Z424" s="696"/>
      <c r="AA424" s="681"/>
      <c r="AB424" s="681"/>
      <c r="AC424" s="681"/>
      <c r="AD424" s="681"/>
      <c r="AE424" s="681"/>
      <c r="AF424" s="681"/>
      <c r="AG424" s="681"/>
      <c r="AH424" s="681"/>
      <c r="AI424" s="681"/>
      <c r="AJ424" s="681"/>
      <c r="AK424" s="681"/>
      <c r="AL424" s="681"/>
      <c r="AM424" s="681"/>
      <c r="AN424" s="681"/>
      <c r="AO424" s="681"/>
      <c r="AP424" s="681"/>
      <c r="AQ424" s="681"/>
      <c r="AR424" s="681"/>
      <c r="AS424" s="681"/>
      <c r="AT424" s="681"/>
      <c r="AU424" s="681"/>
      <c r="AV424" s="681"/>
      <c r="AW424" s="681"/>
      <c r="AX424" s="681"/>
      <c r="AY424" s="681"/>
      <c r="AZ424" s="681"/>
      <c r="BA424" s="681"/>
      <c r="BB424" s="681"/>
      <c r="BC424" s="681"/>
      <c r="BD424" s="681"/>
      <c r="BE424" s="681"/>
      <c r="BF424" s="681"/>
      <c r="BG424" s="681"/>
      <c r="BH424" s="681"/>
      <c r="BI424" s="681"/>
      <c r="BJ424" s="681"/>
      <c r="BK424" s="675"/>
      <c r="BL424" s="675"/>
      <c r="BM424" s="675"/>
      <c r="BN424" s="681"/>
      <c r="BO424" s="681"/>
      <c r="BP424" s="681"/>
      <c r="BQ424" s="681"/>
      <c r="BR424" s="681"/>
      <c r="BS424" s="681"/>
      <c r="BT424" s="681"/>
      <c r="BU424" s="681"/>
      <c r="BV424" s="681"/>
      <c r="BW424" s="681"/>
    </row>
    <row r="425" spans="1:75" ht="13.5" customHeight="1">
      <c r="A425" s="696"/>
      <c r="B425" s="15" t="s">
        <v>60</v>
      </c>
      <c r="C425" s="701" t="str">
        <f>VLOOKUP($C402,'2025年度(1年後期)'!$B$5:$N$207,COLUMN('2025年度(1年後期)'!$K$5)+1,0)&amp;""</f>
        <v>101</v>
      </c>
      <c r="D425" s="702"/>
      <c r="E425" s="690" t="str">
        <f>VLOOKUP($C402,'2025年度(2年後期)'!$B$5:$N$207,COLUMN('2025年度(2年後期)'!$K$5)+1,0)&amp;""</f>
        <v/>
      </c>
      <c r="F425" s="689"/>
      <c r="G425" s="690" t="str">
        <f>VLOOKUP($C402,'2025年度(3年後期)'!$B$5:$N$207,COLUMN('2025年度(3年後期)'!$K$5)+1,0)&amp;""</f>
        <v/>
      </c>
      <c r="H425" s="689"/>
      <c r="I425" s="690" t="str">
        <f>VLOOKUP($C402,'2025年度(4年後期)'!$B$5:$N$206,COLUMN('2025年度(4年後期)'!$K$5)+1,0)&amp;""</f>
        <v/>
      </c>
      <c r="J425" s="689"/>
      <c r="K425" s="691" t="str">
        <f>VLOOKUP($C402,'2025年度(助産後期)'!$B$5:$N$207,COLUMN('2025年度(助産後期)'!$K$5)+1,0)&amp;""</f>
        <v/>
      </c>
      <c r="L425" s="691"/>
      <c r="M425" s="688" t="str">
        <f>VLOOKUP($C402,'2025年度(M1後期)'!$B$5:$N$207,COLUMN('2025年度(M1後期)'!$K$5)+1,0)&amp;""</f>
        <v/>
      </c>
      <c r="N425" s="689"/>
      <c r="O425" s="691" t="str">
        <f>VLOOKUP($C402,'2025年度(M1後期)'!$B$5:$N$207,COLUMN('2025年度(M1後期)'!$K$5)+1,0)&amp;""</f>
        <v/>
      </c>
      <c r="P425" s="689"/>
      <c r="Q425" s="691" t="str">
        <f>VLOOKUP($C402,'2025年度(D1後期)'!$B$5:$N$207,COLUMN('2025年度(D1後期)'!$K$5)+1,0)&amp;""</f>
        <v/>
      </c>
      <c r="R425" s="689"/>
      <c r="S425" s="691" t="str">
        <f>VLOOKUP($C402,'2025年度(D23後期)'!$B$5:$N$207,COLUMN('2025年度(D23後期)'!$K$5)+1,0)&amp;""</f>
        <v/>
      </c>
      <c r="T425" s="689"/>
      <c r="U425" s="21"/>
      <c r="Z425" s="696"/>
      <c r="AA425" s="681"/>
      <c r="AB425" s="681"/>
      <c r="AC425" s="681"/>
      <c r="AD425" s="681"/>
      <c r="AE425" s="681"/>
      <c r="AF425" s="681"/>
      <c r="AG425" s="681"/>
      <c r="AH425" s="681"/>
      <c r="AI425" s="681"/>
      <c r="AJ425" s="681"/>
      <c r="AK425" s="681"/>
      <c r="AL425" s="681"/>
      <c r="AM425" s="681"/>
      <c r="AN425" s="681"/>
      <c r="AO425" s="681"/>
      <c r="AP425" s="681"/>
      <c r="AQ425" s="681"/>
      <c r="AR425" s="681"/>
      <c r="AS425" s="681"/>
      <c r="AT425" s="681"/>
      <c r="AU425" s="681"/>
      <c r="AV425" s="681"/>
      <c r="AW425" s="681"/>
      <c r="AX425" s="681"/>
      <c r="AY425" s="681"/>
      <c r="AZ425" s="681"/>
      <c r="BA425" s="681"/>
      <c r="BB425" s="681"/>
      <c r="BC425" s="681"/>
      <c r="BD425" s="681"/>
      <c r="BE425" s="681"/>
      <c r="BF425" s="681"/>
      <c r="BG425" s="681"/>
      <c r="BH425" s="681"/>
      <c r="BI425" s="681"/>
      <c r="BJ425" s="681"/>
      <c r="BK425" s="675"/>
      <c r="BL425" s="675"/>
      <c r="BM425" s="675"/>
      <c r="BN425" s="681"/>
      <c r="BO425" s="681"/>
      <c r="BP425" s="681"/>
      <c r="BQ425" s="681"/>
      <c r="BR425" s="681"/>
      <c r="BS425" s="681"/>
      <c r="BT425" s="681"/>
      <c r="BU425" s="681"/>
      <c r="BV425" s="681"/>
      <c r="BW425" s="681"/>
    </row>
    <row r="426" spans="1:75" ht="13.5" customHeight="1">
      <c r="A426" s="697"/>
      <c r="B426" s="16" t="s">
        <v>62</v>
      </c>
      <c r="C426" s="699" t="s">
        <v>116</v>
      </c>
      <c r="D426" s="700"/>
      <c r="E426" s="684"/>
      <c r="F426" s="685"/>
      <c r="G426" s="684"/>
      <c r="H426" s="685"/>
      <c r="I426" s="684"/>
      <c r="J426" s="685"/>
      <c r="K426" s="686"/>
      <c r="L426" s="686"/>
      <c r="M426" s="687"/>
      <c r="N426" s="685"/>
      <c r="O426" s="686"/>
      <c r="P426" s="685"/>
      <c r="Q426" s="686"/>
      <c r="R426" s="685"/>
      <c r="S426" s="686"/>
      <c r="T426" s="685"/>
      <c r="U426" s="22"/>
      <c r="V426" s="19"/>
      <c r="W426" s="19"/>
      <c r="X426" s="19"/>
      <c r="Y426" s="19"/>
      <c r="Z426" s="697"/>
      <c r="AA426" s="682"/>
      <c r="AB426" s="682"/>
      <c r="AC426" s="682"/>
      <c r="AD426" s="682"/>
      <c r="AE426" s="682"/>
      <c r="AF426" s="682"/>
      <c r="AG426" s="682"/>
      <c r="AH426" s="682"/>
      <c r="AI426" s="682"/>
      <c r="AJ426" s="682"/>
      <c r="AK426" s="682"/>
      <c r="AL426" s="682"/>
      <c r="AM426" s="682"/>
      <c r="AN426" s="682"/>
      <c r="AO426" s="682"/>
      <c r="AP426" s="682"/>
      <c r="AQ426" s="682"/>
      <c r="AR426" s="682"/>
      <c r="AS426" s="682"/>
      <c r="AT426" s="682"/>
      <c r="AU426" s="682"/>
      <c r="AV426" s="682"/>
      <c r="AW426" s="682"/>
      <c r="AX426" s="682"/>
      <c r="AY426" s="682"/>
      <c r="AZ426" s="682"/>
      <c r="BA426" s="682"/>
      <c r="BB426" s="682"/>
      <c r="BC426" s="682"/>
      <c r="BD426" s="682"/>
      <c r="BE426" s="682"/>
      <c r="BF426" s="682"/>
      <c r="BG426" s="682"/>
      <c r="BH426" s="682"/>
      <c r="BI426" s="682"/>
      <c r="BJ426" s="682"/>
      <c r="BK426" s="676"/>
      <c r="BL426" s="676"/>
      <c r="BM426" s="676"/>
      <c r="BN426" s="682"/>
      <c r="BO426" s="682"/>
      <c r="BP426" s="682"/>
      <c r="BQ426" s="682"/>
      <c r="BR426" s="682"/>
      <c r="BS426" s="682"/>
      <c r="BT426" s="682"/>
      <c r="BU426" s="682"/>
      <c r="BV426" s="682"/>
      <c r="BW426" s="682"/>
    </row>
    <row r="427" spans="1:75" ht="21.75">
      <c r="A427" s="5"/>
      <c r="B427" s="6"/>
      <c r="C427" s="722">
        <f>C402+1</f>
        <v>46009</v>
      </c>
      <c r="D427" s="722"/>
      <c r="E427" s="722"/>
      <c r="F427" s="722"/>
      <c r="G427" s="722"/>
      <c r="H427" s="722"/>
      <c r="I427" s="722"/>
      <c r="J427" s="722"/>
      <c r="K427" s="722"/>
      <c r="L427" s="722"/>
      <c r="M427" s="722"/>
      <c r="N427" s="722"/>
      <c r="O427" s="722"/>
      <c r="P427" s="722"/>
      <c r="Q427" s="722"/>
      <c r="R427" s="722"/>
      <c r="S427" s="722"/>
      <c r="T427" s="722"/>
      <c r="U427" s="781">
        <f>C427</f>
        <v>46009</v>
      </c>
      <c r="V427" s="782"/>
      <c r="W427" s="782"/>
      <c r="X427" s="782"/>
      <c r="Y427" s="782"/>
      <c r="Z427" s="783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96" t="s">
        <v>54</v>
      </c>
      <c r="B428" s="12" t="s">
        <v>55</v>
      </c>
      <c r="C428" s="728" t="str">
        <f>VLOOKUP($C427,'2025年度(1年後期)'!$B$5:$N$207,COLUMN('2025年度(1年後期)'!$C$5),0)&amp;""</f>
        <v>英語Ⅰ(BD)</v>
      </c>
      <c r="D428" s="729"/>
      <c r="E428" s="713" t="str">
        <f>VLOOKUP($C427,'2025年度(2年後期)'!$B$5:$N$207,COLUMN('2025年度(2年後期)'!$C$5),0)&amp;""</f>
        <v>地域生活とヘルスプロモーション</v>
      </c>
      <c r="F428" s="706"/>
      <c r="G428" s="713" t="str">
        <f>VLOOKUP($C427,'2025年度(3年後期)'!$B$5:$N$207,COLUMN('2025年度(3年後期)'!$C$5),0)&amp;""</f>
        <v>領域別実習</v>
      </c>
      <c r="H428" s="706"/>
      <c r="I428" s="713" t="str">
        <f>VLOOKUP($C427,'2025年度(4年後期)'!$B$5:$N$206,COLUMN('2025年度(4年後期)'!$C$5),0)&amp;""</f>
        <v>政策医療看護論Ⅱ</v>
      </c>
      <c r="J428" s="706"/>
      <c r="K428" s="693" t="str">
        <f>VLOOKUP($C427,'2025年度(助産後期)'!$B$5:$N$207,COLUMN('2025年度(助産後期)'!$C$5),0)&amp;""</f>
        <v/>
      </c>
      <c r="L428" s="709"/>
      <c r="M428" s="723" t="str">
        <f>VLOOKUP($C427,'2025年度(M1後期)'!$B$5:$N$207,COLUMN('2025年度(M1後期)'!$C$5),0)&amp;""</f>
        <v>がん看護学演習Ａ－Ⅲ</v>
      </c>
      <c r="N428" s="709"/>
      <c r="O428" s="713" t="str">
        <f>VLOOKUP($C427,'2025年度(M2後期)'!$B$5:$N$207,COLUMN('2025年度(M2後期)'!$C$5),0)&amp;""</f>
        <v>特別研究</v>
      </c>
      <c r="P428" s="706"/>
      <c r="Q428" s="713" t="str">
        <f>VLOOKUP($C427,'2025年度(D1後期)'!$B$5:$N$207,COLUMN('2025年度(D1後期)'!$C$5),0)&amp;""</f>
        <v>看護情報・管理学演習Ｂ
長寿看護学演習Ｂ</v>
      </c>
      <c r="R428" s="706"/>
      <c r="S428" s="693" t="str">
        <f>VLOOKUP($C427,'2025年度(D23後期)'!$B$5:$N$207,COLUMN('2025年度(D23後期)'!$C$5),0)&amp;""</f>
        <v>特別研究</v>
      </c>
      <c r="T428" s="706"/>
      <c r="U428" s="25"/>
      <c r="Z428" s="695" t="str">
        <f>A428</f>
        <v xml:space="preserve">１時限（09：20～10：50） </v>
      </c>
      <c r="AA428" s="680"/>
      <c r="AB428" s="680"/>
      <c r="AC428" s="680"/>
      <c r="AD428" s="680" t="s">
        <v>104</v>
      </c>
      <c r="AE428" s="680"/>
      <c r="AF428" s="680"/>
      <c r="AG428" s="680" t="s">
        <v>209</v>
      </c>
      <c r="AH428" s="680"/>
      <c r="AI428" s="680"/>
      <c r="AJ428" s="680"/>
      <c r="AK428" s="680"/>
      <c r="AL428" s="680"/>
      <c r="AM428" s="680"/>
      <c r="AN428" s="680"/>
      <c r="AO428" s="680"/>
      <c r="AP428" s="680"/>
      <c r="AQ428" s="680"/>
      <c r="AR428" s="680"/>
      <c r="AS428" s="680"/>
      <c r="AT428" s="680"/>
      <c r="AU428" s="680"/>
      <c r="AV428" s="680"/>
      <c r="AW428" s="680" t="s">
        <v>190</v>
      </c>
      <c r="AX428" s="680"/>
      <c r="AY428" s="680"/>
      <c r="AZ428" s="680"/>
      <c r="BA428" s="680"/>
      <c r="BB428" s="680"/>
      <c r="BC428" s="680"/>
      <c r="BD428" s="680"/>
      <c r="BE428" s="680"/>
      <c r="BF428" s="680"/>
      <c r="BG428" s="680"/>
      <c r="BH428" s="680"/>
      <c r="BI428" s="680"/>
      <c r="BJ428" s="680"/>
      <c r="BK428" s="674"/>
      <c r="BL428" s="674"/>
      <c r="BM428" s="674"/>
      <c r="BN428" s="680" t="s">
        <v>290</v>
      </c>
      <c r="BO428" s="680"/>
      <c r="BP428" s="680"/>
      <c r="BQ428" s="680"/>
      <c r="BR428" s="680"/>
      <c r="BS428" s="680"/>
      <c r="BT428" s="680"/>
      <c r="BU428" s="680"/>
      <c r="BV428" s="680"/>
      <c r="BW428" s="680"/>
    </row>
    <row r="429" spans="1:75" ht="13.5" customHeight="1">
      <c r="A429" s="696"/>
      <c r="B429" s="15" t="s">
        <v>58</v>
      </c>
      <c r="C429" s="726" t="str">
        <f>IFERROR(VLOOKUP(C428,科目・教員!$A$2:$B$349,2,0),"")</f>
        <v>ﾊﾟｳﾗ･ﾍﾞﾙｳﾞｧﾝｹﾞﾙ</v>
      </c>
      <c r="D429" s="727"/>
      <c r="E429" s="716" t="str">
        <f>IFERROR(VLOOKUP(E428,科目・教員!$A$2:$B$349,2,0),"")</f>
        <v>藤田　淳子</v>
      </c>
      <c r="F429" s="707"/>
      <c r="G429" s="716" t="str">
        <f>IFERROR(VLOOKUP(G428,科目・教員!$A$2:$B$349,2,0),"")</f>
        <v/>
      </c>
      <c r="H429" s="707"/>
      <c r="I429" s="716" t="str">
        <f>IFERROR(VLOOKUP(I428,科目・教員!$A$2:$B$349,2,0),"")</f>
        <v>飯野　京子</v>
      </c>
      <c r="J429" s="707"/>
      <c r="K429" s="689" t="str">
        <f>IFERROR(VLOOKUP(K428,科目・教員!$A$2:$B$349,2,0),"")</f>
        <v/>
      </c>
      <c r="L429" s="717"/>
      <c r="M429" s="718" t="str">
        <f>IFERROR(VLOOKUP(M428,科目・教員!$A$2:$B$349,2,0),"")</f>
        <v/>
      </c>
      <c r="N429" s="707"/>
      <c r="O429" s="716" t="str">
        <f>IFERROR(VLOOKUP(O428,科目・教員!$A$2:$B$349,2,0),"")</f>
        <v/>
      </c>
      <c r="P429" s="707"/>
      <c r="Q429" s="716" t="str">
        <f>IFERROR(VLOOKUP(Q428,科目・教員!$A$2:$B$349,2,0),"")</f>
        <v/>
      </c>
      <c r="R429" s="707"/>
      <c r="S429" s="689" t="str">
        <f>IFERROR(VLOOKUP(S428,科目・教員!$A$2:$B$349,2,0),"")</f>
        <v/>
      </c>
      <c r="T429" s="707"/>
      <c r="U429" s="25"/>
      <c r="Z429" s="696"/>
      <c r="AA429" s="681"/>
      <c r="AB429" s="681"/>
      <c r="AC429" s="681"/>
      <c r="AD429" s="681"/>
      <c r="AE429" s="681"/>
      <c r="AF429" s="681"/>
      <c r="AG429" s="681"/>
      <c r="AH429" s="681"/>
      <c r="AI429" s="681"/>
      <c r="AJ429" s="681"/>
      <c r="AK429" s="681"/>
      <c r="AL429" s="681"/>
      <c r="AM429" s="681"/>
      <c r="AN429" s="681"/>
      <c r="AO429" s="681"/>
      <c r="AP429" s="681"/>
      <c r="AQ429" s="681"/>
      <c r="AR429" s="681"/>
      <c r="AS429" s="681"/>
      <c r="AT429" s="681"/>
      <c r="AU429" s="681"/>
      <c r="AV429" s="681"/>
      <c r="AW429" s="681"/>
      <c r="AX429" s="681"/>
      <c r="AY429" s="681"/>
      <c r="AZ429" s="681"/>
      <c r="BA429" s="681"/>
      <c r="BB429" s="681"/>
      <c r="BC429" s="681"/>
      <c r="BD429" s="681"/>
      <c r="BE429" s="681"/>
      <c r="BF429" s="681"/>
      <c r="BG429" s="681"/>
      <c r="BH429" s="681"/>
      <c r="BI429" s="681"/>
      <c r="BJ429" s="681"/>
      <c r="BK429" s="675"/>
      <c r="BL429" s="675"/>
      <c r="BM429" s="675"/>
      <c r="BN429" s="681"/>
      <c r="BO429" s="681"/>
      <c r="BP429" s="681"/>
      <c r="BQ429" s="681"/>
      <c r="BR429" s="681"/>
      <c r="BS429" s="681"/>
      <c r="BT429" s="681"/>
      <c r="BU429" s="681"/>
      <c r="BV429" s="681"/>
      <c r="BW429" s="681"/>
    </row>
    <row r="430" spans="1:75" ht="13.5" customHeight="1">
      <c r="A430" s="696"/>
      <c r="B430" s="15" t="s">
        <v>60</v>
      </c>
      <c r="C430" s="726" t="str">
        <f>VLOOKUP($C427,'2025年度(1年後期)'!$B$5:$N$207,COLUMN('2025年度(1年後期)'!$C$5)+1,0)&amp;""</f>
        <v>201</v>
      </c>
      <c r="D430" s="727"/>
      <c r="E430" s="716" t="str">
        <f>VLOOKUP($C427,'2025年度(2年後期)'!$B$5:$N$207,COLUMN('2025年度(2年後期)'!$C$5)+1,0)&amp;""</f>
        <v>301</v>
      </c>
      <c r="F430" s="707"/>
      <c r="G430" s="716" t="str">
        <f>VLOOKUP($C427,'2025年度(3年後期)'!$B$5:$N$207,COLUMN('2025年度(3年後期)'!$C$5)+1,0)&amp;""</f>
        <v>在宅:在宅実</v>
      </c>
      <c r="H430" s="707"/>
      <c r="I430" s="716" t="str">
        <f>VLOOKUP($C427,'2025年度(4年後期)'!$B$5:$N$206,COLUMN('2025年度(4年後期)'!$C$5)+1,0)&amp;""</f>
        <v>大講義室</v>
      </c>
      <c r="J430" s="707"/>
      <c r="K430" s="689" t="str">
        <f>VLOOKUP($C427,'2025年度(助産後期)'!$B$5:$N$207,COLUMN('2025年度(助産後期)'!$C$5)+1,0)&amp;""</f>
        <v/>
      </c>
      <c r="L430" s="717"/>
      <c r="M430" s="718" t="str">
        <f>VLOOKUP($C427,'2025年度(M1後期)'!$B$5:$N$207,COLUMN('2025年度(M1後期)'!$C$5)+1,0)&amp;""</f>
        <v>別途指定</v>
      </c>
      <c r="N430" s="707"/>
      <c r="O430" s="716" t="str">
        <f>VLOOKUP($C427,'2025年度(M2後期)'!$B$5:$N$207,COLUMN('2025年度(M2後期)'!$C$5)+1,0)&amp;""</f>
        <v/>
      </c>
      <c r="P430" s="707"/>
      <c r="Q430" s="716" t="str">
        <f>VLOOKUP($C427,'2025年度(D1後期)'!$B$5:$N$207,COLUMN('2025年度(D1後期)'!$C$5)+1,0)&amp;""</f>
        <v>情報:別途指定
長寿:別途指定</v>
      </c>
      <c r="R430" s="707"/>
      <c r="S430" s="689" t="str">
        <f>VLOOKUP($C427,'2025年度(D23後期)'!$B$5:$N$207,COLUMN('2025年度(D23後期)'!$C$5)+1,0)&amp;""</f>
        <v/>
      </c>
      <c r="T430" s="707"/>
      <c r="U430" s="25"/>
      <c r="Z430" s="696"/>
      <c r="AA430" s="681"/>
      <c r="AB430" s="681"/>
      <c r="AC430" s="681"/>
      <c r="AD430" s="681"/>
      <c r="AE430" s="681"/>
      <c r="AF430" s="681"/>
      <c r="AG430" s="681"/>
      <c r="AH430" s="681"/>
      <c r="AI430" s="681"/>
      <c r="AJ430" s="681"/>
      <c r="AK430" s="681"/>
      <c r="AL430" s="681"/>
      <c r="AM430" s="681"/>
      <c r="AN430" s="681"/>
      <c r="AO430" s="681"/>
      <c r="AP430" s="681"/>
      <c r="AQ430" s="681"/>
      <c r="AR430" s="681"/>
      <c r="AS430" s="681"/>
      <c r="AT430" s="681"/>
      <c r="AU430" s="681"/>
      <c r="AV430" s="681"/>
      <c r="AW430" s="681"/>
      <c r="AX430" s="681"/>
      <c r="AY430" s="681"/>
      <c r="AZ430" s="681"/>
      <c r="BA430" s="681"/>
      <c r="BB430" s="681"/>
      <c r="BC430" s="681"/>
      <c r="BD430" s="681"/>
      <c r="BE430" s="681"/>
      <c r="BF430" s="681"/>
      <c r="BG430" s="681"/>
      <c r="BH430" s="681"/>
      <c r="BI430" s="681"/>
      <c r="BJ430" s="681"/>
      <c r="BK430" s="675"/>
      <c r="BL430" s="675"/>
      <c r="BM430" s="675"/>
      <c r="BN430" s="681"/>
      <c r="BO430" s="681"/>
      <c r="BP430" s="681"/>
      <c r="BQ430" s="681"/>
      <c r="BR430" s="681"/>
      <c r="BS430" s="681"/>
      <c r="BT430" s="681"/>
      <c r="BU430" s="681"/>
      <c r="BV430" s="681"/>
      <c r="BW430" s="681"/>
    </row>
    <row r="431" spans="1:75" ht="13.5" customHeight="1">
      <c r="A431" s="697"/>
      <c r="B431" s="16" t="s">
        <v>62</v>
      </c>
      <c r="C431" s="699" t="s">
        <v>116</v>
      </c>
      <c r="D431" s="735"/>
      <c r="E431" s="684"/>
      <c r="F431" s="719"/>
      <c r="G431" s="684"/>
      <c r="H431" s="719"/>
      <c r="I431" s="684"/>
      <c r="J431" s="719"/>
      <c r="K431" s="686"/>
      <c r="L431" s="720"/>
      <c r="M431" s="721"/>
      <c r="N431" s="719"/>
      <c r="O431" s="684"/>
      <c r="P431" s="719"/>
      <c r="Q431" s="684"/>
      <c r="R431" s="719"/>
      <c r="S431" s="686"/>
      <c r="T431" s="719"/>
      <c r="U431" s="25"/>
      <c r="Z431" s="697"/>
      <c r="AA431" s="682"/>
      <c r="AB431" s="682"/>
      <c r="AC431" s="682"/>
      <c r="AD431" s="682"/>
      <c r="AE431" s="682"/>
      <c r="AF431" s="682"/>
      <c r="AG431" s="682"/>
      <c r="AH431" s="682"/>
      <c r="AI431" s="682"/>
      <c r="AJ431" s="682"/>
      <c r="AK431" s="682"/>
      <c r="AL431" s="682"/>
      <c r="AM431" s="682"/>
      <c r="AN431" s="682"/>
      <c r="AO431" s="682"/>
      <c r="AP431" s="682"/>
      <c r="AQ431" s="682"/>
      <c r="AR431" s="682"/>
      <c r="AS431" s="682"/>
      <c r="AT431" s="682"/>
      <c r="AU431" s="682"/>
      <c r="AV431" s="682"/>
      <c r="AW431" s="682"/>
      <c r="AX431" s="682"/>
      <c r="AY431" s="682"/>
      <c r="AZ431" s="682"/>
      <c r="BA431" s="682"/>
      <c r="BB431" s="682"/>
      <c r="BC431" s="682"/>
      <c r="BD431" s="682"/>
      <c r="BE431" s="682"/>
      <c r="BF431" s="682"/>
      <c r="BG431" s="682"/>
      <c r="BH431" s="682"/>
      <c r="BI431" s="682"/>
      <c r="BJ431" s="682"/>
      <c r="BK431" s="676"/>
      <c r="BL431" s="676"/>
      <c r="BM431" s="676"/>
      <c r="BN431" s="682"/>
      <c r="BO431" s="682"/>
      <c r="BP431" s="682"/>
      <c r="BQ431" s="682"/>
      <c r="BR431" s="682"/>
      <c r="BS431" s="682"/>
      <c r="BT431" s="682"/>
      <c r="BU431" s="682"/>
      <c r="BV431" s="682"/>
      <c r="BW431" s="682"/>
    </row>
    <row r="432" spans="1:75" ht="13.5" customHeight="1">
      <c r="A432" s="696" t="s">
        <v>64</v>
      </c>
      <c r="B432" s="15" t="s">
        <v>55</v>
      </c>
      <c r="C432" s="728" t="str">
        <f>VLOOKUP($C427,'2025年度(1年後期)'!$B$5:$N$207,COLUMN('2025年度(1年後期)'!$E$5),0)&amp;""</f>
        <v>英語Ⅰ(BD)</v>
      </c>
      <c r="D432" s="729"/>
      <c r="E432" s="713" t="str">
        <f>VLOOKUP($C427,'2025年度(2年後期)'!$B$5:$N$207,COLUMN('2025年度(2年後期)'!$E$5),0)&amp;""</f>
        <v>地域生活とヘルスプロモーション</v>
      </c>
      <c r="F432" s="706"/>
      <c r="G432" s="713" t="str">
        <f>VLOOKUP($C427,'2025年度(3年後期)'!$B$5:$N$207,COLUMN('2025年度(3年後期)'!$E$5),0)&amp;""</f>
        <v>領域別実習</v>
      </c>
      <c r="H432" s="706"/>
      <c r="I432" s="713" t="str">
        <f>VLOOKUP($C427,'2025年度(4年後期)'!$B$5:$N$206,COLUMN('2025年度(4年後期)'!$E$5),0)&amp;""</f>
        <v>災害看護論</v>
      </c>
      <c r="J432" s="706"/>
      <c r="K432" s="693" t="str">
        <f>VLOOKUP($C427,'2025年度(助産後期)'!$B$5:$N$207,COLUMN('2025年度(助産後期)'!$E$5),0)&amp;""</f>
        <v/>
      </c>
      <c r="L432" s="709"/>
      <c r="M432" s="705" t="str">
        <f>VLOOKUP($C427,'2025年度(M1後期)'!$B$5:$N$207,COLUMN('2025年度(M1後期)'!$E$5),0)&amp;""</f>
        <v>がん看護学演習Ａ－Ⅲ</v>
      </c>
      <c r="N432" s="706"/>
      <c r="O432" s="693" t="str">
        <f>VLOOKUP($C427,'2025年度(M2後期)'!$B$5:$N$207,COLUMN('2025年度(M2後期)'!$E$5),0)&amp;""</f>
        <v>特別研究</v>
      </c>
      <c r="P432" s="706"/>
      <c r="Q432" s="693" t="str">
        <f>VLOOKUP($C427,'2025年度(D1後期)'!$B$5:$N$207,COLUMN('2025年度(D1後期)'!$E$5),0)&amp;""</f>
        <v>看護情報・管理学演習Ｂ
長寿看護学演習Ｂ</v>
      </c>
      <c r="R432" s="706"/>
      <c r="S432" s="693" t="str">
        <f>VLOOKUP($C427,'2025年度(D23後期)'!$B$5:$N$207,COLUMN('2025年度(D23後期)'!$E$5),0)&amp;""</f>
        <v>特別研究</v>
      </c>
      <c r="T432" s="706"/>
      <c r="U432" s="30"/>
      <c r="Z432" s="696" t="str">
        <f>A432</f>
        <v>２時限（11：00～12：30）</v>
      </c>
      <c r="AA432" s="680"/>
      <c r="AB432" s="680"/>
      <c r="AC432" s="680"/>
      <c r="AD432" s="680" t="s">
        <v>104</v>
      </c>
      <c r="AE432" s="680"/>
      <c r="AF432" s="680"/>
      <c r="AG432" s="680" t="s">
        <v>209</v>
      </c>
      <c r="AH432" s="680"/>
      <c r="AI432" s="680"/>
      <c r="AJ432" s="680"/>
      <c r="AK432" s="680"/>
      <c r="AL432" s="680"/>
      <c r="AM432" s="680"/>
      <c r="AN432" s="680"/>
      <c r="AO432" s="680"/>
      <c r="AP432" s="680"/>
      <c r="AQ432" s="680"/>
      <c r="AR432" s="680"/>
      <c r="AS432" s="680"/>
      <c r="AT432" s="680"/>
      <c r="AU432" s="680"/>
      <c r="AV432" s="680"/>
      <c r="AW432" s="680" t="s">
        <v>190</v>
      </c>
      <c r="AX432" s="680"/>
      <c r="AY432" s="680"/>
      <c r="AZ432" s="680"/>
      <c r="BA432" s="680"/>
      <c r="BB432" s="680"/>
      <c r="BC432" s="680"/>
      <c r="BD432" s="680"/>
      <c r="BE432" s="680"/>
      <c r="BF432" s="680"/>
      <c r="BG432" s="680"/>
      <c r="BH432" s="680"/>
      <c r="BI432" s="680"/>
      <c r="BJ432" s="680"/>
      <c r="BK432" s="674"/>
      <c r="BL432" s="674"/>
      <c r="BM432" s="674"/>
      <c r="BN432" s="680" t="s">
        <v>310</v>
      </c>
      <c r="BO432" s="680"/>
      <c r="BP432" s="680"/>
      <c r="BQ432" s="680"/>
      <c r="BR432" s="680"/>
      <c r="BS432" s="680"/>
      <c r="BT432" s="680"/>
      <c r="BU432" s="680"/>
      <c r="BV432" s="680"/>
      <c r="BW432" s="680"/>
    </row>
    <row r="433" spans="1:75" ht="13.5" customHeight="1">
      <c r="A433" s="696"/>
      <c r="B433" s="15" t="s">
        <v>58</v>
      </c>
      <c r="C433" s="726" t="str">
        <f>IFERROR(VLOOKUP(C432,科目・教員!$A$2:$B$349,2,0),"")</f>
        <v>ﾊﾟｳﾗ･ﾍﾞﾙｳﾞｧﾝｹﾞﾙ</v>
      </c>
      <c r="D433" s="727"/>
      <c r="E433" s="716" t="str">
        <f>IFERROR(VLOOKUP(E432,科目・教員!$A$2:$B$349,2,0),"")</f>
        <v>藤田　淳子</v>
      </c>
      <c r="F433" s="707"/>
      <c r="G433" s="716" t="str">
        <f>IFERROR(VLOOKUP(G432,科目・教員!$A$2:$B$349,2,0),"")</f>
        <v/>
      </c>
      <c r="H433" s="707"/>
      <c r="I433" s="716" t="str">
        <f>IFERROR(VLOOKUP(I432,科目・教員!$A$2:$B$349,2,0),"")</f>
        <v>須藤　恭子</v>
      </c>
      <c r="J433" s="707"/>
      <c r="K433" s="689" t="str">
        <f>IFERROR(VLOOKUP(K432,科目・教員!$A$2:$B$349,2,0),"")</f>
        <v/>
      </c>
      <c r="L433" s="717"/>
      <c r="M433" s="708" t="str">
        <f>IFERROR(VLOOKUP(M432,科目・教員!$A$2:$B$349,2,0),"")</f>
        <v/>
      </c>
      <c r="N433" s="707"/>
      <c r="O433" s="689" t="str">
        <f>IFERROR(VLOOKUP(O432,科目・教員!$A$2:$B$349,2,0),"")</f>
        <v/>
      </c>
      <c r="P433" s="707"/>
      <c r="Q433" s="689" t="str">
        <f>IFERROR(VLOOKUP(Q432,科目・教員!$A$2:$B$349,2,0),"")</f>
        <v/>
      </c>
      <c r="R433" s="707"/>
      <c r="S433" s="689" t="str">
        <f>IFERROR(VLOOKUP(S432,科目・教員!$A$2:$B$349,2,0),"")</f>
        <v/>
      </c>
      <c r="T433" s="707"/>
      <c r="U433" s="30"/>
      <c r="Z433" s="696"/>
      <c r="AA433" s="681"/>
      <c r="AB433" s="681"/>
      <c r="AC433" s="681"/>
      <c r="AD433" s="681"/>
      <c r="AE433" s="681"/>
      <c r="AF433" s="681"/>
      <c r="AG433" s="681"/>
      <c r="AH433" s="681"/>
      <c r="AI433" s="681"/>
      <c r="AJ433" s="681"/>
      <c r="AK433" s="681"/>
      <c r="AL433" s="681"/>
      <c r="AM433" s="681"/>
      <c r="AN433" s="681"/>
      <c r="AO433" s="681"/>
      <c r="AP433" s="681"/>
      <c r="AQ433" s="681"/>
      <c r="AR433" s="681"/>
      <c r="AS433" s="681"/>
      <c r="AT433" s="681"/>
      <c r="AU433" s="681"/>
      <c r="AV433" s="681"/>
      <c r="AW433" s="681"/>
      <c r="AX433" s="681"/>
      <c r="AY433" s="681"/>
      <c r="AZ433" s="681"/>
      <c r="BA433" s="681"/>
      <c r="BB433" s="681"/>
      <c r="BC433" s="681"/>
      <c r="BD433" s="681"/>
      <c r="BE433" s="681"/>
      <c r="BF433" s="681"/>
      <c r="BG433" s="681"/>
      <c r="BH433" s="681"/>
      <c r="BI433" s="681"/>
      <c r="BJ433" s="681"/>
      <c r="BK433" s="675"/>
      <c r="BL433" s="675"/>
      <c r="BM433" s="675"/>
      <c r="BN433" s="681"/>
      <c r="BO433" s="681"/>
      <c r="BP433" s="681"/>
      <c r="BQ433" s="681"/>
      <c r="BR433" s="681"/>
      <c r="BS433" s="681"/>
      <c r="BT433" s="681"/>
      <c r="BU433" s="681"/>
      <c r="BV433" s="681"/>
      <c r="BW433" s="681"/>
    </row>
    <row r="434" spans="1:75" ht="13.5" customHeight="1">
      <c r="A434" s="696"/>
      <c r="B434" s="15" t="s">
        <v>60</v>
      </c>
      <c r="C434" s="726" t="str">
        <f>VLOOKUP($C427,'2025年度(1年後期)'!$B$5:$N$207,COLUMN('2025年度(1年後期)'!$E$5)+1,0)&amp;""</f>
        <v>201</v>
      </c>
      <c r="D434" s="727"/>
      <c r="E434" s="716" t="str">
        <f>VLOOKUP($C427,'2025年度(2年後期)'!$B$5:$N$207,COLUMN('2025年度(2年後期)'!$E$5)+1,0)&amp;""</f>
        <v>301</v>
      </c>
      <c r="F434" s="707"/>
      <c r="G434" s="716" t="str">
        <f>VLOOKUP($C427,'2025年度(3年後期)'!$B$5:$N$207,COLUMN('2025年度(3年後期)'!$E$5)+1,0)&amp;""</f>
        <v>在宅:在宅実</v>
      </c>
      <c r="H434" s="707"/>
      <c r="I434" s="716" t="str">
        <f>VLOOKUP($C427,'2025年度(4年後期)'!$B$5:$N$206,COLUMN('2025年度(4年後期)'!$E$5)+1,0)&amp;""</f>
        <v>大講義室</v>
      </c>
      <c r="J434" s="707"/>
      <c r="K434" s="689" t="str">
        <f>VLOOKUP($C427,'2025年度(助産後期)'!$B$5:$N$207,COLUMN('2025年度(助産後期)'!$E$5)+1,0)&amp;""</f>
        <v/>
      </c>
      <c r="L434" s="717"/>
      <c r="M434" s="708" t="str">
        <f>VLOOKUP($C427,'2025年度(M1後期)'!$B$5:$N$207,COLUMN('2025年度(M1後期)'!$E$5)+1,0)&amp;""</f>
        <v>別途指定</v>
      </c>
      <c r="N434" s="707"/>
      <c r="O434" s="689" t="str">
        <f>VLOOKUP($C427,'2025年度(M2後期)'!$B$5:$N$207,COLUMN('2025年度(M2後期)'!$E$5)+1,0)&amp;""</f>
        <v/>
      </c>
      <c r="P434" s="707"/>
      <c r="Q434" s="689" t="str">
        <f>VLOOKUP($C427,'2025年度(D1後期)'!$B$5:$N$207,COLUMN('2025年度(D1後期)'!$E$5)+1,0)&amp;""</f>
        <v>情報:別途指定
長寿:別途指定</v>
      </c>
      <c r="R434" s="707"/>
      <c r="S434" s="689" t="str">
        <f>VLOOKUP($C427,'2025年度(D23後期)'!$B$5:$N$207,COLUMN('2025年度(D23後期)'!$E$5)+1,0)&amp;""</f>
        <v/>
      </c>
      <c r="T434" s="707"/>
      <c r="U434" s="30"/>
      <c r="Z434" s="696"/>
      <c r="AA434" s="681"/>
      <c r="AB434" s="681"/>
      <c r="AC434" s="681"/>
      <c r="AD434" s="681"/>
      <c r="AE434" s="681"/>
      <c r="AF434" s="681"/>
      <c r="AG434" s="681"/>
      <c r="AH434" s="681"/>
      <c r="AI434" s="681"/>
      <c r="AJ434" s="681"/>
      <c r="AK434" s="681"/>
      <c r="AL434" s="681"/>
      <c r="AM434" s="681"/>
      <c r="AN434" s="681"/>
      <c r="AO434" s="681"/>
      <c r="AP434" s="681"/>
      <c r="AQ434" s="681"/>
      <c r="AR434" s="681"/>
      <c r="AS434" s="681"/>
      <c r="AT434" s="681"/>
      <c r="AU434" s="681"/>
      <c r="AV434" s="681"/>
      <c r="AW434" s="681"/>
      <c r="AX434" s="681"/>
      <c r="AY434" s="681"/>
      <c r="AZ434" s="681"/>
      <c r="BA434" s="681"/>
      <c r="BB434" s="681"/>
      <c r="BC434" s="681"/>
      <c r="BD434" s="681"/>
      <c r="BE434" s="681"/>
      <c r="BF434" s="681"/>
      <c r="BG434" s="681"/>
      <c r="BH434" s="681"/>
      <c r="BI434" s="681"/>
      <c r="BJ434" s="681"/>
      <c r="BK434" s="675"/>
      <c r="BL434" s="675"/>
      <c r="BM434" s="675"/>
      <c r="BN434" s="681"/>
      <c r="BO434" s="681"/>
      <c r="BP434" s="681"/>
      <c r="BQ434" s="681"/>
      <c r="BR434" s="681"/>
      <c r="BS434" s="681"/>
      <c r="BT434" s="681"/>
      <c r="BU434" s="681"/>
      <c r="BV434" s="681"/>
      <c r="BW434" s="681"/>
    </row>
    <row r="435" spans="1:75" ht="13.5" customHeight="1">
      <c r="A435" s="712"/>
      <c r="B435" s="16" t="s">
        <v>62</v>
      </c>
      <c r="C435" s="699" t="s">
        <v>116</v>
      </c>
      <c r="D435" s="700"/>
      <c r="E435" s="684"/>
      <c r="F435" s="685"/>
      <c r="G435" s="684"/>
      <c r="H435" s="685"/>
      <c r="I435" s="684"/>
      <c r="J435" s="685"/>
      <c r="K435" s="686"/>
      <c r="L435" s="686"/>
      <c r="M435" s="687"/>
      <c r="N435" s="685"/>
      <c r="O435" s="686"/>
      <c r="P435" s="685"/>
      <c r="Q435" s="686"/>
      <c r="R435" s="685"/>
      <c r="S435" s="686"/>
      <c r="T435" s="685"/>
      <c r="U435" s="30"/>
      <c r="Z435" s="697"/>
      <c r="AA435" s="682"/>
      <c r="AB435" s="682"/>
      <c r="AC435" s="682"/>
      <c r="AD435" s="682"/>
      <c r="AE435" s="682"/>
      <c r="AF435" s="682"/>
      <c r="AG435" s="682"/>
      <c r="AH435" s="682"/>
      <c r="AI435" s="682"/>
      <c r="AJ435" s="682"/>
      <c r="AK435" s="682"/>
      <c r="AL435" s="682"/>
      <c r="AM435" s="682"/>
      <c r="AN435" s="682"/>
      <c r="AO435" s="682"/>
      <c r="AP435" s="682"/>
      <c r="AQ435" s="682"/>
      <c r="AR435" s="682"/>
      <c r="AS435" s="682"/>
      <c r="AT435" s="682"/>
      <c r="AU435" s="682"/>
      <c r="AV435" s="682"/>
      <c r="AW435" s="682"/>
      <c r="AX435" s="682"/>
      <c r="AY435" s="682"/>
      <c r="AZ435" s="682"/>
      <c r="BA435" s="682"/>
      <c r="BB435" s="682"/>
      <c r="BC435" s="682"/>
      <c r="BD435" s="682"/>
      <c r="BE435" s="682"/>
      <c r="BF435" s="682"/>
      <c r="BG435" s="682"/>
      <c r="BH435" s="682"/>
      <c r="BI435" s="682"/>
      <c r="BJ435" s="682"/>
      <c r="BK435" s="676"/>
      <c r="BL435" s="676"/>
      <c r="BM435" s="676"/>
      <c r="BN435" s="682"/>
      <c r="BO435" s="682"/>
      <c r="BP435" s="682"/>
      <c r="BQ435" s="682"/>
      <c r="BR435" s="682"/>
      <c r="BS435" s="682"/>
      <c r="BT435" s="682"/>
      <c r="BU435" s="682"/>
      <c r="BV435" s="682"/>
      <c r="BW435" s="682"/>
    </row>
    <row r="436" spans="1:75" ht="13.5" customHeight="1">
      <c r="A436" s="695" t="s">
        <v>70</v>
      </c>
      <c r="B436" s="17" t="s">
        <v>71</v>
      </c>
      <c r="C436" s="705"/>
      <c r="D436" s="706"/>
      <c r="E436" s="713"/>
      <c r="F436" s="706"/>
      <c r="G436" s="713"/>
      <c r="H436" s="706"/>
      <c r="I436" s="713"/>
      <c r="J436" s="706"/>
      <c r="K436" s="693"/>
      <c r="L436" s="709"/>
      <c r="M436" s="705"/>
      <c r="N436" s="706"/>
      <c r="O436" s="693"/>
      <c r="P436" s="706"/>
      <c r="Q436" s="693"/>
      <c r="R436" s="706"/>
      <c r="S436" s="693"/>
      <c r="T436" s="706"/>
      <c r="U436" s="21"/>
      <c r="Z436" s="696" t="str">
        <f>A436</f>
        <v>昼休み（12：30～13：30）</v>
      </c>
      <c r="AA436" s="680"/>
      <c r="AB436" s="680"/>
      <c r="AC436" s="680"/>
      <c r="AD436" s="680"/>
      <c r="AE436" s="680"/>
      <c r="AF436" s="680"/>
      <c r="AG436" s="680"/>
      <c r="AH436" s="680"/>
      <c r="AI436" s="680"/>
      <c r="AJ436" s="680"/>
      <c r="AK436" s="680"/>
      <c r="AL436" s="680"/>
      <c r="AM436" s="680"/>
      <c r="AN436" s="680"/>
      <c r="AO436" s="680"/>
      <c r="AP436" s="680"/>
      <c r="AQ436" s="680"/>
      <c r="AR436" s="680"/>
      <c r="AS436" s="680"/>
      <c r="AT436" s="680"/>
      <c r="AU436" s="680"/>
      <c r="AV436" s="680"/>
      <c r="AW436" s="680"/>
      <c r="AX436" s="680"/>
      <c r="AY436" s="680"/>
      <c r="AZ436" s="680"/>
      <c r="BA436" s="680"/>
      <c r="BB436" s="680"/>
      <c r="BC436" s="680"/>
      <c r="BD436" s="680"/>
      <c r="BE436" s="680"/>
      <c r="BF436" s="680"/>
      <c r="BG436" s="680"/>
      <c r="BH436" s="680"/>
      <c r="BI436" s="680"/>
      <c r="BJ436" s="680"/>
      <c r="BK436" s="674"/>
      <c r="BL436" s="674"/>
      <c r="BM436" s="674"/>
      <c r="BN436" s="680"/>
      <c r="BO436" s="680"/>
      <c r="BP436" s="680"/>
      <c r="BQ436" s="680"/>
      <c r="BR436" s="680"/>
      <c r="BS436" s="680"/>
      <c r="BT436" s="680"/>
      <c r="BU436" s="680"/>
      <c r="BV436" s="680"/>
      <c r="BW436" s="680"/>
    </row>
    <row r="437" spans="1:75" ht="13.5" customHeight="1">
      <c r="A437" s="696"/>
      <c r="B437" s="17" t="s">
        <v>73</v>
      </c>
      <c r="C437" s="708"/>
      <c r="D437" s="707"/>
      <c r="E437" s="716"/>
      <c r="F437" s="707"/>
      <c r="G437" s="716"/>
      <c r="H437" s="707"/>
      <c r="I437" s="716"/>
      <c r="J437" s="707"/>
      <c r="K437" s="689"/>
      <c r="L437" s="717"/>
      <c r="M437" s="708"/>
      <c r="N437" s="707"/>
      <c r="O437" s="689"/>
      <c r="P437" s="707"/>
      <c r="Q437" s="689"/>
      <c r="R437" s="707"/>
      <c r="S437" s="689"/>
      <c r="T437" s="707"/>
      <c r="U437" s="21"/>
      <c r="Z437" s="696"/>
      <c r="AA437" s="681"/>
      <c r="AB437" s="681"/>
      <c r="AC437" s="681"/>
      <c r="AD437" s="681"/>
      <c r="AE437" s="681"/>
      <c r="AF437" s="681"/>
      <c r="AG437" s="681"/>
      <c r="AH437" s="681"/>
      <c r="AI437" s="681"/>
      <c r="AJ437" s="681"/>
      <c r="AK437" s="681"/>
      <c r="AL437" s="681"/>
      <c r="AM437" s="681"/>
      <c r="AN437" s="681"/>
      <c r="AO437" s="681"/>
      <c r="AP437" s="681"/>
      <c r="AQ437" s="681"/>
      <c r="AR437" s="681"/>
      <c r="AS437" s="681"/>
      <c r="AT437" s="681"/>
      <c r="AU437" s="681"/>
      <c r="AV437" s="681"/>
      <c r="AW437" s="681"/>
      <c r="AX437" s="681"/>
      <c r="AY437" s="681"/>
      <c r="AZ437" s="681"/>
      <c r="BA437" s="681"/>
      <c r="BB437" s="681"/>
      <c r="BC437" s="681"/>
      <c r="BD437" s="681"/>
      <c r="BE437" s="681"/>
      <c r="BF437" s="681"/>
      <c r="BG437" s="681"/>
      <c r="BH437" s="681"/>
      <c r="BI437" s="681"/>
      <c r="BJ437" s="681"/>
      <c r="BK437" s="675"/>
      <c r="BL437" s="675"/>
      <c r="BM437" s="675"/>
      <c r="BN437" s="681"/>
      <c r="BO437" s="681"/>
      <c r="BP437" s="681"/>
      <c r="BQ437" s="681"/>
      <c r="BR437" s="681"/>
      <c r="BS437" s="681"/>
      <c r="BT437" s="681"/>
      <c r="BU437" s="681"/>
      <c r="BV437" s="681"/>
      <c r="BW437" s="681"/>
    </row>
    <row r="438" spans="1:75" ht="13.5" customHeight="1">
      <c r="A438" s="696"/>
      <c r="B438" s="17" t="s">
        <v>60</v>
      </c>
      <c r="C438" s="708"/>
      <c r="D438" s="707"/>
      <c r="E438" s="716"/>
      <c r="F438" s="707"/>
      <c r="G438" s="716"/>
      <c r="H438" s="707"/>
      <c r="I438" s="716"/>
      <c r="J438" s="707"/>
      <c r="K438" s="689"/>
      <c r="L438" s="717"/>
      <c r="M438" s="708"/>
      <c r="N438" s="707"/>
      <c r="O438" s="689"/>
      <c r="P438" s="707"/>
      <c r="Q438" s="689"/>
      <c r="R438" s="707"/>
      <c r="S438" s="689"/>
      <c r="T438" s="707"/>
      <c r="U438" s="21"/>
      <c r="Z438" s="696"/>
      <c r="AA438" s="681"/>
      <c r="AB438" s="681"/>
      <c r="AC438" s="681"/>
      <c r="AD438" s="681"/>
      <c r="AE438" s="681"/>
      <c r="AF438" s="681"/>
      <c r="AG438" s="681"/>
      <c r="AH438" s="681"/>
      <c r="AI438" s="681"/>
      <c r="AJ438" s="681"/>
      <c r="AK438" s="681"/>
      <c r="AL438" s="681"/>
      <c r="AM438" s="681"/>
      <c r="AN438" s="681"/>
      <c r="AO438" s="681"/>
      <c r="AP438" s="681"/>
      <c r="AQ438" s="681"/>
      <c r="AR438" s="681"/>
      <c r="AS438" s="681"/>
      <c r="AT438" s="681"/>
      <c r="AU438" s="681"/>
      <c r="AV438" s="681"/>
      <c r="AW438" s="681"/>
      <c r="AX438" s="681"/>
      <c r="AY438" s="681"/>
      <c r="AZ438" s="681"/>
      <c r="BA438" s="681"/>
      <c r="BB438" s="681"/>
      <c r="BC438" s="681"/>
      <c r="BD438" s="681"/>
      <c r="BE438" s="681"/>
      <c r="BF438" s="681"/>
      <c r="BG438" s="681"/>
      <c r="BH438" s="681"/>
      <c r="BI438" s="681"/>
      <c r="BJ438" s="681"/>
      <c r="BK438" s="675"/>
      <c r="BL438" s="675"/>
      <c r="BM438" s="675"/>
      <c r="BN438" s="681"/>
      <c r="BO438" s="681"/>
      <c r="BP438" s="681"/>
      <c r="BQ438" s="681"/>
      <c r="BR438" s="681"/>
      <c r="BS438" s="681"/>
      <c r="BT438" s="681"/>
      <c r="BU438" s="681"/>
      <c r="BV438" s="681"/>
      <c r="BW438" s="681"/>
    </row>
    <row r="439" spans="1:75" ht="13.5" customHeight="1">
      <c r="A439" s="697"/>
      <c r="B439" s="18" t="s">
        <v>62</v>
      </c>
      <c r="C439" s="714"/>
      <c r="D439" s="711"/>
      <c r="E439" s="715"/>
      <c r="F439" s="711"/>
      <c r="G439" s="715"/>
      <c r="H439" s="711"/>
      <c r="I439" s="715"/>
      <c r="J439" s="711"/>
      <c r="K439" s="710"/>
      <c r="L439" s="710"/>
      <c r="M439" s="714"/>
      <c r="N439" s="711"/>
      <c r="O439" s="710"/>
      <c r="P439" s="711"/>
      <c r="Q439" s="710"/>
      <c r="R439" s="711"/>
      <c r="S439" s="710"/>
      <c r="T439" s="711"/>
      <c r="U439" s="21"/>
      <c r="Z439" s="697"/>
      <c r="AA439" s="682"/>
      <c r="AB439" s="682"/>
      <c r="AC439" s="682"/>
      <c r="AD439" s="682"/>
      <c r="AE439" s="682"/>
      <c r="AF439" s="682"/>
      <c r="AG439" s="682"/>
      <c r="AH439" s="682"/>
      <c r="AI439" s="682"/>
      <c r="AJ439" s="682"/>
      <c r="AK439" s="682"/>
      <c r="AL439" s="682"/>
      <c r="AM439" s="682"/>
      <c r="AN439" s="682"/>
      <c r="AO439" s="682"/>
      <c r="AP439" s="682"/>
      <c r="AQ439" s="682"/>
      <c r="AR439" s="682"/>
      <c r="AS439" s="682"/>
      <c r="AT439" s="682"/>
      <c r="AU439" s="682"/>
      <c r="AV439" s="682"/>
      <c r="AW439" s="682"/>
      <c r="AX439" s="682"/>
      <c r="AY439" s="682"/>
      <c r="AZ439" s="682"/>
      <c r="BA439" s="682"/>
      <c r="BB439" s="682"/>
      <c r="BC439" s="682"/>
      <c r="BD439" s="682"/>
      <c r="BE439" s="682"/>
      <c r="BF439" s="682"/>
      <c r="BG439" s="682"/>
      <c r="BH439" s="682"/>
      <c r="BI439" s="682"/>
      <c r="BJ439" s="682"/>
      <c r="BK439" s="676"/>
      <c r="BL439" s="676"/>
      <c r="BM439" s="676"/>
      <c r="BN439" s="682"/>
      <c r="BO439" s="682"/>
      <c r="BP439" s="682"/>
      <c r="BQ439" s="682"/>
      <c r="BR439" s="682"/>
      <c r="BS439" s="682"/>
      <c r="BT439" s="682"/>
      <c r="BU439" s="682"/>
      <c r="BV439" s="682"/>
      <c r="BW439" s="682"/>
    </row>
    <row r="440" spans="1:75" ht="13.5" customHeight="1">
      <c r="A440" s="696" t="s">
        <v>74</v>
      </c>
      <c r="B440" s="15" t="s">
        <v>55</v>
      </c>
      <c r="C440" s="692" t="str">
        <f>VLOOKUP($C427,'2025年度(1年後期)'!$B$5:$N$207,COLUMN('2025年度(1年後期)'!$G$5),0)&amp;""</f>
        <v>生活援助論Ⅱ(ABCD)</v>
      </c>
      <c r="D440" s="693"/>
      <c r="E440" s="731" t="str">
        <f>VLOOKUP($C427,'2025年度(2年後期)'!$B$5:$N$207,COLUMN('2025年度(2年後期)'!$G$5),0)&amp;""</f>
        <v>英語S</v>
      </c>
      <c r="F440" s="704"/>
      <c r="G440" s="698" t="str">
        <f>VLOOKUP($C427,'2025年度(3年後期)'!$B$5:$N$207,COLUMN('2025年度(3年後期)'!$G$5),0)&amp;""</f>
        <v>領域別実習</v>
      </c>
      <c r="H440" s="693"/>
      <c r="I440" s="698" t="str">
        <f>VLOOKUP($C427,'2025年度(4年後期)'!$B$5:$N$206,COLUMN('2025年度(4年後期)'!$G$5),0)&amp;""</f>
        <v>看護管理論</v>
      </c>
      <c r="J440" s="693"/>
      <c r="K440" s="694" t="str">
        <f>VLOOKUP($C427,'2025年度(助産後期)'!$B$5:$N$207,COLUMN('2025年度(助産後期)'!$G$5),0)&amp;""</f>
        <v/>
      </c>
      <c r="L440" s="694"/>
      <c r="M440" s="692" t="str">
        <f>VLOOKUP($C427,'2025年度(M1後期)'!$B$5:$N$207,COLUMN('2025年度(M1後期)'!$G$5),0)&amp;""</f>
        <v/>
      </c>
      <c r="N440" s="693"/>
      <c r="O440" s="694" t="str">
        <f>VLOOKUP($C427,'2025年度(M2後期)'!$B$5:$N$207,COLUMN('2025年度(M2後期)'!$G$5),0)&amp;""</f>
        <v>特別研究</v>
      </c>
      <c r="P440" s="693"/>
      <c r="Q440" s="694" t="str">
        <f>VLOOKUP($C427,'2025年度(D1後期)'!$B$5:$N$207,COLUMN('2025年度(D1後期)'!$G$5),0)&amp;""</f>
        <v/>
      </c>
      <c r="R440" s="693"/>
      <c r="S440" s="694" t="str">
        <f>VLOOKUP($C427,'2025年度(D23後期)'!$B$5:$N$207,COLUMN('2025年度(D23後期)'!$G$5),0)&amp;""</f>
        <v>特別研究</v>
      </c>
      <c r="T440" s="693"/>
      <c r="U440" s="21"/>
      <c r="Z440" s="696" t="str">
        <f>A440</f>
        <v>３時限（13：30～15：00）</v>
      </c>
      <c r="AA440" s="680"/>
      <c r="AB440" s="680"/>
      <c r="AC440" s="680"/>
      <c r="AD440" s="680" t="s">
        <v>104</v>
      </c>
      <c r="AE440" s="680" t="s">
        <v>153</v>
      </c>
      <c r="AF440" s="680"/>
      <c r="AG440" s="680" t="s">
        <v>153</v>
      </c>
      <c r="AH440" s="680" t="s">
        <v>153</v>
      </c>
      <c r="AI440" s="680"/>
      <c r="AJ440" s="680"/>
      <c r="AK440" s="680"/>
      <c r="AL440" s="680" t="s">
        <v>153</v>
      </c>
      <c r="AM440" s="680"/>
      <c r="AN440" s="680"/>
      <c r="AO440" s="680"/>
      <c r="AP440" s="680"/>
      <c r="AQ440" s="680"/>
      <c r="AR440" s="680"/>
      <c r="AS440" s="680"/>
      <c r="AT440" s="680"/>
      <c r="AU440" s="680"/>
      <c r="AV440" s="680"/>
      <c r="AW440" s="680"/>
      <c r="AX440" s="680"/>
      <c r="AY440" s="680"/>
      <c r="AZ440" s="680" t="s">
        <v>105</v>
      </c>
      <c r="BA440" s="680"/>
      <c r="BB440" s="680"/>
      <c r="BC440" s="680"/>
      <c r="BD440" s="680"/>
      <c r="BE440" s="680"/>
      <c r="BF440" s="680"/>
      <c r="BG440" s="680"/>
      <c r="BH440" s="680"/>
      <c r="BI440" s="680"/>
      <c r="BJ440" s="680"/>
      <c r="BK440" s="674"/>
      <c r="BL440" s="674"/>
      <c r="BM440" s="674"/>
      <c r="BN440" s="680" t="s">
        <v>327</v>
      </c>
      <c r="BO440" s="680"/>
      <c r="BP440" s="680"/>
      <c r="BQ440" s="680"/>
      <c r="BR440" s="680"/>
      <c r="BS440" s="680"/>
      <c r="BT440" s="680"/>
      <c r="BU440" s="680"/>
      <c r="BV440" s="680"/>
      <c r="BW440" s="680"/>
    </row>
    <row r="441" spans="1:75" ht="13.5" customHeight="1">
      <c r="A441" s="696"/>
      <c r="B441" s="15" t="s">
        <v>58</v>
      </c>
      <c r="C441" s="688" t="str">
        <f>IFERROR(VLOOKUP(C440,科目・教員!$A$2:$B$349,2,0),"")</f>
        <v>森下　純子</v>
      </c>
      <c r="D441" s="689"/>
      <c r="E441" s="730" t="str">
        <f>IFERROR(VLOOKUP(E440,科目・教員!$A$2:$B$349,2,0),"")</f>
        <v>ﾊﾟｳﾗ･ﾍﾞﾙｳﾞｧﾝｹﾞﾙ</v>
      </c>
      <c r="F441" s="702"/>
      <c r="G441" s="690" t="str">
        <f>IFERROR(VLOOKUP(G440,科目・教員!$A$2:$B$349,2,0),"")</f>
        <v/>
      </c>
      <c r="H441" s="689"/>
      <c r="I441" s="690" t="str">
        <f>IFERROR(VLOOKUP(I440,科目・教員!$A$2:$B$349,2,0),"")</f>
        <v>小澤　三枝子</v>
      </c>
      <c r="J441" s="689"/>
      <c r="K441" s="691" t="str">
        <f>IFERROR(VLOOKUP(K440,科目・教員!$A$2:$B$349,2,0),"")</f>
        <v/>
      </c>
      <c r="L441" s="691"/>
      <c r="M441" s="688" t="str">
        <f>IFERROR(VLOOKUP(M440,科目・教員!$A$2:$B$349,2,0),"")</f>
        <v/>
      </c>
      <c r="N441" s="689"/>
      <c r="O441" s="691" t="str">
        <f>IFERROR(VLOOKUP(O440,科目・教員!$A$2:$B$349,2,0),"")</f>
        <v/>
      </c>
      <c r="P441" s="689"/>
      <c r="Q441" s="691" t="str">
        <f>IFERROR(VLOOKUP(Q440,科目・教員!$A$2:$B$349,2,0),"")</f>
        <v/>
      </c>
      <c r="R441" s="689"/>
      <c r="S441" s="691" t="str">
        <f>IFERROR(VLOOKUP(S440,科目・教員!$A$2:$B$349,2,0),"")</f>
        <v/>
      </c>
      <c r="T441" s="689"/>
      <c r="U441" s="21"/>
      <c r="Z441" s="696"/>
      <c r="AA441" s="681"/>
      <c r="AB441" s="681"/>
      <c r="AC441" s="681"/>
      <c r="AD441" s="681"/>
      <c r="AE441" s="681"/>
      <c r="AF441" s="681"/>
      <c r="AG441" s="681"/>
      <c r="AH441" s="681"/>
      <c r="AI441" s="681"/>
      <c r="AJ441" s="681"/>
      <c r="AK441" s="681"/>
      <c r="AL441" s="681"/>
      <c r="AM441" s="681"/>
      <c r="AN441" s="681"/>
      <c r="AO441" s="681"/>
      <c r="AP441" s="681"/>
      <c r="AQ441" s="681"/>
      <c r="AR441" s="681"/>
      <c r="AS441" s="681"/>
      <c r="AT441" s="681"/>
      <c r="AU441" s="681"/>
      <c r="AV441" s="681"/>
      <c r="AW441" s="681"/>
      <c r="AX441" s="681"/>
      <c r="AY441" s="681"/>
      <c r="AZ441" s="681"/>
      <c r="BA441" s="681"/>
      <c r="BB441" s="681"/>
      <c r="BC441" s="681"/>
      <c r="BD441" s="681"/>
      <c r="BE441" s="681"/>
      <c r="BF441" s="681"/>
      <c r="BG441" s="681"/>
      <c r="BH441" s="681"/>
      <c r="BI441" s="681"/>
      <c r="BJ441" s="681"/>
      <c r="BK441" s="675"/>
      <c r="BL441" s="675"/>
      <c r="BM441" s="675"/>
      <c r="BN441" s="681"/>
      <c r="BO441" s="681"/>
      <c r="BP441" s="681"/>
      <c r="BQ441" s="681"/>
      <c r="BR441" s="681"/>
      <c r="BS441" s="681"/>
      <c r="BT441" s="681"/>
      <c r="BU441" s="681"/>
      <c r="BV441" s="681"/>
      <c r="BW441" s="681"/>
    </row>
    <row r="442" spans="1:75" ht="13.5" customHeight="1">
      <c r="A442" s="696"/>
      <c r="B442" s="15" t="s">
        <v>60</v>
      </c>
      <c r="C442" s="688" t="str">
        <f>VLOOKUP($C427,'2025年度(1年後期)'!$B$5:$N$207,COLUMN('2025年度(1年後期)'!$G$5)+1,0)&amp;""</f>
        <v>201･202･基礎実･成人実</v>
      </c>
      <c r="D442" s="689"/>
      <c r="E442" s="730" t="str">
        <f>VLOOKUP($C427,'2025年度(2年後期)'!$B$5:$N$207,COLUMN('2025年度(2年後期)'!$G$5)+1,0)&amp;""</f>
        <v>304</v>
      </c>
      <c r="F442" s="702"/>
      <c r="G442" s="690" t="str">
        <f>VLOOKUP($C427,'2025年度(3年後期)'!$B$5:$N$207,COLUMN('2025年度(3年後期)'!$G$5)+1,0)&amp;""</f>
        <v>在宅:在宅実</v>
      </c>
      <c r="H442" s="689"/>
      <c r="I442" s="690" t="str">
        <f>VLOOKUP($C427,'2025年度(4年後期)'!$B$5:$N$206,COLUMN('2025年度(4年後期)'!$G$5)+1,0)&amp;""</f>
        <v>大講義室</v>
      </c>
      <c r="J442" s="689"/>
      <c r="K442" s="691" t="str">
        <f>VLOOKUP($C427,'2025年度(助産後期)'!$B$5:$N$207,COLUMN('2025年度(助産後期)'!$G$5)+1,0)&amp;""</f>
        <v/>
      </c>
      <c r="L442" s="691"/>
      <c r="M442" s="688" t="str">
        <f>VLOOKUP($C427,'2025年度(M1後期)'!$B$5:$N$207,COLUMN('2025年度(M1後期)'!$G$5)+1,0)&amp;""</f>
        <v/>
      </c>
      <c r="N442" s="689"/>
      <c r="O442" s="691" t="str">
        <f>VLOOKUP($C427,'2025年度(M2後期)'!$B$5:$N$207,COLUMN('2025年度(M2後期)'!$G$5)+1,0)&amp;""</f>
        <v/>
      </c>
      <c r="P442" s="689"/>
      <c r="Q442" s="691" t="str">
        <f>VLOOKUP($C427,'2025年度(D1後期)'!$B$5:$N$207,COLUMN('2025年度(D1後期)'!$G$5)+1,0)&amp;""</f>
        <v/>
      </c>
      <c r="R442" s="689"/>
      <c r="S442" s="691" t="str">
        <f>VLOOKUP($C427,'2025年度(D23後期)'!$B$5:$N$207,COLUMN('2025年度(D23後期)'!$G$5)+1,0)&amp;""</f>
        <v/>
      </c>
      <c r="T442" s="689"/>
      <c r="U442" s="21"/>
      <c r="Z442" s="696"/>
      <c r="AA442" s="681"/>
      <c r="AB442" s="681"/>
      <c r="AC442" s="681"/>
      <c r="AD442" s="681"/>
      <c r="AE442" s="681"/>
      <c r="AF442" s="681"/>
      <c r="AG442" s="681"/>
      <c r="AH442" s="681"/>
      <c r="AI442" s="681"/>
      <c r="AJ442" s="681"/>
      <c r="AK442" s="681"/>
      <c r="AL442" s="681"/>
      <c r="AM442" s="681"/>
      <c r="AN442" s="681"/>
      <c r="AO442" s="681"/>
      <c r="AP442" s="681"/>
      <c r="AQ442" s="681"/>
      <c r="AR442" s="681"/>
      <c r="AS442" s="681"/>
      <c r="AT442" s="681"/>
      <c r="AU442" s="681"/>
      <c r="AV442" s="681"/>
      <c r="AW442" s="681"/>
      <c r="AX442" s="681"/>
      <c r="AY442" s="681"/>
      <c r="AZ442" s="681"/>
      <c r="BA442" s="681"/>
      <c r="BB442" s="681"/>
      <c r="BC442" s="681"/>
      <c r="BD442" s="681"/>
      <c r="BE442" s="681"/>
      <c r="BF442" s="681"/>
      <c r="BG442" s="681"/>
      <c r="BH442" s="681"/>
      <c r="BI442" s="681"/>
      <c r="BJ442" s="681"/>
      <c r="BK442" s="675"/>
      <c r="BL442" s="675"/>
      <c r="BM442" s="675"/>
      <c r="BN442" s="681"/>
      <c r="BO442" s="681"/>
      <c r="BP442" s="681"/>
      <c r="BQ442" s="681"/>
      <c r="BR442" s="681"/>
      <c r="BS442" s="681"/>
      <c r="BT442" s="681"/>
      <c r="BU442" s="681"/>
      <c r="BV442" s="681"/>
      <c r="BW442" s="681"/>
    </row>
    <row r="443" spans="1:75" ht="13.5" customHeight="1">
      <c r="A443" s="712"/>
      <c r="B443" s="16" t="s">
        <v>62</v>
      </c>
      <c r="C443" s="687"/>
      <c r="D443" s="685"/>
      <c r="E443" s="699" t="s">
        <v>116</v>
      </c>
      <c r="F443" s="700"/>
      <c r="G443" s="684"/>
      <c r="H443" s="685"/>
      <c r="I443" s="684"/>
      <c r="J443" s="685"/>
      <c r="K443" s="686"/>
      <c r="L443" s="686"/>
      <c r="M443" s="687"/>
      <c r="N443" s="685"/>
      <c r="O443" s="686"/>
      <c r="P443" s="685"/>
      <c r="Q443" s="686"/>
      <c r="R443" s="685"/>
      <c r="S443" s="686"/>
      <c r="T443" s="685"/>
      <c r="U443" s="21"/>
      <c r="Z443" s="697"/>
      <c r="AA443" s="682"/>
      <c r="AB443" s="682"/>
      <c r="AC443" s="682"/>
      <c r="AD443" s="682"/>
      <c r="AE443" s="682"/>
      <c r="AF443" s="682"/>
      <c r="AG443" s="682"/>
      <c r="AH443" s="682"/>
      <c r="AI443" s="682"/>
      <c r="AJ443" s="682"/>
      <c r="AK443" s="682"/>
      <c r="AL443" s="682"/>
      <c r="AM443" s="682"/>
      <c r="AN443" s="682"/>
      <c r="AO443" s="682"/>
      <c r="AP443" s="682"/>
      <c r="AQ443" s="682"/>
      <c r="AR443" s="682"/>
      <c r="AS443" s="682"/>
      <c r="AT443" s="682"/>
      <c r="AU443" s="682"/>
      <c r="AV443" s="682"/>
      <c r="AW443" s="682"/>
      <c r="AX443" s="682"/>
      <c r="AY443" s="682"/>
      <c r="AZ443" s="682"/>
      <c r="BA443" s="682"/>
      <c r="BB443" s="682"/>
      <c r="BC443" s="682"/>
      <c r="BD443" s="682"/>
      <c r="BE443" s="682"/>
      <c r="BF443" s="682"/>
      <c r="BG443" s="682"/>
      <c r="BH443" s="682"/>
      <c r="BI443" s="682"/>
      <c r="BJ443" s="682"/>
      <c r="BK443" s="676"/>
      <c r="BL443" s="676"/>
      <c r="BM443" s="676"/>
      <c r="BN443" s="682"/>
      <c r="BO443" s="682"/>
      <c r="BP443" s="682"/>
      <c r="BQ443" s="682"/>
      <c r="BR443" s="682"/>
      <c r="BS443" s="682"/>
      <c r="BT443" s="682"/>
      <c r="BU443" s="682"/>
      <c r="BV443" s="682"/>
      <c r="BW443" s="682"/>
    </row>
    <row r="444" spans="1:75" ht="13.5" customHeight="1">
      <c r="A444" s="696" t="s">
        <v>80</v>
      </c>
      <c r="B444" s="15" t="s">
        <v>55</v>
      </c>
      <c r="C444" s="692" t="str">
        <f>VLOOKUP($C427,'2025年度(1年後期)'!$B$5:$N$207,COLUMN('2025年度(1年後期)'!$I$5),0)&amp;""</f>
        <v>生活援助論Ⅱ(ABCD)</v>
      </c>
      <c r="D444" s="693"/>
      <c r="E444" s="698" t="str">
        <f>VLOOKUP($C427,'2025年度(2年後期)'!$B$5:$N$207,COLUMN('2025年度(2年後期)'!$I$5),0)&amp;""</f>
        <v>母性看護援助論Ⅱ</v>
      </c>
      <c r="F444" s="693"/>
      <c r="G444" s="698" t="str">
        <f>VLOOKUP($C427,'2025年度(3年後期)'!$B$5:$N$207,COLUMN('2025年度(3年後期)'!$I$5),0)&amp;""</f>
        <v>領域別実習</v>
      </c>
      <c r="H444" s="693"/>
      <c r="I444" s="698" t="str">
        <f>VLOOKUP($C427,'2025年度(4年後期)'!$B$5:$N$206,COLUMN('2025年度(4年後期)'!$I$5),0)&amp;""</f>
        <v>看護管理論</v>
      </c>
      <c r="J444" s="693"/>
      <c r="K444" s="694" t="str">
        <f>VLOOKUP($C427,'2025年度(助産後期)'!$B$5:$N$207,COLUMN('2025年度(助産後期)'!$I$5),0)&amp;""</f>
        <v/>
      </c>
      <c r="L444" s="694"/>
      <c r="M444" s="692" t="str">
        <f>VLOOKUP($C427,'2025年度(M1後期)'!$B$5:$N$207,COLUMN('2025年度(M1後期)'!$I$5),0)&amp;""</f>
        <v/>
      </c>
      <c r="N444" s="693"/>
      <c r="O444" s="694" t="str">
        <f>VLOOKUP($C427,'2025年度(M2後期)'!$B$5:$N$207,COLUMN('2025年度(M2後期)'!$I$5),0)&amp;""</f>
        <v>特別研究</v>
      </c>
      <c r="P444" s="693"/>
      <c r="Q444" s="694" t="str">
        <f>VLOOKUP($C427,'2025年度(D1後期)'!$B$5:$N$207,COLUMN('2025年度(D1後期)'!$I$5),0)&amp;""</f>
        <v/>
      </c>
      <c r="R444" s="693"/>
      <c r="S444" s="694" t="str">
        <f>VLOOKUP($C427,'2025年度(D23後期)'!$B$5:$N$207,COLUMN('2025年度(D23後期)'!$I$5),0)&amp;""</f>
        <v>特別研究</v>
      </c>
      <c r="T444" s="693"/>
      <c r="U444" s="21"/>
      <c r="Z444" s="696" t="str">
        <f>A444</f>
        <v>４時限（15：10～16：40）</v>
      </c>
      <c r="AA444" s="680"/>
      <c r="AB444" s="680"/>
      <c r="AC444" s="680"/>
      <c r="AD444" s="680" t="s">
        <v>104</v>
      </c>
      <c r="AE444" s="680" t="s">
        <v>153</v>
      </c>
      <c r="AF444" s="680"/>
      <c r="AG444" s="680" t="s">
        <v>153</v>
      </c>
      <c r="AH444" s="680" t="s">
        <v>153</v>
      </c>
      <c r="AI444" s="680"/>
      <c r="AJ444" s="680"/>
      <c r="AK444" s="680"/>
      <c r="AL444" s="680" t="s">
        <v>153</v>
      </c>
      <c r="AM444" s="680"/>
      <c r="AN444" s="680"/>
      <c r="AO444" s="680"/>
      <c r="AP444" s="680"/>
      <c r="AQ444" s="680"/>
      <c r="AR444" s="680"/>
      <c r="AS444" s="680"/>
      <c r="AT444" s="680"/>
      <c r="AU444" s="680"/>
      <c r="AV444" s="680"/>
      <c r="AW444" s="680" t="s">
        <v>332</v>
      </c>
      <c r="AX444" s="680"/>
      <c r="AY444" s="680"/>
      <c r="AZ444" s="680"/>
      <c r="BA444" s="680"/>
      <c r="BB444" s="680"/>
      <c r="BC444" s="680"/>
      <c r="BD444" s="680"/>
      <c r="BE444" s="680"/>
      <c r="BF444" s="680"/>
      <c r="BG444" s="680"/>
      <c r="BH444" s="680"/>
      <c r="BI444" s="680"/>
      <c r="BJ444" s="680"/>
      <c r="BK444" s="674"/>
      <c r="BL444" s="674"/>
      <c r="BM444" s="674"/>
      <c r="BN444" s="680" t="s">
        <v>327</v>
      </c>
      <c r="BO444" s="680"/>
      <c r="BP444" s="680"/>
      <c r="BQ444" s="680"/>
      <c r="BR444" s="680"/>
      <c r="BS444" s="680"/>
      <c r="BT444" s="680"/>
      <c r="BU444" s="680"/>
      <c r="BV444" s="680"/>
      <c r="BW444" s="680"/>
    </row>
    <row r="445" spans="1:75" ht="13.5" customHeight="1">
      <c r="A445" s="696"/>
      <c r="B445" s="15" t="s">
        <v>58</v>
      </c>
      <c r="C445" s="688" t="str">
        <f>IFERROR(VLOOKUP(C444,科目・教員!$A$2:$B$349,2,0),"")</f>
        <v>森下　純子</v>
      </c>
      <c r="D445" s="689"/>
      <c r="E445" s="690" t="str">
        <f>IFERROR(VLOOKUP(E444,科目・教員!$A$2:$B$349,2,0),"")</f>
        <v>池田　真弓</v>
      </c>
      <c r="F445" s="689"/>
      <c r="G445" s="690" t="str">
        <f>IFERROR(VLOOKUP(G444,科目・教員!$A$2:$B$349,2,0),"")</f>
        <v/>
      </c>
      <c r="H445" s="689"/>
      <c r="I445" s="690" t="str">
        <f>IFERROR(VLOOKUP(I444,科目・教員!$A$2:$B$349,2,0),"")</f>
        <v>小澤　三枝子</v>
      </c>
      <c r="J445" s="689"/>
      <c r="K445" s="691" t="str">
        <f>IFERROR(VLOOKUP(K444,科目・教員!$A$2:$B$349,2,0),"")</f>
        <v/>
      </c>
      <c r="L445" s="691"/>
      <c r="M445" s="688" t="str">
        <f>IFERROR(VLOOKUP(M444,科目・教員!$A$2:$B$349,2,0),"")</f>
        <v/>
      </c>
      <c r="N445" s="689"/>
      <c r="O445" s="691" t="str">
        <f>IFERROR(VLOOKUP(O444,科目・教員!$A$2:$B$349,2,0),"")</f>
        <v/>
      </c>
      <c r="P445" s="689"/>
      <c r="Q445" s="691" t="str">
        <f>IFERROR(VLOOKUP(Q444,科目・教員!$A$2:$B$349,2,0),"")</f>
        <v/>
      </c>
      <c r="R445" s="689"/>
      <c r="S445" s="691" t="str">
        <f>IFERROR(VLOOKUP(S444,科目・教員!$A$2:$B$349,2,0),"")</f>
        <v/>
      </c>
      <c r="T445" s="689"/>
      <c r="U445" s="21"/>
      <c r="Z445" s="696"/>
      <c r="AA445" s="681"/>
      <c r="AB445" s="681"/>
      <c r="AC445" s="681"/>
      <c r="AD445" s="681"/>
      <c r="AE445" s="681"/>
      <c r="AF445" s="681"/>
      <c r="AG445" s="681"/>
      <c r="AH445" s="681"/>
      <c r="AI445" s="681"/>
      <c r="AJ445" s="681"/>
      <c r="AK445" s="681"/>
      <c r="AL445" s="681"/>
      <c r="AM445" s="681"/>
      <c r="AN445" s="681"/>
      <c r="AO445" s="681"/>
      <c r="AP445" s="681"/>
      <c r="AQ445" s="681"/>
      <c r="AR445" s="681"/>
      <c r="AS445" s="681"/>
      <c r="AT445" s="681"/>
      <c r="AU445" s="681"/>
      <c r="AV445" s="681"/>
      <c r="AW445" s="681"/>
      <c r="AX445" s="681"/>
      <c r="AY445" s="681"/>
      <c r="AZ445" s="681"/>
      <c r="BA445" s="681"/>
      <c r="BB445" s="681"/>
      <c r="BC445" s="681"/>
      <c r="BD445" s="681"/>
      <c r="BE445" s="681"/>
      <c r="BF445" s="681"/>
      <c r="BG445" s="681"/>
      <c r="BH445" s="681"/>
      <c r="BI445" s="681"/>
      <c r="BJ445" s="681"/>
      <c r="BK445" s="675"/>
      <c r="BL445" s="675"/>
      <c r="BM445" s="675"/>
      <c r="BN445" s="681"/>
      <c r="BO445" s="681"/>
      <c r="BP445" s="681"/>
      <c r="BQ445" s="681"/>
      <c r="BR445" s="681"/>
      <c r="BS445" s="681"/>
      <c r="BT445" s="681"/>
      <c r="BU445" s="681"/>
      <c r="BV445" s="681"/>
      <c r="BW445" s="681"/>
    </row>
    <row r="446" spans="1:75" ht="13.5" customHeight="1">
      <c r="A446" s="696"/>
      <c r="B446" s="15" t="s">
        <v>60</v>
      </c>
      <c r="C446" s="688" t="str">
        <f>VLOOKUP($C427,'2025年度(1年後期)'!$B$5:$N$207,COLUMN('2025年度(1年後期)'!$I$5)+1,0)&amp;""</f>
        <v>201･202･基礎実･成人実</v>
      </c>
      <c r="D446" s="689"/>
      <c r="E446" s="690" t="str">
        <f>VLOOKUP($C427,'2025年度(2年後期)'!$B$5:$N$207,COLUMN('2025年度(2年後期)'!$I$5)+1,0)&amp;""</f>
        <v>301</v>
      </c>
      <c r="F446" s="689"/>
      <c r="G446" s="690" t="str">
        <f>VLOOKUP($C427,'2025年度(3年後期)'!$B$5:$N$207,COLUMN('2025年度(3年後期)'!$I$5)+1,0)&amp;""</f>
        <v>在宅:在宅実</v>
      </c>
      <c r="H446" s="689"/>
      <c r="I446" s="690" t="str">
        <f>VLOOKUP($C427,'2025年度(4年後期)'!$B$5:$N$206,COLUMN('2025年度(4年後期)'!$I$5)+1,0)&amp;""</f>
        <v>大講義室</v>
      </c>
      <c r="J446" s="689"/>
      <c r="K446" s="691" t="str">
        <f>VLOOKUP($C427,'2025年度(助産後期)'!$B$5:$N$207,COLUMN('2025年度(助産後期)'!$I$5)+1,0)&amp;""</f>
        <v/>
      </c>
      <c r="L446" s="691"/>
      <c r="M446" s="688" t="str">
        <f>VLOOKUP($C427,'2025年度(M1後期)'!$B$5:$N$207,COLUMN('2025年度(M1後期)'!$I$5)+1,0)&amp;""</f>
        <v/>
      </c>
      <c r="N446" s="689"/>
      <c r="O446" s="691" t="str">
        <f>VLOOKUP($C427,'2025年度(M2後期)'!$B$5:$N$207,COLUMN('2025年度(M2後期)'!$I$5)+1,0)&amp;""</f>
        <v/>
      </c>
      <c r="P446" s="689"/>
      <c r="Q446" s="691" t="str">
        <f>VLOOKUP($C427,'2025年度(D1後期)'!$B$5:$N$207,COLUMN('2025年度(D1後期)'!$I$5)+1,0)&amp;""</f>
        <v/>
      </c>
      <c r="R446" s="689"/>
      <c r="S446" s="691" t="str">
        <f>VLOOKUP($C427,'2025年度(D23後期)'!$B$5:$N$207,COLUMN('2025年度(D23後期)'!$I$5)+1,0)&amp;""</f>
        <v/>
      </c>
      <c r="T446" s="689"/>
      <c r="U446" s="21"/>
      <c r="Z446" s="696"/>
      <c r="AA446" s="681"/>
      <c r="AB446" s="681"/>
      <c r="AC446" s="681"/>
      <c r="AD446" s="681"/>
      <c r="AE446" s="681"/>
      <c r="AF446" s="681"/>
      <c r="AG446" s="681"/>
      <c r="AH446" s="681"/>
      <c r="AI446" s="681"/>
      <c r="AJ446" s="681"/>
      <c r="AK446" s="681"/>
      <c r="AL446" s="681"/>
      <c r="AM446" s="681"/>
      <c r="AN446" s="681"/>
      <c r="AO446" s="681"/>
      <c r="AP446" s="681"/>
      <c r="AQ446" s="681"/>
      <c r="AR446" s="681"/>
      <c r="AS446" s="681"/>
      <c r="AT446" s="681"/>
      <c r="AU446" s="681"/>
      <c r="AV446" s="681"/>
      <c r="AW446" s="681"/>
      <c r="AX446" s="681"/>
      <c r="AY446" s="681"/>
      <c r="AZ446" s="681"/>
      <c r="BA446" s="681"/>
      <c r="BB446" s="681"/>
      <c r="BC446" s="681"/>
      <c r="BD446" s="681"/>
      <c r="BE446" s="681"/>
      <c r="BF446" s="681"/>
      <c r="BG446" s="681"/>
      <c r="BH446" s="681"/>
      <c r="BI446" s="681"/>
      <c r="BJ446" s="681"/>
      <c r="BK446" s="675"/>
      <c r="BL446" s="675"/>
      <c r="BM446" s="675"/>
      <c r="BN446" s="681"/>
      <c r="BO446" s="681"/>
      <c r="BP446" s="681"/>
      <c r="BQ446" s="681"/>
      <c r="BR446" s="681"/>
      <c r="BS446" s="681"/>
      <c r="BT446" s="681"/>
      <c r="BU446" s="681"/>
      <c r="BV446" s="681"/>
      <c r="BW446" s="681"/>
    </row>
    <row r="447" spans="1:75" ht="13.5" customHeight="1">
      <c r="A447" s="697"/>
      <c r="B447" s="16" t="s">
        <v>62</v>
      </c>
      <c r="C447" s="724"/>
      <c r="D447" s="725"/>
      <c r="E447" s="684"/>
      <c r="F447" s="685"/>
      <c r="G447" s="684"/>
      <c r="H447" s="685"/>
      <c r="I447" s="684"/>
      <c r="J447" s="685"/>
      <c r="K447" s="686"/>
      <c r="L447" s="686"/>
      <c r="M447" s="687"/>
      <c r="N447" s="685"/>
      <c r="O447" s="686"/>
      <c r="P447" s="685"/>
      <c r="Q447" s="686"/>
      <c r="R447" s="685"/>
      <c r="S447" s="686"/>
      <c r="T447" s="685"/>
      <c r="U447" s="21"/>
      <c r="Z447" s="697"/>
      <c r="AA447" s="682"/>
      <c r="AB447" s="682"/>
      <c r="AC447" s="682"/>
      <c r="AD447" s="682"/>
      <c r="AE447" s="682"/>
      <c r="AF447" s="682"/>
      <c r="AG447" s="682"/>
      <c r="AH447" s="682"/>
      <c r="AI447" s="682"/>
      <c r="AJ447" s="682"/>
      <c r="AK447" s="682"/>
      <c r="AL447" s="682"/>
      <c r="AM447" s="682"/>
      <c r="AN447" s="682"/>
      <c r="AO447" s="682"/>
      <c r="AP447" s="682"/>
      <c r="AQ447" s="682"/>
      <c r="AR447" s="682"/>
      <c r="AS447" s="682"/>
      <c r="AT447" s="682"/>
      <c r="AU447" s="682"/>
      <c r="AV447" s="682"/>
      <c r="AW447" s="682"/>
      <c r="AX447" s="682"/>
      <c r="AY447" s="682"/>
      <c r="AZ447" s="682"/>
      <c r="BA447" s="682"/>
      <c r="BB447" s="682"/>
      <c r="BC447" s="682"/>
      <c r="BD447" s="682"/>
      <c r="BE447" s="682"/>
      <c r="BF447" s="682"/>
      <c r="BG447" s="682"/>
      <c r="BH447" s="682"/>
      <c r="BI447" s="682"/>
      <c r="BJ447" s="682"/>
      <c r="BK447" s="676"/>
      <c r="BL447" s="676"/>
      <c r="BM447" s="676"/>
      <c r="BN447" s="682"/>
      <c r="BO447" s="682"/>
      <c r="BP447" s="682"/>
      <c r="BQ447" s="682"/>
      <c r="BR447" s="682"/>
      <c r="BS447" s="682"/>
      <c r="BT447" s="682"/>
      <c r="BU447" s="682"/>
      <c r="BV447" s="682"/>
      <c r="BW447" s="682"/>
    </row>
    <row r="448" spans="1:75" ht="13.5" customHeight="1">
      <c r="A448" s="696" t="s">
        <v>87</v>
      </c>
      <c r="B448" s="15" t="s">
        <v>55</v>
      </c>
      <c r="C448" s="692" t="str">
        <f>VLOOKUP($C427,'2025年度(1年後期)'!$B$5:$N$207,COLUMN('2025年度(1年後期)'!$K$5),0)&amp;""</f>
        <v/>
      </c>
      <c r="D448" s="693"/>
      <c r="E448" s="698" t="str">
        <f>VLOOKUP($C427,'2025年度(2年後期)'!$B$5:$N$207,COLUMN('2025年度(2年後期)'!$K$5),0)&amp;""</f>
        <v/>
      </c>
      <c r="F448" s="693"/>
      <c r="G448" s="698" t="str">
        <f>VLOOKUP($C427,'2025年度(3年後期)'!$B$5:$N$207,COLUMN('2025年度(3年後期)'!$K$5),0)&amp;""</f>
        <v/>
      </c>
      <c r="H448" s="693"/>
      <c r="I448" s="698" t="str">
        <f>VLOOKUP($C427,'2025年度(4年後期)'!$B$5:$N$206,COLUMN('2025年度(4年後期)'!$K$5),0)&amp;""</f>
        <v/>
      </c>
      <c r="J448" s="693"/>
      <c r="K448" s="694" t="str">
        <f>VLOOKUP($C427,'2025年度(助産後期)'!$B$5:$N$207,COLUMN('2025年度(助産後期)'!$K$5),0)&amp;""</f>
        <v/>
      </c>
      <c r="L448" s="694"/>
      <c r="M448" s="692" t="str">
        <f>VLOOKUP($C427,'2025年度(M1後期)'!$B$5:$N$207,COLUMN('2025年度(M1後期)'!$K$5),0)&amp;""</f>
        <v/>
      </c>
      <c r="N448" s="693"/>
      <c r="O448" s="694" t="str">
        <f>VLOOKUP($C427,'2025年度(M2後期)'!$B$5:$N$207,COLUMN('2025年度(M2後期)'!$K$5),0)&amp;""</f>
        <v/>
      </c>
      <c r="P448" s="693"/>
      <c r="Q448" s="694" t="str">
        <f>VLOOKUP($C427,'2025年度(D1後期)'!$B$5:$N$207,COLUMN('2025年度(D1後期)'!$K$5),0)&amp;""</f>
        <v/>
      </c>
      <c r="R448" s="693"/>
      <c r="S448" s="694" t="str">
        <f>VLOOKUP($C427,'2025年度(D23後期)'!$B$5:$N$207,COLUMN('2025年度(D23後期)'!$K$5),0)&amp;""</f>
        <v/>
      </c>
      <c r="T448" s="693"/>
      <c r="U448" s="21"/>
      <c r="Z448" s="696" t="str">
        <f>A448</f>
        <v>５時限（16：50～18：20）</v>
      </c>
      <c r="AA448" s="680"/>
      <c r="AB448" s="680"/>
      <c r="AC448" s="680"/>
      <c r="AD448" s="680"/>
      <c r="AE448" s="680"/>
      <c r="AF448" s="680"/>
      <c r="AG448" s="680"/>
      <c r="AH448" s="680"/>
      <c r="AI448" s="680"/>
      <c r="AJ448" s="680"/>
      <c r="AK448" s="680"/>
      <c r="AL448" s="680"/>
      <c r="AM448" s="680"/>
      <c r="AN448" s="680"/>
      <c r="AO448" s="680"/>
      <c r="AP448" s="680"/>
      <c r="AQ448" s="680"/>
      <c r="AR448" s="680"/>
      <c r="AS448" s="680"/>
      <c r="AT448" s="680"/>
      <c r="AU448" s="680"/>
      <c r="AV448" s="680"/>
      <c r="AW448" s="680"/>
      <c r="AX448" s="680"/>
      <c r="AY448" s="680"/>
      <c r="AZ448" s="680"/>
      <c r="BA448" s="680"/>
      <c r="BB448" s="680"/>
      <c r="BC448" s="680"/>
      <c r="BD448" s="680"/>
      <c r="BE448" s="680"/>
      <c r="BF448" s="680"/>
      <c r="BG448" s="680"/>
      <c r="BH448" s="680"/>
      <c r="BI448" s="680"/>
      <c r="BJ448" s="680"/>
      <c r="BK448" s="674"/>
      <c r="BL448" s="674"/>
      <c r="BM448" s="674"/>
      <c r="BN448" s="680"/>
      <c r="BO448" s="680"/>
      <c r="BP448" s="680"/>
      <c r="BQ448" s="680"/>
      <c r="BR448" s="680"/>
      <c r="BS448" s="680"/>
      <c r="BT448" s="680"/>
      <c r="BU448" s="680"/>
      <c r="BV448" s="680"/>
      <c r="BW448" s="680"/>
    </row>
    <row r="449" spans="1:75" ht="15" customHeight="1">
      <c r="A449" s="696"/>
      <c r="B449" s="15" t="s">
        <v>58</v>
      </c>
      <c r="C449" s="688" t="str">
        <f>IFERROR(VLOOKUP(C448,科目・教員!$A$2:$B$349,2,0),"")</f>
        <v/>
      </c>
      <c r="D449" s="689"/>
      <c r="E449" s="690" t="str">
        <f>IFERROR(VLOOKUP(E448,科目・教員!$A$2:$B$349,2,0),"")</f>
        <v/>
      </c>
      <c r="F449" s="689"/>
      <c r="G449" s="690" t="str">
        <f>IFERROR(VLOOKUP(G448,科目・教員!$A$2:$B$349,2,0),"")</f>
        <v/>
      </c>
      <c r="H449" s="689"/>
      <c r="I449" s="690" t="str">
        <f>IFERROR(VLOOKUP(I448,科目・教員!$A$2:$B$349,2,0),"")</f>
        <v/>
      </c>
      <c r="J449" s="689"/>
      <c r="K449" s="691" t="str">
        <f>IFERROR(VLOOKUP(K448,科目・教員!$A$2:$B$349,2,0),"")</f>
        <v/>
      </c>
      <c r="L449" s="691"/>
      <c r="M449" s="688" t="str">
        <f>IFERROR(VLOOKUP(M448,科目・教員!$A$2:$B$349,2,0),"")</f>
        <v/>
      </c>
      <c r="N449" s="689"/>
      <c r="O449" s="691" t="str">
        <f>IFERROR(VLOOKUP(O448,科目・教員!$A$2:$B$349,2,0),"")</f>
        <v/>
      </c>
      <c r="P449" s="689"/>
      <c r="Q449" s="691" t="str">
        <f>IFERROR(VLOOKUP(Q448,科目・教員!$A$2:$B$349,2,0),"")</f>
        <v/>
      </c>
      <c r="R449" s="689"/>
      <c r="S449" s="691" t="str">
        <f>IFERROR(VLOOKUP(S448,科目・教員!$A$2:$B$349,2,0),"")</f>
        <v/>
      </c>
      <c r="T449" s="689"/>
      <c r="U449" s="21"/>
      <c r="Z449" s="696"/>
      <c r="AA449" s="681"/>
      <c r="AB449" s="681"/>
      <c r="AC449" s="681"/>
      <c r="AD449" s="681"/>
      <c r="AE449" s="681"/>
      <c r="AF449" s="681"/>
      <c r="AG449" s="681"/>
      <c r="AH449" s="681"/>
      <c r="AI449" s="681"/>
      <c r="AJ449" s="681"/>
      <c r="AK449" s="681"/>
      <c r="AL449" s="681"/>
      <c r="AM449" s="681"/>
      <c r="AN449" s="681"/>
      <c r="AO449" s="681"/>
      <c r="AP449" s="681"/>
      <c r="AQ449" s="681"/>
      <c r="AR449" s="681"/>
      <c r="AS449" s="681"/>
      <c r="AT449" s="681"/>
      <c r="AU449" s="681"/>
      <c r="AV449" s="681"/>
      <c r="AW449" s="681"/>
      <c r="AX449" s="681"/>
      <c r="AY449" s="681"/>
      <c r="AZ449" s="681"/>
      <c r="BA449" s="681"/>
      <c r="BB449" s="681"/>
      <c r="BC449" s="681"/>
      <c r="BD449" s="681"/>
      <c r="BE449" s="681"/>
      <c r="BF449" s="681"/>
      <c r="BG449" s="681"/>
      <c r="BH449" s="681"/>
      <c r="BI449" s="681"/>
      <c r="BJ449" s="681"/>
      <c r="BK449" s="675"/>
      <c r="BL449" s="675"/>
      <c r="BM449" s="675"/>
      <c r="BN449" s="681"/>
      <c r="BO449" s="681"/>
      <c r="BP449" s="681"/>
      <c r="BQ449" s="681"/>
      <c r="BR449" s="681"/>
      <c r="BS449" s="681"/>
      <c r="BT449" s="681"/>
      <c r="BU449" s="681"/>
      <c r="BV449" s="681"/>
      <c r="BW449" s="681"/>
    </row>
    <row r="450" spans="1:75" ht="13.5" customHeight="1">
      <c r="A450" s="696"/>
      <c r="B450" s="15" t="s">
        <v>60</v>
      </c>
      <c r="C450" s="688" t="str">
        <f>VLOOKUP($C427,'2025年度(1年後期)'!$B$5:$N$207,COLUMN('2025年度(1年後期)'!$K$5)+1,0)&amp;""</f>
        <v/>
      </c>
      <c r="D450" s="689"/>
      <c r="E450" s="690" t="str">
        <f>VLOOKUP($C427,'2025年度(2年後期)'!$B$5:$N$207,COLUMN('2025年度(2年後期)'!$K$5)+1,0)&amp;""</f>
        <v/>
      </c>
      <c r="F450" s="689"/>
      <c r="G450" s="690" t="str">
        <f>VLOOKUP($C427,'2025年度(3年後期)'!$B$5:$N$207,COLUMN('2025年度(3年後期)'!$K$5)+1,0)&amp;""</f>
        <v/>
      </c>
      <c r="H450" s="689"/>
      <c r="I450" s="690" t="str">
        <f>VLOOKUP($C427,'2025年度(4年後期)'!$B$5:$N$206,COLUMN('2025年度(4年後期)'!$K$5)+1,0)&amp;""</f>
        <v/>
      </c>
      <c r="J450" s="689"/>
      <c r="K450" s="691" t="str">
        <f>VLOOKUP($C427,'2025年度(助産後期)'!$B$5:$N$207,COLUMN('2025年度(助産後期)'!$K$5)+1,0)&amp;""</f>
        <v/>
      </c>
      <c r="L450" s="691"/>
      <c r="M450" s="688" t="str">
        <f>VLOOKUP($C427,'2025年度(M1後期)'!$B$5:$N$207,COLUMN('2025年度(M1後期)'!$K$5)+1,0)&amp;""</f>
        <v/>
      </c>
      <c r="N450" s="689"/>
      <c r="O450" s="691" t="str">
        <f>VLOOKUP($C427,'2025年度(M1後期)'!$B$5:$N$207,COLUMN('2025年度(M1後期)'!$K$5)+1,0)&amp;""</f>
        <v/>
      </c>
      <c r="P450" s="689"/>
      <c r="Q450" s="691" t="str">
        <f>VLOOKUP($C427,'2025年度(D1後期)'!$B$5:$N$207,COLUMN('2025年度(D1後期)'!$K$5)+1,0)&amp;""</f>
        <v/>
      </c>
      <c r="R450" s="689"/>
      <c r="S450" s="691" t="str">
        <f>VLOOKUP($C427,'2025年度(D23後期)'!$B$5:$N$207,COLUMN('2025年度(D23後期)'!$K$5)+1,0)&amp;""</f>
        <v/>
      </c>
      <c r="T450" s="689"/>
      <c r="U450" s="21"/>
      <c r="Z450" s="696"/>
      <c r="AA450" s="681"/>
      <c r="AB450" s="681"/>
      <c r="AC450" s="681"/>
      <c r="AD450" s="681"/>
      <c r="AE450" s="681"/>
      <c r="AF450" s="681"/>
      <c r="AG450" s="681"/>
      <c r="AH450" s="681"/>
      <c r="AI450" s="681"/>
      <c r="AJ450" s="681"/>
      <c r="AK450" s="681"/>
      <c r="AL450" s="681"/>
      <c r="AM450" s="681"/>
      <c r="AN450" s="681"/>
      <c r="AO450" s="681"/>
      <c r="AP450" s="681"/>
      <c r="AQ450" s="681"/>
      <c r="AR450" s="681"/>
      <c r="AS450" s="681"/>
      <c r="AT450" s="681"/>
      <c r="AU450" s="681"/>
      <c r="AV450" s="681"/>
      <c r="AW450" s="681"/>
      <c r="AX450" s="681"/>
      <c r="AY450" s="681"/>
      <c r="AZ450" s="681"/>
      <c r="BA450" s="681"/>
      <c r="BB450" s="681"/>
      <c r="BC450" s="681"/>
      <c r="BD450" s="681"/>
      <c r="BE450" s="681"/>
      <c r="BF450" s="681"/>
      <c r="BG450" s="681"/>
      <c r="BH450" s="681"/>
      <c r="BI450" s="681"/>
      <c r="BJ450" s="681"/>
      <c r="BK450" s="675"/>
      <c r="BL450" s="675"/>
      <c r="BM450" s="675"/>
      <c r="BN450" s="681"/>
      <c r="BO450" s="681"/>
      <c r="BP450" s="681"/>
      <c r="BQ450" s="681"/>
      <c r="BR450" s="681"/>
      <c r="BS450" s="681"/>
      <c r="BT450" s="681"/>
      <c r="BU450" s="681"/>
      <c r="BV450" s="681"/>
      <c r="BW450" s="681"/>
    </row>
    <row r="451" spans="1:75" ht="13.5" customHeight="1">
      <c r="A451" s="697"/>
      <c r="B451" s="16" t="s">
        <v>62</v>
      </c>
      <c r="C451" s="724"/>
      <c r="D451" s="725"/>
      <c r="E451" s="684"/>
      <c r="F451" s="685"/>
      <c r="G451" s="684"/>
      <c r="H451" s="685"/>
      <c r="I451" s="684"/>
      <c r="J451" s="685"/>
      <c r="K451" s="686"/>
      <c r="L451" s="686"/>
      <c r="M451" s="687"/>
      <c r="N451" s="685"/>
      <c r="O451" s="686"/>
      <c r="P451" s="685"/>
      <c r="Q451" s="686"/>
      <c r="R451" s="685"/>
      <c r="S451" s="686"/>
      <c r="T451" s="685"/>
      <c r="U451" s="22"/>
      <c r="V451" s="19"/>
      <c r="W451" s="19"/>
      <c r="X451" s="19"/>
      <c r="Y451" s="19"/>
      <c r="Z451" s="697"/>
      <c r="AA451" s="682"/>
      <c r="AB451" s="682"/>
      <c r="AC451" s="682"/>
      <c r="AD451" s="682"/>
      <c r="AE451" s="682"/>
      <c r="AF451" s="682"/>
      <c r="AG451" s="682"/>
      <c r="AH451" s="682"/>
      <c r="AI451" s="682"/>
      <c r="AJ451" s="682"/>
      <c r="AK451" s="682"/>
      <c r="AL451" s="682"/>
      <c r="AM451" s="682"/>
      <c r="AN451" s="682"/>
      <c r="AO451" s="682"/>
      <c r="AP451" s="682"/>
      <c r="AQ451" s="682"/>
      <c r="AR451" s="682"/>
      <c r="AS451" s="682"/>
      <c r="AT451" s="682"/>
      <c r="AU451" s="682"/>
      <c r="AV451" s="682"/>
      <c r="AW451" s="682"/>
      <c r="AX451" s="682"/>
      <c r="AY451" s="682"/>
      <c r="AZ451" s="682"/>
      <c r="BA451" s="682"/>
      <c r="BB451" s="682"/>
      <c r="BC451" s="682"/>
      <c r="BD451" s="682"/>
      <c r="BE451" s="682"/>
      <c r="BF451" s="682"/>
      <c r="BG451" s="682"/>
      <c r="BH451" s="682"/>
      <c r="BI451" s="682"/>
      <c r="BJ451" s="682"/>
      <c r="BK451" s="676"/>
      <c r="BL451" s="676"/>
      <c r="BM451" s="676"/>
      <c r="BN451" s="682"/>
      <c r="BO451" s="682"/>
      <c r="BP451" s="682"/>
      <c r="BQ451" s="682"/>
      <c r="BR451" s="682"/>
      <c r="BS451" s="682"/>
      <c r="BT451" s="682"/>
      <c r="BU451" s="682"/>
      <c r="BV451" s="682"/>
      <c r="BW451" s="682"/>
    </row>
    <row r="452" spans="1:75" ht="21.75">
      <c r="A452" s="5"/>
      <c r="B452" s="6"/>
      <c r="C452" s="722">
        <f>C427+1</f>
        <v>46010</v>
      </c>
      <c r="D452" s="722"/>
      <c r="E452" s="722"/>
      <c r="F452" s="722"/>
      <c r="G452" s="722"/>
      <c r="H452" s="722"/>
      <c r="I452" s="722"/>
      <c r="J452" s="722"/>
      <c r="K452" s="722"/>
      <c r="L452" s="722"/>
      <c r="M452" s="722"/>
      <c r="N452" s="722"/>
      <c r="O452" s="722"/>
      <c r="P452" s="722"/>
      <c r="Q452" s="722"/>
      <c r="R452" s="722"/>
      <c r="S452" s="722"/>
      <c r="T452" s="722"/>
      <c r="U452" s="781">
        <f>C452</f>
        <v>46010</v>
      </c>
      <c r="V452" s="782"/>
      <c r="W452" s="782"/>
      <c r="X452" s="782"/>
      <c r="Y452" s="782"/>
      <c r="Z452" s="783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96" t="s">
        <v>54</v>
      </c>
      <c r="B453" s="12" t="s">
        <v>55</v>
      </c>
      <c r="C453" s="705" t="str">
        <f>VLOOKUP($C452,'2025年度(1年後期)'!$B$5:$N$207,COLUMN('2025年度(1年後期)'!$C$5),0)&amp;""</f>
        <v>保健行動論</v>
      </c>
      <c r="D453" s="706"/>
      <c r="E453" s="737" t="str">
        <f>VLOOKUP($C452,'2025年度(2年後期)'!$B$5:$N$207,COLUMN('2025年度(2年後期)'!$C$5),0)&amp;""</f>
        <v>英語Ⅲ</v>
      </c>
      <c r="F453" s="729"/>
      <c r="G453" s="713" t="str">
        <f>VLOOKUP($C452,'2025年度(3年後期)'!$B$5:$N$207,COLUMN('2025年度(3年後期)'!$C$5),0)&amp;""</f>
        <v>領域別実習</v>
      </c>
      <c r="H453" s="706"/>
      <c r="I453" s="713" t="str">
        <f>VLOOKUP($C452,'2025年度(4年後期)'!$B$5:$N$206,COLUMN('2025年度(4年後期)'!$C$5),0)&amp;""</f>
        <v/>
      </c>
      <c r="J453" s="706"/>
      <c r="K453" s="693" t="str">
        <f>VLOOKUP($C452,'2025年度(助産後期)'!$B$5:$N$207,COLUMN('2025年度(助産後期)'!$C$5),0)&amp;""</f>
        <v/>
      </c>
      <c r="L453" s="709"/>
      <c r="M453" s="723" t="str">
        <f>VLOOKUP($C452,'2025年度(M1後期)'!$B$5:$N$207,COLUMN('2025年度(M1後期)'!$C$5),0)&amp;""</f>
        <v>がん看護学演習Ａ－Ⅲ</v>
      </c>
      <c r="N453" s="709"/>
      <c r="O453" s="713" t="str">
        <f>VLOOKUP($C452,'2025年度(M2後期)'!$B$5:$N$207,COLUMN('2025年度(M2後期)'!$C$5),0)&amp;""</f>
        <v>感染管理看護学演習Ａ－Ⅱ
特別研究</v>
      </c>
      <c r="P453" s="706"/>
      <c r="Q453" s="713" t="str">
        <f>VLOOKUP($C452,'2025年度(D1後期)'!$B$5:$N$207,COLUMN('2025年度(D1後期)'!$C$5),0)&amp;""</f>
        <v/>
      </c>
      <c r="R453" s="706"/>
      <c r="S453" s="693" t="str">
        <f>VLOOKUP($C452,'2025年度(D23後期)'!$B$5:$N$207,COLUMN('2025年度(D23後期)'!$C$5),0)&amp;""</f>
        <v>特別研究</v>
      </c>
      <c r="T453" s="706"/>
      <c r="U453" s="20"/>
      <c r="Z453" s="695" t="str">
        <f>A453</f>
        <v xml:space="preserve">１時限（09：20～10：50） </v>
      </c>
      <c r="AA453" s="680" t="s">
        <v>315</v>
      </c>
      <c r="AB453" s="680"/>
      <c r="AC453" s="680"/>
      <c r="AD453" s="680"/>
      <c r="AE453" s="680"/>
      <c r="AF453" s="680"/>
      <c r="AG453" s="680" t="s">
        <v>302</v>
      </c>
      <c r="AH453" s="680" t="s">
        <v>298</v>
      </c>
      <c r="AI453" s="680"/>
      <c r="AJ453" s="680"/>
      <c r="AK453" s="680"/>
      <c r="AL453" s="680"/>
      <c r="AM453" s="680"/>
      <c r="AN453" s="680"/>
      <c r="AO453" s="680"/>
      <c r="AP453" s="680"/>
      <c r="AQ453" s="680"/>
      <c r="AR453" s="680"/>
      <c r="AS453" s="680"/>
      <c r="AT453" s="680"/>
      <c r="AU453" s="680"/>
      <c r="AV453" s="680"/>
      <c r="AW453" s="680" t="s">
        <v>169</v>
      </c>
      <c r="AX453" s="680"/>
      <c r="AY453" s="680"/>
      <c r="AZ453" s="680"/>
      <c r="BA453" s="680"/>
      <c r="BB453" s="680"/>
      <c r="BC453" s="680"/>
      <c r="BD453" s="680"/>
      <c r="BE453" s="680"/>
      <c r="BF453" s="680"/>
      <c r="BG453" s="680"/>
      <c r="BH453" s="680"/>
      <c r="BI453" s="680"/>
      <c r="BJ453" s="680"/>
      <c r="BK453" s="674"/>
      <c r="BL453" s="674"/>
      <c r="BM453" s="674"/>
      <c r="BN453" s="680"/>
      <c r="BO453" s="680"/>
      <c r="BP453" s="680"/>
      <c r="BQ453" s="680"/>
      <c r="BR453" s="680"/>
      <c r="BS453" s="680"/>
      <c r="BT453" s="680"/>
      <c r="BU453" s="680"/>
      <c r="BV453" s="680"/>
      <c r="BW453" s="680"/>
    </row>
    <row r="454" spans="1:75" ht="13.5" customHeight="1">
      <c r="A454" s="696"/>
      <c r="B454" s="15" t="s">
        <v>58</v>
      </c>
      <c r="C454" s="708" t="str">
        <f>IFERROR(VLOOKUP(C453,科目・教員!$A$2:$B$349,2,0),"")</f>
        <v>藤澤　雄太</v>
      </c>
      <c r="D454" s="707"/>
      <c r="E454" s="736" t="str">
        <f>IFERROR(VLOOKUP(E453,科目・教員!$A$2:$B$349,2,0),"")</f>
        <v>ﾊﾟｳﾗ･ﾍﾞﾙｳﾞｧﾝｹﾞﾙ</v>
      </c>
      <c r="F454" s="727"/>
      <c r="G454" s="716" t="str">
        <f>IFERROR(VLOOKUP(G453,科目・教員!$A$2:$B$349,2,0),"")</f>
        <v/>
      </c>
      <c r="H454" s="707"/>
      <c r="I454" s="716" t="str">
        <f>IFERROR(VLOOKUP(I453,科目・教員!$A$2:$B$349,2,0),"")</f>
        <v/>
      </c>
      <c r="J454" s="707"/>
      <c r="K454" s="689" t="str">
        <f>IFERROR(VLOOKUP(K453,科目・教員!$A$2:$B$349,2,0),"")</f>
        <v/>
      </c>
      <c r="L454" s="717"/>
      <c r="M454" s="718" t="str">
        <f>IFERROR(VLOOKUP(M453,科目・教員!$A$2:$B$349,2,0),"")</f>
        <v/>
      </c>
      <c r="N454" s="707"/>
      <c r="O454" s="716" t="str">
        <f>IFERROR(VLOOKUP(O453,科目・教員!$A$2:$B$349,2,0),"")</f>
        <v/>
      </c>
      <c r="P454" s="707"/>
      <c r="Q454" s="716" t="str">
        <f>IFERROR(VLOOKUP(Q453,科目・教員!$A$2:$B$349,2,0),"")</f>
        <v/>
      </c>
      <c r="R454" s="707"/>
      <c r="S454" s="689" t="str">
        <f>IFERROR(VLOOKUP(S453,科目・教員!$A$2:$B$349,2,0),"")</f>
        <v/>
      </c>
      <c r="T454" s="707"/>
      <c r="U454" s="20"/>
      <c r="Z454" s="696"/>
      <c r="AA454" s="681"/>
      <c r="AB454" s="681"/>
      <c r="AC454" s="681"/>
      <c r="AD454" s="681"/>
      <c r="AE454" s="681"/>
      <c r="AF454" s="681"/>
      <c r="AG454" s="681"/>
      <c r="AH454" s="681"/>
      <c r="AI454" s="681"/>
      <c r="AJ454" s="681"/>
      <c r="AK454" s="681"/>
      <c r="AL454" s="681"/>
      <c r="AM454" s="681"/>
      <c r="AN454" s="681"/>
      <c r="AO454" s="681"/>
      <c r="AP454" s="681"/>
      <c r="AQ454" s="681"/>
      <c r="AR454" s="681"/>
      <c r="AS454" s="681"/>
      <c r="AT454" s="681"/>
      <c r="AU454" s="681"/>
      <c r="AV454" s="681"/>
      <c r="AW454" s="681"/>
      <c r="AX454" s="681"/>
      <c r="AY454" s="681"/>
      <c r="AZ454" s="681"/>
      <c r="BA454" s="681"/>
      <c r="BB454" s="681"/>
      <c r="BC454" s="681"/>
      <c r="BD454" s="681"/>
      <c r="BE454" s="681"/>
      <c r="BF454" s="681"/>
      <c r="BG454" s="681"/>
      <c r="BH454" s="681"/>
      <c r="BI454" s="681"/>
      <c r="BJ454" s="681"/>
      <c r="BK454" s="675"/>
      <c r="BL454" s="675"/>
      <c r="BM454" s="675"/>
      <c r="BN454" s="681"/>
      <c r="BO454" s="681"/>
      <c r="BP454" s="681"/>
      <c r="BQ454" s="681"/>
      <c r="BR454" s="681"/>
      <c r="BS454" s="681"/>
      <c r="BT454" s="681"/>
      <c r="BU454" s="681"/>
      <c r="BV454" s="681"/>
      <c r="BW454" s="681"/>
    </row>
    <row r="455" spans="1:75" ht="13.5" customHeight="1">
      <c r="A455" s="696"/>
      <c r="B455" s="15" t="s">
        <v>60</v>
      </c>
      <c r="C455" s="708" t="str">
        <f>VLOOKUP($C452,'2025年度(1年後期)'!$B$5:$N$207,COLUMN('2025年度(1年後期)'!$C$5)+1,0)&amp;""</f>
        <v>101</v>
      </c>
      <c r="D455" s="707"/>
      <c r="E455" s="736" t="str">
        <f>VLOOKUP($C452,'2025年度(2年後期)'!$B$5:$N$207,COLUMN('2025年度(2年後期)'!$C$5)+1,0)&amp;""</f>
        <v>201</v>
      </c>
      <c r="F455" s="727"/>
      <c r="G455" s="716" t="str">
        <f>VLOOKUP($C452,'2025年度(3年後期)'!$B$5:$N$207,COLUMN('2025年度(3年後期)'!$C$5)+1,0)&amp;""</f>
        <v>母性:301　小児:202</v>
      </c>
      <c r="H455" s="707"/>
      <c r="I455" s="716" t="str">
        <f>VLOOKUP($C452,'2025年度(4年後期)'!$B$5:$N$206,COLUMN('2025年度(4年後期)'!$C$5)+1,0)&amp;""</f>
        <v/>
      </c>
      <c r="J455" s="707"/>
      <c r="K455" s="689" t="str">
        <f>VLOOKUP($C452,'2025年度(助産後期)'!$B$5:$N$207,COLUMN('2025年度(助産後期)'!$C$5)+1,0)&amp;""</f>
        <v/>
      </c>
      <c r="L455" s="717"/>
      <c r="M455" s="718" t="str">
        <f>VLOOKUP($C452,'2025年度(M1後期)'!$B$5:$N$207,COLUMN('2025年度(M1後期)'!$C$5)+1,0)&amp;""</f>
        <v>別途指定</v>
      </c>
      <c r="N455" s="707"/>
      <c r="O455" s="716" t="str">
        <f>VLOOKUP($C452,'2025年度(M2後期)'!$B$5:$N$207,COLUMN('2025年度(M2後期)'!$C$5)+1,0)&amp;""</f>
        <v>感染:別途指定</v>
      </c>
      <c r="P455" s="707"/>
      <c r="Q455" s="716" t="str">
        <f>VLOOKUP($C452,'2025年度(D1後期)'!$B$5:$N$207,COLUMN('2025年度(D1後期)'!$C$5)+1,0)&amp;""</f>
        <v/>
      </c>
      <c r="R455" s="707"/>
      <c r="S455" s="689" t="str">
        <f>VLOOKUP($C452,'2025年度(D23後期)'!$B$5:$N$207,COLUMN('2025年度(D23後期)'!$C$5)+1,0)&amp;""</f>
        <v/>
      </c>
      <c r="T455" s="707"/>
      <c r="U455" s="20"/>
      <c r="Z455" s="696"/>
      <c r="AA455" s="681"/>
      <c r="AB455" s="681"/>
      <c r="AC455" s="681"/>
      <c r="AD455" s="681"/>
      <c r="AE455" s="681"/>
      <c r="AF455" s="681"/>
      <c r="AG455" s="681"/>
      <c r="AH455" s="681"/>
      <c r="AI455" s="681"/>
      <c r="AJ455" s="681"/>
      <c r="AK455" s="681"/>
      <c r="AL455" s="681"/>
      <c r="AM455" s="681"/>
      <c r="AN455" s="681"/>
      <c r="AO455" s="681"/>
      <c r="AP455" s="681"/>
      <c r="AQ455" s="681"/>
      <c r="AR455" s="681"/>
      <c r="AS455" s="681"/>
      <c r="AT455" s="681"/>
      <c r="AU455" s="681"/>
      <c r="AV455" s="681"/>
      <c r="AW455" s="681"/>
      <c r="AX455" s="681"/>
      <c r="AY455" s="681"/>
      <c r="AZ455" s="681"/>
      <c r="BA455" s="681"/>
      <c r="BB455" s="681"/>
      <c r="BC455" s="681"/>
      <c r="BD455" s="681"/>
      <c r="BE455" s="681"/>
      <c r="BF455" s="681"/>
      <c r="BG455" s="681"/>
      <c r="BH455" s="681"/>
      <c r="BI455" s="681"/>
      <c r="BJ455" s="681"/>
      <c r="BK455" s="675"/>
      <c r="BL455" s="675"/>
      <c r="BM455" s="675"/>
      <c r="BN455" s="681"/>
      <c r="BO455" s="681"/>
      <c r="BP455" s="681"/>
      <c r="BQ455" s="681"/>
      <c r="BR455" s="681"/>
      <c r="BS455" s="681"/>
      <c r="BT455" s="681"/>
      <c r="BU455" s="681"/>
      <c r="BV455" s="681"/>
      <c r="BW455" s="681"/>
    </row>
    <row r="456" spans="1:75" ht="13.5" customHeight="1">
      <c r="A456" s="697"/>
      <c r="B456" s="16" t="s">
        <v>62</v>
      </c>
      <c r="C456" s="738"/>
      <c r="D456" s="748"/>
      <c r="E456" s="734" t="s">
        <v>116</v>
      </c>
      <c r="F456" s="735"/>
      <c r="G456" s="684"/>
      <c r="H456" s="719"/>
      <c r="I456" s="684"/>
      <c r="J456" s="719"/>
      <c r="K456" s="686"/>
      <c r="L456" s="720"/>
      <c r="M456" s="721"/>
      <c r="N456" s="719"/>
      <c r="O456" s="684"/>
      <c r="P456" s="719"/>
      <c r="Q456" s="684"/>
      <c r="R456" s="719"/>
      <c r="S456" s="686"/>
      <c r="T456" s="719"/>
      <c r="U456" s="20"/>
      <c r="Z456" s="697"/>
      <c r="AA456" s="682"/>
      <c r="AB456" s="682"/>
      <c r="AC456" s="682"/>
      <c r="AD456" s="682"/>
      <c r="AE456" s="682"/>
      <c r="AF456" s="682"/>
      <c r="AG456" s="682"/>
      <c r="AH456" s="682"/>
      <c r="AI456" s="682"/>
      <c r="AJ456" s="682"/>
      <c r="AK456" s="682"/>
      <c r="AL456" s="682"/>
      <c r="AM456" s="682"/>
      <c r="AN456" s="682"/>
      <c r="AO456" s="682"/>
      <c r="AP456" s="682"/>
      <c r="AQ456" s="682"/>
      <c r="AR456" s="682"/>
      <c r="AS456" s="682"/>
      <c r="AT456" s="682"/>
      <c r="AU456" s="682"/>
      <c r="AV456" s="682"/>
      <c r="AW456" s="682"/>
      <c r="AX456" s="682"/>
      <c r="AY456" s="682"/>
      <c r="AZ456" s="682"/>
      <c r="BA456" s="682"/>
      <c r="BB456" s="682"/>
      <c r="BC456" s="682"/>
      <c r="BD456" s="682"/>
      <c r="BE456" s="682"/>
      <c r="BF456" s="682"/>
      <c r="BG456" s="682"/>
      <c r="BH456" s="682"/>
      <c r="BI456" s="682"/>
      <c r="BJ456" s="682"/>
      <c r="BK456" s="676"/>
      <c r="BL456" s="676"/>
      <c r="BM456" s="676"/>
      <c r="BN456" s="682"/>
      <c r="BO456" s="682"/>
      <c r="BP456" s="682"/>
      <c r="BQ456" s="682"/>
      <c r="BR456" s="682"/>
      <c r="BS456" s="682"/>
      <c r="BT456" s="682"/>
      <c r="BU456" s="682"/>
      <c r="BV456" s="682"/>
      <c r="BW456" s="682"/>
    </row>
    <row r="457" spans="1:75" ht="13.5" customHeight="1">
      <c r="A457" s="696" t="s">
        <v>64</v>
      </c>
      <c r="B457" s="15" t="s">
        <v>55</v>
      </c>
      <c r="C457" s="728" t="str">
        <f>VLOOKUP($C452,'2025年度(1年後期)'!$B$5:$N$207,COLUMN('2025年度(1年後期)'!$E$5),0)&amp;""</f>
        <v>脳と行動</v>
      </c>
      <c r="D457" s="729"/>
      <c r="E457" s="737" t="str">
        <f>VLOOKUP($C452,'2025年度(2年後期)'!$B$5:$N$207,COLUMN('2025年度(2年後期)'!$E$5),0)&amp;""</f>
        <v>英語Ⅲ</v>
      </c>
      <c r="F457" s="729"/>
      <c r="G457" s="713" t="str">
        <f>VLOOKUP($C452,'2025年度(3年後期)'!$B$5:$N$207,COLUMN('2025年度(3年後期)'!$E$5),0)&amp;""</f>
        <v>領域別実習</v>
      </c>
      <c r="H457" s="706"/>
      <c r="I457" s="713" t="str">
        <f>VLOOKUP($C452,'2025年度(4年後期)'!$B$5:$N$206,COLUMN('2025年度(4年後期)'!$E$5),0)&amp;""</f>
        <v/>
      </c>
      <c r="J457" s="706"/>
      <c r="K457" s="693" t="str">
        <f>VLOOKUP($C452,'2025年度(助産後期)'!$B$5:$N$207,COLUMN('2025年度(助産後期)'!$E$5),0)&amp;""</f>
        <v/>
      </c>
      <c r="L457" s="709"/>
      <c r="M457" s="705" t="str">
        <f>VLOOKUP($C452,'2025年度(M1後期)'!$B$5:$N$207,COLUMN('2025年度(M1後期)'!$E$5),0)&amp;""</f>
        <v>がん看護学演習Ａ－Ⅲ</v>
      </c>
      <c r="N457" s="706"/>
      <c r="O457" s="693" t="str">
        <f>VLOOKUP($C452,'2025年度(M2後期)'!$B$5:$N$207,COLUMN('2025年度(M2後期)'!$E$5),0)&amp;""</f>
        <v>感染管理看護学演習Ａ－Ⅱ
特別研究</v>
      </c>
      <c r="P457" s="706"/>
      <c r="Q457" s="693" t="str">
        <f>VLOOKUP($C452,'2025年度(D1後期)'!$B$5:$N$207,COLUMN('2025年度(D1後期)'!$E$5),0)&amp;""</f>
        <v/>
      </c>
      <c r="R457" s="706"/>
      <c r="S457" s="693" t="str">
        <f>VLOOKUP($C452,'2025年度(D23後期)'!$B$5:$N$207,COLUMN('2025年度(D23後期)'!$E$5),0)&amp;""</f>
        <v>特別研究</v>
      </c>
      <c r="T457" s="706"/>
      <c r="U457" s="21"/>
      <c r="Z457" s="696" t="str">
        <f>A457</f>
        <v>２時限（11：00～12：30）</v>
      </c>
      <c r="AA457" s="680" t="s">
        <v>292</v>
      </c>
      <c r="AB457" s="680"/>
      <c r="AC457" s="680"/>
      <c r="AD457" s="680"/>
      <c r="AE457" s="680"/>
      <c r="AF457" s="680"/>
      <c r="AG457" s="680" t="s">
        <v>302</v>
      </c>
      <c r="AH457" s="680" t="s">
        <v>298</v>
      </c>
      <c r="AI457" s="680"/>
      <c r="AJ457" s="680"/>
      <c r="AK457" s="680"/>
      <c r="AL457" s="680"/>
      <c r="AM457" s="680"/>
      <c r="AN457" s="680"/>
      <c r="AO457" s="680"/>
      <c r="AP457" s="680"/>
      <c r="AQ457" s="680"/>
      <c r="AR457" s="680"/>
      <c r="AS457" s="680"/>
      <c r="AT457" s="680"/>
      <c r="AU457" s="680"/>
      <c r="AV457" s="680"/>
      <c r="AW457" s="680" t="s">
        <v>169</v>
      </c>
      <c r="AX457" s="680"/>
      <c r="AY457" s="680"/>
      <c r="AZ457" s="680"/>
      <c r="BA457" s="680"/>
      <c r="BB457" s="680"/>
      <c r="BC457" s="680"/>
      <c r="BD457" s="680"/>
      <c r="BE457" s="680"/>
      <c r="BF457" s="680"/>
      <c r="BG457" s="680"/>
      <c r="BH457" s="680"/>
      <c r="BI457" s="680"/>
      <c r="BJ457" s="680"/>
      <c r="BK457" s="674"/>
      <c r="BL457" s="674"/>
      <c r="BM457" s="674"/>
      <c r="BN457" s="680"/>
      <c r="BO457" s="680"/>
      <c r="BP457" s="680"/>
      <c r="BQ457" s="680"/>
      <c r="BR457" s="680"/>
      <c r="BS457" s="680"/>
      <c r="BT457" s="680"/>
      <c r="BU457" s="680"/>
      <c r="BV457" s="680"/>
      <c r="BW457" s="680"/>
    </row>
    <row r="458" spans="1:75" ht="13.5" customHeight="1">
      <c r="A458" s="696"/>
      <c r="B458" s="15" t="s">
        <v>58</v>
      </c>
      <c r="C458" s="726" t="str">
        <f>IFERROR(VLOOKUP(C457,科目・教員!$A$2:$B$349,2,0),"")</f>
        <v>田中　健一</v>
      </c>
      <c r="D458" s="727"/>
      <c r="E458" s="736" t="str">
        <f>IFERROR(VLOOKUP(E457,科目・教員!$A$2:$B$349,2,0),"")</f>
        <v>ﾊﾟｳﾗ･ﾍﾞﾙｳﾞｧﾝｹﾞﾙ</v>
      </c>
      <c r="F458" s="727"/>
      <c r="G458" s="716" t="str">
        <f>IFERROR(VLOOKUP(G457,科目・教員!$A$2:$B$349,2,0),"")</f>
        <v/>
      </c>
      <c r="H458" s="707"/>
      <c r="I458" s="716" t="str">
        <f>IFERROR(VLOOKUP(I457,科目・教員!$A$2:$B$349,2,0),"")</f>
        <v/>
      </c>
      <c r="J458" s="707"/>
      <c r="K458" s="689" t="str">
        <f>IFERROR(VLOOKUP(K457,科目・教員!$A$2:$B$349,2,0),"")</f>
        <v/>
      </c>
      <c r="L458" s="717"/>
      <c r="M458" s="708" t="str">
        <f>IFERROR(VLOOKUP(M457,科目・教員!$A$2:$B$349,2,0),"")</f>
        <v/>
      </c>
      <c r="N458" s="707"/>
      <c r="O458" s="689" t="str">
        <f>IFERROR(VLOOKUP(O457,科目・教員!$A$2:$B$349,2,0),"")</f>
        <v/>
      </c>
      <c r="P458" s="707"/>
      <c r="Q458" s="689" t="str">
        <f>IFERROR(VLOOKUP(Q457,科目・教員!$A$2:$B$349,2,0),"")</f>
        <v/>
      </c>
      <c r="R458" s="707"/>
      <c r="S458" s="689" t="str">
        <f>IFERROR(VLOOKUP(S457,科目・教員!$A$2:$B$349,2,0),"")</f>
        <v/>
      </c>
      <c r="T458" s="707"/>
      <c r="U458" s="21"/>
      <c r="Z458" s="696"/>
      <c r="AA458" s="681"/>
      <c r="AB458" s="681"/>
      <c r="AC458" s="681"/>
      <c r="AD458" s="681"/>
      <c r="AE458" s="681"/>
      <c r="AF458" s="681"/>
      <c r="AG458" s="681"/>
      <c r="AH458" s="681"/>
      <c r="AI458" s="681"/>
      <c r="AJ458" s="681"/>
      <c r="AK458" s="681"/>
      <c r="AL458" s="681"/>
      <c r="AM458" s="681"/>
      <c r="AN458" s="681"/>
      <c r="AO458" s="681"/>
      <c r="AP458" s="681"/>
      <c r="AQ458" s="681"/>
      <c r="AR458" s="681"/>
      <c r="AS458" s="681"/>
      <c r="AT458" s="681"/>
      <c r="AU458" s="681"/>
      <c r="AV458" s="681"/>
      <c r="AW458" s="681"/>
      <c r="AX458" s="681"/>
      <c r="AY458" s="681"/>
      <c r="AZ458" s="681"/>
      <c r="BA458" s="681"/>
      <c r="BB458" s="681"/>
      <c r="BC458" s="681"/>
      <c r="BD458" s="681"/>
      <c r="BE458" s="681"/>
      <c r="BF458" s="681"/>
      <c r="BG458" s="681"/>
      <c r="BH458" s="681"/>
      <c r="BI458" s="681"/>
      <c r="BJ458" s="681"/>
      <c r="BK458" s="675"/>
      <c r="BL458" s="675"/>
      <c r="BM458" s="675"/>
      <c r="BN458" s="681"/>
      <c r="BO458" s="681"/>
      <c r="BP458" s="681"/>
      <c r="BQ458" s="681"/>
      <c r="BR458" s="681"/>
      <c r="BS458" s="681"/>
      <c r="BT458" s="681"/>
      <c r="BU458" s="681"/>
      <c r="BV458" s="681"/>
      <c r="BW458" s="681"/>
    </row>
    <row r="459" spans="1:75" ht="13.5" customHeight="1">
      <c r="A459" s="696"/>
      <c r="B459" s="15" t="s">
        <v>60</v>
      </c>
      <c r="C459" s="726" t="str">
        <f>VLOOKUP($C452,'2025年度(1年後期)'!$B$5:$N$207,COLUMN('2025年度(1年後期)'!$E$5)+1,0)&amp;""</f>
        <v>リアルタイム
(101)</v>
      </c>
      <c r="D459" s="727"/>
      <c r="E459" s="736" t="str">
        <f>VLOOKUP($C452,'2025年度(2年後期)'!$B$5:$N$207,COLUMN('2025年度(2年後期)'!$E$5)+1,0)&amp;""</f>
        <v>201</v>
      </c>
      <c r="F459" s="727"/>
      <c r="G459" s="716" t="str">
        <f>VLOOKUP($C452,'2025年度(3年後期)'!$B$5:$N$207,COLUMN('2025年度(3年後期)'!$E$5)+1,0)&amp;""</f>
        <v>母性:301　小児:202</v>
      </c>
      <c r="H459" s="707"/>
      <c r="I459" s="716" t="str">
        <f>VLOOKUP($C452,'2025年度(4年後期)'!$B$5:$N$206,COLUMN('2025年度(4年後期)'!$E$5)+1,0)&amp;""</f>
        <v/>
      </c>
      <c r="J459" s="707"/>
      <c r="K459" s="689" t="str">
        <f>VLOOKUP($C452,'2025年度(助産後期)'!$B$5:$N$207,COLUMN('2025年度(助産後期)'!$E$5)+1,0)&amp;""</f>
        <v/>
      </c>
      <c r="L459" s="717"/>
      <c r="M459" s="708" t="str">
        <f>VLOOKUP($C452,'2025年度(M1後期)'!$B$5:$N$207,COLUMN('2025年度(M1後期)'!$E$5)+1,0)&amp;""</f>
        <v>別途指定</v>
      </c>
      <c r="N459" s="707"/>
      <c r="O459" s="689" t="str">
        <f>VLOOKUP($C452,'2025年度(M2後期)'!$B$5:$N$207,COLUMN('2025年度(M2後期)'!$E$5)+1,0)&amp;""</f>
        <v>感染:別途指定</v>
      </c>
      <c r="P459" s="707"/>
      <c r="Q459" s="689" t="str">
        <f>VLOOKUP($C452,'2025年度(D1後期)'!$B$5:$N$207,COLUMN('2025年度(D1後期)'!$E$5)+1,0)&amp;""</f>
        <v/>
      </c>
      <c r="R459" s="707"/>
      <c r="S459" s="689" t="str">
        <f>VLOOKUP($C452,'2025年度(D23後期)'!$B$5:$N$207,COLUMN('2025年度(D23後期)'!$E$5)+1,0)&amp;""</f>
        <v/>
      </c>
      <c r="T459" s="707"/>
      <c r="U459" s="21"/>
      <c r="Z459" s="696"/>
      <c r="AA459" s="681"/>
      <c r="AB459" s="681"/>
      <c r="AC459" s="681"/>
      <c r="AD459" s="681"/>
      <c r="AE459" s="681"/>
      <c r="AF459" s="681"/>
      <c r="AG459" s="681"/>
      <c r="AH459" s="681"/>
      <c r="AI459" s="681"/>
      <c r="AJ459" s="681"/>
      <c r="AK459" s="681"/>
      <c r="AL459" s="681"/>
      <c r="AM459" s="681"/>
      <c r="AN459" s="681"/>
      <c r="AO459" s="681"/>
      <c r="AP459" s="681"/>
      <c r="AQ459" s="681"/>
      <c r="AR459" s="681"/>
      <c r="AS459" s="681"/>
      <c r="AT459" s="681"/>
      <c r="AU459" s="681"/>
      <c r="AV459" s="681"/>
      <c r="AW459" s="681"/>
      <c r="AX459" s="681"/>
      <c r="AY459" s="681"/>
      <c r="AZ459" s="681"/>
      <c r="BA459" s="681"/>
      <c r="BB459" s="681"/>
      <c r="BC459" s="681"/>
      <c r="BD459" s="681"/>
      <c r="BE459" s="681"/>
      <c r="BF459" s="681"/>
      <c r="BG459" s="681"/>
      <c r="BH459" s="681"/>
      <c r="BI459" s="681"/>
      <c r="BJ459" s="681"/>
      <c r="BK459" s="675"/>
      <c r="BL459" s="675"/>
      <c r="BM459" s="675"/>
      <c r="BN459" s="681"/>
      <c r="BO459" s="681"/>
      <c r="BP459" s="681"/>
      <c r="BQ459" s="681"/>
      <c r="BR459" s="681"/>
      <c r="BS459" s="681"/>
      <c r="BT459" s="681"/>
      <c r="BU459" s="681"/>
      <c r="BV459" s="681"/>
      <c r="BW459" s="681"/>
    </row>
    <row r="460" spans="1:75" ht="13.5" customHeight="1">
      <c r="A460" s="712"/>
      <c r="B460" s="16" t="s">
        <v>62</v>
      </c>
      <c r="C460" s="794"/>
      <c r="D460" s="733"/>
      <c r="E460" s="734" t="s">
        <v>116</v>
      </c>
      <c r="F460" s="735"/>
      <c r="G460" s="684"/>
      <c r="H460" s="685"/>
      <c r="I460" s="684"/>
      <c r="J460" s="685"/>
      <c r="K460" s="686"/>
      <c r="L460" s="686"/>
      <c r="M460" s="687"/>
      <c r="N460" s="685"/>
      <c r="O460" s="686"/>
      <c r="P460" s="685"/>
      <c r="Q460" s="686"/>
      <c r="R460" s="685"/>
      <c r="S460" s="686"/>
      <c r="T460" s="685"/>
      <c r="U460" s="21"/>
      <c r="Z460" s="697"/>
      <c r="AA460" s="682"/>
      <c r="AB460" s="682"/>
      <c r="AC460" s="682"/>
      <c r="AD460" s="682"/>
      <c r="AE460" s="682"/>
      <c r="AF460" s="682"/>
      <c r="AG460" s="682"/>
      <c r="AH460" s="682"/>
      <c r="AI460" s="682"/>
      <c r="AJ460" s="682"/>
      <c r="AK460" s="682"/>
      <c r="AL460" s="682"/>
      <c r="AM460" s="682"/>
      <c r="AN460" s="682"/>
      <c r="AO460" s="682"/>
      <c r="AP460" s="682"/>
      <c r="AQ460" s="682"/>
      <c r="AR460" s="682"/>
      <c r="AS460" s="682"/>
      <c r="AT460" s="682"/>
      <c r="AU460" s="682"/>
      <c r="AV460" s="682"/>
      <c r="AW460" s="682"/>
      <c r="AX460" s="682"/>
      <c r="AY460" s="682"/>
      <c r="AZ460" s="682"/>
      <c r="BA460" s="682"/>
      <c r="BB460" s="682"/>
      <c r="BC460" s="682"/>
      <c r="BD460" s="682"/>
      <c r="BE460" s="682"/>
      <c r="BF460" s="682"/>
      <c r="BG460" s="682"/>
      <c r="BH460" s="682"/>
      <c r="BI460" s="682"/>
      <c r="BJ460" s="682"/>
      <c r="BK460" s="676"/>
      <c r="BL460" s="676"/>
      <c r="BM460" s="676"/>
      <c r="BN460" s="682"/>
      <c r="BO460" s="682"/>
      <c r="BP460" s="682"/>
      <c r="BQ460" s="682"/>
      <c r="BR460" s="682"/>
      <c r="BS460" s="682"/>
      <c r="BT460" s="682"/>
      <c r="BU460" s="682"/>
      <c r="BV460" s="682"/>
      <c r="BW460" s="682"/>
    </row>
    <row r="461" spans="1:75" ht="13.5" customHeight="1">
      <c r="A461" s="695" t="s">
        <v>70</v>
      </c>
      <c r="B461" s="17" t="s">
        <v>71</v>
      </c>
      <c r="C461" s="705"/>
      <c r="D461" s="706"/>
      <c r="E461" s="713"/>
      <c r="F461" s="706"/>
      <c r="G461" s="713"/>
      <c r="H461" s="706"/>
      <c r="I461" s="713"/>
      <c r="J461" s="706"/>
      <c r="K461" s="693"/>
      <c r="L461" s="709"/>
      <c r="M461" s="705"/>
      <c r="N461" s="706"/>
      <c r="O461" s="693"/>
      <c r="P461" s="706"/>
      <c r="Q461" s="693"/>
      <c r="R461" s="706"/>
      <c r="S461" s="693"/>
      <c r="T461" s="706"/>
      <c r="U461" s="21"/>
      <c r="Z461" s="696" t="str">
        <f>A461</f>
        <v>昼休み（12：30～13：30）</v>
      </c>
      <c r="AA461" s="680"/>
      <c r="AB461" s="680"/>
      <c r="AC461" s="680"/>
      <c r="AD461" s="680"/>
      <c r="AE461" s="680"/>
      <c r="AF461" s="680"/>
      <c r="AG461" s="680"/>
      <c r="AH461" s="680"/>
      <c r="AI461" s="680"/>
      <c r="AJ461" s="680"/>
      <c r="AK461" s="680"/>
      <c r="AL461" s="680"/>
      <c r="AM461" s="680"/>
      <c r="AN461" s="680"/>
      <c r="AO461" s="680"/>
      <c r="AP461" s="680"/>
      <c r="AQ461" s="680"/>
      <c r="AR461" s="680"/>
      <c r="AS461" s="680"/>
      <c r="AT461" s="680"/>
      <c r="AU461" s="680"/>
      <c r="AV461" s="680"/>
      <c r="AW461" s="680"/>
      <c r="AX461" s="680"/>
      <c r="AY461" s="680"/>
      <c r="AZ461" s="680"/>
      <c r="BA461" s="680"/>
      <c r="BB461" s="680"/>
      <c r="BC461" s="680"/>
      <c r="BD461" s="680"/>
      <c r="BE461" s="680"/>
      <c r="BF461" s="680"/>
      <c r="BG461" s="680"/>
      <c r="BH461" s="680"/>
      <c r="BI461" s="680"/>
      <c r="BJ461" s="680"/>
      <c r="BK461" s="674"/>
      <c r="BL461" s="674"/>
      <c r="BM461" s="674"/>
      <c r="BN461" s="680"/>
      <c r="BO461" s="680"/>
      <c r="BP461" s="680"/>
      <c r="BQ461" s="680"/>
      <c r="BR461" s="680"/>
      <c r="BS461" s="680"/>
      <c r="BT461" s="680"/>
      <c r="BU461" s="680"/>
      <c r="BV461" s="680"/>
      <c r="BW461" s="680"/>
    </row>
    <row r="462" spans="1:75" ht="13.5" customHeight="1">
      <c r="A462" s="696"/>
      <c r="B462" s="17" t="s">
        <v>73</v>
      </c>
      <c r="C462" s="708"/>
      <c r="D462" s="707"/>
      <c r="E462" s="716"/>
      <c r="F462" s="707"/>
      <c r="G462" s="716"/>
      <c r="H462" s="707"/>
      <c r="I462" s="716"/>
      <c r="J462" s="707"/>
      <c r="K462" s="689"/>
      <c r="L462" s="717"/>
      <c r="M462" s="708"/>
      <c r="N462" s="707"/>
      <c r="O462" s="689"/>
      <c r="P462" s="707"/>
      <c r="Q462" s="689"/>
      <c r="R462" s="707"/>
      <c r="S462" s="689"/>
      <c r="T462" s="707"/>
      <c r="U462" s="21"/>
      <c r="Z462" s="696"/>
      <c r="AA462" s="681"/>
      <c r="AB462" s="681"/>
      <c r="AC462" s="681"/>
      <c r="AD462" s="681"/>
      <c r="AE462" s="681"/>
      <c r="AF462" s="681"/>
      <c r="AG462" s="681"/>
      <c r="AH462" s="681"/>
      <c r="AI462" s="681"/>
      <c r="AJ462" s="681"/>
      <c r="AK462" s="681"/>
      <c r="AL462" s="681"/>
      <c r="AM462" s="681"/>
      <c r="AN462" s="681"/>
      <c r="AO462" s="681"/>
      <c r="AP462" s="681"/>
      <c r="AQ462" s="681"/>
      <c r="AR462" s="681"/>
      <c r="AS462" s="681"/>
      <c r="AT462" s="681"/>
      <c r="AU462" s="681"/>
      <c r="AV462" s="681"/>
      <c r="AW462" s="681"/>
      <c r="AX462" s="681"/>
      <c r="AY462" s="681"/>
      <c r="AZ462" s="681"/>
      <c r="BA462" s="681"/>
      <c r="BB462" s="681"/>
      <c r="BC462" s="681"/>
      <c r="BD462" s="681"/>
      <c r="BE462" s="681"/>
      <c r="BF462" s="681"/>
      <c r="BG462" s="681"/>
      <c r="BH462" s="681"/>
      <c r="BI462" s="681"/>
      <c r="BJ462" s="681"/>
      <c r="BK462" s="675"/>
      <c r="BL462" s="675"/>
      <c r="BM462" s="675"/>
      <c r="BN462" s="681"/>
      <c r="BO462" s="681"/>
      <c r="BP462" s="681"/>
      <c r="BQ462" s="681"/>
      <c r="BR462" s="681"/>
      <c r="BS462" s="681"/>
      <c r="BT462" s="681"/>
      <c r="BU462" s="681"/>
      <c r="BV462" s="681"/>
      <c r="BW462" s="681"/>
    </row>
    <row r="463" spans="1:75" ht="13.5" customHeight="1">
      <c r="A463" s="696"/>
      <c r="B463" s="17" t="s">
        <v>60</v>
      </c>
      <c r="C463" s="708"/>
      <c r="D463" s="707"/>
      <c r="E463" s="716"/>
      <c r="F463" s="707"/>
      <c r="G463" s="716"/>
      <c r="H463" s="707"/>
      <c r="I463" s="716"/>
      <c r="J463" s="707"/>
      <c r="K463" s="689"/>
      <c r="L463" s="717"/>
      <c r="M463" s="708"/>
      <c r="N463" s="707"/>
      <c r="O463" s="689"/>
      <c r="P463" s="707"/>
      <c r="Q463" s="689"/>
      <c r="R463" s="707"/>
      <c r="S463" s="689"/>
      <c r="T463" s="707"/>
      <c r="U463" s="21"/>
      <c r="Z463" s="696"/>
      <c r="AA463" s="681"/>
      <c r="AB463" s="681"/>
      <c r="AC463" s="681"/>
      <c r="AD463" s="681"/>
      <c r="AE463" s="681"/>
      <c r="AF463" s="681"/>
      <c r="AG463" s="681"/>
      <c r="AH463" s="681"/>
      <c r="AI463" s="681"/>
      <c r="AJ463" s="681"/>
      <c r="AK463" s="681"/>
      <c r="AL463" s="681"/>
      <c r="AM463" s="681"/>
      <c r="AN463" s="681"/>
      <c r="AO463" s="681"/>
      <c r="AP463" s="681"/>
      <c r="AQ463" s="681"/>
      <c r="AR463" s="681"/>
      <c r="AS463" s="681"/>
      <c r="AT463" s="681"/>
      <c r="AU463" s="681"/>
      <c r="AV463" s="681"/>
      <c r="AW463" s="681"/>
      <c r="AX463" s="681"/>
      <c r="AY463" s="681"/>
      <c r="AZ463" s="681"/>
      <c r="BA463" s="681"/>
      <c r="BB463" s="681"/>
      <c r="BC463" s="681"/>
      <c r="BD463" s="681"/>
      <c r="BE463" s="681"/>
      <c r="BF463" s="681"/>
      <c r="BG463" s="681"/>
      <c r="BH463" s="681"/>
      <c r="BI463" s="681"/>
      <c r="BJ463" s="681"/>
      <c r="BK463" s="675"/>
      <c r="BL463" s="675"/>
      <c r="BM463" s="675"/>
      <c r="BN463" s="681"/>
      <c r="BO463" s="681"/>
      <c r="BP463" s="681"/>
      <c r="BQ463" s="681"/>
      <c r="BR463" s="681"/>
      <c r="BS463" s="681"/>
      <c r="BT463" s="681"/>
      <c r="BU463" s="681"/>
      <c r="BV463" s="681"/>
      <c r="BW463" s="681"/>
    </row>
    <row r="464" spans="1:75" ht="13.5" customHeight="1">
      <c r="A464" s="697"/>
      <c r="B464" s="18" t="s">
        <v>62</v>
      </c>
      <c r="C464" s="714"/>
      <c r="D464" s="711"/>
      <c r="E464" s="715"/>
      <c r="F464" s="711"/>
      <c r="G464" s="715"/>
      <c r="H464" s="711"/>
      <c r="I464" s="715"/>
      <c r="J464" s="711"/>
      <c r="K464" s="710"/>
      <c r="L464" s="710"/>
      <c r="M464" s="714"/>
      <c r="N464" s="711"/>
      <c r="O464" s="710"/>
      <c r="P464" s="711"/>
      <c r="Q464" s="710"/>
      <c r="R464" s="711"/>
      <c r="S464" s="710"/>
      <c r="T464" s="711"/>
      <c r="U464" s="21"/>
      <c r="Z464" s="697"/>
      <c r="AA464" s="682"/>
      <c r="AB464" s="682"/>
      <c r="AC464" s="682"/>
      <c r="AD464" s="682"/>
      <c r="AE464" s="682"/>
      <c r="AF464" s="682"/>
      <c r="AG464" s="682"/>
      <c r="AH464" s="682"/>
      <c r="AI464" s="682"/>
      <c r="AJ464" s="682"/>
      <c r="AK464" s="682"/>
      <c r="AL464" s="682"/>
      <c r="AM464" s="682"/>
      <c r="AN464" s="682"/>
      <c r="AO464" s="682"/>
      <c r="AP464" s="682"/>
      <c r="AQ464" s="682"/>
      <c r="AR464" s="682"/>
      <c r="AS464" s="682"/>
      <c r="AT464" s="682"/>
      <c r="AU464" s="682"/>
      <c r="AV464" s="682"/>
      <c r="AW464" s="682"/>
      <c r="AX464" s="682"/>
      <c r="AY464" s="682"/>
      <c r="AZ464" s="682"/>
      <c r="BA464" s="682"/>
      <c r="BB464" s="682"/>
      <c r="BC464" s="682"/>
      <c r="BD464" s="682"/>
      <c r="BE464" s="682"/>
      <c r="BF464" s="682"/>
      <c r="BG464" s="682"/>
      <c r="BH464" s="682"/>
      <c r="BI464" s="682"/>
      <c r="BJ464" s="682"/>
      <c r="BK464" s="676"/>
      <c r="BL464" s="676"/>
      <c r="BM464" s="676"/>
      <c r="BN464" s="682"/>
      <c r="BO464" s="682"/>
      <c r="BP464" s="682"/>
      <c r="BQ464" s="682"/>
      <c r="BR464" s="682"/>
      <c r="BS464" s="682"/>
      <c r="BT464" s="682"/>
      <c r="BU464" s="682"/>
      <c r="BV464" s="682"/>
      <c r="BW464" s="682"/>
    </row>
    <row r="465" spans="1:75" ht="13.5" customHeight="1">
      <c r="A465" s="696" t="s">
        <v>74</v>
      </c>
      <c r="B465" s="15" t="s">
        <v>55</v>
      </c>
      <c r="C465" s="692" t="str">
        <f>VLOOKUP($C452,'2025年度(1年後期)'!$B$5:$N$207,COLUMN('2025年度(1年後期)'!$G$5),0)&amp;""</f>
        <v>知の探究</v>
      </c>
      <c r="D465" s="693"/>
      <c r="E465" s="698" t="str">
        <f>VLOOKUP($C452,'2025年度(2年後期)'!$B$5:$N$207,COLUMN('2025年度(2年後期)'!$G$5),0)&amp;""</f>
        <v>生活援助論Ⅳ</v>
      </c>
      <c r="F465" s="693"/>
      <c r="G465" s="698" t="str">
        <f>VLOOKUP($C452,'2025年度(3年後期)'!$B$5:$N$207,COLUMN('2025年度(3年後期)'!$G$5),0)&amp;""</f>
        <v>領域別実習</v>
      </c>
      <c r="H465" s="693"/>
      <c r="I465" s="698" t="str">
        <f>VLOOKUP($C452,'2025年度(4年後期)'!$B$5:$N$206,COLUMN('2025年度(4年後期)'!$G$5),0)&amp;""</f>
        <v/>
      </c>
      <c r="J465" s="693"/>
      <c r="K465" s="694" t="str">
        <f>VLOOKUP($C452,'2025年度(助産後期)'!$B$5:$N$207,COLUMN('2025年度(助産後期)'!$G$5),0)&amp;""</f>
        <v/>
      </c>
      <c r="L465" s="694"/>
      <c r="M465" s="692" t="str">
        <f>VLOOKUP($C452,'2025年度(M1後期)'!$B$5:$N$207,COLUMN('2025年度(M1後期)'!$G$5),0)&amp;""</f>
        <v>がん看護学演習Ａ－Ⅳ</v>
      </c>
      <c r="N465" s="693"/>
      <c r="O465" s="694" t="str">
        <f>VLOOKUP($C452,'2025年度(M2後期)'!$B$5:$N$207,COLUMN('2025年度(M2後期)'!$G$5),0)&amp;""</f>
        <v>特別研究</v>
      </c>
      <c r="P465" s="693"/>
      <c r="Q465" s="694" t="str">
        <f>VLOOKUP($C452,'2025年度(D1後期)'!$B$5:$N$207,COLUMN('2025年度(D1後期)'!$G$5),0)&amp;""</f>
        <v/>
      </c>
      <c r="R465" s="693"/>
      <c r="S465" s="694" t="str">
        <f>VLOOKUP($C452,'2025年度(D23後期)'!$B$5:$N$207,COLUMN('2025年度(D23後期)'!$G$5),0)&amp;""</f>
        <v>特別研究</v>
      </c>
      <c r="T465" s="693"/>
      <c r="U465" s="21"/>
      <c r="Z465" s="696" t="str">
        <f>A465</f>
        <v>３時限（13：30～15：00）</v>
      </c>
      <c r="AA465" s="680" t="s">
        <v>211</v>
      </c>
      <c r="AB465" s="680"/>
      <c r="AC465" s="680"/>
      <c r="AD465" s="680"/>
      <c r="AE465" s="680"/>
      <c r="AF465" s="680"/>
      <c r="AG465" s="680" t="s">
        <v>210</v>
      </c>
      <c r="AH465" s="680" t="s">
        <v>298</v>
      </c>
      <c r="AI465" s="680"/>
      <c r="AJ465" s="680"/>
      <c r="AK465" s="680"/>
      <c r="AL465" s="680"/>
      <c r="AM465" s="680"/>
      <c r="AN465" s="680"/>
      <c r="AO465" s="680"/>
      <c r="AP465" s="680"/>
      <c r="AQ465" s="680"/>
      <c r="AR465" s="680"/>
      <c r="AS465" s="680"/>
      <c r="AT465" s="680"/>
      <c r="AU465" s="680"/>
      <c r="AV465" s="680"/>
      <c r="AW465" s="680"/>
      <c r="AX465" s="680"/>
      <c r="AY465" s="680"/>
      <c r="AZ465" s="680"/>
      <c r="BA465" s="680"/>
      <c r="BB465" s="680"/>
      <c r="BC465" s="680"/>
      <c r="BD465" s="680"/>
      <c r="BE465" s="680"/>
      <c r="BF465" s="680"/>
      <c r="BG465" s="680"/>
      <c r="BH465" s="680"/>
      <c r="BI465" s="680"/>
      <c r="BJ465" s="680"/>
      <c r="BK465" s="674"/>
      <c r="BL465" s="674"/>
      <c r="BM465" s="674"/>
      <c r="BN465" s="680"/>
      <c r="BO465" s="680"/>
      <c r="BP465" s="680"/>
      <c r="BQ465" s="680"/>
      <c r="BR465" s="680"/>
      <c r="BS465" s="680"/>
      <c r="BT465" s="680"/>
      <c r="BU465" s="680"/>
      <c r="BV465" s="680"/>
      <c r="BW465" s="680"/>
    </row>
    <row r="466" spans="1:75" ht="13.5" customHeight="1">
      <c r="A466" s="696"/>
      <c r="B466" s="15" t="s">
        <v>58</v>
      </c>
      <c r="C466" s="688" t="str">
        <f>IFERROR(VLOOKUP(C465,科目・教員!$A$2:$B$349,2,0),"")</f>
        <v>飯野　京子</v>
      </c>
      <c r="D466" s="689"/>
      <c r="E466" s="690" t="str">
        <f>IFERROR(VLOOKUP(E465,科目・教員!$A$2:$B$349,2,0),"")</f>
        <v>矢富　有見子</v>
      </c>
      <c r="F466" s="689"/>
      <c r="G466" s="690" t="str">
        <f>IFERROR(VLOOKUP(G465,科目・教員!$A$2:$B$349,2,0),"")</f>
        <v/>
      </c>
      <c r="H466" s="689"/>
      <c r="I466" s="690" t="str">
        <f>IFERROR(VLOOKUP(I465,科目・教員!$A$2:$B$349,2,0),"")</f>
        <v/>
      </c>
      <c r="J466" s="689"/>
      <c r="K466" s="691" t="str">
        <f>IFERROR(VLOOKUP(K465,科目・教員!$A$2:$B$349,2,0),"")</f>
        <v/>
      </c>
      <c r="L466" s="691"/>
      <c r="M466" s="688" t="str">
        <f>IFERROR(VLOOKUP(M465,科目・教員!$A$2:$B$349,2,0),"")</f>
        <v/>
      </c>
      <c r="N466" s="689"/>
      <c r="O466" s="691" t="str">
        <f>IFERROR(VLOOKUP(O465,科目・教員!$A$2:$B$349,2,0),"")</f>
        <v/>
      </c>
      <c r="P466" s="689"/>
      <c r="Q466" s="691" t="str">
        <f>IFERROR(VLOOKUP(Q465,科目・教員!$A$2:$B$349,2,0),"")</f>
        <v/>
      </c>
      <c r="R466" s="689"/>
      <c r="S466" s="691" t="str">
        <f>IFERROR(VLOOKUP(S465,科目・教員!$A$2:$B$349,2,0),"")</f>
        <v/>
      </c>
      <c r="T466" s="689"/>
      <c r="U466" s="21"/>
      <c r="Z466" s="696"/>
      <c r="AA466" s="681"/>
      <c r="AB466" s="681"/>
      <c r="AC466" s="681"/>
      <c r="AD466" s="681"/>
      <c r="AE466" s="681"/>
      <c r="AF466" s="681"/>
      <c r="AG466" s="681"/>
      <c r="AH466" s="681"/>
      <c r="AI466" s="681"/>
      <c r="AJ466" s="681"/>
      <c r="AK466" s="681"/>
      <c r="AL466" s="681"/>
      <c r="AM466" s="681"/>
      <c r="AN466" s="681"/>
      <c r="AO466" s="681"/>
      <c r="AP466" s="681"/>
      <c r="AQ466" s="681"/>
      <c r="AR466" s="681"/>
      <c r="AS466" s="681"/>
      <c r="AT466" s="681"/>
      <c r="AU466" s="681"/>
      <c r="AV466" s="681"/>
      <c r="AW466" s="681"/>
      <c r="AX466" s="681"/>
      <c r="AY466" s="681"/>
      <c r="AZ466" s="681"/>
      <c r="BA466" s="681"/>
      <c r="BB466" s="681"/>
      <c r="BC466" s="681"/>
      <c r="BD466" s="681"/>
      <c r="BE466" s="681"/>
      <c r="BF466" s="681"/>
      <c r="BG466" s="681"/>
      <c r="BH466" s="681"/>
      <c r="BI466" s="681"/>
      <c r="BJ466" s="681"/>
      <c r="BK466" s="675"/>
      <c r="BL466" s="675"/>
      <c r="BM466" s="675"/>
      <c r="BN466" s="681"/>
      <c r="BO466" s="681"/>
      <c r="BP466" s="681"/>
      <c r="BQ466" s="681"/>
      <c r="BR466" s="681"/>
      <c r="BS466" s="681"/>
      <c r="BT466" s="681"/>
      <c r="BU466" s="681"/>
      <c r="BV466" s="681"/>
      <c r="BW466" s="681"/>
    </row>
    <row r="467" spans="1:75" ht="13.5" customHeight="1">
      <c r="A467" s="696"/>
      <c r="B467" s="15" t="s">
        <v>60</v>
      </c>
      <c r="C467" s="688" t="str">
        <f>VLOOKUP($C452,'2025年度(1年後期)'!$B$5:$N$207,COLUMN('2025年度(1年後期)'!$G$5)+1,0)&amp;""</f>
        <v>101</v>
      </c>
      <c r="D467" s="689"/>
      <c r="E467" s="690" t="str">
        <f>VLOOKUP($C452,'2025年度(2年後期)'!$B$5:$N$207,COLUMN('2025年度(2年後期)'!$G$5)+1,0)&amp;""</f>
        <v>201</v>
      </c>
      <c r="F467" s="689"/>
      <c r="G467" s="690" t="str">
        <f>VLOOKUP($C452,'2025年度(3年後期)'!$B$5:$N$207,COLUMN('2025年度(3年後期)'!$G$5)+1,0)&amp;""</f>
        <v>小児:202</v>
      </c>
      <c r="H467" s="689"/>
      <c r="I467" s="690" t="str">
        <f>VLOOKUP($C452,'2025年度(4年後期)'!$B$5:$N$206,COLUMN('2025年度(4年後期)'!$G$5)+1,0)&amp;""</f>
        <v/>
      </c>
      <c r="J467" s="689"/>
      <c r="K467" s="691" t="str">
        <f>VLOOKUP($C452,'2025年度(助産後期)'!$B$5:$N$207,COLUMN('2025年度(助産後期)'!$G$5)+1,0)&amp;""</f>
        <v/>
      </c>
      <c r="L467" s="691"/>
      <c r="M467" s="688" t="str">
        <f>VLOOKUP($C452,'2025年度(M1後期)'!$B$5:$N$207,COLUMN('2025年度(M1後期)'!$G$5)+1,0)&amp;""</f>
        <v>別途指定</v>
      </c>
      <c r="N467" s="689"/>
      <c r="O467" s="691" t="str">
        <f>VLOOKUP($C452,'2025年度(M2後期)'!$B$5:$N$207,COLUMN('2025年度(M2後期)'!$G$5)+1,0)&amp;""</f>
        <v/>
      </c>
      <c r="P467" s="689"/>
      <c r="Q467" s="691" t="str">
        <f>VLOOKUP($C452,'2025年度(D1後期)'!$B$5:$N$207,COLUMN('2025年度(D1後期)'!$G$5)+1,0)&amp;""</f>
        <v/>
      </c>
      <c r="R467" s="689"/>
      <c r="S467" s="691" t="str">
        <f>VLOOKUP($C452,'2025年度(D23後期)'!$B$5:$N$207,COLUMN('2025年度(D23後期)'!$G$5)+1,0)&amp;""</f>
        <v/>
      </c>
      <c r="T467" s="689"/>
      <c r="U467" s="21"/>
      <c r="Z467" s="696"/>
      <c r="AA467" s="681"/>
      <c r="AB467" s="681"/>
      <c r="AC467" s="681"/>
      <c r="AD467" s="681"/>
      <c r="AE467" s="681"/>
      <c r="AF467" s="681"/>
      <c r="AG467" s="681"/>
      <c r="AH467" s="681"/>
      <c r="AI467" s="681"/>
      <c r="AJ467" s="681"/>
      <c r="AK467" s="681"/>
      <c r="AL467" s="681"/>
      <c r="AM467" s="681"/>
      <c r="AN467" s="681"/>
      <c r="AO467" s="681"/>
      <c r="AP467" s="681"/>
      <c r="AQ467" s="681"/>
      <c r="AR467" s="681"/>
      <c r="AS467" s="681"/>
      <c r="AT467" s="681"/>
      <c r="AU467" s="681"/>
      <c r="AV467" s="681"/>
      <c r="AW467" s="681"/>
      <c r="AX467" s="681"/>
      <c r="AY467" s="681"/>
      <c r="AZ467" s="681"/>
      <c r="BA467" s="681"/>
      <c r="BB467" s="681"/>
      <c r="BC467" s="681"/>
      <c r="BD467" s="681"/>
      <c r="BE467" s="681"/>
      <c r="BF467" s="681"/>
      <c r="BG467" s="681"/>
      <c r="BH467" s="681"/>
      <c r="BI467" s="681"/>
      <c r="BJ467" s="681"/>
      <c r="BK467" s="675"/>
      <c r="BL467" s="675"/>
      <c r="BM467" s="675"/>
      <c r="BN467" s="681"/>
      <c r="BO467" s="681"/>
      <c r="BP467" s="681"/>
      <c r="BQ467" s="681"/>
      <c r="BR467" s="681"/>
      <c r="BS467" s="681"/>
      <c r="BT467" s="681"/>
      <c r="BU467" s="681"/>
      <c r="BV467" s="681"/>
      <c r="BW467" s="681"/>
    </row>
    <row r="468" spans="1:75" ht="13.5" customHeight="1">
      <c r="A468" s="712"/>
      <c r="B468" s="16" t="s">
        <v>62</v>
      </c>
      <c r="C468" s="687"/>
      <c r="D468" s="685"/>
      <c r="E468" s="684"/>
      <c r="F468" s="685"/>
      <c r="G468" s="684"/>
      <c r="H468" s="685"/>
      <c r="I468" s="684"/>
      <c r="J468" s="685"/>
      <c r="K468" s="686"/>
      <c r="L468" s="686"/>
      <c r="M468" s="687"/>
      <c r="N468" s="685"/>
      <c r="O468" s="686"/>
      <c r="P468" s="685"/>
      <c r="Q468" s="686"/>
      <c r="R468" s="685"/>
      <c r="S468" s="686"/>
      <c r="T468" s="685"/>
      <c r="U468" s="21"/>
      <c r="Z468" s="697"/>
      <c r="AA468" s="682"/>
      <c r="AB468" s="682"/>
      <c r="AC468" s="682"/>
      <c r="AD468" s="682"/>
      <c r="AE468" s="682"/>
      <c r="AF468" s="682"/>
      <c r="AG468" s="682"/>
      <c r="AH468" s="682"/>
      <c r="AI468" s="682"/>
      <c r="AJ468" s="682"/>
      <c r="AK468" s="682"/>
      <c r="AL468" s="682"/>
      <c r="AM468" s="682"/>
      <c r="AN468" s="682"/>
      <c r="AO468" s="682"/>
      <c r="AP468" s="682"/>
      <c r="AQ468" s="682"/>
      <c r="AR468" s="682"/>
      <c r="AS468" s="682"/>
      <c r="AT468" s="682"/>
      <c r="AU468" s="682"/>
      <c r="AV468" s="682"/>
      <c r="AW468" s="682"/>
      <c r="AX468" s="682"/>
      <c r="AY468" s="682"/>
      <c r="AZ468" s="682"/>
      <c r="BA468" s="682"/>
      <c r="BB468" s="682"/>
      <c r="BC468" s="682"/>
      <c r="BD468" s="682"/>
      <c r="BE468" s="682"/>
      <c r="BF468" s="682"/>
      <c r="BG468" s="682"/>
      <c r="BH468" s="682"/>
      <c r="BI468" s="682"/>
      <c r="BJ468" s="682"/>
      <c r="BK468" s="676"/>
      <c r="BL468" s="676"/>
      <c r="BM468" s="676"/>
      <c r="BN468" s="682"/>
      <c r="BO468" s="682"/>
      <c r="BP468" s="682"/>
      <c r="BQ468" s="682"/>
      <c r="BR468" s="682"/>
      <c r="BS468" s="682"/>
      <c r="BT468" s="682"/>
      <c r="BU468" s="682"/>
      <c r="BV468" s="682"/>
      <c r="BW468" s="682"/>
    </row>
    <row r="469" spans="1:75" ht="13.5" customHeight="1">
      <c r="A469" s="696" t="s">
        <v>80</v>
      </c>
      <c r="B469" s="15" t="s">
        <v>55</v>
      </c>
      <c r="C469" s="753" t="str">
        <f>VLOOKUP($C452,'2025年度(1年後期)'!$B$5:$N$207,COLUMN('2025年度(1年後期)'!$I$5),0)&amp;""</f>
        <v>法と社会　追再試</v>
      </c>
      <c r="D469" s="754"/>
      <c r="E469" s="698" t="str">
        <f>VLOOKUP($C452,'2025年度(2年後期)'!$B$5:$N$207,COLUMN('2025年度(2年後期)'!$I$5),0)&amp;""</f>
        <v>成人看護援助論Ⅱ</v>
      </c>
      <c r="F469" s="693"/>
      <c r="G469" s="698" t="str">
        <f>VLOOKUP($C452,'2025年度(3年後期)'!$B$5:$N$207,COLUMN('2025年度(3年後期)'!$I$5),0)&amp;""</f>
        <v>領域別実習</v>
      </c>
      <c r="H469" s="693"/>
      <c r="I469" s="698" t="str">
        <f>VLOOKUP($C452,'2025年度(4年後期)'!$B$5:$N$206,COLUMN('2025年度(4年後期)'!$I$5),0)&amp;""</f>
        <v/>
      </c>
      <c r="J469" s="693"/>
      <c r="K469" s="694" t="str">
        <f>VLOOKUP($C452,'2025年度(助産後期)'!$B$5:$N$207,COLUMN('2025年度(助産後期)'!$I$5),0)&amp;""</f>
        <v/>
      </c>
      <c r="L469" s="694"/>
      <c r="M469" s="692" t="str">
        <f>VLOOKUP($C452,'2025年度(M1後期)'!$B$5:$N$207,COLUMN('2025年度(M1後期)'!$I$5),0)&amp;""</f>
        <v>がん看護学演習Ａ－Ⅳ</v>
      </c>
      <c r="N469" s="693"/>
      <c r="O469" s="694" t="str">
        <f>VLOOKUP($C452,'2025年度(M2後期)'!$B$5:$N$207,COLUMN('2025年度(M2後期)'!$I$5),0)&amp;""</f>
        <v>特別研究</v>
      </c>
      <c r="P469" s="693"/>
      <c r="Q469" s="694" t="str">
        <f>VLOOKUP($C452,'2025年度(D1後期)'!$B$5:$N$207,COLUMN('2025年度(D1後期)'!$I$5),0)&amp;""</f>
        <v/>
      </c>
      <c r="R469" s="693"/>
      <c r="S469" s="694" t="str">
        <f>VLOOKUP($C452,'2025年度(D23後期)'!$B$5:$N$207,COLUMN('2025年度(D23後期)'!$I$5),0)&amp;""</f>
        <v>特別研究</v>
      </c>
      <c r="T469" s="693"/>
      <c r="U469" s="21"/>
      <c r="Z469" s="696" t="str">
        <f>A469</f>
        <v>４時限（15：10～16：40）</v>
      </c>
      <c r="AA469" s="680"/>
      <c r="AB469" s="680"/>
      <c r="AC469" s="680" t="s">
        <v>353</v>
      </c>
      <c r="AD469" s="680"/>
      <c r="AE469" s="680"/>
      <c r="AF469" s="680"/>
      <c r="AG469" s="680" t="s">
        <v>76</v>
      </c>
      <c r="AH469" s="680"/>
      <c r="AI469" s="680"/>
      <c r="AJ469" s="680"/>
      <c r="AK469" s="680"/>
      <c r="AL469" s="680"/>
      <c r="AM469" s="680"/>
      <c r="AN469" s="680"/>
      <c r="AO469" s="680"/>
      <c r="AP469" s="680"/>
      <c r="AQ469" s="680"/>
      <c r="AR469" s="680"/>
      <c r="AS469" s="680"/>
      <c r="AT469" s="680"/>
      <c r="AU469" s="680"/>
      <c r="AV469" s="680"/>
      <c r="AW469" s="680"/>
      <c r="AX469" s="680"/>
      <c r="AY469" s="680"/>
      <c r="AZ469" s="680"/>
      <c r="BA469" s="680"/>
      <c r="BB469" s="680"/>
      <c r="BC469" s="680"/>
      <c r="BD469" s="680"/>
      <c r="BE469" s="680"/>
      <c r="BF469" s="680"/>
      <c r="BG469" s="680"/>
      <c r="BH469" s="680"/>
      <c r="BI469" s="680"/>
      <c r="BJ469" s="680"/>
      <c r="BK469" s="674"/>
      <c r="BL469" s="674"/>
      <c r="BM469" s="674"/>
      <c r="BN469" s="680"/>
      <c r="BO469" s="680"/>
      <c r="BP469" s="680"/>
      <c r="BQ469" s="680"/>
      <c r="BR469" s="680"/>
      <c r="BS469" s="680"/>
      <c r="BT469" s="680"/>
      <c r="BU469" s="680"/>
      <c r="BV469" s="680"/>
      <c r="BW469" s="680"/>
    </row>
    <row r="470" spans="1:75" ht="13.5" customHeight="1">
      <c r="A470" s="696"/>
      <c r="B470" s="15" t="s">
        <v>58</v>
      </c>
      <c r="C470" s="751" t="str">
        <f>IFERROR(VLOOKUP(C469,科目・教員!$A$2:$B$349,2,0),"")</f>
        <v/>
      </c>
      <c r="D470" s="752"/>
      <c r="E470" s="690" t="str">
        <f>IFERROR(VLOOKUP(E469,科目・教員!$A$2:$B$349,2,0),"")</f>
        <v>藤澤　雄太</v>
      </c>
      <c r="F470" s="689"/>
      <c r="G470" s="690" t="str">
        <f>IFERROR(VLOOKUP(G469,科目・教員!$A$2:$B$349,2,0),"")</f>
        <v/>
      </c>
      <c r="H470" s="689"/>
      <c r="I470" s="690" t="str">
        <f>IFERROR(VLOOKUP(I469,科目・教員!$A$2:$B$349,2,0),"")</f>
        <v/>
      </c>
      <c r="J470" s="689"/>
      <c r="K470" s="691" t="str">
        <f>IFERROR(VLOOKUP(K469,科目・教員!$A$2:$B$349,2,0),"")</f>
        <v/>
      </c>
      <c r="L470" s="691"/>
      <c r="M470" s="688" t="str">
        <f>IFERROR(VLOOKUP(M469,科目・教員!$A$2:$B$349,2,0),"")</f>
        <v/>
      </c>
      <c r="N470" s="689"/>
      <c r="O470" s="691" t="str">
        <f>IFERROR(VLOOKUP(O469,科目・教員!$A$2:$B$349,2,0),"")</f>
        <v/>
      </c>
      <c r="P470" s="689"/>
      <c r="Q470" s="691" t="str">
        <f>IFERROR(VLOOKUP(Q469,科目・教員!$A$2:$B$349,2,0),"")</f>
        <v/>
      </c>
      <c r="R470" s="689"/>
      <c r="S470" s="691" t="str">
        <f>IFERROR(VLOOKUP(S469,科目・教員!$A$2:$B$349,2,0),"")</f>
        <v/>
      </c>
      <c r="T470" s="689"/>
      <c r="U470" s="21"/>
      <c r="Z470" s="696"/>
      <c r="AA470" s="681"/>
      <c r="AB470" s="681"/>
      <c r="AC470" s="681"/>
      <c r="AD470" s="681"/>
      <c r="AE470" s="681"/>
      <c r="AF470" s="681"/>
      <c r="AG470" s="681"/>
      <c r="AH470" s="681"/>
      <c r="AI470" s="681"/>
      <c r="AJ470" s="681"/>
      <c r="AK470" s="681"/>
      <c r="AL470" s="681"/>
      <c r="AM470" s="681"/>
      <c r="AN470" s="681"/>
      <c r="AO470" s="681"/>
      <c r="AP470" s="681"/>
      <c r="AQ470" s="681"/>
      <c r="AR470" s="681"/>
      <c r="AS470" s="681"/>
      <c r="AT470" s="681"/>
      <c r="AU470" s="681"/>
      <c r="AV470" s="681"/>
      <c r="AW470" s="681"/>
      <c r="AX470" s="681"/>
      <c r="AY470" s="681"/>
      <c r="AZ470" s="681"/>
      <c r="BA470" s="681"/>
      <c r="BB470" s="681"/>
      <c r="BC470" s="681"/>
      <c r="BD470" s="681"/>
      <c r="BE470" s="681"/>
      <c r="BF470" s="681"/>
      <c r="BG470" s="681"/>
      <c r="BH470" s="681"/>
      <c r="BI470" s="681"/>
      <c r="BJ470" s="681"/>
      <c r="BK470" s="675"/>
      <c r="BL470" s="675"/>
      <c r="BM470" s="675"/>
      <c r="BN470" s="681"/>
      <c r="BO470" s="681"/>
      <c r="BP470" s="681"/>
      <c r="BQ470" s="681"/>
      <c r="BR470" s="681"/>
      <c r="BS470" s="681"/>
      <c r="BT470" s="681"/>
      <c r="BU470" s="681"/>
      <c r="BV470" s="681"/>
      <c r="BW470" s="681"/>
    </row>
    <row r="471" spans="1:75" ht="13.5" customHeight="1">
      <c r="A471" s="696"/>
      <c r="B471" s="15" t="s">
        <v>60</v>
      </c>
      <c r="C471" s="751" t="str">
        <f>VLOOKUP($C452,'2025年度(1年後期)'!$B$5:$N$207,COLUMN('2025年度(1年後期)'!$I$5)+1,0)&amp;""</f>
        <v>103</v>
      </c>
      <c r="D471" s="752"/>
      <c r="E471" s="690" t="str">
        <f>VLOOKUP($C452,'2025年度(2年後期)'!$B$5:$N$207,COLUMN('2025年度(2年後期)'!$I$5)+1,0)&amp;""</f>
        <v>201</v>
      </c>
      <c r="F471" s="689"/>
      <c r="G471" s="690" t="str">
        <f>VLOOKUP($C452,'2025年度(3年後期)'!$B$5:$N$207,COLUMN('2025年度(3年後期)'!$I$5)+1,0)&amp;""</f>
        <v/>
      </c>
      <c r="H471" s="689"/>
      <c r="I471" s="690" t="str">
        <f>VLOOKUP($C452,'2025年度(4年後期)'!$B$5:$N$206,COLUMN('2025年度(4年後期)'!$I$5)+1,0)&amp;""</f>
        <v/>
      </c>
      <c r="J471" s="689"/>
      <c r="K471" s="691" t="str">
        <f>VLOOKUP($C452,'2025年度(助産後期)'!$B$5:$N$207,COLUMN('2025年度(助産後期)'!$I$5)+1,0)&amp;""</f>
        <v/>
      </c>
      <c r="L471" s="691"/>
      <c r="M471" s="688" t="str">
        <f>VLOOKUP($C452,'2025年度(M1後期)'!$B$5:$N$207,COLUMN('2025年度(M1後期)'!$I$5)+1,0)&amp;""</f>
        <v>別途指定</v>
      </c>
      <c r="N471" s="689"/>
      <c r="O471" s="691" t="str">
        <f>VLOOKUP($C452,'2025年度(M2後期)'!$B$5:$N$207,COLUMN('2025年度(M2後期)'!$I$5)+1,0)&amp;""</f>
        <v/>
      </c>
      <c r="P471" s="689"/>
      <c r="Q471" s="691" t="str">
        <f>VLOOKUP($C452,'2025年度(D1後期)'!$B$5:$N$207,COLUMN('2025年度(D1後期)'!$I$5)+1,0)&amp;""</f>
        <v/>
      </c>
      <c r="R471" s="689"/>
      <c r="S471" s="691" t="str">
        <f>VLOOKUP($C452,'2025年度(D23後期)'!$B$5:$N$207,COLUMN('2025年度(D23後期)'!$I$5)+1,0)&amp;""</f>
        <v/>
      </c>
      <c r="T471" s="689"/>
      <c r="U471" s="21"/>
      <c r="Z471" s="696"/>
      <c r="AA471" s="681"/>
      <c r="AB471" s="681"/>
      <c r="AC471" s="681"/>
      <c r="AD471" s="681"/>
      <c r="AE471" s="681"/>
      <c r="AF471" s="681"/>
      <c r="AG471" s="681"/>
      <c r="AH471" s="681"/>
      <c r="AI471" s="681"/>
      <c r="AJ471" s="681"/>
      <c r="AK471" s="681"/>
      <c r="AL471" s="681"/>
      <c r="AM471" s="681"/>
      <c r="AN471" s="681"/>
      <c r="AO471" s="681"/>
      <c r="AP471" s="681"/>
      <c r="AQ471" s="681"/>
      <c r="AR471" s="681"/>
      <c r="AS471" s="681"/>
      <c r="AT471" s="681"/>
      <c r="AU471" s="681"/>
      <c r="AV471" s="681"/>
      <c r="AW471" s="681"/>
      <c r="AX471" s="681"/>
      <c r="AY471" s="681"/>
      <c r="AZ471" s="681"/>
      <c r="BA471" s="681"/>
      <c r="BB471" s="681"/>
      <c r="BC471" s="681"/>
      <c r="BD471" s="681"/>
      <c r="BE471" s="681"/>
      <c r="BF471" s="681"/>
      <c r="BG471" s="681"/>
      <c r="BH471" s="681"/>
      <c r="BI471" s="681"/>
      <c r="BJ471" s="681"/>
      <c r="BK471" s="675"/>
      <c r="BL471" s="675"/>
      <c r="BM471" s="675"/>
      <c r="BN471" s="681"/>
      <c r="BO471" s="681"/>
      <c r="BP471" s="681"/>
      <c r="BQ471" s="681"/>
      <c r="BR471" s="681"/>
      <c r="BS471" s="681"/>
      <c r="BT471" s="681"/>
      <c r="BU471" s="681"/>
      <c r="BV471" s="681"/>
      <c r="BW471" s="681"/>
    </row>
    <row r="472" spans="1:75" ht="13.5" customHeight="1">
      <c r="A472" s="697"/>
      <c r="B472" s="16" t="s">
        <v>62</v>
      </c>
      <c r="C472" s="749"/>
      <c r="D472" s="750"/>
      <c r="E472" s="684"/>
      <c r="F472" s="685"/>
      <c r="G472" s="684"/>
      <c r="H472" s="685"/>
      <c r="I472" s="684"/>
      <c r="J472" s="685"/>
      <c r="K472" s="686"/>
      <c r="L472" s="686"/>
      <c r="M472" s="687"/>
      <c r="N472" s="685"/>
      <c r="O472" s="686"/>
      <c r="P472" s="685"/>
      <c r="Q472" s="686"/>
      <c r="R472" s="685"/>
      <c r="S472" s="686"/>
      <c r="T472" s="685"/>
      <c r="U472" s="21"/>
      <c r="Z472" s="697"/>
      <c r="AA472" s="682"/>
      <c r="AB472" s="682"/>
      <c r="AC472" s="682"/>
      <c r="AD472" s="682"/>
      <c r="AE472" s="682"/>
      <c r="AF472" s="682"/>
      <c r="AG472" s="682"/>
      <c r="AH472" s="682"/>
      <c r="AI472" s="682"/>
      <c r="AJ472" s="682"/>
      <c r="AK472" s="682"/>
      <c r="AL472" s="682"/>
      <c r="AM472" s="682"/>
      <c r="AN472" s="682"/>
      <c r="AO472" s="682"/>
      <c r="AP472" s="682"/>
      <c r="AQ472" s="682"/>
      <c r="AR472" s="682"/>
      <c r="AS472" s="682"/>
      <c r="AT472" s="682"/>
      <c r="AU472" s="682"/>
      <c r="AV472" s="682"/>
      <c r="AW472" s="682"/>
      <c r="AX472" s="682"/>
      <c r="AY472" s="682"/>
      <c r="AZ472" s="682"/>
      <c r="BA472" s="682"/>
      <c r="BB472" s="682"/>
      <c r="BC472" s="682"/>
      <c r="BD472" s="682"/>
      <c r="BE472" s="682"/>
      <c r="BF472" s="682"/>
      <c r="BG472" s="682"/>
      <c r="BH472" s="682"/>
      <c r="BI472" s="682"/>
      <c r="BJ472" s="682"/>
      <c r="BK472" s="676"/>
      <c r="BL472" s="676"/>
      <c r="BM472" s="676"/>
      <c r="BN472" s="682"/>
      <c r="BO472" s="682"/>
      <c r="BP472" s="682"/>
      <c r="BQ472" s="682"/>
      <c r="BR472" s="682"/>
      <c r="BS472" s="682"/>
      <c r="BT472" s="682"/>
      <c r="BU472" s="682"/>
      <c r="BV472" s="682"/>
      <c r="BW472" s="682"/>
    </row>
    <row r="473" spans="1:75" ht="13.5" customHeight="1">
      <c r="A473" s="696" t="s">
        <v>87</v>
      </c>
      <c r="B473" s="15" t="s">
        <v>55</v>
      </c>
      <c r="C473" s="692" t="str">
        <f>VLOOKUP($C452,'2025年度(1年後期)'!$B$5:$N$207,COLUMN('2025年度(1年後期)'!$K$5),0)&amp;""</f>
        <v/>
      </c>
      <c r="D473" s="693"/>
      <c r="E473" s="698" t="str">
        <f>VLOOKUP($C452,'2025年度(2年後期)'!$B$5:$N$207,COLUMN('2025年度(2年後期)'!$K$5),0)&amp;""</f>
        <v/>
      </c>
      <c r="F473" s="693"/>
      <c r="G473" s="698" t="str">
        <f>VLOOKUP($C452,'2025年度(3年後期)'!$B$5:$N$207,COLUMN('2025年度(3年後期)'!$K$5),0)&amp;""</f>
        <v/>
      </c>
      <c r="H473" s="693"/>
      <c r="I473" s="698" t="str">
        <f>VLOOKUP($C452,'2025年度(4年後期)'!$B$5:$N$206,COLUMN('2025年度(4年後期)'!$K$5),0)&amp;""</f>
        <v/>
      </c>
      <c r="J473" s="693"/>
      <c r="K473" s="694" t="str">
        <f>VLOOKUP($C452,'2025年度(助産後期)'!$B$5:$N$207,COLUMN('2025年度(助産後期)'!$K$5),0)&amp;""</f>
        <v/>
      </c>
      <c r="L473" s="694"/>
      <c r="M473" s="692" t="str">
        <f>VLOOKUP($C452,'2025年度(M1後期)'!$B$5:$N$207,COLUMN('2025年度(M1後期)'!$K$5),0)&amp;""</f>
        <v/>
      </c>
      <c r="N473" s="693"/>
      <c r="O473" s="694" t="str">
        <f>VLOOKUP($C452,'2025年度(M2後期)'!$B$5:$N$207,COLUMN('2025年度(M2後期)'!$K$5),0)&amp;""</f>
        <v/>
      </c>
      <c r="P473" s="693"/>
      <c r="Q473" s="694" t="str">
        <f>VLOOKUP($C452,'2025年度(D1後期)'!$B$5:$N$207,COLUMN('2025年度(D1後期)'!$K$5),0)&amp;""</f>
        <v/>
      </c>
      <c r="R473" s="693"/>
      <c r="S473" s="694" t="str">
        <f>VLOOKUP($C452,'2025年度(D23後期)'!$B$5:$N$207,COLUMN('2025年度(D23後期)'!$K$5),0)&amp;""</f>
        <v/>
      </c>
      <c r="T473" s="693"/>
      <c r="U473" s="21"/>
      <c r="Z473" s="696" t="str">
        <f>A473</f>
        <v>５時限（16：50～18：20）</v>
      </c>
      <c r="AA473" s="680"/>
      <c r="AB473" s="680"/>
      <c r="AC473" s="680"/>
      <c r="AD473" s="680"/>
      <c r="AE473" s="680"/>
      <c r="AF473" s="680"/>
      <c r="AG473" s="680"/>
      <c r="AH473" s="680"/>
      <c r="AI473" s="680"/>
      <c r="AJ473" s="680"/>
      <c r="AK473" s="680"/>
      <c r="AL473" s="680"/>
      <c r="AM473" s="680"/>
      <c r="AN473" s="680"/>
      <c r="AO473" s="680"/>
      <c r="AP473" s="680"/>
      <c r="AQ473" s="680"/>
      <c r="AR473" s="680"/>
      <c r="AS473" s="680"/>
      <c r="AT473" s="680"/>
      <c r="AU473" s="680"/>
      <c r="AV473" s="680"/>
      <c r="AW473" s="680"/>
      <c r="AX473" s="680"/>
      <c r="AY473" s="680"/>
      <c r="AZ473" s="680"/>
      <c r="BA473" s="680"/>
      <c r="BB473" s="680"/>
      <c r="BC473" s="680"/>
      <c r="BD473" s="680"/>
      <c r="BE473" s="680"/>
      <c r="BF473" s="680"/>
      <c r="BG473" s="680"/>
      <c r="BH473" s="680"/>
      <c r="BI473" s="680"/>
      <c r="BJ473" s="680"/>
      <c r="BK473" s="674"/>
      <c r="BL473" s="674"/>
      <c r="BM473" s="674"/>
      <c r="BN473" s="680"/>
      <c r="BO473" s="680"/>
      <c r="BP473" s="680"/>
      <c r="BQ473" s="680"/>
      <c r="BR473" s="680"/>
      <c r="BS473" s="680"/>
      <c r="BT473" s="680"/>
      <c r="BU473" s="680"/>
      <c r="BV473" s="680"/>
      <c r="BW473" s="680"/>
    </row>
    <row r="474" spans="1:75" ht="13.5" customHeight="1">
      <c r="A474" s="696"/>
      <c r="B474" s="15" t="s">
        <v>58</v>
      </c>
      <c r="C474" s="688" t="str">
        <f>IFERROR(VLOOKUP(C473,科目・教員!$A$2:$B$349,2,0),"")</f>
        <v/>
      </c>
      <c r="D474" s="689"/>
      <c r="E474" s="690" t="str">
        <f>IFERROR(VLOOKUP(E473,科目・教員!$A$2:$B$349,2,0),"")</f>
        <v/>
      </c>
      <c r="F474" s="689"/>
      <c r="G474" s="690" t="str">
        <f>IFERROR(VLOOKUP(G473,科目・教員!$A$2:$B$349,2,0),"")</f>
        <v/>
      </c>
      <c r="H474" s="689"/>
      <c r="I474" s="690" t="str">
        <f>IFERROR(VLOOKUP(I473,科目・教員!$A$2:$B$349,2,0),"")</f>
        <v/>
      </c>
      <c r="J474" s="689"/>
      <c r="K474" s="691" t="str">
        <f>IFERROR(VLOOKUP(K473,科目・教員!$A$2:$B$349,2,0),"")</f>
        <v/>
      </c>
      <c r="L474" s="691"/>
      <c r="M474" s="688" t="str">
        <f>IFERROR(VLOOKUP(M473,科目・教員!$A$2:$B$349,2,0),"")</f>
        <v/>
      </c>
      <c r="N474" s="689"/>
      <c r="O474" s="691" t="str">
        <f>IFERROR(VLOOKUP(O473,科目・教員!$A$2:$B$349,2,0),"")</f>
        <v/>
      </c>
      <c r="P474" s="689"/>
      <c r="Q474" s="691" t="str">
        <f>IFERROR(VLOOKUP(Q473,科目・教員!$A$2:$B$349,2,0),"")</f>
        <v/>
      </c>
      <c r="R474" s="689"/>
      <c r="S474" s="691" t="str">
        <f>IFERROR(VLOOKUP(S473,科目・教員!$A$2:$B$349,2,0),"")</f>
        <v/>
      </c>
      <c r="T474" s="689"/>
      <c r="U474" s="21"/>
      <c r="Z474" s="696"/>
      <c r="AA474" s="681"/>
      <c r="AB474" s="681"/>
      <c r="AC474" s="681"/>
      <c r="AD474" s="681"/>
      <c r="AE474" s="681"/>
      <c r="AF474" s="681"/>
      <c r="AG474" s="681"/>
      <c r="AH474" s="681"/>
      <c r="AI474" s="681"/>
      <c r="AJ474" s="681"/>
      <c r="AK474" s="681"/>
      <c r="AL474" s="681"/>
      <c r="AM474" s="681"/>
      <c r="AN474" s="681"/>
      <c r="AO474" s="681"/>
      <c r="AP474" s="681"/>
      <c r="AQ474" s="681"/>
      <c r="AR474" s="681"/>
      <c r="AS474" s="681"/>
      <c r="AT474" s="681"/>
      <c r="AU474" s="681"/>
      <c r="AV474" s="681"/>
      <c r="AW474" s="681"/>
      <c r="AX474" s="681"/>
      <c r="AY474" s="681"/>
      <c r="AZ474" s="681"/>
      <c r="BA474" s="681"/>
      <c r="BB474" s="681"/>
      <c r="BC474" s="681"/>
      <c r="BD474" s="681"/>
      <c r="BE474" s="681"/>
      <c r="BF474" s="681"/>
      <c r="BG474" s="681"/>
      <c r="BH474" s="681"/>
      <c r="BI474" s="681"/>
      <c r="BJ474" s="681"/>
      <c r="BK474" s="675"/>
      <c r="BL474" s="675"/>
      <c r="BM474" s="675"/>
      <c r="BN474" s="681"/>
      <c r="BO474" s="681"/>
      <c r="BP474" s="681"/>
      <c r="BQ474" s="681"/>
      <c r="BR474" s="681"/>
      <c r="BS474" s="681"/>
      <c r="BT474" s="681"/>
      <c r="BU474" s="681"/>
      <c r="BV474" s="681"/>
      <c r="BW474" s="681"/>
    </row>
    <row r="475" spans="1:75" ht="13.5" customHeight="1">
      <c r="A475" s="696"/>
      <c r="B475" s="15" t="s">
        <v>60</v>
      </c>
      <c r="C475" s="688" t="str">
        <f>VLOOKUP($C452,'2025年度(1年後期)'!$B$5:$N$207,COLUMN('2025年度(1年後期)'!$K$5)+1,0)&amp;""</f>
        <v/>
      </c>
      <c r="D475" s="689"/>
      <c r="E475" s="690" t="str">
        <f>VLOOKUP($C452,'2025年度(2年後期)'!$B$5:$N$207,COLUMN('2025年度(2年後期)'!$K$5)+1,0)&amp;""</f>
        <v/>
      </c>
      <c r="F475" s="689"/>
      <c r="G475" s="690" t="str">
        <f>VLOOKUP($C452,'2025年度(3年後期)'!$B$5:$N$207,COLUMN('2025年度(3年後期)'!$K$5)+1,0)&amp;""</f>
        <v/>
      </c>
      <c r="H475" s="689"/>
      <c r="I475" s="690" t="str">
        <f>VLOOKUP($C452,'2025年度(4年後期)'!$B$5:$N$206,COLUMN('2025年度(4年後期)'!$K$5)+1,0)&amp;""</f>
        <v/>
      </c>
      <c r="J475" s="689"/>
      <c r="K475" s="691" t="str">
        <f>VLOOKUP($C452,'2025年度(助産後期)'!$B$5:$N$207,COLUMN('2025年度(助産後期)'!$K$5)+1,0)&amp;""</f>
        <v/>
      </c>
      <c r="L475" s="691"/>
      <c r="M475" s="688" t="str">
        <f>VLOOKUP($C452,'2025年度(M1後期)'!$B$5:$N$207,COLUMN('2025年度(M1後期)'!$K$5)+1,0)&amp;""</f>
        <v/>
      </c>
      <c r="N475" s="689"/>
      <c r="O475" s="691" t="str">
        <f>VLOOKUP($C452,'2025年度(M1後期)'!$B$5:$N$207,COLUMN('2025年度(M1後期)'!$K$5)+1,0)&amp;""</f>
        <v/>
      </c>
      <c r="P475" s="689"/>
      <c r="Q475" s="691" t="str">
        <f>VLOOKUP($C452,'2025年度(D1後期)'!$B$5:$N$207,COLUMN('2025年度(D1後期)'!$K$5)+1,0)&amp;""</f>
        <v/>
      </c>
      <c r="R475" s="689"/>
      <c r="S475" s="691" t="str">
        <f>VLOOKUP($C452,'2025年度(D23後期)'!$B$5:$N$207,COLUMN('2025年度(D23後期)'!$K$5)+1,0)&amp;""</f>
        <v/>
      </c>
      <c r="T475" s="689"/>
      <c r="U475" s="21"/>
      <c r="Z475" s="696"/>
      <c r="AA475" s="681"/>
      <c r="AB475" s="681"/>
      <c r="AC475" s="681"/>
      <c r="AD475" s="681"/>
      <c r="AE475" s="681"/>
      <c r="AF475" s="681"/>
      <c r="AG475" s="681"/>
      <c r="AH475" s="681"/>
      <c r="AI475" s="681"/>
      <c r="AJ475" s="681"/>
      <c r="AK475" s="681"/>
      <c r="AL475" s="681"/>
      <c r="AM475" s="681"/>
      <c r="AN475" s="681"/>
      <c r="AO475" s="681"/>
      <c r="AP475" s="681"/>
      <c r="AQ475" s="681"/>
      <c r="AR475" s="681"/>
      <c r="AS475" s="681"/>
      <c r="AT475" s="681"/>
      <c r="AU475" s="681"/>
      <c r="AV475" s="681"/>
      <c r="AW475" s="681"/>
      <c r="AX475" s="681"/>
      <c r="AY475" s="681"/>
      <c r="AZ475" s="681"/>
      <c r="BA475" s="681"/>
      <c r="BB475" s="681"/>
      <c r="BC475" s="681"/>
      <c r="BD475" s="681"/>
      <c r="BE475" s="681"/>
      <c r="BF475" s="681"/>
      <c r="BG475" s="681"/>
      <c r="BH475" s="681"/>
      <c r="BI475" s="681"/>
      <c r="BJ475" s="681"/>
      <c r="BK475" s="675"/>
      <c r="BL475" s="675"/>
      <c r="BM475" s="675"/>
      <c r="BN475" s="681"/>
      <c r="BO475" s="681"/>
      <c r="BP475" s="681"/>
      <c r="BQ475" s="681"/>
      <c r="BR475" s="681"/>
      <c r="BS475" s="681"/>
      <c r="BT475" s="681"/>
      <c r="BU475" s="681"/>
      <c r="BV475" s="681"/>
      <c r="BW475" s="681"/>
    </row>
    <row r="476" spans="1:75" ht="13.5" customHeight="1">
      <c r="A476" s="697"/>
      <c r="B476" s="16" t="s">
        <v>62</v>
      </c>
      <c r="C476" s="687"/>
      <c r="D476" s="685"/>
      <c r="E476" s="684"/>
      <c r="F476" s="685"/>
      <c r="G476" s="684"/>
      <c r="H476" s="685"/>
      <c r="I476" s="684"/>
      <c r="J476" s="685"/>
      <c r="K476" s="686"/>
      <c r="L476" s="686"/>
      <c r="M476" s="687"/>
      <c r="N476" s="685"/>
      <c r="O476" s="686"/>
      <c r="P476" s="685"/>
      <c r="Q476" s="686"/>
      <c r="R476" s="685"/>
      <c r="S476" s="686"/>
      <c r="T476" s="685"/>
      <c r="U476" s="22"/>
      <c r="V476" s="19"/>
      <c r="W476" s="19"/>
      <c r="X476" s="19"/>
      <c r="Y476" s="19"/>
      <c r="Z476" s="697"/>
      <c r="AA476" s="682"/>
      <c r="AB476" s="682"/>
      <c r="AC476" s="682"/>
      <c r="AD476" s="682"/>
      <c r="AE476" s="682"/>
      <c r="AF476" s="682"/>
      <c r="AG476" s="682"/>
      <c r="AH476" s="682"/>
      <c r="AI476" s="682"/>
      <c r="AJ476" s="682"/>
      <c r="AK476" s="682"/>
      <c r="AL476" s="682"/>
      <c r="AM476" s="682"/>
      <c r="AN476" s="682"/>
      <c r="AO476" s="682"/>
      <c r="AP476" s="682"/>
      <c r="AQ476" s="682"/>
      <c r="AR476" s="682"/>
      <c r="AS476" s="682"/>
      <c r="AT476" s="682"/>
      <c r="AU476" s="682"/>
      <c r="AV476" s="682"/>
      <c r="AW476" s="682"/>
      <c r="AX476" s="682"/>
      <c r="AY476" s="682"/>
      <c r="AZ476" s="682"/>
      <c r="BA476" s="682"/>
      <c r="BB476" s="682"/>
      <c r="BC476" s="682"/>
      <c r="BD476" s="682"/>
      <c r="BE476" s="682"/>
      <c r="BF476" s="682"/>
      <c r="BG476" s="682"/>
      <c r="BH476" s="682"/>
      <c r="BI476" s="682"/>
      <c r="BJ476" s="682"/>
      <c r="BK476" s="676"/>
      <c r="BL476" s="676"/>
      <c r="BM476" s="676"/>
      <c r="BN476" s="682"/>
      <c r="BO476" s="682"/>
      <c r="BP476" s="682"/>
      <c r="BQ476" s="682"/>
      <c r="BR476" s="682"/>
      <c r="BS476" s="682"/>
      <c r="BT476" s="682"/>
      <c r="BU476" s="682"/>
      <c r="BV476" s="682"/>
      <c r="BW476" s="682"/>
    </row>
    <row r="477" spans="1:75" ht="21.75">
      <c r="A477" s="23"/>
      <c r="B477" s="24"/>
      <c r="C477" s="747">
        <f>C452+1</f>
        <v>46011</v>
      </c>
      <c r="D477" s="747"/>
      <c r="E477" s="747"/>
      <c r="F477" s="747"/>
      <c r="G477" s="747"/>
      <c r="H477" s="747"/>
      <c r="I477" s="747"/>
      <c r="J477" s="747"/>
      <c r="K477" s="747"/>
      <c r="L477" s="747"/>
      <c r="M477" s="747"/>
      <c r="N477" s="747"/>
      <c r="O477" s="747"/>
      <c r="P477" s="747"/>
      <c r="Q477" s="747"/>
      <c r="R477" s="747"/>
      <c r="S477" s="747"/>
      <c r="T477" s="747"/>
      <c r="U477" s="787">
        <f>C477</f>
        <v>46011</v>
      </c>
      <c r="V477" s="788"/>
      <c r="W477" s="788"/>
      <c r="X477" s="788"/>
      <c r="Y477" s="788"/>
      <c r="Z477" s="789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96" t="s">
        <v>54</v>
      </c>
      <c r="B478" s="12" t="s">
        <v>55</v>
      </c>
      <c r="C478" s="705" t="str">
        <f>VLOOKUP($C477,'2025年度(1年後期)'!$B$5:$N$207,COLUMN('2025年度(1年後期)'!$C$5),0)&amp;""</f>
        <v/>
      </c>
      <c r="D478" s="706"/>
      <c r="E478" s="713" t="str">
        <f>VLOOKUP($C477,'2025年度(2年後期)'!$B$5:$N$207,COLUMN('2025年度(2年後期)'!$C$5),0)&amp;""</f>
        <v/>
      </c>
      <c r="F478" s="706"/>
      <c r="G478" s="713" t="str">
        <f>VLOOKUP($C477,'2025年度(3年後期)'!$B$5:$N$207,COLUMN('2025年度(3年後期)'!$C$5),0)&amp;""</f>
        <v/>
      </c>
      <c r="H478" s="706"/>
      <c r="I478" s="713" t="str">
        <f>VLOOKUP($C477,'2025年度(4年後期)'!$B$5:$N$206,COLUMN('2025年度(4年後期)'!$C$5),0)&amp;""</f>
        <v/>
      </c>
      <c r="J478" s="706"/>
      <c r="K478" s="693" t="str">
        <f>VLOOKUP($C477,'2025年度(助産後期)'!$B$5:$N$207,COLUMN('2025年度(助産後期)'!$C$5),0)&amp;""</f>
        <v/>
      </c>
      <c r="L478" s="709"/>
      <c r="M478" s="723" t="str">
        <f>VLOOKUP($C477,'2025年度(M1後期)'!$B$5:$N$207,COLUMN('2025年度(M1後期)'!$C$5),0)&amp;""</f>
        <v/>
      </c>
      <c r="N478" s="709"/>
      <c r="O478" s="713" t="str">
        <f>VLOOKUP($C477,'2025年度(M2後期)'!$B$5:$N$207,COLUMN('2025年度(M2後期)'!$C$5),0)&amp;""</f>
        <v/>
      </c>
      <c r="P478" s="706"/>
      <c r="Q478" s="713" t="str">
        <f>VLOOKUP($C477,'2025年度(D1後期)'!$B$5:$N$207,COLUMN('2025年度(D1後期)'!$C$5),0)&amp;""</f>
        <v/>
      </c>
      <c r="R478" s="706"/>
      <c r="S478" s="693" t="str">
        <f>VLOOKUP($C477,'2025年度(D23後期)'!$B$5:$N$207,COLUMN('2025年度(D23後期)'!$C$5),0)&amp;""</f>
        <v/>
      </c>
      <c r="T478" s="706"/>
      <c r="U478" s="25"/>
      <c r="V478" s="31"/>
      <c r="Z478" s="695" t="str">
        <f>A478</f>
        <v xml:space="preserve">１時限（09：20～10：50） </v>
      </c>
      <c r="AA478" s="680"/>
      <c r="AB478" s="680"/>
      <c r="AC478" s="680"/>
      <c r="AD478" s="680"/>
      <c r="AE478" s="680"/>
      <c r="AF478" s="680"/>
      <c r="AG478" s="680"/>
      <c r="AH478" s="680"/>
      <c r="AI478" s="680"/>
      <c r="AJ478" s="680"/>
      <c r="AK478" s="680"/>
      <c r="AL478" s="680"/>
      <c r="AM478" s="680"/>
      <c r="AN478" s="680"/>
      <c r="AO478" s="680"/>
      <c r="AP478" s="680"/>
      <c r="AQ478" s="680"/>
      <c r="AR478" s="680"/>
      <c r="AS478" s="680"/>
      <c r="AT478" s="680"/>
      <c r="AU478" s="680"/>
      <c r="AV478" s="680"/>
      <c r="AW478" s="680"/>
      <c r="AX478" s="680"/>
      <c r="AY478" s="680"/>
      <c r="AZ478" s="680"/>
      <c r="BA478" s="680"/>
      <c r="BB478" s="680"/>
      <c r="BC478" s="680"/>
      <c r="BD478" s="680"/>
      <c r="BE478" s="680"/>
      <c r="BF478" s="680"/>
      <c r="BG478" s="680"/>
      <c r="BH478" s="680"/>
      <c r="BI478" s="680"/>
      <c r="BJ478" s="680"/>
      <c r="BK478" s="674"/>
      <c r="BL478" s="674"/>
      <c r="BM478" s="674"/>
      <c r="BN478" s="680"/>
      <c r="BO478" s="680"/>
      <c r="BP478" s="680"/>
      <c r="BQ478" s="680"/>
      <c r="BR478" s="680"/>
      <c r="BS478" s="680"/>
      <c r="BT478" s="680"/>
      <c r="BU478" s="680"/>
      <c r="BV478" s="680"/>
      <c r="BW478" s="680"/>
    </row>
    <row r="479" spans="1:75" ht="15">
      <c r="A479" s="696"/>
      <c r="B479" s="15" t="s">
        <v>58</v>
      </c>
      <c r="C479" s="708" t="str">
        <f>IFERROR(VLOOKUP(C478,科目・教員!$A$2:$B$349,2,0),"")</f>
        <v/>
      </c>
      <c r="D479" s="707"/>
      <c r="E479" s="716" t="str">
        <f>IFERROR(VLOOKUP(E478,科目・教員!$A$2:$B$349,2,0),"")</f>
        <v/>
      </c>
      <c r="F479" s="707"/>
      <c r="G479" s="716" t="str">
        <f>IFERROR(VLOOKUP(G478,科目・教員!$A$2:$B$349,2,0),"")</f>
        <v/>
      </c>
      <c r="H479" s="707"/>
      <c r="I479" s="716" t="str">
        <f>IFERROR(VLOOKUP(I478,科目・教員!$A$2:$B$349,2,0),"")</f>
        <v/>
      </c>
      <c r="J479" s="707"/>
      <c r="K479" s="689" t="str">
        <f>IFERROR(VLOOKUP(K478,科目・教員!$A$2:$B$349,2,0),"")</f>
        <v/>
      </c>
      <c r="L479" s="717"/>
      <c r="M479" s="718" t="str">
        <f>IFERROR(VLOOKUP(M478,科目・教員!$A$2:$B$349,2,0),"")</f>
        <v/>
      </c>
      <c r="N479" s="707"/>
      <c r="O479" s="716" t="str">
        <f>IFERROR(VLOOKUP(O478,科目・教員!$A$2:$B$349,2,0),"")</f>
        <v/>
      </c>
      <c r="P479" s="707"/>
      <c r="Q479" s="716" t="str">
        <f>IFERROR(VLOOKUP(Q478,科目・教員!$A$2:$B$349,2,0),"")</f>
        <v/>
      </c>
      <c r="R479" s="707"/>
      <c r="S479" s="689" t="str">
        <f>IFERROR(VLOOKUP(S478,科目・教員!$A$2:$B$349,2,0),"")</f>
        <v/>
      </c>
      <c r="T479" s="707"/>
      <c r="U479" s="25"/>
      <c r="V479" s="41"/>
      <c r="Z479" s="696"/>
      <c r="AA479" s="681"/>
      <c r="AB479" s="681"/>
      <c r="AC479" s="681"/>
      <c r="AD479" s="681"/>
      <c r="AE479" s="681"/>
      <c r="AF479" s="681"/>
      <c r="AG479" s="681"/>
      <c r="AH479" s="681"/>
      <c r="AI479" s="681"/>
      <c r="AJ479" s="681"/>
      <c r="AK479" s="681"/>
      <c r="AL479" s="681"/>
      <c r="AM479" s="681"/>
      <c r="AN479" s="681"/>
      <c r="AO479" s="681"/>
      <c r="AP479" s="681"/>
      <c r="AQ479" s="681"/>
      <c r="AR479" s="681"/>
      <c r="AS479" s="681"/>
      <c r="AT479" s="681"/>
      <c r="AU479" s="681"/>
      <c r="AV479" s="681"/>
      <c r="AW479" s="681"/>
      <c r="AX479" s="681"/>
      <c r="AY479" s="681"/>
      <c r="AZ479" s="681"/>
      <c r="BA479" s="681"/>
      <c r="BB479" s="681"/>
      <c r="BC479" s="681"/>
      <c r="BD479" s="681"/>
      <c r="BE479" s="681"/>
      <c r="BF479" s="681"/>
      <c r="BG479" s="681"/>
      <c r="BH479" s="681"/>
      <c r="BI479" s="681"/>
      <c r="BJ479" s="681"/>
      <c r="BK479" s="675"/>
      <c r="BL479" s="675"/>
      <c r="BM479" s="675"/>
      <c r="BN479" s="681"/>
      <c r="BO479" s="681"/>
      <c r="BP479" s="681"/>
      <c r="BQ479" s="681"/>
      <c r="BR479" s="681"/>
      <c r="BS479" s="681"/>
      <c r="BT479" s="681"/>
      <c r="BU479" s="681"/>
      <c r="BV479" s="681"/>
      <c r="BW479" s="681"/>
    </row>
    <row r="480" spans="1:75" ht="21.75">
      <c r="A480" s="696"/>
      <c r="B480" s="15" t="s">
        <v>60</v>
      </c>
      <c r="C480" s="708" t="str">
        <f>VLOOKUP($C477,'2025年度(1年後期)'!$B$5:$N$207,COLUMN('2025年度(1年後期)'!$C$5)+1,0)&amp;""</f>
        <v/>
      </c>
      <c r="D480" s="707"/>
      <c r="E480" s="716" t="str">
        <f>VLOOKUP($C477,'2025年度(2年後期)'!$B$5:$N$207,COLUMN('2025年度(2年後期)'!$C$5)+1,0)&amp;""</f>
        <v/>
      </c>
      <c r="F480" s="707"/>
      <c r="G480" s="716" t="str">
        <f>VLOOKUP($C477,'2025年度(3年後期)'!$B$5:$N$207,COLUMN('2025年度(3年後期)'!$C$5)+1,0)&amp;""</f>
        <v/>
      </c>
      <c r="H480" s="707"/>
      <c r="I480" s="716" t="str">
        <f>VLOOKUP($C477,'2025年度(4年後期)'!$B$5:$N$206,COLUMN('2025年度(4年後期)'!$C$5)+1,0)&amp;""</f>
        <v/>
      </c>
      <c r="J480" s="707"/>
      <c r="K480" s="689" t="str">
        <f>VLOOKUP($C477,'2025年度(助産後期)'!$B$5:$N$207,COLUMN('2025年度(助産後期)'!$C$5)+1,0)&amp;""</f>
        <v/>
      </c>
      <c r="L480" s="717"/>
      <c r="M480" s="718" t="str">
        <f>VLOOKUP($C477,'2025年度(M1後期)'!$B$5:$N$207,COLUMN('2025年度(M1後期)'!$C$5)+1,0)&amp;""</f>
        <v/>
      </c>
      <c r="N480" s="707"/>
      <c r="O480" s="716" t="str">
        <f>VLOOKUP($C477,'2025年度(M2後期)'!$B$5:$N$207,COLUMN('2025年度(M2後期)'!$C$5)+1,0)&amp;""</f>
        <v/>
      </c>
      <c r="P480" s="707"/>
      <c r="Q480" s="716" t="str">
        <f>VLOOKUP($C477,'2025年度(D1後期)'!$B$5:$N$207,COLUMN('2025年度(D1後期)'!$C$5)+1,0)&amp;""</f>
        <v/>
      </c>
      <c r="R480" s="707"/>
      <c r="S480" s="689" t="str">
        <f>VLOOKUP($C477,'2025年度(D23後期)'!$B$5:$N$207,COLUMN('2025年度(D23後期)'!$C$5)+1,0)&amp;""</f>
        <v/>
      </c>
      <c r="T480" s="707"/>
      <c r="U480" s="25"/>
      <c r="V480" s="41"/>
      <c r="Z480" s="696"/>
      <c r="AA480" s="681"/>
      <c r="AB480" s="681"/>
      <c r="AC480" s="681"/>
      <c r="AD480" s="681"/>
      <c r="AE480" s="681"/>
      <c r="AF480" s="681"/>
      <c r="AG480" s="681"/>
      <c r="AH480" s="681"/>
      <c r="AI480" s="681"/>
      <c r="AJ480" s="681"/>
      <c r="AK480" s="681"/>
      <c r="AL480" s="681"/>
      <c r="AM480" s="681"/>
      <c r="AN480" s="681"/>
      <c r="AO480" s="681"/>
      <c r="AP480" s="681"/>
      <c r="AQ480" s="681"/>
      <c r="AR480" s="681"/>
      <c r="AS480" s="681"/>
      <c r="AT480" s="681"/>
      <c r="AU480" s="681"/>
      <c r="AV480" s="681"/>
      <c r="AW480" s="681"/>
      <c r="AX480" s="681"/>
      <c r="AY480" s="681"/>
      <c r="AZ480" s="681"/>
      <c r="BA480" s="681"/>
      <c r="BB480" s="681"/>
      <c r="BC480" s="681"/>
      <c r="BD480" s="681"/>
      <c r="BE480" s="681"/>
      <c r="BF480" s="681"/>
      <c r="BG480" s="681"/>
      <c r="BH480" s="681"/>
      <c r="BI480" s="681"/>
      <c r="BJ480" s="681"/>
      <c r="BK480" s="675"/>
      <c r="BL480" s="675"/>
      <c r="BM480" s="675"/>
      <c r="BN480" s="681"/>
      <c r="BO480" s="681"/>
      <c r="BP480" s="681"/>
      <c r="BQ480" s="681"/>
      <c r="BR480" s="681"/>
      <c r="BS480" s="681"/>
      <c r="BT480" s="681"/>
      <c r="BU480" s="681"/>
      <c r="BV480" s="681"/>
      <c r="BW480" s="681"/>
    </row>
    <row r="481" spans="1:75" ht="15">
      <c r="A481" s="697"/>
      <c r="B481" s="16" t="s">
        <v>62</v>
      </c>
      <c r="C481" s="724"/>
      <c r="D481" s="791"/>
      <c r="E481" s="684"/>
      <c r="F481" s="719"/>
      <c r="G481" s="684"/>
      <c r="H481" s="719"/>
      <c r="I481" s="684"/>
      <c r="J481" s="719"/>
      <c r="K481" s="686"/>
      <c r="L481" s="720"/>
      <c r="M481" s="721"/>
      <c r="N481" s="719"/>
      <c r="O481" s="684"/>
      <c r="P481" s="719"/>
      <c r="Q481" s="684"/>
      <c r="R481" s="719"/>
      <c r="S481" s="686"/>
      <c r="T481" s="719"/>
      <c r="U481" s="25"/>
      <c r="V481" s="41"/>
      <c r="Z481" s="697"/>
      <c r="AA481" s="682"/>
      <c r="AB481" s="682"/>
      <c r="AC481" s="682"/>
      <c r="AD481" s="682"/>
      <c r="AE481" s="682"/>
      <c r="AF481" s="682"/>
      <c r="AG481" s="682"/>
      <c r="AH481" s="682"/>
      <c r="AI481" s="682"/>
      <c r="AJ481" s="682"/>
      <c r="AK481" s="682"/>
      <c r="AL481" s="682"/>
      <c r="AM481" s="682"/>
      <c r="AN481" s="682"/>
      <c r="AO481" s="682"/>
      <c r="AP481" s="682"/>
      <c r="AQ481" s="682"/>
      <c r="AR481" s="682"/>
      <c r="AS481" s="682"/>
      <c r="AT481" s="682"/>
      <c r="AU481" s="682"/>
      <c r="AV481" s="682"/>
      <c r="AW481" s="682"/>
      <c r="AX481" s="682"/>
      <c r="AY481" s="682"/>
      <c r="AZ481" s="682"/>
      <c r="BA481" s="682"/>
      <c r="BB481" s="682"/>
      <c r="BC481" s="682"/>
      <c r="BD481" s="682"/>
      <c r="BE481" s="682"/>
      <c r="BF481" s="682"/>
      <c r="BG481" s="682"/>
      <c r="BH481" s="682"/>
      <c r="BI481" s="682"/>
      <c r="BJ481" s="682"/>
      <c r="BK481" s="676"/>
      <c r="BL481" s="676"/>
      <c r="BM481" s="676"/>
      <c r="BN481" s="682"/>
      <c r="BO481" s="682"/>
      <c r="BP481" s="682"/>
      <c r="BQ481" s="682"/>
      <c r="BR481" s="682"/>
      <c r="BS481" s="682"/>
      <c r="BT481" s="682"/>
      <c r="BU481" s="682"/>
      <c r="BV481" s="682"/>
      <c r="BW481" s="682"/>
    </row>
    <row r="482" spans="1:75" ht="13.5" customHeight="1">
      <c r="A482" s="696" t="s">
        <v>64</v>
      </c>
      <c r="B482" s="15" t="s">
        <v>55</v>
      </c>
      <c r="C482" s="705" t="str">
        <f>VLOOKUP($C477,'2025年度(1年後期)'!$B$5:$N$207,COLUMN('2025年度(1年後期)'!$E$5),0)&amp;""</f>
        <v/>
      </c>
      <c r="D482" s="706"/>
      <c r="E482" s="713" t="str">
        <f>VLOOKUP($C477,'2025年度(2年後期)'!$B$5:$N$207,COLUMN('2025年度(2年後期)'!$E$5),0)&amp;""</f>
        <v/>
      </c>
      <c r="F482" s="706"/>
      <c r="G482" s="713" t="str">
        <f>VLOOKUP($C477,'2025年度(3年後期)'!$B$5:$N$207,COLUMN('2025年度(3年後期)'!$E$5),0)&amp;""</f>
        <v/>
      </c>
      <c r="H482" s="706"/>
      <c r="I482" s="713" t="str">
        <f>VLOOKUP($C477,'2025年度(4年後期)'!$B$5:$N$206,COLUMN('2025年度(4年後期)'!$E$5),0)&amp;""</f>
        <v/>
      </c>
      <c r="J482" s="706"/>
      <c r="K482" s="693" t="str">
        <f>VLOOKUP($C477,'2025年度(助産後期)'!$B$5:$N$207,COLUMN('2025年度(助産後期)'!$E$5),0)&amp;""</f>
        <v/>
      </c>
      <c r="L482" s="709"/>
      <c r="M482" s="705" t="str">
        <f>VLOOKUP($C477,'2025年度(M1後期)'!$B$5:$N$207,COLUMN('2025年度(M1後期)'!$E$5),0)&amp;""</f>
        <v/>
      </c>
      <c r="N482" s="706"/>
      <c r="O482" s="693" t="str">
        <f>VLOOKUP($C477,'2025年度(M2後期)'!$B$5:$N$207,COLUMN('2025年度(M2後期)'!$E$5),0)&amp;""</f>
        <v/>
      </c>
      <c r="P482" s="706"/>
      <c r="Q482" s="693" t="str">
        <f>VLOOKUP($C477,'2025年度(D1後期)'!$B$5:$N$207,COLUMN('2025年度(D1後期)'!$E$5),0)&amp;""</f>
        <v/>
      </c>
      <c r="R482" s="706"/>
      <c r="S482" s="693" t="str">
        <f>VLOOKUP($C477,'2025年度(D23後期)'!$B$5:$N$207,COLUMN('2025年度(D23後期)'!$E$5),0)&amp;""</f>
        <v/>
      </c>
      <c r="T482" s="706"/>
      <c r="U482" s="21"/>
      <c r="V482" s="41"/>
      <c r="Z482" s="696" t="str">
        <f>A482</f>
        <v>２時限（11：00～12：30）</v>
      </c>
      <c r="AA482" s="680"/>
      <c r="AB482" s="680"/>
      <c r="AC482" s="680"/>
      <c r="AD482" s="680"/>
      <c r="AE482" s="680"/>
      <c r="AF482" s="680"/>
      <c r="AG482" s="680"/>
      <c r="AH482" s="680"/>
      <c r="AI482" s="680"/>
      <c r="AJ482" s="680"/>
      <c r="AK482" s="680"/>
      <c r="AL482" s="680"/>
      <c r="AM482" s="680"/>
      <c r="AN482" s="680"/>
      <c r="AO482" s="680"/>
      <c r="AP482" s="680"/>
      <c r="AQ482" s="680"/>
      <c r="AR482" s="680"/>
      <c r="AS482" s="680"/>
      <c r="AT482" s="680"/>
      <c r="AU482" s="680"/>
      <c r="AV482" s="680"/>
      <c r="AW482" s="680"/>
      <c r="AX482" s="680"/>
      <c r="AY482" s="680"/>
      <c r="AZ482" s="680"/>
      <c r="BA482" s="680"/>
      <c r="BB482" s="680"/>
      <c r="BC482" s="680"/>
      <c r="BD482" s="680"/>
      <c r="BE482" s="680"/>
      <c r="BF482" s="680"/>
      <c r="BG482" s="680"/>
      <c r="BH482" s="680"/>
      <c r="BI482" s="680"/>
      <c r="BJ482" s="680"/>
      <c r="BK482" s="674"/>
      <c r="BL482" s="674"/>
      <c r="BM482" s="674"/>
      <c r="BN482" s="680"/>
      <c r="BO482" s="680"/>
      <c r="BP482" s="680"/>
      <c r="BQ482" s="680"/>
      <c r="BR482" s="680"/>
      <c r="BS482" s="680"/>
      <c r="BT482" s="680"/>
      <c r="BU482" s="680"/>
      <c r="BV482" s="680"/>
      <c r="BW482" s="680"/>
    </row>
    <row r="483" spans="1:75" ht="15">
      <c r="A483" s="696"/>
      <c r="B483" s="15" t="s">
        <v>58</v>
      </c>
      <c r="C483" s="708" t="str">
        <f>IFERROR(VLOOKUP(C482,科目・教員!$A$2:$B$349,2,0),"")</f>
        <v/>
      </c>
      <c r="D483" s="707"/>
      <c r="E483" s="716" t="str">
        <f>IFERROR(VLOOKUP(E482,科目・教員!$A$2:$B$349,2,0),"")</f>
        <v/>
      </c>
      <c r="F483" s="707"/>
      <c r="G483" s="716" t="str">
        <f>IFERROR(VLOOKUP(G482,科目・教員!$A$2:$B$349,2,0),"")</f>
        <v/>
      </c>
      <c r="H483" s="707"/>
      <c r="I483" s="716" t="str">
        <f>IFERROR(VLOOKUP(I482,科目・教員!$A$2:$B$349,2,0),"")</f>
        <v/>
      </c>
      <c r="J483" s="707"/>
      <c r="K483" s="689" t="str">
        <f>IFERROR(VLOOKUP(K482,科目・教員!$A$2:$B$349,2,0),"")</f>
        <v/>
      </c>
      <c r="L483" s="717"/>
      <c r="M483" s="708" t="str">
        <f>IFERROR(VLOOKUP(M482,科目・教員!$A$2:$B$349,2,0),"")</f>
        <v/>
      </c>
      <c r="N483" s="707"/>
      <c r="O483" s="689" t="str">
        <f>IFERROR(VLOOKUP(O482,科目・教員!$A$2:$B$349,2,0),"")</f>
        <v/>
      </c>
      <c r="P483" s="707"/>
      <c r="Q483" s="689" t="str">
        <f>IFERROR(VLOOKUP(Q482,科目・教員!$A$2:$B$349,2,0),"")</f>
        <v/>
      </c>
      <c r="R483" s="707"/>
      <c r="S483" s="689" t="str">
        <f>IFERROR(VLOOKUP(S482,科目・教員!$A$2:$B$349,2,0),"")</f>
        <v/>
      </c>
      <c r="T483" s="707"/>
      <c r="U483" s="21"/>
      <c r="V483" s="41"/>
      <c r="Z483" s="696"/>
      <c r="AA483" s="681"/>
      <c r="AB483" s="681"/>
      <c r="AC483" s="681"/>
      <c r="AD483" s="681"/>
      <c r="AE483" s="681"/>
      <c r="AF483" s="681"/>
      <c r="AG483" s="681"/>
      <c r="AH483" s="681"/>
      <c r="AI483" s="681"/>
      <c r="AJ483" s="681"/>
      <c r="AK483" s="681"/>
      <c r="AL483" s="681"/>
      <c r="AM483" s="681"/>
      <c r="AN483" s="681"/>
      <c r="AO483" s="681"/>
      <c r="AP483" s="681"/>
      <c r="AQ483" s="681"/>
      <c r="AR483" s="681"/>
      <c r="AS483" s="681"/>
      <c r="AT483" s="681"/>
      <c r="AU483" s="681"/>
      <c r="AV483" s="681"/>
      <c r="AW483" s="681"/>
      <c r="AX483" s="681"/>
      <c r="AY483" s="681"/>
      <c r="AZ483" s="681"/>
      <c r="BA483" s="681"/>
      <c r="BB483" s="681"/>
      <c r="BC483" s="681"/>
      <c r="BD483" s="681"/>
      <c r="BE483" s="681"/>
      <c r="BF483" s="681"/>
      <c r="BG483" s="681"/>
      <c r="BH483" s="681"/>
      <c r="BI483" s="681"/>
      <c r="BJ483" s="681"/>
      <c r="BK483" s="675"/>
      <c r="BL483" s="675"/>
      <c r="BM483" s="675"/>
      <c r="BN483" s="681"/>
      <c r="BO483" s="681"/>
      <c r="BP483" s="681"/>
      <c r="BQ483" s="681"/>
      <c r="BR483" s="681"/>
      <c r="BS483" s="681"/>
      <c r="BT483" s="681"/>
      <c r="BU483" s="681"/>
      <c r="BV483" s="681"/>
      <c r="BW483" s="681"/>
    </row>
    <row r="484" spans="1:75" ht="21.75">
      <c r="A484" s="696"/>
      <c r="B484" s="15" t="s">
        <v>60</v>
      </c>
      <c r="C484" s="708" t="str">
        <f>VLOOKUP($C477,'2025年度(1年後期)'!$B$5:$N$207,COLUMN('2025年度(1年後期)'!$E$5)+1,0)&amp;""</f>
        <v/>
      </c>
      <c r="D484" s="707"/>
      <c r="E484" s="716" t="str">
        <f>VLOOKUP($C477,'2025年度(2年後期)'!$B$5:$N$207,COLUMN('2025年度(2年後期)'!$E$5)+1,0)&amp;""</f>
        <v/>
      </c>
      <c r="F484" s="707"/>
      <c r="G484" s="716" t="str">
        <f>VLOOKUP($C477,'2025年度(3年後期)'!$B$5:$N$207,COLUMN('2025年度(3年後期)'!$E$5)+1,0)&amp;""</f>
        <v/>
      </c>
      <c r="H484" s="707"/>
      <c r="I484" s="716" t="str">
        <f>VLOOKUP($C477,'2025年度(4年後期)'!$B$5:$N$206,COLUMN('2025年度(4年後期)'!$E$5)+1,0)&amp;""</f>
        <v/>
      </c>
      <c r="J484" s="707"/>
      <c r="K484" s="689" t="str">
        <f>VLOOKUP($C477,'2025年度(助産後期)'!$B$5:$N$207,COLUMN('2025年度(助産後期)'!$E$5)+1,0)&amp;""</f>
        <v/>
      </c>
      <c r="L484" s="717"/>
      <c r="M484" s="708" t="str">
        <f>VLOOKUP($C477,'2025年度(M1後期)'!$B$5:$N$207,COLUMN('2025年度(M1後期)'!$E$5)+1,0)&amp;""</f>
        <v/>
      </c>
      <c r="N484" s="707"/>
      <c r="O484" s="689" t="str">
        <f>VLOOKUP($C477,'2025年度(M2後期)'!$B$5:$N$207,COLUMN('2025年度(M2後期)'!$E$5)+1,0)&amp;""</f>
        <v/>
      </c>
      <c r="P484" s="707"/>
      <c r="Q484" s="689" t="str">
        <f>VLOOKUP($C477,'2025年度(D1後期)'!$B$5:$N$207,COLUMN('2025年度(D1後期)'!$E$5)+1,0)&amp;""</f>
        <v/>
      </c>
      <c r="R484" s="707"/>
      <c r="S484" s="689" t="str">
        <f>VLOOKUP($C477,'2025年度(D23後期)'!$B$5:$N$207,COLUMN('2025年度(D23後期)'!$E$5)+1,0)&amp;""</f>
        <v/>
      </c>
      <c r="T484" s="707"/>
      <c r="U484" s="21"/>
      <c r="V484" s="41"/>
      <c r="Z484" s="696"/>
      <c r="AA484" s="681"/>
      <c r="AB484" s="681"/>
      <c r="AC484" s="681"/>
      <c r="AD484" s="681"/>
      <c r="AE484" s="681"/>
      <c r="AF484" s="681"/>
      <c r="AG484" s="681"/>
      <c r="AH484" s="681"/>
      <c r="AI484" s="681"/>
      <c r="AJ484" s="681"/>
      <c r="AK484" s="681"/>
      <c r="AL484" s="681"/>
      <c r="AM484" s="681"/>
      <c r="AN484" s="681"/>
      <c r="AO484" s="681"/>
      <c r="AP484" s="681"/>
      <c r="AQ484" s="681"/>
      <c r="AR484" s="681"/>
      <c r="AS484" s="681"/>
      <c r="AT484" s="681"/>
      <c r="AU484" s="681"/>
      <c r="AV484" s="681"/>
      <c r="AW484" s="681"/>
      <c r="AX484" s="681"/>
      <c r="AY484" s="681"/>
      <c r="AZ484" s="681"/>
      <c r="BA484" s="681"/>
      <c r="BB484" s="681"/>
      <c r="BC484" s="681"/>
      <c r="BD484" s="681"/>
      <c r="BE484" s="681"/>
      <c r="BF484" s="681"/>
      <c r="BG484" s="681"/>
      <c r="BH484" s="681"/>
      <c r="BI484" s="681"/>
      <c r="BJ484" s="681"/>
      <c r="BK484" s="675"/>
      <c r="BL484" s="675"/>
      <c r="BM484" s="675"/>
      <c r="BN484" s="681"/>
      <c r="BO484" s="681"/>
      <c r="BP484" s="681"/>
      <c r="BQ484" s="681"/>
      <c r="BR484" s="681"/>
      <c r="BS484" s="681"/>
      <c r="BT484" s="681"/>
      <c r="BU484" s="681"/>
      <c r="BV484" s="681"/>
      <c r="BW484" s="681"/>
    </row>
    <row r="485" spans="1:75" ht="15">
      <c r="A485" s="712"/>
      <c r="B485" s="16" t="s">
        <v>62</v>
      </c>
      <c r="C485" s="738"/>
      <c r="D485" s="739"/>
      <c r="E485" s="684"/>
      <c r="F485" s="685"/>
      <c r="G485" s="684"/>
      <c r="H485" s="685"/>
      <c r="I485" s="684"/>
      <c r="J485" s="685"/>
      <c r="K485" s="686"/>
      <c r="L485" s="686"/>
      <c r="M485" s="687"/>
      <c r="N485" s="685"/>
      <c r="O485" s="686"/>
      <c r="P485" s="685"/>
      <c r="Q485" s="686"/>
      <c r="R485" s="685"/>
      <c r="S485" s="686"/>
      <c r="T485" s="685"/>
      <c r="U485" s="21"/>
      <c r="V485" s="41"/>
      <c r="Z485" s="697"/>
      <c r="AA485" s="682"/>
      <c r="AB485" s="682"/>
      <c r="AC485" s="682"/>
      <c r="AD485" s="682"/>
      <c r="AE485" s="682"/>
      <c r="AF485" s="682"/>
      <c r="AG485" s="682"/>
      <c r="AH485" s="682"/>
      <c r="AI485" s="682"/>
      <c r="AJ485" s="682"/>
      <c r="AK485" s="682"/>
      <c r="AL485" s="682"/>
      <c r="AM485" s="682"/>
      <c r="AN485" s="682"/>
      <c r="AO485" s="682"/>
      <c r="AP485" s="682"/>
      <c r="AQ485" s="682"/>
      <c r="AR485" s="682"/>
      <c r="AS485" s="682"/>
      <c r="AT485" s="682"/>
      <c r="AU485" s="682"/>
      <c r="AV485" s="682"/>
      <c r="AW485" s="682"/>
      <c r="AX485" s="682"/>
      <c r="AY485" s="682"/>
      <c r="AZ485" s="682"/>
      <c r="BA485" s="682"/>
      <c r="BB485" s="682"/>
      <c r="BC485" s="682"/>
      <c r="BD485" s="682"/>
      <c r="BE485" s="682"/>
      <c r="BF485" s="682"/>
      <c r="BG485" s="682"/>
      <c r="BH485" s="682"/>
      <c r="BI485" s="682"/>
      <c r="BJ485" s="682"/>
      <c r="BK485" s="676"/>
      <c r="BL485" s="676"/>
      <c r="BM485" s="676"/>
      <c r="BN485" s="682"/>
      <c r="BO485" s="682"/>
      <c r="BP485" s="682"/>
      <c r="BQ485" s="682"/>
      <c r="BR485" s="682"/>
      <c r="BS485" s="682"/>
      <c r="BT485" s="682"/>
      <c r="BU485" s="682"/>
      <c r="BV485" s="682"/>
      <c r="BW485" s="682"/>
    </row>
    <row r="486" spans="1:75" ht="15">
      <c r="A486" s="695" t="s">
        <v>70</v>
      </c>
      <c r="B486" s="17" t="s">
        <v>71</v>
      </c>
      <c r="C486" s="705"/>
      <c r="D486" s="706"/>
      <c r="E486" s="713"/>
      <c r="F486" s="706"/>
      <c r="G486" s="713"/>
      <c r="H486" s="706"/>
      <c r="I486" s="713"/>
      <c r="J486" s="706"/>
      <c r="K486" s="693"/>
      <c r="L486" s="709"/>
      <c r="M486" s="705"/>
      <c r="N486" s="706"/>
      <c r="O486" s="693"/>
      <c r="P486" s="706"/>
      <c r="Q486" s="693"/>
      <c r="R486" s="706"/>
      <c r="S486" s="693"/>
      <c r="T486" s="706"/>
      <c r="U486" s="21"/>
      <c r="V486" s="41"/>
      <c r="Z486" s="696" t="str">
        <f>A486</f>
        <v>昼休み（12：30～13：30）</v>
      </c>
      <c r="AA486" s="680"/>
      <c r="AB486" s="680"/>
      <c r="AC486" s="680"/>
      <c r="AD486" s="680"/>
      <c r="AE486" s="680"/>
      <c r="AF486" s="680"/>
      <c r="AG486" s="680"/>
      <c r="AH486" s="680"/>
      <c r="AI486" s="680"/>
      <c r="AJ486" s="680"/>
      <c r="AK486" s="680"/>
      <c r="AL486" s="680"/>
      <c r="AM486" s="680"/>
      <c r="AN486" s="680"/>
      <c r="AO486" s="680"/>
      <c r="AP486" s="680"/>
      <c r="AQ486" s="680"/>
      <c r="AR486" s="680"/>
      <c r="AS486" s="680"/>
      <c r="AT486" s="680"/>
      <c r="AU486" s="680"/>
      <c r="AV486" s="680"/>
      <c r="AW486" s="680"/>
      <c r="AX486" s="680"/>
      <c r="AY486" s="680"/>
      <c r="AZ486" s="680"/>
      <c r="BA486" s="680"/>
      <c r="BB486" s="680"/>
      <c r="BC486" s="680"/>
      <c r="BD486" s="680"/>
      <c r="BE486" s="680"/>
      <c r="BF486" s="680"/>
      <c r="BG486" s="680"/>
      <c r="BH486" s="680"/>
      <c r="BI486" s="680"/>
      <c r="BJ486" s="680"/>
      <c r="BK486" s="674"/>
      <c r="BL486" s="674"/>
      <c r="BM486" s="674"/>
      <c r="BN486" s="680"/>
      <c r="BO486" s="680"/>
      <c r="BP486" s="680"/>
      <c r="BQ486" s="680"/>
      <c r="BR486" s="680"/>
      <c r="BS486" s="680"/>
      <c r="BT486" s="680"/>
      <c r="BU486" s="680"/>
      <c r="BV486" s="680"/>
      <c r="BW486" s="680"/>
    </row>
    <row r="487" spans="1:75" ht="15">
      <c r="A487" s="696"/>
      <c r="B487" s="17" t="s">
        <v>73</v>
      </c>
      <c r="C487" s="708"/>
      <c r="D487" s="707"/>
      <c r="E487" s="716"/>
      <c r="F487" s="707"/>
      <c r="G487" s="716"/>
      <c r="H487" s="707"/>
      <c r="I487" s="716"/>
      <c r="J487" s="707"/>
      <c r="K487" s="689"/>
      <c r="L487" s="717"/>
      <c r="M487" s="708"/>
      <c r="N487" s="707"/>
      <c r="O487" s="689"/>
      <c r="P487" s="707"/>
      <c r="Q487" s="689"/>
      <c r="R487" s="707"/>
      <c r="S487" s="689"/>
      <c r="T487" s="707"/>
      <c r="U487" s="21"/>
      <c r="V487" s="41"/>
      <c r="Z487" s="696"/>
      <c r="AA487" s="681"/>
      <c r="AB487" s="681"/>
      <c r="AC487" s="681"/>
      <c r="AD487" s="681"/>
      <c r="AE487" s="681"/>
      <c r="AF487" s="681"/>
      <c r="AG487" s="681"/>
      <c r="AH487" s="681"/>
      <c r="AI487" s="681"/>
      <c r="AJ487" s="681"/>
      <c r="AK487" s="681"/>
      <c r="AL487" s="681"/>
      <c r="AM487" s="681"/>
      <c r="AN487" s="681"/>
      <c r="AO487" s="681"/>
      <c r="AP487" s="681"/>
      <c r="AQ487" s="681"/>
      <c r="AR487" s="681"/>
      <c r="AS487" s="681"/>
      <c r="AT487" s="681"/>
      <c r="AU487" s="681"/>
      <c r="AV487" s="681"/>
      <c r="AW487" s="681"/>
      <c r="AX487" s="681"/>
      <c r="AY487" s="681"/>
      <c r="AZ487" s="681"/>
      <c r="BA487" s="681"/>
      <c r="BB487" s="681"/>
      <c r="BC487" s="681"/>
      <c r="BD487" s="681"/>
      <c r="BE487" s="681"/>
      <c r="BF487" s="681"/>
      <c r="BG487" s="681"/>
      <c r="BH487" s="681"/>
      <c r="BI487" s="681"/>
      <c r="BJ487" s="681"/>
      <c r="BK487" s="675"/>
      <c r="BL487" s="675"/>
      <c r="BM487" s="675"/>
      <c r="BN487" s="681"/>
      <c r="BO487" s="681"/>
      <c r="BP487" s="681"/>
      <c r="BQ487" s="681"/>
      <c r="BR487" s="681"/>
      <c r="BS487" s="681"/>
      <c r="BT487" s="681"/>
      <c r="BU487" s="681"/>
      <c r="BV487" s="681"/>
      <c r="BW487" s="681"/>
    </row>
    <row r="488" spans="1:75" ht="21.75">
      <c r="A488" s="696"/>
      <c r="B488" s="17" t="s">
        <v>60</v>
      </c>
      <c r="C488" s="708"/>
      <c r="D488" s="707"/>
      <c r="E488" s="716"/>
      <c r="F488" s="707"/>
      <c r="G488" s="716"/>
      <c r="H488" s="707"/>
      <c r="I488" s="716"/>
      <c r="J488" s="707"/>
      <c r="K488" s="689"/>
      <c r="L488" s="717"/>
      <c r="M488" s="708"/>
      <c r="N488" s="707"/>
      <c r="O488" s="689"/>
      <c r="P488" s="707"/>
      <c r="Q488" s="689"/>
      <c r="R488" s="707"/>
      <c r="S488" s="689"/>
      <c r="T488" s="707"/>
      <c r="U488" s="21"/>
      <c r="V488" s="41"/>
      <c r="Z488" s="696"/>
      <c r="AA488" s="681"/>
      <c r="AB488" s="681"/>
      <c r="AC488" s="681"/>
      <c r="AD488" s="681"/>
      <c r="AE488" s="681"/>
      <c r="AF488" s="681"/>
      <c r="AG488" s="681"/>
      <c r="AH488" s="681"/>
      <c r="AI488" s="681"/>
      <c r="AJ488" s="681"/>
      <c r="AK488" s="681"/>
      <c r="AL488" s="681"/>
      <c r="AM488" s="681"/>
      <c r="AN488" s="681"/>
      <c r="AO488" s="681"/>
      <c r="AP488" s="681"/>
      <c r="AQ488" s="681"/>
      <c r="AR488" s="681"/>
      <c r="AS488" s="681"/>
      <c r="AT488" s="681"/>
      <c r="AU488" s="681"/>
      <c r="AV488" s="681"/>
      <c r="AW488" s="681"/>
      <c r="AX488" s="681"/>
      <c r="AY488" s="681"/>
      <c r="AZ488" s="681"/>
      <c r="BA488" s="681"/>
      <c r="BB488" s="681"/>
      <c r="BC488" s="681"/>
      <c r="BD488" s="681"/>
      <c r="BE488" s="681"/>
      <c r="BF488" s="681"/>
      <c r="BG488" s="681"/>
      <c r="BH488" s="681"/>
      <c r="BI488" s="681"/>
      <c r="BJ488" s="681"/>
      <c r="BK488" s="675"/>
      <c r="BL488" s="675"/>
      <c r="BM488" s="675"/>
      <c r="BN488" s="681"/>
      <c r="BO488" s="681"/>
      <c r="BP488" s="681"/>
      <c r="BQ488" s="681"/>
      <c r="BR488" s="681"/>
      <c r="BS488" s="681"/>
      <c r="BT488" s="681"/>
      <c r="BU488" s="681"/>
      <c r="BV488" s="681"/>
      <c r="BW488" s="681"/>
    </row>
    <row r="489" spans="1:75" ht="15">
      <c r="A489" s="697"/>
      <c r="B489" s="18" t="s">
        <v>62</v>
      </c>
      <c r="C489" s="714"/>
      <c r="D489" s="711"/>
      <c r="E489" s="715"/>
      <c r="F489" s="711"/>
      <c r="G489" s="715"/>
      <c r="H489" s="711"/>
      <c r="I489" s="715"/>
      <c r="J489" s="711"/>
      <c r="K489" s="710"/>
      <c r="L489" s="710"/>
      <c r="M489" s="714"/>
      <c r="N489" s="711"/>
      <c r="O489" s="710"/>
      <c r="P489" s="711"/>
      <c r="Q489" s="710"/>
      <c r="R489" s="711"/>
      <c r="S489" s="710"/>
      <c r="T489" s="711"/>
      <c r="U489" s="21"/>
      <c r="V489" s="41"/>
      <c r="Z489" s="697"/>
      <c r="AA489" s="682"/>
      <c r="AB489" s="682"/>
      <c r="AC489" s="682"/>
      <c r="AD489" s="682"/>
      <c r="AE489" s="682"/>
      <c r="AF489" s="682"/>
      <c r="AG489" s="682"/>
      <c r="AH489" s="682"/>
      <c r="AI489" s="682"/>
      <c r="AJ489" s="682"/>
      <c r="AK489" s="682"/>
      <c r="AL489" s="682"/>
      <c r="AM489" s="682"/>
      <c r="AN489" s="682"/>
      <c r="AO489" s="682"/>
      <c r="AP489" s="682"/>
      <c r="AQ489" s="682"/>
      <c r="AR489" s="682"/>
      <c r="AS489" s="682"/>
      <c r="AT489" s="682"/>
      <c r="AU489" s="682"/>
      <c r="AV489" s="682"/>
      <c r="AW489" s="682"/>
      <c r="AX489" s="682"/>
      <c r="AY489" s="682"/>
      <c r="AZ489" s="682"/>
      <c r="BA489" s="682"/>
      <c r="BB489" s="682"/>
      <c r="BC489" s="682"/>
      <c r="BD489" s="682"/>
      <c r="BE489" s="682"/>
      <c r="BF489" s="682"/>
      <c r="BG489" s="682"/>
      <c r="BH489" s="682"/>
      <c r="BI489" s="682"/>
      <c r="BJ489" s="682"/>
      <c r="BK489" s="676"/>
      <c r="BL489" s="676"/>
      <c r="BM489" s="676"/>
      <c r="BN489" s="682"/>
      <c r="BO489" s="682"/>
      <c r="BP489" s="682"/>
      <c r="BQ489" s="682"/>
      <c r="BR489" s="682"/>
      <c r="BS489" s="682"/>
      <c r="BT489" s="682"/>
      <c r="BU489" s="682"/>
      <c r="BV489" s="682"/>
      <c r="BW489" s="682"/>
    </row>
    <row r="490" spans="1:75" ht="13.5" customHeight="1">
      <c r="A490" s="696" t="s">
        <v>74</v>
      </c>
      <c r="B490" s="15" t="s">
        <v>55</v>
      </c>
      <c r="C490" s="692" t="str">
        <f>VLOOKUP($C477,'2025年度(1年後期)'!$B$5:$N$207,COLUMN('2025年度(1年後期)'!$G$5),0)&amp;""</f>
        <v/>
      </c>
      <c r="D490" s="693"/>
      <c r="E490" s="698" t="str">
        <f>VLOOKUP($C477,'2025年度(2年後期)'!$B$5:$N$207,COLUMN('2025年度(2年後期)'!$G$5),0)&amp;""</f>
        <v/>
      </c>
      <c r="F490" s="693"/>
      <c r="G490" s="698" t="str">
        <f>VLOOKUP($C477,'2025年度(3年後期)'!$B$5:$N$207,COLUMN('2025年度(3年後期)'!$G$5),0)&amp;""</f>
        <v/>
      </c>
      <c r="H490" s="693"/>
      <c r="I490" s="698" t="str">
        <f>VLOOKUP($C477,'2025年度(4年後期)'!$B$5:$N$206,COLUMN('2025年度(4年後期)'!$G$5),0)&amp;""</f>
        <v/>
      </c>
      <c r="J490" s="693"/>
      <c r="K490" s="694" t="str">
        <f>VLOOKUP($C477,'2025年度(助産後期)'!$B$5:$N$207,COLUMN('2025年度(助産後期)'!$G$5),0)&amp;""</f>
        <v/>
      </c>
      <c r="L490" s="694"/>
      <c r="M490" s="692" t="str">
        <f>VLOOKUP($C477,'2025年度(M1後期)'!$B$5:$N$207,COLUMN('2025年度(M1後期)'!$G$5),0)&amp;""</f>
        <v/>
      </c>
      <c r="N490" s="693"/>
      <c r="O490" s="694" t="str">
        <f>VLOOKUP($C477,'2025年度(M2後期)'!$B$5:$N$207,COLUMN('2025年度(M2後期)'!$G$5),0)&amp;""</f>
        <v/>
      </c>
      <c r="P490" s="693"/>
      <c r="Q490" s="694" t="str">
        <f>VLOOKUP($C477,'2025年度(D1後期)'!$B$5:$N$207,COLUMN('2025年度(D1後期)'!$G$5),0)&amp;""</f>
        <v/>
      </c>
      <c r="R490" s="693"/>
      <c r="S490" s="694" t="str">
        <f>VLOOKUP($C477,'2025年度(D23後期)'!$B$5:$N$207,COLUMN('2025年度(D23後期)'!$G$5),0)&amp;""</f>
        <v/>
      </c>
      <c r="T490" s="693"/>
      <c r="U490" s="21"/>
      <c r="V490" s="41"/>
      <c r="Z490" s="696" t="str">
        <f>A490</f>
        <v>３時限（13：30～15：00）</v>
      </c>
      <c r="AA490" s="680"/>
      <c r="AB490" s="680"/>
      <c r="AC490" s="680"/>
      <c r="AD490" s="680"/>
      <c r="AE490" s="680"/>
      <c r="AF490" s="680"/>
      <c r="AG490" s="680"/>
      <c r="AH490" s="680"/>
      <c r="AI490" s="680"/>
      <c r="AJ490" s="680"/>
      <c r="AK490" s="680"/>
      <c r="AL490" s="680"/>
      <c r="AM490" s="680"/>
      <c r="AN490" s="680"/>
      <c r="AO490" s="680"/>
      <c r="AP490" s="680"/>
      <c r="AQ490" s="680"/>
      <c r="AR490" s="680"/>
      <c r="AS490" s="680"/>
      <c r="AT490" s="680"/>
      <c r="AU490" s="680"/>
      <c r="AV490" s="680"/>
      <c r="AW490" s="680"/>
      <c r="AX490" s="680"/>
      <c r="AY490" s="680"/>
      <c r="AZ490" s="680"/>
      <c r="BA490" s="680"/>
      <c r="BB490" s="680"/>
      <c r="BC490" s="680"/>
      <c r="BD490" s="680"/>
      <c r="BE490" s="680"/>
      <c r="BF490" s="680"/>
      <c r="BG490" s="680"/>
      <c r="BH490" s="680"/>
      <c r="BI490" s="680"/>
      <c r="BJ490" s="680"/>
      <c r="BK490" s="674"/>
      <c r="BL490" s="674"/>
      <c r="BM490" s="674"/>
      <c r="BN490" s="680"/>
      <c r="BO490" s="680"/>
      <c r="BP490" s="680"/>
      <c r="BQ490" s="680"/>
      <c r="BR490" s="680"/>
      <c r="BS490" s="680"/>
      <c r="BT490" s="680"/>
      <c r="BU490" s="680"/>
      <c r="BV490" s="680"/>
      <c r="BW490" s="680"/>
    </row>
    <row r="491" spans="1:75" ht="15">
      <c r="A491" s="696"/>
      <c r="B491" s="15" t="s">
        <v>58</v>
      </c>
      <c r="C491" s="688" t="str">
        <f>IFERROR(VLOOKUP(C490,科目・教員!$A$2:$B$349,2,0),"")</f>
        <v/>
      </c>
      <c r="D491" s="689"/>
      <c r="E491" s="690" t="str">
        <f>IFERROR(VLOOKUP(E490,科目・教員!$A$2:$B$349,2,0),"")</f>
        <v/>
      </c>
      <c r="F491" s="689"/>
      <c r="G491" s="690" t="str">
        <f>IFERROR(VLOOKUP(G490,科目・教員!$A$2:$B$349,2,0),"")</f>
        <v/>
      </c>
      <c r="H491" s="689"/>
      <c r="I491" s="690" t="str">
        <f>IFERROR(VLOOKUP(I490,科目・教員!$A$2:$B$349,2,0),"")</f>
        <v/>
      </c>
      <c r="J491" s="689"/>
      <c r="K491" s="691" t="str">
        <f>IFERROR(VLOOKUP(K490,科目・教員!$A$2:$B$349,2,0),"")</f>
        <v/>
      </c>
      <c r="L491" s="691"/>
      <c r="M491" s="688" t="str">
        <f>IFERROR(VLOOKUP(M490,科目・教員!$A$2:$B$349,2,0),"")</f>
        <v/>
      </c>
      <c r="N491" s="689"/>
      <c r="O491" s="691" t="str">
        <f>IFERROR(VLOOKUP(O490,科目・教員!$A$2:$B$349,2,0),"")</f>
        <v/>
      </c>
      <c r="P491" s="689"/>
      <c r="Q491" s="691" t="str">
        <f>IFERROR(VLOOKUP(Q490,科目・教員!$A$2:$B$349,2,0),"")</f>
        <v/>
      </c>
      <c r="R491" s="689"/>
      <c r="S491" s="691" t="str">
        <f>IFERROR(VLOOKUP(S490,科目・教員!$A$2:$B$349,2,0),"")</f>
        <v/>
      </c>
      <c r="T491" s="689"/>
      <c r="U491" s="21"/>
      <c r="V491" s="41"/>
      <c r="Z491" s="696"/>
      <c r="AA491" s="681"/>
      <c r="AB491" s="681"/>
      <c r="AC491" s="681"/>
      <c r="AD491" s="681"/>
      <c r="AE491" s="681"/>
      <c r="AF491" s="681"/>
      <c r="AG491" s="681"/>
      <c r="AH491" s="681"/>
      <c r="AI491" s="681"/>
      <c r="AJ491" s="681"/>
      <c r="AK491" s="681"/>
      <c r="AL491" s="681"/>
      <c r="AM491" s="681"/>
      <c r="AN491" s="681"/>
      <c r="AO491" s="681"/>
      <c r="AP491" s="681"/>
      <c r="AQ491" s="681"/>
      <c r="AR491" s="681"/>
      <c r="AS491" s="681"/>
      <c r="AT491" s="681"/>
      <c r="AU491" s="681"/>
      <c r="AV491" s="681"/>
      <c r="AW491" s="681"/>
      <c r="AX491" s="681"/>
      <c r="AY491" s="681"/>
      <c r="AZ491" s="681"/>
      <c r="BA491" s="681"/>
      <c r="BB491" s="681"/>
      <c r="BC491" s="681"/>
      <c r="BD491" s="681"/>
      <c r="BE491" s="681"/>
      <c r="BF491" s="681"/>
      <c r="BG491" s="681"/>
      <c r="BH491" s="681"/>
      <c r="BI491" s="681"/>
      <c r="BJ491" s="681"/>
      <c r="BK491" s="675"/>
      <c r="BL491" s="675"/>
      <c r="BM491" s="675"/>
      <c r="BN491" s="681"/>
      <c r="BO491" s="681"/>
      <c r="BP491" s="681"/>
      <c r="BQ491" s="681"/>
      <c r="BR491" s="681"/>
      <c r="BS491" s="681"/>
      <c r="BT491" s="681"/>
      <c r="BU491" s="681"/>
      <c r="BV491" s="681"/>
      <c r="BW491" s="681"/>
    </row>
    <row r="492" spans="1:75" ht="21.75">
      <c r="A492" s="696"/>
      <c r="B492" s="15" t="s">
        <v>60</v>
      </c>
      <c r="C492" s="688" t="str">
        <f>VLOOKUP($C477,'2025年度(1年後期)'!$B$5:$N$207,COLUMN('2025年度(1年後期)'!$G$5)+1,0)&amp;""</f>
        <v/>
      </c>
      <c r="D492" s="689"/>
      <c r="E492" s="690" t="str">
        <f>VLOOKUP($C477,'2025年度(2年後期)'!$B$5:$N$207,COLUMN('2025年度(2年後期)'!$G$5)+1,0)&amp;""</f>
        <v/>
      </c>
      <c r="F492" s="689"/>
      <c r="G492" s="690" t="str">
        <f>VLOOKUP($C477,'2025年度(3年後期)'!$B$5:$N$207,COLUMN('2025年度(3年後期)'!$G$5)+1,0)&amp;""</f>
        <v/>
      </c>
      <c r="H492" s="689"/>
      <c r="I492" s="690" t="str">
        <f>VLOOKUP($C477,'2025年度(4年後期)'!$B$5:$N$206,COLUMN('2025年度(4年後期)'!$G$5)+1,0)&amp;""</f>
        <v/>
      </c>
      <c r="J492" s="689"/>
      <c r="K492" s="691" t="str">
        <f>VLOOKUP($C477,'2025年度(助産後期)'!$B$5:$N$207,COLUMN('2025年度(助産後期)'!$G$5)+1,0)&amp;""</f>
        <v/>
      </c>
      <c r="L492" s="691"/>
      <c r="M492" s="688" t="str">
        <f>VLOOKUP($C477,'2025年度(M1後期)'!$B$5:$N$207,COLUMN('2025年度(M1後期)'!$G$5)+1,0)&amp;""</f>
        <v/>
      </c>
      <c r="N492" s="689"/>
      <c r="O492" s="691" t="str">
        <f>VLOOKUP($C477,'2025年度(M2後期)'!$B$5:$N$207,COLUMN('2025年度(M2後期)'!$G$5)+1,0)&amp;""</f>
        <v/>
      </c>
      <c r="P492" s="689"/>
      <c r="Q492" s="691" t="str">
        <f>VLOOKUP($C477,'2025年度(D1後期)'!$B$5:$N$207,COLUMN('2025年度(D1後期)'!$G$5)+1,0)&amp;""</f>
        <v/>
      </c>
      <c r="R492" s="689"/>
      <c r="S492" s="691" t="str">
        <f>VLOOKUP($C477,'2025年度(D23後期)'!$B$5:$N$207,COLUMN('2025年度(D23後期)'!$G$5)+1,0)&amp;""</f>
        <v/>
      </c>
      <c r="T492" s="689"/>
      <c r="U492" s="21"/>
      <c r="V492" s="41"/>
      <c r="Z492" s="696"/>
      <c r="AA492" s="681"/>
      <c r="AB492" s="681"/>
      <c r="AC492" s="681"/>
      <c r="AD492" s="681"/>
      <c r="AE492" s="681"/>
      <c r="AF492" s="681"/>
      <c r="AG492" s="681"/>
      <c r="AH492" s="681"/>
      <c r="AI492" s="681"/>
      <c r="AJ492" s="681"/>
      <c r="AK492" s="681"/>
      <c r="AL492" s="681"/>
      <c r="AM492" s="681"/>
      <c r="AN492" s="681"/>
      <c r="AO492" s="681"/>
      <c r="AP492" s="681"/>
      <c r="AQ492" s="681"/>
      <c r="AR492" s="681"/>
      <c r="AS492" s="681"/>
      <c r="AT492" s="681"/>
      <c r="AU492" s="681"/>
      <c r="AV492" s="681"/>
      <c r="AW492" s="681"/>
      <c r="AX492" s="681"/>
      <c r="AY492" s="681"/>
      <c r="AZ492" s="681"/>
      <c r="BA492" s="681"/>
      <c r="BB492" s="681"/>
      <c r="BC492" s="681"/>
      <c r="BD492" s="681"/>
      <c r="BE492" s="681"/>
      <c r="BF492" s="681"/>
      <c r="BG492" s="681"/>
      <c r="BH492" s="681"/>
      <c r="BI492" s="681"/>
      <c r="BJ492" s="681"/>
      <c r="BK492" s="675"/>
      <c r="BL492" s="675"/>
      <c r="BM492" s="675"/>
      <c r="BN492" s="681"/>
      <c r="BO492" s="681"/>
      <c r="BP492" s="681"/>
      <c r="BQ492" s="681"/>
      <c r="BR492" s="681"/>
      <c r="BS492" s="681"/>
      <c r="BT492" s="681"/>
      <c r="BU492" s="681"/>
      <c r="BV492" s="681"/>
      <c r="BW492" s="681"/>
    </row>
    <row r="493" spans="1:75" ht="15">
      <c r="A493" s="712"/>
      <c r="B493" s="16" t="s">
        <v>62</v>
      </c>
      <c r="C493" s="687"/>
      <c r="D493" s="685"/>
      <c r="E493" s="684"/>
      <c r="F493" s="685"/>
      <c r="G493" s="684"/>
      <c r="H493" s="685"/>
      <c r="I493" s="684"/>
      <c r="J493" s="685"/>
      <c r="K493" s="686"/>
      <c r="L493" s="686"/>
      <c r="M493" s="687"/>
      <c r="N493" s="685"/>
      <c r="O493" s="686"/>
      <c r="P493" s="685"/>
      <c r="Q493" s="686"/>
      <c r="R493" s="685"/>
      <c r="S493" s="686"/>
      <c r="T493" s="685"/>
      <c r="U493" s="21"/>
      <c r="V493" s="41"/>
      <c r="Z493" s="697"/>
      <c r="AA493" s="682"/>
      <c r="AB493" s="682"/>
      <c r="AC493" s="682"/>
      <c r="AD493" s="682"/>
      <c r="AE493" s="682"/>
      <c r="AF493" s="682"/>
      <c r="AG493" s="682"/>
      <c r="AH493" s="682"/>
      <c r="AI493" s="682"/>
      <c r="AJ493" s="682"/>
      <c r="AK493" s="682"/>
      <c r="AL493" s="682"/>
      <c r="AM493" s="682"/>
      <c r="AN493" s="682"/>
      <c r="AO493" s="682"/>
      <c r="AP493" s="682"/>
      <c r="AQ493" s="682"/>
      <c r="AR493" s="682"/>
      <c r="AS493" s="682"/>
      <c r="AT493" s="682"/>
      <c r="AU493" s="682"/>
      <c r="AV493" s="682"/>
      <c r="AW493" s="682"/>
      <c r="AX493" s="682"/>
      <c r="AY493" s="682"/>
      <c r="AZ493" s="682"/>
      <c r="BA493" s="682"/>
      <c r="BB493" s="682"/>
      <c r="BC493" s="682"/>
      <c r="BD493" s="682"/>
      <c r="BE493" s="682"/>
      <c r="BF493" s="682"/>
      <c r="BG493" s="682"/>
      <c r="BH493" s="682"/>
      <c r="BI493" s="682"/>
      <c r="BJ493" s="682"/>
      <c r="BK493" s="676"/>
      <c r="BL493" s="676"/>
      <c r="BM493" s="676"/>
      <c r="BN493" s="682"/>
      <c r="BO493" s="682"/>
      <c r="BP493" s="682"/>
      <c r="BQ493" s="682"/>
      <c r="BR493" s="682"/>
      <c r="BS493" s="682"/>
      <c r="BT493" s="682"/>
      <c r="BU493" s="682"/>
      <c r="BV493" s="682"/>
      <c r="BW493" s="682"/>
    </row>
    <row r="494" spans="1:75" ht="13.5" customHeight="1">
      <c r="A494" s="696" t="s">
        <v>80</v>
      </c>
      <c r="B494" s="15" t="s">
        <v>55</v>
      </c>
      <c r="C494" s="692" t="str">
        <f>VLOOKUP($C477,'2025年度(1年後期)'!$B$5:$N$207,COLUMN('2025年度(1年後期)'!$I$5),0)&amp;""</f>
        <v/>
      </c>
      <c r="D494" s="693"/>
      <c r="E494" s="698" t="str">
        <f>VLOOKUP($C477,'2025年度(2年後期)'!$B$5:$N$207,COLUMN('2025年度(2年後期)'!$I$5),0)&amp;""</f>
        <v/>
      </c>
      <c r="F494" s="693"/>
      <c r="G494" s="698" t="str">
        <f>VLOOKUP($C477,'2025年度(3年後期)'!$B$5:$N$207,COLUMN('2025年度(3年後期)'!$I$5),0)&amp;""</f>
        <v/>
      </c>
      <c r="H494" s="693"/>
      <c r="I494" s="698" t="str">
        <f>VLOOKUP($C477,'2025年度(4年後期)'!$B$5:$N$206,COLUMN('2025年度(4年後期)'!$I$5),0)&amp;""</f>
        <v/>
      </c>
      <c r="J494" s="693"/>
      <c r="K494" s="694" t="str">
        <f>VLOOKUP($C477,'2025年度(助産後期)'!$B$5:$N$207,COLUMN('2025年度(助産後期)'!$I$5),0)&amp;""</f>
        <v/>
      </c>
      <c r="L494" s="694"/>
      <c r="M494" s="692" t="str">
        <f>VLOOKUP($C477,'2025年度(M1後期)'!$B$5:$N$207,COLUMN('2025年度(M1後期)'!$I$5),0)&amp;""</f>
        <v/>
      </c>
      <c r="N494" s="693"/>
      <c r="O494" s="694" t="str">
        <f>VLOOKUP($C477,'2025年度(M2後期)'!$B$5:$N$207,COLUMN('2025年度(M2後期)'!$I$5),0)&amp;""</f>
        <v/>
      </c>
      <c r="P494" s="693"/>
      <c r="Q494" s="694" t="str">
        <f>VLOOKUP($C477,'2025年度(D1後期)'!$B$5:$N$207,COLUMN('2025年度(D1後期)'!$I$5),0)&amp;""</f>
        <v/>
      </c>
      <c r="R494" s="693"/>
      <c r="S494" s="694" t="str">
        <f>VLOOKUP($C477,'2025年度(D23後期)'!$B$5:$N$207,COLUMN('2025年度(D23後期)'!$I$5),0)&amp;""</f>
        <v/>
      </c>
      <c r="T494" s="693"/>
      <c r="U494" s="21"/>
      <c r="V494" s="41"/>
      <c r="Z494" s="696" t="str">
        <f>A494</f>
        <v>４時限（15：10～16：40）</v>
      </c>
      <c r="AA494" s="680"/>
      <c r="AB494" s="680"/>
      <c r="AC494" s="680"/>
      <c r="AD494" s="680"/>
      <c r="AE494" s="680"/>
      <c r="AF494" s="680"/>
      <c r="AG494" s="680"/>
      <c r="AH494" s="680"/>
      <c r="AI494" s="680"/>
      <c r="AJ494" s="680"/>
      <c r="AK494" s="680"/>
      <c r="AL494" s="680"/>
      <c r="AM494" s="680"/>
      <c r="AN494" s="680"/>
      <c r="AO494" s="680"/>
      <c r="AP494" s="680"/>
      <c r="AQ494" s="680"/>
      <c r="AR494" s="680"/>
      <c r="AS494" s="680"/>
      <c r="AT494" s="680"/>
      <c r="AU494" s="680"/>
      <c r="AV494" s="680"/>
      <c r="AW494" s="680"/>
      <c r="AX494" s="680"/>
      <c r="AY494" s="680"/>
      <c r="AZ494" s="680"/>
      <c r="BA494" s="680"/>
      <c r="BB494" s="680"/>
      <c r="BC494" s="680"/>
      <c r="BD494" s="680"/>
      <c r="BE494" s="680"/>
      <c r="BF494" s="680"/>
      <c r="BG494" s="680"/>
      <c r="BH494" s="680"/>
      <c r="BI494" s="680"/>
      <c r="BJ494" s="680"/>
      <c r="BK494" s="674"/>
      <c r="BL494" s="674"/>
      <c r="BM494" s="674"/>
      <c r="BN494" s="680"/>
      <c r="BO494" s="680"/>
      <c r="BP494" s="680"/>
      <c r="BQ494" s="680"/>
      <c r="BR494" s="680"/>
      <c r="BS494" s="680"/>
      <c r="BT494" s="680"/>
      <c r="BU494" s="680"/>
      <c r="BV494" s="680"/>
      <c r="BW494" s="680"/>
    </row>
    <row r="495" spans="1:75" ht="15">
      <c r="A495" s="696"/>
      <c r="B495" s="15" t="s">
        <v>58</v>
      </c>
      <c r="C495" s="688" t="str">
        <f>IFERROR(VLOOKUP(C494,科目・教員!$A$2:$B$349,2,0),"")</f>
        <v/>
      </c>
      <c r="D495" s="689"/>
      <c r="E495" s="690" t="str">
        <f>IFERROR(VLOOKUP(E494,科目・教員!$A$2:$B$349,2,0),"")</f>
        <v/>
      </c>
      <c r="F495" s="689"/>
      <c r="G495" s="690" t="str">
        <f>IFERROR(VLOOKUP(G494,科目・教員!$A$2:$B$349,2,0),"")</f>
        <v/>
      </c>
      <c r="H495" s="689"/>
      <c r="I495" s="690" t="str">
        <f>IFERROR(VLOOKUP(I494,科目・教員!$A$2:$B$349,2,0),"")</f>
        <v/>
      </c>
      <c r="J495" s="689"/>
      <c r="K495" s="691" t="str">
        <f>IFERROR(VLOOKUP(K494,科目・教員!$A$2:$B$349,2,0),"")</f>
        <v/>
      </c>
      <c r="L495" s="691"/>
      <c r="M495" s="688" t="str">
        <f>IFERROR(VLOOKUP(M494,科目・教員!$A$2:$B$349,2,0),"")</f>
        <v/>
      </c>
      <c r="N495" s="689"/>
      <c r="O495" s="691" t="str">
        <f>IFERROR(VLOOKUP(O494,科目・教員!$A$2:$B$349,2,0),"")</f>
        <v/>
      </c>
      <c r="P495" s="689"/>
      <c r="Q495" s="691" t="str">
        <f>IFERROR(VLOOKUP(Q494,科目・教員!$A$2:$B$349,2,0),"")</f>
        <v/>
      </c>
      <c r="R495" s="689"/>
      <c r="S495" s="691" t="str">
        <f>IFERROR(VLOOKUP(S494,科目・教員!$A$2:$B$349,2,0),"")</f>
        <v/>
      </c>
      <c r="T495" s="689"/>
      <c r="U495" s="21"/>
      <c r="V495" s="41"/>
      <c r="Z495" s="696"/>
      <c r="AA495" s="681"/>
      <c r="AB495" s="681"/>
      <c r="AC495" s="681"/>
      <c r="AD495" s="681"/>
      <c r="AE495" s="681"/>
      <c r="AF495" s="681"/>
      <c r="AG495" s="681"/>
      <c r="AH495" s="681"/>
      <c r="AI495" s="681"/>
      <c r="AJ495" s="681"/>
      <c r="AK495" s="681"/>
      <c r="AL495" s="681"/>
      <c r="AM495" s="681"/>
      <c r="AN495" s="681"/>
      <c r="AO495" s="681"/>
      <c r="AP495" s="681"/>
      <c r="AQ495" s="681"/>
      <c r="AR495" s="681"/>
      <c r="AS495" s="681"/>
      <c r="AT495" s="681"/>
      <c r="AU495" s="681"/>
      <c r="AV495" s="681"/>
      <c r="AW495" s="681"/>
      <c r="AX495" s="681"/>
      <c r="AY495" s="681"/>
      <c r="AZ495" s="681"/>
      <c r="BA495" s="681"/>
      <c r="BB495" s="681"/>
      <c r="BC495" s="681"/>
      <c r="BD495" s="681"/>
      <c r="BE495" s="681"/>
      <c r="BF495" s="681"/>
      <c r="BG495" s="681"/>
      <c r="BH495" s="681"/>
      <c r="BI495" s="681"/>
      <c r="BJ495" s="681"/>
      <c r="BK495" s="675"/>
      <c r="BL495" s="675"/>
      <c r="BM495" s="675"/>
      <c r="BN495" s="681"/>
      <c r="BO495" s="681"/>
      <c r="BP495" s="681"/>
      <c r="BQ495" s="681"/>
      <c r="BR495" s="681"/>
      <c r="BS495" s="681"/>
      <c r="BT495" s="681"/>
      <c r="BU495" s="681"/>
      <c r="BV495" s="681"/>
      <c r="BW495" s="681"/>
    </row>
    <row r="496" spans="1:75" ht="21.75">
      <c r="A496" s="696"/>
      <c r="B496" s="15" t="s">
        <v>60</v>
      </c>
      <c r="C496" s="688" t="str">
        <f>VLOOKUP($C477,'2025年度(1年後期)'!$B$5:$N$207,COLUMN('2025年度(1年後期)'!$I$5)+1,0)&amp;""</f>
        <v/>
      </c>
      <c r="D496" s="689"/>
      <c r="E496" s="690" t="str">
        <f>VLOOKUP($C477,'2025年度(2年後期)'!$B$5:$N$207,COLUMN('2025年度(2年後期)'!$I$5)+1,0)&amp;""</f>
        <v/>
      </c>
      <c r="F496" s="689"/>
      <c r="G496" s="690" t="str">
        <f>VLOOKUP($C477,'2025年度(3年後期)'!$B$5:$N$207,COLUMN('2025年度(3年後期)'!$I$5)+1,0)&amp;""</f>
        <v/>
      </c>
      <c r="H496" s="689"/>
      <c r="I496" s="690" t="str">
        <f>VLOOKUP($C477,'2025年度(4年後期)'!$B$5:$N$206,COLUMN('2025年度(4年後期)'!$I$5)+1,0)&amp;""</f>
        <v/>
      </c>
      <c r="J496" s="689"/>
      <c r="K496" s="691" t="str">
        <f>VLOOKUP($C477,'2025年度(助産後期)'!$B$5:$N$207,COLUMN('2025年度(助産後期)'!$I$5)+1,0)&amp;""</f>
        <v/>
      </c>
      <c r="L496" s="691"/>
      <c r="M496" s="688" t="str">
        <f>VLOOKUP($C477,'2025年度(M1後期)'!$B$5:$N$207,COLUMN('2025年度(M1後期)'!$I$5)+1,0)&amp;""</f>
        <v/>
      </c>
      <c r="N496" s="689"/>
      <c r="O496" s="691" t="str">
        <f>VLOOKUP($C477,'2025年度(M2後期)'!$B$5:$N$207,COLUMN('2025年度(M2後期)'!$I$5)+1,0)&amp;""</f>
        <v/>
      </c>
      <c r="P496" s="689"/>
      <c r="Q496" s="691" t="str">
        <f>VLOOKUP($C477,'2025年度(D1後期)'!$B$5:$N$207,COLUMN('2025年度(D1後期)'!$I$5)+1,0)&amp;""</f>
        <v/>
      </c>
      <c r="R496" s="689"/>
      <c r="S496" s="691" t="str">
        <f>VLOOKUP($C477,'2025年度(D23後期)'!$B$5:$N$207,COLUMN('2025年度(D23後期)'!$I$5)+1,0)&amp;""</f>
        <v/>
      </c>
      <c r="T496" s="689"/>
      <c r="U496" s="21"/>
      <c r="V496" s="41"/>
      <c r="Z496" s="696"/>
      <c r="AA496" s="681"/>
      <c r="AB496" s="681"/>
      <c r="AC496" s="681"/>
      <c r="AD496" s="681"/>
      <c r="AE496" s="681"/>
      <c r="AF496" s="681"/>
      <c r="AG496" s="681"/>
      <c r="AH496" s="681"/>
      <c r="AI496" s="681"/>
      <c r="AJ496" s="681"/>
      <c r="AK496" s="681"/>
      <c r="AL496" s="681"/>
      <c r="AM496" s="681"/>
      <c r="AN496" s="681"/>
      <c r="AO496" s="681"/>
      <c r="AP496" s="681"/>
      <c r="AQ496" s="681"/>
      <c r="AR496" s="681"/>
      <c r="AS496" s="681"/>
      <c r="AT496" s="681"/>
      <c r="AU496" s="681"/>
      <c r="AV496" s="681"/>
      <c r="AW496" s="681"/>
      <c r="AX496" s="681"/>
      <c r="AY496" s="681"/>
      <c r="AZ496" s="681"/>
      <c r="BA496" s="681"/>
      <c r="BB496" s="681"/>
      <c r="BC496" s="681"/>
      <c r="BD496" s="681"/>
      <c r="BE496" s="681"/>
      <c r="BF496" s="681"/>
      <c r="BG496" s="681"/>
      <c r="BH496" s="681"/>
      <c r="BI496" s="681"/>
      <c r="BJ496" s="681"/>
      <c r="BK496" s="675"/>
      <c r="BL496" s="675"/>
      <c r="BM496" s="675"/>
      <c r="BN496" s="681"/>
      <c r="BO496" s="681"/>
      <c r="BP496" s="681"/>
      <c r="BQ496" s="681"/>
      <c r="BR496" s="681"/>
      <c r="BS496" s="681"/>
      <c r="BT496" s="681"/>
      <c r="BU496" s="681"/>
      <c r="BV496" s="681"/>
      <c r="BW496" s="681"/>
    </row>
    <row r="497" spans="1:75" ht="15">
      <c r="A497" s="697"/>
      <c r="B497" s="16" t="s">
        <v>62</v>
      </c>
      <c r="C497" s="687"/>
      <c r="D497" s="685"/>
      <c r="E497" s="684"/>
      <c r="F497" s="685"/>
      <c r="G497" s="684"/>
      <c r="H497" s="685"/>
      <c r="I497" s="684"/>
      <c r="J497" s="685"/>
      <c r="K497" s="686"/>
      <c r="L497" s="686"/>
      <c r="M497" s="687"/>
      <c r="N497" s="685"/>
      <c r="O497" s="686"/>
      <c r="P497" s="685"/>
      <c r="Q497" s="686"/>
      <c r="R497" s="685"/>
      <c r="S497" s="686"/>
      <c r="T497" s="685"/>
      <c r="U497" s="21"/>
      <c r="V497" s="41"/>
      <c r="Z497" s="697"/>
      <c r="AA497" s="682"/>
      <c r="AB497" s="682"/>
      <c r="AC497" s="682"/>
      <c r="AD497" s="682"/>
      <c r="AE497" s="682"/>
      <c r="AF497" s="682"/>
      <c r="AG497" s="682"/>
      <c r="AH497" s="682"/>
      <c r="AI497" s="682"/>
      <c r="AJ497" s="682"/>
      <c r="AK497" s="682"/>
      <c r="AL497" s="682"/>
      <c r="AM497" s="682"/>
      <c r="AN497" s="682"/>
      <c r="AO497" s="682"/>
      <c r="AP497" s="682"/>
      <c r="AQ497" s="682"/>
      <c r="AR497" s="682"/>
      <c r="AS497" s="682"/>
      <c r="AT497" s="682"/>
      <c r="AU497" s="682"/>
      <c r="AV497" s="682"/>
      <c r="AW497" s="682"/>
      <c r="AX497" s="682"/>
      <c r="AY497" s="682"/>
      <c r="AZ497" s="682"/>
      <c r="BA497" s="682"/>
      <c r="BB497" s="682"/>
      <c r="BC497" s="682"/>
      <c r="BD497" s="682"/>
      <c r="BE497" s="682"/>
      <c r="BF497" s="682"/>
      <c r="BG497" s="682"/>
      <c r="BH497" s="682"/>
      <c r="BI497" s="682"/>
      <c r="BJ497" s="682"/>
      <c r="BK497" s="676"/>
      <c r="BL497" s="676"/>
      <c r="BM497" s="676"/>
      <c r="BN497" s="682"/>
      <c r="BO497" s="682"/>
      <c r="BP497" s="682"/>
      <c r="BQ497" s="682"/>
      <c r="BR497" s="682"/>
      <c r="BS497" s="682"/>
      <c r="BT497" s="682"/>
      <c r="BU497" s="682"/>
      <c r="BV497" s="682"/>
      <c r="BW497" s="682"/>
    </row>
    <row r="498" spans="1:75" ht="15">
      <c r="A498" s="696" t="s">
        <v>87</v>
      </c>
      <c r="B498" s="15" t="s">
        <v>55</v>
      </c>
      <c r="C498" s="692" t="str">
        <f>VLOOKUP($C477,'2025年度(1年後期)'!$B$5:$N$207,COLUMN('2025年度(1年後期)'!$K$5),0)&amp;""</f>
        <v/>
      </c>
      <c r="D498" s="693"/>
      <c r="E498" s="698" t="str">
        <f>VLOOKUP($C477,'2025年度(2年後期)'!$B$5:$N$207,COLUMN('2025年度(2年後期)'!$K$5),0)&amp;""</f>
        <v/>
      </c>
      <c r="F498" s="693"/>
      <c r="G498" s="698" t="str">
        <f>VLOOKUP($C477,'2025年度(3年後期)'!$B$5:$N$207,COLUMN('2025年度(3年後期)'!$K$5),0)&amp;""</f>
        <v/>
      </c>
      <c r="H498" s="693"/>
      <c r="I498" s="698" t="str">
        <f>VLOOKUP($C477,'2025年度(4年後期)'!$B$5:$N$206,COLUMN('2025年度(4年後期)'!$K$5),0)&amp;""</f>
        <v/>
      </c>
      <c r="J498" s="693"/>
      <c r="K498" s="694" t="str">
        <f>VLOOKUP($C477,'2025年度(助産後期)'!$B$5:$N$207,COLUMN('2025年度(助産後期)'!$K$5),0)&amp;""</f>
        <v/>
      </c>
      <c r="L498" s="694"/>
      <c r="M498" s="692" t="str">
        <f>VLOOKUP($C477,'2025年度(M1後期)'!$B$5:$N$207,COLUMN('2025年度(M1後期)'!$K$5),0)&amp;""</f>
        <v/>
      </c>
      <c r="N498" s="693"/>
      <c r="O498" s="694" t="str">
        <f>VLOOKUP($C477,'2025年度(M2後期)'!$B$5:$N$207,COLUMN('2025年度(M2後期)'!$K$5),0)&amp;""</f>
        <v/>
      </c>
      <c r="P498" s="693"/>
      <c r="Q498" s="694" t="str">
        <f>VLOOKUP($C477,'2025年度(D1後期)'!$B$5:$N$207,COLUMN('2025年度(D1後期)'!$K$5),0)&amp;""</f>
        <v/>
      </c>
      <c r="R498" s="693"/>
      <c r="S498" s="694" t="str">
        <f>VLOOKUP($C477,'2025年度(D23後期)'!$B$5:$N$207,COLUMN('2025年度(D23後期)'!$K$5),0)&amp;""</f>
        <v/>
      </c>
      <c r="T498" s="693"/>
      <c r="U498" s="21"/>
      <c r="V498" s="41"/>
      <c r="Z498" s="696" t="str">
        <f>A498</f>
        <v>５時限（16：50～18：20）</v>
      </c>
      <c r="AA498" s="680"/>
      <c r="AB498" s="680"/>
      <c r="AC498" s="680"/>
      <c r="AD498" s="680"/>
      <c r="AE498" s="680"/>
      <c r="AF498" s="680"/>
      <c r="AG498" s="680"/>
      <c r="AH498" s="680"/>
      <c r="AI498" s="680"/>
      <c r="AJ498" s="680"/>
      <c r="AK498" s="680"/>
      <c r="AL498" s="680"/>
      <c r="AM498" s="680"/>
      <c r="AN498" s="680"/>
      <c r="AO498" s="680"/>
      <c r="AP498" s="680"/>
      <c r="AQ498" s="680"/>
      <c r="AR498" s="680"/>
      <c r="AS498" s="680"/>
      <c r="AT498" s="680"/>
      <c r="AU498" s="680"/>
      <c r="AV498" s="680"/>
      <c r="AW498" s="680"/>
      <c r="AX498" s="680"/>
      <c r="AY498" s="680"/>
      <c r="AZ498" s="680"/>
      <c r="BA498" s="680"/>
      <c r="BB498" s="680"/>
      <c r="BC498" s="680"/>
      <c r="BD498" s="680"/>
      <c r="BE498" s="680"/>
      <c r="BF498" s="680"/>
      <c r="BG498" s="680"/>
      <c r="BH498" s="680"/>
      <c r="BI498" s="680"/>
      <c r="BJ498" s="680"/>
      <c r="BK498" s="674"/>
      <c r="BL498" s="674"/>
      <c r="BM498" s="674"/>
      <c r="BN498" s="680"/>
      <c r="BO498" s="680"/>
      <c r="BP498" s="680"/>
      <c r="BQ498" s="680"/>
      <c r="BR498" s="680"/>
      <c r="BS498" s="680"/>
      <c r="BT498" s="680"/>
      <c r="BU498" s="680"/>
      <c r="BV498" s="680"/>
      <c r="BW498" s="680"/>
    </row>
    <row r="499" spans="1:75" ht="15">
      <c r="A499" s="696"/>
      <c r="B499" s="15" t="s">
        <v>58</v>
      </c>
      <c r="C499" s="688" t="str">
        <f>IFERROR(VLOOKUP(C498,科目・教員!$A$2:$B$349,2,0),"")</f>
        <v/>
      </c>
      <c r="D499" s="689"/>
      <c r="E499" s="690" t="str">
        <f>IFERROR(VLOOKUP(E498,科目・教員!$A$2:$B$349,2,0),"")</f>
        <v/>
      </c>
      <c r="F499" s="689"/>
      <c r="G499" s="690" t="str">
        <f>IFERROR(VLOOKUP(G498,科目・教員!$A$2:$B$349,2,0),"")</f>
        <v/>
      </c>
      <c r="H499" s="689"/>
      <c r="I499" s="690" t="str">
        <f>IFERROR(VLOOKUP(I498,科目・教員!$A$2:$B$349,2,0),"")</f>
        <v/>
      </c>
      <c r="J499" s="689"/>
      <c r="K499" s="691" t="str">
        <f>IFERROR(VLOOKUP(K498,科目・教員!$A$2:$B$349,2,0),"")</f>
        <v/>
      </c>
      <c r="L499" s="691"/>
      <c r="M499" s="688" t="str">
        <f>IFERROR(VLOOKUP(M498,科目・教員!$A$2:$B$349,2,0),"")</f>
        <v/>
      </c>
      <c r="N499" s="689"/>
      <c r="O499" s="691" t="str">
        <f>IFERROR(VLOOKUP(O498,科目・教員!$A$2:$B$349,2,0),"")</f>
        <v/>
      </c>
      <c r="P499" s="689"/>
      <c r="Q499" s="691" t="str">
        <f>IFERROR(VLOOKUP(Q498,科目・教員!$A$2:$B$349,2,0),"")</f>
        <v/>
      </c>
      <c r="R499" s="689"/>
      <c r="S499" s="691" t="str">
        <f>IFERROR(VLOOKUP(S498,科目・教員!$A$2:$B$349,2,0),"")</f>
        <v/>
      </c>
      <c r="T499" s="689"/>
      <c r="U499" s="21"/>
      <c r="V499" s="41"/>
      <c r="Z499" s="696"/>
      <c r="AA499" s="681"/>
      <c r="AB499" s="681"/>
      <c r="AC499" s="681"/>
      <c r="AD499" s="681"/>
      <c r="AE499" s="681"/>
      <c r="AF499" s="681"/>
      <c r="AG499" s="681"/>
      <c r="AH499" s="681"/>
      <c r="AI499" s="681"/>
      <c r="AJ499" s="681"/>
      <c r="AK499" s="681"/>
      <c r="AL499" s="681"/>
      <c r="AM499" s="681"/>
      <c r="AN499" s="681"/>
      <c r="AO499" s="681"/>
      <c r="AP499" s="681"/>
      <c r="AQ499" s="681"/>
      <c r="AR499" s="681"/>
      <c r="AS499" s="681"/>
      <c r="AT499" s="681"/>
      <c r="AU499" s="681"/>
      <c r="AV499" s="681"/>
      <c r="AW499" s="681"/>
      <c r="AX499" s="681"/>
      <c r="AY499" s="681"/>
      <c r="AZ499" s="681"/>
      <c r="BA499" s="681"/>
      <c r="BB499" s="681"/>
      <c r="BC499" s="681"/>
      <c r="BD499" s="681"/>
      <c r="BE499" s="681"/>
      <c r="BF499" s="681"/>
      <c r="BG499" s="681"/>
      <c r="BH499" s="681"/>
      <c r="BI499" s="681"/>
      <c r="BJ499" s="681"/>
      <c r="BK499" s="675"/>
      <c r="BL499" s="675"/>
      <c r="BM499" s="675"/>
      <c r="BN499" s="681"/>
      <c r="BO499" s="681"/>
      <c r="BP499" s="681"/>
      <c r="BQ499" s="681"/>
      <c r="BR499" s="681"/>
      <c r="BS499" s="681"/>
      <c r="BT499" s="681"/>
      <c r="BU499" s="681"/>
      <c r="BV499" s="681"/>
      <c r="BW499" s="681"/>
    </row>
    <row r="500" spans="1:75" ht="21.75">
      <c r="A500" s="696"/>
      <c r="B500" s="15" t="s">
        <v>60</v>
      </c>
      <c r="C500" s="688" t="str">
        <f>VLOOKUP($C477,'2025年度(1年後期)'!$B$5:$N$207,COLUMN('2025年度(1年後期)'!$K$5)+1,0)&amp;""</f>
        <v/>
      </c>
      <c r="D500" s="689"/>
      <c r="E500" s="690" t="str">
        <f>VLOOKUP($C477,'2025年度(2年後期)'!$B$5:$N$207,COLUMN('2025年度(2年後期)'!$K$5)+1,0)&amp;""</f>
        <v/>
      </c>
      <c r="F500" s="689"/>
      <c r="G500" s="690" t="str">
        <f>VLOOKUP($C477,'2025年度(3年後期)'!$B$5:$N$207,COLUMN('2025年度(3年後期)'!$K$5)+1,0)&amp;""</f>
        <v/>
      </c>
      <c r="H500" s="689"/>
      <c r="I500" s="690" t="str">
        <f>VLOOKUP($C477,'2025年度(4年後期)'!$B$5:$N$206,COLUMN('2025年度(4年後期)'!$K$5)+1,0)&amp;""</f>
        <v/>
      </c>
      <c r="J500" s="689"/>
      <c r="K500" s="691" t="str">
        <f>VLOOKUP($C477,'2025年度(助産後期)'!$B$5:$N$207,COLUMN('2025年度(助産後期)'!$K$5)+1,0)&amp;""</f>
        <v/>
      </c>
      <c r="L500" s="691"/>
      <c r="M500" s="688" t="str">
        <f>VLOOKUP($C477,'2025年度(M1後期)'!$B$5:$N$207,COLUMN('2025年度(M1後期)'!$K$5)+1,0)&amp;""</f>
        <v/>
      </c>
      <c r="N500" s="689"/>
      <c r="O500" s="691" t="str">
        <f>VLOOKUP($C477,'2025年度(M1後期)'!$B$5:$N$207,COLUMN('2025年度(M1後期)'!$K$5)+1,0)&amp;""</f>
        <v/>
      </c>
      <c r="P500" s="689"/>
      <c r="Q500" s="691" t="str">
        <f>VLOOKUP($C477,'2025年度(D1後期)'!$B$5:$N$207,COLUMN('2025年度(D1後期)'!$K$5)+1,0)&amp;""</f>
        <v/>
      </c>
      <c r="R500" s="689"/>
      <c r="S500" s="691" t="str">
        <f>VLOOKUP($C477,'2025年度(D23後期)'!$B$5:$N$207,COLUMN('2025年度(D23後期)'!$K$5)+1,0)&amp;""</f>
        <v/>
      </c>
      <c r="T500" s="689"/>
      <c r="U500" s="21"/>
      <c r="V500" s="41"/>
      <c r="Z500" s="696"/>
      <c r="AA500" s="681"/>
      <c r="AB500" s="681"/>
      <c r="AC500" s="681"/>
      <c r="AD500" s="681"/>
      <c r="AE500" s="681"/>
      <c r="AF500" s="681"/>
      <c r="AG500" s="681"/>
      <c r="AH500" s="681"/>
      <c r="AI500" s="681"/>
      <c r="AJ500" s="681"/>
      <c r="AK500" s="681"/>
      <c r="AL500" s="681"/>
      <c r="AM500" s="681"/>
      <c r="AN500" s="681"/>
      <c r="AO500" s="681"/>
      <c r="AP500" s="681"/>
      <c r="AQ500" s="681"/>
      <c r="AR500" s="681"/>
      <c r="AS500" s="681"/>
      <c r="AT500" s="681"/>
      <c r="AU500" s="681"/>
      <c r="AV500" s="681"/>
      <c r="AW500" s="681"/>
      <c r="AX500" s="681"/>
      <c r="AY500" s="681"/>
      <c r="AZ500" s="681"/>
      <c r="BA500" s="681"/>
      <c r="BB500" s="681"/>
      <c r="BC500" s="681"/>
      <c r="BD500" s="681"/>
      <c r="BE500" s="681"/>
      <c r="BF500" s="681"/>
      <c r="BG500" s="681"/>
      <c r="BH500" s="681"/>
      <c r="BI500" s="681"/>
      <c r="BJ500" s="681"/>
      <c r="BK500" s="675"/>
      <c r="BL500" s="675"/>
      <c r="BM500" s="675"/>
      <c r="BN500" s="681"/>
      <c r="BO500" s="681"/>
      <c r="BP500" s="681"/>
      <c r="BQ500" s="681"/>
      <c r="BR500" s="681"/>
      <c r="BS500" s="681"/>
      <c r="BT500" s="681"/>
      <c r="BU500" s="681"/>
      <c r="BV500" s="681"/>
      <c r="BW500" s="681"/>
    </row>
    <row r="501" spans="1:75" ht="15">
      <c r="A501" s="697"/>
      <c r="B501" s="16" t="s">
        <v>62</v>
      </c>
      <c r="C501" s="687"/>
      <c r="D501" s="685"/>
      <c r="E501" s="684"/>
      <c r="F501" s="685"/>
      <c r="G501" s="684"/>
      <c r="H501" s="685"/>
      <c r="I501" s="684"/>
      <c r="J501" s="685"/>
      <c r="K501" s="686"/>
      <c r="L501" s="686"/>
      <c r="M501" s="687"/>
      <c r="N501" s="685"/>
      <c r="O501" s="686"/>
      <c r="P501" s="685"/>
      <c r="Q501" s="686"/>
      <c r="R501" s="685"/>
      <c r="S501" s="686"/>
      <c r="T501" s="685"/>
      <c r="U501" s="22"/>
      <c r="V501" s="42"/>
      <c r="W501" s="19"/>
      <c r="X501" s="19"/>
      <c r="Y501" s="19"/>
      <c r="Z501" s="697"/>
      <c r="AA501" s="682"/>
      <c r="AB501" s="682"/>
      <c r="AC501" s="682"/>
      <c r="AD501" s="682"/>
      <c r="AE501" s="682"/>
      <c r="AF501" s="682"/>
      <c r="AG501" s="682"/>
      <c r="AH501" s="682"/>
      <c r="AI501" s="682"/>
      <c r="AJ501" s="682"/>
      <c r="AK501" s="682"/>
      <c r="AL501" s="682"/>
      <c r="AM501" s="682"/>
      <c r="AN501" s="682"/>
      <c r="AO501" s="682"/>
      <c r="AP501" s="682"/>
      <c r="AQ501" s="682"/>
      <c r="AR501" s="682"/>
      <c r="AS501" s="682"/>
      <c r="AT501" s="682"/>
      <c r="AU501" s="682"/>
      <c r="AV501" s="682"/>
      <c r="AW501" s="682"/>
      <c r="AX501" s="682"/>
      <c r="AY501" s="682"/>
      <c r="AZ501" s="682"/>
      <c r="BA501" s="682"/>
      <c r="BB501" s="682"/>
      <c r="BC501" s="682"/>
      <c r="BD501" s="682"/>
      <c r="BE501" s="682"/>
      <c r="BF501" s="682"/>
      <c r="BG501" s="682"/>
      <c r="BH501" s="682"/>
      <c r="BI501" s="682"/>
      <c r="BJ501" s="682"/>
      <c r="BK501" s="676"/>
      <c r="BL501" s="676"/>
      <c r="BM501" s="676"/>
      <c r="BN501" s="682"/>
      <c r="BO501" s="682"/>
      <c r="BP501" s="682"/>
      <c r="BQ501" s="682"/>
      <c r="BR501" s="682"/>
      <c r="BS501" s="682"/>
      <c r="BT501" s="682"/>
      <c r="BU501" s="682"/>
      <c r="BV501" s="682"/>
      <c r="BW501" s="682"/>
    </row>
    <row r="502" spans="1:75" ht="21.75">
      <c r="A502" s="23"/>
      <c r="B502" s="24"/>
      <c r="C502" s="747">
        <f>C477+1</f>
        <v>46012</v>
      </c>
      <c r="D502" s="747"/>
      <c r="E502" s="747"/>
      <c r="F502" s="747"/>
      <c r="G502" s="747"/>
      <c r="H502" s="747"/>
      <c r="I502" s="747"/>
      <c r="J502" s="747"/>
      <c r="K502" s="747"/>
      <c r="L502" s="747"/>
      <c r="M502" s="747"/>
      <c r="N502" s="747"/>
      <c r="O502" s="747"/>
      <c r="P502" s="747"/>
      <c r="Q502" s="747"/>
      <c r="R502" s="747"/>
      <c r="S502" s="747"/>
      <c r="T502" s="747"/>
      <c r="U502" s="787">
        <f>C502</f>
        <v>46012</v>
      </c>
      <c r="V502" s="788"/>
      <c r="W502" s="788"/>
      <c r="X502" s="788"/>
      <c r="Y502" s="788"/>
      <c r="Z502" s="789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96" t="s">
        <v>54</v>
      </c>
      <c r="B503" s="12" t="s">
        <v>55</v>
      </c>
      <c r="C503" s="705" t="str">
        <f>VLOOKUP($C502,'2025年度(1年後期)'!$B$5:$N$207,COLUMN('2025年度(1年後期)'!$C$5),0)&amp;""</f>
        <v/>
      </c>
      <c r="D503" s="706"/>
      <c r="E503" s="713" t="str">
        <f>VLOOKUP($C502,'2025年度(2年後期)'!$B$5:$N$207,COLUMN('2025年度(2年後期)'!$C$5),0)&amp;""</f>
        <v/>
      </c>
      <c r="F503" s="706"/>
      <c r="G503" s="713" t="str">
        <f>VLOOKUP($C502,'2025年度(3年後期)'!$B$5:$N$207,COLUMN('2025年度(3年後期)'!$C$5),0)&amp;""</f>
        <v/>
      </c>
      <c r="H503" s="706"/>
      <c r="I503" s="713" t="str">
        <f>VLOOKUP($C502,'2025年度(4年後期)'!$B$5:$N$206,COLUMN('2025年度(4年後期)'!$C$5),0)&amp;""</f>
        <v/>
      </c>
      <c r="J503" s="706"/>
      <c r="K503" s="693" t="str">
        <f>VLOOKUP($C502,'2025年度(助産後期)'!$B$5:$N$207,COLUMN('2025年度(助産後期)'!$C$5),0)&amp;""</f>
        <v/>
      </c>
      <c r="L503" s="709"/>
      <c r="M503" s="723" t="str">
        <f>VLOOKUP($C502,'2025年度(M1後期)'!$B$5:$N$207,COLUMN('2025年度(M1後期)'!$C$5),0)&amp;""</f>
        <v/>
      </c>
      <c r="N503" s="709"/>
      <c r="O503" s="713" t="str">
        <f>VLOOKUP($C502,'2025年度(M2後期)'!$B$5:$N$207,COLUMN('2025年度(M2後期)'!$C$5),0)&amp;""</f>
        <v/>
      </c>
      <c r="P503" s="706"/>
      <c r="Q503" s="713" t="str">
        <f>VLOOKUP($C502,'2025年度(D1後期)'!$B$5:$N$207,COLUMN('2025年度(D1後期)'!$C$5),0)&amp;""</f>
        <v/>
      </c>
      <c r="R503" s="706"/>
      <c r="S503" s="693" t="str">
        <f>VLOOKUP($C502,'2025年度(D23後期)'!$B$5:$N$207,COLUMN('2025年度(D23後期)'!$C$5),0)&amp;""</f>
        <v/>
      </c>
      <c r="T503" s="706"/>
      <c r="U503" s="25"/>
      <c r="Z503" s="695" t="str">
        <f>A503</f>
        <v xml:space="preserve">１時限（09：20～10：50） </v>
      </c>
      <c r="AA503" s="680"/>
      <c r="AB503" s="680"/>
      <c r="AC503" s="680"/>
      <c r="AD503" s="680"/>
      <c r="AE503" s="680"/>
      <c r="AF503" s="680"/>
      <c r="AG503" s="680"/>
      <c r="AH503" s="680"/>
      <c r="AI503" s="680"/>
      <c r="AJ503" s="680"/>
      <c r="AK503" s="680"/>
      <c r="AL503" s="680"/>
      <c r="AM503" s="680"/>
      <c r="AN503" s="680"/>
      <c r="AO503" s="680"/>
      <c r="AP503" s="680"/>
      <c r="AQ503" s="680"/>
      <c r="AR503" s="680"/>
      <c r="AS503" s="680"/>
      <c r="AT503" s="680"/>
      <c r="AU503" s="680"/>
      <c r="AV503" s="680"/>
      <c r="AW503" s="680"/>
      <c r="AX503" s="680"/>
      <c r="AY503" s="680"/>
      <c r="AZ503" s="680"/>
      <c r="BA503" s="680"/>
      <c r="BB503" s="680"/>
      <c r="BC503" s="680"/>
      <c r="BD503" s="680"/>
      <c r="BE503" s="680"/>
      <c r="BF503" s="680"/>
      <c r="BG503" s="680"/>
      <c r="BH503" s="680"/>
      <c r="BI503" s="680"/>
      <c r="BJ503" s="680"/>
      <c r="BK503" s="674"/>
      <c r="BL503" s="674"/>
      <c r="BM503" s="674"/>
      <c r="BN503" s="680"/>
      <c r="BO503" s="680"/>
      <c r="BP503" s="680"/>
      <c r="BQ503" s="680"/>
      <c r="BR503" s="680"/>
      <c r="BS503" s="680"/>
      <c r="BT503" s="680"/>
      <c r="BU503" s="680"/>
      <c r="BV503" s="680"/>
      <c r="BW503" s="680"/>
    </row>
    <row r="504" spans="1:75" ht="13.5" customHeight="1">
      <c r="A504" s="696"/>
      <c r="B504" s="15" t="s">
        <v>58</v>
      </c>
      <c r="C504" s="708" t="str">
        <f>IFERROR(VLOOKUP(C503,科目・教員!$A$2:$B$349,2,0),"")</f>
        <v/>
      </c>
      <c r="D504" s="707"/>
      <c r="E504" s="716" t="str">
        <f>IFERROR(VLOOKUP(E503,科目・教員!$A$2:$B$349,2,0),"")</f>
        <v/>
      </c>
      <c r="F504" s="707"/>
      <c r="G504" s="716" t="str">
        <f>IFERROR(VLOOKUP(G503,科目・教員!$A$2:$B$349,2,0),"")</f>
        <v/>
      </c>
      <c r="H504" s="707"/>
      <c r="I504" s="716" t="str">
        <f>IFERROR(VLOOKUP(I503,科目・教員!$A$2:$B$349,2,0),"")</f>
        <v/>
      </c>
      <c r="J504" s="707"/>
      <c r="K504" s="689" t="str">
        <f>IFERROR(VLOOKUP(K503,科目・教員!$A$2:$B$349,2,0),"")</f>
        <v/>
      </c>
      <c r="L504" s="717"/>
      <c r="M504" s="718" t="str">
        <f>IFERROR(VLOOKUP(M503,科目・教員!$A$2:$B$349,2,0),"")</f>
        <v/>
      </c>
      <c r="N504" s="707"/>
      <c r="O504" s="716" t="str">
        <f>IFERROR(VLOOKUP(O503,科目・教員!$A$2:$B$349,2,0),"")</f>
        <v/>
      </c>
      <c r="P504" s="707"/>
      <c r="Q504" s="716" t="str">
        <f>IFERROR(VLOOKUP(Q503,科目・教員!$A$2:$B$349,2,0),"")</f>
        <v/>
      </c>
      <c r="R504" s="707"/>
      <c r="S504" s="689" t="str">
        <f>IFERROR(VLOOKUP(S503,科目・教員!$A$2:$B$349,2,0),"")</f>
        <v/>
      </c>
      <c r="T504" s="707"/>
      <c r="U504" s="25"/>
      <c r="Z504" s="696"/>
      <c r="AA504" s="681"/>
      <c r="AB504" s="681"/>
      <c r="AC504" s="681"/>
      <c r="AD504" s="681"/>
      <c r="AE504" s="681"/>
      <c r="AF504" s="681"/>
      <c r="AG504" s="681"/>
      <c r="AH504" s="681"/>
      <c r="AI504" s="681"/>
      <c r="AJ504" s="681"/>
      <c r="AK504" s="681"/>
      <c r="AL504" s="681"/>
      <c r="AM504" s="681"/>
      <c r="AN504" s="681"/>
      <c r="AO504" s="681"/>
      <c r="AP504" s="681"/>
      <c r="AQ504" s="681"/>
      <c r="AR504" s="681"/>
      <c r="AS504" s="681"/>
      <c r="AT504" s="681"/>
      <c r="AU504" s="681"/>
      <c r="AV504" s="681"/>
      <c r="AW504" s="681"/>
      <c r="AX504" s="681"/>
      <c r="AY504" s="681"/>
      <c r="AZ504" s="681"/>
      <c r="BA504" s="681"/>
      <c r="BB504" s="681"/>
      <c r="BC504" s="681"/>
      <c r="BD504" s="681"/>
      <c r="BE504" s="681"/>
      <c r="BF504" s="681"/>
      <c r="BG504" s="681"/>
      <c r="BH504" s="681"/>
      <c r="BI504" s="681"/>
      <c r="BJ504" s="681"/>
      <c r="BK504" s="675"/>
      <c r="BL504" s="675"/>
      <c r="BM504" s="675"/>
      <c r="BN504" s="681"/>
      <c r="BO504" s="681"/>
      <c r="BP504" s="681"/>
      <c r="BQ504" s="681"/>
      <c r="BR504" s="681"/>
      <c r="BS504" s="681"/>
      <c r="BT504" s="681"/>
      <c r="BU504" s="681"/>
      <c r="BV504" s="681"/>
      <c r="BW504" s="681"/>
    </row>
    <row r="505" spans="1:75" ht="13.5" customHeight="1">
      <c r="A505" s="696"/>
      <c r="B505" s="15" t="s">
        <v>60</v>
      </c>
      <c r="C505" s="708" t="str">
        <f>VLOOKUP($C502,'2025年度(1年後期)'!$B$5:$N$207,COLUMN('2025年度(1年後期)'!$C$5)+1,0)&amp;""</f>
        <v/>
      </c>
      <c r="D505" s="707"/>
      <c r="E505" s="716" t="str">
        <f>VLOOKUP($C502,'2025年度(2年後期)'!$B$5:$N$207,COLUMN('2025年度(2年後期)'!$C$5)+1,0)&amp;""</f>
        <v/>
      </c>
      <c r="F505" s="707"/>
      <c r="G505" s="716" t="str">
        <f>VLOOKUP($C502,'2025年度(3年後期)'!$B$5:$N$207,COLUMN('2025年度(3年後期)'!$C$5)+1,0)&amp;""</f>
        <v/>
      </c>
      <c r="H505" s="707"/>
      <c r="I505" s="716" t="str">
        <f>VLOOKUP($C502,'2025年度(4年後期)'!$B$5:$N$206,COLUMN('2025年度(4年後期)'!$C$5)+1,0)&amp;""</f>
        <v/>
      </c>
      <c r="J505" s="707"/>
      <c r="K505" s="689" t="str">
        <f>VLOOKUP($C502,'2025年度(助産後期)'!$B$5:$N$207,COLUMN('2025年度(助産後期)'!$C$5)+1,0)&amp;""</f>
        <v/>
      </c>
      <c r="L505" s="717"/>
      <c r="M505" s="718" t="str">
        <f>VLOOKUP($C502,'2025年度(M1後期)'!$B$5:$N$207,COLUMN('2025年度(M1後期)'!$C$5)+1,0)&amp;""</f>
        <v/>
      </c>
      <c r="N505" s="707"/>
      <c r="O505" s="716" t="str">
        <f>VLOOKUP($C502,'2025年度(M2後期)'!$B$5:$N$207,COLUMN('2025年度(M2後期)'!$C$5)+1,0)&amp;""</f>
        <v/>
      </c>
      <c r="P505" s="707"/>
      <c r="Q505" s="716" t="str">
        <f>VLOOKUP($C502,'2025年度(D1後期)'!$B$5:$N$207,COLUMN('2025年度(D1後期)'!$C$5)+1,0)&amp;""</f>
        <v/>
      </c>
      <c r="R505" s="707"/>
      <c r="S505" s="689" t="str">
        <f>VLOOKUP($C502,'2025年度(D23後期)'!$B$5:$N$207,COLUMN('2025年度(D23後期)'!$C$5)+1,0)&amp;""</f>
        <v/>
      </c>
      <c r="T505" s="707"/>
      <c r="U505" s="25"/>
      <c r="Z505" s="696"/>
      <c r="AA505" s="681"/>
      <c r="AB505" s="681"/>
      <c r="AC505" s="681"/>
      <c r="AD505" s="681"/>
      <c r="AE505" s="681"/>
      <c r="AF505" s="681"/>
      <c r="AG505" s="681"/>
      <c r="AH505" s="681"/>
      <c r="AI505" s="681"/>
      <c r="AJ505" s="681"/>
      <c r="AK505" s="681"/>
      <c r="AL505" s="681"/>
      <c r="AM505" s="681"/>
      <c r="AN505" s="681"/>
      <c r="AO505" s="681"/>
      <c r="AP505" s="681"/>
      <c r="AQ505" s="681"/>
      <c r="AR505" s="681"/>
      <c r="AS505" s="681"/>
      <c r="AT505" s="681"/>
      <c r="AU505" s="681"/>
      <c r="AV505" s="681"/>
      <c r="AW505" s="681"/>
      <c r="AX505" s="681"/>
      <c r="AY505" s="681"/>
      <c r="AZ505" s="681"/>
      <c r="BA505" s="681"/>
      <c r="BB505" s="681"/>
      <c r="BC505" s="681"/>
      <c r="BD505" s="681"/>
      <c r="BE505" s="681"/>
      <c r="BF505" s="681"/>
      <c r="BG505" s="681"/>
      <c r="BH505" s="681"/>
      <c r="BI505" s="681"/>
      <c r="BJ505" s="681"/>
      <c r="BK505" s="675"/>
      <c r="BL505" s="675"/>
      <c r="BM505" s="675"/>
      <c r="BN505" s="681"/>
      <c r="BO505" s="681"/>
      <c r="BP505" s="681"/>
      <c r="BQ505" s="681"/>
      <c r="BR505" s="681"/>
      <c r="BS505" s="681"/>
      <c r="BT505" s="681"/>
      <c r="BU505" s="681"/>
      <c r="BV505" s="681"/>
      <c r="BW505" s="681"/>
    </row>
    <row r="506" spans="1:75" ht="13.5" customHeight="1">
      <c r="A506" s="697"/>
      <c r="B506" s="16" t="s">
        <v>62</v>
      </c>
      <c r="C506" s="687"/>
      <c r="D506" s="719"/>
      <c r="E506" s="684"/>
      <c r="F506" s="719"/>
      <c r="G506" s="684"/>
      <c r="H506" s="719"/>
      <c r="I506" s="684"/>
      <c r="J506" s="719"/>
      <c r="K506" s="686"/>
      <c r="L506" s="720"/>
      <c r="M506" s="721"/>
      <c r="N506" s="719"/>
      <c r="O506" s="684"/>
      <c r="P506" s="719"/>
      <c r="Q506" s="684"/>
      <c r="R506" s="719"/>
      <c r="S506" s="686"/>
      <c r="T506" s="719"/>
      <c r="U506" s="25"/>
      <c r="Z506" s="697"/>
      <c r="AA506" s="682"/>
      <c r="AB506" s="682"/>
      <c r="AC506" s="682"/>
      <c r="AD506" s="682"/>
      <c r="AE506" s="682"/>
      <c r="AF506" s="682"/>
      <c r="AG506" s="682"/>
      <c r="AH506" s="682"/>
      <c r="AI506" s="682"/>
      <c r="AJ506" s="682"/>
      <c r="AK506" s="682"/>
      <c r="AL506" s="682"/>
      <c r="AM506" s="682"/>
      <c r="AN506" s="682"/>
      <c r="AO506" s="682"/>
      <c r="AP506" s="682"/>
      <c r="AQ506" s="682"/>
      <c r="AR506" s="682"/>
      <c r="AS506" s="682"/>
      <c r="AT506" s="682"/>
      <c r="AU506" s="682"/>
      <c r="AV506" s="682"/>
      <c r="AW506" s="682"/>
      <c r="AX506" s="682"/>
      <c r="AY506" s="682"/>
      <c r="AZ506" s="682"/>
      <c r="BA506" s="682"/>
      <c r="BB506" s="682"/>
      <c r="BC506" s="682"/>
      <c r="BD506" s="682"/>
      <c r="BE506" s="682"/>
      <c r="BF506" s="682"/>
      <c r="BG506" s="682"/>
      <c r="BH506" s="682"/>
      <c r="BI506" s="682"/>
      <c r="BJ506" s="682"/>
      <c r="BK506" s="676"/>
      <c r="BL506" s="676"/>
      <c r="BM506" s="676"/>
      <c r="BN506" s="682"/>
      <c r="BO506" s="682"/>
      <c r="BP506" s="682"/>
      <c r="BQ506" s="682"/>
      <c r="BR506" s="682"/>
      <c r="BS506" s="682"/>
      <c r="BT506" s="682"/>
      <c r="BU506" s="682"/>
      <c r="BV506" s="682"/>
      <c r="BW506" s="682"/>
    </row>
    <row r="507" spans="1:75" ht="13.5" customHeight="1">
      <c r="A507" s="696" t="s">
        <v>64</v>
      </c>
      <c r="B507" s="15" t="s">
        <v>55</v>
      </c>
      <c r="C507" s="705" t="str">
        <f>VLOOKUP($C502,'2025年度(1年後期)'!$B$5:$N$207,COLUMN('2025年度(1年後期)'!$E$5),0)&amp;""</f>
        <v/>
      </c>
      <c r="D507" s="706"/>
      <c r="E507" s="713" t="str">
        <f>VLOOKUP($C502,'2025年度(2年後期)'!$B$5:$N$207,COLUMN('2025年度(2年後期)'!$E$5),0)&amp;""</f>
        <v/>
      </c>
      <c r="F507" s="706"/>
      <c r="G507" s="713" t="str">
        <f>VLOOKUP($C502,'2025年度(3年後期)'!$B$5:$N$207,COLUMN('2025年度(3年後期)'!$E$5),0)&amp;""</f>
        <v/>
      </c>
      <c r="H507" s="706"/>
      <c r="I507" s="713" t="str">
        <f>VLOOKUP($C502,'2025年度(4年後期)'!$B$5:$N$206,COLUMN('2025年度(4年後期)'!$E$5),0)&amp;""</f>
        <v/>
      </c>
      <c r="J507" s="706"/>
      <c r="K507" s="693" t="str">
        <f>VLOOKUP($C502,'2025年度(助産後期)'!$B$5:$N$207,COLUMN('2025年度(助産後期)'!$E$5),0)&amp;""</f>
        <v/>
      </c>
      <c r="L507" s="709"/>
      <c r="M507" s="705" t="str">
        <f>VLOOKUP($C502,'2025年度(M1後期)'!$B$5:$N$207,COLUMN('2025年度(M1後期)'!$E$5),0)&amp;""</f>
        <v/>
      </c>
      <c r="N507" s="706"/>
      <c r="O507" s="693" t="str">
        <f>VLOOKUP($C502,'2025年度(M2後期)'!$B$5:$N$207,COLUMN('2025年度(M2後期)'!$E$5),0)&amp;""</f>
        <v/>
      </c>
      <c r="P507" s="706"/>
      <c r="Q507" s="693" t="str">
        <f>VLOOKUP($C502,'2025年度(D1後期)'!$B$5:$N$207,COLUMN('2025年度(D1後期)'!$E$5),0)&amp;""</f>
        <v/>
      </c>
      <c r="R507" s="706"/>
      <c r="S507" s="693" t="str">
        <f>VLOOKUP($C502,'2025年度(D23後期)'!$B$5:$N$207,COLUMN('2025年度(D23後期)'!$E$5),0)&amp;""</f>
        <v/>
      </c>
      <c r="T507" s="706"/>
      <c r="U507" s="21"/>
      <c r="Z507" s="696" t="str">
        <f>A507</f>
        <v>２時限（11：00～12：30）</v>
      </c>
      <c r="AA507" s="680"/>
      <c r="AB507" s="680"/>
      <c r="AC507" s="680"/>
      <c r="AD507" s="680"/>
      <c r="AE507" s="680"/>
      <c r="AF507" s="680"/>
      <c r="AG507" s="680"/>
      <c r="AH507" s="680"/>
      <c r="AI507" s="680"/>
      <c r="AJ507" s="680"/>
      <c r="AK507" s="680"/>
      <c r="AL507" s="680"/>
      <c r="AM507" s="680"/>
      <c r="AN507" s="680"/>
      <c r="AO507" s="680"/>
      <c r="AP507" s="680"/>
      <c r="AQ507" s="680"/>
      <c r="AR507" s="680"/>
      <c r="AS507" s="680"/>
      <c r="AT507" s="680"/>
      <c r="AU507" s="680"/>
      <c r="AV507" s="680"/>
      <c r="AW507" s="680"/>
      <c r="AX507" s="680"/>
      <c r="AY507" s="680"/>
      <c r="AZ507" s="680"/>
      <c r="BA507" s="680"/>
      <c r="BB507" s="680"/>
      <c r="BC507" s="680"/>
      <c r="BD507" s="680"/>
      <c r="BE507" s="680"/>
      <c r="BF507" s="680"/>
      <c r="BG507" s="680"/>
      <c r="BH507" s="680"/>
      <c r="BI507" s="680"/>
      <c r="BJ507" s="680"/>
      <c r="BK507" s="674"/>
      <c r="BL507" s="674"/>
      <c r="BM507" s="674"/>
      <c r="BN507" s="680"/>
      <c r="BO507" s="680"/>
      <c r="BP507" s="680"/>
      <c r="BQ507" s="680"/>
      <c r="BR507" s="680"/>
      <c r="BS507" s="680"/>
      <c r="BT507" s="680"/>
      <c r="BU507" s="680"/>
      <c r="BV507" s="680"/>
      <c r="BW507" s="680"/>
    </row>
    <row r="508" spans="1:75" ht="13.5" customHeight="1">
      <c r="A508" s="696"/>
      <c r="B508" s="15" t="s">
        <v>58</v>
      </c>
      <c r="C508" s="708" t="str">
        <f>IFERROR(VLOOKUP(C507,科目・教員!$A$2:$B$349,2,0),"")</f>
        <v/>
      </c>
      <c r="D508" s="707"/>
      <c r="E508" s="716" t="str">
        <f>IFERROR(VLOOKUP(E507,科目・教員!$A$2:$B$349,2,0),"")</f>
        <v/>
      </c>
      <c r="F508" s="707"/>
      <c r="G508" s="716" t="str">
        <f>IFERROR(VLOOKUP(G507,科目・教員!$A$2:$B$349,2,0),"")</f>
        <v/>
      </c>
      <c r="H508" s="707"/>
      <c r="I508" s="716" t="str">
        <f>IFERROR(VLOOKUP(I507,科目・教員!$A$2:$B$349,2,0),"")</f>
        <v/>
      </c>
      <c r="J508" s="707"/>
      <c r="K508" s="689" t="str">
        <f>IFERROR(VLOOKUP(K507,科目・教員!$A$2:$B$349,2,0),"")</f>
        <v/>
      </c>
      <c r="L508" s="717"/>
      <c r="M508" s="708" t="str">
        <f>IFERROR(VLOOKUP(M507,科目・教員!$A$2:$B$349,2,0),"")</f>
        <v/>
      </c>
      <c r="N508" s="707"/>
      <c r="O508" s="689" t="str">
        <f>IFERROR(VLOOKUP(O507,科目・教員!$A$2:$B$349,2,0),"")</f>
        <v/>
      </c>
      <c r="P508" s="707"/>
      <c r="Q508" s="689" t="str">
        <f>IFERROR(VLOOKUP(Q507,科目・教員!$A$2:$B$349,2,0),"")</f>
        <v/>
      </c>
      <c r="R508" s="707"/>
      <c r="S508" s="689" t="str">
        <f>IFERROR(VLOOKUP(S507,科目・教員!$A$2:$B$349,2,0),"")</f>
        <v/>
      </c>
      <c r="T508" s="707"/>
      <c r="U508" s="21"/>
      <c r="Z508" s="696"/>
      <c r="AA508" s="681"/>
      <c r="AB508" s="681"/>
      <c r="AC508" s="681"/>
      <c r="AD508" s="681"/>
      <c r="AE508" s="681"/>
      <c r="AF508" s="681"/>
      <c r="AG508" s="681"/>
      <c r="AH508" s="681"/>
      <c r="AI508" s="681"/>
      <c r="AJ508" s="681"/>
      <c r="AK508" s="681"/>
      <c r="AL508" s="681"/>
      <c r="AM508" s="681"/>
      <c r="AN508" s="681"/>
      <c r="AO508" s="681"/>
      <c r="AP508" s="681"/>
      <c r="AQ508" s="681"/>
      <c r="AR508" s="681"/>
      <c r="AS508" s="681"/>
      <c r="AT508" s="681"/>
      <c r="AU508" s="681"/>
      <c r="AV508" s="681"/>
      <c r="AW508" s="681"/>
      <c r="AX508" s="681"/>
      <c r="AY508" s="681"/>
      <c r="AZ508" s="681"/>
      <c r="BA508" s="681"/>
      <c r="BB508" s="681"/>
      <c r="BC508" s="681"/>
      <c r="BD508" s="681"/>
      <c r="BE508" s="681"/>
      <c r="BF508" s="681"/>
      <c r="BG508" s="681"/>
      <c r="BH508" s="681"/>
      <c r="BI508" s="681"/>
      <c r="BJ508" s="681"/>
      <c r="BK508" s="675"/>
      <c r="BL508" s="675"/>
      <c r="BM508" s="675"/>
      <c r="BN508" s="681"/>
      <c r="BO508" s="681"/>
      <c r="BP508" s="681"/>
      <c r="BQ508" s="681"/>
      <c r="BR508" s="681"/>
      <c r="BS508" s="681"/>
      <c r="BT508" s="681"/>
      <c r="BU508" s="681"/>
      <c r="BV508" s="681"/>
      <c r="BW508" s="681"/>
    </row>
    <row r="509" spans="1:75" ht="13.5" customHeight="1">
      <c r="A509" s="696"/>
      <c r="B509" s="15" t="s">
        <v>60</v>
      </c>
      <c r="C509" s="708" t="str">
        <f>VLOOKUP($C502,'2025年度(1年後期)'!$B$5:$N$207,COLUMN('2025年度(1年後期)'!$E$5)+1,0)&amp;""</f>
        <v/>
      </c>
      <c r="D509" s="707"/>
      <c r="E509" s="716" t="str">
        <f>VLOOKUP($C502,'2025年度(2年後期)'!$B$5:$N$207,COLUMN('2025年度(2年後期)'!$E$5)+1,0)&amp;""</f>
        <v/>
      </c>
      <c r="F509" s="707"/>
      <c r="G509" s="716" t="str">
        <f>VLOOKUP($C502,'2025年度(3年後期)'!$B$5:$N$207,COLUMN('2025年度(3年後期)'!$E$5)+1,0)&amp;""</f>
        <v/>
      </c>
      <c r="H509" s="707"/>
      <c r="I509" s="716" t="str">
        <f>VLOOKUP($C502,'2025年度(4年後期)'!$B$5:$N$206,COLUMN('2025年度(4年後期)'!$E$5)+1,0)&amp;""</f>
        <v/>
      </c>
      <c r="J509" s="707"/>
      <c r="K509" s="689" t="str">
        <f>VLOOKUP($C502,'2025年度(助産後期)'!$B$5:$N$207,COLUMN('2025年度(助産後期)'!$E$5)+1,0)&amp;""</f>
        <v/>
      </c>
      <c r="L509" s="717"/>
      <c r="M509" s="708" t="str">
        <f>VLOOKUP($C502,'2025年度(M1後期)'!$B$5:$N$207,COLUMN('2025年度(M1後期)'!$E$5)+1,0)&amp;""</f>
        <v/>
      </c>
      <c r="N509" s="707"/>
      <c r="O509" s="689" t="str">
        <f>VLOOKUP($C502,'2025年度(M2後期)'!$B$5:$N$207,COLUMN('2025年度(M2後期)'!$E$5)+1,0)&amp;""</f>
        <v/>
      </c>
      <c r="P509" s="707"/>
      <c r="Q509" s="689" t="str">
        <f>VLOOKUP($C502,'2025年度(D1後期)'!$B$5:$N$207,COLUMN('2025年度(D1後期)'!$E$5)+1,0)&amp;""</f>
        <v/>
      </c>
      <c r="R509" s="707"/>
      <c r="S509" s="689" t="str">
        <f>VLOOKUP($C502,'2025年度(D23後期)'!$B$5:$N$207,COLUMN('2025年度(D23後期)'!$E$5)+1,0)&amp;""</f>
        <v/>
      </c>
      <c r="T509" s="707"/>
      <c r="U509" s="21"/>
      <c r="Z509" s="696"/>
      <c r="AA509" s="681"/>
      <c r="AB509" s="681"/>
      <c r="AC509" s="681"/>
      <c r="AD509" s="681"/>
      <c r="AE509" s="681"/>
      <c r="AF509" s="681"/>
      <c r="AG509" s="681"/>
      <c r="AH509" s="681"/>
      <c r="AI509" s="681"/>
      <c r="AJ509" s="681"/>
      <c r="AK509" s="681"/>
      <c r="AL509" s="681"/>
      <c r="AM509" s="681"/>
      <c r="AN509" s="681"/>
      <c r="AO509" s="681"/>
      <c r="AP509" s="681"/>
      <c r="AQ509" s="681"/>
      <c r="AR509" s="681"/>
      <c r="AS509" s="681"/>
      <c r="AT509" s="681"/>
      <c r="AU509" s="681"/>
      <c r="AV509" s="681"/>
      <c r="AW509" s="681"/>
      <c r="AX509" s="681"/>
      <c r="AY509" s="681"/>
      <c r="AZ509" s="681"/>
      <c r="BA509" s="681"/>
      <c r="BB509" s="681"/>
      <c r="BC509" s="681"/>
      <c r="BD509" s="681"/>
      <c r="BE509" s="681"/>
      <c r="BF509" s="681"/>
      <c r="BG509" s="681"/>
      <c r="BH509" s="681"/>
      <c r="BI509" s="681"/>
      <c r="BJ509" s="681"/>
      <c r="BK509" s="675"/>
      <c r="BL509" s="675"/>
      <c r="BM509" s="675"/>
      <c r="BN509" s="681"/>
      <c r="BO509" s="681"/>
      <c r="BP509" s="681"/>
      <c r="BQ509" s="681"/>
      <c r="BR509" s="681"/>
      <c r="BS509" s="681"/>
      <c r="BT509" s="681"/>
      <c r="BU509" s="681"/>
      <c r="BV509" s="681"/>
      <c r="BW509" s="681"/>
    </row>
    <row r="510" spans="1:75" ht="13.5" customHeight="1">
      <c r="A510" s="712"/>
      <c r="B510" s="16" t="s">
        <v>62</v>
      </c>
      <c r="C510" s="687"/>
      <c r="D510" s="685"/>
      <c r="E510" s="684"/>
      <c r="F510" s="685"/>
      <c r="G510" s="684"/>
      <c r="H510" s="685"/>
      <c r="I510" s="684"/>
      <c r="J510" s="685"/>
      <c r="K510" s="686"/>
      <c r="L510" s="686"/>
      <c r="M510" s="687"/>
      <c r="N510" s="685"/>
      <c r="O510" s="686"/>
      <c r="P510" s="685"/>
      <c r="Q510" s="686"/>
      <c r="R510" s="685"/>
      <c r="S510" s="686"/>
      <c r="T510" s="685"/>
      <c r="U510" s="21"/>
      <c r="Z510" s="697"/>
      <c r="AA510" s="682"/>
      <c r="AB510" s="682"/>
      <c r="AC510" s="682"/>
      <c r="AD510" s="682"/>
      <c r="AE510" s="682"/>
      <c r="AF510" s="682"/>
      <c r="AG510" s="682"/>
      <c r="AH510" s="682"/>
      <c r="AI510" s="682"/>
      <c r="AJ510" s="682"/>
      <c r="AK510" s="682"/>
      <c r="AL510" s="682"/>
      <c r="AM510" s="682"/>
      <c r="AN510" s="682"/>
      <c r="AO510" s="682"/>
      <c r="AP510" s="682"/>
      <c r="AQ510" s="682"/>
      <c r="AR510" s="682"/>
      <c r="AS510" s="682"/>
      <c r="AT510" s="682"/>
      <c r="AU510" s="682"/>
      <c r="AV510" s="682"/>
      <c r="AW510" s="682"/>
      <c r="AX510" s="682"/>
      <c r="AY510" s="682"/>
      <c r="AZ510" s="682"/>
      <c r="BA510" s="682"/>
      <c r="BB510" s="682"/>
      <c r="BC510" s="682"/>
      <c r="BD510" s="682"/>
      <c r="BE510" s="682"/>
      <c r="BF510" s="682"/>
      <c r="BG510" s="682"/>
      <c r="BH510" s="682"/>
      <c r="BI510" s="682"/>
      <c r="BJ510" s="682"/>
      <c r="BK510" s="676"/>
      <c r="BL510" s="676"/>
      <c r="BM510" s="676"/>
      <c r="BN510" s="682"/>
      <c r="BO510" s="682"/>
      <c r="BP510" s="682"/>
      <c r="BQ510" s="682"/>
      <c r="BR510" s="682"/>
      <c r="BS510" s="682"/>
      <c r="BT510" s="682"/>
      <c r="BU510" s="682"/>
      <c r="BV510" s="682"/>
      <c r="BW510" s="682"/>
    </row>
    <row r="511" spans="1:75" ht="13.5" customHeight="1">
      <c r="A511" s="695" t="s">
        <v>70</v>
      </c>
      <c r="B511" s="17" t="s">
        <v>71</v>
      </c>
      <c r="C511" s="705"/>
      <c r="D511" s="706"/>
      <c r="E511" s="713"/>
      <c r="F511" s="706"/>
      <c r="G511" s="713"/>
      <c r="H511" s="706"/>
      <c r="I511" s="713"/>
      <c r="J511" s="706"/>
      <c r="K511" s="693"/>
      <c r="L511" s="709"/>
      <c r="M511" s="705"/>
      <c r="N511" s="706"/>
      <c r="O511" s="693"/>
      <c r="P511" s="706"/>
      <c r="Q511" s="693"/>
      <c r="R511" s="706"/>
      <c r="S511" s="693"/>
      <c r="T511" s="706"/>
      <c r="U511" s="21"/>
      <c r="Z511" s="696" t="str">
        <f>A511</f>
        <v>昼休み（12：30～13：30）</v>
      </c>
      <c r="AA511" s="680"/>
      <c r="AB511" s="680"/>
      <c r="AC511" s="680"/>
      <c r="AD511" s="680"/>
      <c r="AE511" s="680"/>
      <c r="AF511" s="680"/>
      <c r="AG511" s="680"/>
      <c r="AH511" s="680"/>
      <c r="AI511" s="680"/>
      <c r="AJ511" s="680"/>
      <c r="AK511" s="680"/>
      <c r="AL511" s="680"/>
      <c r="AM511" s="680"/>
      <c r="AN511" s="680"/>
      <c r="AO511" s="680"/>
      <c r="AP511" s="680"/>
      <c r="AQ511" s="680"/>
      <c r="AR511" s="680"/>
      <c r="AS511" s="680"/>
      <c r="AT511" s="680"/>
      <c r="AU511" s="680"/>
      <c r="AV511" s="680"/>
      <c r="AW511" s="680"/>
      <c r="AX511" s="680"/>
      <c r="AY511" s="680"/>
      <c r="AZ511" s="680"/>
      <c r="BA511" s="680"/>
      <c r="BB511" s="680"/>
      <c r="BC511" s="680"/>
      <c r="BD511" s="680"/>
      <c r="BE511" s="680"/>
      <c r="BF511" s="680"/>
      <c r="BG511" s="680"/>
      <c r="BH511" s="680"/>
      <c r="BI511" s="680"/>
      <c r="BJ511" s="680"/>
      <c r="BK511" s="674"/>
      <c r="BL511" s="674"/>
      <c r="BM511" s="674"/>
      <c r="BN511" s="680"/>
      <c r="BO511" s="680"/>
      <c r="BP511" s="680"/>
      <c r="BQ511" s="680"/>
      <c r="BR511" s="680"/>
      <c r="BS511" s="680"/>
      <c r="BT511" s="680"/>
      <c r="BU511" s="680"/>
      <c r="BV511" s="680"/>
      <c r="BW511" s="680"/>
    </row>
    <row r="512" spans="1:75" ht="13.5" customHeight="1">
      <c r="A512" s="696"/>
      <c r="B512" s="17" t="s">
        <v>73</v>
      </c>
      <c r="C512" s="708"/>
      <c r="D512" s="707"/>
      <c r="E512" s="716"/>
      <c r="F512" s="707"/>
      <c r="G512" s="716"/>
      <c r="H512" s="707"/>
      <c r="I512" s="716"/>
      <c r="J512" s="707"/>
      <c r="K512" s="689"/>
      <c r="L512" s="717"/>
      <c r="M512" s="708"/>
      <c r="N512" s="707"/>
      <c r="O512" s="689"/>
      <c r="P512" s="707"/>
      <c r="Q512" s="689"/>
      <c r="R512" s="707"/>
      <c r="S512" s="689"/>
      <c r="T512" s="707"/>
      <c r="U512" s="21"/>
      <c r="Z512" s="696"/>
      <c r="AA512" s="681"/>
      <c r="AB512" s="681"/>
      <c r="AC512" s="681"/>
      <c r="AD512" s="681"/>
      <c r="AE512" s="681"/>
      <c r="AF512" s="681"/>
      <c r="AG512" s="681"/>
      <c r="AH512" s="681"/>
      <c r="AI512" s="681"/>
      <c r="AJ512" s="681"/>
      <c r="AK512" s="681"/>
      <c r="AL512" s="681"/>
      <c r="AM512" s="681"/>
      <c r="AN512" s="681"/>
      <c r="AO512" s="681"/>
      <c r="AP512" s="681"/>
      <c r="AQ512" s="681"/>
      <c r="AR512" s="681"/>
      <c r="AS512" s="681"/>
      <c r="AT512" s="681"/>
      <c r="AU512" s="681"/>
      <c r="AV512" s="681"/>
      <c r="AW512" s="681"/>
      <c r="AX512" s="681"/>
      <c r="AY512" s="681"/>
      <c r="AZ512" s="681"/>
      <c r="BA512" s="681"/>
      <c r="BB512" s="681"/>
      <c r="BC512" s="681"/>
      <c r="BD512" s="681"/>
      <c r="BE512" s="681"/>
      <c r="BF512" s="681"/>
      <c r="BG512" s="681"/>
      <c r="BH512" s="681"/>
      <c r="BI512" s="681"/>
      <c r="BJ512" s="681"/>
      <c r="BK512" s="675"/>
      <c r="BL512" s="675"/>
      <c r="BM512" s="675"/>
      <c r="BN512" s="681"/>
      <c r="BO512" s="681"/>
      <c r="BP512" s="681"/>
      <c r="BQ512" s="681"/>
      <c r="BR512" s="681"/>
      <c r="BS512" s="681"/>
      <c r="BT512" s="681"/>
      <c r="BU512" s="681"/>
      <c r="BV512" s="681"/>
      <c r="BW512" s="681"/>
    </row>
    <row r="513" spans="1:75" ht="13.5" customHeight="1">
      <c r="A513" s="696"/>
      <c r="B513" s="17" t="s">
        <v>60</v>
      </c>
      <c r="C513" s="708"/>
      <c r="D513" s="707"/>
      <c r="E513" s="716"/>
      <c r="F513" s="707"/>
      <c r="G513" s="716"/>
      <c r="H513" s="707"/>
      <c r="I513" s="716"/>
      <c r="J513" s="707"/>
      <c r="K513" s="689"/>
      <c r="L513" s="717"/>
      <c r="M513" s="708"/>
      <c r="N513" s="707"/>
      <c r="O513" s="689"/>
      <c r="P513" s="707"/>
      <c r="Q513" s="689"/>
      <c r="R513" s="707"/>
      <c r="S513" s="689"/>
      <c r="T513" s="707"/>
      <c r="U513" s="21"/>
      <c r="Z513" s="696"/>
      <c r="AA513" s="681"/>
      <c r="AB513" s="681"/>
      <c r="AC513" s="681"/>
      <c r="AD513" s="681"/>
      <c r="AE513" s="681"/>
      <c r="AF513" s="681"/>
      <c r="AG513" s="681"/>
      <c r="AH513" s="681"/>
      <c r="AI513" s="681"/>
      <c r="AJ513" s="681"/>
      <c r="AK513" s="681"/>
      <c r="AL513" s="681"/>
      <c r="AM513" s="681"/>
      <c r="AN513" s="681"/>
      <c r="AO513" s="681"/>
      <c r="AP513" s="681"/>
      <c r="AQ513" s="681"/>
      <c r="AR513" s="681"/>
      <c r="AS513" s="681"/>
      <c r="AT513" s="681"/>
      <c r="AU513" s="681"/>
      <c r="AV513" s="681"/>
      <c r="AW513" s="681"/>
      <c r="AX513" s="681"/>
      <c r="AY513" s="681"/>
      <c r="AZ513" s="681"/>
      <c r="BA513" s="681"/>
      <c r="BB513" s="681"/>
      <c r="BC513" s="681"/>
      <c r="BD513" s="681"/>
      <c r="BE513" s="681"/>
      <c r="BF513" s="681"/>
      <c r="BG513" s="681"/>
      <c r="BH513" s="681"/>
      <c r="BI513" s="681"/>
      <c r="BJ513" s="681"/>
      <c r="BK513" s="675"/>
      <c r="BL513" s="675"/>
      <c r="BM513" s="675"/>
      <c r="BN513" s="681"/>
      <c r="BO513" s="681"/>
      <c r="BP513" s="681"/>
      <c r="BQ513" s="681"/>
      <c r="BR513" s="681"/>
      <c r="BS513" s="681"/>
      <c r="BT513" s="681"/>
      <c r="BU513" s="681"/>
      <c r="BV513" s="681"/>
      <c r="BW513" s="681"/>
    </row>
    <row r="514" spans="1:75" ht="13.5" customHeight="1">
      <c r="A514" s="697"/>
      <c r="B514" s="18" t="s">
        <v>62</v>
      </c>
      <c r="C514" s="714"/>
      <c r="D514" s="711"/>
      <c r="E514" s="715"/>
      <c r="F514" s="711"/>
      <c r="G514" s="715"/>
      <c r="H514" s="711"/>
      <c r="I514" s="715"/>
      <c r="J514" s="711"/>
      <c r="K514" s="710"/>
      <c r="L514" s="710"/>
      <c r="M514" s="714"/>
      <c r="N514" s="711"/>
      <c r="O514" s="710"/>
      <c r="P514" s="711"/>
      <c r="Q514" s="710"/>
      <c r="R514" s="711"/>
      <c r="S514" s="710"/>
      <c r="T514" s="711"/>
      <c r="U514" s="21"/>
      <c r="Z514" s="697"/>
      <c r="AA514" s="682"/>
      <c r="AB514" s="682"/>
      <c r="AC514" s="682"/>
      <c r="AD514" s="682"/>
      <c r="AE514" s="682"/>
      <c r="AF514" s="682"/>
      <c r="AG514" s="682"/>
      <c r="AH514" s="682"/>
      <c r="AI514" s="682"/>
      <c r="AJ514" s="682"/>
      <c r="AK514" s="682"/>
      <c r="AL514" s="682"/>
      <c r="AM514" s="682"/>
      <c r="AN514" s="682"/>
      <c r="AO514" s="682"/>
      <c r="AP514" s="682"/>
      <c r="AQ514" s="682"/>
      <c r="AR514" s="682"/>
      <c r="AS514" s="682"/>
      <c r="AT514" s="682"/>
      <c r="AU514" s="682"/>
      <c r="AV514" s="682"/>
      <c r="AW514" s="682"/>
      <c r="AX514" s="682"/>
      <c r="AY514" s="682"/>
      <c r="AZ514" s="682"/>
      <c r="BA514" s="682"/>
      <c r="BB514" s="682"/>
      <c r="BC514" s="682"/>
      <c r="BD514" s="682"/>
      <c r="BE514" s="682"/>
      <c r="BF514" s="682"/>
      <c r="BG514" s="682"/>
      <c r="BH514" s="682"/>
      <c r="BI514" s="682"/>
      <c r="BJ514" s="682"/>
      <c r="BK514" s="676"/>
      <c r="BL514" s="676"/>
      <c r="BM514" s="676"/>
      <c r="BN514" s="682"/>
      <c r="BO514" s="682"/>
      <c r="BP514" s="682"/>
      <c r="BQ514" s="682"/>
      <c r="BR514" s="682"/>
      <c r="BS514" s="682"/>
      <c r="BT514" s="682"/>
      <c r="BU514" s="682"/>
      <c r="BV514" s="682"/>
      <c r="BW514" s="682"/>
    </row>
    <row r="515" spans="1:75" ht="13.5" customHeight="1">
      <c r="A515" s="696" t="s">
        <v>74</v>
      </c>
      <c r="B515" s="15" t="s">
        <v>55</v>
      </c>
      <c r="C515" s="692" t="str">
        <f>VLOOKUP($C502,'2025年度(1年後期)'!$B$5:$N$207,COLUMN('2025年度(1年後期)'!$G$5),0)&amp;""</f>
        <v/>
      </c>
      <c r="D515" s="693"/>
      <c r="E515" s="698" t="str">
        <f>VLOOKUP($C502,'2025年度(2年後期)'!$B$5:$N$207,COLUMN('2025年度(2年後期)'!$G$5),0)&amp;""</f>
        <v/>
      </c>
      <c r="F515" s="693"/>
      <c r="G515" s="698" t="str">
        <f>VLOOKUP($C502,'2025年度(3年後期)'!$B$5:$N$207,COLUMN('2025年度(3年後期)'!$G$5),0)&amp;""</f>
        <v/>
      </c>
      <c r="H515" s="693"/>
      <c r="I515" s="698" t="str">
        <f>VLOOKUP($C502,'2025年度(4年後期)'!$B$5:$N$206,COLUMN('2025年度(4年後期)'!$G$5),0)&amp;""</f>
        <v/>
      </c>
      <c r="J515" s="693"/>
      <c r="K515" s="694" t="str">
        <f>VLOOKUP($C502,'2025年度(助産後期)'!$B$5:$N$207,COLUMN('2025年度(助産後期)'!$G$5),0)&amp;""</f>
        <v/>
      </c>
      <c r="L515" s="694"/>
      <c r="M515" s="692" t="str">
        <f>VLOOKUP($C502,'2025年度(M1後期)'!$B$5:$N$207,COLUMN('2025年度(M1後期)'!$G$5),0)&amp;""</f>
        <v/>
      </c>
      <c r="N515" s="693"/>
      <c r="O515" s="694" t="str">
        <f>VLOOKUP($C502,'2025年度(M2後期)'!$B$5:$N$207,COLUMN('2025年度(M2後期)'!$G$5),0)&amp;""</f>
        <v/>
      </c>
      <c r="P515" s="693"/>
      <c r="Q515" s="694" t="str">
        <f>VLOOKUP($C502,'2025年度(D1後期)'!$B$5:$N$207,COLUMN('2025年度(D1後期)'!$G$5),0)&amp;""</f>
        <v/>
      </c>
      <c r="R515" s="693"/>
      <c r="S515" s="694" t="str">
        <f>VLOOKUP($C502,'2025年度(D23後期)'!$B$5:$N$207,COLUMN('2025年度(D23後期)'!$G$5),0)&amp;""</f>
        <v/>
      </c>
      <c r="T515" s="693"/>
      <c r="U515" s="21"/>
      <c r="Z515" s="696" t="str">
        <f>A515</f>
        <v>３時限（13：30～15：00）</v>
      </c>
      <c r="AA515" s="680"/>
      <c r="AB515" s="680"/>
      <c r="AC515" s="680"/>
      <c r="AD515" s="680"/>
      <c r="AE515" s="680"/>
      <c r="AF515" s="680"/>
      <c r="AG515" s="680"/>
      <c r="AH515" s="680"/>
      <c r="AI515" s="680"/>
      <c r="AJ515" s="680"/>
      <c r="AK515" s="680"/>
      <c r="AL515" s="680"/>
      <c r="AM515" s="680"/>
      <c r="AN515" s="680"/>
      <c r="AO515" s="680"/>
      <c r="AP515" s="680"/>
      <c r="AQ515" s="680"/>
      <c r="AR515" s="680"/>
      <c r="AS515" s="680"/>
      <c r="AT515" s="680"/>
      <c r="AU515" s="680"/>
      <c r="AV515" s="680"/>
      <c r="AW515" s="680"/>
      <c r="AX515" s="680"/>
      <c r="AY515" s="680"/>
      <c r="AZ515" s="680"/>
      <c r="BA515" s="680"/>
      <c r="BB515" s="680"/>
      <c r="BC515" s="680"/>
      <c r="BD515" s="680"/>
      <c r="BE515" s="680"/>
      <c r="BF515" s="680"/>
      <c r="BG515" s="680"/>
      <c r="BH515" s="680"/>
      <c r="BI515" s="680"/>
      <c r="BJ515" s="680"/>
      <c r="BK515" s="674"/>
      <c r="BL515" s="674"/>
      <c r="BM515" s="674"/>
      <c r="BN515" s="680"/>
      <c r="BO515" s="680"/>
      <c r="BP515" s="680"/>
      <c r="BQ515" s="680"/>
      <c r="BR515" s="680"/>
      <c r="BS515" s="680"/>
      <c r="BT515" s="680"/>
      <c r="BU515" s="680"/>
      <c r="BV515" s="680"/>
      <c r="BW515" s="680"/>
    </row>
    <row r="516" spans="1:75" ht="13.5" customHeight="1">
      <c r="A516" s="696"/>
      <c r="B516" s="15" t="s">
        <v>58</v>
      </c>
      <c r="C516" s="688" t="str">
        <f>IFERROR(VLOOKUP(C515,科目・教員!$A$2:$B$349,2,0),"")</f>
        <v/>
      </c>
      <c r="D516" s="689"/>
      <c r="E516" s="690" t="str">
        <f>IFERROR(VLOOKUP(E515,科目・教員!$A$2:$B$349,2,0),"")</f>
        <v/>
      </c>
      <c r="F516" s="689"/>
      <c r="G516" s="690" t="str">
        <f>IFERROR(VLOOKUP(G515,科目・教員!$A$2:$B$349,2,0),"")</f>
        <v/>
      </c>
      <c r="H516" s="689"/>
      <c r="I516" s="690" t="str">
        <f>IFERROR(VLOOKUP(I515,科目・教員!$A$2:$B$349,2,0),"")</f>
        <v/>
      </c>
      <c r="J516" s="689"/>
      <c r="K516" s="691" t="str">
        <f>IFERROR(VLOOKUP(K515,科目・教員!$A$2:$B$349,2,0),"")</f>
        <v/>
      </c>
      <c r="L516" s="691"/>
      <c r="M516" s="688" t="str">
        <f>IFERROR(VLOOKUP(M515,科目・教員!$A$2:$B$349,2,0),"")</f>
        <v/>
      </c>
      <c r="N516" s="689"/>
      <c r="O516" s="691" t="str">
        <f>IFERROR(VLOOKUP(O515,科目・教員!$A$2:$B$349,2,0),"")</f>
        <v/>
      </c>
      <c r="P516" s="689"/>
      <c r="Q516" s="691" t="str">
        <f>IFERROR(VLOOKUP(Q515,科目・教員!$A$2:$B$349,2,0),"")</f>
        <v/>
      </c>
      <c r="R516" s="689"/>
      <c r="S516" s="691" t="str">
        <f>IFERROR(VLOOKUP(S515,科目・教員!$A$2:$B$349,2,0),"")</f>
        <v/>
      </c>
      <c r="T516" s="689"/>
      <c r="U516" s="21"/>
      <c r="Z516" s="696"/>
      <c r="AA516" s="681"/>
      <c r="AB516" s="681"/>
      <c r="AC516" s="681"/>
      <c r="AD516" s="681"/>
      <c r="AE516" s="681"/>
      <c r="AF516" s="681"/>
      <c r="AG516" s="681"/>
      <c r="AH516" s="681"/>
      <c r="AI516" s="681"/>
      <c r="AJ516" s="681"/>
      <c r="AK516" s="681"/>
      <c r="AL516" s="681"/>
      <c r="AM516" s="681"/>
      <c r="AN516" s="681"/>
      <c r="AO516" s="681"/>
      <c r="AP516" s="681"/>
      <c r="AQ516" s="681"/>
      <c r="AR516" s="681"/>
      <c r="AS516" s="681"/>
      <c r="AT516" s="681"/>
      <c r="AU516" s="681"/>
      <c r="AV516" s="681"/>
      <c r="AW516" s="681"/>
      <c r="AX516" s="681"/>
      <c r="AY516" s="681"/>
      <c r="AZ516" s="681"/>
      <c r="BA516" s="681"/>
      <c r="BB516" s="681"/>
      <c r="BC516" s="681"/>
      <c r="BD516" s="681"/>
      <c r="BE516" s="681"/>
      <c r="BF516" s="681"/>
      <c r="BG516" s="681"/>
      <c r="BH516" s="681"/>
      <c r="BI516" s="681"/>
      <c r="BJ516" s="681"/>
      <c r="BK516" s="675"/>
      <c r="BL516" s="675"/>
      <c r="BM516" s="675"/>
      <c r="BN516" s="681"/>
      <c r="BO516" s="681"/>
      <c r="BP516" s="681"/>
      <c r="BQ516" s="681"/>
      <c r="BR516" s="681"/>
      <c r="BS516" s="681"/>
      <c r="BT516" s="681"/>
      <c r="BU516" s="681"/>
      <c r="BV516" s="681"/>
      <c r="BW516" s="681"/>
    </row>
    <row r="517" spans="1:75" ht="13.5" customHeight="1">
      <c r="A517" s="696"/>
      <c r="B517" s="15" t="s">
        <v>60</v>
      </c>
      <c r="C517" s="688" t="str">
        <f>VLOOKUP($C502,'2025年度(1年後期)'!$B$5:$N$207,COLUMN('2025年度(1年後期)'!$G$5)+1,0)&amp;""</f>
        <v/>
      </c>
      <c r="D517" s="689"/>
      <c r="E517" s="690" t="str">
        <f>VLOOKUP($C502,'2025年度(2年後期)'!$B$5:$N$207,COLUMN('2025年度(2年後期)'!$G$5)+1,0)&amp;""</f>
        <v/>
      </c>
      <c r="F517" s="689"/>
      <c r="G517" s="690" t="str">
        <f>VLOOKUP($C502,'2025年度(3年後期)'!$B$5:$N$207,COLUMN('2025年度(3年後期)'!$G$5)+1,0)&amp;""</f>
        <v/>
      </c>
      <c r="H517" s="689"/>
      <c r="I517" s="690" t="str">
        <f>VLOOKUP($C502,'2025年度(4年後期)'!$B$5:$N$206,COLUMN('2025年度(4年後期)'!$G$5)+1,0)&amp;""</f>
        <v/>
      </c>
      <c r="J517" s="689"/>
      <c r="K517" s="691" t="str">
        <f>VLOOKUP($C502,'2025年度(助産後期)'!$B$5:$N$207,COLUMN('2025年度(助産後期)'!$G$5)+1,0)&amp;""</f>
        <v/>
      </c>
      <c r="L517" s="691"/>
      <c r="M517" s="688" t="str">
        <f>VLOOKUP($C502,'2025年度(M1後期)'!$B$5:$N$207,COLUMN('2025年度(M1後期)'!$G$5)+1,0)&amp;""</f>
        <v/>
      </c>
      <c r="N517" s="689"/>
      <c r="O517" s="691" t="str">
        <f>VLOOKUP($C502,'2025年度(M2後期)'!$B$5:$N$207,COLUMN('2025年度(M2後期)'!$G$5)+1,0)&amp;""</f>
        <v/>
      </c>
      <c r="P517" s="689"/>
      <c r="Q517" s="691" t="str">
        <f>VLOOKUP($C502,'2025年度(D1後期)'!$B$5:$N$207,COLUMN('2025年度(D1後期)'!$G$5)+1,0)&amp;""</f>
        <v/>
      </c>
      <c r="R517" s="689"/>
      <c r="S517" s="691" t="str">
        <f>VLOOKUP($C502,'2025年度(D23後期)'!$B$5:$N$207,COLUMN('2025年度(D23後期)'!$G$5)+1,0)&amp;""</f>
        <v/>
      </c>
      <c r="T517" s="689"/>
      <c r="U517" s="21"/>
      <c r="Z517" s="696"/>
      <c r="AA517" s="681"/>
      <c r="AB517" s="681"/>
      <c r="AC517" s="681"/>
      <c r="AD517" s="681"/>
      <c r="AE517" s="681"/>
      <c r="AF517" s="681"/>
      <c r="AG517" s="681"/>
      <c r="AH517" s="681"/>
      <c r="AI517" s="681"/>
      <c r="AJ517" s="681"/>
      <c r="AK517" s="681"/>
      <c r="AL517" s="681"/>
      <c r="AM517" s="681"/>
      <c r="AN517" s="681"/>
      <c r="AO517" s="681"/>
      <c r="AP517" s="681"/>
      <c r="AQ517" s="681"/>
      <c r="AR517" s="681"/>
      <c r="AS517" s="681"/>
      <c r="AT517" s="681"/>
      <c r="AU517" s="681"/>
      <c r="AV517" s="681"/>
      <c r="AW517" s="681"/>
      <c r="AX517" s="681"/>
      <c r="AY517" s="681"/>
      <c r="AZ517" s="681"/>
      <c r="BA517" s="681"/>
      <c r="BB517" s="681"/>
      <c r="BC517" s="681"/>
      <c r="BD517" s="681"/>
      <c r="BE517" s="681"/>
      <c r="BF517" s="681"/>
      <c r="BG517" s="681"/>
      <c r="BH517" s="681"/>
      <c r="BI517" s="681"/>
      <c r="BJ517" s="681"/>
      <c r="BK517" s="675"/>
      <c r="BL517" s="675"/>
      <c r="BM517" s="675"/>
      <c r="BN517" s="681"/>
      <c r="BO517" s="681"/>
      <c r="BP517" s="681"/>
      <c r="BQ517" s="681"/>
      <c r="BR517" s="681"/>
      <c r="BS517" s="681"/>
      <c r="BT517" s="681"/>
      <c r="BU517" s="681"/>
      <c r="BV517" s="681"/>
      <c r="BW517" s="681"/>
    </row>
    <row r="518" spans="1:75" ht="13.5" customHeight="1">
      <c r="A518" s="712"/>
      <c r="B518" s="16" t="s">
        <v>62</v>
      </c>
      <c r="C518" s="687"/>
      <c r="D518" s="685"/>
      <c r="E518" s="684"/>
      <c r="F518" s="685"/>
      <c r="G518" s="684"/>
      <c r="H518" s="685"/>
      <c r="I518" s="684"/>
      <c r="J518" s="685"/>
      <c r="K518" s="686"/>
      <c r="L518" s="686"/>
      <c r="M518" s="687"/>
      <c r="N518" s="685"/>
      <c r="O518" s="686"/>
      <c r="P518" s="685"/>
      <c r="Q518" s="686"/>
      <c r="R518" s="685"/>
      <c r="S518" s="686"/>
      <c r="T518" s="685"/>
      <c r="U518" s="21"/>
      <c r="Z518" s="697"/>
      <c r="AA518" s="682"/>
      <c r="AB518" s="682"/>
      <c r="AC518" s="682"/>
      <c r="AD518" s="682"/>
      <c r="AE518" s="682"/>
      <c r="AF518" s="682"/>
      <c r="AG518" s="682"/>
      <c r="AH518" s="682"/>
      <c r="AI518" s="682"/>
      <c r="AJ518" s="682"/>
      <c r="AK518" s="682"/>
      <c r="AL518" s="682"/>
      <c r="AM518" s="682"/>
      <c r="AN518" s="682"/>
      <c r="AO518" s="682"/>
      <c r="AP518" s="682"/>
      <c r="AQ518" s="682"/>
      <c r="AR518" s="682"/>
      <c r="AS518" s="682"/>
      <c r="AT518" s="682"/>
      <c r="AU518" s="682"/>
      <c r="AV518" s="682"/>
      <c r="AW518" s="682"/>
      <c r="AX518" s="682"/>
      <c r="AY518" s="682"/>
      <c r="AZ518" s="682"/>
      <c r="BA518" s="682"/>
      <c r="BB518" s="682"/>
      <c r="BC518" s="682"/>
      <c r="BD518" s="682"/>
      <c r="BE518" s="682"/>
      <c r="BF518" s="682"/>
      <c r="BG518" s="682"/>
      <c r="BH518" s="682"/>
      <c r="BI518" s="682"/>
      <c r="BJ518" s="682"/>
      <c r="BK518" s="676"/>
      <c r="BL518" s="676"/>
      <c r="BM518" s="676"/>
      <c r="BN518" s="682"/>
      <c r="BO518" s="682"/>
      <c r="BP518" s="682"/>
      <c r="BQ518" s="682"/>
      <c r="BR518" s="682"/>
      <c r="BS518" s="682"/>
      <c r="BT518" s="682"/>
      <c r="BU518" s="682"/>
      <c r="BV518" s="682"/>
      <c r="BW518" s="682"/>
    </row>
    <row r="519" spans="1:75" ht="13.5" customHeight="1">
      <c r="A519" s="696" t="s">
        <v>80</v>
      </c>
      <c r="B519" s="15" t="s">
        <v>55</v>
      </c>
      <c r="C519" s="692" t="str">
        <f>VLOOKUP($C502,'2025年度(1年後期)'!$B$5:$N$207,COLUMN('2025年度(1年後期)'!$I$5),0)&amp;""</f>
        <v/>
      </c>
      <c r="D519" s="693"/>
      <c r="E519" s="698" t="str">
        <f>VLOOKUP($C502,'2025年度(2年後期)'!$B$5:$N$207,COLUMN('2025年度(2年後期)'!$I$5),0)&amp;""</f>
        <v/>
      </c>
      <c r="F519" s="693"/>
      <c r="G519" s="698" t="str">
        <f>VLOOKUP($C502,'2025年度(3年後期)'!$B$5:$N$207,COLUMN('2025年度(3年後期)'!$I$5),0)&amp;""</f>
        <v/>
      </c>
      <c r="H519" s="693"/>
      <c r="I519" s="698" t="str">
        <f>VLOOKUP($C502,'2025年度(4年後期)'!$B$5:$N$206,COLUMN('2025年度(4年後期)'!$I$5),0)&amp;""</f>
        <v/>
      </c>
      <c r="J519" s="693"/>
      <c r="K519" s="694" t="str">
        <f>VLOOKUP($C502,'2025年度(助産後期)'!$B$5:$N$207,COLUMN('2025年度(助産後期)'!$I$5),0)&amp;""</f>
        <v/>
      </c>
      <c r="L519" s="694"/>
      <c r="M519" s="692" t="str">
        <f>VLOOKUP($C502,'2025年度(M1後期)'!$B$5:$N$207,COLUMN('2025年度(M1後期)'!$I$5),0)&amp;""</f>
        <v/>
      </c>
      <c r="N519" s="693"/>
      <c r="O519" s="694" t="str">
        <f>VLOOKUP($C502,'2025年度(M2後期)'!$B$5:$N$207,COLUMN('2025年度(M2後期)'!$I$5),0)&amp;""</f>
        <v/>
      </c>
      <c r="P519" s="693"/>
      <c r="Q519" s="694" t="str">
        <f>VLOOKUP($C502,'2025年度(D1後期)'!$B$5:$N$207,COLUMN('2025年度(D1後期)'!$I$5),0)&amp;""</f>
        <v/>
      </c>
      <c r="R519" s="693"/>
      <c r="S519" s="694" t="str">
        <f>VLOOKUP($C502,'2025年度(D23後期)'!$B$5:$N$207,COLUMN('2025年度(D23後期)'!$I$5),0)&amp;""</f>
        <v/>
      </c>
      <c r="T519" s="693"/>
      <c r="U519" s="21"/>
      <c r="Z519" s="696" t="str">
        <f>A519</f>
        <v>４時限（15：10～16：40）</v>
      </c>
      <c r="AA519" s="680"/>
      <c r="AB519" s="680"/>
      <c r="AC519" s="680"/>
      <c r="AD519" s="680"/>
      <c r="AE519" s="680"/>
      <c r="AF519" s="680"/>
      <c r="AG519" s="680"/>
      <c r="AH519" s="680"/>
      <c r="AI519" s="680"/>
      <c r="AJ519" s="680"/>
      <c r="AK519" s="680"/>
      <c r="AL519" s="680"/>
      <c r="AM519" s="680"/>
      <c r="AN519" s="680"/>
      <c r="AO519" s="680"/>
      <c r="AP519" s="680"/>
      <c r="AQ519" s="680"/>
      <c r="AR519" s="680"/>
      <c r="AS519" s="680"/>
      <c r="AT519" s="680"/>
      <c r="AU519" s="680"/>
      <c r="AV519" s="680"/>
      <c r="AW519" s="680"/>
      <c r="AX519" s="680"/>
      <c r="AY519" s="680"/>
      <c r="AZ519" s="680"/>
      <c r="BA519" s="680"/>
      <c r="BB519" s="680"/>
      <c r="BC519" s="680"/>
      <c r="BD519" s="680"/>
      <c r="BE519" s="680"/>
      <c r="BF519" s="680"/>
      <c r="BG519" s="680"/>
      <c r="BH519" s="680"/>
      <c r="BI519" s="680"/>
      <c r="BJ519" s="680"/>
      <c r="BK519" s="674"/>
      <c r="BL519" s="674"/>
      <c r="BM519" s="674"/>
      <c r="BN519" s="680"/>
      <c r="BO519" s="680"/>
      <c r="BP519" s="680"/>
      <c r="BQ519" s="680"/>
      <c r="BR519" s="680"/>
      <c r="BS519" s="680"/>
      <c r="BT519" s="680"/>
      <c r="BU519" s="680"/>
      <c r="BV519" s="680"/>
      <c r="BW519" s="680"/>
    </row>
    <row r="520" spans="1:75" ht="13.5" customHeight="1">
      <c r="A520" s="696"/>
      <c r="B520" s="15" t="s">
        <v>58</v>
      </c>
      <c r="C520" s="688" t="str">
        <f>IFERROR(VLOOKUP(C519,科目・教員!$A$2:$B$349,2,0),"")</f>
        <v/>
      </c>
      <c r="D520" s="689"/>
      <c r="E520" s="690" t="str">
        <f>IFERROR(VLOOKUP(E519,科目・教員!$A$2:$B$349,2,0),"")</f>
        <v/>
      </c>
      <c r="F520" s="689"/>
      <c r="G520" s="690" t="str">
        <f>IFERROR(VLOOKUP(G519,科目・教員!$A$2:$B$349,2,0),"")</f>
        <v/>
      </c>
      <c r="H520" s="689"/>
      <c r="I520" s="690" t="str">
        <f>IFERROR(VLOOKUP(I519,科目・教員!$A$2:$B$349,2,0),"")</f>
        <v/>
      </c>
      <c r="J520" s="689"/>
      <c r="K520" s="691" t="str">
        <f>IFERROR(VLOOKUP(K519,科目・教員!$A$2:$B$349,2,0),"")</f>
        <v/>
      </c>
      <c r="L520" s="691"/>
      <c r="M520" s="688" t="str">
        <f>IFERROR(VLOOKUP(M519,科目・教員!$A$2:$B$349,2,0),"")</f>
        <v/>
      </c>
      <c r="N520" s="689"/>
      <c r="O520" s="691" t="str">
        <f>IFERROR(VLOOKUP(O519,科目・教員!$A$2:$B$349,2,0),"")</f>
        <v/>
      </c>
      <c r="P520" s="689"/>
      <c r="Q520" s="691" t="str">
        <f>IFERROR(VLOOKUP(Q519,科目・教員!$A$2:$B$349,2,0),"")</f>
        <v/>
      </c>
      <c r="R520" s="689"/>
      <c r="S520" s="691" t="str">
        <f>IFERROR(VLOOKUP(S519,科目・教員!$A$2:$B$349,2,0),"")</f>
        <v/>
      </c>
      <c r="T520" s="689"/>
      <c r="U520" s="21"/>
      <c r="Z520" s="696"/>
      <c r="AA520" s="681"/>
      <c r="AB520" s="681"/>
      <c r="AC520" s="681"/>
      <c r="AD520" s="681"/>
      <c r="AE520" s="681"/>
      <c r="AF520" s="681"/>
      <c r="AG520" s="681"/>
      <c r="AH520" s="681"/>
      <c r="AI520" s="681"/>
      <c r="AJ520" s="681"/>
      <c r="AK520" s="681"/>
      <c r="AL520" s="681"/>
      <c r="AM520" s="681"/>
      <c r="AN520" s="681"/>
      <c r="AO520" s="681"/>
      <c r="AP520" s="681"/>
      <c r="AQ520" s="681"/>
      <c r="AR520" s="681"/>
      <c r="AS520" s="681"/>
      <c r="AT520" s="681"/>
      <c r="AU520" s="681"/>
      <c r="AV520" s="681"/>
      <c r="AW520" s="681"/>
      <c r="AX520" s="681"/>
      <c r="AY520" s="681"/>
      <c r="AZ520" s="681"/>
      <c r="BA520" s="681"/>
      <c r="BB520" s="681"/>
      <c r="BC520" s="681"/>
      <c r="BD520" s="681"/>
      <c r="BE520" s="681"/>
      <c r="BF520" s="681"/>
      <c r="BG520" s="681"/>
      <c r="BH520" s="681"/>
      <c r="BI520" s="681"/>
      <c r="BJ520" s="681"/>
      <c r="BK520" s="675"/>
      <c r="BL520" s="675"/>
      <c r="BM520" s="675"/>
      <c r="BN520" s="681"/>
      <c r="BO520" s="681"/>
      <c r="BP520" s="681"/>
      <c r="BQ520" s="681"/>
      <c r="BR520" s="681"/>
      <c r="BS520" s="681"/>
      <c r="BT520" s="681"/>
      <c r="BU520" s="681"/>
      <c r="BV520" s="681"/>
      <c r="BW520" s="681"/>
    </row>
    <row r="521" spans="1:75" ht="13.5" customHeight="1">
      <c r="A521" s="696"/>
      <c r="B521" s="15" t="s">
        <v>60</v>
      </c>
      <c r="C521" s="688" t="str">
        <f>VLOOKUP($C502,'2025年度(1年後期)'!$B$5:$N$207,COLUMN('2025年度(1年後期)'!$I$5)+1,0)&amp;""</f>
        <v/>
      </c>
      <c r="D521" s="689"/>
      <c r="E521" s="690" t="str">
        <f>VLOOKUP($C502,'2025年度(2年後期)'!$B$5:$N$207,COLUMN('2025年度(2年後期)'!$I$5)+1,0)&amp;""</f>
        <v/>
      </c>
      <c r="F521" s="689"/>
      <c r="G521" s="690" t="str">
        <f>VLOOKUP($C502,'2025年度(3年後期)'!$B$5:$N$207,COLUMN('2025年度(3年後期)'!$I$5)+1,0)&amp;""</f>
        <v/>
      </c>
      <c r="H521" s="689"/>
      <c r="I521" s="690" t="str">
        <f>VLOOKUP($C502,'2025年度(4年後期)'!$B$5:$N$206,COLUMN('2025年度(4年後期)'!$I$5)+1,0)&amp;""</f>
        <v/>
      </c>
      <c r="J521" s="689"/>
      <c r="K521" s="691" t="str">
        <f>VLOOKUP($C502,'2025年度(助産後期)'!$B$5:$N$207,COLUMN('2025年度(助産後期)'!$I$5)+1,0)&amp;""</f>
        <v/>
      </c>
      <c r="L521" s="691"/>
      <c r="M521" s="688" t="str">
        <f>VLOOKUP($C502,'2025年度(M1後期)'!$B$5:$N$207,COLUMN('2025年度(M1後期)'!$I$5)+1,0)&amp;""</f>
        <v/>
      </c>
      <c r="N521" s="689"/>
      <c r="O521" s="691" t="str">
        <f>VLOOKUP($C502,'2025年度(M2後期)'!$B$5:$N$207,COLUMN('2025年度(M2後期)'!$I$5)+1,0)&amp;""</f>
        <v/>
      </c>
      <c r="P521" s="689"/>
      <c r="Q521" s="691" t="str">
        <f>VLOOKUP($C502,'2025年度(D1後期)'!$B$5:$N$207,COLUMN('2025年度(D1後期)'!$I$5)+1,0)&amp;""</f>
        <v/>
      </c>
      <c r="R521" s="689"/>
      <c r="S521" s="691" t="str">
        <f>VLOOKUP($C502,'2025年度(D23後期)'!$B$5:$N$207,COLUMN('2025年度(D23後期)'!$I$5)+1,0)&amp;""</f>
        <v/>
      </c>
      <c r="T521" s="689"/>
      <c r="U521" s="21"/>
      <c r="Z521" s="696"/>
      <c r="AA521" s="681"/>
      <c r="AB521" s="681"/>
      <c r="AC521" s="681"/>
      <c r="AD521" s="681"/>
      <c r="AE521" s="681"/>
      <c r="AF521" s="681"/>
      <c r="AG521" s="681"/>
      <c r="AH521" s="681"/>
      <c r="AI521" s="681"/>
      <c r="AJ521" s="681"/>
      <c r="AK521" s="681"/>
      <c r="AL521" s="681"/>
      <c r="AM521" s="681"/>
      <c r="AN521" s="681"/>
      <c r="AO521" s="681"/>
      <c r="AP521" s="681"/>
      <c r="AQ521" s="681"/>
      <c r="AR521" s="681"/>
      <c r="AS521" s="681"/>
      <c r="AT521" s="681"/>
      <c r="AU521" s="681"/>
      <c r="AV521" s="681"/>
      <c r="AW521" s="681"/>
      <c r="AX521" s="681"/>
      <c r="AY521" s="681"/>
      <c r="AZ521" s="681"/>
      <c r="BA521" s="681"/>
      <c r="BB521" s="681"/>
      <c r="BC521" s="681"/>
      <c r="BD521" s="681"/>
      <c r="BE521" s="681"/>
      <c r="BF521" s="681"/>
      <c r="BG521" s="681"/>
      <c r="BH521" s="681"/>
      <c r="BI521" s="681"/>
      <c r="BJ521" s="681"/>
      <c r="BK521" s="675"/>
      <c r="BL521" s="675"/>
      <c r="BM521" s="675"/>
      <c r="BN521" s="681"/>
      <c r="BO521" s="681"/>
      <c r="BP521" s="681"/>
      <c r="BQ521" s="681"/>
      <c r="BR521" s="681"/>
      <c r="BS521" s="681"/>
      <c r="BT521" s="681"/>
      <c r="BU521" s="681"/>
      <c r="BV521" s="681"/>
      <c r="BW521" s="681"/>
    </row>
    <row r="522" spans="1:75" ht="13.5" customHeight="1">
      <c r="A522" s="697"/>
      <c r="B522" s="16" t="s">
        <v>62</v>
      </c>
      <c r="C522" s="687"/>
      <c r="D522" s="685"/>
      <c r="E522" s="684"/>
      <c r="F522" s="685"/>
      <c r="G522" s="684"/>
      <c r="H522" s="685"/>
      <c r="I522" s="684"/>
      <c r="J522" s="685"/>
      <c r="K522" s="686"/>
      <c r="L522" s="686"/>
      <c r="M522" s="687"/>
      <c r="N522" s="685"/>
      <c r="O522" s="686"/>
      <c r="P522" s="685"/>
      <c r="Q522" s="686"/>
      <c r="R522" s="685"/>
      <c r="S522" s="686"/>
      <c r="T522" s="685"/>
      <c r="U522" s="21"/>
      <c r="Z522" s="697"/>
      <c r="AA522" s="682"/>
      <c r="AB522" s="682"/>
      <c r="AC522" s="682"/>
      <c r="AD522" s="682"/>
      <c r="AE522" s="682"/>
      <c r="AF522" s="682"/>
      <c r="AG522" s="682"/>
      <c r="AH522" s="682"/>
      <c r="AI522" s="682"/>
      <c r="AJ522" s="682"/>
      <c r="AK522" s="682"/>
      <c r="AL522" s="682"/>
      <c r="AM522" s="682"/>
      <c r="AN522" s="682"/>
      <c r="AO522" s="682"/>
      <c r="AP522" s="682"/>
      <c r="AQ522" s="682"/>
      <c r="AR522" s="682"/>
      <c r="AS522" s="682"/>
      <c r="AT522" s="682"/>
      <c r="AU522" s="682"/>
      <c r="AV522" s="682"/>
      <c r="AW522" s="682"/>
      <c r="AX522" s="682"/>
      <c r="AY522" s="682"/>
      <c r="AZ522" s="682"/>
      <c r="BA522" s="682"/>
      <c r="BB522" s="682"/>
      <c r="BC522" s="682"/>
      <c r="BD522" s="682"/>
      <c r="BE522" s="682"/>
      <c r="BF522" s="682"/>
      <c r="BG522" s="682"/>
      <c r="BH522" s="682"/>
      <c r="BI522" s="682"/>
      <c r="BJ522" s="682"/>
      <c r="BK522" s="676"/>
      <c r="BL522" s="676"/>
      <c r="BM522" s="676"/>
      <c r="BN522" s="682"/>
      <c r="BO522" s="682"/>
      <c r="BP522" s="682"/>
      <c r="BQ522" s="682"/>
      <c r="BR522" s="682"/>
      <c r="BS522" s="682"/>
      <c r="BT522" s="682"/>
      <c r="BU522" s="682"/>
      <c r="BV522" s="682"/>
      <c r="BW522" s="682"/>
    </row>
    <row r="523" spans="1:75" ht="13.5" customHeight="1">
      <c r="A523" s="696" t="s">
        <v>87</v>
      </c>
      <c r="B523" s="15" t="s">
        <v>55</v>
      </c>
      <c r="C523" s="692" t="str">
        <f>VLOOKUP($C502,'2025年度(1年後期)'!$B$5:$N$207,COLUMN('2025年度(1年後期)'!$K$5),0)&amp;""</f>
        <v/>
      </c>
      <c r="D523" s="693"/>
      <c r="E523" s="698" t="str">
        <f>VLOOKUP($C502,'2025年度(2年後期)'!$B$5:$N$207,COLUMN('2025年度(2年後期)'!$K$5),0)&amp;""</f>
        <v/>
      </c>
      <c r="F523" s="693"/>
      <c r="G523" s="698" t="str">
        <f>VLOOKUP($C502,'2025年度(3年後期)'!$B$5:$N$207,COLUMN('2025年度(3年後期)'!$K$5),0)&amp;""</f>
        <v/>
      </c>
      <c r="H523" s="693"/>
      <c r="I523" s="698" t="str">
        <f>VLOOKUP($C502,'2025年度(4年後期)'!$B$5:$N$206,COLUMN('2025年度(4年後期)'!$K$5),0)&amp;""</f>
        <v/>
      </c>
      <c r="J523" s="693"/>
      <c r="K523" s="694" t="str">
        <f>VLOOKUP($C502,'2025年度(助産後期)'!$B$5:$N$207,COLUMN('2025年度(助産後期)'!$K$5),0)&amp;""</f>
        <v/>
      </c>
      <c r="L523" s="694"/>
      <c r="M523" s="692" t="str">
        <f>VLOOKUP($C502,'2025年度(M1後期)'!$B$5:$N$207,COLUMN('2025年度(M1後期)'!$K$5),0)&amp;""</f>
        <v/>
      </c>
      <c r="N523" s="693"/>
      <c r="O523" s="694" t="str">
        <f>VLOOKUP($C502,'2025年度(M2後期)'!$B$5:$N$207,COLUMN('2025年度(M2後期)'!$K$5),0)&amp;""</f>
        <v/>
      </c>
      <c r="P523" s="693"/>
      <c r="Q523" s="694" t="str">
        <f>VLOOKUP($C502,'2025年度(D1後期)'!$B$5:$N$207,COLUMN('2025年度(D1後期)'!$K$5),0)&amp;""</f>
        <v/>
      </c>
      <c r="R523" s="693"/>
      <c r="S523" s="694" t="str">
        <f>VLOOKUP($C502,'2025年度(D23後期)'!$B$5:$N$207,COLUMN('2025年度(D23後期)'!$K$5),0)&amp;""</f>
        <v/>
      </c>
      <c r="T523" s="693"/>
      <c r="U523" s="21"/>
      <c r="Z523" s="696" t="str">
        <f>A523</f>
        <v>５時限（16：50～18：20）</v>
      </c>
      <c r="AA523" s="680"/>
      <c r="AB523" s="680"/>
      <c r="AC523" s="680"/>
      <c r="AD523" s="680"/>
      <c r="AE523" s="680"/>
      <c r="AF523" s="680"/>
      <c r="AG523" s="680"/>
      <c r="AH523" s="680"/>
      <c r="AI523" s="680"/>
      <c r="AJ523" s="680"/>
      <c r="AK523" s="680"/>
      <c r="AL523" s="680"/>
      <c r="AM523" s="680"/>
      <c r="AN523" s="680"/>
      <c r="AO523" s="680"/>
      <c r="AP523" s="680"/>
      <c r="AQ523" s="680"/>
      <c r="AR523" s="680"/>
      <c r="AS523" s="680"/>
      <c r="AT523" s="680"/>
      <c r="AU523" s="680"/>
      <c r="AV523" s="680"/>
      <c r="AW523" s="680"/>
      <c r="AX523" s="680"/>
      <c r="AY523" s="680"/>
      <c r="AZ523" s="680"/>
      <c r="BA523" s="680"/>
      <c r="BB523" s="680"/>
      <c r="BC523" s="680"/>
      <c r="BD523" s="680"/>
      <c r="BE523" s="680"/>
      <c r="BF523" s="680"/>
      <c r="BG523" s="680"/>
      <c r="BH523" s="680"/>
      <c r="BI523" s="680"/>
      <c r="BJ523" s="680"/>
      <c r="BK523" s="674"/>
      <c r="BL523" s="674"/>
      <c r="BM523" s="674"/>
      <c r="BN523" s="680"/>
      <c r="BO523" s="680"/>
      <c r="BP523" s="680"/>
      <c r="BQ523" s="680"/>
      <c r="BR523" s="680"/>
      <c r="BS523" s="680"/>
      <c r="BT523" s="680"/>
      <c r="BU523" s="680"/>
      <c r="BV523" s="680"/>
      <c r="BW523" s="680"/>
    </row>
    <row r="524" spans="1:75" ht="13.5" customHeight="1">
      <c r="A524" s="696"/>
      <c r="B524" s="15" t="s">
        <v>58</v>
      </c>
      <c r="C524" s="688" t="str">
        <f>IFERROR(VLOOKUP(C523,科目・教員!$A$2:$B$349,2,0),"")</f>
        <v/>
      </c>
      <c r="D524" s="689"/>
      <c r="E524" s="690" t="str">
        <f>IFERROR(VLOOKUP(E523,科目・教員!$A$2:$B$349,2,0),"")</f>
        <v/>
      </c>
      <c r="F524" s="689"/>
      <c r="G524" s="690" t="str">
        <f>IFERROR(VLOOKUP(G523,科目・教員!$A$2:$B$349,2,0),"")</f>
        <v/>
      </c>
      <c r="H524" s="689"/>
      <c r="I524" s="690" t="str">
        <f>IFERROR(VLOOKUP(I523,科目・教員!$A$2:$B$349,2,0),"")</f>
        <v/>
      </c>
      <c r="J524" s="689"/>
      <c r="K524" s="691" t="str">
        <f>IFERROR(VLOOKUP(K523,科目・教員!$A$2:$B$349,2,0),"")</f>
        <v/>
      </c>
      <c r="L524" s="691"/>
      <c r="M524" s="688" t="str">
        <f>IFERROR(VLOOKUP(M523,科目・教員!$A$2:$B$349,2,0),"")</f>
        <v/>
      </c>
      <c r="N524" s="689"/>
      <c r="O524" s="691" t="str">
        <f>IFERROR(VLOOKUP(O523,科目・教員!$A$2:$B$349,2,0),"")</f>
        <v/>
      </c>
      <c r="P524" s="689"/>
      <c r="Q524" s="691" t="str">
        <f>IFERROR(VLOOKUP(Q523,科目・教員!$A$2:$B$349,2,0),"")</f>
        <v/>
      </c>
      <c r="R524" s="689"/>
      <c r="S524" s="691" t="str">
        <f>IFERROR(VLOOKUP(S523,科目・教員!$A$2:$B$349,2,0),"")</f>
        <v/>
      </c>
      <c r="T524" s="689"/>
      <c r="U524" s="21"/>
      <c r="Z524" s="696"/>
      <c r="AA524" s="681"/>
      <c r="AB524" s="681"/>
      <c r="AC524" s="681"/>
      <c r="AD524" s="681"/>
      <c r="AE524" s="681"/>
      <c r="AF524" s="681"/>
      <c r="AG524" s="681"/>
      <c r="AH524" s="681"/>
      <c r="AI524" s="681"/>
      <c r="AJ524" s="681"/>
      <c r="AK524" s="681"/>
      <c r="AL524" s="681"/>
      <c r="AM524" s="681"/>
      <c r="AN524" s="681"/>
      <c r="AO524" s="681"/>
      <c r="AP524" s="681"/>
      <c r="AQ524" s="681"/>
      <c r="AR524" s="681"/>
      <c r="AS524" s="681"/>
      <c r="AT524" s="681"/>
      <c r="AU524" s="681"/>
      <c r="AV524" s="681"/>
      <c r="AW524" s="681"/>
      <c r="AX524" s="681"/>
      <c r="AY524" s="681"/>
      <c r="AZ524" s="681"/>
      <c r="BA524" s="681"/>
      <c r="BB524" s="681"/>
      <c r="BC524" s="681"/>
      <c r="BD524" s="681"/>
      <c r="BE524" s="681"/>
      <c r="BF524" s="681"/>
      <c r="BG524" s="681"/>
      <c r="BH524" s="681"/>
      <c r="BI524" s="681"/>
      <c r="BJ524" s="681"/>
      <c r="BK524" s="675"/>
      <c r="BL524" s="675"/>
      <c r="BM524" s="675"/>
      <c r="BN524" s="681"/>
      <c r="BO524" s="681"/>
      <c r="BP524" s="681"/>
      <c r="BQ524" s="681"/>
      <c r="BR524" s="681"/>
      <c r="BS524" s="681"/>
      <c r="BT524" s="681"/>
      <c r="BU524" s="681"/>
      <c r="BV524" s="681"/>
      <c r="BW524" s="681"/>
    </row>
    <row r="525" spans="1:75" ht="13.5" customHeight="1">
      <c r="A525" s="696"/>
      <c r="B525" s="15" t="s">
        <v>60</v>
      </c>
      <c r="C525" s="688" t="str">
        <f>VLOOKUP($C502,'2025年度(1年後期)'!$B$5:$N$207,COLUMN('2025年度(1年後期)'!$K$5)+1,0)&amp;""</f>
        <v/>
      </c>
      <c r="D525" s="689"/>
      <c r="E525" s="690" t="str">
        <f>VLOOKUP($C502,'2025年度(2年後期)'!$B$5:$N$207,COLUMN('2025年度(2年後期)'!$K$5)+1,0)&amp;""</f>
        <v/>
      </c>
      <c r="F525" s="689"/>
      <c r="G525" s="690" t="str">
        <f>VLOOKUP($C502,'2025年度(3年後期)'!$B$5:$N$207,COLUMN('2025年度(3年後期)'!$K$5)+1,0)&amp;""</f>
        <v/>
      </c>
      <c r="H525" s="689"/>
      <c r="I525" s="690" t="str">
        <f>VLOOKUP($C502,'2025年度(4年後期)'!$B$5:$N$206,COLUMN('2025年度(4年後期)'!$K$5)+1,0)&amp;""</f>
        <v/>
      </c>
      <c r="J525" s="689"/>
      <c r="K525" s="691" t="str">
        <f>VLOOKUP($C502,'2025年度(助産後期)'!$B$5:$N$207,COLUMN('2025年度(助産後期)'!$K$5)+1,0)&amp;""</f>
        <v/>
      </c>
      <c r="L525" s="691"/>
      <c r="M525" s="688" t="str">
        <f>VLOOKUP($C502,'2025年度(M1後期)'!$B$5:$N$207,COLUMN('2025年度(M1後期)'!$K$5)+1,0)&amp;""</f>
        <v/>
      </c>
      <c r="N525" s="689"/>
      <c r="O525" s="691" t="str">
        <f>VLOOKUP($C502,'2025年度(M1後期)'!$B$5:$N$207,COLUMN('2025年度(M1後期)'!$K$5)+1,0)&amp;""</f>
        <v/>
      </c>
      <c r="P525" s="689"/>
      <c r="Q525" s="691" t="str">
        <f>VLOOKUP($C502,'2025年度(D1後期)'!$B$5:$N$207,COLUMN('2025年度(D1後期)'!$K$5)+1,0)&amp;""</f>
        <v/>
      </c>
      <c r="R525" s="689"/>
      <c r="S525" s="691" t="str">
        <f>VLOOKUP($C502,'2025年度(D23後期)'!$B$5:$N$207,COLUMN('2025年度(D23後期)'!$K$5)+1,0)&amp;""</f>
        <v/>
      </c>
      <c r="T525" s="689"/>
      <c r="U525" s="21"/>
      <c r="Z525" s="696"/>
      <c r="AA525" s="681"/>
      <c r="AB525" s="681"/>
      <c r="AC525" s="681"/>
      <c r="AD525" s="681"/>
      <c r="AE525" s="681"/>
      <c r="AF525" s="681"/>
      <c r="AG525" s="681"/>
      <c r="AH525" s="681"/>
      <c r="AI525" s="681"/>
      <c r="AJ525" s="681"/>
      <c r="AK525" s="681"/>
      <c r="AL525" s="681"/>
      <c r="AM525" s="681"/>
      <c r="AN525" s="681"/>
      <c r="AO525" s="681"/>
      <c r="AP525" s="681"/>
      <c r="AQ525" s="681"/>
      <c r="AR525" s="681"/>
      <c r="AS525" s="681"/>
      <c r="AT525" s="681"/>
      <c r="AU525" s="681"/>
      <c r="AV525" s="681"/>
      <c r="AW525" s="681"/>
      <c r="AX525" s="681"/>
      <c r="AY525" s="681"/>
      <c r="AZ525" s="681"/>
      <c r="BA525" s="681"/>
      <c r="BB525" s="681"/>
      <c r="BC525" s="681"/>
      <c r="BD525" s="681"/>
      <c r="BE525" s="681"/>
      <c r="BF525" s="681"/>
      <c r="BG525" s="681"/>
      <c r="BH525" s="681"/>
      <c r="BI525" s="681"/>
      <c r="BJ525" s="681"/>
      <c r="BK525" s="675"/>
      <c r="BL525" s="675"/>
      <c r="BM525" s="675"/>
      <c r="BN525" s="681"/>
      <c r="BO525" s="681"/>
      <c r="BP525" s="681"/>
      <c r="BQ525" s="681"/>
      <c r="BR525" s="681"/>
      <c r="BS525" s="681"/>
      <c r="BT525" s="681"/>
      <c r="BU525" s="681"/>
      <c r="BV525" s="681"/>
      <c r="BW525" s="681"/>
    </row>
    <row r="526" spans="1:75" ht="13.5" customHeight="1">
      <c r="A526" s="697"/>
      <c r="B526" s="16" t="s">
        <v>62</v>
      </c>
      <c r="C526" s="687"/>
      <c r="D526" s="685"/>
      <c r="E526" s="684"/>
      <c r="F526" s="685"/>
      <c r="G526" s="684"/>
      <c r="H526" s="685"/>
      <c r="I526" s="684"/>
      <c r="J526" s="685"/>
      <c r="K526" s="686"/>
      <c r="L526" s="686"/>
      <c r="M526" s="687"/>
      <c r="N526" s="685"/>
      <c r="O526" s="686"/>
      <c r="P526" s="685"/>
      <c r="Q526" s="686"/>
      <c r="R526" s="685"/>
      <c r="S526" s="686"/>
      <c r="T526" s="685"/>
      <c r="U526" s="22"/>
      <c r="V526" s="19"/>
      <c r="W526" s="19"/>
      <c r="X526" s="19"/>
      <c r="Y526" s="19"/>
      <c r="Z526" s="697"/>
      <c r="AA526" s="682"/>
      <c r="AB526" s="682"/>
      <c r="AC526" s="682"/>
      <c r="AD526" s="682"/>
      <c r="AE526" s="682"/>
      <c r="AF526" s="682"/>
      <c r="AG526" s="682"/>
      <c r="AH526" s="682"/>
      <c r="AI526" s="682"/>
      <c r="AJ526" s="682"/>
      <c r="AK526" s="682"/>
      <c r="AL526" s="682"/>
      <c r="AM526" s="682"/>
      <c r="AN526" s="682"/>
      <c r="AO526" s="682"/>
      <c r="AP526" s="682"/>
      <c r="AQ526" s="682"/>
      <c r="AR526" s="682"/>
      <c r="AS526" s="682"/>
      <c r="AT526" s="682"/>
      <c r="AU526" s="682"/>
      <c r="AV526" s="682"/>
      <c r="AW526" s="682"/>
      <c r="AX526" s="682"/>
      <c r="AY526" s="682"/>
      <c r="AZ526" s="682"/>
      <c r="BA526" s="682"/>
      <c r="BB526" s="682"/>
      <c r="BC526" s="682"/>
      <c r="BD526" s="682"/>
      <c r="BE526" s="682"/>
      <c r="BF526" s="682"/>
      <c r="BG526" s="682"/>
      <c r="BH526" s="682"/>
      <c r="BI526" s="682"/>
      <c r="BJ526" s="682"/>
      <c r="BK526" s="676"/>
      <c r="BL526" s="676"/>
      <c r="BM526" s="676"/>
      <c r="BN526" s="682"/>
      <c r="BO526" s="682"/>
      <c r="BP526" s="682"/>
      <c r="BQ526" s="682"/>
      <c r="BR526" s="682"/>
      <c r="BS526" s="682"/>
      <c r="BT526" s="682"/>
      <c r="BU526" s="682"/>
      <c r="BV526" s="682"/>
      <c r="BW526" s="682"/>
    </row>
    <row r="527" spans="1:75" ht="21.75">
      <c r="A527" s="5"/>
      <c r="B527" s="6"/>
      <c r="C527" s="722">
        <f>C502+1</f>
        <v>46013</v>
      </c>
      <c r="D527" s="722"/>
      <c r="E527" s="722"/>
      <c r="F527" s="722"/>
      <c r="G527" s="722"/>
      <c r="H527" s="722"/>
      <c r="I527" s="722"/>
      <c r="J527" s="722"/>
      <c r="K527" s="722"/>
      <c r="L527" s="722"/>
      <c r="M527" s="722"/>
      <c r="N527" s="722"/>
      <c r="O527" s="722"/>
      <c r="P527" s="722"/>
      <c r="Q527" s="722"/>
      <c r="R527" s="722"/>
      <c r="S527" s="722"/>
      <c r="T527" s="722"/>
      <c r="U527" s="781">
        <f>C527</f>
        <v>46013</v>
      </c>
      <c r="V527" s="782"/>
      <c r="W527" s="782"/>
      <c r="X527" s="782"/>
      <c r="Y527" s="782"/>
      <c r="Z527" s="783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96" t="s">
        <v>54</v>
      </c>
      <c r="B528" s="12" t="s">
        <v>55</v>
      </c>
      <c r="C528" s="728" t="str">
        <f>VLOOKUP($C527,'2025年度(1年後期)'!$B$5:$N$207,COLUMN('2025年度(1年後期)'!$C$5),0)&amp;""</f>
        <v>心と発達</v>
      </c>
      <c r="D528" s="729"/>
      <c r="E528" s="713" t="str">
        <f>VLOOKUP($C527,'2025年度(2年後期)'!$B$5:$N$207,COLUMN('2025年度(2年後期)'!$C$5),0)&amp;""</f>
        <v>地域･在宅看護学概論</v>
      </c>
      <c r="F528" s="706"/>
      <c r="G528" s="713" t="str">
        <f>VLOOKUP($C527,'2025年度(3年後期)'!$B$5:$N$207,COLUMN('2025年度(3年後期)'!$C$5),0)&amp;""</f>
        <v/>
      </c>
      <c r="H528" s="706"/>
      <c r="I528" s="713" t="str">
        <f>VLOOKUP($C527,'2025年度(4年後期)'!$B$5:$N$206,COLUMN('2025年度(4年後期)'!$C$5),0)&amp;""</f>
        <v>総合学習</v>
      </c>
      <c r="J528" s="706"/>
      <c r="K528" s="693" t="str">
        <f>VLOOKUP($C527,'2025年度(助産後期)'!$B$5:$N$207,COLUMN('2025年度(助産後期)'!$C$5),0)&amp;""</f>
        <v/>
      </c>
      <c r="L528" s="709"/>
      <c r="M528" s="723" t="str">
        <f>VLOOKUP($C527,'2025年度(M1後期)'!$B$5:$N$207,COLUMN('2025年度(M1後期)'!$C$5),0)&amp;""</f>
        <v>看護情報・管理学演習Ａ－Ⅰ
感染管理看護学演習Ａ－Ⅰ</v>
      </c>
      <c r="N528" s="709"/>
      <c r="O528" s="713" t="str">
        <f>VLOOKUP($C527,'2025年度(M2後期)'!$B$5:$N$207,COLUMN('2025年度(M2後期)'!$C$5),0)&amp;""</f>
        <v>特別研究</v>
      </c>
      <c r="P528" s="706"/>
      <c r="Q528" s="713" t="str">
        <f>VLOOKUP($C527,'2025年度(D1後期)'!$B$5:$N$207,COLUMN('2025年度(D1後期)'!$C$5),0)&amp;""</f>
        <v/>
      </c>
      <c r="R528" s="706"/>
      <c r="S528" s="693" t="str">
        <f>VLOOKUP($C527,'2025年度(D23後期)'!$B$5:$N$207,COLUMN('2025年度(D23後期)'!$C$5),0)&amp;""</f>
        <v>特別研究</v>
      </c>
      <c r="T528" s="706"/>
      <c r="U528" s="43"/>
      <c r="Z528" s="695" t="str">
        <f>A528</f>
        <v xml:space="preserve">１時限（09：20～10：50） </v>
      </c>
      <c r="AA528" s="680" t="s">
        <v>162</v>
      </c>
      <c r="AB528" s="680"/>
      <c r="AC528" s="680"/>
      <c r="AD528" s="680"/>
      <c r="AE528" s="680"/>
      <c r="AF528" s="680"/>
      <c r="AG528" s="680" t="s">
        <v>263</v>
      </c>
      <c r="AH528" s="680"/>
      <c r="AI528" s="680"/>
      <c r="AJ528" s="680"/>
      <c r="AK528" s="680"/>
      <c r="AL528" s="680"/>
      <c r="AM528" s="680"/>
      <c r="AN528" s="680"/>
      <c r="AO528" s="680"/>
      <c r="AP528" s="680"/>
      <c r="AQ528" s="680"/>
      <c r="AR528" s="680"/>
      <c r="AS528" s="680"/>
      <c r="AT528" s="680"/>
      <c r="AU528" s="680"/>
      <c r="AV528" s="680"/>
      <c r="AW528" s="680"/>
      <c r="AX528" s="680"/>
      <c r="AY528" s="680"/>
      <c r="AZ528" s="680"/>
      <c r="BA528" s="680"/>
      <c r="BB528" s="680"/>
      <c r="BC528" s="680"/>
      <c r="BD528" s="680"/>
      <c r="BE528" s="680"/>
      <c r="BF528" s="680"/>
      <c r="BG528" s="680"/>
      <c r="BH528" s="680"/>
      <c r="BI528" s="680"/>
      <c r="BJ528" s="680"/>
      <c r="BK528" s="674"/>
      <c r="BL528" s="674"/>
      <c r="BM528" s="674"/>
      <c r="BN528" s="680" t="s">
        <v>293</v>
      </c>
      <c r="BO528" s="680"/>
      <c r="BP528" s="680"/>
      <c r="BQ528" s="680"/>
      <c r="BR528" s="680"/>
      <c r="BS528" s="680"/>
      <c r="BT528" s="680"/>
      <c r="BU528" s="680"/>
      <c r="BV528" s="680"/>
      <c r="BW528" s="680"/>
    </row>
    <row r="529" spans="1:75" ht="13.5" customHeight="1">
      <c r="A529" s="696"/>
      <c r="B529" s="15" t="s">
        <v>58</v>
      </c>
      <c r="C529" s="726" t="str">
        <f>IFERROR(VLOOKUP(C528,科目・教員!$A$2:$B$349,2,0),"")</f>
        <v>松本　聡子</v>
      </c>
      <c r="D529" s="727"/>
      <c r="E529" s="716" t="str">
        <f>IFERROR(VLOOKUP(E528,科目・教員!$A$2:$B$349,2,0),"")</f>
        <v>藤田　淳子</v>
      </c>
      <c r="F529" s="707"/>
      <c r="G529" s="716" t="str">
        <f>IFERROR(VLOOKUP(G528,科目・教員!$A$2:$B$349,2,0),"")</f>
        <v/>
      </c>
      <c r="H529" s="707"/>
      <c r="I529" s="716" t="str">
        <f>IFERROR(VLOOKUP(I528,科目・教員!$A$2:$B$349,2,0),"")</f>
        <v/>
      </c>
      <c r="J529" s="707"/>
      <c r="K529" s="689" t="str">
        <f>IFERROR(VLOOKUP(K528,科目・教員!$A$2:$B$349,2,0),"")</f>
        <v/>
      </c>
      <c r="L529" s="717"/>
      <c r="M529" s="718" t="str">
        <f>IFERROR(VLOOKUP(M528,科目・教員!$A$2:$B$349,2,0),"")</f>
        <v/>
      </c>
      <c r="N529" s="707"/>
      <c r="O529" s="716" t="str">
        <f>IFERROR(VLOOKUP(O528,科目・教員!$A$2:$B$349,2,0),"")</f>
        <v/>
      </c>
      <c r="P529" s="707"/>
      <c r="Q529" s="716" t="str">
        <f>IFERROR(VLOOKUP(Q528,科目・教員!$A$2:$B$349,2,0),"")</f>
        <v/>
      </c>
      <c r="R529" s="707"/>
      <c r="S529" s="689" t="str">
        <f>IFERROR(VLOOKUP(S528,科目・教員!$A$2:$B$349,2,0),"")</f>
        <v/>
      </c>
      <c r="T529" s="707"/>
      <c r="U529" s="25"/>
      <c r="Z529" s="696"/>
      <c r="AA529" s="681"/>
      <c r="AB529" s="681"/>
      <c r="AC529" s="681"/>
      <c r="AD529" s="681"/>
      <c r="AE529" s="681"/>
      <c r="AF529" s="681"/>
      <c r="AG529" s="681"/>
      <c r="AH529" s="681"/>
      <c r="AI529" s="681"/>
      <c r="AJ529" s="681"/>
      <c r="AK529" s="681"/>
      <c r="AL529" s="681"/>
      <c r="AM529" s="681"/>
      <c r="AN529" s="681"/>
      <c r="AO529" s="681"/>
      <c r="AP529" s="681"/>
      <c r="AQ529" s="681"/>
      <c r="AR529" s="681"/>
      <c r="AS529" s="681"/>
      <c r="AT529" s="681"/>
      <c r="AU529" s="681"/>
      <c r="AV529" s="681"/>
      <c r="AW529" s="681"/>
      <c r="AX529" s="681"/>
      <c r="AY529" s="681"/>
      <c r="AZ529" s="681"/>
      <c r="BA529" s="681"/>
      <c r="BB529" s="681"/>
      <c r="BC529" s="681"/>
      <c r="BD529" s="681"/>
      <c r="BE529" s="681"/>
      <c r="BF529" s="681"/>
      <c r="BG529" s="681"/>
      <c r="BH529" s="681"/>
      <c r="BI529" s="681"/>
      <c r="BJ529" s="681"/>
      <c r="BK529" s="675"/>
      <c r="BL529" s="675"/>
      <c r="BM529" s="675"/>
      <c r="BN529" s="681"/>
      <c r="BO529" s="681"/>
      <c r="BP529" s="681"/>
      <c r="BQ529" s="681"/>
      <c r="BR529" s="681"/>
      <c r="BS529" s="681"/>
      <c r="BT529" s="681"/>
      <c r="BU529" s="681"/>
      <c r="BV529" s="681"/>
      <c r="BW529" s="681"/>
    </row>
    <row r="530" spans="1:75" ht="13.5" customHeight="1">
      <c r="A530" s="696"/>
      <c r="B530" s="15" t="s">
        <v>60</v>
      </c>
      <c r="C530" s="726" t="str">
        <f>VLOOKUP($C527,'2025年度(1年後期)'!$B$5:$N$207,COLUMN('2025年度(1年後期)'!$C$5)+1,0)&amp;""</f>
        <v>101</v>
      </c>
      <c r="D530" s="727"/>
      <c r="E530" s="716" t="str">
        <f>VLOOKUP($C527,'2025年度(2年後期)'!$B$5:$N$207,COLUMN('2025年度(2年後期)'!$C$5)+1,0)&amp;""</f>
        <v>201</v>
      </c>
      <c r="F530" s="707"/>
      <c r="G530" s="716" t="str">
        <f>VLOOKUP($C527,'2025年度(3年後期)'!$B$5:$N$207,COLUMN('2025年度(3年後期)'!$C$5)+1,0)&amp;""</f>
        <v/>
      </c>
      <c r="H530" s="707"/>
      <c r="I530" s="716" t="str">
        <f>VLOOKUP($C527,'2025年度(4年後期)'!$B$5:$N$206,COLUMN('2025年度(4年後期)'!$C$5)+1,0)&amp;""</f>
        <v>大講義室</v>
      </c>
      <c r="J530" s="707"/>
      <c r="K530" s="689" t="str">
        <f>VLOOKUP($C527,'2025年度(助産後期)'!$B$5:$N$207,COLUMN('2025年度(助産後期)'!$C$5)+1,0)&amp;""</f>
        <v/>
      </c>
      <c r="L530" s="717"/>
      <c r="M530" s="718" t="str">
        <f>VLOOKUP($C527,'2025年度(M1後期)'!$B$5:$N$207,COLUMN('2025年度(M1後期)'!$C$5)+1,0)&amp;""</f>
        <v>情報:別途指定
感染:別途指定</v>
      </c>
      <c r="N530" s="707"/>
      <c r="O530" s="716" t="str">
        <f>VLOOKUP($C527,'2025年度(M2後期)'!$B$5:$N$207,COLUMN('2025年度(M2後期)'!$C$5)+1,0)&amp;""</f>
        <v/>
      </c>
      <c r="P530" s="707"/>
      <c r="Q530" s="716" t="str">
        <f>VLOOKUP($C527,'2025年度(D1後期)'!$B$5:$N$207,COLUMN('2025年度(D1後期)'!$C$5)+1,0)&amp;""</f>
        <v/>
      </c>
      <c r="R530" s="707"/>
      <c r="S530" s="689" t="str">
        <f>VLOOKUP($C527,'2025年度(D23後期)'!$B$5:$N$207,COLUMN('2025年度(D23後期)'!$C$5)+1,0)&amp;""</f>
        <v/>
      </c>
      <c r="T530" s="707"/>
      <c r="U530" s="25"/>
      <c r="Z530" s="696"/>
      <c r="AA530" s="681"/>
      <c r="AB530" s="681"/>
      <c r="AC530" s="681"/>
      <c r="AD530" s="681"/>
      <c r="AE530" s="681"/>
      <c r="AF530" s="681"/>
      <c r="AG530" s="681"/>
      <c r="AH530" s="681"/>
      <c r="AI530" s="681"/>
      <c r="AJ530" s="681"/>
      <c r="AK530" s="681"/>
      <c r="AL530" s="681"/>
      <c r="AM530" s="681"/>
      <c r="AN530" s="681"/>
      <c r="AO530" s="681"/>
      <c r="AP530" s="681"/>
      <c r="AQ530" s="681"/>
      <c r="AR530" s="681"/>
      <c r="AS530" s="681"/>
      <c r="AT530" s="681"/>
      <c r="AU530" s="681"/>
      <c r="AV530" s="681"/>
      <c r="AW530" s="681"/>
      <c r="AX530" s="681"/>
      <c r="AY530" s="681"/>
      <c r="AZ530" s="681"/>
      <c r="BA530" s="681"/>
      <c r="BB530" s="681"/>
      <c r="BC530" s="681"/>
      <c r="BD530" s="681"/>
      <c r="BE530" s="681"/>
      <c r="BF530" s="681"/>
      <c r="BG530" s="681"/>
      <c r="BH530" s="681"/>
      <c r="BI530" s="681"/>
      <c r="BJ530" s="681"/>
      <c r="BK530" s="675"/>
      <c r="BL530" s="675"/>
      <c r="BM530" s="675"/>
      <c r="BN530" s="681"/>
      <c r="BO530" s="681"/>
      <c r="BP530" s="681"/>
      <c r="BQ530" s="681"/>
      <c r="BR530" s="681"/>
      <c r="BS530" s="681"/>
      <c r="BT530" s="681"/>
      <c r="BU530" s="681"/>
      <c r="BV530" s="681"/>
      <c r="BW530" s="681"/>
    </row>
    <row r="531" spans="1:75" ht="13.5" customHeight="1">
      <c r="A531" s="697"/>
      <c r="B531" s="16" t="s">
        <v>62</v>
      </c>
      <c r="C531" s="699" t="s">
        <v>116</v>
      </c>
      <c r="D531" s="735"/>
      <c r="E531" s="684"/>
      <c r="F531" s="719"/>
      <c r="G531" s="684"/>
      <c r="H531" s="719"/>
      <c r="I531" s="684"/>
      <c r="J531" s="719"/>
      <c r="K531" s="686"/>
      <c r="L531" s="720"/>
      <c r="M531" s="721"/>
      <c r="N531" s="719"/>
      <c r="O531" s="684"/>
      <c r="P531" s="719"/>
      <c r="Q531" s="684"/>
      <c r="R531" s="719"/>
      <c r="S531" s="686"/>
      <c r="T531" s="719"/>
      <c r="U531" s="25"/>
      <c r="Z531" s="697"/>
      <c r="AA531" s="682"/>
      <c r="AB531" s="682"/>
      <c r="AC531" s="682"/>
      <c r="AD531" s="682"/>
      <c r="AE531" s="682"/>
      <c r="AF531" s="682"/>
      <c r="AG531" s="682"/>
      <c r="AH531" s="682"/>
      <c r="AI531" s="682"/>
      <c r="AJ531" s="682"/>
      <c r="AK531" s="682"/>
      <c r="AL531" s="682"/>
      <c r="AM531" s="682"/>
      <c r="AN531" s="682"/>
      <c r="AO531" s="682"/>
      <c r="AP531" s="682"/>
      <c r="AQ531" s="682"/>
      <c r="AR531" s="682"/>
      <c r="AS531" s="682"/>
      <c r="AT531" s="682"/>
      <c r="AU531" s="682"/>
      <c r="AV531" s="682"/>
      <c r="AW531" s="682"/>
      <c r="AX531" s="682"/>
      <c r="AY531" s="682"/>
      <c r="AZ531" s="682"/>
      <c r="BA531" s="682"/>
      <c r="BB531" s="682"/>
      <c r="BC531" s="682"/>
      <c r="BD531" s="682"/>
      <c r="BE531" s="682"/>
      <c r="BF531" s="682"/>
      <c r="BG531" s="682"/>
      <c r="BH531" s="682"/>
      <c r="BI531" s="682"/>
      <c r="BJ531" s="682"/>
      <c r="BK531" s="676"/>
      <c r="BL531" s="676"/>
      <c r="BM531" s="676"/>
      <c r="BN531" s="682"/>
      <c r="BO531" s="682"/>
      <c r="BP531" s="682"/>
      <c r="BQ531" s="682"/>
      <c r="BR531" s="682"/>
      <c r="BS531" s="682"/>
      <c r="BT531" s="682"/>
      <c r="BU531" s="682"/>
      <c r="BV531" s="682"/>
      <c r="BW531" s="682"/>
    </row>
    <row r="532" spans="1:75" ht="13.5" customHeight="1">
      <c r="A532" s="696" t="s">
        <v>64</v>
      </c>
      <c r="B532" s="15" t="s">
        <v>55</v>
      </c>
      <c r="C532" s="705" t="str">
        <f>VLOOKUP($C527,'2025年度(1年後期)'!$B$5:$N$207,COLUMN('2025年度(1年後期)'!$E$5),0)&amp;""</f>
        <v>免疫と健康</v>
      </c>
      <c r="D532" s="706"/>
      <c r="E532" s="713" t="str">
        <f>VLOOKUP($C527,'2025年度(2年後期)'!$B$5:$N$207,COLUMN('2025年度(2年後期)'!$E$5),0)&amp;""</f>
        <v>成人看護援助論Ⅱ</v>
      </c>
      <c r="F532" s="706"/>
      <c r="G532" s="823" t="str">
        <f>VLOOKUP($C527,'2025年度(3年後期)'!$B$5:$N$207,COLUMN('2025年度(3年後期)'!$E$5),0)&amp;""</f>
        <v>GPS-Academic(AB)</v>
      </c>
      <c r="H532" s="759"/>
      <c r="I532" s="713" t="str">
        <f>VLOOKUP($C527,'2025年度(4年後期)'!$B$5:$N$206,COLUMN('2025年度(4年後期)'!$E$5),0)&amp;""</f>
        <v>総合学習</v>
      </c>
      <c r="J532" s="706"/>
      <c r="K532" s="693" t="str">
        <f>VLOOKUP($C527,'2025年度(助産後期)'!$B$5:$N$207,COLUMN('2025年度(助産後期)'!$E$5),0)&amp;""</f>
        <v/>
      </c>
      <c r="L532" s="709"/>
      <c r="M532" s="705" t="str">
        <f>VLOOKUP($C527,'2025年度(M1後期)'!$B$5:$N$207,COLUMN('2025年度(M1後期)'!$E$5),0)&amp;""</f>
        <v>看護情報・管理学演習Ａ－Ⅰ
感染管理看護学演習Ａ－Ⅰ</v>
      </c>
      <c r="N532" s="706"/>
      <c r="O532" s="693" t="str">
        <f>VLOOKUP($C527,'2025年度(M2後期)'!$B$5:$N$207,COLUMN('2025年度(M2後期)'!$E$5),0)&amp;""</f>
        <v>特別研究</v>
      </c>
      <c r="P532" s="706"/>
      <c r="Q532" s="693" t="str">
        <f>VLOOKUP($C527,'2025年度(D1後期)'!$B$5:$N$207,COLUMN('2025年度(D1後期)'!$E$5),0)&amp;""</f>
        <v/>
      </c>
      <c r="R532" s="706"/>
      <c r="S532" s="693" t="str">
        <f>VLOOKUP($C527,'2025年度(D23後期)'!$B$5:$N$207,COLUMN('2025年度(D23後期)'!$E$5),0)&amp;""</f>
        <v>特別研究</v>
      </c>
      <c r="T532" s="706"/>
      <c r="U532" s="25"/>
      <c r="Z532" s="696" t="str">
        <f>A532</f>
        <v>２時限（11：00～12：30）</v>
      </c>
      <c r="AA532" s="680" t="s">
        <v>335</v>
      </c>
      <c r="AB532" s="680"/>
      <c r="AC532" s="680"/>
      <c r="AD532" s="680"/>
      <c r="AE532" s="680"/>
      <c r="AF532" s="680"/>
      <c r="AG532" s="680" t="s">
        <v>76</v>
      </c>
      <c r="AH532" s="680"/>
      <c r="AI532" s="680"/>
      <c r="AJ532" s="680"/>
      <c r="AK532" s="680"/>
      <c r="AL532" s="680"/>
      <c r="AM532" s="680"/>
      <c r="AN532" s="680"/>
      <c r="AO532" s="680"/>
      <c r="AP532" s="680"/>
      <c r="AQ532" s="680"/>
      <c r="AR532" s="680"/>
      <c r="AS532" s="680"/>
      <c r="AT532" s="680"/>
      <c r="AU532" s="680"/>
      <c r="AV532" s="680"/>
      <c r="AW532" s="680" t="s">
        <v>354</v>
      </c>
      <c r="AX532" s="680"/>
      <c r="AY532" s="680"/>
      <c r="AZ532" s="680"/>
      <c r="BA532" s="680"/>
      <c r="BB532" s="680"/>
      <c r="BC532" s="680"/>
      <c r="BD532" s="680"/>
      <c r="BE532" s="680"/>
      <c r="BF532" s="680"/>
      <c r="BG532" s="680"/>
      <c r="BH532" s="680"/>
      <c r="BI532" s="680"/>
      <c r="BJ532" s="680"/>
      <c r="BK532" s="674"/>
      <c r="BL532" s="674"/>
      <c r="BM532" s="674"/>
      <c r="BN532" s="680" t="s">
        <v>293</v>
      </c>
      <c r="BO532" s="680"/>
      <c r="BP532" s="680"/>
      <c r="BQ532" s="680"/>
      <c r="BR532" s="680"/>
      <c r="BS532" s="680"/>
      <c r="BT532" s="680"/>
      <c r="BU532" s="680"/>
      <c r="BV532" s="680"/>
      <c r="BW532" s="680"/>
    </row>
    <row r="533" spans="1:75" ht="13.5" customHeight="1">
      <c r="A533" s="696"/>
      <c r="B533" s="15" t="s">
        <v>58</v>
      </c>
      <c r="C533" s="708" t="str">
        <f>IFERROR(VLOOKUP(C532,科目・教員!$A$2:$B$349,2,0),"")</f>
        <v>森　那美子</v>
      </c>
      <c r="D533" s="707"/>
      <c r="E533" s="716" t="str">
        <f>IFERROR(VLOOKUP(E532,科目・教員!$A$2:$B$349,2,0),"")</f>
        <v>藤澤　雄太</v>
      </c>
      <c r="F533" s="707"/>
      <c r="G533" s="821" t="str">
        <f>IFERROR(VLOOKUP(G532,科目・教員!$A$2:$B$349,2,0),"")</f>
        <v/>
      </c>
      <c r="H533" s="757"/>
      <c r="I533" s="716" t="str">
        <f>IFERROR(VLOOKUP(I532,科目・教員!$A$2:$B$349,2,0),"")</f>
        <v/>
      </c>
      <c r="J533" s="707"/>
      <c r="K533" s="689" t="str">
        <f>IFERROR(VLOOKUP(K532,科目・教員!$A$2:$B$349,2,0),"")</f>
        <v/>
      </c>
      <c r="L533" s="717"/>
      <c r="M533" s="708" t="str">
        <f>IFERROR(VLOOKUP(M532,科目・教員!$A$2:$B$349,2,0),"")</f>
        <v/>
      </c>
      <c r="N533" s="707"/>
      <c r="O533" s="689" t="str">
        <f>IFERROR(VLOOKUP(O532,科目・教員!$A$2:$B$349,2,0),"")</f>
        <v/>
      </c>
      <c r="P533" s="707"/>
      <c r="Q533" s="689" t="str">
        <f>IFERROR(VLOOKUP(Q532,科目・教員!$A$2:$B$349,2,0),"")</f>
        <v/>
      </c>
      <c r="R533" s="707"/>
      <c r="S533" s="689" t="str">
        <f>IFERROR(VLOOKUP(S532,科目・教員!$A$2:$B$349,2,0),"")</f>
        <v/>
      </c>
      <c r="T533" s="707"/>
      <c r="U533" s="25"/>
      <c r="Z533" s="696"/>
      <c r="AA533" s="681"/>
      <c r="AB533" s="681"/>
      <c r="AC533" s="681"/>
      <c r="AD533" s="681"/>
      <c r="AE533" s="681"/>
      <c r="AF533" s="681"/>
      <c r="AG533" s="681"/>
      <c r="AH533" s="681"/>
      <c r="AI533" s="681"/>
      <c r="AJ533" s="681"/>
      <c r="AK533" s="681"/>
      <c r="AL533" s="681"/>
      <c r="AM533" s="681"/>
      <c r="AN533" s="681"/>
      <c r="AO533" s="681"/>
      <c r="AP533" s="681"/>
      <c r="AQ533" s="681"/>
      <c r="AR533" s="681"/>
      <c r="AS533" s="681"/>
      <c r="AT533" s="681"/>
      <c r="AU533" s="681"/>
      <c r="AV533" s="681"/>
      <c r="AW533" s="681"/>
      <c r="AX533" s="681"/>
      <c r="AY533" s="681"/>
      <c r="AZ533" s="681"/>
      <c r="BA533" s="681"/>
      <c r="BB533" s="681"/>
      <c r="BC533" s="681"/>
      <c r="BD533" s="681"/>
      <c r="BE533" s="681"/>
      <c r="BF533" s="681"/>
      <c r="BG533" s="681"/>
      <c r="BH533" s="681"/>
      <c r="BI533" s="681"/>
      <c r="BJ533" s="681"/>
      <c r="BK533" s="675"/>
      <c r="BL533" s="675"/>
      <c r="BM533" s="675"/>
      <c r="BN533" s="681"/>
      <c r="BO533" s="681"/>
      <c r="BP533" s="681"/>
      <c r="BQ533" s="681"/>
      <c r="BR533" s="681"/>
      <c r="BS533" s="681"/>
      <c r="BT533" s="681"/>
      <c r="BU533" s="681"/>
      <c r="BV533" s="681"/>
      <c r="BW533" s="681"/>
    </row>
    <row r="534" spans="1:75" ht="13.5" customHeight="1">
      <c r="A534" s="696"/>
      <c r="B534" s="15" t="s">
        <v>60</v>
      </c>
      <c r="C534" s="708" t="str">
        <f>VLOOKUP($C527,'2025年度(1年後期)'!$B$5:$N$207,COLUMN('2025年度(1年後期)'!$E$5)+1,0)&amp;""</f>
        <v>101</v>
      </c>
      <c r="D534" s="707"/>
      <c r="E534" s="716" t="str">
        <f>VLOOKUP($C527,'2025年度(2年後期)'!$B$5:$N$207,COLUMN('2025年度(2年後期)'!$E$5)+1,0)&amp;""</f>
        <v>201</v>
      </c>
      <c r="F534" s="707"/>
      <c r="G534" s="821" t="str">
        <f>VLOOKUP($C527,'2025年度(3年後期)'!$B$5:$N$207,COLUMN('2025年度(3年後期)'!$E$5)+1,0)&amp;""</f>
        <v>301</v>
      </c>
      <c r="H534" s="757"/>
      <c r="I534" s="716" t="str">
        <f>VLOOKUP($C527,'2025年度(4年後期)'!$B$5:$N$206,COLUMN('2025年度(4年後期)'!$E$5)+1,0)&amp;""</f>
        <v>大講義室</v>
      </c>
      <c r="J534" s="707"/>
      <c r="K534" s="689" t="str">
        <f>VLOOKUP($C527,'2025年度(助産後期)'!$B$5:$N$207,COLUMN('2025年度(助産後期)'!$E$5)+1,0)&amp;""</f>
        <v/>
      </c>
      <c r="L534" s="717"/>
      <c r="M534" s="708" t="str">
        <f>VLOOKUP($C527,'2025年度(M1後期)'!$B$5:$N$207,COLUMN('2025年度(M1後期)'!$E$5)+1,0)&amp;""</f>
        <v>情報:別途指定
感染:別途指定</v>
      </c>
      <c r="N534" s="707"/>
      <c r="O534" s="689" t="str">
        <f>VLOOKUP($C527,'2025年度(M2後期)'!$B$5:$N$207,COLUMN('2025年度(M2後期)'!$E$5)+1,0)&amp;""</f>
        <v/>
      </c>
      <c r="P534" s="707"/>
      <c r="Q534" s="689" t="str">
        <f>VLOOKUP($C527,'2025年度(D1後期)'!$B$5:$N$207,COLUMN('2025年度(D1後期)'!$E$5)+1,0)&amp;""</f>
        <v/>
      </c>
      <c r="R534" s="707"/>
      <c r="S534" s="689" t="str">
        <f>VLOOKUP($C527,'2025年度(D23後期)'!$B$5:$N$207,COLUMN('2025年度(D23後期)'!$E$5)+1,0)&amp;""</f>
        <v/>
      </c>
      <c r="T534" s="707"/>
      <c r="U534" s="25"/>
      <c r="Z534" s="696"/>
      <c r="AA534" s="681"/>
      <c r="AB534" s="681"/>
      <c r="AC534" s="681"/>
      <c r="AD534" s="681"/>
      <c r="AE534" s="681"/>
      <c r="AF534" s="681"/>
      <c r="AG534" s="681"/>
      <c r="AH534" s="681"/>
      <c r="AI534" s="681"/>
      <c r="AJ534" s="681"/>
      <c r="AK534" s="681"/>
      <c r="AL534" s="681"/>
      <c r="AM534" s="681"/>
      <c r="AN534" s="681"/>
      <c r="AO534" s="681"/>
      <c r="AP534" s="681"/>
      <c r="AQ534" s="681"/>
      <c r="AR534" s="681"/>
      <c r="AS534" s="681"/>
      <c r="AT534" s="681"/>
      <c r="AU534" s="681"/>
      <c r="AV534" s="681"/>
      <c r="AW534" s="681"/>
      <c r="AX534" s="681"/>
      <c r="AY534" s="681"/>
      <c r="AZ534" s="681"/>
      <c r="BA534" s="681"/>
      <c r="BB534" s="681"/>
      <c r="BC534" s="681"/>
      <c r="BD534" s="681"/>
      <c r="BE534" s="681"/>
      <c r="BF534" s="681"/>
      <c r="BG534" s="681"/>
      <c r="BH534" s="681"/>
      <c r="BI534" s="681"/>
      <c r="BJ534" s="681"/>
      <c r="BK534" s="675"/>
      <c r="BL534" s="675"/>
      <c r="BM534" s="675"/>
      <c r="BN534" s="681"/>
      <c r="BO534" s="681"/>
      <c r="BP534" s="681"/>
      <c r="BQ534" s="681"/>
      <c r="BR534" s="681"/>
      <c r="BS534" s="681"/>
      <c r="BT534" s="681"/>
      <c r="BU534" s="681"/>
      <c r="BV534" s="681"/>
      <c r="BW534" s="681"/>
    </row>
    <row r="535" spans="1:75" ht="13.5" customHeight="1">
      <c r="A535" s="712"/>
      <c r="B535" s="16" t="s">
        <v>62</v>
      </c>
      <c r="C535" s="687"/>
      <c r="D535" s="685"/>
      <c r="E535" s="684"/>
      <c r="F535" s="685"/>
      <c r="G535" s="822"/>
      <c r="H535" s="750"/>
      <c r="I535" s="684"/>
      <c r="J535" s="685"/>
      <c r="K535" s="686"/>
      <c r="L535" s="686"/>
      <c r="M535" s="687"/>
      <c r="N535" s="685"/>
      <c r="O535" s="686"/>
      <c r="P535" s="685"/>
      <c r="Q535" s="686"/>
      <c r="R535" s="685"/>
      <c r="S535" s="686"/>
      <c r="T535" s="685"/>
      <c r="U535" s="25"/>
      <c r="Z535" s="697"/>
      <c r="AA535" s="682"/>
      <c r="AB535" s="682"/>
      <c r="AC535" s="682"/>
      <c r="AD535" s="682"/>
      <c r="AE535" s="682"/>
      <c r="AF535" s="682"/>
      <c r="AG535" s="682"/>
      <c r="AH535" s="682"/>
      <c r="AI535" s="682"/>
      <c r="AJ535" s="682"/>
      <c r="AK535" s="682"/>
      <c r="AL535" s="682"/>
      <c r="AM535" s="682"/>
      <c r="AN535" s="682"/>
      <c r="AO535" s="682"/>
      <c r="AP535" s="682"/>
      <c r="AQ535" s="682"/>
      <c r="AR535" s="682"/>
      <c r="AS535" s="682"/>
      <c r="AT535" s="682"/>
      <c r="AU535" s="682"/>
      <c r="AV535" s="682"/>
      <c r="AW535" s="682"/>
      <c r="AX535" s="682"/>
      <c r="AY535" s="682"/>
      <c r="AZ535" s="682"/>
      <c r="BA535" s="682"/>
      <c r="BB535" s="682"/>
      <c r="BC535" s="682"/>
      <c r="BD535" s="682"/>
      <c r="BE535" s="682"/>
      <c r="BF535" s="682"/>
      <c r="BG535" s="682"/>
      <c r="BH535" s="682"/>
      <c r="BI535" s="682"/>
      <c r="BJ535" s="682"/>
      <c r="BK535" s="676"/>
      <c r="BL535" s="676"/>
      <c r="BM535" s="676"/>
      <c r="BN535" s="682"/>
      <c r="BO535" s="682"/>
      <c r="BP535" s="682"/>
      <c r="BQ535" s="682"/>
      <c r="BR535" s="682"/>
      <c r="BS535" s="682"/>
      <c r="BT535" s="682"/>
      <c r="BU535" s="682"/>
      <c r="BV535" s="682"/>
      <c r="BW535" s="682"/>
    </row>
    <row r="536" spans="1:75" ht="13.5" customHeight="1">
      <c r="A536" s="695" t="s">
        <v>70</v>
      </c>
      <c r="B536" s="17" t="s">
        <v>71</v>
      </c>
      <c r="C536" s="705"/>
      <c r="D536" s="706"/>
      <c r="E536" s="713"/>
      <c r="F536" s="706"/>
      <c r="G536" s="713"/>
      <c r="H536" s="706"/>
      <c r="I536" s="713"/>
      <c r="J536" s="706"/>
      <c r="K536" s="693"/>
      <c r="L536" s="709"/>
      <c r="M536" s="705"/>
      <c r="N536" s="706"/>
      <c r="O536" s="693"/>
      <c r="P536" s="706"/>
      <c r="Q536" s="693"/>
      <c r="R536" s="706"/>
      <c r="S536" s="693"/>
      <c r="T536" s="706"/>
      <c r="U536" s="25"/>
      <c r="Z536" s="696" t="str">
        <f>A536</f>
        <v>昼休み（12：30～13：30）</v>
      </c>
      <c r="AA536" s="680"/>
      <c r="AB536" s="680"/>
      <c r="AC536" s="680"/>
      <c r="AD536" s="680"/>
      <c r="AE536" s="680"/>
      <c r="AF536" s="680"/>
      <c r="AG536" s="680"/>
      <c r="AH536" s="680"/>
      <c r="AI536" s="680"/>
      <c r="AJ536" s="680"/>
      <c r="AK536" s="680"/>
      <c r="AL536" s="680"/>
      <c r="AM536" s="680"/>
      <c r="AN536" s="680"/>
      <c r="AO536" s="680"/>
      <c r="AP536" s="680"/>
      <c r="AQ536" s="680"/>
      <c r="AR536" s="680"/>
      <c r="AS536" s="680"/>
      <c r="AT536" s="680"/>
      <c r="AU536" s="680"/>
      <c r="AV536" s="680"/>
      <c r="AW536" s="680"/>
      <c r="AX536" s="680"/>
      <c r="AY536" s="680"/>
      <c r="AZ536" s="680"/>
      <c r="BA536" s="680"/>
      <c r="BB536" s="680"/>
      <c r="BC536" s="680"/>
      <c r="BD536" s="680"/>
      <c r="BE536" s="680"/>
      <c r="BF536" s="680"/>
      <c r="BG536" s="680"/>
      <c r="BH536" s="680"/>
      <c r="BI536" s="680"/>
      <c r="BJ536" s="680"/>
      <c r="BK536" s="674"/>
      <c r="BL536" s="674"/>
      <c r="BM536" s="674"/>
      <c r="BN536" s="680"/>
      <c r="BO536" s="680"/>
      <c r="BP536" s="680"/>
      <c r="BQ536" s="680"/>
      <c r="BR536" s="680"/>
      <c r="BS536" s="680"/>
      <c r="BT536" s="680"/>
      <c r="BU536" s="680"/>
      <c r="BV536" s="680"/>
      <c r="BW536" s="680"/>
    </row>
    <row r="537" spans="1:75" ht="13.5" customHeight="1">
      <c r="A537" s="696"/>
      <c r="B537" s="17" t="s">
        <v>73</v>
      </c>
      <c r="C537" s="708"/>
      <c r="D537" s="707"/>
      <c r="E537" s="716"/>
      <c r="F537" s="707"/>
      <c r="G537" s="716"/>
      <c r="H537" s="707"/>
      <c r="I537" s="716"/>
      <c r="J537" s="707"/>
      <c r="K537" s="689"/>
      <c r="L537" s="717"/>
      <c r="M537" s="708"/>
      <c r="N537" s="707"/>
      <c r="O537" s="689"/>
      <c r="P537" s="707"/>
      <c r="Q537" s="689"/>
      <c r="R537" s="707"/>
      <c r="S537" s="689"/>
      <c r="T537" s="707"/>
      <c r="U537" s="25"/>
      <c r="Z537" s="696"/>
      <c r="AA537" s="681"/>
      <c r="AB537" s="681"/>
      <c r="AC537" s="681"/>
      <c r="AD537" s="681"/>
      <c r="AE537" s="681"/>
      <c r="AF537" s="681"/>
      <c r="AG537" s="681"/>
      <c r="AH537" s="681"/>
      <c r="AI537" s="681"/>
      <c r="AJ537" s="681"/>
      <c r="AK537" s="681"/>
      <c r="AL537" s="681"/>
      <c r="AM537" s="681"/>
      <c r="AN537" s="681"/>
      <c r="AO537" s="681"/>
      <c r="AP537" s="681"/>
      <c r="AQ537" s="681"/>
      <c r="AR537" s="681"/>
      <c r="AS537" s="681"/>
      <c r="AT537" s="681"/>
      <c r="AU537" s="681"/>
      <c r="AV537" s="681"/>
      <c r="AW537" s="681"/>
      <c r="AX537" s="681"/>
      <c r="AY537" s="681"/>
      <c r="AZ537" s="681"/>
      <c r="BA537" s="681"/>
      <c r="BB537" s="681"/>
      <c r="BC537" s="681"/>
      <c r="BD537" s="681"/>
      <c r="BE537" s="681"/>
      <c r="BF537" s="681"/>
      <c r="BG537" s="681"/>
      <c r="BH537" s="681"/>
      <c r="BI537" s="681"/>
      <c r="BJ537" s="681"/>
      <c r="BK537" s="675"/>
      <c r="BL537" s="675"/>
      <c r="BM537" s="675"/>
      <c r="BN537" s="681"/>
      <c r="BO537" s="681"/>
      <c r="BP537" s="681"/>
      <c r="BQ537" s="681"/>
      <c r="BR537" s="681"/>
      <c r="BS537" s="681"/>
      <c r="BT537" s="681"/>
      <c r="BU537" s="681"/>
      <c r="BV537" s="681"/>
      <c r="BW537" s="681"/>
    </row>
    <row r="538" spans="1:75" ht="13.5" customHeight="1">
      <c r="A538" s="696"/>
      <c r="B538" s="17" t="s">
        <v>60</v>
      </c>
      <c r="C538" s="708"/>
      <c r="D538" s="707"/>
      <c r="E538" s="716"/>
      <c r="F538" s="707"/>
      <c r="G538" s="716"/>
      <c r="H538" s="707"/>
      <c r="I538" s="716"/>
      <c r="J538" s="707"/>
      <c r="K538" s="689"/>
      <c r="L538" s="717"/>
      <c r="M538" s="708"/>
      <c r="N538" s="707"/>
      <c r="O538" s="689"/>
      <c r="P538" s="707"/>
      <c r="Q538" s="689"/>
      <c r="R538" s="707"/>
      <c r="S538" s="689"/>
      <c r="T538" s="707"/>
      <c r="U538" s="25"/>
      <c r="Z538" s="696"/>
      <c r="AA538" s="681"/>
      <c r="AB538" s="681"/>
      <c r="AC538" s="681"/>
      <c r="AD538" s="681"/>
      <c r="AE538" s="681"/>
      <c r="AF538" s="681"/>
      <c r="AG538" s="681"/>
      <c r="AH538" s="681"/>
      <c r="AI538" s="681"/>
      <c r="AJ538" s="681"/>
      <c r="AK538" s="681"/>
      <c r="AL538" s="681"/>
      <c r="AM538" s="681"/>
      <c r="AN538" s="681"/>
      <c r="AO538" s="681"/>
      <c r="AP538" s="681"/>
      <c r="AQ538" s="681"/>
      <c r="AR538" s="681"/>
      <c r="AS538" s="681"/>
      <c r="AT538" s="681"/>
      <c r="AU538" s="681"/>
      <c r="AV538" s="681"/>
      <c r="AW538" s="681"/>
      <c r="AX538" s="681"/>
      <c r="AY538" s="681"/>
      <c r="AZ538" s="681"/>
      <c r="BA538" s="681"/>
      <c r="BB538" s="681"/>
      <c r="BC538" s="681"/>
      <c r="BD538" s="681"/>
      <c r="BE538" s="681"/>
      <c r="BF538" s="681"/>
      <c r="BG538" s="681"/>
      <c r="BH538" s="681"/>
      <c r="BI538" s="681"/>
      <c r="BJ538" s="681"/>
      <c r="BK538" s="675"/>
      <c r="BL538" s="675"/>
      <c r="BM538" s="675"/>
      <c r="BN538" s="681"/>
      <c r="BO538" s="681"/>
      <c r="BP538" s="681"/>
      <c r="BQ538" s="681"/>
      <c r="BR538" s="681"/>
      <c r="BS538" s="681"/>
      <c r="BT538" s="681"/>
      <c r="BU538" s="681"/>
      <c r="BV538" s="681"/>
      <c r="BW538" s="681"/>
    </row>
    <row r="539" spans="1:75" ht="13.5" customHeight="1">
      <c r="A539" s="697"/>
      <c r="B539" s="18" t="s">
        <v>62</v>
      </c>
      <c r="C539" s="714"/>
      <c r="D539" s="711"/>
      <c r="E539" s="715"/>
      <c r="F539" s="711"/>
      <c r="G539" s="715"/>
      <c r="H539" s="711"/>
      <c r="I539" s="715"/>
      <c r="J539" s="711"/>
      <c r="K539" s="710"/>
      <c r="L539" s="710"/>
      <c r="M539" s="714"/>
      <c r="N539" s="711"/>
      <c r="O539" s="710"/>
      <c r="P539" s="711"/>
      <c r="Q539" s="710"/>
      <c r="R539" s="711"/>
      <c r="S539" s="710"/>
      <c r="T539" s="711"/>
      <c r="U539" s="25"/>
      <c r="Z539" s="697"/>
      <c r="AA539" s="682"/>
      <c r="AB539" s="682"/>
      <c r="AC539" s="682"/>
      <c r="AD539" s="682"/>
      <c r="AE539" s="682"/>
      <c r="AF539" s="682"/>
      <c r="AG539" s="682"/>
      <c r="AH539" s="682"/>
      <c r="AI539" s="682"/>
      <c r="AJ539" s="682"/>
      <c r="AK539" s="682"/>
      <c r="AL539" s="682"/>
      <c r="AM539" s="682"/>
      <c r="AN539" s="682"/>
      <c r="AO539" s="682"/>
      <c r="AP539" s="682"/>
      <c r="AQ539" s="682"/>
      <c r="AR539" s="682"/>
      <c r="AS539" s="682"/>
      <c r="AT539" s="682"/>
      <c r="AU539" s="682"/>
      <c r="AV539" s="682"/>
      <c r="AW539" s="682"/>
      <c r="AX539" s="682"/>
      <c r="AY539" s="682"/>
      <c r="AZ539" s="682"/>
      <c r="BA539" s="682"/>
      <c r="BB539" s="682"/>
      <c r="BC539" s="682"/>
      <c r="BD539" s="682"/>
      <c r="BE539" s="682"/>
      <c r="BF539" s="682"/>
      <c r="BG539" s="682"/>
      <c r="BH539" s="682"/>
      <c r="BI539" s="682"/>
      <c r="BJ539" s="682"/>
      <c r="BK539" s="676"/>
      <c r="BL539" s="676"/>
      <c r="BM539" s="676"/>
      <c r="BN539" s="682"/>
      <c r="BO539" s="682"/>
      <c r="BP539" s="682"/>
      <c r="BQ539" s="682"/>
      <c r="BR539" s="682"/>
      <c r="BS539" s="682"/>
      <c r="BT539" s="682"/>
      <c r="BU539" s="682"/>
      <c r="BV539" s="682"/>
      <c r="BW539" s="682"/>
    </row>
    <row r="540" spans="1:75" ht="13.5" customHeight="1">
      <c r="A540" s="696" t="s">
        <v>74</v>
      </c>
      <c r="B540" s="15" t="s">
        <v>55</v>
      </c>
      <c r="C540" s="692" t="str">
        <f>VLOOKUP($C527,'2025年度(1年後期)'!$B$5:$N$207,COLUMN('2025年度(1年後期)'!$G$5),0)&amp;""</f>
        <v>生命倫理</v>
      </c>
      <c r="D540" s="693"/>
      <c r="E540" s="698" t="str">
        <f>VLOOKUP($C527,'2025年度(2年後期)'!$B$5:$N$207,COLUMN('2025年度(2年後期)'!$G$5),0)&amp;""</f>
        <v>感染防止技術論</v>
      </c>
      <c r="F540" s="693"/>
      <c r="G540" s="698" t="str">
        <f>VLOOKUP($C527,'2025年度(3年後期)'!$B$5:$N$207,COLUMN('2025年度(3年後期)'!$G$5),0)&amp;""</f>
        <v>キャリアガイダンス</v>
      </c>
      <c r="H540" s="693"/>
      <c r="I540" s="698" t="str">
        <f>VLOOKUP($C527,'2025年度(4年後期)'!$B$5:$N$206,COLUMN('2025年度(4年後期)'!$G$5),0)&amp;""</f>
        <v>医療政策学</v>
      </c>
      <c r="J540" s="693"/>
      <c r="K540" s="694" t="str">
        <f>VLOOKUP($C527,'2025年度(助産後期)'!$B$5:$N$207,COLUMN('2025年度(助産後期)'!$G$5),0)&amp;""</f>
        <v/>
      </c>
      <c r="L540" s="694"/>
      <c r="M540" s="692" t="str">
        <f>VLOOKUP($C527,'2025年度(M1後期)'!$B$5:$N$207,COLUMN('2025年度(M1後期)'!$G$5),0)&amp;""</f>
        <v>成人看護学演習Ａ－Ⅰ</v>
      </c>
      <c r="N540" s="693"/>
      <c r="O540" s="694" t="str">
        <f>VLOOKUP($C527,'2025年度(M2後期)'!$B$5:$N$207,COLUMN('2025年度(M2後期)'!$G$5),0)&amp;""</f>
        <v>特別研究</v>
      </c>
      <c r="P540" s="693"/>
      <c r="Q540" s="694" t="str">
        <f>VLOOKUP($C527,'2025年度(D1後期)'!$B$5:$N$207,COLUMN('2025年度(D1後期)'!$G$5),0)&amp;""</f>
        <v/>
      </c>
      <c r="R540" s="693"/>
      <c r="S540" s="694" t="str">
        <f>VLOOKUP($C527,'2025年度(D23後期)'!$B$5:$N$207,COLUMN('2025年度(D23後期)'!$G$5),0)&amp;""</f>
        <v>特別研究</v>
      </c>
      <c r="T540" s="693"/>
      <c r="U540" s="25"/>
      <c r="Z540" s="696" t="str">
        <f>A540</f>
        <v>３時限（13：30～15：00）</v>
      </c>
      <c r="AA540" s="680" t="s">
        <v>228</v>
      </c>
      <c r="AB540" s="680"/>
      <c r="AC540" s="680"/>
      <c r="AD540" s="680"/>
      <c r="AE540" s="680"/>
      <c r="AF540" s="680"/>
      <c r="AG540" s="680" t="s">
        <v>175</v>
      </c>
      <c r="AH540" s="680"/>
      <c r="AI540" s="680"/>
      <c r="AJ540" s="680"/>
      <c r="AK540" s="680"/>
      <c r="AL540" s="680"/>
      <c r="AM540" s="680"/>
      <c r="AN540" s="680"/>
      <c r="AO540" s="680"/>
      <c r="AP540" s="680"/>
      <c r="AQ540" s="680"/>
      <c r="AR540" s="680"/>
      <c r="AS540" s="680"/>
      <c r="AT540" s="680"/>
      <c r="AU540" s="680"/>
      <c r="AV540" s="680"/>
      <c r="AW540" s="680" t="s">
        <v>355</v>
      </c>
      <c r="AX540" s="680"/>
      <c r="AY540" s="680"/>
      <c r="AZ540" s="680"/>
      <c r="BA540" s="680"/>
      <c r="BB540" s="680"/>
      <c r="BC540" s="680"/>
      <c r="BD540" s="680"/>
      <c r="BE540" s="680"/>
      <c r="BF540" s="680"/>
      <c r="BG540" s="680"/>
      <c r="BH540" s="680"/>
      <c r="BI540" s="680"/>
      <c r="BJ540" s="680"/>
      <c r="BK540" s="674"/>
      <c r="BL540" s="674"/>
      <c r="BM540" s="674"/>
      <c r="BN540" s="680" t="s">
        <v>311</v>
      </c>
      <c r="BO540" s="680"/>
      <c r="BP540" s="680"/>
      <c r="BQ540" s="680"/>
      <c r="BR540" s="680"/>
      <c r="BS540" s="680"/>
      <c r="BT540" s="680"/>
      <c r="BU540" s="680"/>
      <c r="BV540" s="680"/>
      <c r="BW540" s="680"/>
    </row>
    <row r="541" spans="1:75" ht="13.5" customHeight="1">
      <c r="A541" s="696"/>
      <c r="B541" s="15" t="s">
        <v>58</v>
      </c>
      <c r="C541" s="688" t="str">
        <f>IFERROR(VLOOKUP(C540,科目・教員!$A$2:$B$349,2,0),"")</f>
        <v>小島　優子</v>
      </c>
      <c r="D541" s="689"/>
      <c r="E541" s="690" t="str">
        <f>IFERROR(VLOOKUP(E540,科目・教員!$A$2:$B$349,2,0),"")</f>
        <v>網中　眞由美</v>
      </c>
      <c r="F541" s="689"/>
      <c r="G541" s="690" t="str">
        <f>IFERROR(VLOOKUP(G540,科目・教員!$A$2:$B$349,2,0),"")</f>
        <v/>
      </c>
      <c r="H541" s="689"/>
      <c r="I541" s="690" t="str">
        <f>IFERROR(VLOOKUP(I540,科目・教員!$A$2:$B$349,2,0),"")</f>
        <v>渡辺　幹司</v>
      </c>
      <c r="J541" s="689"/>
      <c r="K541" s="691" t="str">
        <f>IFERROR(VLOOKUP(K540,科目・教員!$A$2:$B$349,2,0),"")</f>
        <v/>
      </c>
      <c r="L541" s="691"/>
      <c r="M541" s="688" t="str">
        <f>IFERROR(VLOOKUP(M540,科目・教員!$A$2:$B$349,2,0),"")</f>
        <v/>
      </c>
      <c r="N541" s="689"/>
      <c r="O541" s="691" t="str">
        <f>IFERROR(VLOOKUP(O540,科目・教員!$A$2:$B$349,2,0),"")</f>
        <v/>
      </c>
      <c r="P541" s="689"/>
      <c r="Q541" s="691" t="str">
        <f>IFERROR(VLOOKUP(Q540,科目・教員!$A$2:$B$349,2,0),"")</f>
        <v/>
      </c>
      <c r="R541" s="689"/>
      <c r="S541" s="691" t="str">
        <f>IFERROR(VLOOKUP(S540,科目・教員!$A$2:$B$349,2,0),"")</f>
        <v/>
      </c>
      <c r="T541" s="689"/>
      <c r="U541" s="25"/>
      <c r="Z541" s="696"/>
      <c r="AA541" s="681"/>
      <c r="AB541" s="681"/>
      <c r="AC541" s="681"/>
      <c r="AD541" s="681"/>
      <c r="AE541" s="681"/>
      <c r="AF541" s="681"/>
      <c r="AG541" s="681"/>
      <c r="AH541" s="681"/>
      <c r="AI541" s="681"/>
      <c r="AJ541" s="681"/>
      <c r="AK541" s="681"/>
      <c r="AL541" s="681"/>
      <c r="AM541" s="681"/>
      <c r="AN541" s="681"/>
      <c r="AO541" s="681"/>
      <c r="AP541" s="681"/>
      <c r="AQ541" s="681"/>
      <c r="AR541" s="681"/>
      <c r="AS541" s="681"/>
      <c r="AT541" s="681"/>
      <c r="AU541" s="681"/>
      <c r="AV541" s="681"/>
      <c r="AW541" s="681"/>
      <c r="AX541" s="681"/>
      <c r="AY541" s="681"/>
      <c r="AZ541" s="681"/>
      <c r="BA541" s="681"/>
      <c r="BB541" s="681"/>
      <c r="BC541" s="681"/>
      <c r="BD541" s="681"/>
      <c r="BE541" s="681"/>
      <c r="BF541" s="681"/>
      <c r="BG541" s="681"/>
      <c r="BH541" s="681"/>
      <c r="BI541" s="681"/>
      <c r="BJ541" s="681"/>
      <c r="BK541" s="675"/>
      <c r="BL541" s="675"/>
      <c r="BM541" s="675"/>
      <c r="BN541" s="681"/>
      <c r="BO541" s="681"/>
      <c r="BP541" s="681"/>
      <c r="BQ541" s="681"/>
      <c r="BR541" s="681"/>
      <c r="BS541" s="681"/>
      <c r="BT541" s="681"/>
      <c r="BU541" s="681"/>
      <c r="BV541" s="681"/>
      <c r="BW541" s="681"/>
    </row>
    <row r="542" spans="1:75" ht="13.5" customHeight="1">
      <c r="A542" s="696"/>
      <c r="B542" s="15" t="s">
        <v>60</v>
      </c>
      <c r="C542" s="688" t="str">
        <f>VLOOKUP($C527,'2025年度(1年後期)'!$B$5:$N$207,COLUMN('2025年度(1年後期)'!$G$5)+1,0)&amp;""</f>
        <v>101</v>
      </c>
      <c r="D542" s="689"/>
      <c r="E542" s="690" t="str">
        <f>VLOOKUP($C527,'2025年度(2年後期)'!$B$5:$N$207,COLUMN('2025年度(2年後期)'!$G$5)+1,0)&amp;""</f>
        <v>201</v>
      </c>
      <c r="F542" s="689"/>
      <c r="G542" s="690" t="str">
        <f>VLOOKUP($C527,'2025年度(3年後期)'!$B$5:$N$207,COLUMN('2025年度(3年後期)'!$G$5)+1,0)&amp;""</f>
        <v>301</v>
      </c>
      <c r="H542" s="689"/>
      <c r="I542" s="690" t="str">
        <f>VLOOKUP($C527,'2025年度(4年後期)'!$B$5:$N$206,COLUMN('2025年度(4年後期)'!$G$5)+1,0)&amp;""</f>
        <v>大講義室</v>
      </c>
      <c r="J542" s="689"/>
      <c r="K542" s="691" t="str">
        <f>VLOOKUP($C527,'2025年度(助産後期)'!$B$5:$N$207,COLUMN('2025年度(助産後期)'!$G$5)+1,0)&amp;""</f>
        <v/>
      </c>
      <c r="L542" s="691"/>
      <c r="M542" s="688" t="str">
        <f>VLOOKUP($C527,'2025年度(M1後期)'!$B$5:$N$207,COLUMN('2025年度(M1後期)'!$G$5)+1,0)&amp;""</f>
        <v>別途指定</v>
      </c>
      <c r="N542" s="689"/>
      <c r="O542" s="691" t="str">
        <f>VLOOKUP($C527,'2025年度(M2後期)'!$B$5:$N$207,COLUMN('2025年度(M2後期)'!$G$5)+1,0)&amp;""</f>
        <v/>
      </c>
      <c r="P542" s="689"/>
      <c r="Q542" s="691" t="str">
        <f>VLOOKUP($C527,'2025年度(D1後期)'!$B$5:$N$207,COLUMN('2025年度(D1後期)'!$G$5)+1,0)&amp;""</f>
        <v/>
      </c>
      <c r="R542" s="689"/>
      <c r="S542" s="691" t="str">
        <f>VLOOKUP($C527,'2025年度(D23後期)'!$B$5:$N$207,COLUMN('2025年度(D23後期)'!$G$5)+1,0)&amp;""</f>
        <v/>
      </c>
      <c r="T542" s="689"/>
      <c r="U542" s="25"/>
      <c r="Z542" s="696"/>
      <c r="AA542" s="681"/>
      <c r="AB542" s="681"/>
      <c r="AC542" s="681"/>
      <c r="AD542" s="681"/>
      <c r="AE542" s="681"/>
      <c r="AF542" s="681"/>
      <c r="AG542" s="681"/>
      <c r="AH542" s="681"/>
      <c r="AI542" s="681"/>
      <c r="AJ542" s="681"/>
      <c r="AK542" s="681"/>
      <c r="AL542" s="681"/>
      <c r="AM542" s="681"/>
      <c r="AN542" s="681"/>
      <c r="AO542" s="681"/>
      <c r="AP542" s="681"/>
      <c r="AQ542" s="681"/>
      <c r="AR542" s="681"/>
      <c r="AS542" s="681"/>
      <c r="AT542" s="681"/>
      <c r="AU542" s="681"/>
      <c r="AV542" s="681"/>
      <c r="AW542" s="681"/>
      <c r="AX542" s="681"/>
      <c r="AY542" s="681"/>
      <c r="AZ542" s="681"/>
      <c r="BA542" s="681"/>
      <c r="BB542" s="681"/>
      <c r="BC542" s="681"/>
      <c r="BD542" s="681"/>
      <c r="BE542" s="681"/>
      <c r="BF542" s="681"/>
      <c r="BG542" s="681"/>
      <c r="BH542" s="681"/>
      <c r="BI542" s="681"/>
      <c r="BJ542" s="681"/>
      <c r="BK542" s="675"/>
      <c r="BL542" s="675"/>
      <c r="BM542" s="675"/>
      <c r="BN542" s="681"/>
      <c r="BO542" s="681"/>
      <c r="BP542" s="681"/>
      <c r="BQ542" s="681"/>
      <c r="BR542" s="681"/>
      <c r="BS542" s="681"/>
      <c r="BT542" s="681"/>
      <c r="BU542" s="681"/>
      <c r="BV542" s="681"/>
      <c r="BW542" s="681"/>
    </row>
    <row r="543" spans="1:75" ht="13.5" customHeight="1">
      <c r="A543" s="712"/>
      <c r="B543" s="16" t="s">
        <v>62</v>
      </c>
      <c r="C543" s="687"/>
      <c r="D543" s="685"/>
      <c r="E543" s="684"/>
      <c r="F543" s="685"/>
      <c r="G543" s="684"/>
      <c r="H543" s="685"/>
      <c r="I543" s="684"/>
      <c r="J543" s="685"/>
      <c r="K543" s="686"/>
      <c r="L543" s="686"/>
      <c r="M543" s="687"/>
      <c r="N543" s="685"/>
      <c r="O543" s="686"/>
      <c r="P543" s="685"/>
      <c r="Q543" s="686"/>
      <c r="R543" s="685"/>
      <c r="S543" s="686"/>
      <c r="T543" s="685"/>
      <c r="U543" s="25"/>
      <c r="Z543" s="697"/>
      <c r="AA543" s="682"/>
      <c r="AB543" s="682"/>
      <c r="AC543" s="682"/>
      <c r="AD543" s="682"/>
      <c r="AE543" s="682"/>
      <c r="AF543" s="682"/>
      <c r="AG543" s="682"/>
      <c r="AH543" s="682"/>
      <c r="AI543" s="682"/>
      <c r="AJ543" s="682"/>
      <c r="AK543" s="682"/>
      <c r="AL543" s="682"/>
      <c r="AM543" s="682"/>
      <c r="AN543" s="682"/>
      <c r="AO543" s="682"/>
      <c r="AP543" s="682"/>
      <c r="AQ543" s="682"/>
      <c r="AR543" s="682"/>
      <c r="AS543" s="682"/>
      <c r="AT543" s="682"/>
      <c r="AU543" s="682"/>
      <c r="AV543" s="682"/>
      <c r="AW543" s="682"/>
      <c r="AX543" s="682"/>
      <c r="AY543" s="682"/>
      <c r="AZ543" s="682"/>
      <c r="BA543" s="682"/>
      <c r="BB543" s="682"/>
      <c r="BC543" s="682"/>
      <c r="BD543" s="682"/>
      <c r="BE543" s="682"/>
      <c r="BF543" s="682"/>
      <c r="BG543" s="682"/>
      <c r="BH543" s="682"/>
      <c r="BI543" s="682"/>
      <c r="BJ543" s="682"/>
      <c r="BK543" s="676"/>
      <c r="BL543" s="676"/>
      <c r="BM543" s="676"/>
      <c r="BN543" s="682"/>
      <c r="BO543" s="682"/>
      <c r="BP543" s="682"/>
      <c r="BQ543" s="682"/>
      <c r="BR543" s="682"/>
      <c r="BS543" s="682"/>
      <c r="BT543" s="682"/>
      <c r="BU543" s="682"/>
      <c r="BV543" s="682"/>
      <c r="BW543" s="682"/>
    </row>
    <row r="544" spans="1:75" ht="13.5" customHeight="1">
      <c r="A544" s="696" t="s">
        <v>80</v>
      </c>
      <c r="B544" s="15" t="s">
        <v>55</v>
      </c>
      <c r="C544" s="692" t="str">
        <f>VLOOKUP($C527,'2025年度(1年後期)'!$B$5:$N$207,COLUMN('2025年度(1年後期)'!$I$5),0)&amp;""</f>
        <v/>
      </c>
      <c r="D544" s="693"/>
      <c r="E544" s="698" t="str">
        <f>VLOOKUP($C527,'2025年度(2年後期)'!$B$5:$N$207,COLUMN('2025年度(2年後期)'!$I$5),0)&amp;""</f>
        <v>母性看護援助論Ⅱ</v>
      </c>
      <c r="F544" s="693"/>
      <c r="G544" s="826" t="str">
        <f>VLOOKUP($C527,'2025年度(3年後期)'!$B$5:$N$207,COLUMN('2025年度(3年後期)'!$I$5),0)&amp;""</f>
        <v>GPS-Academic(CD)</v>
      </c>
      <c r="H544" s="754"/>
      <c r="I544" s="698" t="str">
        <f>VLOOKUP($C527,'2025年度(4年後期)'!$B$5:$N$206,COLUMN('2025年度(4年後期)'!$I$5),0)&amp;""</f>
        <v>政策医療看護論Ⅱ</v>
      </c>
      <c r="J544" s="693"/>
      <c r="K544" s="694" t="str">
        <f>VLOOKUP($C527,'2025年度(助産後期)'!$B$5:$N$207,COLUMN('2025年度(助産後期)'!$I$5),0)&amp;""</f>
        <v/>
      </c>
      <c r="L544" s="694"/>
      <c r="M544" s="692" t="str">
        <f>VLOOKUP($C527,'2025年度(M1後期)'!$B$5:$N$207,COLUMN('2025年度(M1後期)'!$I$5),0)&amp;""</f>
        <v>成人看護学演習Ａ－Ⅰ</v>
      </c>
      <c r="N544" s="693"/>
      <c r="O544" s="694" t="str">
        <f>VLOOKUP($C527,'2025年度(M2後期)'!$B$5:$N$207,COLUMN('2025年度(M2後期)'!$I$5),0)&amp;""</f>
        <v>特別研究</v>
      </c>
      <c r="P544" s="693"/>
      <c r="Q544" s="694" t="str">
        <f>VLOOKUP($C527,'2025年度(D1後期)'!$B$5:$N$207,COLUMN('2025年度(D1後期)'!$I$5),0)&amp;""</f>
        <v/>
      </c>
      <c r="R544" s="693"/>
      <c r="S544" s="694" t="str">
        <f>VLOOKUP($C527,'2025年度(D23後期)'!$B$5:$N$207,COLUMN('2025年度(D23後期)'!$I$5),0)&amp;""</f>
        <v>特別研究</v>
      </c>
      <c r="T544" s="693"/>
      <c r="U544" s="25"/>
      <c r="Z544" s="696" t="str">
        <f>A544</f>
        <v>４時限（15：10～16：40）</v>
      </c>
      <c r="AA544" s="680"/>
      <c r="AB544" s="680"/>
      <c r="AC544" s="680"/>
      <c r="AD544" s="680"/>
      <c r="AE544" s="680"/>
      <c r="AF544" s="680"/>
      <c r="AG544" s="680" t="s">
        <v>332</v>
      </c>
      <c r="AH544" s="680"/>
      <c r="AI544" s="680"/>
      <c r="AJ544" s="680"/>
      <c r="AK544" s="680"/>
      <c r="AL544" s="680"/>
      <c r="AM544" s="680"/>
      <c r="AN544" s="680"/>
      <c r="AO544" s="680"/>
      <c r="AP544" s="680"/>
      <c r="AQ544" s="680"/>
      <c r="AR544" s="680"/>
      <c r="AS544" s="680"/>
      <c r="AT544" s="680"/>
      <c r="AU544" s="680"/>
      <c r="AV544" s="680"/>
      <c r="AW544" s="680" t="s">
        <v>356</v>
      </c>
      <c r="AX544" s="680"/>
      <c r="AY544" s="680"/>
      <c r="AZ544" s="680"/>
      <c r="BA544" s="680"/>
      <c r="BB544" s="680"/>
      <c r="BC544" s="680"/>
      <c r="BD544" s="680"/>
      <c r="BE544" s="680"/>
      <c r="BF544" s="680"/>
      <c r="BG544" s="680"/>
      <c r="BH544" s="680"/>
      <c r="BI544" s="680"/>
      <c r="BJ544" s="680"/>
      <c r="BK544" s="674"/>
      <c r="BL544" s="674"/>
      <c r="BM544" s="674"/>
      <c r="BN544" s="680" t="s">
        <v>290</v>
      </c>
      <c r="BO544" s="680"/>
      <c r="BP544" s="680"/>
      <c r="BQ544" s="680"/>
      <c r="BR544" s="680"/>
      <c r="BS544" s="680"/>
      <c r="BT544" s="680"/>
      <c r="BU544" s="680"/>
      <c r="BV544" s="680"/>
      <c r="BW544" s="680"/>
    </row>
    <row r="545" spans="1:75" ht="13.5" customHeight="1">
      <c r="A545" s="696"/>
      <c r="B545" s="15" t="s">
        <v>58</v>
      </c>
      <c r="C545" s="688" t="str">
        <f>IFERROR(VLOOKUP(C544,科目・教員!$A$2:$B$349,2,0),"")</f>
        <v/>
      </c>
      <c r="D545" s="689"/>
      <c r="E545" s="690" t="str">
        <f>IFERROR(VLOOKUP(E544,科目・教員!$A$2:$B$349,2,0),"")</f>
        <v>池田　真弓</v>
      </c>
      <c r="F545" s="689"/>
      <c r="G545" s="827" t="str">
        <f>IFERROR(VLOOKUP(G544,科目・教員!$A$2:$B$349,2,0),"")</f>
        <v/>
      </c>
      <c r="H545" s="752"/>
      <c r="I545" s="690" t="str">
        <f>IFERROR(VLOOKUP(I544,科目・教員!$A$2:$B$349,2,0),"")</f>
        <v>飯野　京子</v>
      </c>
      <c r="J545" s="689"/>
      <c r="K545" s="691" t="str">
        <f>IFERROR(VLOOKUP(K544,科目・教員!$A$2:$B$349,2,0),"")</f>
        <v/>
      </c>
      <c r="L545" s="691"/>
      <c r="M545" s="688" t="str">
        <f>IFERROR(VLOOKUP(M544,科目・教員!$A$2:$B$349,2,0),"")</f>
        <v/>
      </c>
      <c r="N545" s="689"/>
      <c r="O545" s="691" t="str">
        <f>IFERROR(VLOOKUP(O544,科目・教員!$A$2:$B$349,2,0),"")</f>
        <v/>
      </c>
      <c r="P545" s="689"/>
      <c r="Q545" s="691" t="str">
        <f>IFERROR(VLOOKUP(Q544,科目・教員!$A$2:$B$349,2,0),"")</f>
        <v/>
      </c>
      <c r="R545" s="689"/>
      <c r="S545" s="691" t="str">
        <f>IFERROR(VLOOKUP(S544,科目・教員!$A$2:$B$349,2,0),"")</f>
        <v/>
      </c>
      <c r="T545" s="689"/>
      <c r="U545" s="25"/>
      <c r="Z545" s="696"/>
      <c r="AA545" s="681"/>
      <c r="AB545" s="681"/>
      <c r="AC545" s="681"/>
      <c r="AD545" s="681"/>
      <c r="AE545" s="681"/>
      <c r="AF545" s="681"/>
      <c r="AG545" s="681"/>
      <c r="AH545" s="681"/>
      <c r="AI545" s="681"/>
      <c r="AJ545" s="681"/>
      <c r="AK545" s="681"/>
      <c r="AL545" s="681"/>
      <c r="AM545" s="681"/>
      <c r="AN545" s="681"/>
      <c r="AO545" s="681"/>
      <c r="AP545" s="681"/>
      <c r="AQ545" s="681"/>
      <c r="AR545" s="681"/>
      <c r="AS545" s="681"/>
      <c r="AT545" s="681"/>
      <c r="AU545" s="681"/>
      <c r="AV545" s="681"/>
      <c r="AW545" s="681"/>
      <c r="AX545" s="681"/>
      <c r="AY545" s="681"/>
      <c r="AZ545" s="681"/>
      <c r="BA545" s="681"/>
      <c r="BB545" s="681"/>
      <c r="BC545" s="681"/>
      <c r="BD545" s="681"/>
      <c r="BE545" s="681"/>
      <c r="BF545" s="681"/>
      <c r="BG545" s="681"/>
      <c r="BH545" s="681"/>
      <c r="BI545" s="681"/>
      <c r="BJ545" s="681"/>
      <c r="BK545" s="675"/>
      <c r="BL545" s="675"/>
      <c r="BM545" s="675"/>
      <c r="BN545" s="681"/>
      <c r="BO545" s="681"/>
      <c r="BP545" s="681"/>
      <c r="BQ545" s="681"/>
      <c r="BR545" s="681"/>
      <c r="BS545" s="681"/>
      <c r="BT545" s="681"/>
      <c r="BU545" s="681"/>
      <c r="BV545" s="681"/>
      <c r="BW545" s="681"/>
    </row>
    <row r="546" spans="1:75" ht="13.5" customHeight="1">
      <c r="A546" s="696"/>
      <c r="B546" s="15" t="s">
        <v>60</v>
      </c>
      <c r="C546" s="688" t="str">
        <f>VLOOKUP($C527,'2025年度(1年後期)'!$B$5:$N$207,COLUMN('2025年度(1年後期)'!$I$5)+1,0)&amp;""</f>
        <v/>
      </c>
      <c r="D546" s="689"/>
      <c r="E546" s="690" t="str">
        <f>VLOOKUP($C527,'2025年度(2年後期)'!$B$5:$N$207,COLUMN('2025年度(2年後期)'!$I$5)+1,0)&amp;""</f>
        <v>201</v>
      </c>
      <c r="F546" s="689"/>
      <c r="G546" s="827" t="str">
        <f>VLOOKUP($C527,'2025年度(3年後期)'!$B$5:$N$207,COLUMN('2025年度(3年後期)'!$I$5)+1,0)&amp;""</f>
        <v>301</v>
      </c>
      <c r="H546" s="752"/>
      <c r="I546" s="690" t="str">
        <f>VLOOKUP($C527,'2025年度(4年後期)'!$B$5:$N$206,COLUMN('2025年度(4年後期)'!$I$5)+1,0)&amp;""</f>
        <v>大講義室</v>
      </c>
      <c r="J546" s="689"/>
      <c r="K546" s="691" t="str">
        <f>VLOOKUP($C527,'2025年度(助産後期)'!$B$5:$N$207,COLUMN('2025年度(助産後期)'!$I$5)+1,0)&amp;""</f>
        <v/>
      </c>
      <c r="L546" s="691"/>
      <c r="M546" s="688" t="str">
        <f>VLOOKUP($C527,'2025年度(M1後期)'!$B$5:$N$207,COLUMN('2025年度(M1後期)'!$I$5)+1,0)&amp;""</f>
        <v>別途指定</v>
      </c>
      <c r="N546" s="689"/>
      <c r="O546" s="691" t="str">
        <f>VLOOKUP($C527,'2025年度(M2後期)'!$B$5:$N$207,COLUMN('2025年度(M2後期)'!$I$5)+1,0)&amp;""</f>
        <v/>
      </c>
      <c r="P546" s="689"/>
      <c r="Q546" s="691" t="str">
        <f>VLOOKUP($C527,'2025年度(D1後期)'!$B$5:$N$207,COLUMN('2025年度(D1後期)'!$I$5)+1,0)&amp;""</f>
        <v/>
      </c>
      <c r="R546" s="689"/>
      <c r="S546" s="691" t="str">
        <f>VLOOKUP($C527,'2025年度(D23後期)'!$B$5:$N$207,COLUMN('2025年度(D23後期)'!$I$5)+1,0)&amp;""</f>
        <v/>
      </c>
      <c r="T546" s="689"/>
      <c r="U546" s="25"/>
      <c r="Z546" s="696"/>
      <c r="AA546" s="681"/>
      <c r="AB546" s="681"/>
      <c r="AC546" s="681"/>
      <c r="AD546" s="681"/>
      <c r="AE546" s="681"/>
      <c r="AF546" s="681"/>
      <c r="AG546" s="681"/>
      <c r="AH546" s="681"/>
      <c r="AI546" s="681"/>
      <c r="AJ546" s="681"/>
      <c r="AK546" s="681"/>
      <c r="AL546" s="681"/>
      <c r="AM546" s="681"/>
      <c r="AN546" s="681"/>
      <c r="AO546" s="681"/>
      <c r="AP546" s="681"/>
      <c r="AQ546" s="681"/>
      <c r="AR546" s="681"/>
      <c r="AS546" s="681"/>
      <c r="AT546" s="681"/>
      <c r="AU546" s="681"/>
      <c r="AV546" s="681"/>
      <c r="AW546" s="681"/>
      <c r="AX546" s="681"/>
      <c r="AY546" s="681"/>
      <c r="AZ546" s="681"/>
      <c r="BA546" s="681"/>
      <c r="BB546" s="681"/>
      <c r="BC546" s="681"/>
      <c r="BD546" s="681"/>
      <c r="BE546" s="681"/>
      <c r="BF546" s="681"/>
      <c r="BG546" s="681"/>
      <c r="BH546" s="681"/>
      <c r="BI546" s="681"/>
      <c r="BJ546" s="681"/>
      <c r="BK546" s="675"/>
      <c r="BL546" s="675"/>
      <c r="BM546" s="675"/>
      <c r="BN546" s="681"/>
      <c r="BO546" s="681"/>
      <c r="BP546" s="681"/>
      <c r="BQ546" s="681"/>
      <c r="BR546" s="681"/>
      <c r="BS546" s="681"/>
      <c r="BT546" s="681"/>
      <c r="BU546" s="681"/>
      <c r="BV546" s="681"/>
      <c r="BW546" s="681"/>
    </row>
    <row r="547" spans="1:75" ht="13.5" customHeight="1">
      <c r="A547" s="697"/>
      <c r="B547" s="16" t="s">
        <v>62</v>
      </c>
      <c r="C547" s="687"/>
      <c r="D547" s="685"/>
      <c r="E547" s="684"/>
      <c r="F547" s="685"/>
      <c r="G547" s="822"/>
      <c r="H547" s="750"/>
      <c r="I547" s="684"/>
      <c r="J547" s="685"/>
      <c r="K547" s="686"/>
      <c r="L547" s="686"/>
      <c r="M547" s="687"/>
      <c r="N547" s="685"/>
      <c r="O547" s="686"/>
      <c r="P547" s="685"/>
      <c r="Q547" s="686"/>
      <c r="R547" s="685"/>
      <c r="S547" s="686"/>
      <c r="T547" s="685"/>
      <c r="U547" s="25"/>
      <c r="Z547" s="697"/>
      <c r="AA547" s="682"/>
      <c r="AB547" s="682"/>
      <c r="AC547" s="682"/>
      <c r="AD547" s="682"/>
      <c r="AE547" s="682"/>
      <c r="AF547" s="682"/>
      <c r="AG547" s="682"/>
      <c r="AH547" s="682"/>
      <c r="AI547" s="682"/>
      <c r="AJ547" s="682"/>
      <c r="AK547" s="682"/>
      <c r="AL547" s="682"/>
      <c r="AM547" s="682"/>
      <c r="AN547" s="682"/>
      <c r="AO547" s="682"/>
      <c r="AP547" s="682"/>
      <c r="AQ547" s="682"/>
      <c r="AR547" s="682"/>
      <c r="AS547" s="682"/>
      <c r="AT547" s="682"/>
      <c r="AU547" s="682"/>
      <c r="AV547" s="682"/>
      <c r="AW547" s="682"/>
      <c r="AX547" s="682"/>
      <c r="AY547" s="682"/>
      <c r="AZ547" s="682"/>
      <c r="BA547" s="682"/>
      <c r="BB547" s="682"/>
      <c r="BC547" s="682"/>
      <c r="BD547" s="682"/>
      <c r="BE547" s="682"/>
      <c r="BF547" s="682"/>
      <c r="BG547" s="682"/>
      <c r="BH547" s="682"/>
      <c r="BI547" s="682"/>
      <c r="BJ547" s="682"/>
      <c r="BK547" s="676"/>
      <c r="BL547" s="676"/>
      <c r="BM547" s="676"/>
      <c r="BN547" s="682"/>
      <c r="BO547" s="682"/>
      <c r="BP547" s="682"/>
      <c r="BQ547" s="682"/>
      <c r="BR547" s="682"/>
      <c r="BS547" s="682"/>
      <c r="BT547" s="682"/>
      <c r="BU547" s="682"/>
      <c r="BV547" s="682"/>
      <c r="BW547" s="682"/>
    </row>
    <row r="548" spans="1:75" ht="13.5" customHeight="1">
      <c r="A548" s="696" t="s">
        <v>87</v>
      </c>
      <c r="B548" s="15" t="s">
        <v>55</v>
      </c>
      <c r="C548" s="692" t="str">
        <f>VLOOKUP($C527,'2025年度(1年後期)'!$B$5:$N$207,COLUMN('2025年度(1年後期)'!$K$5),0)&amp;""</f>
        <v/>
      </c>
      <c r="D548" s="693"/>
      <c r="E548" s="698" t="str">
        <f>VLOOKUP($C527,'2025年度(2年後期)'!$B$5:$N$207,COLUMN('2025年度(2年後期)'!$K$5),0)&amp;""</f>
        <v>助産学生の集い</v>
      </c>
      <c r="F548" s="693"/>
      <c r="G548" s="698" t="str">
        <f>VLOOKUP($C527,'2025年度(3年後期)'!$B$5:$N$207,COLUMN('2025年度(3年後期)'!$K$5),0)&amp;""</f>
        <v>助産学生の集い</v>
      </c>
      <c r="H548" s="693"/>
      <c r="I548" s="698" t="str">
        <f>VLOOKUP($C527,'2025年度(4年後期)'!$B$5:$N$206,COLUMN('2025年度(4年後期)'!$K$5),0)&amp;""</f>
        <v/>
      </c>
      <c r="J548" s="693"/>
      <c r="K548" s="694" t="str">
        <f>VLOOKUP($C527,'2025年度(助産後期)'!$B$5:$N$207,COLUMN('2025年度(助産後期)'!$K$5),0)&amp;""</f>
        <v>助産学生との集い</v>
      </c>
      <c r="L548" s="694"/>
      <c r="M548" s="692" t="str">
        <f>VLOOKUP($C527,'2025年度(M1後期)'!$B$5:$N$207,COLUMN('2025年度(M1後期)'!$K$5),0)&amp;""</f>
        <v/>
      </c>
      <c r="N548" s="693"/>
      <c r="O548" s="694" t="str">
        <f>VLOOKUP($C527,'2025年度(M2後期)'!$B$5:$N$207,COLUMN('2025年度(M2後期)'!$K$5),0)&amp;""</f>
        <v/>
      </c>
      <c r="P548" s="693"/>
      <c r="Q548" s="694" t="str">
        <f>VLOOKUP($C527,'2025年度(D1後期)'!$B$5:$N$207,COLUMN('2025年度(D1後期)'!$K$5),0)&amp;""</f>
        <v/>
      </c>
      <c r="R548" s="693"/>
      <c r="S548" s="694" t="str">
        <f>VLOOKUP($C527,'2025年度(D23後期)'!$B$5:$N$207,COLUMN('2025年度(D23後期)'!$K$5),0)&amp;""</f>
        <v/>
      </c>
      <c r="T548" s="693"/>
      <c r="U548" s="25"/>
      <c r="Z548" s="696" t="str">
        <f>A548</f>
        <v>５時限（16：50～18：20）</v>
      </c>
      <c r="AA548" s="680"/>
      <c r="AB548" s="680"/>
      <c r="AC548" s="680"/>
      <c r="AD548" s="680"/>
      <c r="AE548" s="680"/>
      <c r="AF548" s="680"/>
      <c r="AG548" s="680"/>
      <c r="AH548" s="680" t="s">
        <v>357</v>
      </c>
      <c r="AI548" s="680"/>
      <c r="AJ548" s="680"/>
      <c r="AK548" s="680"/>
      <c r="AL548" s="680"/>
      <c r="AM548" s="680"/>
      <c r="AN548" s="680"/>
      <c r="AO548" s="680"/>
      <c r="AP548" s="680"/>
      <c r="AQ548" s="680"/>
      <c r="AR548" s="680"/>
      <c r="AS548" s="680"/>
      <c r="AT548" s="680"/>
      <c r="AU548" s="680"/>
      <c r="AV548" s="680"/>
      <c r="AW548" s="680"/>
      <c r="AX548" s="680"/>
      <c r="AY548" s="680"/>
      <c r="AZ548" s="680"/>
      <c r="BA548" s="680"/>
      <c r="BB548" s="680"/>
      <c r="BC548" s="680"/>
      <c r="BD548" s="680"/>
      <c r="BE548" s="680"/>
      <c r="BF548" s="680"/>
      <c r="BG548" s="680"/>
      <c r="BH548" s="680"/>
      <c r="BI548" s="680"/>
      <c r="BJ548" s="680"/>
      <c r="BK548" s="674"/>
      <c r="BL548" s="674"/>
      <c r="BM548" s="674"/>
      <c r="BN548" s="680"/>
      <c r="BO548" s="680"/>
      <c r="BP548" s="680"/>
      <c r="BQ548" s="680"/>
      <c r="BR548" s="680"/>
      <c r="BS548" s="680"/>
      <c r="BT548" s="680"/>
      <c r="BU548" s="680"/>
      <c r="BV548" s="680"/>
      <c r="BW548" s="680"/>
    </row>
    <row r="549" spans="1:75" ht="13.5" customHeight="1">
      <c r="A549" s="696"/>
      <c r="B549" s="15" t="s">
        <v>58</v>
      </c>
      <c r="C549" s="688" t="str">
        <f>IFERROR(VLOOKUP(C548,科目・教員!$A$2:$B$349,2,0),"")</f>
        <v/>
      </c>
      <c r="D549" s="689"/>
      <c r="E549" s="690" t="str">
        <f>IFERROR(VLOOKUP(E548,科目・教員!$A$2:$B$349,2,0),"")</f>
        <v/>
      </c>
      <c r="F549" s="689"/>
      <c r="G549" s="690" t="str">
        <f>IFERROR(VLOOKUP(G548,科目・教員!$A$2:$B$349,2,0),"")</f>
        <v/>
      </c>
      <c r="H549" s="689"/>
      <c r="I549" s="690" t="str">
        <f>IFERROR(VLOOKUP(I548,科目・教員!$A$2:$B$349,2,0),"")</f>
        <v/>
      </c>
      <c r="J549" s="689"/>
      <c r="K549" s="691" t="str">
        <f>IFERROR(VLOOKUP(K548,科目・教員!$A$2:$B$349,2,0),"")</f>
        <v/>
      </c>
      <c r="L549" s="691"/>
      <c r="M549" s="688" t="str">
        <f>IFERROR(VLOOKUP(M548,科目・教員!$A$2:$B$349,2,0),"")</f>
        <v/>
      </c>
      <c r="N549" s="689"/>
      <c r="O549" s="691" t="str">
        <f>IFERROR(VLOOKUP(O548,科目・教員!$A$2:$B$349,2,0),"")</f>
        <v/>
      </c>
      <c r="P549" s="689"/>
      <c r="Q549" s="691" t="str">
        <f>IFERROR(VLOOKUP(Q548,科目・教員!$A$2:$B$349,2,0),"")</f>
        <v/>
      </c>
      <c r="R549" s="689"/>
      <c r="S549" s="691" t="str">
        <f>IFERROR(VLOOKUP(S548,科目・教員!$A$2:$B$349,2,0),"")</f>
        <v/>
      </c>
      <c r="T549" s="689"/>
      <c r="U549" s="25"/>
      <c r="Z549" s="696"/>
      <c r="AA549" s="681"/>
      <c r="AB549" s="681"/>
      <c r="AC549" s="681"/>
      <c r="AD549" s="681"/>
      <c r="AE549" s="681"/>
      <c r="AF549" s="681"/>
      <c r="AG549" s="681"/>
      <c r="AH549" s="681"/>
      <c r="AI549" s="681"/>
      <c r="AJ549" s="681"/>
      <c r="AK549" s="681"/>
      <c r="AL549" s="681"/>
      <c r="AM549" s="681"/>
      <c r="AN549" s="681"/>
      <c r="AO549" s="681"/>
      <c r="AP549" s="681"/>
      <c r="AQ549" s="681"/>
      <c r="AR549" s="681"/>
      <c r="AS549" s="681"/>
      <c r="AT549" s="681"/>
      <c r="AU549" s="681"/>
      <c r="AV549" s="681"/>
      <c r="AW549" s="681"/>
      <c r="AX549" s="681"/>
      <c r="AY549" s="681"/>
      <c r="AZ549" s="681"/>
      <c r="BA549" s="681"/>
      <c r="BB549" s="681"/>
      <c r="BC549" s="681"/>
      <c r="BD549" s="681"/>
      <c r="BE549" s="681"/>
      <c r="BF549" s="681"/>
      <c r="BG549" s="681"/>
      <c r="BH549" s="681"/>
      <c r="BI549" s="681"/>
      <c r="BJ549" s="681"/>
      <c r="BK549" s="675"/>
      <c r="BL549" s="675"/>
      <c r="BM549" s="675"/>
      <c r="BN549" s="681"/>
      <c r="BO549" s="681"/>
      <c r="BP549" s="681"/>
      <c r="BQ549" s="681"/>
      <c r="BR549" s="681"/>
      <c r="BS549" s="681"/>
      <c r="BT549" s="681"/>
      <c r="BU549" s="681"/>
      <c r="BV549" s="681"/>
      <c r="BW549" s="681"/>
    </row>
    <row r="550" spans="1:75" ht="13.5" customHeight="1">
      <c r="A550" s="696"/>
      <c r="B550" s="15" t="s">
        <v>60</v>
      </c>
      <c r="C550" s="688" t="str">
        <f>VLOOKUP($C527,'2025年度(1年後期)'!$B$5:$N$207,COLUMN('2025年度(1年後期)'!$K$5)+1,0)&amp;""</f>
        <v/>
      </c>
      <c r="D550" s="689"/>
      <c r="E550" s="690" t="str">
        <f>VLOOKUP($C527,'2025年度(2年後期)'!$B$5:$N$207,COLUMN('2025年度(2年後期)'!$K$5)+1,0)&amp;""</f>
        <v>202</v>
      </c>
      <c r="F550" s="689"/>
      <c r="G550" s="690" t="str">
        <f>VLOOKUP($C527,'2025年度(3年後期)'!$B$5:$N$207,COLUMN('2025年度(3年後期)'!$K$5)+1,0)&amp;""</f>
        <v>202</v>
      </c>
      <c r="H550" s="689"/>
      <c r="I550" s="690" t="str">
        <f>VLOOKUP($C527,'2025年度(4年後期)'!$B$5:$N$206,COLUMN('2025年度(4年後期)'!$K$5)+1,0)&amp;""</f>
        <v/>
      </c>
      <c r="J550" s="689"/>
      <c r="K550" s="691" t="str">
        <f>VLOOKUP($C527,'2025年度(助産後期)'!$B$5:$N$207,COLUMN('2025年度(助産後期)'!$K$5)+1,0)&amp;""</f>
        <v>202</v>
      </c>
      <c r="L550" s="691"/>
      <c r="M550" s="688" t="str">
        <f>VLOOKUP($C527,'2025年度(M1後期)'!$B$5:$N$207,COLUMN('2025年度(M1後期)'!$K$5)+1,0)&amp;""</f>
        <v/>
      </c>
      <c r="N550" s="689"/>
      <c r="O550" s="691" t="str">
        <f>VLOOKUP($C527,'2025年度(M1後期)'!$B$5:$N$207,COLUMN('2025年度(M1後期)'!$K$5)+1,0)&amp;""</f>
        <v/>
      </c>
      <c r="P550" s="689"/>
      <c r="Q550" s="691" t="str">
        <f>VLOOKUP($C527,'2025年度(D1後期)'!$B$5:$N$207,COLUMN('2025年度(D1後期)'!$K$5)+1,0)&amp;""</f>
        <v/>
      </c>
      <c r="R550" s="689"/>
      <c r="S550" s="691" t="str">
        <f>VLOOKUP($C527,'2025年度(D23後期)'!$B$5:$N$207,COLUMN('2025年度(D23後期)'!$K$5)+1,0)&amp;""</f>
        <v/>
      </c>
      <c r="T550" s="689"/>
      <c r="U550" s="25"/>
      <c r="Z550" s="696"/>
      <c r="AA550" s="681"/>
      <c r="AB550" s="681"/>
      <c r="AC550" s="681"/>
      <c r="AD550" s="681"/>
      <c r="AE550" s="681"/>
      <c r="AF550" s="681"/>
      <c r="AG550" s="681"/>
      <c r="AH550" s="681"/>
      <c r="AI550" s="681"/>
      <c r="AJ550" s="681"/>
      <c r="AK550" s="681"/>
      <c r="AL550" s="681"/>
      <c r="AM550" s="681"/>
      <c r="AN550" s="681"/>
      <c r="AO550" s="681"/>
      <c r="AP550" s="681"/>
      <c r="AQ550" s="681"/>
      <c r="AR550" s="681"/>
      <c r="AS550" s="681"/>
      <c r="AT550" s="681"/>
      <c r="AU550" s="681"/>
      <c r="AV550" s="681"/>
      <c r="AW550" s="681"/>
      <c r="AX550" s="681"/>
      <c r="AY550" s="681"/>
      <c r="AZ550" s="681"/>
      <c r="BA550" s="681"/>
      <c r="BB550" s="681"/>
      <c r="BC550" s="681"/>
      <c r="BD550" s="681"/>
      <c r="BE550" s="681"/>
      <c r="BF550" s="681"/>
      <c r="BG550" s="681"/>
      <c r="BH550" s="681"/>
      <c r="BI550" s="681"/>
      <c r="BJ550" s="681"/>
      <c r="BK550" s="675"/>
      <c r="BL550" s="675"/>
      <c r="BM550" s="675"/>
      <c r="BN550" s="681"/>
      <c r="BO550" s="681"/>
      <c r="BP550" s="681"/>
      <c r="BQ550" s="681"/>
      <c r="BR550" s="681"/>
      <c r="BS550" s="681"/>
      <c r="BT550" s="681"/>
      <c r="BU550" s="681"/>
      <c r="BV550" s="681"/>
      <c r="BW550" s="681"/>
    </row>
    <row r="551" spans="1:75" ht="13.5" customHeight="1">
      <c r="A551" s="697"/>
      <c r="B551" s="16" t="s">
        <v>62</v>
      </c>
      <c r="C551" s="687"/>
      <c r="D551" s="685"/>
      <c r="E551" s="684"/>
      <c r="F551" s="685"/>
      <c r="G551" s="684"/>
      <c r="H551" s="685"/>
      <c r="I551" s="684"/>
      <c r="J551" s="685"/>
      <c r="K551" s="686"/>
      <c r="L551" s="686"/>
      <c r="M551" s="687"/>
      <c r="N551" s="685"/>
      <c r="O551" s="686"/>
      <c r="P551" s="685"/>
      <c r="Q551" s="686"/>
      <c r="R551" s="685"/>
      <c r="S551" s="686"/>
      <c r="T551" s="685"/>
      <c r="U551" s="37"/>
      <c r="V551" s="19"/>
      <c r="W551" s="19"/>
      <c r="X551" s="19"/>
      <c r="Y551" s="19"/>
      <c r="Z551" s="697"/>
      <c r="AA551" s="682"/>
      <c r="AB551" s="682"/>
      <c r="AC551" s="682"/>
      <c r="AD551" s="682"/>
      <c r="AE551" s="682"/>
      <c r="AF551" s="682"/>
      <c r="AG551" s="682"/>
      <c r="AH551" s="682"/>
      <c r="AI551" s="682"/>
      <c r="AJ551" s="682"/>
      <c r="AK551" s="682"/>
      <c r="AL551" s="682"/>
      <c r="AM551" s="682"/>
      <c r="AN551" s="682"/>
      <c r="AO551" s="682"/>
      <c r="AP551" s="682"/>
      <c r="AQ551" s="682"/>
      <c r="AR551" s="682"/>
      <c r="AS551" s="682"/>
      <c r="AT551" s="682"/>
      <c r="AU551" s="682"/>
      <c r="AV551" s="682"/>
      <c r="AW551" s="682"/>
      <c r="AX551" s="682"/>
      <c r="AY551" s="682"/>
      <c r="AZ551" s="682"/>
      <c r="BA551" s="682"/>
      <c r="BB551" s="682"/>
      <c r="BC551" s="682"/>
      <c r="BD551" s="682"/>
      <c r="BE551" s="682"/>
      <c r="BF551" s="682"/>
      <c r="BG551" s="682"/>
      <c r="BH551" s="682"/>
      <c r="BI551" s="682"/>
      <c r="BJ551" s="682"/>
      <c r="BK551" s="676"/>
      <c r="BL551" s="676"/>
      <c r="BM551" s="676"/>
      <c r="BN551" s="682"/>
      <c r="BO551" s="682"/>
      <c r="BP551" s="682"/>
      <c r="BQ551" s="682"/>
      <c r="BR551" s="682"/>
      <c r="BS551" s="682"/>
      <c r="BT551" s="682"/>
      <c r="BU551" s="682"/>
      <c r="BV551" s="682"/>
      <c r="BW551" s="682"/>
    </row>
    <row r="552" spans="1:75" ht="21.75">
      <c r="A552" s="5"/>
      <c r="B552" s="6"/>
      <c r="C552" s="722">
        <f>C527+1</f>
        <v>46014</v>
      </c>
      <c r="D552" s="722"/>
      <c r="E552" s="722"/>
      <c r="F552" s="722"/>
      <c r="G552" s="722"/>
      <c r="H552" s="722"/>
      <c r="I552" s="722"/>
      <c r="J552" s="722"/>
      <c r="K552" s="722"/>
      <c r="L552" s="722"/>
      <c r="M552" s="722"/>
      <c r="N552" s="722"/>
      <c r="O552" s="722"/>
      <c r="P552" s="722"/>
      <c r="Q552" s="722"/>
      <c r="R552" s="722"/>
      <c r="S552" s="722"/>
      <c r="T552" s="722"/>
      <c r="U552" s="781">
        <f>C552</f>
        <v>46014</v>
      </c>
      <c r="V552" s="782"/>
      <c r="W552" s="782"/>
      <c r="X552" s="782"/>
      <c r="Y552" s="782"/>
      <c r="Z552" s="783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96" t="s">
        <v>54</v>
      </c>
      <c r="B553" s="12" t="s">
        <v>55</v>
      </c>
      <c r="C553" s="705" t="str">
        <f>VLOOKUP($C552,'2025年度(1年後期)'!$B$5:$N$207,COLUMN('2025年度(1年後期)'!$C$5),0)&amp;""</f>
        <v>疾病･病態論Ⅰ</v>
      </c>
      <c r="D553" s="706"/>
      <c r="E553" s="713" t="str">
        <f>VLOOKUP($C552,'2025年度(2年後期)'!$B$5:$N$207,COLUMN('2025年度(2年後期)'!$C$5),0)&amp;""</f>
        <v>生活援助論Ⅳ(ABCD)</v>
      </c>
      <c r="F553" s="706"/>
      <c r="G553" s="713" t="str">
        <f>VLOOKUP($C552,'2025年度(3年後期)'!$B$5:$N$207,COLUMN('2025年度(3年後期)'!$C$5),0)&amp;""</f>
        <v/>
      </c>
      <c r="H553" s="706"/>
      <c r="I553" s="713" t="str">
        <f>VLOOKUP($C552,'2025年度(4年後期)'!$B$5:$N$206,COLUMN('2025年度(4年後期)'!$C$5),0)&amp;""</f>
        <v/>
      </c>
      <c r="J553" s="706"/>
      <c r="K553" s="693" t="str">
        <f>VLOOKUP($C552,'2025年度(助産後期)'!$B$5:$N$207,COLUMN('2025年度(助産後期)'!$C$5),0)&amp;""</f>
        <v/>
      </c>
      <c r="L553" s="709"/>
      <c r="M553" s="723" t="str">
        <f>VLOOKUP($C552,'2025年度(M1後期)'!$B$5:$N$207,COLUMN('2025年度(M1後期)'!$C$5),0)&amp;""</f>
        <v>国際看護学演習Ａ－Ⅰ
看護教育学演習Ａ－Ⅰ
精神看護学演習Ａ－Ⅱ
成育看護学演習Ａ－Ⅱ
成育看護学演習Ａ－Ⅳ(小児)</v>
      </c>
      <c r="N553" s="709"/>
      <c r="O553" s="713" t="str">
        <f>VLOOKUP($C552,'2025年度(M2後期)'!$B$5:$N$207,COLUMN('2025年度(M2後期)'!$C$5),0)&amp;""</f>
        <v>特別研究</v>
      </c>
      <c r="P553" s="706"/>
      <c r="Q553" s="713" t="str">
        <f>VLOOKUP($C552,'2025年度(D1後期)'!$B$5:$N$207,COLUMN('2025年度(D1後期)'!$C$5),0)&amp;""</f>
        <v>成育看護学演習Ｂ</v>
      </c>
      <c r="R553" s="706"/>
      <c r="S553" s="693" t="str">
        <f>VLOOKUP($C552,'2025年度(D23後期)'!$B$5:$N$207,COLUMN('2025年度(D23後期)'!$C$5),0)&amp;""</f>
        <v>特別研究</v>
      </c>
      <c r="T553" s="706"/>
      <c r="U553" s="43"/>
      <c r="Z553" s="695" t="str">
        <f>A553</f>
        <v xml:space="preserve">１時限（09：20～10：50） </v>
      </c>
      <c r="AA553" s="680" t="s">
        <v>183</v>
      </c>
      <c r="AB553" s="680"/>
      <c r="AC553" s="680"/>
      <c r="AD553" s="680"/>
      <c r="AE553" s="680"/>
      <c r="AF553" s="680"/>
      <c r="AG553" s="680" t="s">
        <v>210</v>
      </c>
      <c r="AH553" s="680" t="s">
        <v>210</v>
      </c>
      <c r="AI553" s="680"/>
      <c r="AJ553" s="680"/>
      <c r="AK553" s="680"/>
      <c r="AL553" s="680" t="s">
        <v>210</v>
      </c>
      <c r="AM553" s="680"/>
      <c r="AN553" s="680"/>
      <c r="AO553" s="680"/>
      <c r="AP553" s="680"/>
      <c r="AQ553" s="680"/>
      <c r="AR553" s="680"/>
      <c r="AS553" s="680"/>
      <c r="AT553" s="680"/>
      <c r="AU553" s="680"/>
      <c r="AV553" s="680"/>
      <c r="AW553" s="680"/>
      <c r="AX553" s="680"/>
      <c r="AY553" s="680"/>
      <c r="AZ553" s="680"/>
      <c r="BA553" s="680" t="s">
        <v>227</v>
      </c>
      <c r="BB553" s="680"/>
      <c r="BC553" s="680"/>
      <c r="BD553" s="680"/>
      <c r="BE553" s="680"/>
      <c r="BF553" s="680"/>
      <c r="BG553" s="680"/>
      <c r="BH553" s="680"/>
      <c r="BI553" s="680"/>
      <c r="BJ553" s="680"/>
      <c r="BK553" s="674"/>
      <c r="BL553" s="674"/>
      <c r="BM553" s="674"/>
      <c r="BN553" s="680"/>
      <c r="BO553" s="680"/>
      <c r="BP553" s="680"/>
      <c r="BQ553" s="680"/>
      <c r="BR553" s="680"/>
      <c r="BS553" s="680"/>
      <c r="BT553" s="680"/>
      <c r="BU553" s="680"/>
      <c r="BV553" s="680"/>
      <c r="BW553" s="680"/>
    </row>
    <row r="554" spans="1:75" ht="13.5" customHeight="1">
      <c r="A554" s="696"/>
      <c r="B554" s="15" t="s">
        <v>58</v>
      </c>
      <c r="C554" s="708" t="str">
        <f>IFERROR(VLOOKUP(C553,科目・教員!$A$2:$B$349,2,0),"")</f>
        <v>水野　正之</v>
      </c>
      <c r="D554" s="707"/>
      <c r="E554" s="716" t="str">
        <f>IFERROR(VLOOKUP(E553,科目・教員!$A$2:$B$349,2,0),"")</f>
        <v>矢富　有見子</v>
      </c>
      <c r="F554" s="707"/>
      <c r="G554" s="716" t="str">
        <f>IFERROR(VLOOKUP(G553,科目・教員!$A$2:$B$349,2,0),"")</f>
        <v/>
      </c>
      <c r="H554" s="707"/>
      <c r="I554" s="716" t="str">
        <f>IFERROR(VLOOKUP(I553,科目・教員!$A$2:$B$349,2,0),"")</f>
        <v/>
      </c>
      <c r="J554" s="707"/>
      <c r="K554" s="689" t="str">
        <f>IFERROR(VLOOKUP(K553,科目・教員!$A$2:$B$349,2,0),"")</f>
        <v/>
      </c>
      <c r="L554" s="717"/>
      <c r="M554" s="718" t="str">
        <f>IFERROR(VLOOKUP(M553,科目・教員!$A$2:$B$349,2,0),"")</f>
        <v/>
      </c>
      <c r="N554" s="707"/>
      <c r="O554" s="716" t="str">
        <f>IFERROR(VLOOKUP(O553,科目・教員!$A$2:$B$349,2,0),"")</f>
        <v/>
      </c>
      <c r="P554" s="707"/>
      <c r="Q554" s="716" t="str">
        <f>IFERROR(VLOOKUP(Q553,科目・教員!$A$2:$B$349,2,0),"")</f>
        <v/>
      </c>
      <c r="R554" s="707"/>
      <c r="S554" s="689" t="str">
        <f>IFERROR(VLOOKUP(S553,科目・教員!$A$2:$B$349,2,0),"")</f>
        <v/>
      </c>
      <c r="T554" s="707"/>
      <c r="U554" s="25"/>
      <c r="Z554" s="696"/>
      <c r="AA554" s="681"/>
      <c r="AB554" s="681"/>
      <c r="AC554" s="681"/>
      <c r="AD554" s="681"/>
      <c r="AE554" s="681"/>
      <c r="AF554" s="681"/>
      <c r="AG554" s="681"/>
      <c r="AH554" s="681"/>
      <c r="AI554" s="681"/>
      <c r="AJ554" s="681"/>
      <c r="AK554" s="681"/>
      <c r="AL554" s="681"/>
      <c r="AM554" s="681"/>
      <c r="AN554" s="681"/>
      <c r="AO554" s="681"/>
      <c r="AP554" s="681"/>
      <c r="AQ554" s="681"/>
      <c r="AR554" s="681"/>
      <c r="AS554" s="681"/>
      <c r="AT554" s="681"/>
      <c r="AU554" s="681"/>
      <c r="AV554" s="681"/>
      <c r="AW554" s="681"/>
      <c r="AX554" s="681"/>
      <c r="AY554" s="681"/>
      <c r="AZ554" s="681"/>
      <c r="BA554" s="681"/>
      <c r="BB554" s="681"/>
      <c r="BC554" s="681"/>
      <c r="BD554" s="681"/>
      <c r="BE554" s="681"/>
      <c r="BF554" s="681"/>
      <c r="BG554" s="681"/>
      <c r="BH554" s="681"/>
      <c r="BI554" s="681"/>
      <c r="BJ554" s="681"/>
      <c r="BK554" s="675"/>
      <c r="BL554" s="675"/>
      <c r="BM554" s="675"/>
      <c r="BN554" s="681"/>
      <c r="BO554" s="681"/>
      <c r="BP554" s="681"/>
      <c r="BQ554" s="681"/>
      <c r="BR554" s="681"/>
      <c r="BS554" s="681"/>
      <c r="BT554" s="681"/>
      <c r="BU554" s="681"/>
      <c r="BV554" s="681"/>
      <c r="BW554" s="681"/>
    </row>
    <row r="555" spans="1:75" ht="13.5" customHeight="1">
      <c r="A555" s="696"/>
      <c r="B555" s="15" t="s">
        <v>60</v>
      </c>
      <c r="C555" s="708" t="str">
        <f>VLOOKUP($C552,'2025年度(1年後期)'!$B$5:$N$207,COLUMN('2025年度(1年後期)'!$C$5)+1,0)&amp;""</f>
        <v>101</v>
      </c>
      <c r="D555" s="707"/>
      <c r="E555" s="716" t="str">
        <f>VLOOKUP($C552,'2025年度(2年後期)'!$B$5:$N$207,COLUMN('2025年度(2年後期)'!$C$5)+1,0)&amp;""</f>
        <v>201･202･基礎実</v>
      </c>
      <c r="F555" s="707"/>
      <c r="G555" s="716" t="str">
        <f>VLOOKUP($C552,'2025年度(3年後期)'!$B$5:$N$207,COLUMN('2025年度(3年後期)'!$C$5)+1,0)&amp;""</f>
        <v/>
      </c>
      <c r="H555" s="707"/>
      <c r="I555" s="716" t="str">
        <f>VLOOKUP($C552,'2025年度(4年後期)'!$B$5:$N$206,COLUMN('2025年度(4年後期)'!$C$5)+1,0)&amp;""</f>
        <v/>
      </c>
      <c r="J555" s="707"/>
      <c r="K555" s="689" t="str">
        <f>VLOOKUP($C552,'2025年度(助産後期)'!$B$5:$N$207,COLUMN('2025年度(助産後期)'!$C$5)+1,0)&amp;""</f>
        <v/>
      </c>
      <c r="L555" s="717"/>
      <c r="M555" s="718" t="str">
        <f>VLOOKUP($C552,'2025年度(M1後期)'!$B$5:$N$207,COLUMN('2025年度(M1後期)'!$C$5)+1,0)&amp;""</f>
        <v>国際:別途指定
教育:別途指定
精神:臨床講義室1
成育:別途指定</v>
      </c>
      <c r="N555" s="707"/>
      <c r="O555" s="716" t="str">
        <f>VLOOKUP($C552,'2025年度(M2後期)'!$B$5:$N$207,COLUMN('2025年度(M2後期)'!$C$5)+1,0)&amp;""</f>
        <v/>
      </c>
      <c r="P555" s="707"/>
      <c r="Q555" s="716" t="str">
        <f>VLOOKUP($C552,'2025年度(D1後期)'!$B$5:$N$207,COLUMN('2025年度(D1後期)'!$C$5)+1,0)&amp;""</f>
        <v>別途指定</v>
      </c>
      <c r="R555" s="707"/>
      <c r="S555" s="689" t="str">
        <f>VLOOKUP($C552,'2025年度(D23後期)'!$B$5:$N$207,COLUMN('2025年度(D23後期)'!$C$5)+1,0)&amp;""</f>
        <v/>
      </c>
      <c r="T555" s="707"/>
      <c r="U555" s="25"/>
      <c r="Z555" s="696"/>
      <c r="AA555" s="681"/>
      <c r="AB555" s="681"/>
      <c r="AC555" s="681"/>
      <c r="AD555" s="681"/>
      <c r="AE555" s="681"/>
      <c r="AF555" s="681"/>
      <c r="AG555" s="681"/>
      <c r="AH555" s="681"/>
      <c r="AI555" s="681"/>
      <c r="AJ555" s="681"/>
      <c r="AK555" s="681"/>
      <c r="AL555" s="681"/>
      <c r="AM555" s="681"/>
      <c r="AN555" s="681"/>
      <c r="AO555" s="681"/>
      <c r="AP555" s="681"/>
      <c r="AQ555" s="681"/>
      <c r="AR555" s="681"/>
      <c r="AS555" s="681"/>
      <c r="AT555" s="681"/>
      <c r="AU555" s="681"/>
      <c r="AV555" s="681"/>
      <c r="AW555" s="681"/>
      <c r="AX555" s="681"/>
      <c r="AY555" s="681"/>
      <c r="AZ555" s="681"/>
      <c r="BA555" s="681"/>
      <c r="BB555" s="681"/>
      <c r="BC555" s="681"/>
      <c r="BD555" s="681"/>
      <c r="BE555" s="681"/>
      <c r="BF555" s="681"/>
      <c r="BG555" s="681"/>
      <c r="BH555" s="681"/>
      <c r="BI555" s="681"/>
      <c r="BJ555" s="681"/>
      <c r="BK555" s="675"/>
      <c r="BL555" s="675"/>
      <c r="BM555" s="675"/>
      <c r="BN555" s="681"/>
      <c r="BO555" s="681"/>
      <c r="BP555" s="681"/>
      <c r="BQ555" s="681"/>
      <c r="BR555" s="681"/>
      <c r="BS555" s="681"/>
      <c r="BT555" s="681"/>
      <c r="BU555" s="681"/>
      <c r="BV555" s="681"/>
      <c r="BW555" s="681"/>
    </row>
    <row r="556" spans="1:75" ht="13.5" customHeight="1">
      <c r="A556" s="697"/>
      <c r="B556" s="16" t="s">
        <v>62</v>
      </c>
      <c r="C556" s="687"/>
      <c r="D556" s="719"/>
      <c r="E556" s="684"/>
      <c r="F556" s="719"/>
      <c r="G556" s="684"/>
      <c r="H556" s="719"/>
      <c r="I556" s="684"/>
      <c r="J556" s="719"/>
      <c r="K556" s="686"/>
      <c r="L556" s="720"/>
      <c r="M556" s="721"/>
      <c r="N556" s="719"/>
      <c r="O556" s="684"/>
      <c r="P556" s="719"/>
      <c r="Q556" s="684"/>
      <c r="R556" s="719"/>
      <c r="S556" s="686"/>
      <c r="T556" s="719"/>
      <c r="U556" s="25"/>
      <c r="Z556" s="697"/>
      <c r="AA556" s="682"/>
      <c r="AB556" s="682"/>
      <c r="AC556" s="682"/>
      <c r="AD556" s="682"/>
      <c r="AE556" s="682"/>
      <c r="AF556" s="682"/>
      <c r="AG556" s="682"/>
      <c r="AH556" s="682"/>
      <c r="AI556" s="682"/>
      <c r="AJ556" s="682"/>
      <c r="AK556" s="682"/>
      <c r="AL556" s="682"/>
      <c r="AM556" s="682"/>
      <c r="AN556" s="682"/>
      <c r="AO556" s="682"/>
      <c r="AP556" s="682"/>
      <c r="AQ556" s="682"/>
      <c r="AR556" s="682"/>
      <c r="AS556" s="682"/>
      <c r="AT556" s="682"/>
      <c r="AU556" s="682"/>
      <c r="AV556" s="682"/>
      <c r="AW556" s="682"/>
      <c r="AX556" s="682"/>
      <c r="AY556" s="682"/>
      <c r="AZ556" s="682"/>
      <c r="BA556" s="682"/>
      <c r="BB556" s="682"/>
      <c r="BC556" s="682"/>
      <c r="BD556" s="682"/>
      <c r="BE556" s="682"/>
      <c r="BF556" s="682"/>
      <c r="BG556" s="682"/>
      <c r="BH556" s="682"/>
      <c r="BI556" s="682"/>
      <c r="BJ556" s="682"/>
      <c r="BK556" s="676"/>
      <c r="BL556" s="676"/>
      <c r="BM556" s="676"/>
      <c r="BN556" s="682"/>
      <c r="BO556" s="682"/>
      <c r="BP556" s="682"/>
      <c r="BQ556" s="682"/>
      <c r="BR556" s="682"/>
      <c r="BS556" s="682"/>
      <c r="BT556" s="682"/>
      <c r="BU556" s="682"/>
      <c r="BV556" s="682"/>
      <c r="BW556" s="682"/>
    </row>
    <row r="557" spans="1:75" ht="13.5" customHeight="1">
      <c r="A557" s="696" t="s">
        <v>64</v>
      </c>
      <c r="B557" s="15" t="s">
        <v>55</v>
      </c>
      <c r="C557" s="705" t="str">
        <f>VLOOKUP($C552,'2025年度(1年後期)'!$B$5:$N$207,COLUMN('2025年度(1年後期)'!$E$5),0)&amp;""</f>
        <v>保健行動論</v>
      </c>
      <c r="D557" s="706"/>
      <c r="E557" s="713" t="str">
        <f>VLOOKUP($C552,'2025年度(2年後期)'!$B$5:$N$207,COLUMN('2025年度(2年後期)'!$E$5),0)&amp;""</f>
        <v>生活援助論Ⅳ(ABCD)</v>
      </c>
      <c r="F557" s="706"/>
      <c r="G557" s="713" t="str">
        <f>VLOOKUP($C552,'2025年度(3年後期)'!$B$5:$N$207,COLUMN('2025年度(3年後期)'!$E$5),0)&amp;""</f>
        <v/>
      </c>
      <c r="H557" s="706"/>
      <c r="I557" s="713" t="str">
        <f>VLOOKUP($C552,'2025年度(4年後期)'!$B$5:$N$206,COLUMN('2025年度(4年後期)'!$E$5),0)&amp;""</f>
        <v>災害看護論</v>
      </c>
      <c r="J557" s="706"/>
      <c r="K557" s="693" t="str">
        <f>VLOOKUP($C552,'2025年度(助産後期)'!$B$5:$N$207,COLUMN('2025年度(助産後期)'!$E$5),0)&amp;""</f>
        <v/>
      </c>
      <c r="L557" s="709"/>
      <c r="M557" s="705" t="str">
        <f>VLOOKUP($C552,'2025年度(M1後期)'!$B$5:$N$207,COLUMN('2025年度(M1後期)'!$E$5),0)&amp;""</f>
        <v>国際看護学演習Ａ－Ⅰ
看護教育学演習Ａ－Ⅰ
精神看護学演習Ａ－Ⅱ
成育看護学演習Ａ－Ⅱ
成育看護学演習Ａ－Ⅳ(小児)</v>
      </c>
      <c r="N557" s="706"/>
      <c r="O557" s="693" t="str">
        <f>VLOOKUP($C552,'2025年度(M2後期)'!$B$5:$N$207,COLUMN('2025年度(M2後期)'!$E$5),0)&amp;""</f>
        <v>特別研究</v>
      </c>
      <c r="P557" s="706"/>
      <c r="Q557" s="693" t="str">
        <f>VLOOKUP($C552,'2025年度(D1後期)'!$B$5:$N$207,COLUMN('2025年度(D1後期)'!$E$5),0)&amp;""</f>
        <v>成育看護学演習Ｂ</v>
      </c>
      <c r="R557" s="706"/>
      <c r="S557" s="693" t="str">
        <f>VLOOKUP($C552,'2025年度(D23後期)'!$B$5:$N$207,COLUMN('2025年度(D23後期)'!$E$5),0)&amp;""</f>
        <v>特別研究</v>
      </c>
      <c r="T557" s="706"/>
      <c r="U557" s="25"/>
      <c r="Z557" s="696" t="str">
        <f>A557</f>
        <v>２時限（11：00～12：30）</v>
      </c>
      <c r="AA557" s="680" t="s">
        <v>315</v>
      </c>
      <c r="AB557" s="680"/>
      <c r="AC557" s="680"/>
      <c r="AD557" s="680"/>
      <c r="AE557" s="680"/>
      <c r="AF557" s="680"/>
      <c r="AG557" s="680" t="s">
        <v>210</v>
      </c>
      <c r="AH557" s="680" t="s">
        <v>210</v>
      </c>
      <c r="AI557" s="680"/>
      <c r="AJ557" s="680"/>
      <c r="AK557" s="680"/>
      <c r="AL557" s="680" t="s">
        <v>210</v>
      </c>
      <c r="AM557" s="680"/>
      <c r="AN557" s="680"/>
      <c r="AO557" s="680"/>
      <c r="AP557" s="680"/>
      <c r="AQ557" s="680"/>
      <c r="AR557" s="680"/>
      <c r="AS557" s="680"/>
      <c r="AT557" s="680"/>
      <c r="AU557" s="680"/>
      <c r="AV557" s="680"/>
      <c r="AW557" s="680"/>
      <c r="AX557" s="680"/>
      <c r="AY557" s="680"/>
      <c r="AZ557" s="680"/>
      <c r="BA557" s="680" t="s">
        <v>227</v>
      </c>
      <c r="BB557" s="680"/>
      <c r="BC557" s="680"/>
      <c r="BD557" s="680"/>
      <c r="BE557" s="680"/>
      <c r="BF557" s="680"/>
      <c r="BG557" s="680"/>
      <c r="BH557" s="680"/>
      <c r="BI557" s="680"/>
      <c r="BJ557" s="680"/>
      <c r="BK557" s="674"/>
      <c r="BL557" s="674"/>
      <c r="BM557" s="674"/>
      <c r="BN557" s="680" t="s">
        <v>310</v>
      </c>
      <c r="BO557" s="680"/>
      <c r="BP557" s="680"/>
      <c r="BQ557" s="680"/>
      <c r="BR557" s="680"/>
      <c r="BS557" s="680"/>
      <c r="BT557" s="680"/>
      <c r="BU557" s="680"/>
      <c r="BV557" s="680"/>
      <c r="BW557" s="680"/>
    </row>
    <row r="558" spans="1:75" ht="13.5" customHeight="1">
      <c r="A558" s="696"/>
      <c r="B558" s="15" t="s">
        <v>58</v>
      </c>
      <c r="C558" s="708" t="str">
        <f>IFERROR(VLOOKUP(C557,科目・教員!$A$2:$B$349,2,0),"")</f>
        <v>藤澤　雄太</v>
      </c>
      <c r="D558" s="707"/>
      <c r="E558" s="716" t="str">
        <f>IFERROR(VLOOKUP(E557,科目・教員!$A$2:$B$349,2,0),"")</f>
        <v>矢富　有見子</v>
      </c>
      <c r="F558" s="707"/>
      <c r="G558" s="716" t="str">
        <f>IFERROR(VLOOKUP(G557,科目・教員!$A$2:$B$349,2,0),"")</f>
        <v/>
      </c>
      <c r="H558" s="707"/>
      <c r="I558" s="716" t="str">
        <f>IFERROR(VLOOKUP(I557,科目・教員!$A$2:$B$349,2,0),"")</f>
        <v>須藤　恭子</v>
      </c>
      <c r="J558" s="707"/>
      <c r="K558" s="689" t="str">
        <f>IFERROR(VLOOKUP(K557,科目・教員!$A$2:$B$349,2,0),"")</f>
        <v/>
      </c>
      <c r="L558" s="717"/>
      <c r="M558" s="708" t="str">
        <f>IFERROR(VLOOKUP(M557,科目・教員!$A$2:$B$349,2,0),"")</f>
        <v/>
      </c>
      <c r="N558" s="707"/>
      <c r="O558" s="689" t="str">
        <f>IFERROR(VLOOKUP(O557,科目・教員!$A$2:$B$349,2,0),"")</f>
        <v/>
      </c>
      <c r="P558" s="707"/>
      <c r="Q558" s="689" t="str">
        <f>IFERROR(VLOOKUP(Q557,科目・教員!$A$2:$B$349,2,0),"")</f>
        <v/>
      </c>
      <c r="R558" s="707"/>
      <c r="S558" s="689" t="str">
        <f>IFERROR(VLOOKUP(S557,科目・教員!$A$2:$B$349,2,0),"")</f>
        <v/>
      </c>
      <c r="T558" s="707"/>
      <c r="U558" s="25"/>
      <c r="Z558" s="696"/>
      <c r="AA558" s="681"/>
      <c r="AB558" s="681"/>
      <c r="AC558" s="681"/>
      <c r="AD558" s="681"/>
      <c r="AE558" s="681"/>
      <c r="AF558" s="681"/>
      <c r="AG558" s="681"/>
      <c r="AH558" s="681"/>
      <c r="AI558" s="681"/>
      <c r="AJ558" s="681"/>
      <c r="AK558" s="681"/>
      <c r="AL558" s="681"/>
      <c r="AM558" s="681"/>
      <c r="AN558" s="681"/>
      <c r="AO558" s="681"/>
      <c r="AP558" s="681"/>
      <c r="AQ558" s="681"/>
      <c r="AR558" s="681"/>
      <c r="AS558" s="681"/>
      <c r="AT558" s="681"/>
      <c r="AU558" s="681"/>
      <c r="AV558" s="681"/>
      <c r="AW558" s="681"/>
      <c r="AX558" s="681"/>
      <c r="AY558" s="681"/>
      <c r="AZ558" s="681"/>
      <c r="BA558" s="681"/>
      <c r="BB558" s="681"/>
      <c r="BC558" s="681"/>
      <c r="BD558" s="681"/>
      <c r="BE558" s="681"/>
      <c r="BF558" s="681"/>
      <c r="BG558" s="681"/>
      <c r="BH558" s="681"/>
      <c r="BI558" s="681"/>
      <c r="BJ558" s="681"/>
      <c r="BK558" s="675"/>
      <c r="BL558" s="675"/>
      <c r="BM558" s="675"/>
      <c r="BN558" s="681"/>
      <c r="BO558" s="681"/>
      <c r="BP558" s="681"/>
      <c r="BQ558" s="681"/>
      <c r="BR558" s="681"/>
      <c r="BS558" s="681"/>
      <c r="BT558" s="681"/>
      <c r="BU558" s="681"/>
      <c r="BV558" s="681"/>
      <c r="BW558" s="681"/>
    </row>
    <row r="559" spans="1:75" ht="13.5" customHeight="1">
      <c r="A559" s="696"/>
      <c r="B559" s="15" t="s">
        <v>60</v>
      </c>
      <c r="C559" s="708" t="str">
        <f>VLOOKUP($C552,'2025年度(1年後期)'!$B$5:$N$207,COLUMN('2025年度(1年後期)'!$E$5)+1,0)&amp;""</f>
        <v>101</v>
      </c>
      <c r="D559" s="707"/>
      <c r="E559" s="716" t="str">
        <f>VLOOKUP($C552,'2025年度(2年後期)'!$B$5:$N$207,COLUMN('2025年度(2年後期)'!$E$5)+1,0)&amp;""</f>
        <v>201･202･基礎実</v>
      </c>
      <c r="F559" s="707"/>
      <c r="G559" s="716" t="str">
        <f>VLOOKUP($C552,'2025年度(3年後期)'!$B$5:$N$207,COLUMN('2025年度(3年後期)'!$E$5)+1,0)&amp;""</f>
        <v/>
      </c>
      <c r="H559" s="707"/>
      <c r="I559" s="716" t="str">
        <f>VLOOKUP($C552,'2025年度(4年後期)'!$B$5:$N$206,COLUMN('2025年度(4年後期)'!$E$5)+1,0)&amp;""</f>
        <v>大講義室</v>
      </c>
      <c r="J559" s="707"/>
      <c r="K559" s="689" t="str">
        <f>VLOOKUP($C552,'2025年度(助産後期)'!$B$5:$N$207,COLUMN('2025年度(助産後期)'!$E$5)+1,0)&amp;""</f>
        <v/>
      </c>
      <c r="L559" s="717"/>
      <c r="M559" s="708" t="str">
        <f>VLOOKUP($C552,'2025年度(M1後期)'!$B$5:$N$207,COLUMN('2025年度(M1後期)'!$E$5)+1,0)&amp;""</f>
        <v>国際:別途指定
教育:別途指定
精神:臨床講義室1
成育:別途指定</v>
      </c>
      <c r="N559" s="707"/>
      <c r="O559" s="689" t="str">
        <f>VLOOKUP($C552,'2025年度(M2後期)'!$B$5:$N$207,COLUMN('2025年度(M2後期)'!$E$5)+1,0)&amp;""</f>
        <v/>
      </c>
      <c r="P559" s="707"/>
      <c r="Q559" s="689" t="str">
        <f>VLOOKUP($C552,'2025年度(D1後期)'!$B$5:$N$207,COLUMN('2025年度(D1後期)'!$E$5)+1,0)&amp;""</f>
        <v>別途指定</v>
      </c>
      <c r="R559" s="707"/>
      <c r="S559" s="689" t="str">
        <f>VLOOKUP($C552,'2025年度(D23後期)'!$B$5:$N$207,COLUMN('2025年度(D23後期)'!$E$5)+1,0)&amp;""</f>
        <v/>
      </c>
      <c r="T559" s="707"/>
      <c r="U559" s="25"/>
      <c r="Z559" s="696"/>
      <c r="AA559" s="681"/>
      <c r="AB559" s="681"/>
      <c r="AC559" s="681"/>
      <c r="AD559" s="681"/>
      <c r="AE559" s="681"/>
      <c r="AF559" s="681"/>
      <c r="AG559" s="681"/>
      <c r="AH559" s="681"/>
      <c r="AI559" s="681"/>
      <c r="AJ559" s="681"/>
      <c r="AK559" s="681"/>
      <c r="AL559" s="681"/>
      <c r="AM559" s="681"/>
      <c r="AN559" s="681"/>
      <c r="AO559" s="681"/>
      <c r="AP559" s="681"/>
      <c r="AQ559" s="681"/>
      <c r="AR559" s="681"/>
      <c r="AS559" s="681"/>
      <c r="AT559" s="681"/>
      <c r="AU559" s="681"/>
      <c r="AV559" s="681"/>
      <c r="AW559" s="681"/>
      <c r="AX559" s="681"/>
      <c r="AY559" s="681"/>
      <c r="AZ559" s="681"/>
      <c r="BA559" s="681"/>
      <c r="BB559" s="681"/>
      <c r="BC559" s="681"/>
      <c r="BD559" s="681"/>
      <c r="BE559" s="681"/>
      <c r="BF559" s="681"/>
      <c r="BG559" s="681"/>
      <c r="BH559" s="681"/>
      <c r="BI559" s="681"/>
      <c r="BJ559" s="681"/>
      <c r="BK559" s="675"/>
      <c r="BL559" s="675"/>
      <c r="BM559" s="675"/>
      <c r="BN559" s="681"/>
      <c r="BO559" s="681"/>
      <c r="BP559" s="681"/>
      <c r="BQ559" s="681"/>
      <c r="BR559" s="681"/>
      <c r="BS559" s="681"/>
      <c r="BT559" s="681"/>
      <c r="BU559" s="681"/>
      <c r="BV559" s="681"/>
      <c r="BW559" s="681"/>
    </row>
    <row r="560" spans="1:75" ht="13.5" customHeight="1">
      <c r="A560" s="712"/>
      <c r="B560" s="16" t="s">
        <v>62</v>
      </c>
      <c r="C560" s="687"/>
      <c r="D560" s="685"/>
      <c r="E560" s="684"/>
      <c r="F560" s="685"/>
      <c r="G560" s="684"/>
      <c r="H560" s="685"/>
      <c r="I560" s="684"/>
      <c r="J560" s="685"/>
      <c r="K560" s="686"/>
      <c r="L560" s="686"/>
      <c r="M560" s="687"/>
      <c r="N560" s="685"/>
      <c r="O560" s="686"/>
      <c r="P560" s="685"/>
      <c r="Q560" s="686"/>
      <c r="R560" s="685"/>
      <c r="S560" s="686"/>
      <c r="T560" s="685"/>
      <c r="U560" s="25"/>
      <c r="Z560" s="697"/>
      <c r="AA560" s="682"/>
      <c r="AB560" s="682"/>
      <c r="AC560" s="682"/>
      <c r="AD560" s="682"/>
      <c r="AE560" s="682"/>
      <c r="AF560" s="682"/>
      <c r="AG560" s="682"/>
      <c r="AH560" s="682"/>
      <c r="AI560" s="682"/>
      <c r="AJ560" s="682"/>
      <c r="AK560" s="682"/>
      <c r="AL560" s="682"/>
      <c r="AM560" s="682"/>
      <c r="AN560" s="682"/>
      <c r="AO560" s="682"/>
      <c r="AP560" s="682"/>
      <c r="AQ560" s="682"/>
      <c r="AR560" s="682"/>
      <c r="AS560" s="682"/>
      <c r="AT560" s="682"/>
      <c r="AU560" s="682"/>
      <c r="AV560" s="682"/>
      <c r="AW560" s="682"/>
      <c r="AX560" s="682"/>
      <c r="AY560" s="682"/>
      <c r="AZ560" s="682"/>
      <c r="BA560" s="682"/>
      <c r="BB560" s="682"/>
      <c r="BC560" s="682"/>
      <c r="BD560" s="682"/>
      <c r="BE560" s="682"/>
      <c r="BF560" s="682"/>
      <c r="BG560" s="682"/>
      <c r="BH560" s="682"/>
      <c r="BI560" s="682"/>
      <c r="BJ560" s="682"/>
      <c r="BK560" s="676"/>
      <c r="BL560" s="676"/>
      <c r="BM560" s="676"/>
      <c r="BN560" s="682"/>
      <c r="BO560" s="682"/>
      <c r="BP560" s="682"/>
      <c r="BQ560" s="682"/>
      <c r="BR560" s="682"/>
      <c r="BS560" s="682"/>
      <c r="BT560" s="682"/>
      <c r="BU560" s="682"/>
      <c r="BV560" s="682"/>
      <c r="BW560" s="682"/>
    </row>
    <row r="561" spans="1:75" ht="13.5" customHeight="1">
      <c r="A561" s="695" t="s">
        <v>70</v>
      </c>
      <c r="B561" s="17" t="s">
        <v>71</v>
      </c>
      <c r="C561" s="705"/>
      <c r="D561" s="706"/>
      <c r="E561" s="713"/>
      <c r="F561" s="706"/>
      <c r="G561" s="713"/>
      <c r="H561" s="706"/>
      <c r="I561" s="713"/>
      <c r="J561" s="706"/>
      <c r="K561" s="693"/>
      <c r="L561" s="709"/>
      <c r="M561" s="705"/>
      <c r="N561" s="706"/>
      <c r="O561" s="693"/>
      <c r="P561" s="706"/>
      <c r="Q561" s="693"/>
      <c r="R561" s="706"/>
      <c r="S561" s="693"/>
      <c r="T561" s="706"/>
      <c r="U561" s="25"/>
      <c r="Z561" s="696" t="str">
        <f>A561</f>
        <v>昼休み（12：30～13：30）</v>
      </c>
      <c r="AA561" s="680"/>
      <c r="AB561" s="680"/>
      <c r="AC561" s="680"/>
      <c r="AD561" s="680"/>
      <c r="AE561" s="680"/>
      <c r="AF561" s="680"/>
      <c r="AG561" s="680"/>
      <c r="AH561" s="680"/>
      <c r="AI561" s="680"/>
      <c r="AJ561" s="680"/>
      <c r="AK561" s="680"/>
      <c r="AL561" s="680"/>
      <c r="AM561" s="680"/>
      <c r="AN561" s="680"/>
      <c r="AO561" s="680"/>
      <c r="AP561" s="680"/>
      <c r="AQ561" s="680"/>
      <c r="AR561" s="680"/>
      <c r="AS561" s="680"/>
      <c r="AT561" s="680"/>
      <c r="AU561" s="680"/>
      <c r="AV561" s="680"/>
      <c r="AW561" s="680"/>
      <c r="AX561" s="680"/>
      <c r="AY561" s="680"/>
      <c r="AZ561" s="680"/>
      <c r="BA561" s="680"/>
      <c r="BB561" s="680"/>
      <c r="BC561" s="680"/>
      <c r="BD561" s="680"/>
      <c r="BE561" s="680"/>
      <c r="BF561" s="680"/>
      <c r="BG561" s="680"/>
      <c r="BH561" s="680"/>
      <c r="BI561" s="680"/>
      <c r="BJ561" s="680"/>
      <c r="BK561" s="674"/>
      <c r="BL561" s="674"/>
      <c r="BM561" s="674"/>
      <c r="BN561" s="680"/>
      <c r="BO561" s="680"/>
      <c r="BP561" s="680"/>
      <c r="BQ561" s="680"/>
      <c r="BR561" s="680"/>
      <c r="BS561" s="680"/>
      <c r="BT561" s="680"/>
      <c r="BU561" s="680"/>
      <c r="BV561" s="680"/>
      <c r="BW561" s="680"/>
    </row>
    <row r="562" spans="1:75" ht="13.5" customHeight="1">
      <c r="A562" s="696"/>
      <c r="B562" s="17" t="s">
        <v>73</v>
      </c>
      <c r="C562" s="708"/>
      <c r="D562" s="707"/>
      <c r="E562" s="716"/>
      <c r="F562" s="707"/>
      <c r="G562" s="716"/>
      <c r="H562" s="707"/>
      <c r="I562" s="716"/>
      <c r="J562" s="707"/>
      <c r="K562" s="689"/>
      <c r="L562" s="717"/>
      <c r="M562" s="708"/>
      <c r="N562" s="707"/>
      <c r="O562" s="689"/>
      <c r="P562" s="707"/>
      <c r="Q562" s="689"/>
      <c r="R562" s="707"/>
      <c r="S562" s="689"/>
      <c r="T562" s="707"/>
      <c r="U562" s="25"/>
      <c r="Z562" s="696"/>
      <c r="AA562" s="681"/>
      <c r="AB562" s="681"/>
      <c r="AC562" s="681"/>
      <c r="AD562" s="681"/>
      <c r="AE562" s="681"/>
      <c r="AF562" s="681"/>
      <c r="AG562" s="681"/>
      <c r="AH562" s="681"/>
      <c r="AI562" s="681"/>
      <c r="AJ562" s="681"/>
      <c r="AK562" s="681"/>
      <c r="AL562" s="681"/>
      <c r="AM562" s="681"/>
      <c r="AN562" s="681"/>
      <c r="AO562" s="681"/>
      <c r="AP562" s="681"/>
      <c r="AQ562" s="681"/>
      <c r="AR562" s="681"/>
      <c r="AS562" s="681"/>
      <c r="AT562" s="681"/>
      <c r="AU562" s="681"/>
      <c r="AV562" s="681"/>
      <c r="AW562" s="681"/>
      <c r="AX562" s="681"/>
      <c r="AY562" s="681"/>
      <c r="AZ562" s="681"/>
      <c r="BA562" s="681"/>
      <c r="BB562" s="681"/>
      <c r="BC562" s="681"/>
      <c r="BD562" s="681"/>
      <c r="BE562" s="681"/>
      <c r="BF562" s="681"/>
      <c r="BG562" s="681"/>
      <c r="BH562" s="681"/>
      <c r="BI562" s="681"/>
      <c r="BJ562" s="681"/>
      <c r="BK562" s="675"/>
      <c r="BL562" s="675"/>
      <c r="BM562" s="675"/>
      <c r="BN562" s="681"/>
      <c r="BO562" s="681"/>
      <c r="BP562" s="681"/>
      <c r="BQ562" s="681"/>
      <c r="BR562" s="681"/>
      <c r="BS562" s="681"/>
      <c r="BT562" s="681"/>
      <c r="BU562" s="681"/>
      <c r="BV562" s="681"/>
      <c r="BW562" s="681"/>
    </row>
    <row r="563" spans="1:75" ht="13.5" customHeight="1">
      <c r="A563" s="696"/>
      <c r="B563" s="17" t="s">
        <v>60</v>
      </c>
      <c r="C563" s="708"/>
      <c r="D563" s="707"/>
      <c r="E563" s="716"/>
      <c r="F563" s="707"/>
      <c r="G563" s="716"/>
      <c r="H563" s="707"/>
      <c r="I563" s="716"/>
      <c r="J563" s="707"/>
      <c r="K563" s="689"/>
      <c r="L563" s="717"/>
      <c r="M563" s="708"/>
      <c r="N563" s="707"/>
      <c r="O563" s="689"/>
      <c r="P563" s="707"/>
      <c r="Q563" s="689"/>
      <c r="R563" s="707"/>
      <c r="S563" s="689"/>
      <c r="T563" s="707"/>
      <c r="U563" s="25"/>
      <c r="Z563" s="696"/>
      <c r="AA563" s="681"/>
      <c r="AB563" s="681"/>
      <c r="AC563" s="681"/>
      <c r="AD563" s="681"/>
      <c r="AE563" s="681"/>
      <c r="AF563" s="681"/>
      <c r="AG563" s="681"/>
      <c r="AH563" s="681"/>
      <c r="AI563" s="681"/>
      <c r="AJ563" s="681"/>
      <c r="AK563" s="681"/>
      <c r="AL563" s="681"/>
      <c r="AM563" s="681"/>
      <c r="AN563" s="681"/>
      <c r="AO563" s="681"/>
      <c r="AP563" s="681"/>
      <c r="AQ563" s="681"/>
      <c r="AR563" s="681"/>
      <c r="AS563" s="681"/>
      <c r="AT563" s="681"/>
      <c r="AU563" s="681"/>
      <c r="AV563" s="681"/>
      <c r="AW563" s="681"/>
      <c r="AX563" s="681"/>
      <c r="AY563" s="681"/>
      <c r="AZ563" s="681"/>
      <c r="BA563" s="681"/>
      <c r="BB563" s="681"/>
      <c r="BC563" s="681"/>
      <c r="BD563" s="681"/>
      <c r="BE563" s="681"/>
      <c r="BF563" s="681"/>
      <c r="BG563" s="681"/>
      <c r="BH563" s="681"/>
      <c r="BI563" s="681"/>
      <c r="BJ563" s="681"/>
      <c r="BK563" s="675"/>
      <c r="BL563" s="675"/>
      <c r="BM563" s="675"/>
      <c r="BN563" s="681"/>
      <c r="BO563" s="681"/>
      <c r="BP563" s="681"/>
      <c r="BQ563" s="681"/>
      <c r="BR563" s="681"/>
      <c r="BS563" s="681"/>
      <c r="BT563" s="681"/>
      <c r="BU563" s="681"/>
      <c r="BV563" s="681"/>
      <c r="BW563" s="681"/>
    </row>
    <row r="564" spans="1:75" ht="13.5" customHeight="1">
      <c r="A564" s="697"/>
      <c r="B564" s="18" t="s">
        <v>62</v>
      </c>
      <c r="C564" s="714"/>
      <c r="D564" s="711"/>
      <c r="E564" s="715"/>
      <c r="F564" s="711"/>
      <c r="G564" s="715"/>
      <c r="H564" s="711"/>
      <c r="I564" s="715"/>
      <c r="J564" s="711"/>
      <c r="K564" s="710"/>
      <c r="L564" s="710"/>
      <c r="M564" s="714"/>
      <c r="N564" s="711"/>
      <c r="O564" s="710"/>
      <c r="P564" s="711"/>
      <c r="Q564" s="710"/>
      <c r="R564" s="711"/>
      <c r="S564" s="710"/>
      <c r="T564" s="711"/>
      <c r="U564" s="25"/>
      <c r="Z564" s="697"/>
      <c r="AA564" s="682"/>
      <c r="AB564" s="682"/>
      <c r="AC564" s="682"/>
      <c r="AD564" s="682"/>
      <c r="AE564" s="682"/>
      <c r="AF564" s="682"/>
      <c r="AG564" s="682"/>
      <c r="AH564" s="682"/>
      <c r="AI564" s="682"/>
      <c r="AJ564" s="682"/>
      <c r="AK564" s="682"/>
      <c r="AL564" s="682"/>
      <c r="AM564" s="682"/>
      <c r="AN564" s="682"/>
      <c r="AO564" s="682"/>
      <c r="AP564" s="682"/>
      <c r="AQ564" s="682"/>
      <c r="AR564" s="682"/>
      <c r="AS564" s="682"/>
      <c r="AT564" s="682"/>
      <c r="AU564" s="682"/>
      <c r="AV564" s="682"/>
      <c r="AW564" s="682"/>
      <c r="AX564" s="682"/>
      <c r="AY564" s="682"/>
      <c r="AZ564" s="682"/>
      <c r="BA564" s="682"/>
      <c r="BB564" s="682"/>
      <c r="BC564" s="682"/>
      <c r="BD564" s="682"/>
      <c r="BE564" s="682"/>
      <c r="BF564" s="682"/>
      <c r="BG564" s="682"/>
      <c r="BH564" s="682"/>
      <c r="BI564" s="682"/>
      <c r="BJ564" s="682"/>
      <c r="BK564" s="676"/>
      <c r="BL564" s="676"/>
      <c r="BM564" s="676"/>
      <c r="BN564" s="682"/>
      <c r="BO564" s="682"/>
      <c r="BP564" s="682"/>
      <c r="BQ564" s="682"/>
      <c r="BR564" s="682"/>
      <c r="BS564" s="682"/>
      <c r="BT564" s="682"/>
      <c r="BU564" s="682"/>
      <c r="BV564" s="682"/>
      <c r="BW564" s="682"/>
    </row>
    <row r="565" spans="1:75" ht="13.5" customHeight="1">
      <c r="A565" s="696" t="s">
        <v>74</v>
      </c>
      <c r="B565" s="15" t="s">
        <v>55</v>
      </c>
      <c r="C565" s="692" t="str">
        <f>VLOOKUP($C552,'2025年度(1年後期)'!$B$5:$N$207,COLUMN('2025年度(1年後期)'!$G$5),0)&amp;""</f>
        <v>疫学・保健統計学Ⅱ</v>
      </c>
      <c r="D565" s="693"/>
      <c r="E565" s="698" t="str">
        <f>VLOOKUP($C552,'2025年度(2年後期)'!$B$5:$N$207,COLUMN('2025年度(2年後期)'!$G$5),0)&amp;""</f>
        <v>精神看護学概論</v>
      </c>
      <c r="F565" s="693"/>
      <c r="G565" s="698" t="str">
        <f>VLOOKUP($C552,'2025年度(3年後期)'!$B$5:$N$207,COLUMN('2025年度(3年後期)'!$G$5),0)&amp;""</f>
        <v/>
      </c>
      <c r="H565" s="693"/>
      <c r="I565" s="698" t="str">
        <f>VLOOKUP($C552,'2025年度(4年後期)'!$B$5:$N$206,COLUMN('2025年度(4年後期)'!$G$5),0)&amp;""</f>
        <v>災害看護論</v>
      </c>
      <c r="J565" s="693"/>
      <c r="K565" s="694" t="str">
        <f>VLOOKUP($C552,'2025年度(助産後期)'!$B$5:$N$207,COLUMN('2025年度(助産後期)'!$G$5),0)&amp;""</f>
        <v/>
      </c>
      <c r="L565" s="694"/>
      <c r="M565" s="692" t="str">
        <f>VLOOKUP($C552,'2025年度(M1後期)'!$B$5:$N$207,COLUMN('2025年度(M1後期)'!$G$5),0)&amp;""</f>
        <v>成育看護学演習Ａ－Ⅱ（小児）</v>
      </c>
      <c r="N565" s="693"/>
      <c r="O565" s="694" t="str">
        <f>VLOOKUP($C552,'2025年度(M2後期)'!$B$5:$N$207,COLUMN('2025年度(M2後期)'!$G$5),0)&amp;""</f>
        <v>特別研究</v>
      </c>
      <c r="P565" s="693"/>
      <c r="Q565" s="694" t="str">
        <f>VLOOKUP($C552,'2025年度(D1後期)'!$B$5:$N$207,COLUMN('2025年度(D1後期)'!$G$5),0)&amp;""</f>
        <v>感染管理看護学演習Ｂ
成人看護学演習Ｂ</v>
      </c>
      <c r="R565" s="693"/>
      <c r="S565" s="694" t="str">
        <f>VLOOKUP($C552,'2025年度(D23後期)'!$B$5:$N$207,COLUMN('2025年度(D23後期)'!$G$5),0)&amp;""</f>
        <v>特別研究</v>
      </c>
      <c r="T565" s="693"/>
      <c r="U565" s="25"/>
      <c r="Z565" s="696" t="str">
        <f>A565</f>
        <v>３時限（13：30～15：00）</v>
      </c>
      <c r="AA565" s="680" t="s">
        <v>205</v>
      </c>
      <c r="AB565" s="680"/>
      <c r="AC565" s="680"/>
      <c r="AD565" s="680"/>
      <c r="AE565" s="680"/>
      <c r="AF565" s="680"/>
      <c r="AG565" s="680" t="s">
        <v>279</v>
      </c>
      <c r="AH565" s="680"/>
      <c r="AI565" s="680"/>
      <c r="AJ565" s="680"/>
      <c r="AK565" s="680"/>
      <c r="AL565" s="680"/>
      <c r="AM565" s="680"/>
      <c r="AN565" s="680"/>
      <c r="AO565" s="680"/>
      <c r="AP565" s="680"/>
      <c r="AQ565" s="680"/>
      <c r="AR565" s="680"/>
      <c r="AS565" s="680"/>
      <c r="AT565" s="680"/>
      <c r="AU565" s="680"/>
      <c r="AV565" s="680"/>
      <c r="AW565" s="680"/>
      <c r="AX565" s="680"/>
      <c r="AY565" s="680"/>
      <c r="AZ565" s="680"/>
      <c r="BA565" s="680"/>
      <c r="BB565" s="680"/>
      <c r="BC565" s="680"/>
      <c r="BD565" s="680"/>
      <c r="BE565" s="680"/>
      <c r="BF565" s="680"/>
      <c r="BG565" s="680"/>
      <c r="BH565" s="680"/>
      <c r="BI565" s="680"/>
      <c r="BJ565" s="680"/>
      <c r="BK565" s="674"/>
      <c r="BL565" s="674"/>
      <c r="BM565" s="674"/>
      <c r="BN565" s="680" t="s">
        <v>310</v>
      </c>
      <c r="BO565" s="680"/>
      <c r="BP565" s="680"/>
      <c r="BQ565" s="680"/>
      <c r="BR565" s="680"/>
      <c r="BS565" s="680"/>
      <c r="BT565" s="680"/>
      <c r="BU565" s="680"/>
      <c r="BV565" s="680"/>
      <c r="BW565" s="680"/>
    </row>
    <row r="566" spans="1:75" ht="13.5" customHeight="1">
      <c r="A566" s="696"/>
      <c r="B566" s="15" t="s">
        <v>58</v>
      </c>
      <c r="C566" s="688" t="str">
        <f>IFERROR(VLOOKUP(C565,科目・教員!$A$2:$B$349,2,0),"")</f>
        <v>柏木　公一</v>
      </c>
      <c r="D566" s="689"/>
      <c r="E566" s="690" t="str">
        <f>IFERROR(VLOOKUP(E565,科目・教員!$A$2:$B$349,2,0),"")</f>
        <v>森　真喜子</v>
      </c>
      <c r="F566" s="689"/>
      <c r="G566" s="690" t="str">
        <f>IFERROR(VLOOKUP(G565,科目・教員!$A$2:$B$349,2,0),"")</f>
        <v/>
      </c>
      <c r="H566" s="689"/>
      <c r="I566" s="690" t="str">
        <f>IFERROR(VLOOKUP(I565,科目・教員!$A$2:$B$349,2,0),"")</f>
        <v>須藤　恭子</v>
      </c>
      <c r="J566" s="689"/>
      <c r="K566" s="691" t="str">
        <f>IFERROR(VLOOKUP(K565,科目・教員!$A$2:$B$349,2,0),"")</f>
        <v/>
      </c>
      <c r="L566" s="691"/>
      <c r="M566" s="688" t="str">
        <f>IFERROR(VLOOKUP(M565,科目・教員!$A$2:$B$349,2,0),"")</f>
        <v/>
      </c>
      <c r="N566" s="689"/>
      <c r="O566" s="691" t="str">
        <f>IFERROR(VLOOKUP(O565,科目・教員!$A$2:$B$349,2,0),"")</f>
        <v/>
      </c>
      <c r="P566" s="689"/>
      <c r="Q566" s="691" t="str">
        <f>IFERROR(VLOOKUP(Q565,科目・教員!$A$2:$B$349,2,0),"")</f>
        <v/>
      </c>
      <c r="R566" s="689"/>
      <c r="S566" s="691" t="str">
        <f>IFERROR(VLOOKUP(S565,科目・教員!$A$2:$B$349,2,0),"")</f>
        <v/>
      </c>
      <c r="T566" s="689"/>
      <c r="U566" s="25"/>
      <c r="Z566" s="696"/>
      <c r="AA566" s="681"/>
      <c r="AB566" s="681"/>
      <c r="AC566" s="681"/>
      <c r="AD566" s="681"/>
      <c r="AE566" s="681"/>
      <c r="AF566" s="681"/>
      <c r="AG566" s="681"/>
      <c r="AH566" s="681"/>
      <c r="AI566" s="681"/>
      <c r="AJ566" s="681"/>
      <c r="AK566" s="681"/>
      <c r="AL566" s="681"/>
      <c r="AM566" s="681"/>
      <c r="AN566" s="681"/>
      <c r="AO566" s="681"/>
      <c r="AP566" s="681"/>
      <c r="AQ566" s="681"/>
      <c r="AR566" s="681"/>
      <c r="AS566" s="681"/>
      <c r="AT566" s="681"/>
      <c r="AU566" s="681"/>
      <c r="AV566" s="681"/>
      <c r="AW566" s="681"/>
      <c r="AX566" s="681"/>
      <c r="AY566" s="681"/>
      <c r="AZ566" s="681"/>
      <c r="BA566" s="681"/>
      <c r="BB566" s="681"/>
      <c r="BC566" s="681"/>
      <c r="BD566" s="681"/>
      <c r="BE566" s="681"/>
      <c r="BF566" s="681"/>
      <c r="BG566" s="681"/>
      <c r="BH566" s="681"/>
      <c r="BI566" s="681"/>
      <c r="BJ566" s="681"/>
      <c r="BK566" s="675"/>
      <c r="BL566" s="675"/>
      <c r="BM566" s="675"/>
      <c r="BN566" s="681"/>
      <c r="BO566" s="681"/>
      <c r="BP566" s="681"/>
      <c r="BQ566" s="681"/>
      <c r="BR566" s="681"/>
      <c r="BS566" s="681"/>
      <c r="BT566" s="681"/>
      <c r="BU566" s="681"/>
      <c r="BV566" s="681"/>
      <c r="BW566" s="681"/>
    </row>
    <row r="567" spans="1:75" ht="13.5" customHeight="1">
      <c r="A567" s="696"/>
      <c r="B567" s="15" t="s">
        <v>60</v>
      </c>
      <c r="C567" s="688" t="str">
        <f>VLOOKUP($C552,'2025年度(1年後期)'!$B$5:$N$207,COLUMN('2025年度(1年後期)'!$G$5)+1,0)&amp;""</f>
        <v>101</v>
      </c>
      <c r="D567" s="689"/>
      <c r="E567" s="690" t="str">
        <f>VLOOKUP($C552,'2025年度(2年後期)'!$B$5:$N$207,COLUMN('2025年度(2年後期)'!$G$5)+1,0)&amp;""</f>
        <v>201</v>
      </c>
      <c r="F567" s="689"/>
      <c r="G567" s="690" t="str">
        <f>VLOOKUP($C552,'2025年度(3年後期)'!$B$5:$N$207,COLUMN('2025年度(3年後期)'!$G$5)+1,0)&amp;""</f>
        <v/>
      </c>
      <c r="H567" s="689"/>
      <c r="I567" s="690" t="str">
        <f>VLOOKUP($C552,'2025年度(4年後期)'!$B$5:$N$206,COLUMN('2025年度(4年後期)'!$G$5)+1,0)&amp;""</f>
        <v>大講義室</v>
      </c>
      <c r="J567" s="689"/>
      <c r="K567" s="691" t="str">
        <f>VLOOKUP($C552,'2025年度(助産後期)'!$B$5:$N$207,COLUMN('2025年度(助産後期)'!$G$5)+1,0)&amp;""</f>
        <v/>
      </c>
      <c r="L567" s="691"/>
      <c r="M567" s="688" t="str">
        <f>VLOOKUP($C552,'2025年度(M1後期)'!$B$5:$N$207,COLUMN('2025年度(M1後期)'!$G$5)+1,0)&amp;""</f>
        <v>別途指定</v>
      </c>
      <c r="N567" s="689"/>
      <c r="O567" s="691" t="str">
        <f>VLOOKUP($C552,'2025年度(M2後期)'!$B$5:$N$207,COLUMN('2025年度(M2後期)'!$G$5)+1,0)&amp;""</f>
        <v/>
      </c>
      <c r="P567" s="689"/>
      <c r="Q567" s="691" t="str">
        <f>VLOOKUP($C552,'2025年度(D1後期)'!$B$5:$N$207,COLUMN('2025年度(D1後期)'!$G$5)+1,0)&amp;""</f>
        <v>感染:別途指定
成人:別途指定</v>
      </c>
      <c r="R567" s="689"/>
      <c r="S567" s="691" t="str">
        <f>VLOOKUP($C552,'2025年度(D23後期)'!$B$5:$N$207,COLUMN('2025年度(D23後期)'!$G$5)+1,0)&amp;""</f>
        <v/>
      </c>
      <c r="T567" s="689"/>
      <c r="U567" s="25"/>
      <c r="Z567" s="696"/>
      <c r="AA567" s="681"/>
      <c r="AB567" s="681"/>
      <c r="AC567" s="681"/>
      <c r="AD567" s="681"/>
      <c r="AE567" s="681"/>
      <c r="AF567" s="681"/>
      <c r="AG567" s="681"/>
      <c r="AH567" s="681"/>
      <c r="AI567" s="681"/>
      <c r="AJ567" s="681"/>
      <c r="AK567" s="681"/>
      <c r="AL567" s="681"/>
      <c r="AM567" s="681"/>
      <c r="AN567" s="681"/>
      <c r="AO567" s="681"/>
      <c r="AP567" s="681"/>
      <c r="AQ567" s="681"/>
      <c r="AR567" s="681"/>
      <c r="AS567" s="681"/>
      <c r="AT567" s="681"/>
      <c r="AU567" s="681"/>
      <c r="AV567" s="681"/>
      <c r="AW567" s="681"/>
      <c r="AX567" s="681"/>
      <c r="AY567" s="681"/>
      <c r="AZ567" s="681"/>
      <c r="BA567" s="681"/>
      <c r="BB567" s="681"/>
      <c r="BC567" s="681"/>
      <c r="BD567" s="681"/>
      <c r="BE567" s="681"/>
      <c r="BF567" s="681"/>
      <c r="BG567" s="681"/>
      <c r="BH567" s="681"/>
      <c r="BI567" s="681"/>
      <c r="BJ567" s="681"/>
      <c r="BK567" s="675"/>
      <c r="BL567" s="675"/>
      <c r="BM567" s="675"/>
      <c r="BN567" s="681"/>
      <c r="BO567" s="681"/>
      <c r="BP567" s="681"/>
      <c r="BQ567" s="681"/>
      <c r="BR567" s="681"/>
      <c r="BS567" s="681"/>
      <c r="BT567" s="681"/>
      <c r="BU567" s="681"/>
      <c r="BV567" s="681"/>
      <c r="BW567" s="681"/>
    </row>
    <row r="568" spans="1:75" ht="13.5" customHeight="1">
      <c r="A568" s="712"/>
      <c r="B568" s="16" t="s">
        <v>62</v>
      </c>
      <c r="C568" s="687"/>
      <c r="D568" s="685"/>
      <c r="E568" s="684"/>
      <c r="F568" s="685"/>
      <c r="G568" s="684"/>
      <c r="H568" s="685"/>
      <c r="I568" s="684"/>
      <c r="J568" s="685"/>
      <c r="K568" s="686"/>
      <c r="L568" s="686"/>
      <c r="M568" s="687"/>
      <c r="N568" s="685"/>
      <c r="O568" s="686"/>
      <c r="P568" s="685"/>
      <c r="Q568" s="686"/>
      <c r="R568" s="685"/>
      <c r="S568" s="686"/>
      <c r="T568" s="685"/>
      <c r="U568" s="25"/>
      <c r="Z568" s="697"/>
      <c r="AA568" s="682"/>
      <c r="AB568" s="682"/>
      <c r="AC568" s="682"/>
      <c r="AD568" s="682"/>
      <c r="AE568" s="682"/>
      <c r="AF568" s="682"/>
      <c r="AG568" s="682"/>
      <c r="AH568" s="682"/>
      <c r="AI568" s="682"/>
      <c r="AJ568" s="682"/>
      <c r="AK568" s="682"/>
      <c r="AL568" s="682"/>
      <c r="AM568" s="682"/>
      <c r="AN568" s="682"/>
      <c r="AO568" s="682"/>
      <c r="AP568" s="682"/>
      <c r="AQ568" s="682"/>
      <c r="AR568" s="682"/>
      <c r="AS568" s="682"/>
      <c r="AT568" s="682"/>
      <c r="AU568" s="682"/>
      <c r="AV568" s="682"/>
      <c r="AW568" s="682"/>
      <c r="AX568" s="682"/>
      <c r="AY568" s="682"/>
      <c r="AZ568" s="682"/>
      <c r="BA568" s="682"/>
      <c r="BB568" s="682"/>
      <c r="BC568" s="682"/>
      <c r="BD568" s="682"/>
      <c r="BE568" s="682"/>
      <c r="BF568" s="682"/>
      <c r="BG568" s="682"/>
      <c r="BH568" s="682"/>
      <c r="BI568" s="682"/>
      <c r="BJ568" s="682"/>
      <c r="BK568" s="676"/>
      <c r="BL568" s="676"/>
      <c r="BM568" s="676"/>
      <c r="BN568" s="682"/>
      <c r="BO568" s="682"/>
      <c r="BP568" s="682"/>
      <c r="BQ568" s="682"/>
      <c r="BR568" s="682"/>
      <c r="BS568" s="682"/>
      <c r="BT568" s="682"/>
      <c r="BU568" s="682"/>
      <c r="BV568" s="682"/>
      <c r="BW568" s="682"/>
    </row>
    <row r="569" spans="1:75" ht="13.5" customHeight="1">
      <c r="A569" s="696" t="s">
        <v>80</v>
      </c>
      <c r="B569" s="15" t="s">
        <v>55</v>
      </c>
      <c r="C569" s="692" t="str">
        <f>VLOOKUP($C552,'2025年度(1年後期)'!$B$5:$N$207,COLUMN('2025年度(1年後期)'!$I$5),0)&amp;""</f>
        <v>人体の構造と機能Ⅲ</v>
      </c>
      <c r="D569" s="693"/>
      <c r="E569" s="698" t="str">
        <f>VLOOKUP($C552,'2025年度(2年後期)'!$B$5:$N$207,COLUMN('2025年度(2年後期)'!$I$5),0)&amp;""</f>
        <v>薬物療法と看護</v>
      </c>
      <c r="F569" s="693"/>
      <c r="G569" s="698" t="str">
        <f>VLOOKUP($C552,'2025年度(3年後期)'!$B$5:$N$207,COLUMN('2025年度(3年後期)'!$I$5),0)&amp;""</f>
        <v/>
      </c>
      <c r="H569" s="693"/>
      <c r="I569" s="698" t="str">
        <f>VLOOKUP($C552,'2025年度(4年後期)'!$B$5:$N$206,COLUMN('2025年度(4年後期)'!$I$5),0)&amp;""</f>
        <v>災害看護論</v>
      </c>
      <c r="J569" s="693"/>
      <c r="K569" s="694" t="str">
        <f>VLOOKUP($C552,'2025年度(助産後期)'!$B$5:$N$207,COLUMN('2025年度(助産後期)'!$I$5),0)&amp;""</f>
        <v/>
      </c>
      <c r="L569" s="694"/>
      <c r="M569" s="692" t="str">
        <f>VLOOKUP($C552,'2025年度(M1後期)'!$B$5:$N$207,COLUMN('2025年度(M1後期)'!$I$5),0)&amp;""</f>
        <v>成育看護学演習Ａ－Ⅱ（小児）</v>
      </c>
      <c r="N569" s="693"/>
      <c r="O569" s="694" t="str">
        <f>VLOOKUP($C552,'2025年度(M2後期)'!$B$5:$N$207,COLUMN('2025年度(M2後期)'!$I$5),0)&amp;""</f>
        <v>特別研究</v>
      </c>
      <c r="P569" s="693"/>
      <c r="Q569" s="694" t="str">
        <f>VLOOKUP($C552,'2025年度(D1後期)'!$B$5:$N$207,COLUMN('2025年度(D1後期)'!$I$5),0)&amp;""</f>
        <v>感染管理看護学演習Ｂ
成人看護学演習Ｂ</v>
      </c>
      <c r="R569" s="693"/>
      <c r="S569" s="694" t="str">
        <f>VLOOKUP($C552,'2025年度(D23後期)'!$B$5:$N$207,COLUMN('2025年度(D23後期)'!$I$5),0)&amp;""</f>
        <v>特別研究</v>
      </c>
      <c r="T569" s="693"/>
      <c r="U569" s="25"/>
      <c r="V569" s="660"/>
      <c r="Z569" s="696" t="str">
        <f>A569</f>
        <v>４時限（15：10～16：40）</v>
      </c>
      <c r="AA569" s="680" t="s">
        <v>75</v>
      </c>
      <c r="AB569" s="680"/>
      <c r="AC569" s="680"/>
      <c r="AD569" s="680"/>
      <c r="AE569" s="680"/>
      <c r="AF569" s="680"/>
      <c r="AG569" s="680" t="s">
        <v>214</v>
      </c>
      <c r="AH569" s="680"/>
      <c r="AI569" s="680"/>
      <c r="AJ569" s="680"/>
      <c r="AK569" s="680"/>
      <c r="AL569" s="680"/>
      <c r="AM569" s="680"/>
      <c r="AN569" s="680"/>
      <c r="AO569" s="680"/>
      <c r="AP569" s="680"/>
      <c r="AQ569" s="680"/>
      <c r="AR569" s="680"/>
      <c r="AS569" s="680"/>
      <c r="AT569" s="680"/>
      <c r="AU569" s="680"/>
      <c r="AV569" s="680"/>
      <c r="AW569" s="680"/>
      <c r="AX569" s="680"/>
      <c r="AY569" s="680"/>
      <c r="AZ569" s="680"/>
      <c r="BA569" s="680"/>
      <c r="BB569" s="680"/>
      <c r="BC569" s="680"/>
      <c r="BD569" s="680"/>
      <c r="BE569" s="680"/>
      <c r="BF569" s="680"/>
      <c r="BG569" s="680"/>
      <c r="BH569" s="680"/>
      <c r="BI569" s="680"/>
      <c r="BJ569" s="680" t="s">
        <v>295</v>
      </c>
      <c r="BK569" s="674"/>
      <c r="BL569" s="674"/>
      <c r="BM569" s="674"/>
      <c r="BN569" s="680" t="s">
        <v>310</v>
      </c>
      <c r="BO569" s="680"/>
      <c r="BP569" s="680"/>
      <c r="BQ569" s="680"/>
      <c r="BR569" s="680"/>
      <c r="BS569" s="680"/>
      <c r="BT569" s="680"/>
      <c r="BU569" s="680"/>
      <c r="BV569" s="680"/>
      <c r="BW569" s="680"/>
    </row>
    <row r="570" spans="1:75" ht="13.5" customHeight="1">
      <c r="A570" s="696"/>
      <c r="B570" s="15" t="s">
        <v>58</v>
      </c>
      <c r="C570" s="688" t="str">
        <f>IFERROR(VLOOKUP(C569,科目・教員!$A$2:$B$349,2,0),"")</f>
        <v>本間　典子</v>
      </c>
      <c r="D570" s="689"/>
      <c r="E570" s="690" t="str">
        <f>IFERROR(VLOOKUP(E569,科目・教員!$A$2:$B$349,2,0),"")</f>
        <v>本間　典子</v>
      </c>
      <c r="F570" s="689"/>
      <c r="G570" s="690" t="str">
        <f>IFERROR(VLOOKUP(G569,科目・教員!$A$2:$B$349,2,0),"")</f>
        <v/>
      </c>
      <c r="H570" s="689"/>
      <c r="I570" s="690" t="str">
        <f>IFERROR(VLOOKUP(I569,科目・教員!$A$2:$B$349,2,0),"")</f>
        <v>須藤　恭子</v>
      </c>
      <c r="J570" s="689"/>
      <c r="K570" s="691" t="str">
        <f>IFERROR(VLOOKUP(K569,科目・教員!$A$2:$B$349,2,0),"")</f>
        <v/>
      </c>
      <c r="L570" s="691"/>
      <c r="M570" s="688" t="str">
        <f>IFERROR(VLOOKUP(M569,科目・教員!$A$2:$B$349,2,0),"")</f>
        <v/>
      </c>
      <c r="N570" s="689"/>
      <c r="O570" s="691" t="str">
        <f>IFERROR(VLOOKUP(O569,科目・教員!$A$2:$B$349,2,0),"")</f>
        <v/>
      </c>
      <c r="P570" s="689"/>
      <c r="Q570" s="691" t="str">
        <f>IFERROR(VLOOKUP(Q569,科目・教員!$A$2:$B$349,2,0),"")</f>
        <v/>
      </c>
      <c r="R570" s="689"/>
      <c r="S570" s="691" t="str">
        <f>IFERROR(VLOOKUP(S569,科目・教員!$A$2:$B$349,2,0),"")</f>
        <v/>
      </c>
      <c r="T570" s="689"/>
      <c r="U570" s="25"/>
      <c r="V570" s="660"/>
      <c r="Z570" s="696"/>
      <c r="AA570" s="681"/>
      <c r="AB570" s="681"/>
      <c r="AC570" s="681"/>
      <c r="AD570" s="681"/>
      <c r="AE570" s="681"/>
      <c r="AF570" s="681"/>
      <c r="AG570" s="681"/>
      <c r="AH570" s="681"/>
      <c r="AI570" s="681"/>
      <c r="AJ570" s="681"/>
      <c r="AK570" s="681"/>
      <c r="AL570" s="681"/>
      <c r="AM570" s="681"/>
      <c r="AN570" s="681"/>
      <c r="AO570" s="681"/>
      <c r="AP570" s="681"/>
      <c r="AQ570" s="681"/>
      <c r="AR570" s="681"/>
      <c r="AS570" s="681"/>
      <c r="AT570" s="681"/>
      <c r="AU570" s="681"/>
      <c r="AV570" s="681"/>
      <c r="AW570" s="681"/>
      <c r="AX570" s="681"/>
      <c r="AY570" s="681"/>
      <c r="AZ570" s="681"/>
      <c r="BA570" s="681"/>
      <c r="BB570" s="681"/>
      <c r="BC570" s="681"/>
      <c r="BD570" s="681"/>
      <c r="BE570" s="681"/>
      <c r="BF570" s="681"/>
      <c r="BG570" s="681"/>
      <c r="BH570" s="681"/>
      <c r="BI570" s="681"/>
      <c r="BJ570" s="681"/>
      <c r="BK570" s="675"/>
      <c r="BL570" s="675"/>
      <c r="BM570" s="675"/>
      <c r="BN570" s="681"/>
      <c r="BO570" s="681"/>
      <c r="BP570" s="681"/>
      <c r="BQ570" s="681"/>
      <c r="BR570" s="681"/>
      <c r="BS570" s="681"/>
      <c r="BT570" s="681"/>
      <c r="BU570" s="681"/>
      <c r="BV570" s="681"/>
      <c r="BW570" s="681"/>
    </row>
    <row r="571" spans="1:75" ht="13.5" customHeight="1">
      <c r="A571" s="696"/>
      <c r="B571" s="15" t="s">
        <v>60</v>
      </c>
      <c r="C571" s="688" t="str">
        <f>VLOOKUP($C552,'2025年度(1年後期)'!$B$5:$N$207,COLUMN('2025年度(1年後期)'!$I$5)+1,0)&amp;""</f>
        <v>101</v>
      </c>
      <c r="D571" s="689"/>
      <c r="E571" s="690" t="str">
        <f>VLOOKUP($C552,'2025年度(2年後期)'!$B$5:$N$207,COLUMN('2025年度(2年後期)'!$I$5)+1,0)&amp;""</f>
        <v>201</v>
      </c>
      <c r="F571" s="689"/>
      <c r="G571" s="690" t="str">
        <f>VLOOKUP($C552,'2025年度(3年後期)'!$B$5:$N$207,COLUMN('2025年度(3年後期)'!$I$5)+1,0)&amp;""</f>
        <v/>
      </c>
      <c r="H571" s="689"/>
      <c r="I571" s="690" t="str">
        <f>VLOOKUP($C552,'2025年度(4年後期)'!$B$5:$N$206,COLUMN('2025年度(4年後期)'!$I$5)+1,0)&amp;""</f>
        <v>大講義室</v>
      </c>
      <c r="J571" s="689"/>
      <c r="K571" s="691" t="str">
        <f>VLOOKUP($C552,'2025年度(助産後期)'!$B$5:$N$207,COLUMN('2025年度(助産後期)'!$I$5)+1,0)&amp;""</f>
        <v/>
      </c>
      <c r="L571" s="691"/>
      <c r="M571" s="688" t="str">
        <f>VLOOKUP($C552,'2025年度(M1後期)'!$B$5:$N$207,COLUMN('2025年度(M1後期)'!$I$5)+1,0)&amp;""</f>
        <v>別途指定</v>
      </c>
      <c r="N571" s="689"/>
      <c r="O571" s="691" t="str">
        <f>VLOOKUP($C552,'2025年度(M2後期)'!$B$5:$N$207,COLUMN('2025年度(M2後期)'!$I$5)+1,0)&amp;""</f>
        <v/>
      </c>
      <c r="P571" s="689"/>
      <c r="Q571" s="691" t="str">
        <f>VLOOKUP($C552,'2025年度(D1後期)'!$B$5:$N$207,COLUMN('2025年度(D1後期)'!$I$5)+1,0)&amp;""</f>
        <v>感染:別途指定
成人:別途指定</v>
      </c>
      <c r="R571" s="689"/>
      <c r="S571" s="691" t="str">
        <f>VLOOKUP($C552,'2025年度(D23後期)'!$B$5:$N$207,COLUMN('2025年度(D23後期)'!$I$5)+1,0)&amp;""</f>
        <v/>
      </c>
      <c r="T571" s="689"/>
      <c r="U571" s="637" t="s">
        <v>296</v>
      </c>
      <c r="V571" s="660"/>
      <c r="Z571" s="696"/>
      <c r="AA571" s="681"/>
      <c r="AB571" s="681"/>
      <c r="AC571" s="681"/>
      <c r="AD571" s="681"/>
      <c r="AE571" s="681"/>
      <c r="AF571" s="681"/>
      <c r="AG571" s="681"/>
      <c r="AH571" s="681"/>
      <c r="AI571" s="681"/>
      <c r="AJ571" s="681"/>
      <c r="AK571" s="681"/>
      <c r="AL571" s="681"/>
      <c r="AM571" s="681"/>
      <c r="AN571" s="681"/>
      <c r="AO571" s="681"/>
      <c r="AP571" s="681"/>
      <c r="AQ571" s="681"/>
      <c r="AR571" s="681"/>
      <c r="AS571" s="681"/>
      <c r="AT571" s="681"/>
      <c r="AU571" s="681"/>
      <c r="AV571" s="681"/>
      <c r="AW571" s="681"/>
      <c r="AX571" s="681"/>
      <c r="AY571" s="681"/>
      <c r="AZ571" s="681"/>
      <c r="BA571" s="681"/>
      <c r="BB571" s="681"/>
      <c r="BC571" s="681"/>
      <c r="BD571" s="681"/>
      <c r="BE571" s="681"/>
      <c r="BF571" s="681"/>
      <c r="BG571" s="681"/>
      <c r="BH571" s="681"/>
      <c r="BI571" s="681"/>
      <c r="BJ571" s="681"/>
      <c r="BK571" s="675"/>
      <c r="BL571" s="675"/>
      <c r="BM571" s="675"/>
      <c r="BN571" s="681"/>
      <c r="BO571" s="681"/>
      <c r="BP571" s="681"/>
      <c r="BQ571" s="681"/>
      <c r="BR571" s="681"/>
      <c r="BS571" s="681"/>
      <c r="BT571" s="681"/>
      <c r="BU571" s="681"/>
      <c r="BV571" s="681"/>
      <c r="BW571" s="681"/>
    </row>
    <row r="572" spans="1:75" ht="13.5" customHeight="1">
      <c r="A572" s="697"/>
      <c r="B572" s="16" t="s">
        <v>62</v>
      </c>
      <c r="C572" s="687"/>
      <c r="D572" s="685"/>
      <c r="E572" s="684"/>
      <c r="F572" s="685"/>
      <c r="G572" s="684"/>
      <c r="H572" s="685"/>
      <c r="I572" s="684"/>
      <c r="J572" s="685"/>
      <c r="K572" s="686"/>
      <c r="L572" s="686"/>
      <c r="M572" s="687"/>
      <c r="N572" s="685"/>
      <c r="O572" s="686"/>
      <c r="P572" s="685"/>
      <c r="Q572" s="686"/>
      <c r="R572" s="685"/>
      <c r="S572" s="686"/>
      <c r="T572" s="685"/>
      <c r="U572" s="637" t="s">
        <v>141</v>
      </c>
      <c r="V572" s="660"/>
      <c r="Z572" s="697"/>
      <c r="AA572" s="682"/>
      <c r="AB572" s="682"/>
      <c r="AC572" s="682"/>
      <c r="AD572" s="682"/>
      <c r="AE572" s="682"/>
      <c r="AF572" s="682"/>
      <c r="AG572" s="682"/>
      <c r="AH572" s="682"/>
      <c r="AI572" s="682"/>
      <c r="AJ572" s="682"/>
      <c r="AK572" s="682"/>
      <c r="AL572" s="682"/>
      <c r="AM572" s="682"/>
      <c r="AN572" s="682"/>
      <c r="AO572" s="682"/>
      <c r="AP572" s="682"/>
      <c r="AQ572" s="682"/>
      <c r="AR572" s="682"/>
      <c r="AS572" s="682"/>
      <c r="AT572" s="682"/>
      <c r="AU572" s="682"/>
      <c r="AV572" s="682"/>
      <c r="AW572" s="682"/>
      <c r="AX572" s="682"/>
      <c r="AY572" s="682"/>
      <c r="AZ572" s="682"/>
      <c r="BA572" s="682"/>
      <c r="BB572" s="682"/>
      <c r="BC572" s="682"/>
      <c r="BD572" s="682"/>
      <c r="BE572" s="682"/>
      <c r="BF572" s="682"/>
      <c r="BG572" s="682"/>
      <c r="BH572" s="682"/>
      <c r="BI572" s="682"/>
      <c r="BJ572" s="682"/>
      <c r="BK572" s="676"/>
      <c r="BL572" s="676"/>
      <c r="BM572" s="676"/>
      <c r="BN572" s="682"/>
      <c r="BO572" s="682"/>
      <c r="BP572" s="682"/>
      <c r="BQ572" s="682"/>
      <c r="BR572" s="682"/>
      <c r="BS572" s="682"/>
      <c r="BT572" s="682"/>
      <c r="BU572" s="682"/>
      <c r="BV572" s="682"/>
      <c r="BW572" s="682"/>
    </row>
    <row r="573" spans="1:75" ht="13.5" customHeight="1">
      <c r="A573" s="696" t="s">
        <v>87</v>
      </c>
      <c r="B573" s="15" t="s">
        <v>55</v>
      </c>
      <c r="C573" s="703" t="str">
        <f>VLOOKUP($C552,'2025年度(1年後期)'!$B$5:$N$207,COLUMN('2025年度(1年後期)'!$K$5),0)&amp;""</f>
        <v>国語表現法</v>
      </c>
      <c r="D573" s="704"/>
      <c r="E573" s="698" t="str">
        <f>VLOOKUP($C552,'2025年度(2年後期)'!$B$5:$N$207,COLUMN('2025年度(2年後期)'!$K$5),0)&amp;""</f>
        <v/>
      </c>
      <c r="F573" s="693"/>
      <c r="G573" s="698" t="str">
        <f>VLOOKUP($C552,'2025年度(3年後期)'!$B$5:$N$207,COLUMN('2025年度(3年後期)'!$K$5),0)&amp;""</f>
        <v/>
      </c>
      <c r="H573" s="693"/>
      <c r="I573" s="698" t="str">
        <f>VLOOKUP($C552,'2025年度(4年後期)'!$B$5:$N$206,COLUMN('2025年度(4年後期)'!$K$5),0)&amp;""</f>
        <v/>
      </c>
      <c r="J573" s="693"/>
      <c r="K573" s="694" t="str">
        <f>VLOOKUP($C552,'2025年度(助産後期)'!$B$5:$N$207,COLUMN('2025年度(助産後期)'!$K$5),0)&amp;""</f>
        <v/>
      </c>
      <c r="L573" s="694"/>
      <c r="M573" s="692" t="str">
        <f>VLOOKUP($C552,'2025年度(M1後期)'!$B$5:$N$207,COLUMN('2025年度(M1後期)'!$K$5),0)&amp;""</f>
        <v/>
      </c>
      <c r="N573" s="693"/>
      <c r="O573" s="694" t="str">
        <f>VLOOKUP($C552,'2025年度(M2後期)'!$B$5:$N$207,COLUMN('2025年度(M2後期)'!$K$5),0)&amp;""</f>
        <v/>
      </c>
      <c r="P573" s="693"/>
      <c r="Q573" s="694" t="str">
        <f>VLOOKUP($C552,'2025年度(D1後期)'!$B$5:$N$207,COLUMN('2025年度(D1後期)'!$K$5),0)&amp;""</f>
        <v/>
      </c>
      <c r="R573" s="693"/>
      <c r="S573" s="694" t="str">
        <f>VLOOKUP($C552,'2025年度(D23後期)'!$B$5:$N$207,COLUMN('2025年度(D23後期)'!$K$5),0)&amp;""</f>
        <v/>
      </c>
      <c r="T573" s="693"/>
      <c r="U573" s="637" t="s">
        <v>271</v>
      </c>
      <c r="Z573" s="696" t="str">
        <f>A573</f>
        <v>５時限（16：50～18：20）</v>
      </c>
      <c r="AA573" s="680" t="s">
        <v>281</v>
      </c>
      <c r="AB573" s="680"/>
      <c r="AC573" s="680"/>
      <c r="AD573" s="680"/>
      <c r="AE573" s="680"/>
      <c r="AF573" s="680"/>
      <c r="AG573" s="680"/>
      <c r="AH573" s="680"/>
      <c r="AI573" s="680"/>
      <c r="AJ573" s="680"/>
      <c r="AK573" s="680"/>
      <c r="AL573" s="680"/>
      <c r="AM573" s="680"/>
      <c r="AN573" s="680"/>
      <c r="AO573" s="680"/>
      <c r="AP573" s="680"/>
      <c r="AQ573" s="680"/>
      <c r="AR573" s="680"/>
      <c r="AS573" s="680"/>
      <c r="AT573" s="680"/>
      <c r="AU573" s="680"/>
      <c r="AV573" s="680"/>
      <c r="AW573" s="680"/>
      <c r="AX573" s="680"/>
      <c r="AY573" s="680"/>
      <c r="AZ573" s="680"/>
      <c r="BA573" s="680"/>
      <c r="BB573" s="680"/>
      <c r="BC573" s="680"/>
      <c r="BD573" s="680"/>
      <c r="BE573" s="680"/>
      <c r="BF573" s="680"/>
      <c r="BG573" s="680"/>
      <c r="BH573" s="680"/>
      <c r="BI573" s="680"/>
      <c r="BJ573" s="680" t="s">
        <v>295</v>
      </c>
      <c r="BK573" s="674"/>
      <c r="BL573" s="674"/>
      <c r="BM573" s="674"/>
      <c r="BN573" s="680"/>
      <c r="BO573" s="680"/>
      <c r="BP573" s="680"/>
      <c r="BQ573" s="680"/>
      <c r="BR573" s="680"/>
      <c r="BS573" s="680"/>
      <c r="BT573" s="680"/>
      <c r="BU573" s="680"/>
      <c r="BV573" s="680"/>
      <c r="BW573" s="680"/>
    </row>
    <row r="574" spans="1:75" ht="13.5" customHeight="1">
      <c r="A574" s="696"/>
      <c r="B574" s="15" t="s">
        <v>58</v>
      </c>
      <c r="C574" s="701" t="str">
        <f>IFERROR(VLOOKUP(C573,科目・教員!$A$2:$B$349,2,0),"")</f>
        <v>末田　美香子</v>
      </c>
      <c r="D574" s="702"/>
      <c r="E574" s="690" t="str">
        <f>IFERROR(VLOOKUP(E573,科目・教員!$A$2:$B$349,2,0),"")</f>
        <v/>
      </c>
      <c r="F574" s="689"/>
      <c r="G574" s="690" t="str">
        <f>IFERROR(VLOOKUP(G573,科目・教員!$A$2:$B$349,2,0),"")</f>
        <v/>
      </c>
      <c r="H574" s="689"/>
      <c r="I574" s="690" t="str">
        <f>IFERROR(VLOOKUP(I573,科目・教員!$A$2:$B$349,2,0),"")</f>
        <v/>
      </c>
      <c r="J574" s="689"/>
      <c r="K574" s="691" t="str">
        <f>IFERROR(VLOOKUP(K573,科目・教員!$A$2:$B$349,2,0),"")</f>
        <v/>
      </c>
      <c r="L574" s="691"/>
      <c r="M574" s="688" t="str">
        <f>IFERROR(VLOOKUP(M573,科目・教員!$A$2:$B$349,2,0),"")</f>
        <v/>
      </c>
      <c r="N574" s="689"/>
      <c r="O574" s="691" t="str">
        <f>IFERROR(VLOOKUP(O573,科目・教員!$A$2:$B$349,2,0),"")</f>
        <v/>
      </c>
      <c r="P574" s="689"/>
      <c r="Q574" s="691" t="str">
        <f>IFERROR(VLOOKUP(Q573,科目・教員!$A$2:$B$349,2,0),"")</f>
        <v/>
      </c>
      <c r="R574" s="689"/>
      <c r="S574" s="691" t="str">
        <f>IFERROR(VLOOKUP(S573,科目・教員!$A$2:$B$349,2,0),"")</f>
        <v/>
      </c>
      <c r="T574" s="689"/>
      <c r="U574" s="637" t="s">
        <v>69</v>
      </c>
      <c r="Z574" s="696"/>
      <c r="AA574" s="681"/>
      <c r="AB574" s="681"/>
      <c r="AC574" s="681"/>
      <c r="AD574" s="681"/>
      <c r="AE574" s="681"/>
      <c r="AF574" s="681"/>
      <c r="AG574" s="681"/>
      <c r="AH574" s="681"/>
      <c r="AI574" s="681"/>
      <c r="AJ574" s="681"/>
      <c r="AK574" s="681"/>
      <c r="AL574" s="681"/>
      <c r="AM574" s="681"/>
      <c r="AN574" s="681"/>
      <c r="AO574" s="681"/>
      <c r="AP574" s="681"/>
      <c r="AQ574" s="681"/>
      <c r="AR574" s="681"/>
      <c r="AS574" s="681"/>
      <c r="AT574" s="681"/>
      <c r="AU574" s="681"/>
      <c r="AV574" s="681"/>
      <c r="AW574" s="681"/>
      <c r="AX574" s="681"/>
      <c r="AY574" s="681"/>
      <c r="AZ574" s="681"/>
      <c r="BA574" s="681"/>
      <c r="BB574" s="681"/>
      <c r="BC574" s="681"/>
      <c r="BD574" s="681"/>
      <c r="BE574" s="681"/>
      <c r="BF574" s="681"/>
      <c r="BG574" s="681"/>
      <c r="BH574" s="681"/>
      <c r="BI574" s="681"/>
      <c r="BJ574" s="681"/>
      <c r="BK574" s="675"/>
      <c r="BL574" s="675"/>
      <c r="BM574" s="675"/>
      <c r="BN574" s="681"/>
      <c r="BO574" s="681"/>
      <c r="BP574" s="681"/>
      <c r="BQ574" s="681"/>
      <c r="BR574" s="681"/>
      <c r="BS574" s="681"/>
      <c r="BT574" s="681"/>
      <c r="BU574" s="681"/>
      <c r="BV574" s="681"/>
      <c r="BW574" s="681"/>
    </row>
    <row r="575" spans="1:75" ht="13.5" customHeight="1">
      <c r="A575" s="696"/>
      <c r="B575" s="15" t="s">
        <v>60</v>
      </c>
      <c r="C575" s="701" t="str">
        <f>VLOOKUP($C552,'2025年度(1年後期)'!$B$5:$N$207,COLUMN('2025年度(1年後期)'!$K$5)+1,0)&amp;""</f>
        <v>101</v>
      </c>
      <c r="D575" s="702"/>
      <c r="E575" s="690" t="str">
        <f>VLOOKUP($C552,'2025年度(2年後期)'!$B$5:$N$207,COLUMN('2025年度(2年後期)'!$K$5)+1,0)&amp;""</f>
        <v/>
      </c>
      <c r="F575" s="689"/>
      <c r="G575" s="690" t="str">
        <f>VLOOKUP($C552,'2025年度(3年後期)'!$B$5:$N$207,COLUMN('2025年度(3年後期)'!$K$5)+1,0)&amp;""</f>
        <v/>
      </c>
      <c r="H575" s="689"/>
      <c r="I575" s="690" t="str">
        <f>VLOOKUP($C552,'2025年度(4年後期)'!$B$5:$N$206,COLUMN('2025年度(4年後期)'!$K$5)+1,0)&amp;""</f>
        <v/>
      </c>
      <c r="J575" s="689"/>
      <c r="K575" s="691" t="str">
        <f>VLOOKUP($C552,'2025年度(助産後期)'!$B$5:$N$207,COLUMN('2025年度(助産後期)'!$K$5)+1,0)&amp;""</f>
        <v/>
      </c>
      <c r="L575" s="691"/>
      <c r="M575" s="688" t="str">
        <f>VLOOKUP($C552,'2025年度(M1後期)'!$B$5:$N$207,COLUMN('2025年度(M1後期)'!$K$5)+1,0)&amp;""</f>
        <v/>
      </c>
      <c r="N575" s="689"/>
      <c r="O575" s="691" t="str">
        <f>VLOOKUP($C552,'2025年度(M1後期)'!$B$5:$N$207,COLUMN('2025年度(M1後期)'!$K$5)+1,0)&amp;""</f>
        <v/>
      </c>
      <c r="P575" s="689"/>
      <c r="Q575" s="691" t="str">
        <f>VLOOKUP($C552,'2025年度(D1後期)'!$B$5:$N$207,COLUMN('2025年度(D1後期)'!$K$5)+1,0)&amp;""</f>
        <v/>
      </c>
      <c r="R575" s="689"/>
      <c r="S575" s="691" t="str">
        <f>VLOOKUP($C552,'2025年度(D23後期)'!$B$5:$N$207,COLUMN('2025年度(D23後期)'!$K$5)+1,0)&amp;""</f>
        <v/>
      </c>
      <c r="T575" s="689"/>
      <c r="U575" s="25"/>
      <c r="Z575" s="696"/>
      <c r="AA575" s="681"/>
      <c r="AB575" s="681"/>
      <c r="AC575" s="681"/>
      <c r="AD575" s="681"/>
      <c r="AE575" s="681"/>
      <c r="AF575" s="681"/>
      <c r="AG575" s="681"/>
      <c r="AH575" s="681"/>
      <c r="AI575" s="681"/>
      <c r="AJ575" s="681"/>
      <c r="AK575" s="681"/>
      <c r="AL575" s="681"/>
      <c r="AM575" s="681"/>
      <c r="AN575" s="681"/>
      <c r="AO575" s="681"/>
      <c r="AP575" s="681"/>
      <c r="AQ575" s="681"/>
      <c r="AR575" s="681"/>
      <c r="AS575" s="681"/>
      <c r="AT575" s="681"/>
      <c r="AU575" s="681"/>
      <c r="AV575" s="681"/>
      <c r="AW575" s="681"/>
      <c r="AX575" s="681"/>
      <c r="AY575" s="681"/>
      <c r="AZ575" s="681"/>
      <c r="BA575" s="681"/>
      <c r="BB575" s="681"/>
      <c r="BC575" s="681"/>
      <c r="BD575" s="681"/>
      <c r="BE575" s="681"/>
      <c r="BF575" s="681"/>
      <c r="BG575" s="681"/>
      <c r="BH575" s="681"/>
      <c r="BI575" s="681"/>
      <c r="BJ575" s="681"/>
      <c r="BK575" s="675"/>
      <c r="BL575" s="675"/>
      <c r="BM575" s="675"/>
      <c r="BN575" s="681"/>
      <c r="BO575" s="681"/>
      <c r="BP575" s="681"/>
      <c r="BQ575" s="681"/>
      <c r="BR575" s="681"/>
      <c r="BS575" s="681"/>
      <c r="BT575" s="681"/>
      <c r="BU575" s="681"/>
      <c r="BV575" s="681"/>
      <c r="BW575" s="681"/>
    </row>
    <row r="576" spans="1:75" ht="13.5" customHeight="1">
      <c r="A576" s="697"/>
      <c r="B576" s="16" t="s">
        <v>62</v>
      </c>
      <c r="C576" s="699" t="s">
        <v>116</v>
      </c>
      <c r="D576" s="700"/>
      <c r="E576" s="684"/>
      <c r="F576" s="685"/>
      <c r="G576" s="684"/>
      <c r="H576" s="685"/>
      <c r="I576" s="684"/>
      <c r="J576" s="685"/>
      <c r="K576" s="686"/>
      <c r="L576" s="686"/>
      <c r="M576" s="687"/>
      <c r="N576" s="685"/>
      <c r="O576" s="686"/>
      <c r="P576" s="685"/>
      <c r="Q576" s="686"/>
      <c r="R576" s="685"/>
      <c r="S576" s="686"/>
      <c r="T576" s="685"/>
      <c r="U576" s="37"/>
      <c r="V576" s="19"/>
      <c r="W576" s="19"/>
      <c r="X576" s="19"/>
      <c r="Y576" s="19"/>
      <c r="Z576" s="697"/>
      <c r="AA576" s="682"/>
      <c r="AB576" s="682"/>
      <c r="AC576" s="682"/>
      <c r="AD576" s="682"/>
      <c r="AE576" s="682"/>
      <c r="AF576" s="682"/>
      <c r="AG576" s="682"/>
      <c r="AH576" s="682"/>
      <c r="AI576" s="682"/>
      <c r="AJ576" s="682"/>
      <c r="AK576" s="682"/>
      <c r="AL576" s="682"/>
      <c r="AM576" s="682"/>
      <c r="AN576" s="682"/>
      <c r="AO576" s="682"/>
      <c r="AP576" s="682"/>
      <c r="AQ576" s="682"/>
      <c r="AR576" s="682"/>
      <c r="AS576" s="682"/>
      <c r="AT576" s="682"/>
      <c r="AU576" s="682"/>
      <c r="AV576" s="682"/>
      <c r="AW576" s="682"/>
      <c r="AX576" s="682"/>
      <c r="AY576" s="682"/>
      <c r="AZ576" s="682"/>
      <c r="BA576" s="682"/>
      <c r="BB576" s="682"/>
      <c r="BC576" s="682"/>
      <c r="BD576" s="682"/>
      <c r="BE576" s="682"/>
      <c r="BF576" s="682"/>
      <c r="BG576" s="682"/>
      <c r="BH576" s="682"/>
      <c r="BI576" s="682"/>
      <c r="BJ576" s="682"/>
      <c r="BK576" s="676"/>
      <c r="BL576" s="676"/>
      <c r="BM576" s="676"/>
      <c r="BN576" s="682"/>
      <c r="BO576" s="682"/>
      <c r="BP576" s="682"/>
      <c r="BQ576" s="682"/>
      <c r="BR576" s="682"/>
      <c r="BS576" s="682"/>
      <c r="BT576" s="682"/>
      <c r="BU576" s="682"/>
      <c r="BV576" s="682"/>
      <c r="BW576" s="682"/>
    </row>
    <row r="577" spans="1:75" ht="21.75">
      <c r="A577" s="5"/>
      <c r="B577" s="6"/>
      <c r="C577" s="722">
        <f>C552+1</f>
        <v>46015</v>
      </c>
      <c r="D577" s="722"/>
      <c r="E577" s="722"/>
      <c r="F577" s="722"/>
      <c r="G577" s="722"/>
      <c r="H577" s="722"/>
      <c r="I577" s="722"/>
      <c r="J577" s="722"/>
      <c r="K577" s="722"/>
      <c r="L577" s="722"/>
      <c r="M577" s="722"/>
      <c r="N577" s="722"/>
      <c r="O577" s="722"/>
      <c r="P577" s="722"/>
      <c r="Q577" s="722"/>
      <c r="R577" s="722"/>
      <c r="S577" s="722"/>
      <c r="T577" s="722"/>
      <c r="U577" s="781">
        <f>C577</f>
        <v>46015</v>
      </c>
      <c r="V577" s="782"/>
      <c r="W577" s="782"/>
      <c r="X577" s="782"/>
      <c r="Y577" s="782"/>
      <c r="Z577" s="783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96" t="s">
        <v>54</v>
      </c>
      <c r="B578" s="12" t="s">
        <v>55</v>
      </c>
      <c r="C578" s="705" t="str">
        <f>VLOOKUP($C577,'2025年度(1年後期)'!$B$5:$N$207,COLUMN('2025年度(1年後期)'!$C$5),0)&amp;""</f>
        <v/>
      </c>
      <c r="D578" s="706"/>
      <c r="E578" s="713" t="str">
        <f>VLOOKUP($C577,'2025年度(2年後期)'!$B$5:$N$207,COLUMN('2025年度(2年後期)'!$C$5),0)&amp;""</f>
        <v>母性看護援助論Ⅱ</v>
      </c>
      <c r="F578" s="706"/>
      <c r="G578" s="713" t="str">
        <f>VLOOKUP($C577,'2025年度(3年後期)'!$B$5:$N$207,COLUMN('2025年度(3年後期)'!$C$5),0)&amp;""</f>
        <v/>
      </c>
      <c r="H578" s="706"/>
      <c r="I578" s="737" t="str">
        <f>VLOOKUP($C577,'2025年度(4年後期)'!$B$5:$N$206,COLUMN('2025年度(4年後期)'!$C$5),0)&amp;""</f>
        <v>科学技術と医療
(秦先生)</v>
      </c>
      <c r="J578" s="729"/>
      <c r="K578" s="693" t="str">
        <f>VLOOKUP($C577,'2025年度(助産後期)'!$B$5:$N$207,COLUMN('2025年度(助産後期)'!$C$5),0)&amp;""</f>
        <v/>
      </c>
      <c r="L578" s="709"/>
      <c r="M578" s="723" t="str">
        <f>VLOOKUP($C577,'2025年度(M1後期)'!$B$5:$N$207,COLUMN('2025年度(M1後期)'!$C$5),0)&amp;""</f>
        <v>長寿看護学演習Ａ－Ⅰ
成育看護学演習Ａ－Ⅳ(母性)</v>
      </c>
      <c r="N578" s="709"/>
      <c r="O578" s="713" t="str">
        <f>VLOOKUP($C577,'2025年度(M2後期)'!$B$5:$N$207,COLUMN('2025年度(M2後期)'!$C$5),0)&amp;""</f>
        <v>特別研究</v>
      </c>
      <c r="P578" s="706"/>
      <c r="Q578" s="713" t="str">
        <f>VLOOKUP($C577,'2025年度(D1後期)'!$B$5:$N$207,COLUMN('2025年度(D1後期)'!$C$5),0)&amp;""</f>
        <v>看護教育学演習Ｂ</v>
      </c>
      <c r="R578" s="706"/>
      <c r="S578" s="693" t="str">
        <f>VLOOKUP($C577,'2025年度(D23後期)'!$B$5:$N$207,COLUMN('2025年度(D23後期)'!$C$5),0)&amp;""</f>
        <v>特別研究</v>
      </c>
      <c r="T578" s="706"/>
      <c r="U578" s="828"/>
      <c r="Z578" s="695" t="str">
        <f>A578</f>
        <v xml:space="preserve">１時限（09：20～10：50） </v>
      </c>
      <c r="AA578" s="680"/>
      <c r="AB578" s="680"/>
      <c r="AC578" s="680"/>
      <c r="AD578" s="680"/>
      <c r="AE578" s="680"/>
      <c r="AF578" s="680"/>
      <c r="AG578" s="680" t="s">
        <v>332</v>
      </c>
      <c r="AH578" s="680"/>
      <c r="AI578" s="680"/>
      <c r="AJ578" s="680"/>
      <c r="AK578" s="680"/>
      <c r="AL578" s="680"/>
      <c r="AM578" s="680"/>
      <c r="AN578" s="680"/>
      <c r="AO578" s="680"/>
      <c r="AP578" s="680"/>
      <c r="AQ578" s="680"/>
      <c r="AR578" s="680"/>
      <c r="AS578" s="680"/>
      <c r="AT578" s="680"/>
      <c r="AU578" s="680"/>
      <c r="AV578" s="680"/>
      <c r="AW578" s="680" t="s">
        <v>314</v>
      </c>
      <c r="AX578" s="680"/>
      <c r="AY578" s="680"/>
      <c r="AZ578" s="680"/>
      <c r="BA578" s="680"/>
      <c r="BB578" s="680"/>
      <c r="BC578" s="680"/>
      <c r="BD578" s="680"/>
      <c r="BE578" s="680"/>
      <c r="BF578" s="680"/>
      <c r="BG578" s="680"/>
      <c r="BH578" s="680"/>
      <c r="BI578" s="680"/>
      <c r="BJ578" s="680"/>
      <c r="BK578" s="674"/>
      <c r="BL578" s="674"/>
      <c r="BM578" s="674"/>
      <c r="BN578" s="680"/>
      <c r="BO578" s="680"/>
      <c r="BP578" s="680"/>
      <c r="BQ578" s="680"/>
      <c r="BR578" s="680"/>
      <c r="BS578" s="680"/>
      <c r="BT578" s="680"/>
      <c r="BU578" s="680"/>
      <c r="BV578" s="680"/>
      <c r="BW578" s="680"/>
    </row>
    <row r="579" spans="1:75" ht="13.5" customHeight="1">
      <c r="A579" s="696"/>
      <c r="B579" s="15" t="s">
        <v>58</v>
      </c>
      <c r="C579" s="708" t="str">
        <f>IFERROR(VLOOKUP(C578,科目・教員!$A$2:$B$349,2,0),"")</f>
        <v/>
      </c>
      <c r="D579" s="707"/>
      <c r="E579" s="716" t="str">
        <f>IFERROR(VLOOKUP(E578,科目・教員!$A$2:$B$349,2,0),"")</f>
        <v>池田　真弓</v>
      </c>
      <c r="F579" s="707"/>
      <c r="G579" s="716" t="str">
        <f>IFERROR(VLOOKUP(G578,科目・教員!$A$2:$B$349,2,0),"")</f>
        <v/>
      </c>
      <c r="H579" s="707"/>
      <c r="I579" s="736" t="str">
        <f>IFERROR(VLOOKUP(I578,科目・教員!$A$2:$B$349,2,0),"")</f>
        <v/>
      </c>
      <c r="J579" s="727"/>
      <c r="K579" s="689" t="str">
        <f>IFERROR(VLOOKUP(K578,科目・教員!$A$2:$B$349,2,0),"")</f>
        <v/>
      </c>
      <c r="L579" s="717"/>
      <c r="M579" s="718" t="str">
        <f>IFERROR(VLOOKUP(M578,科目・教員!$A$2:$B$349,2,0),"")</f>
        <v/>
      </c>
      <c r="N579" s="707"/>
      <c r="O579" s="716" t="str">
        <f>IFERROR(VLOOKUP(O578,科目・教員!$A$2:$B$349,2,0),"")</f>
        <v/>
      </c>
      <c r="P579" s="707"/>
      <c r="Q579" s="716" t="str">
        <f>IFERROR(VLOOKUP(Q578,科目・教員!$A$2:$B$349,2,0),"")</f>
        <v/>
      </c>
      <c r="R579" s="707"/>
      <c r="S579" s="689" t="str">
        <f>IFERROR(VLOOKUP(S578,科目・教員!$A$2:$B$349,2,0),"")</f>
        <v/>
      </c>
      <c r="T579" s="707"/>
      <c r="U579" s="829"/>
      <c r="Z579" s="696"/>
      <c r="AA579" s="681"/>
      <c r="AB579" s="681"/>
      <c r="AC579" s="681"/>
      <c r="AD579" s="681"/>
      <c r="AE579" s="681"/>
      <c r="AF579" s="681"/>
      <c r="AG579" s="681"/>
      <c r="AH579" s="681"/>
      <c r="AI579" s="681"/>
      <c r="AJ579" s="681"/>
      <c r="AK579" s="681"/>
      <c r="AL579" s="681"/>
      <c r="AM579" s="681"/>
      <c r="AN579" s="681"/>
      <c r="AO579" s="681"/>
      <c r="AP579" s="681"/>
      <c r="AQ579" s="681"/>
      <c r="AR579" s="681"/>
      <c r="AS579" s="681"/>
      <c r="AT579" s="681"/>
      <c r="AU579" s="681"/>
      <c r="AV579" s="681"/>
      <c r="AW579" s="681"/>
      <c r="AX579" s="681"/>
      <c r="AY579" s="681"/>
      <c r="AZ579" s="681"/>
      <c r="BA579" s="681"/>
      <c r="BB579" s="681"/>
      <c r="BC579" s="681"/>
      <c r="BD579" s="681"/>
      <c r="BE579" s="681"/>
      <c r="BF579" s="681"/>
      <c r="BG579" s="681"/>
      <c r="BH579" s="681"/>
      <c r="BI579" s="681"/>
      <c r="BJ579" s="681"/>
      <c r="BK579" s="675"/>
      <c r="BL579" s="675"/>
      <c r="BM579" s="675"/>
      <c r="BN579" s="681"/>
      <c r="BO579" s="681"/>
      <c r="BP579" s="681"/>
      <c r="BQ579" s="681"/>
      <c r="BR579" s="681"/>
      <c r="BS579" s="681"/>
      <c r="BT579" s="681"/>
      <c r="BU579" s="681"/>
      <c r="BV579" s="681"/>
      <c r="BW579" s="681"/>
    </row>
    <row r="580" spans="1:75" ht="13.5" customHeight="1">
      <c r="A580" s="696"/>
      <c r="B580" s="15" t="s">
        <v>60</v>
      </c>
      <c r="C580" s="708" t="str">
        <f>VLOOKUP($C577,'2025年度(1年後期)'!$B$5:$N$207,COLUMN('2025年度(1年後期)'!$C$5)+1,0)&amp;""</f>
        <v/>
      </c>
      <c r="D580" s="707"/>
      <c r="E580" s="716" t="str">
        <f>VLOOKUP($C577,'2025年度(2年後期)'!$B$5:$N$207,COLUMN('2025年度(2年後期)'!$C$5)+1,0)&amp;""</f>
        <v>201</v>
      </c>
      <c r="F580" s="707"/>
      <c r="G580" s="716" t="str">
        <f>VLOOKUP($C577,'2025年度(3年後期)'!$B$5:$N$207,COLUMN('2025年度(3年後期)'!$C$5)+1,0)&amp;""</f>
        <v/>
      </c>
      <c r="H580" s="707"/>
      <c r="I580" s="736" t="str">
        <f>VLOOKUP($C577,'2025年度(4年後期)'!$B$5:$N$206,COLUMN('2025年度(4年後期)'!$C$5)+1,0)&amp;""</f>
        <v>301</v>
      </c>
      <c r="J580" s="727"/>
      <c r="K580" s="689" t="str">
        <f>VLOOKUP($C577,'2025年度(助産後期)'!$B$5:$N$207,COLUMN('2025年度(助産後期)'!$C$5)+1,0)&amp;""</f>
        <v/>
      </c>
      <c r="L580" s="717"/>
      <c r="M580" s="718" t="str">
        <f>VLOOKUP($C577,'2025年度(M1後期)'!$B$5:$N$207,COLUMN('2025年度(M1後期)'!$C$5)+1,0)&amp;""</f>
        <v>長寿:別途指定
成育:別途指定</v>
      </c>
      <c r="N580" s="707"/>
      <c r="O580" s="716" t="str">
        <f>VLOOKUP($C577,'2025年度(M2後期)'!$B$5:$N$207,COLUMN('2025年度(M2後期)'!$C$5)+1,0)&amp;""</f>
        <v/>
      </c>
      <c r="P580" s="707"/>
      <c r="Q580" s="716" t="str">
        <f>VLOOKUP($C577,'2025年度(D1後期)'!$B$5:$N$207,COLUMN('2025年度(D1後期)'!$C$5)+1,0)&amp;""</f>
        <v>別途指定</v>
      </c>
      <c r="R580" s="707"/>
      <c r="S580" s="689" t="str">
        <f>VLOOKUP($C577,'2025年度(D23後期)'!$B$5:$N$207,COLUMN('2025年度(D23後期)'!$C$5)+1,0)&amp;""</f>
        <v/>
      </c>
      <c r="T580" s="707"/>
      <c r="U580" s="829"/>
      <c r="Z580" s="696"/>
      <c r="AA580" s="681"/>
      <c r="AB580" s="681"/>
      <c r="AC580" s="681"/>
      <c r="AD580" s="681"/>
      <c r="AE580" s="681"/>
      <c r="AF580" s="681"/>
      <c r="AG580" s="681"/>
      <c r="AH580" s="681"/>
      <c r="AI580" s="681"/>
      <c r="AJ580" s="681"/>
      <c r="AK580" s="681"/>
      <c r="AL580" s="681"/>
      <c r="AM580" s="681"/>
      <c r="AN580" s="681"/>
      <c r="AO580" s="681"/>
      <c r="AP580" s="681"/>
      <c r="AQ580" s="681"/>
      <c r="AR580" s="681"/>
      <c r="AS580" s="681"/>
      <c r="AT580" s="681"/>
      <c r="AU580" s="681"/>
      <c r="AV580" s="681"/>
      <c r="AW580" s="681"/>
      <c r="AX580" s="681"/>
      <c r="AY580" s="681"/>
      <c r="AZ580" s="681"/>
      <c r="BA580" s="681"/>
      <c r="BB580" s="681"/>
      <c r="BC580" s="681"/>
      <c r="BD580" s="681"/>
      <c r="BE580" s="681"/>
      <c r="BF580" s="681"/>
      <c r="BG580" s="681"/>
      <c r="BH580" s="681"/>
      <c r="BI580" s="681"/>
      <c r="BJ580" s="681"/>
      <c r="BK580" s="675"/>
      <c r="BL580" s="675"/>
      <c r="BM580" s="675"/>
      <c r="BN580" s="681"/>
      <c r="BO580" s="681"/>
      <c r="BP580" s="681"/>
      <c r="BQ580" s="681"/>
      <c r="BR580" s="681"/>
      <c r="BS580" s="681"/>
      <c r="BT580" s="681"/>
      <c r="BU580" s="681"/>
      <c r="BV580" s="681"/>
      <c r="BW580" s="681"/>
    </row>
    <row r="581" spans="1:75" ht="13.5" customHeight="1">
      <c r="A581" s="697"/>
      <c r="B581" s="16" t="s">
        <v>62</v>
      </c>
      <c r="C581" s="687"/>
      <c r="D581" s="719"/>
      <c r="E581" s="684"/>
      <c r="F581" s="719"/>
      <c r="G581" s="684"/>
      <c r="H581" s="719"/>
      <c r="I581" s="734" t="s">
        <v>116</v>
      </c>
      <c r="J581" s="735"/>
      <c r="K581" s="686"/>
      <c r="L581" s="720"/>
      <c r="M581" s="721"/>
      <c r="N581" s="719"/>
      <c r="O581" s="684"/>
      <c r="P581" s="719"/>
      <c r="Q581" s="684"/>
      <c r="R581" s="719"/>
      <c r="S581" s="686"/>
      <c r="T581" s="719"/>
      <c r="U581" s="829"/>
      <c r="Z581" s="697"/>
      <c r="AA581" s="682"/>
      <c r="AB581" s="682"/>
      <c r="AC581" s="682"/>
      <c r="AD581" s="682"/>
      <c r="AE581" s="682"/>
      <c r="AF581" s="682"/>
      <c r="AG581" s="682"/>
      <c r="AH581" s="682"/>
      <c r="AI581" s="682"/>
      <c r="AJ581" s="682"/>
      <c r="AK581" s="682"/>
      <c r="AL581" s="682"/>
      <c r="AM581" s="682"/>
      <c r="AN581" s="682"/>
      <c r="AO581" s="682"/>
      <c r="AP581" s="682"/>
      <c r="AQ581" s="682"/>
      <c r="AR581" s="682"/>
      <c r="AS581" s="682"/>
      <c r="AT581" s="682"/>
      <c r="AU581" s="682"/>
      <c r="AV581" s="682"/>
      <c r="AW581" s="682"/>
      <c r="AX581" s="682"/>
      <c r="AY581" s="682"/>
      <c r="AZ581" s="682"/>
      <c r="BA581" s="682"/>
      <c r="BB581" s="682"/>
      <c r="BC581" s="682"/>
      <c r="BD581" s="682"/>
      <c r="BE581" s="682"/>
      <c r="BF581" s="682"/>
      <c r="BG581" s="682"/>
      <c r="BH581" s="682"/>
      <c r="BI581" s="682"/>
      <c r="BJ581" s="682"/>
      <c r="BK581" s="676"/>
      <c r="BL581" s="676"/>
      <c r="BM581" s="676"/>
      <c r="BN581" s="682"/>
      <c r="BO581" s="682"/>
      <c r="BP581" s="682"/>
      <c r="BQ581" s="682"/>
      <c r="BR581" s="682"/>
      <c r="BS581" s="682"/>
      <c r="BT581" s="682"/>
      <c r="BU581" s="682"/>
      <c r="BV581" s="682"/>
      <c r="BW581" s="682"/>
    </row>
    <row r="582" spans="1:75" ht="13.5" customHeight="1">
      <c r="A582" s="696" t="s">
        <v>64</v>
      </c>
      <c r="B582" s="15" t="s">
        <v>55</v>
      </c>
      <c r="C582" s="705" t="str">
        <f>VLOOKUP($C577,'2025年度(1年後期)'!$B$5:$N$207,COLUMN('2025年度(1年後期)'!$E$5),0)&amp;""</f>
        <v/>
      </c>
      <c r="D582" s="706"/>
      <c r="E582" s="713" t="str">
        <f>VLOOKUP($C577,'2025年度(2年後期)'!$B$5:$N$207,COLUMN('2025年度(2年後期)'!$E$5),0)&amp;""</f>
        <v>成人看護援助論Ⅱ</v>
      </c>
      <c r="F582" s="706"/>
      <c r="G582" s="713" t="str">
        <f>VLOOKUP($C577,'2025年度(3年後期)'!$B$5:$N$207,COLUMN('2025年度(3年後期)'!$E$5),0)&amp;""</f>
        <v/>
      </c>
      <c r="H582" s="706"/>
      <c r="I582" s="713" t="str">
        <f>VLOOKUP($C577,'2025年度(4年後期)'!$B$5:$N$206,COLUMN('2025年度(4年後期)'!$E$5),0)&amp;""</f>
        <v/>
      </c>
      <c r="J582" s="706"/>
      <c r="K582" s="693" t="str">
        <f>VLOOKUP($C577,'2025年度(助産後期)'!$B$5:$N$207,COLUMN('2025年度(助産後期)'!$E$5),0)&amp;""</f>
        <v/>
      </c>
      <c r="L582" s="709"/>
      <c r="M582" s="705" t="str">
        <f>VLOOKUP($C577,'2025年度(M1後期)'!$B$5:$N$207,COLUMN('2025年度(M1後期)'!$E$5),0)&amp;""</f>
        <v>長寿看護学演習Ａ－Ⅰ
成育看護学演習Ａ－Ⅳ(母性)</v>
      </c>
      <c r="N582" s="706"/>
      <c r="O582" s="693" t="str">
        <f>VLOOKUP($C577,'2025年度(M2後期)'!$B$5:$N$207,COLUMN('2025年度(M2後期)'!$E$5),0)&amp;""</f>
        <v>特別研究</v>
      </c>
      <c r="P582" s="706"/>
      <c r="Q582" s="693" t="str">
        <f>VLOOKUP($C577,'2025年度(D1後期)'!$B$5:$N$207,COLUMN('2025年度(D1後期)'!$E$5),0)&amp;""</f>
        <v>看護教育学演習Ｂ</v>
      </c>
      <c r="R582" s="706"/>
      <c r="S582" s="693" t="str">
        <f>VLOOKUP($C577,'2025年度(D23後期)'!$B$5:$N$207,COLUMN('2025年度(D23後期)'!$E$5),0)&amp;""</f>
        <v>特別研究</v>
      </c>
      <c r="T582" s="706"/>
      <c r="U582" s="829"/>
      <c r="Z582" s="696" t="str">
        <f>A582</f>
        <v>２時限（11：00～12：30）</v>
      </c>
      <c r="AA582" s="680"/>
      <c r="AB582" s="680"/>
      <c r="AC582" s="680"/>
      <c r="AD582" s="680"/>
      <c r="AE582" s="680"/>
      <c r="AF582" s="680"/>
      <c r="AG582" s="680" t="s">
        <v>76</v>
      </c>
      <c r="AH582" s="680"/>
      <c r="AI582" s="680"/>
      <c r="AJ582" s="680"/>
      <c r="AK582" s="680"/>
      <c r="AL582" s="680"/>
      <c r="AM582" s="680"/>
      <c r="AN582" s="680"/>
      <c r="AO582" s="680"/>
      <c r="AP582" s="680"/>
      <c r="AQ582" s="680"/>
      <c r="AR582" s="680"/>
      <c r="AS582" s="680"/>
      <c r="AT582" s="680"/>
      <c r="AU582" s="680"/>
      <c r="AV582" s="680"/>
      <c r="AW582" s="680"/>
      <c r="AX582" s="680"/>
      <c r="AY582" s="680"/>
      <c r="AZ582" s="680"/>
      <c r="BA582" s="680"/>
      <c r="BB582" s="680"/>
      <c r="BC582" s="680"/>
      <c r="BD582" s="680"/>
      <c r="BE582" s="680"/>
      <c r="BF582" s="680"/>
      <c r="BG582" s="680"/>
      <c r="BH582" s="680"/>
      <c r="BI582" s="680"/>
      <c r="BJ582" s="680"/>
      <c r="BK582" s="674"/>
      <c r="BL582" s="674"/>
      <c r="BM582" s="674"/>
      <c r="BN582" s="680"/>
      <c r="BO582" s="680"/>
      <c r="BP582" s="680"/>
      <c r="BQ582" s="680"/>
      <c r="BR582" s="680"/>
      <c r="BS582" s="680"/>
      <c r="BT582" s="680"/>
      <c r="BU582" s="680"/>
      <c r="BV582" s="680"/>
      <c r="BW582" s="680"/>
    </row>
    <row r="583" spans="1:75" ht="13.5" customHeight="1">
      <c r="A583" s="696"/>
      <c r="B583" s="15" t="s">
        <v>58</v>
      </c>
      <c r="C583" s="708" t="str">
        <f>IFERROR(VLOOKUP(C582,科目・教員!$A$2:$B$349,2,0),"")</f>
        <v/>
      </c>
      <c r="D583" s="707"/>
      <c r="E583" s="716" t="str">
        <f>IFERROR(VLOOKUP(E582,科目・教員!$A$2:$B$349,2,0),"")</f>
        <v>藤澤　雄太</v>
      </c>
      <c r="F583" s="707"/>
      <c r="G583" s="716" t="str">
        <f>IFERROR(VLOOKUP(G582,科目・教員!$A$2:$B$349,2,0),"")</f>
        <v/>
      </c>
      <c r="H583" s="707"/>
      <c r="I583" s="716" t="str">
        <f>IFERROR(VLOOKUP(I582,科目・教員!$A$2:$B$349,2,0),"")</f>
        <v/>
      </c>
      <c r="J583" s="707"/>
      <c r="K583" s="689" t="str">
        <f>IFERROR(VLOOKUP(K582,科目・教員!$A$2:$B$349,2,0),"")</f>
        <v/>
      </c>
      <c r="L583" s="717"/>
      <c r="M583" s="708" t="str">
        <f>IFERROR(VLOOKUP(M582,科目・教員!$A$2:$B$349,2,0),"")</f>
        <v/>
      </c>
      <c r="N583" s="707"/>
      <c r="O583" s="689" t="str">
        <f>IFERROR(VLOOKUP(O582,科目・教員!$A$2:$B$349,2,0),"")</f>
        <v/>
      </c>
      <c r="P583" s="707"/>
      <c r="Q583" s="689" t="str">
        <f>IFERROR(VLOOKUP(Q582,科目・教員!$A$2:$B$349,2,0),"")</f>
        <v/>
      </c>
      <c r="R583" s="707"/>
      <c r="S583" s="689" t="str">
        <f>IFERROR(VLOOKUP(S582,科目・教員!$A$2:$B$349,2,0),"")</f>
        <v/>
      </c>
      <c r="T583" s="707"/>
      <c r="U583" s="829"/>
      <c r="Z583" s="696"/>
      <c r="AA583" s="681"/>
      <c r="AB583" s="681"/>
      <c r="AC583" s="681"/>
      <c r="AD583" s="681"/>
      <c r="AE583" s="681"/>
      <c r="AF583" s="681"/>
      <c r="AG583" s="681"/>
      <c r="AH583" s="681"/>
      <c r="AI583" s="681"/>
      <c r="AJ583" s="681"/>
      <c r="AK583" s="681"/>
      <c r="AL583" s="681"/>
      <c r="AM583" s="681"/>
      <c r="AN583" s="681"/>
      <c r="AO583" s="681"/>
      <c r="AP583" s="681"/>
      <c r="AQ583" s="681"/>
      <c r="AR583" s="681"/>
      <c r="AS583" s="681"/>
      <c r="AT583" s="681"/>
      <c r="AU583" s="681"/>
      <c r="AV583" s="681"/>
      <c r="AW583" s="681"/>
      <c r="AX583" s="681"/>
      <c r="AY583" s="681"/>
      <c r="AZ583" s="681"/>
      <c r="BA583" s="681"/>
      <c r="BB583" s="681"/>
      <c r="BC583" s="681"/>
      <c r="BD583" s="681"/>
      <c r="BE583" s="681"/>
      <c r="BF583" s="681"/>
      <c r="BG583" s="681"/>
      <c r="BH583" s="681"/>
      <c r="BI583" s="681"/>
      <c r="BJ583" s="681"/>
      <c r="BK583" s="675"/>
      <c r="BL583" s="675"/>
      <c r="BM583" s="675"/>
      <c r="BN583" s="681"/>
      <c r="BO583" s="681"/>
      <c r="BP583" s="681"/>
      <c r="BQ583" s="681"/>
      <c r="BR583" s="681"/>
      <c r="BS583" s="681"/>
      <c r="BT583" s="681"/>
      <c r="BU583" s="681"/>
      <c r="BV583" s="681"/>
      <c r="BW583" s="681"/>
    </row>
    <row r="584" spans="1:75" ht="13.5" customHeight="1">
      <c r="A584" s="696"/>
      <c r="B584" s="15" t="s">
        <v>60</v>
      </c>
      <c r="C584" s="708" t="str">
        <f>VLOOKUP($C577,'2025年度(1年後期)'!$B$5:$N$207,COLUMN('2025年度(1年後期)'!$E$5)+1,0)&amp;""</f>
        <v/>
      </c>
      <c r="D584" s="707"/>
      <c r="E584" s="716" t="str">
        <f>VLOOKUP($C577,'2025年度(2年後期)'!$B$5:$N$207,COLUMN('2025年度(2年後期)'!$E$5)+1,0)&amp;""</f>
        <v>201</v>
      </c>
      <c r="F584" s="707"/>
      <c r="G584" s="716" t="str">
        <f>VLOOKUP($C577,'2025年度(3年後期)'!$B$5:$N$207,COLUMN('2025年度(3年後期)'!$E$5)+1,0)&amp;""</f>
        <v/>
      </c>
      <c r="H584" s="707"/>
      <c r="I584" s="716" t="str">
        <f>VLOOKUP($C577,'2025年度(4年後期)'!$B$5:$N$206,COLUMN('2025年度(4年後期)'!$E$5)+1,0)&amp;""</f>
        <v/>
      </c>
      <c r="J584" s="707"/>
      <c r="K584" s="689" t="str">
        <f>VLOOKUP($C577,'2025年度(助産後期)'!$B$5:$N$207,COLUMN('2025年度(助産後期)'!$E$5)+1,0)&amp;""</f>
        <v/>
      </c>
      <c r="L584" s="717"/>
      <c r="M584" s="708" t="str">
        <f>VLOOKUP($C577,'2025年度(M1後期)'!$B$5:$N$207,COLUMN('2025年度(M1後期)'!$E$5)+1,0)&amp;""</f>
        <v>長寿:別途指定
成育:別途指定</v>
      </c>
      <c r="N584" s="707"/>
      <c r="O584" s="689" t="str">
        <f>VLOOKUP($C577,'2025年度(M2後期)'!$B$5:$N$207,COLUMN('2025年度(M2後期)'!$E$5)+1,0)&amp;""</f>
        <v/>
      </c>
      <c r="P584" s="707"/>
      <c r="Q584" s="689" t="str">
        <f>VLOOKUP($C577,'2025年度(D1後期)'!$B$5:$N$207,COLUMN('2025年度(D1後期)'!$E$5)+1,0)&amp;""</f>
        <v>別途指定</v>
      </c>
      <c r="R584" s="707"/>
      <c r="S584" s="689" t="str">
        <f>VLOOKUP($C577,'2025年度(D23後期)'!$B$5:$N$207,COLUMN('2025年度(D23後期)'!$E$5)+1,0)&amp;""</f>
        <v/>
      </c>
      <c r="T584" s="707"/>
      <c r="U584" s="829"/>
      <c r="Z584" s="696"/>
      <c r="AA584" s="681"/>
      <c r="AB584" s="681"/>
      <c r="AC584" s="681"/>
      <c r="AD584" s="681"/>
      <c r="AE584" s="681"/>
      <c r="AF584" s="681"/>
      <c r="AG584" s="681"/>
      <c r="AH584" s="681"/>
      <c r="AI584" s="681"/>
      <c r="AJ584" s="681"/>
      <c r="AK584" s="681"/>
      <c r="AL584" s="681"/>
      <c r="AM584" s="681"/>
      <c r="AN584" s="681"/>
      <c r="AO584" s="681"/>
      <c r="AP584" s="681"/>
      <c r="AQ584" s="681"/>
      <c r="AR584" s="681"/>
      <c r="AS584" s="681"/>
      <c r="AT584" s="681"/>
      <c r="AU584" s="681"/>
      <c r="AV584" s="681"/>
      <c r="AW584" s="681"/>
      <c r="AX584" s="681"/>
      <c r="AY584" s="681"/>
      <c r="AZ584" s="681"/>
      <c r="BA584" s="681"/>
      <c r="BB584" s="681"/>
      <c r="BC584" s="681"/>
      <c r="BD584" s="681"/>
      <c r="BE584" s="681"/>
      <c r="BF584" s="681"/>
      <c r="BG584" s="681"/>
      <c r="BH584" s="681"/>
      <c r="BI584" s="681"/>
      <c r="BJ584" s="681"/>
      <c r="BK584" s="675"/>
      <c r="BL584" s="675"/>
      <c r="BM584" s="675"/>
      <c r="BN584" s="681"/>
      <c r="BO584" s="681"/>
      <c r="BP584" s="681"/>
      <c r="BQ584" s="681"/>
      <c r="BR584" s="681"/>
      <c r="BS584" s="681"/>
      <c r="BT584" s="681"/>
      <c r="BU584" s="681"/>
      <c r="BV584" s="681"/>
      <c r="BW584" s="681"/>
    </row>
    <row r="585" spans="1:75" ht="13.5" customHeight="1">
      <c r="A585" s="712"/>
      <c r="B585" s="16" t="s">
        <v>62</v>
      </c>
      <c r="C585" s="687"/>
      <c r="D585" s="685"/>
      <c r="E585" s="684"/>
      <c r="F585" s="685"/>
      <c r="G585" s="684"/>
      <c r="H585" s="685"/>
      <c r="I585" s="684"/>
      <c r="J585" s="685"/>
      <c r="K585" s="686"/>
      <c r="L585" s="686"/>
      <c r="M585" s="687"/>
      <c r="N585" s="685"/>
      <c r="O585" s="686"/>
      <c r="P585" s="685"/>
      <c r="Q585" s="686"/>
      <c r="R585" s="685"/>
      <c r="S585" s="686"/>
      <c r="T585" s="685"/>
      <c r="U585" s="829"/>
      <c r="Z585" s="697"/>
      <c r="AA585" s="682"/>
      <c r="AB585" s="682"/>
      <c r="AC585" s="682"/>
      <c r="AD585" s="682"/>
      <c r="AE585" s="682"/>
      <c r="AF585" s="682"/>
      <c r="AG585" s="682"/>
      <c r="AH585" s="682"/>
      <c r="AI585" s="682"/>
      <c r="AJ585" s="682"/>
      <c r="AK585" s="682"/>
      <c r="AL585" s="682"/>
      <c r="AM585" s="682"/>
      <c r="AN585" s="682"/>
      <c r="AO585" s="682"/>
      <c r="AP585" s="682"/>
      <c r="AQ585" s="682"/>
      <c r="AR585" s="682"/>
      <c r="AS585" s="682"/>
      <c r="AT585" s="682"/>
      <c r="AU585" s="682"/>
      <c r="AV585" s="682"/>
      <c r="AW585" s="682"/>
      <c r="AX585" s="682"/>
      <c r="AY585" s="682"/>
      <c r="AZ585" s="682"/>
      <c r="BA585" s="682"/>
      <c r="BB585" s="682"/>
      <c r="BC585" s="682"/>
      <c r="BD585" s="682"/>
      <c r="BE585" s="682"/>
      <c r="BF585" s="682"/>
      <c r="BG585" s="682"/>
      <c r="BH585" s="682"/>
      <c r="BI585" s="682"/>
      <c r="BJ585" s="682"/>
      <c r="BK585" s="676"/>
      <c r="BL585" s="676"/>
      <c r="BM585" s="676"/>
      <c r="BN585" s="682"/>
      <c r="BO585" s="682"/>
      <c r="BP585" s="682"/>
      <c r="BQ585" s="682"/>
      <c r="BR585" s="682"/>
      <c r="BS585" s="682"/>
      <c r="BT585" s="682"/>
      <c r="BU585" s="682"/>
      <c r="BV585" s="682"/>
      <c r="BW585" s="682"/>
    </row>
    <row r="586" spans="1:75" ht="13.5" customHeight="1">
      <c r="A586" s="695" t="s">
        <v>70</v>
      </c>
      <c r="B586" s="17" t="s">
        <v>71</v>
      </c>
      <c r="C586" s="705"/>
      <c r="D586" s="706"/>
      <c r="E586" s="713"/>
      <c r="F586" s="706"/>
      <c r="G586" s="713"/>
      <c r="H586" s="706"/>
      <c r="I586" s="713"/>
      <c r="J586" s="706"/>
      <c r="K586" s="693"/>
      <c r="L586" s="709"/>
      <c r="M586" s="705"/>
      <c r="N586" s="706"/>
      <c r="O586" s="693"/>
      <c r="P586" s="706"/>
      <c r="Q586" s="693"/>
      <c r="R586" s="706"/>
      <c r="S586" s="693"/>
      <c r="T586" s="706"/>
      <c r="U586" s="829"/>
      <c r="Z586" s="696" t="str">
        <f>A586</f>
        <v>昼休み（12：30～13：30）</v>
      </c>
      <c r="AA586" s="680"/>
      <c r="AB586" s="680"/>
      <c r="AC586" s="680"/>
      <c r="AD586" s="680"/>
      <c r="AE586" s="680"/>
      <c r="AF586" s="680"/>
      <c r="AG586" s="680"/>
      <c r="AH586" s="680"/>
      <c r="AI586" s="680"/>
      <c r="AJ586" s="680"/>
      <c r="AK586" s="680"/>
      <c r="AL586" s="680"/>
      <c r="AM586" s="680"/>
      <c r="AN586" s="680"/>
      <c r="AO586" s="680"/>
      <c r="AP586" s="680"/>
      <c r="AQ586" s="680"/>
      <c r="AR586" s="680"/>
      <c r="AS586" s="680"/>
      <c r="AT586" s="680"/>
      <c r="AU586" s="680"/>
      <c r="AV586" s="680"/>
      <c r="AW586" s="680"/>
      <c r="AX586" s="680"/>
      <c r="AY586" s="680"/>
      <c r="AZ586" s="680"/>
      <c r="BA586" s="680"/>
      <c r="BB586" s="680"/>
      <c r="BC586" s="680"/>
      <c r="BD586" s="680"/>
      <c r="BE586" s="680"/>
      <c r="BF586" s="680"/>
      <c r="BG586" s="680"/>
      <c r="BH586" s="680"/>
      <c r="BI586" s="680"/>
      <c r="BJ586" s="680"/>
      <c r="BK586" s="674"/>
      <c r="BL586" s="674"/>
      <c r="BM586" s="674"/>
      <c r="BN586" s="680"/>
      <c r="BO586" s="680"/>
      <c r="BP586" s="680"/>
      <c r="BQ586" s="680"/>
      <c r="BR586" s="680"/>
      <c r="BS586" s="680"/>
      <c r="BT586" s="680"/>
      <c r="BU586" s="680"/>
      <c r="BV586" s="680"/>
      <c r="BW586" s="680"/>
    </row>
    <row r="587" spans="1:75" ht="13.5" customHeight="1">
      <c r="A587" s="696"/>
      <c r="B587" s="17" t="s">
        <v>73</v>
      </c>
      <c r="C587" s="708"/>
      <c r="D587" s="707"/>
      <c r="E587" s="716"/>
      <c r="F587" s="707"/>
      <c r="G587" s="716"/>
      <c r="H587" s="707"/>
      <c r="I587" s="716"/>
      <c r="J587" s="707"/>
      <c r="K587" s="689"/>
      <c r="L587" s="717"/>
      <c r="M587" s="708"/>
      <c r="N587" s="707"/>
      <c r="O587" s="689"/>
      <c r="P587" s="707"/>
      <c r="Q587" s="689"/>
      <c r="R587" s="707"/>
      <c r="S587" s="689"/>
      <c r="T587" s="707"/>
      <c r="U587" s="829"/>
      <c r="Z587" s="696"/>
      <c r="AA587" s="681"/>
      <c r="AB587" s="681"/>
      <c r="AC587" s="681"/>
      <c r="AD587" s="681"/>
      <c r="AE587" s="681"/>
      <c r="AF587" s="681"/>
      <c r="AG587" s="681"/>
      <c r="AH587" s="681"/>
      <c r="AI587" s="681"/>
      <c r="AJ587" s="681"/>
      <c r="AK587" s="681"/>
      <c r="AL587" s="681"/>
      <c r="AM587" s="681"/>
      <c r="AN587" s="681"/>
      <c r="AO587" s="681"/>
      <c r="AP587" s="681"/>
      <c r="AQ587" s="681"/>
      <c r="AR587" s="681"/>
      <c r="AS587" s="681"/>
      <c r="AT587" s="681"/>
      <c r="AU587" s="681"/>
      <c r="AV587" s="681"/>
      <c r="AW587" s="681"/>
      <c r="AX587" s="681"/>
      <c r="AY587" s="681"/>
      <c r="AZ587" s="681"/>
      <c r="BA587" s="681"/>
      <c r="BB587" s="681"/>
      <c r="BC587" s="681"/>
      <c r="BD587" s="681"/>
      <c r="BE587" s="681"/>
      <c r="BF587" s="681"/>
      <c r="BG587" s="681"/>
      <c r="BH587" s="681"/>
      <c r="BI587" s="681"/>
      <c r="BJ587" s="681"/>
      <c r="BK587" s="675"/>
      <c r="BL587" s="675"/>
      <c r="BM587" s="675"/>
      <c r="BN587" s="681"/>
      <c r="BO587" s="681"/>
      <c r="BP587" s="681"/>
      <c r="BQ587" s="681"/>
      <c r="BR587" s="681"/>
      <c r="BS587" s="681"/>
      <c r="BT587" s="681"/>
      <c r="BU587" s="681"/>
      <c r="BV587" s="681"/>
      <c r="BW587" s="681"/>
    </row>
    <row r="588" spans="1:75" ht="13.5" customHeight="1">
      <c r="A588" s="696"/>
      <c r="B588" s="17" t="s">
        <v>60</v>
      </c>
      <c r="C588" s="708"/>
      <c r="D588" s="707"/>
      <c r="E588" s="716"/>
      <c r="F588" s="707"/>
      <c r="G588" s="716"/>
      <c r="H588" s="707"/>
      <c r="I588" s="716"/>
      <c r="J588" s="707"/>
      <c r="K588" s="689"/>
      <c r="L588" s="717"/>
      <c r="M588" s="708"/>
      <c r="N588" s="707"/>
      <c r="O588" s="689"/>
      <c r="P588" s="707"/>
      <c r="Q588" s="689"/>
      <c r="R588" s="707"/>
      <c r="S588" s="689"/>
      <c r="T588" s="707"/>
      <c r="U588" s="829"/>
      <c r="Z588" s="696"/>
      <c r="AA588" s="681"/>
      <c r="AB588" s="681"/>
      <c r="AC588" s="681"/>
      <c r="AD588" s="681"/>
      <c r="AE588" s="681"/>
      <c r="AF588" s="681"/>
      <c r="AG588" s="681"/>
      <c r="AH588" s="681"/>
      <c r="AI588" s="681"/>
      <c r="AJ588" s="681"/>
      <c r="AK588" s="681"/>
      <c r="AL588" s="681"/>
      <c r="AM588" s="681"/>
      <c r="AN588" s="681"/>
      <c r="AO588" s="681"/>
      <c r="AP588" s="681"/>
      <c r="AQ588" s="681"/>
      <c r="AR588" s="681"/>
      <c r="AS588" s="681"/>
      <c r="AT588" s="681"/>
      <c r="AU588" s="681"/>
      <c r="AV588" s="681"/>
      <c r="AW588" s="681"/>
      <c r="AX588" s="681"/>
      <c r="AY588" s="681"/>
      <c r="AZ588" s="681"/>
      <c r="BA588" s="681"/>
      <c r="BB588" s="681"/>
      <c r="BC588" s="681"/>
      <c r="BD588" s="681"/>
      <c r="BE588" s="681"/>
      <c r="BF588" s="681"/>
      <c r="BG588" s="681"/>
      <c r="BH588" s="681"/>
      <c r="BI588" s="681"/>
      <c r="BJ588" s="681"/>
      <c r="BK588" s="675"/>
      <c r="BL588" s="675"/>
      <c r="BM588" s="675"/>
      <c r="BN588" s="681"/>
      <c r="BO588" s="681"/>
      <c r="BP588" s="681"/>
      <c r="BQ588" s="681"/>
      <c r="BR588" s="681"/>
      <c r="BS588" s="681"/>
      <c r="BT588" s="681"/>
      <c r="BU588" s="681"/>
      <c r="BV588" s="681"/>
      <c r="BW588" s="681"/>
    </row>
    <row r="589" spans="1:75" ht="13.5" customHeight="1">
      <c r="A589" s="697"/>
      <c r="B589" s="18" t="s">
        <v>62</v>
      </c>
      <c r="C589" s="714"/>
      <c r="D589" s="711"/>
      <c r="E589" s="715"/>
      <c r="F589" s="711"/>
      <c r="G589" s="715"/>
      <c r="H589" s="711"/>
      <c r="I589" s="715"/>
      <c r="J589" s="711"/>
      <c r="K589" s="710"/>
      <c r="L589" s="710"/>
      <c r="M589" s="714"/>
      <c r="N589" s="711"/>
      <c r="O589" s="710"/>
      <c r="P589" s="711"/>
      <c r="Q589" s="710"/>
      <c r="R589" s="711"/>
      <c r="S589" s="710"/>
      <c r="T589" s="711"/>
      <c r="U589" s="829"/>
      <c r="Z589" s="697"/>
      <c r="AA589" s="682"/>
      <c r="AB589" s="682"/>
      <c r="AC589" s="682"/>
      <c r="AD589" s="682"/>
      <c r="AE589" s="682"/>
      <c r="AF589" s="682"/>
      <c r="AG589" s="682"/>
      <c r="AH589" s="682"/>
      <c r="AI589" s="682"/>
      <c r="AJ589" s="682"/>
      <c r="AK589" s="682"/>
      <c r="AL589" s="682"/>
      <c r="AM589" s="682"/>
      <c r="AN589" s="682"/>
      <c r="AO589" s="682"/>
      <c r="AP589" s="682"/>
      <c r="AQ589" s="682"/>
      <c r="AR589" s="682"/>
      <c r="AS589" s="682"/>
      <c r="AT589" s="682"/>
      <c r="AU589" s="682"/>
      <c r="AV589" s="682"/>
      <c r="AW589" s="682"/>
      <c r="AX589" s="682"/>
      <c r="AY589" s="682"/>
      <c r="AZ589" s="682"/>
      <c r="BA589" s="682"/>
      <c r="BB589" s="682"/>
      <c r="BC589" s="682"/>
      <c r="BD589" s="682"/>
      <c r="BE589" s="682"/>
      <c r="BF589" s="682"/>
      <c r="BG589" s="682"/>
      <c r="BH589" s="682"/>
      <c r="BI589" s="682"/>
      <c r="BJ589" s="682"/>
      <c r="BK589" s="676"/>
      <c r="BL589" s="676"/>
      <c r="BM589" s="676"/>
      <c r="BN589" s="682"/>
      <c r="BO589" s="682"/>
      <c r="BP589" s="682"/>
      <c r="BQ589" s="682"/>
      <c r="BR589" s="682"/>
      <c r="BS589" s="682"/>
      <c r="BT589" s="682"/>
      <c r="BU589" s="682"/>
      <c r="BV589" s="682"/>
      <c r="BW589" s="682"/>
    </row>
    <row r="590" spans="1:75" ht="13.5" customHeight="1">
      <c r="A590" s="696" t="s">
        <v>74</v>
      </c>
      <c r="B590" s="15" t="s">
        <v>55</v>
      </c>
      <c r="C590" s="692" t="str">
        <f>VLOOKUP($C577,'2025年度(1年後期)'!$B$5:$N$207,COLUMN('2025年度(1年後期)'!$G$5),0)&amp;""</f>
        <v/>
      </c>
      <c r="D590" s="693"/>
      <c r="E590" s="698" t="str">
        <f>VLOOKUP($C577,'2025年度(2年後期)'!$B$5:$N$207,COLUMN('2025年度(2年後期)'!$G$5),0)&amp;""</f>
        <v>成人看護援助論Ⅱ</v>
      </c>
      <c r="F590" s="693"/>
      <c r="G590" s="698" t="str">
        <f>VLOOKUP($C577,'2025年度(3年後期)'!$B$5:$N$207,COLUMN('2025年度(3年後期)'!$G$5),0)&amp;""</f>
        <v/>
      </c>
      <c r="H590" s="693"/>
      <c r="I590" s="698" t="str">
        <f>VLOOKUP($C577,'2025年度(4年後期)'!$B$5:$N$206,COLUMN('2025年度(4年後期)'!$G$5),0)&amp;""</f>
        <v/>
      </c>
      <c r="J590" s="693"/>
      <c r="K590" s="694" t="str">
        <f>VLOOKUP($C577,'2025年度(助産後期)'!$B$5:$N$207,COLUMN('2025年度(助産後期)'!$G$5),0)&amp;""</f>
        <v/>
      </c>
      <c r="L590" s="694"/>
      <c r="M590" s="692" t="str">
        <f>VLOOKUP($C577,'2025年度(M1後期)'!$B$5:$N$207,COLUMN('2025年度(M1後期)'!$G$5),0)&amp;""</f>
        <v/>
      </c>
      <c r="N590" s="693"/>
      <c r="O590" s="694" t="str">
        <f>VLOOKUP($C577,'2025年度(M2後期)'!$B$5:$N$207,COLUMN('2025年度(M2後期)'!$G$5),0)&amp;""</f>
        <v>特別研究</v>
      </c>
      <c r="P590" s="693"/>
      <c r="Q590" s="694" t="str">
        <f>VLOOKUP($C577,'2025年度(D1後期)'!$B$5:$N$207,COLUMN('2025年度(D1後期)'!$G$5),0)&amp;""</f>
        <v/>
      </c>
      <c r="R590" s="693"/>
      <c r="S590" s="694" t="str">
        <f>VLOOKUP($C577,'2025年度(D23後期)'!$B$5:$N$207,COLUMN('2025年度(D23後期)'!$G$5),0)&amp;""</f>
        <v>特別研究</v>
      </c>
      <c r="T590" s="693"/>
      <c r="U590" s="829"/>
      <c r="Z590" s="696" t="str">
        <f>A590</f>
        <v>３時限（13：30～15：00）</v>
      </c>
      <c r="AA590" s="680"/>
      <c r="AB590" s="680"/>
      <c r="AC590" s="680"/>
      <c r="AD590" s="680"/>
      <c r="AE590" s="680"/>
      <c r="AF590" s="680"/>
      <c r="AG590" s="680" t="s">
        <v>76</v>
      </c>
      <c r="AH590" s="680"/>
      <c r="AI590" s="680"/>
      <c r="AJ590" s="680"/>
      <c r="AK590" s="680"/>
      <c r="AL590" s="680"/>
      <c r="AM590" s="680"/>
      <c r="AN590" s="680"/>
      <c r="AO590" s="680"/>
      <c r="AP590" s="680"/>
      <c r="AQ590" s="680"/>
      <c r="AR590" s="680"/>
      <c r="AS590" s="680"/>
      <c r="AT590" s="680"/>
      <c r="AU590" s="680"/>
      <c r="AV590" s="680"/>
      <c r="AW590" s="680"/>
      <c r="AX590" s="680"/>
      <c r="AY590" s="680"/>
      <c r="AZ590" s="680"/>
      <c r="BA590" s="680"/>
      <c r="BB590" s="680"/>
      <c r="BC590" s="680"/>
      <c r="BD590" s="680"/>
      <c r="BE590" s="680"/>
      <c r="BF590" s="680"/>
      <c r="BG590" s="680"/>
      <c r="BH590" s="680"/>
      <c r="BI590" s="680"/>
      <c r="BJ590" s="680"/>
      <c r="BK590" s="674"/>
      <c r="BL590" s="674"/>
      <c r="BM590" s="674"/>
      <c r="BN590" s="680"/>
      <c r="BO590" s="680"/>
      <c r="BP590" s="680"/>
      <c r="BQ590" s="680"/>
      <c r="BR590" s="680"/>
      <c r="BS590" s="680"/>
      <c r="BT590" s="680"/>
      <c r="BU590" s="680"/>
      <c r="BV590" s="680"/>
      <c r="BW590" s="680"/>
    </row>
    <row r="591" spans="1:75" ht="13.5" customHeight="1">
      <c r="A591" s="696"/>
      <c r="B591" s="15" t="s">
        <v>58</v>
      </c>
      <c r="C591" s="688" t="str">
        <f>IFERROR(VLOOKUP(C590,科目・教員!$A$2:$B$349,2,0),"")</f>
        <v/>
      </c>
      <c r="D591" s="689"/>
      <c r="E591" s="690" t="str">
        <f>IFERROR(VLOOKUP(E590,科目・教員!$A$2:$B$349,2,0),"")</f>
        <v>藤澤　雄太</v>
      </c>
      <c r="F591" s="689"/>
      <c r="G591" s="690" t="str">
        <f>IFERROR(VLOOKUP(G590,科目・教員!$A$2:$B$349,2,0),"")</f>
        <v/>
      </c>
      <c r="H591" s="689"/>
      <c r="I591" s="690" t="str">
        <f>IFERROR(VLOOKUP(I590,科目・教員!$A$2:$B$349,2,0),"")</f>
        <v/>
      </c>
      <c r="J591" s="689"/>
      <c r="K591" s="691" t="str">
        <f>IFERROR(VLOOKUP(K590,科目・教員!$A$2:$B$349,2,0),"")</f>
        <v/>
      </c>
      <c r="L591" s="691"/>
      <c r="M591" s="688" t="str">
        <f>IFERROR(VLOOKUP(M590,科目・教員!$A$2:$B$349,2,0),"")</f>
        <v/>
      </c>
      <c r="N591" s="689"/>
      <c r="O591" s="691" t="str">
        <f>IFERROR(VLOOKUP(O590,科目・教員!$A$2:$B$349,2,0),"")</f>
        <v/>
      </c>
      <c r="P591" s="689"/>
      <c r="Q591" s="691" t="str">
        <f>IFERROR(VLOOKUP(Q590,科目・教員!$A$2:$B$349,2,0),"")</f>
        <v/>
      </c>
      <c r="R591" s="689"/>
      <c r="S591" s="691" t="str">
        <f>IFERROR(VLOOKUP(S590,科目・教員!$A$2:$B$349,2,0),"")</f>
        <v/>
      </c>
      <c r="T591" s="689"/>
      <c r="U591" s="829"/>
      <c r="Z591" s="696"/>
      <c r="AA591" s="681"/>
      <c r="AB591" s="681"/>
      <c r="AC591" s="681"/>
      <c r="AD591" s="681"/>
      <c r="AE591" s="681"/>
      <c r="AF591" s="681"/>
      <c r="AG591" s="681"/>
      <c r="AH591" s="681"/>
      <c r="AI591" s="681"/>
      <c r="AJ591" s="681"/>
      <c r="AK591" s="681"/>
      <c r="AL591" s="681"/>
      <c r="AM591" s="681"/>
      <c r="AN591" s="681"/>
      <c r="AO591" s="681"/>
      <c r="AP591" s="681"/>
      <c r="AQ591" s="681"/>
      <c r="AR591" s="681"/>
      <c r="AS591" s="681"/>
      <c r="AT591" s="681"/>
      <c r="AU591" s="681"/>
      <c r="AV591" s="681"/>
      <c r="AW591" s="681"/>
      <c r="AX591" s="681"/>
      <c r="AY591" s="681"/>
      <c r="AZ591" s="681"/>
      <c r="BA591" s="681"/>
      <c r="BB591" s="681"/>
      <c r="BC591" s="681"/>
      <c r="BD591" s="681"/>
      <c r="BE591" s="681"/>
      <c r="BF591" s="681"/>
      <c r="BG591" s="681"/>
      <c r="BH591" s="681"/>
      <c r="BI591" s="681"/>
      <c r="BJ591" s="681"/>
      <c r="BK591" s="675"/>
      <c r="BL591" s="675"/>
      <c r="BM591" s="675"/>
      <c r="BN591" s="681"/>
      <c r="BO591" s="681"/>
      <c r="BP591" s="681"/>
      <c r="BQ591" s="681"/>
      <c r="BR591" s="681"/>
      <c r="BS591" s="681"/>
      <c r="BT591" s="681"/>
      <c r="BU591" s="681"/>
      <c r="BV591" s="681"/>
      <c r="BW591" s="681"/>
    </row>
    <row r="592" spans="1:75" ht="13.5" customHeight="1">
      <c r="A592" s="696"/>
      <c r="B592" s="15" t="s">
        <v>60</v>
      </c>
      <c r="C592" s="688" t="str">
        <f>VLOOKUP($C577,'2025年度(1年後期)'!$B$5:$N$207,COLUMN('2025年度(1年後期)'!$G$5)+1,0)&amp;""</f>
        <v/>
      </c>
      <c r="D592" s="689"/>
      <c r="E592" s="690" t="str">
        <f>VLOOKUP($C577,'2025年度(2年後期)'!$B$5:$N$207,COLUMN('2025年度(2年後期)'!$G$5)+1,0)&amp;""</f>
        <v>201</v>
      </c>
      <c r="F592" s="689"/>
      <c r="G592" s="690" t="str">
        <f>VLOOKUP($C577,'2025年度(3年後期)'!$B$5:$N$207,COLUMN('2025年度(3年後期)'!$G$5)+1,0)&amp;""</f>
        <v/>
      </c>
      <c r="H592" s="689"/>
      <c r="I592" s="690" t="str">
        <f>VLOOKUP($C577,'2025年度(4年後期)'!$B$5:$N$206,COLUMN('2025年度(4年後期)'!$G$5)+1,0)&amp;""</f>
        <v/>
      </c>
      <c r="J592" s="689"/>
      <c r="K592" s="691" t="str">
        <f>VLOOKUP($C577,'2025年度(助産後期)'!$B$5:$N$207,COLUMN('2025年度(助産後期)'!$G$5)+1,0)&amp;""</f>
        <v/>
      </c>
      <c r="L592" s="691"/>
      <c r="M592" s="688" t="str">
        <f>VLOOKUP($C577,'2025年度(M1後期)'!$B$5:$N$207,COLUMN('2025年度(M1後期)'!$G$5)+1,0)&amp;""</f>
        <v/>
      </c>
      <c r="N592" s="689"/>
      <c r="O592" s="691" t="str">
        <f>VLOOKUP($C577,'2025年度(M2後期)'!$B$5:$N$207,COLUMN('2025年度(M2後期)'!$G$5)+1,0)&amp;""</f>
        <v/>
      </c>
      <c r="P592" s="689"/>
      <c r="Q592" s="691" t="str">
        <f>VLOOKUP($C577,'2025年度(D1後期)'!$B$5:$N$207,COLUMN('2025年度(D1後期)'!$G$5)+1,0)&amp;""</f>
        <v/>
      </c>
      <c r="R592" s="689"/>
      <c r="S592" s="691" t="str">
        <f>VLOOKUP($C577,'2025年度(D23後期)'!$B$5:$N$207,COLUMN('2025年度(D23後期)'!$G$5)+1,0)&amp;""</f>
        <v/>
      </c>
      <c r="T592" s="689"/>
      <c r="U592" s="829"/>
      <c r="Z592" s="696"/>
      <c r="AA592" s="681"/>
      <c r="AB592" s="681"/>
      <c r="AC592" s="681"/>
      <c r="AD592" s="681"/>
      <c r="AE592" s="681"/>
      <c r="AF592" s="681"/>
      <c r="AG592" s="681"/>
      <c r="AH592" s="681"/>
      <c r="AI592" s="681"/>
      <c r="AJ592" s="681"/>
      <c r="AK592" s="681"/>
      <c r="AL592" s="681"/>
      <c r="AM592" s="681"/>
      <c r="AN592" s="681"/>
      <c r="AO592" s="681"/>
      <c r="AP592" s="681"/>
      <c r="AQ592" s="681"/>
      <c r="AR592" s="681"/>
      <c r="AS592" s="681"/>
      <c r="AT592" s="681"/>
      <c r="AU592" s="681"/>
      <c r="AV592" s="681"/>
      <c r="AW592" s="681"/>
      <c r="AX592" s="681"/>
      <c r="AY592" s="681"/>
      <c r="AZ592" s="681"/>
      <c r="BA592" s="681"/>
      <c r="BB592" s="681"/>
      <c r="BC592" s="681"/>
      <c r="BD592" s="681"/>
      <c r="BE592" s="681"/>
      <c r="BF592" s="681"/>
      <c r="BG592" s="681"/>
      <c r="BH592" s="681"/>
      <c r="BI592" s="681"/>
      <c r="BJ592" s="681"/>
      <c r="BK592" s="675"/>
      <c r="BL592" s="675"/>
      <c r="BM592" s="675"/>
      <c r="BN592" s="681"/>
      <c r="BO592" s="681"/>
      <c r="BP592" s="681"/>
      <c r="BQ592" s="681"/>
      <c r="BR592" s="681"/>
      <c r="BS592" s="681"/>
      <c r="BT592" s="681"/>
      <c r="BU592" s="681"/>
      <c r="BV592" s="681"/>
      <c r="BW592" s="681"/>
    </row>
    <row r="593" spans="1:75" ht="13.5" customHeight="1">
      <c r="A593" s="712"/>
      <c r="B593" s="16" t="s">
        <v>62</v>
      </c>
      <c r="C593" s="687"/>
      <c r="D593" s="685"/>
      <c r="E593" s="684"/>
      <c r="F593" s="685"/>
      <c r="G593" s="684"/>
      <c r="H593" s="685"/>
      <c r="I593" s="684"/>
      <c r="J593" s="685"/>
      <c r="K593" s="686"/>
      <c r="L593" s="686"/>
      <c r="M593" s="687"/>
      <c r="N593" s="685"/>
      <c r="O593" s="686"/>
      <c r="P593" s="685"/>
      <c r="Q593" s="686"/>
      <c r="R593" s="685"/>
      <c r="S593" s="686"/>
      <c r="T593" s="685"/>
      <c r="U593" s="829"/>
      <c r="Z593" s="697"/>
      <c r="AA593" s="682"/>
      <c r="AB593" s="682"/>
      <c r="AC593" s="682"/>
      <c r="AD593" s="682"/>
      <c r="AE593" s="682"/>
      <c r="AF593" s="682"/>
      <c r="AG593" s="682"/>
      <c r="AH593" s="682"/>
      <c r="AI593" s="682"/>
      <c r="AJ593" s="682"/>
      <c r="AK593" s="682"/>
      <c r="AL593" s="682"/>
      <c r="AM593" s="682"/>
      <c r="AN593" s="682"/>
      <c r="AO593" s="682"/>
      <c r="AP593" s="682"/>
      <c r="AQ593" s="682"/>
      <c r="AR593" s="682"/>
      <c r="AS593" s="682"/>
      <c r="AT593" s="682"/>
      <c r="AU593" s="682"/>
      <c r="AV593" s="682"/>
      <c r="AW593" s="682"/>
      <c r="AX593" s="682"/>
      <c r="AY593" s="682"/>
      <c r="AZ593" s="682"/>
      <c r="BA593" s="682"/>
      <c r="BB593" s="682"/>
      <c r="BC593" s="682"/>
      <c r="BD593" s="682"/>
      <c r="BE593" s="682"/>
      <c r="BF593" s="682"/>
      <c r="BG593" s="682"/>
      <c r="BH593" s="682"/>
      <c r="BI593" s="682"/>
      <c r="BJ593" s="682"/>
      <c r="BK593" s="676"/>
      <c r="BL593" s="676"/>
      <c r="BM593" s="676"/>
      <c r="BN593" s="682"/>
      <c r="BO593" s="682"/>
      <c r="BP593" s="682"/>
      <c r="BQ593" s="682"/>
      <c r="BR593" s="682"/>
      <c r="BS593" s="682"/>
      <c r="BT593" s="682"/>
      <c r="BU593" s="682"/>
      <c r="BV593" s="682"/>
      <c r="BW593" s="682"/>
    </row>
    <row r="594" spans="1:75" ht="13.5" customHeight="1">
      <c r="A594" s="696" t="s">
        <v>80</v>
      </c>
      <c r="B594" s="15" t="s">
        <v>55</v>
      </c>
      <c r="C594" s="692" t="str">
        <f>VLOOKUP($C577,'2025年度(1年後期)'!$B$5:$N$207,COLUMN('2025年度(1年後期)'!$I$5),0)&amp;""</f>
        <v/>
      </c>
      <c r="D594" s="693"/>
      <c r="E594" s="698" t="str">
        <f>VLOOKUP($C577,'2025年度(2年後期)'!$B$5:$N$207,COLUMN('2025年度(2年後期)'!$I$5),0)&amp;""</f>
        <v/>
      </c>
      <c r="F594" s="693"/>
      <c r="G594" s="698" t="str">
        <f>VLOOKUP($C577,'2025年度(3年後期)'!$B$5:$N$207,COLUMN('2025年度(3年後期)'!$I$5),0)&amp;""</f>
        <v/>
      </c>
      <c r="H594" s="693"/>
      <c r="I594" s="698" t="str">
        <f>VLOOKUP($C577,'2025年度(4年後期)'!$B$5:$N$206,COLUMN('2025年度(4年後期)'!$I$5),0)&amp;""</f>
        <v/>
      </c>
      <c r="J594" s="693"/>
      <c r="K594" s="694" t="str">
        <f>VLOOKUP($C577,'2025年度(助産後期)'!$B$5:$N$207,COLUMN('2025年度(助産後期)'!$I$5),0)&amp;""</f>
        <v/>
      </c>
      <c r="L594" s="694"/>
      <c r="M594" s="692" t="str">
        <f>VLOOKUP($C577,'2025年度(M1後期)'!$B$5:$N$207,COLUMN('2025年度(M1後期)'!$I$5),0)&amp;""</f>
        <v/>
      </c>
      <c r="N594" s="693"/>
      <c r="O594" s="694" t="str">
        <f>VLOOKUP($C577,'2025年度(M2後期)'!$B$5:$N$207,COLUMN('2025年度(M2後期)'!$I$5),0)&amp;""</f>
        <v>特別研究</v>
      </c>
      <c r="P594" s="693"/>
      <c r="Q594" s="694" t="str">
        <f>VLOOKUP($C577,'2025年度(D1後期)'!$B$5:$N$207,COLUMN('2025年度(D1後期)'!$I$5),0)&amp;""</f>
        <v/>
      </c>
      <c r="R594" s="693"/>
      <c r="S594" s="694" t="str">
        <f>VLOOKUP($C577,'2025年度(D23後期)'!$B$5:$N$207,COLUMN('2025年度(D23後期)'!$I$5),0)&amp;""</f>
        <v>特別研究</v>
      </c>
      <c r="T594" s="693"/>
      <c r="U594" s="829"/>
      <c r="Z594" s="696" t="str">
        <f>A594</f>
        <v>４時限（15：10～16：40）</v>
      </c>
      <c r="AA594" s="680"/>
      <c r="AB594" s="680"/>
      <c r="AC594" s="680"/>
      <c r="AD594" s="680"/>
      <c r="AE594" s="680"/>
      <c r="AF594" s="680"/>
      <c r="AG594" s="680"/>
      <c r="AH594" s="680"/>
      <c r="AI594" s="680"/>
      <c r="AJ594" s="680"/>
      <c r="AK594" s="680"/>
      <c r="AL594" s="680"/>
      <c r="AM594" s="680"/>
      <c r="AN594" s="680"/>
      <c r="AO594" s="680"/>
      <c r="AP594" s="680"/>
      <c r="AQ594" s="680"/>
      <c r="AR594" s="680"/>
      <c r="AS594" s="680"/>
      <c r="AT594" s="680"/>
      <c r="AU594" s="680"/>
      <c r="AV594" s="680"/>
      <c r="AW594" s="680"/>
      <c r="AX594" s="680"/>
      <c r="AY594" s="680"/>
      <c r="AZ594" s="680"/>
      <c r="BA594" s="680"/>
      <c r="BB594" s="680"/>
      <c r="BC594" s="680"/>
      <c r="BD594" s="680"/>
      <c r="BE594" s="680"/>
      <c r="BF594" s="680"/>
      <c r="BG594" s="680"/>
      <c r="BH594" s="680"/>
      <c r="BI594" s="680"/>
      <c r="BJ594" s="680"/>
      <c r="BK594" s="674"/>
      <c r="BL594" s="674"/>
      <c r="BM594" s="674"/>
      <c r="BN594" s="680"/>
      <c r="BO594" s="680"/>
      <c r="BP594" s="680"/>
      <c r="BQ594" s="680"/>
      <c r="BR594" s="680"/>
      <c r="BS594" s="680"/>
      <c r="BT594" s="680"/>
      <c r="BU594" s="680"/>
      <c r="BV594" s="680"/>
      <c r="BW594" s="680"/>
    </row>
    <row r="595" spans="1:75" ht="13.5" customHeight="1">
      <c r="A595" s="696"/>
      <c r="B595" s="15" t="s">
        <v>58</v>
      </c>
      <c r="C595" s="688" t="str">
        <f>IFERROR(VLOOKUP(C594,科目・教員!$A$2:$B$349,2,0),"")</f>
        <v/>
      </c>
      <c r="D595" s="689"/>
      <c r="E595" s="690" t="str">
        <f>IFERROR(VLOOKUP(E594,科目・教員!$A$2:$B$349,2,0),"")</f>
        <v/>
      </c>
      <c r="F595" s="689"/>
      <c r="G595" s="690" t="str">
        <f>IFERROR(VLOOKUP(G594,科目・教員!$A$2:$B$349,2,0),"")</f>
        <v/>
      </c>
      <c r="H595" s="689"/>
      <c r="I595" s="690" t="str">
        <f>IFERROR(VLOOKUP(I594,科目・教員!$A$2:$B$349,2,0),"")</f>
        <v/>
      </c>
      <c r="J595" s="689"/>
      <c r="K595" s="691" t="str">
        <f>IFERROR(VLOOKUP(K594,科目・教員!$A$2:$B$349,2,0),"")</f>
        <v/>
      </c>
      <c r="L595" s="691"/>
      <c r="M595" s="688" t="str">
        <f>IFERROR(VLOOKUP(M594,科目・教員!$A$2:$B$349,2,0),"")</f>
        <v/>
      </c>
      <c r="N595" s="689"/>
      <c r="O595" s="691" t="str">
        <f>IFERROR(VLOOKUP(O594,科目・教員!$A$2:$B$349,2,0),"")</f>
        <v/>
      </c>
      <c r="P595" s="689"/>
      <c r="Q595" s="691" t="str">
        <f>IFERROR(VLOOKUP(Q594,科目・教員!$A$2:$B$349,2,0),"")</f>
        <v/>
      </c>
      <c r="R595" s="689"/>
      <c r="S595" s="691" t="str">
        <f>IFERROR(VLOOKUP(S594,科目・教員!$A$2:$B$349,2,0),"")</f>
        <v/>
      </c>
      <c r="T595" s="689"/>
      <c r="U595" s="829"/>
      <c r="Z595" s="696"/>
      <c r="AA595" s="681"/>
      <c r="AB595" s="681"/>
      <c r="AC595" s="681"/>
      <c r="AD595" s="681"/>
      <c r="AE595" s="681"/>
      <c r="AF595" s="681"/>
      <c r="AG595" s="681"/>
      <c r="AH595" s="681"/>
      <c r="AI595" s="681"/>
      <c r="AJ595" s="681"/>
      <c r="AK595" s="681"/>
      <c r="AL595" s="681"/>
      <c r="AM595" s="681"/>
      <c r="AN595" s="681"/>
      <c r="AO595" s="681"/>
      <c r="AP595" s="681"/>
      <c r="AQ595" s="681"/>
      <c r="AR595" s="681"/>
      <c r="AS595" s="681"/>
      <c r="AT595" s="681"/>
      <c r="AU595" s="681"/>
      <c r="AV595" s="681"/>
      <c r="AW595" s="681"/>
      <c r="AX595" s="681"/>
      <c r="AY595" s="681"/>
      <c r="AZ595" s="681"/>
      <c r="BA595" s="681"/>
      <c r="BB595" s="681"/>
      <c r="BC595" s="681"/>
      <c r="BD595" s="681"/>
      <c r="BE595" s="681"/>
      <c r="BF595" s="681"/>
      <c r="BG595" s="681"/>
      <c r="BH595" s="681"/>
      <c r="BI595" s="681"/>
      <c r="BJ595" s="681"/>
      <c r="BK595" s="675"/>
      <c r="BL595" s="675"/>
      <c r="BM595" s="675"/>
      <c r="BN595" s="681"/>
      <c r="BO595" s="681"/>
      <c r="BP595" s="681"/>
      <c r="BQ595" s="681"/>
      <c r="BR595" s="681"/>
      <c r="BS595" s="681"/>
      <c r="BT595" s="681"/>
      <c r="BU595" s="681"/>
      <c r="BV595" s="681"/>
      <c r="BW595" s="681"/>
    </row>
    <row r="596" spans="1:75" ht="13.5" customHeight="1">
      <c r="A596" s="696"/>
      <c r="B596" s="15" t="s">
        <v>60</v>
      </c>
      <c r="C596" s="688" t="str">
        <f>VLOOKUP($C577,'2025年度(1年後期)'!$B$5:$N$207,COLUMN('2025年度(1年後期)'!$I$5)+1,0)&amp;""</f>
        <v/>
      </c>
      <c r="D596" s="689"/>
      <c r="E596" s="690" t="str">
        <f>VLOOKUP($C577,'2025年度(2年後期)'!$B$5:$N$207,COLUMN('2025年度(2年後期)'!$I$5)+1,0)&amp;""</f>
        <v/>
      </c>
      <c r="F596" s="689"/>
      <c r="G596" s="690" t="str">
        <f>VLOOKUP($C577,'2025年度(3年後期)'!$B$5:$N$207,COLUMN('2025年度(3年後期)'!$I$5)+1,0)&amp;""</f>
        <v/>
      </c>
      <c r="H596" s="689"/>
      <c r="I596" s="690" t="str">
        <f>VLOOKUP($C577,'2025年度(4年後期)'!$B$5:$N$206,COLUMN('2025年度(4年後期)'!$I$5)+1,0)&amp;""</f>
        <v/>
      </c>
      <c r="J596" s="689"/>
      <c r="K596" s="691" t="str">
        <f>VLOOKUP($C577,'2025年度(助産後期)'!$B$5:$N$207,COLUMN('2025年度(助産後期)'!$I$5)+1,0)&amp;""</f>
        <v/>
      </c>
      <c r="L596" s="691"/>
      <c r="M596" s="688" t="str">
        <f>VLOOKUP($C577,'2025年度(M1後期)'!$B$5:$N$207,COLUMN('2025年度(M1後期)'!$I$5)+1,0)&amp;""</f>
        <v/>
      </c>
      <c r="N596" s="689"/>
      <c r="O596" s="691" t="str">
        <f>VLOOKUP($C577,'2025年度(M2後期)'!$B$5:$N$207,COLUMN('2025年度(M2後期)'!$I$5)+1,0)&amp;""</f>
        <v/>
      </c>
      <c r="P596" s="689"/>
      <c r="Q596" s="691" t="str">
        <f>VLOOKUP($C577,'2025年度(D1後期)'!$B$5:$N$207,COLUMN('2025年度(D1後期)'!$I$5)+1,0)&amp;""</f>
        <v/>
      </c>
      <c r="R596" s="689"/>
      <c r="S596" s="691" t="str">
        <f>VLOOKUP($C577,'2025年度(D23後期)'!$B$5:$N$207,COLUMN('2025年度(D23後期)'!$I$5)+1,0)&amp;""</f>
        <v/>
      </c>
      <c r="T596" s="689"/>
      <c r="U596" s="829"/>
      <c r="Z596" s="696"/>
      <c r="AA596" s="681"/>
      <c r="AB596" s="681"/>
      <c r="AC596" s="681"/>
      <c r="AD596" s="681"/>
      <c r="AE596" s="681"/>
      <c r="AF596" s="681"/>
      <c r="AG596" s="681"/>
      <c r="AH596" s="681"/>
      <c r="AI596" s="681"/>
      <c r="AJ596" s="681"/>
      <c r="AK596" s="681"/>
      <c r="AL596" s="681"/>
      <c r="AM596" s="681"/>
      <c r="AN596" s="681"/>
      <c r="AO596" s="681"/>
      <c r="AP596" s="681"/>
      <c r="AQ596" s="681"/>
      <c r="AR596" s="681"/>
      <c r="AS596" s="681"/>
      <c r="AT596" s="681"/>
      <c r="AU596" s="681"/>
      <c r="AV596" s="681"/>
      <c r="AW596" s="681"/>
      <c r="AX596" s="681"/>
      <c r="AY596" s="681"/>
      <c r="AZ596" s="681"/>
      <c r="BA596" s="681"/>
      <c r="BB596" s="681"/>
      <c r="BC596" s="681"/>
      <c r="BD596" s="681"/>
      <c r="BE596" s="681"/>
      <c r="BF596" s="681"/>
      <c r="BG596" s="681"/>
      <c r="BH596" s="681"/>
      <c r="BI596" s="681"/>
      <c r="BJ596" s="681"/>
      <c r="BK596" s="675"/>
      <c r="BL596" s="675"/>
      <c r="BM596" s="675"/>
      <c r="BN596" s="681"/>
      <c r="BO596" s="681"/>
      <c r="BP596" s="681"/>
      <c r="BQ596" s="681"/>
      <c r="BR596" s="681"/>
      <c r="BS596" s="681"/>
      <c r="BT596" s="681"/>
      <c r="BU596" s="681"/>
      <c r="BV596" s="681"/>
      <c r="BW596" s="681"/>
    </row>
    <row r="597" spans="1:75" ht="13.5" customHeight="1">
      <c r="A597" s="697"/>
      <c r="B597" s="16" t="s">
        <v>62</v>
      </c>
      <c r="C597" s="687"/>
      <c r="D597" s="685"/>
      <c r="E597" s="684"/>
      <c r="F597" s="685"/>
      <c r="G597" s="684"/>
      <c r="H597" s="685"/>
      <c r="I597" s="684"/>
      <c r="J597" s="685"/>
      <c r="K597" s="686"/>
      <c r="L597" s="686"/>
      <c r="M597" s="687"/>
      <c r="N597" s="685"/>
      <c r="O597" s="686"/>
      <c r="P597" s="685"/>
      <c r="Q597" s="686"/>
      <c r="R597" s="685"/>
      <c r="S597" s="686"/>
      <c r="T597" s="685"/>
      <c r="U597" s="829"/>
      <c r="Z597" s="697"/>
      <c r="AA597" s="682"/>
      <c r="AB597" s="682"/>
      <c r="AC597" s="682"/>
      <c r="AD597" s="682"/>
      <c r="AE597" s="682"/>
      <c r="AF597" s="682"/>
      <c r="AG597" s="682"/>
      <c r="AH597" s="682"/>
      <c r="AI597" s="682"/>
      <c r="AJ597" s="682"/>
      <c r="AK597" s="682"/>
      <c r="AL597" s="682"/>
      <c r="AM597" s="682"/>
      <c r="AN597" s="682"/>
      <c r="AO597" s="682"/>
      <c r="AP597" s="682"/>
      <c r="AQ597" s="682"/>
      <c r="AR597" s="682"/>
      <c r="AS597" s="682"/>
      <c r="AT597" s="682"/>
      <c r="AU597" s="682"/>
      <c r="AV597" s="682"/>
      <c r="AW597" s="682"/>
      <c r="AX597" s="682"/>
      <c r="AY597" s="682"/>
      <c r="AZ597" s="682"/>
      <c r="BA597" s="682"/>
      <c r="BB597" s="682"/>
      <c r="BC597" s="682"/>
      <c r="BD597" s="682"/>
      <c r="BE597" s="682"/>
      <c r="BF597" s="682"/>
      <c r="BG597" s="682"/>
      <c r="BH597" s="682"/>
      <c r="BI597" s="682"/>
      <c r="BJ597" s="682"/>
      <c r="BK597" s="676"/>
      <c r="BL597" s="676"/>
      <c r="BM597" s="676"/>
      <c r="BN597" s="682"/>
      <c r="BO597" s="682"/>
      <c r="BP597" s="682"/>
      <c r="BQ597" s="682"/>
      <c r="BR597" s="682"/>
      <c r="BS597" s="682"/>
      <c r="BT597" s="682"/>
      <c r="BU597" s="682"/>
      <c r="BV597" s="682"/>
      <c r="BW597" s="682"/>
    </row>
    <row r="598" spans="1:75" ht="13.5" customHeight="1">
      <c r="A598" s="696" t="s">
        <v>87</v>
      </c>
      <c r="B598" s="15" t="s">
        <v>55</v>
      </c>
      <c r="C598" s="692" t="str">
        <f>VLOOKUP($C577,'2025年度(1年後期)'!$B$5:$N$207,COLUMN('2025年度(1年後期)'!$K$5),0)&amp;""</f>
        <v/>
      </c>
      <c r="D598" s="693"/>
      <c r="E598" s="698" t="str">
        <f>VLOOKUP($C577,'2025年度(2年後期)'!$B$5:$N$207,COLUMN('2025年度(2年後期)'!$K$5),0)&amp;""</f>
        <v/>
      </c>
      <c r="F598" s="693"/>
      <c r="G598" s="698" t="str">
        <f>VLOOKUP($C577,'2025年度(3年後期)'!$B$5:$N$207,COLUMN('2025年度(3年後期)'!$K$5),0)&amp;""</f>
        <v/>
      </c>
      <c r="H598" s="693"/>
      <c r="I598" s="698" t="str">
        <f>VLOOKUP($C577,'2025年度(4年後期)'!$B$5:$N$206,COLUMN('2025年度(4年後期)'!$K$5),0)&amp;""</f>
        <v/>
      </c>
      <c r="J598" s="693"/>
      <c r="K598" s="694" t="str">
        <f>VLOOKUP($C577,'2025年度(助産後期)'!$B$5:$N$207,COLUMN('2025年度(助産後期)'!$K$5),0)&amp;""</f>
        <v/>
      </c>
      <c r="L598" s="694"/>
      <c r="M598" s="692" t="str">
        <f>VLOOKUP($C577,'2025年度(M1後期)'!$B$5:$N$207,COLUMN('2025年度(M1後期)'!$K$5),0)&amp;""</f>
        <v/>
      </c>
      <c r="N598" s="693"/>
      <c r="O598" s="694" t="str">
        <f>VLOOKUP($C577,'2025年度(M2後期)'!$B$5:$N$207,COLUMN('2025年度(M2後期)'!$K$5),0)&amp;""</f>
        <v/>
      </c>
      <c r="P598" s="693"/>
      <c r="Q598" s="694" t="str">
        <f>VLOOKUP($C577,'2025年度(D1後期)'!$B$5:$N$207,COLUMN('2025年度(D1後期)'!$K$5),0)&amp;""</f>
        <v/>
      </c>
      <c r="R598" s="693"/>
      <c r="S598" s="694" t="str">
        <f>VLOOKUP($C577,'2025年度(D23後期)'!$B$5:$N$207,COLUMN('2025年度(D23後期)'!$K$5),0)&amp;""</f>
        <v/>
      </c>
      <c r="T598" s="693"/>
      <c r="U598" s="829"/>
      <c r="Z598" s="696" t="str">
        <f>A598</f>
        <v>５時限（16：50～18：20）</v>
      </c>
      <c r="AA598" s="680"/>
      <c r="AB598" s="680"/>
      <c r="AC598" s="680"/>
      <c r="AD598" s="680"/>
      <c r="AE598" s="680"/>
      <c r="AF598" s="680"/>
      <c r="AG598" s="680"/>
      <c r="AH598" s="680"/>
      <c r="AI598" s="680"/>
      <c r="AJ598" s="680"/>
      <c r="AK598" s="680"/>
      <c r="AL598" s="680"/>
      <c r="AM598" s="680"/>
      <c r="AN598" s="680"/>
      <c r="AO598" s="680"/>
      <c r="AP598" s="680"/>
      <c r="AQ598" s="680"/>
      <c r="AR598" s="680"/>
      <c r="AS598" s="680"/>
      <c r="AT598" s="680"/>
      <c r="AU598" s="680"/>
      <c r="AV598" s="680"/>
      <c r="AW598" s="680"/>
      <c r="AX598" s="680"/>
      <c r="AY598" s="680"/>
      <c r="AZ598" s="680"/>
      <c r="BA598" s="680"/>
      <c r="BB598" s="680"/>
      <c r="BC598" s="680"/>
      <c r="BD598" s="680"/>
      <c r="BE598" s="680"/>
      <c r="BF598" s="680"/>
      <c r="BG598" s="680"/>
      <c r="BH598" s="680"/>
      <c r="BI598" s="680"/>
      <c r="BJ598" s="680"/>
      <c r="BK598" s="674"/>
      <c r="BL598" s="674"/>
      <c r="BM598" s="674"/>
      <c r="BN598" s="680"/>
      <c r="BO598" s="680"/>
      <c r="BP598" s="680"/>
      <c r="BQ598" s="680"/>
      <c r="BR598" s="680"/>
      <c r="BS598" s="680"/>
      <c r="BT598" s="680"/>
      <c r="BU598" s="680"/>
      <c r="BV598" s="680"/>
      <c r="BW598" s="680"/>
    </row>
    <row r="599" spans="1:75" ht="13.5" customHeight="1">
      <c r="A599" s="696"/>
      <c r="B599" s="15" t="s">
        <v>58</v>
      </c>
      <c r="C599" s="688" t="str">
        <f>IFERROR(VLOOKUP(C598,科目・教員!$A$2:$B$349,2,0),"")</f>
        <v/>
      </c>
      <c r="D599" s="689"/>
      <c r="E599" s="690" t="str">
        <f>IFERROR(VLOOKUP(E598,科目・教員!$A$2:$B$349,2,0),"")</f>
        <v/>
      </c>
      <c r="F599" s="689"/>
      <c r="G599" s="690" t="str">
        <f>IFERROR(VLOOKUP(G598,科目・教員!$A$2:$B$349,2,0),"")</f>
        <v/>
      </c>
      <c r="H599" s="689"/>
      <c r="I599" s="690" t="str">
        <f>IFERROR(VLOOKUP(I598,科目・教員!$A$2:$B$349,2,0),"")</f>
        <v/>
      </c>
      <c r="J599" s="689"/>
      <c r="K599" s="691" t="str">
        <f>IFERROR(VLOOKUP(K598,科目・教員!$A$2:$B$349,2,0),"")</f>
        <v/>
      </c>
      <c r="L599" s="691"/>
      <c r="M599" s="688" t="str">
        <f>IFERROR(VLOOKUP(M598,科目・教員!$A$2:$B$349,2,0),"")</f>
        <v/>
      </c>
      <c r="N599" s="689"/>
      <c r="O599" s="691" t="str">
        <f>IFERROR(VLOOKUP(O598,科目・教員!$A$2:$B$349,2,0),"")</f>
        <v/>
      </c>
      <c r="P599" s="689"/>
      <c r="Q599" s="691" t="str">
        <f>IFERROR(VLOOKUP(Q598,科目・教員!$A$2:$B$349,2,0),"")</f>
        <v/>
      </c>
      <c r="R599" s="689"/>
      <c r="S599" s="691" t="str">
        <f>IFERROR(VLOOKUP(S598,科目・教員!$A$2:$B$349,2,0),"")</f>
        <v/>
      </c>
      <c r="T599" s="689"/>
      <c r="U599" s="829"/>
      <c r="Z599" s="696"/>
      <c r="AA599" s="681"/>
      <c r="AB599" s="681"/>
      <c r="AC599" s="681"/>
      <c r="AD599" s="681"/>
      <c r="AE599" s="681"/>
      <c r="AF599" s="681"/>
      <c r="AG599" s="681"/>
      <c r="AH599" s="681"/>
      <c r="AI599" s="681"/>
      <c r="AJ599" s="681"/>
      <c r="AK599" s="681"/>
      <c r="AL599" s="681"/>
      <c r="AM599" s="681"/>
      <c r="AN599" s="681"/>
      <c r="AO599" s="681"/>
      <c r="AP599" s="681"/>
      <c r="AQ599" s="681"/>
      <c r="AR599" s="681"/>
      <c r="AS599" s="681"/>
      <c r="AT599" s="681"/>
      <c r="AU599" s="681"/>
      <c r="AV599" s="681"/>
      <c r="AW599" s="681"/>
      <c r="AX599" s="681"/>
      <c r="AY599" s="681"/>
      <c r="AZ599" s="681"/>
      <c r="BA599" s="681"/>
      <c r="BB599" s="681"/>
      <c r="BC599" s="681"/>
      <c r="BD599" s="681"/>
      <c r="BE599" s="681"/>
      <c r="BF599" s="681"/>
      <c r="BG599" s="681"/>
      <c r="BH599" s="681"/>
      <c r="BI599" s="681"/>
      <c r="BJ599" s="681"/>
      <c r="BK599" s="675"/>
      <c r="BL599" s="675"/>
      <c r="BM599" s="675"/>
      <c r="BN599" s="681"/>
      <c r="BO599" s="681"/>
      <c r="BP599" s="681"/>
      <c r="BQ599" s="681"/>
      <c r="BR599" s="681"/>
      <c r="BS599" s="681"/>
      <c r="BT599" s="681"/>
      <c r="BU599" s="681"/>
      <c r="BV599" s="681"/>
      <c r="BW599" s="681"/>
    </row>
    <row r="600" spans="1:75" ht="13.5" customHeight="1">
      <c r="A600" s="696"/>
      <c r="B600" s="15" t="s">
        <v>60</v>
      </c>
      <c r="C600" s="688" t="str">
        <f>VLOOKUP($C577,'2025年度(1年後期)'!$B$5:$N$207,COLUMN('2025年度(1年後期)'!$K$5)+1,0)&amp;""</f>
        <v/>
      </c>
      <c r="D600" s="689"/>
      <c r="E600" s="690" t="str">
        <f>VLOOKUP($C577,'2025年度(2年後期)'!$B$5:$N$207,COLUMN('2025年度(2年後期)'!$K$5)+1,0)&amp;""</f>
        <v/>
      </c>
      <c r="F600" s="689"/>
      <c r="G600" s="690" t="str">
        <f>VLOOKUP($C577,'2025年度(3年後期)'!$B$5:$N$207,COLUMN('2025年度(3年後期)'!$K$5)+1,0)&amp;""</f>
        <v/>
      </c>
      <c r="H600" s="689"/>
      <c r="I600" s="690" t="str">
        <f>VLOOKUP($C577,'2025年度(4年後期)'!$B$5:$N$206,COLUMN('2025年度(4年後期)'!$K$5)+1,0)&amp;""</f>
        <v/>
      </c>
      <c r="J600" s="689"/>
      <c r="K600" s="691" t="str">
        <f>VLOOKUP($C577,'2025年度(助産後期)'!$B$5:$N$207,COLUMN('2025年度(助産後期)'!$K$5)+1,0)&amp;""</f>
        <v/>
      </c>
      <c r="L600" s="691"/>
      <c r="M600" s="688" t="str">
        <f>VLOOKUP($C577,'2025年度(M1後期)'!$B$5:$N$207,COLUMN('2025年度(M1後期)'!$K$5)+1,0)&amp;""</f>
        <v/>
      </c>
      <c r="N600" s="689"/>
      <c r="O600" s="691" t="str">
        <f>VLOOKUP($C577,'2025年度(M1後期)'!$B$5:$N$207,COLUMN('2025年度(M1後期)'!$K$5)+1,0)&amp;""</f>
        <v/>
      </c>
      <c r="P600" s="689"/>
      <c r="Q600" s="691" t="str">
        <f>VLOOKUP($C577,'2025年度(D1後期)'!$B$5:$N$207,COLUMN('2025年度(D1後期)'!$K$5)+1,0)&amp;""</f>
        <v/>
      </c>
      <c r="R600" s="689"/>
      <c r="S600" s="691" t="str">
        <f>VLOOKUP($C577,'2025年度(D23後期)'!$B$5:$N$207,COLUMN('2025年度(D23後期)'!$K$5)+1,0)&amp;""</f>
        <v/>
      </c>
      <c r="T600" s="689"/>
      <c r="U600" s="829"/>
      <c r="Z600" s="696"/>
      <c r="AA600" s="681"/>
      <c r="AB600" s="681"/>
      <c r="AC600" s="681"/>
      <c r="AD600" s="681"/>
      <c r="AE600" s="681"/>
      <c r="AF600" s="681"/>
      <c r="AG600" s="681"/>
      <c r="AH600" s="681"/>
      <c r="AI600" s="681"/>
      <c r="AJ600" s="681"/>
      <c r="AK600" s="681"/>
      <c r="AL600" s="681"/>
      <c r="AM600" s="681"/>
      <c r="AN600" s="681"/>
      <c r="AO600" s="681"/>
      <c r="AP600" s="681"/>
      <c r="AQ600" s="681"/>
      <c r="AR600" s="681"/>
      <c r="AS600" s="681"/>
      <c r="AT600" s="681"/>
      <c r="AU600" s="681"/>
      <c r="AV600" s="681"/>
      <c r="AW600" s="681"/>
      <c r="AX600" s="681"/>
      <c r="AY600" s="681"/>
      <c r="AZ600" s="681"/>
      <c r="BA600" s="681"/>
      <c r="BB600" s="681"/>
      <c r="BC600" s="681"/>
      <c r="BD600" s="681"/>
      <c r="BE600" s="681"/>
      <c r="BF600" s="681"/>
      <c r="BG600" s="681"/>
      <c r="BH600" s="681"/>
      <c r="BI600" s="681"/>
      <c r="BJ600" s="681"/>
      <c r="BK600" s="675"/>
      <c r="BL600" s="675"/>
      <c r="BM600" s="675"/>
      <c r="BN600" s="681"/>
      <c r="BO600" s="681"/>
      <c r="BP600" s="681"/>
      <c r="BQ600" s="681"/>
      <c r="BR600" s="681"/>
      <c r="BS600" s="681"/>
      <c r="BT600" s="681"/>
      <c r="BU600" s="681"/>
      <c r="BV600" s="681"/>
      <c r="BW600" s="681"/>
    </row>
    <row r="601" spans="1:75" ht="13.5" customHeight="1">
      <c r="A601" s="697"/>
      <c r="B601" s="16" t="s">
        <v>62</v>
      </c>
      <c r="C601" s="687"/>
      <c r="D601" s="685"/>
      <c r="E601" s="684"/>
      <c r="F601" s="685"/>
      <c r="G601" s="684"/>
      <c r="H601" s="685"/>
      <c r="I601" s="684"/>
      <c r="J601" s="685"/>
      <c r="K601" s="686"/>
      <c r="L601" s="686"/>
      <c r="M601" s="687"/>
      <c r="N601" s="685"/>
      <c r="O601" s="686"/>
      <c r="P601" s="685"/>
      <c r="Q601" s="686"/>
      <c r="R601" s="685"/>
      <c r="S601" s="686"/>
      <c r="T601" s="685"/>
      <c r="U601" s="830"/>
      <c r="V601" s="19"/>
      <c r="W601" s="19"/>
      <c r="X601" s="19"/>
      <c r="Y601" s="19"/>
      <c r="Z601" s="697"/>
      <c r="AA601" s="682"/>
      <c r="AB601" s="682"/>
      <c r="AC601" s="682"/>
      <c r="AD601" s="682"/>
      <c r="AE601" s="682"/>
      <c r="AF601" s="682"/>
      <c r="AG601" s="682"/>
      <c r="AH601" s="682"/>
      <c r="AI601" s="682"/>
      <c r="AJ601" s="682"/>
      <c r="AK601" s="682"/>
      <c r="AL601" s="682"/>
      <c r="AM601" s="682"/>
      <c r="AN601" s="682"/>
      <c r="AO601" s="682"/>
      <c r="AP601" s="682"/>
      <c r="AQ601" s="682"/>
      <c r="AR601" s="682"/>
      <c r="AS601" s="682"/>
      <c r="AT601" s="682"/>
      <c r="AU601" s="682"/>
      <c r="AV601" s="682"/>
      <c r="AW601" s="682"/>
      <c r="AX601" s="682"/>
      <c r="AY601" s="682"/>
      <c r="AZ601" s="682"/>
      <c r="BA601" s="682"/>
      <c r="BB601" s="682"/>
      <c r="BC601" s="682"/>
      <c r="BD601" s="682"/>
      <c r="BE601" s="682"/>
      <c r="BF601" s="682"/>
      <c r="BG601" s="682"/>
      <c r="BH601" s="682"/>
      <c r="BI601" s="682"/>
      <c r="BJ601" s="682"/>
      <c r="BK601" s="676"/>
      <c r="BL601" s="676"/>
      <c r="BM601" s="676"/>
      <c r="BN601" s="682"/>
      <c r="BO601" s="682"/>
      <c r="BP601" s="682"/>
      <c r="BQ601" s="682"/>
      <c r="BR601" s="682"/>
      <c r="BS601" s="682"/>
      <c r="BT601" s="682"/>
      <c r="BU601" s="682"/>
      <c r="BV601" s="682"/>
      <c r="BW601" s="682"/>
    </row>
    <row r="602" spans="1:75" ht="21.75">
      <c r="A602" s="5"/>
      <c r="B602" s="6"/>
      <c r="C602" s="722">
        <f>C577+1</f>
        <v>46016</v>
      </c>
      <c r="D602" s="722"/>
      <c r="E602" s="722"/>
      <c r="F602" s="722"/>
      <c r="G602" s="722"/>
      <c r="H602" s="722"/>
      <c r="I602" s="722"/>
      <c r="J602" s="722"/>
      <c r="K602" s="722"/>
      <c r="L602" s="722"/>
      <c r="M602" s="722"/>
      <c r="N602" s="722"/>
      <c r="O602" s="722"/>
      <c r="P602" s="722"/>
      <c r="Q602" s="722"/>
      <c r="R602" s="722"/>
      <c r="S602" s="722"/>
      <c r="T602" s="722"/>
      <c r="U602" s="781">
        <f>C602</f>
        <v>46016</v>
      </c>
      <c r="V602" s="782"/>
      <c r="W602" s="782"/>
      <c r="X602" s="782"/>
      <c r="Y602" s="782"/>
      <c r="Z602" s="783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96" t="s">
        <v>54</v>
      </c>
      <c r="B603" s="12" t="s">
        <v>55</v>
      </c>
      <c r="C603" s="705" t="str">
        <f>VLOOKUP($C602,'2025年度(1年後期)'!$B$5:$N$207,COLUMN('2025年度(1年後期)'!$C$5),0)&amp;""</f>
        <v/>
      </c>
      <c r="D603" s="706"/>
      <c r="E603" s="713" t="str">
        <f>VLOOKUP($C602,'2025年度(2年後期)'!$B$5:$N$207,COLUMN('2025年度(2年後期)'!$C$5),0)&amp;""</f>
        <v>成人看護援助論Ⅱ</v>
      </c>
      <c r="F603" s="706"/>
      <c r="G603" s="713" t="str">
        <f>VLOOKUP($C602,'2025年度(3年後期)'!$B$5:$N$207,COLUMN('2025年度(3年後期)'!$C$5),0)&amp;""</f>
        <v/>
      </c>
      <c r="H603" s="706"/>
      <c r="I603" s="713" t="str">
        <f>VLOOKUP($C602,'2025年度(4年後期)'!$B$5:$N$206,COLUMN('2025年度(4年後期)'!$C$5),0)&amp;""</f>
        <v>医療政策学</v>
      </c>
      <c r="J603" s="706"/>
      <c r="K603" s="693" t="str">
        <f>VLOOKUP($C602,'2025年度(助産後期)'!$B$5:$N$207,COLUMN('2025年度(助産後期)'!$C$5),0)&amp;""</f>
        <v/>
      </c>
      <c r="L603" s="709"/>
      <c r="M603" s="723" t="str">
        <f>VLOOKUP($C602,'2025年度(M1後期)'!$B$5:$N$207,COLUMN('2025年度(M1後期)'!$C$5),0)&amp;""</f>
        <v>がん看護学演習Ａ－Ⅲ</v>
      </c>
      <c r="N603" s="709"/>
      <c r="O603" s="713" t="str">
        <f>VLOOKUP($C602,'2025年度(M2後期)'!$B$5:$N$207,COLUMN('2025年度(M2後期)'!$C$5),0)&amp;""</f>
        <v>特別研究</v>
      </c>
      <c r="P603" s="706"/>
      <c r="Q603" s="713" t="str">
        <f>VLOOKUP($C602,'2025年度(D1後期)'!$B$5:$N$207,COLUMN('2025年度(D1後期)'!$C$5),0)&amp;""</f>
        <v>看護情報・管理学演習Ｂ
長寿看護学演習Ｂ</v>
      </c>
      <c r="R603" s="706"/>
      <c r="S603" s="693" t="str">
        <f>VLOOKUP($C602,'2025年度(D23後期)'!$B$5:$N$207,COLUMN('2025年度(D23後期)'!$C$5),0)&amp;""</f>
        <v>特別研究</v>
      </c>
      <c r="T603" s="706"/>
      <c r="U603" s="25"/>
      <c r="Z603" s="695" t="str">
        <f>A603</f>
        <v xml:space="preserve">１時限（09：20～10：50） </v>
      </c>
      <c r="AA603" s="680"/>
      <c r="AB603" s="680"/>
      <c r="AC603" s="680"/>
      <c r="AD603" s="680"/>
      <c r="AE603" s="680"/>
      <c r="AF603" s="680"/>
      <c r="AG603" s="680" t="s">
        <v>76</v>
      </c>
      <c r="AH603" s="680"/>
      <c r="AI603" s="680"/>
      <c r="AJ603" s="680"/>
      <c r="AK603" s="680"/>
      <c r="AL603" s="680"/>
      <c r="AM603" s="680"/>
      <c r="AN603" s="680"/>
      <c r="AO603" s="680"/>
      <c r="AP603" s="680"/>
      <c r="AQ603" s="680"/>
      <c r="AR603" s="680"/>
      <c r="AS603" s="680"/>
      <c r="AT603" s="680"/>
      <c r="AU603" s="680"/>
      <c r="AV603" s="680"/>
      <c r="AW603" s="680"/>
      <c r="AX603" s="680"/>
      <c r="AY603" s="680"/>
      <c r="AZ603" s="680"/>
      <c r="BA603" s="680"/>
      <c r="BB603" s="680"/>
      <c r="BC603" s="680"/>
      <c r="BD603" s="680"/>
      <c r="BE603" s="680"/>
      <c r="BF603" s="680"/>
      <c r="BG603" s="680"/>
      <c r="BH603" s="680"/>
      <c r="BI603" s="680"/>
      <c r="BJ603" s="680"/>
      <c r="BK603" s="674"/>
      <c r="BL603" s="674"/>
      <c r="BM603" s="674"/>
      <c r="BN603" s="680" t="s">
        <v>311</v>
      </c>
      <c r="BO603" s="680"/>
      <c r="BP603" s="680"/>
      <c r="BQ603" s="680"/>
      <c r="BR603" s="680"/>
      <c r="BS603" s="680"/>
      <c r="BT603" s="680"/>
      <c r="BU603" s="680"/>
      <c r="BV603" s="680"/>
      <c r="BW603" s="680"/>
    </row>
    <row r="604" spans="1:75" ht="13.5" customHeight="1">
      <c r="A604" s="696"/>
      <c r="B604" s="15" t="s">
        <v>58</v>
      </c>
      <c r="C604" s="708" t="str">
        <f>IFERROR(VLOOKUP(C603,科目・教員!$A$2:$B$349,2,0),"")</f>
        <v/>
      </c>
      <c r="D604" s="707"/>
      <c r="E604" s="716" t="str">
        <f>IFERROR(VLOOKUP(E603,科目・教員!$A$2:$B$349,2,0),"")</f>
        <v>藤澤　雄太</v>
      </c>
      <c r="F604" s="707"/>
      <c r="G604" s="716" t="str">
        <f>IFERROR(VLOOKUP(G603,科目・教員!$A$2:$B$349,2,0),"")</f>
        <v/>
      </c>
      <c r="H604" s="707"/>
      <c r="I604" s="716" t="str">
        <f>IFERROR(VLOOKUP(I603,科目・教員!$A$2:$B$349,2,0),"")</f>
        <v>渡辺　幹司</v>
      </c>
      <c r="J604" s="707"/>
      <c r="K604" s="689" t="str">
        <f>IFERROR(VLOOKUP(K603,科目・教員!$A$2:$B$349,2,0),"")</f>
        <v/>
      </c>
      <c r="L604" s="717"/>
      <c r="M604" s="718" t="str">
        <f>IFERROR(VLOOKUP(M603,科目・教員!$A$2:$B$349,2,0),"")</f>
        <v/>
      </c>
      <c r="N604" s="707"/>
      <c r="O604" s="716" t="str">
        <f>IFERROR(VLOOKUP(O603,科目・教員!$A$2:$B$349,2,0),"")</f>
        <v/>
      </c>
      <c r="P604" s="707"/>
      <c r="Q604" s="716" t="str">
        <f>IFERROR(VLOOKUP(Q603,科目・教員!$A$2:$B$349,2,0),"")</f>
        <v/>
      </c>
      <c r="R604" s="707"/>
      <c r="S604" s="689" t="str">
        <f>IFERROR(VLOOKUP(S603,科目・教員!$A$2:$B$349,2,0),"")</f>
        <v/>
      </c>
      <c r="T604" s="707"/>
      <c r="U604" s="25"/>
      <c r="Z604" s="696"/>
      <c r="AA604" s="681"/>
      <c r="AB604" s="681"/>
      <c r="AC604" s="681"/>
      <c r="AD604" s="681"/>
      <c r="AE604" s="681"/>
      <c r="AF604" s="681"/>
      <c r="AG604" s="681"/>
      <c r="AH604" s="681"/>
      <c r="AI604" s="681"/>
      <c r="AJ604" s="681"/>
      <c r="AK604" s="681"/>
      <c r="AL604" s="681"/>
      <c r="AM604" s="681"/>
      <c r="AN604" s="681"/>
      <c r="AO604" s="681"/>
      <c r="AP604" s="681"/>
      <c r="AQ604" s="681"/>
      <c r="AR604" s="681"/>
      <c r="AS604" s="681"/>
      <c r="AT604" s="681"/>
      <c r="AU604" s="681"/>
      <c r="AV604" s="681"/>
      <c r="AW604" s="681"/>
      <c r="AX604" s="681"/>
      <c r="AY604" s="681"/>
      <c r="AZ604" s="681"/>
      <c r="BA604" s="681"/>
      <c r="BB604" s="681"/>
      <c r="BC604" s="681"/>
      <c r="BD604" s="681"/>
      <c r="BE604" s="681"/>
      <c r="BF604" s="681"/>
      <c r="BG604" s="681"/>
      <c r="BH604" s="681"/>
      <c r="BI604" s="681"/>
      <c r="BJ604" s="681"/>
      <c r="BK604" s="675"/>
      <c r="BL604" s="675"/>
      <c r="BM604" s="675"/>
      <c r="BN604" s="681"/>
      <c r="BO604" s="681"/>
      <c r="BP604" s="681"/>
      <c r="BQ604" s="681"/>
      <c r="BR604" s="681"/>
      <c r="BS604" s="681"/>
      <c r="BT604" s="681"/>
      <c r="BU604" s="681"/>
      <c r="BV604" s="681"/>
      <c r="BW604" s="681"/>
    </row>
    <row r="605" spans="1:75" ht="13.5" customHeight="1">
      <c r="A605" s="696"/>
      <c r="B605" s="15" t="s">
        <v>60</v>
      </c>
      <c r="C605" s="708" t="str">
        <f>VLOOKUP($C602,'2025年度(1年後期)'!$B$5:$N$207,COLUMN('2025年度(1年後期)'!$C$5)+1,0)&amp;""</f>
        <v/>
      </c>
      <c r="D605" s="707"/>
      <c r="E605" s="716" t="str">
        <f>VLOOKUP($C602,'2025年度(2年後期)'!$B$5:$N$207,COLUMN('2025年度(2年後期)'!$C$5)+1,0)&amp;""</f>
        <v>201</v>
      </c>
      <c r="F605" s="707"/>
      <c r="G605" s="716" t="str">
        <f>VLOOKUP($C602,'2025年度(3年後期)'!$B$5:$N$207,COLUMN('2025年度(3年後期)'!$C$5)+1,0)&amp;""</f>
        <v/>
      </c>
      <c r="H605" s="707"/>
      <c r="I605" s="716" t="str">
        <f>VLOOKUP($C602,'2025年度(4年後期)'!$B$5:$N$206,COLUMN('2025年度(4年後期)'!$C$5)+1,0)&amp;""</f>
        <v>大講義室</v>
      </c>
      <c r="J605" s="707"/>
      <c r="K605" s="689" t="str">
        <f>VLOOKUP($C602,'2025年度(助産後期)'!$B$5:$N$207,COLUMN('2025年度(助産後期)'!$C$5)+1,0)&amp;""</f>
        <v/>
      </c>
      <c r="L605" s="717"/>
      <c r="M605" s="718" t="str">
        <f>VLOOKUP($C602,'2025年度(M1後期)'!$B$5:$N$207,COLUMN('2025年度(M1後期)'!$C$5)+1,0)&amp;""</f>
        <v>別途指定</v>
      </c>
      <c r="N605" s="707"/>
      <c r="O605" s="716" t="str">
        <f>VLOOKUP($C602,'2025年度(M2後期)'!$B$5:$N$207,COLUMN('2025年度(M2後期)'!$C$5)+1,0)&amp;""</f>
        <v/>
      </c>
      <c r="P605" s="707"/>
      <c r="Q605" s="716" t="str">
        <f>VLOOKUP($C602,'2025年度(D1後期)'!$B$5:$N$207,COLUMN('2025年度(D1後期)'!$C$5)+1,0)&amp;""</f>
        <v>情報:別途指定
長寿:別途指定</v>
      </c>
      <c r="R605" s="707"/>
      <c r="S605" s="689" t="str">
        <f>VLOOKUP($C602,'2025年度(D23後期)'!$B$5:$N$207,COLUMN('2025年度(D23後期)'!$C$5)+1,0)&amp;""</f>
        <v/>
      </c>
      <c r="T605" s="707"/>
      <c r="U605" s="25"/>
      <c r="Z605" s="696"/>
      <c r="AA605" s="681"/>
      <c r="AB605" s="681"/>
      <c r="AC605" s="681"/>
      <c r="AD605" s="681"/>
      <c r="AE605" s="681"/>
      <c r="AF605" s="681"/>
      <c r="AG605" s="681"/>
      <c r="AH605" s="681"/>
      <c r="AI605" s="681"/>
      <c r="AJ605" s="681"/>
      <c r="AK605" s="681"/>
      <c r="AL605" s="681"/>
      <c r="AM605" s="681"/>
      <c r="AN605" s="681"/>
      <c r="AO605" s="681"/>
      <c r="AP605" s="681"/>
      <c r="AQ605" s="681"/>
      <c r="AR605" s="681"/>
      <c r="AS605" s="681"/>
      <c r="AT605" s="681"/>
      <c r="AU605" s="681"/>
      <c r="AV605" s="681"/>
      <c r="AW605" s="681"/>
      <c r="AX605" s="681"/>
      <c r="AY605" s="681"/>
      <c r="AZ605" s="681"/>
      <c r="BA605" s="681"/>
      <c r="BB605" s="681"/>
      <c r="BC605" s="681"/>
      <c r="BD605" s="681"/>
      <c r="BE605" s="681"/>
      <c r="BF605" s="681"/>
      <c r="BG605" s="681"/>
      <c r="BH605" s="681"/>
      <c r="BI605" s="681"/>
      <c r="BJ605" s="681"/>
      <c r="BK605" s="675"/>
      <c r="BL605" s="675"/>
      <c r="BM605" s="675"/>
      <c r="BN605" s="681"/>
      <c r="BO605" s="681"/>
      <c r="BP605" s="681"/>
      <c r="BQ605" s="681"/>
      <c r="BR605" s="681"/>
      <c r="BS605" s="681"/>
      <c r="BT605" s="681"/>
      <c r="BU605" s="681"/>
      <c r="BV605" s="681"/>
      <c r="BW605" s="681"/>
    </row>
    <row r="606" spans="1:75" ht="13.5" customHeight="1">
      <c r="A606" s="697"/>
      <c r="B606" s="16" t="s">
        <v>62</v>
      </c>
      <c r="C606" s="724"/>
      <c r="D606" s="791"/>
      <c r="E606" s="684"/>
      <c r="F606" s="719"/>
      <c r="G606" s="684"/>
      <c r="H606" s="719"/>
      <c r="I606" s="684"/>
      <c r="J606" s="719"/>
      <c r="K606" s="686"/>
      <c r="L606" s="720"/>
      <c r="M606" s="721"/>
      <c r="N606" s="719"/>
      <c r="O606" s="684"/>
      <c r="P606" s="719"/>
      <c r="Q606" s="684"/>
      <c r="R606" s="719"/>
      <c r="S606" s="686"/>
      <c r="T606" s="719"/>
      <c r="U606" s="25"/>
      <c r="Z606" s="697"/>
      <c r="AA606" s="682"/>
      <c r="AB606" s="682"/>
      <c r="AC606" s="682"/>
      <c r="AD606" s="682"/>
      <c r="AE606" s="682"/>
      <c r="AF606" s="682"/>
      <c r="AG606" s="682"/>
      <c r="AH606" s="682"/>
      <c r="AI606" s="682"/>
      <c r="AJ606" s="682"/>
      <c r="AK606" s="682"/>
      <c r="AL606" s="682"/>
      <c r="AM606" s="682"/>
      <c r="AN606" s="682"/>
      <c r="AO606" s="682"/>
      <c r="AP606" s="682"/>
      <c r="AQ606" s="682"/>
      <c r="AR606" s="682"/>
      <c r="AS606" s="682"/>
      <c r="AT606" s="682"/>
      <c r="AU606" s="682"/>
      <c r="AV606" s="682"/>
      <c r="AW606" s="682"/>
      <c r="AX606" s="682"/>
      <c r="AY606" s="682"/>
      <c r="AZ606" s="682"/>
      <c r="BA606" s="682"/>
      <c r="BB606" s="682"/>
      <c r="BC606" s="682"/>
      <c r="BD606" s="682"/>
      <c r="BE606" s="682"/>
      <c r="BF606" s="682"/>
      <c r="BG606" s="682"/>
      <c r="BH606" s="682"/>
      <c r="BI606" s="682"/>
      <c r="BJ606" s="682"/>
      <c r="BK606" s="676"/>
      <c r="BL606" s="676"/>
      <c r="BM606" s="676"/>
      <c r="BN606" s="682"/>
      <c r="BO606" s="682"/>
      <c r="BP606" s="682"/>
      <c r="BQ606" s="682"/>
      <c r="BR606" s="682"/>
      <c r="BS606" s="682"/>
      <c r="BT606" s="682"/>
      <c r="BU606" s="682"/>
      <c r="BV606" s="682"/>
      <c r="BW606" s="682"/>
    </row>
    <row r="607" spans="1:75" ht="13.5" customHeight="1">
      <c r="A607" s="696" t="s">
        <v>64</v>
      </c>
      <c r="B607" s="15" t="s">
        <v>55</v>
      </c>
      <c r="C607" s="705" t="str">
        <f>VLOOKUP($C602,'2025年度(1年後期)'!$B$5:$N$207,COLUMN('2025年度(1年後期)'!$E$5),0)&amp;""</f>
        <v>疾病･病態論Ⅰ</v>
      </c>
      <c r="D607" s="706"/>
      <c r="E607" s="713" t="str">
        <f>VLOOKUP($C602,'2025年度(2年後期)'!$B$5:$N$207,COLUMN('2025年度(2年後期)'!$E$5),0)&amp;""</f>
        <v>小児看護学概論</v>
      </c>
      <c r="F607" s="706"/>
      <c r="G607" s="713" t="str">
        <f>VLOOKUP($C602,'2025年度(3年後期)'!$B$5:$N$207,COLUMN('2025年度(3年後期)'!$E$5),0)&amp;""</f>
        <v/>
      </c>
      <c r="H607" s="706"/>
      <c r="I607" s="713" t="str">
        <f>VLOOKUP($C602,'2025年度(4年後期)'!$B$5:$N$206,COLUMN('2025年度(4年後期)'!$E$5),0)&amp;""</f>
        <v>看護情報学</v>
      </c>
      <c r="J607" s="706"/>
      <c r="K607" s="693" t="str">
        <f>VLOOKUP($C602,'2025年度(助産後期)'!$B$5:$N$207,COLUMN('2025年度(助産後期)'!$E$5),0)&amp;""</f>
        <v/>
      </c>
      <c r="L607" s="709"/>
      <c r="M607" s="705" t="str">
        <f>VLOOKUP($C602,'2025年度(M1後期)'!$B$5:$N$207,COLUMN('2025年度(M1後期)'!$E$5),0)&amp;""</f>
        <v>がん看護学演習Ａ－Ⅲ</v>
      </c>
      <c r="N607" s="706"/>
      <c r="O607" s="693" t="str">
        <f>VLOOKUP($C602,'2025年度(M2後期)'!$B$5:$N$207,COLUMN('2025年度(M2後期)'!$E$5),0)&amp;""</f>
        <v>特別研究</v>
      </c>
      <c r="P607" s="706"/>
      <c r="Q607" s="693" t="str">
        <f>VLOOKUP($C602,'2025年度(D1後期)'!$B$5:$N$207,COLUMN('2025年度(D1後期)'!$E$5),0)&amp;""</f>
        <v>看護情報・管理学演習Ｂ
長寿看護学演習Ｂ</v>
      </c>
      <c r="R607" s="706"/>
      <c r="S607" s="693" t="str">
        <f>VLOOKUP($C602,'2025年度(D23後期)'!$B$5:$N$207,COLUMN('2025年度(D23後期)'!$E$5),0)&amp;""</f>
        <v>特別研究</v>
      </c>
      <c r="T607" s="706"/>
      <c r="U607" s="21"/>
      <c r="Z607" s="696" t="str">
        <f>A607</f>
        <v>２時限（11：00～12：30）</v>
      </c>
      <c r="AA607" s="680" t="s">
        <v>183</v>
      </c>
      <c r="AB607" s="680"/>
      <c r="AC607" s="680"/>
      <c r="AD607" s="680"/>
      <c r="AE607" s="680"/>
      <c r="AF607" s="680"/>
      <c r="AG607" s="680" t="s">
        <v>186</v>
      </c>
      <c r="AH607" s="680"/>
      <c r="AI607" s="680"/>
      <c r="AJ607" s="680"/>
      <c r="AK607" s="680"/>
      <c r="AL607" s="680"/>
      <c r="AM607" s="680"/>
      <c r="AN607" s="680"/>
      <c r="AO607" s="680"/>
      <c r="AP607" s="680"/>
      <c r="AQ607" s="680"/>
      <c r="AR607" s="680"/>
      <c r="AS607" s="680"/>
      <c r="AT607" s="680"/>
      <c r="AU607" s="680"/>
      <c r="AV607" s="680"/>
      <c r="AW607" s="680"/>
      <c r="AX607" s="680"/>
      <c r="AY607" s="680"/>
      <c r="AZ607" s="680"/>
      <c r="BA607" s="680"/>
      <c r="BB607" s="680"/>
      <c r="BC607" s="680"/>
      <c r="BD607" s="680"/>
      <c r="BE607" s="680"/>
      <c r="BF607" s="680"/>
      <c r="BG607" s="680"/>
      <c r="BH607" s="680"/>
      <c r="BI607" s="680"/>
      <c r="BJ607" s="680"/>
      <c r="BK607" s="674"/>
      <c r="BL607" s="674"/>
      <c r="BM607" s="674"/>
      <c r="BN607" s="680" t="s">
        <v>291</v>
      </c>
      <c r="BO607" s="680"/>
      <c r="BP607" s="680"/>
      <c r="BQ607" s="680"/>
      <c r="BR607" s="680"/>
      <c r="BS607" s="680"/>
      <c r="BT607" s="680"/>
      <c r="BU607" s="680"/>
      <c r="BV607" s="680"/>
      <c r="BW607" s="680"/>
    </row>
    <row r="608" spans="1:75" ht="13.5" customHeight="1">
      <c r="A608" s="696"/>
      <c r="B608" s="15" t="s">
        <v>58</v>
      </c>
      <c r="C608" s="708" t="str">
        <f>IFERROR(VLOOKUP(C607,科目・教員!$A$2:$B$349,2,0),"")</f>
        <v>水野　正之</v>
      </c>
      <c r="D608" s="707"/>
      <c r="E608" s="716" t="str">
        <f>IFERROR(VLOOKUP(E607,科目・教員!$A$2:$B$349,2,0),"")</f>
        <v>来生　奈巳子</v>
      </c>
      <c r="F608" s="707"/>
      <c r="G608" s="716" t="str">
        <f>IFERROR(VLOOKUP(G607,科目・教員!$A$2:$B$349,2,0),"")</f>
        <v/>
      </c>
      <c r="H608" s="707"/>
      <c r="I608" s="716" t="str">
        <f>IFERROR(VLOOKUP(I607,科目・教員!$A$2:$B$349,2,0),"")</f>
        <v>柏木　公一</v>
      </c>
      <c r="J608" s="707"/>
      <c r="K608" s="689" t="str">
        <f>IFERROR(VLOOKUP(K607,科目・教員!$A$2:$B$349,2,0),"")</f>
        <v/>
      </c>
      <c r="L608" s="717"/>
      <c r="M608" s="708" t="str">
        <f>IFERROR(VLOOKUP(M607,科目・教員!$A$2:$B$349,2,0),"")</f>
        <v/>
      </c>
      <c r="N608" s="707"/>
      <c r="O608" s="689" t="str">
        <f>IFERROR(VLOOKUP(O607,科目・教員!$A$2:$B$349,2,0),"")</f>
        <v/>
      </c>
      <c r="P608" s="707"/>
      <c r="Q608" s="689" t="str">
        <f>IFERROR(VLOOKUP(Q607,科目・教員!$A$2:$B$349,2,0),"")</f>
        <v/>
      </c>
      <c r="R608" s="707"/>
      <c r="S608" s="689" t="str">
        <f>IFERROR(VLOOKUP(S607,科目・教員!$A$2:$B$349,2,0),"")</f>
        <v/>
      </c>
      <c r="T608" s="707"/>
      <c r="U608" s="21"/>
      <c r="Z608" s="696"/>
      <c r="AA608" s="681"/>
      <c r="AB608" s="681"/>
      <c r="AC608" s="681"/>
      <c r="AD608" s="681"/>
      <c r="AE608" s="681"/>
      <c r="AF608" s="681"/>
      <c r="AG608" s="681"/>
      <c r="AH608" s="681"/>
      <c r="AI608" s="681"/>
      <c r="AJ608" s="681"/>
      <c r="AK608" s="681"/>
      <c r="AL608" s="681"/>
      <c r="AM608" s="681"/>
      <c r="AN608" s="681"/>
      <c r="AO608" s="681"/>
      <c r="AP608" s="681"/>
      <c r="AQ608" s="681"/>
      <c r="AR608" s="681"/>
      <c r="AS608" s="681"/>
      <c r="AT608" s="681"/>
      <c r="AU608" s="681"/>
      <c r="AV608" s="681"/>
      <c r="AW608" s="681"/>
      <c r="AX608" s="681"/>
      <c r="AY608" s="681"/>
      <c r="AZ608" s="681"/>
      <c r="BA608" s="681"/>
      <c r="BB608" s="681"/>
      <c r="BC608" s="681"/>
      <c r="BD608" s="681"/>
      <c r="BE608" s="681"/>
      <c r="BF608" s="681"/>
      <c r="BG608" s="681"/>
      <c r="BH608" s="681"/>
      <c r="BI608" s="681"/>
      <c r="BJ608" s="681"/>
      <c r="BK608" s="675"/>
      <c r="BL608" s="675"/>
      <c r="BM608" s="675"/>
      <c r="BN608" s="681"/>
      <c r="BO608" s="681"/>
      <c r="BP608" s="681"/>
      <c r="BQ608" s="681"/>
      <c r="BR608" s="681"/>
      <c r="BS608" s="681"/>
      <c r="BT608" s="681"/>
      <c r="BU608" s="681"/>
      <c r="BV608" s="681"/>
      <c r="BW608" s="681"/>
    </row>
    <row r="609" spans="1:75" ht="13.5" customHeight="1">
      <c r="A609" s="696"/>
      <c r="B609" s="15" t="s">
        <v>60</v>
      </c>
      <c r="C609" s="708" t="str">
        <f>VLOOKUP($C602,'2025年度(1年後期)'!$B$5:$N$207,COLUMN('2025年度(1年後期)'!$E$5)+1,0)&amp;""</f>
        <v>101</v>
      </c>
      <c r="D609" s="707"/>
      <c r="E609" s="716" t="str">
        <f>VLOOKUP($C602,'2025年度(2年後期)'!$B$5:$N$207,COLUMN('2025年度(2年後期)'!$E$5)+1,0)&amp;""</f>
        <v>201</v>
      </c>
      <c r="F609" s="707"/>
      <c r="G609" s="716" t="str">
        <f>VLOOKUP($C602,'2025年度(3年後期)'!$B$5:$N$207,COLUMN('2025年度(3年後期)'!$E$5)+1,0)&amp;""</f>
        <v/>
      </c>
      <c r="H609" s="707"/>
      <c r="I609" s="716" t="str">
        <f>VLOOKUP($C602,'2025年度(4年後期)'!$B$5:$N$206,COLUMN('2025年度(4年後期)'!$E$5)+1,0)&amp;""</f>
        <v>大講義室</v>
      </c>
      <c r="J609" s="707"/>
      <c r="K609" s="689" t="str">
        <f>VLOOKUP($C602,'2025年度(助産後期)'!$B$5:$N$207,COLUMN('2025年度(助産後期)'!$E$5)+1,0)&amp;""</f>
        <v/>
      </c>
      <c r="L609" s="717"/>
      <c r="M609" s="708" t="str">
        <f>VLOOKUP($C602,'2025年度(M1後期)'!$B$5:$N$207,COLUMN('2025年度(M1後期)'!$E$5)+1,0)&amp;""</f>
        <v>別途指定</v>
      </c>
      <c r="N609" s="707"/>
      <c r="O609" s="689" t="str">
        <f>VLOOKUP($C602,'2025年度(M2後期)'!$B$5:$N$207,COLUMN('2025年度(M2後期)'!$E$5)+1,0)&amp;""</f>
        <v/>
      </c>
      <c r="P609" s="707"/>
      <c r="Q609" s="689" t="str">
        <f>VLOOKUP($C602,'2025年度(D1後期)'!$B$5:$N$207,COLUMN('2025年度(D1後期)'!$E$5)+1,0)&amp;""</f>
        <v>情報:別途指定
長寿:別途指定</v>
      </c>
      <c r="R609" s="707"/>
      <c r="S609" s="689" t="str">
        <f>VLOOKUP($C602,'2025年度(D23後期)'!$B$5:$N$207,COLUMN('2025年度(D23後期)'!$E$5)+1,0)&amp;""</f>
        <v/>
      </c>
      <c r="T609" s="707"/>
      <c r="U609" s="21"/>
      <c r="Z609" s="696"/>
      <c r="AA609" s="681"/>
      <c r="AB609" s="681"/>
      <c r="AC609" s="681"/>
      <c r="AD609" s="681"/>
      <c r="AE609" s="681"/>
      <c r="AF609" s="681"/>
      <c r="AG609" s="681"/>
      <c r="AH609" s="681"/>
      <c r="AI609" s="681"/>
      <c r="AJ609" s="681"/>
      <c r="AK609" s="681"/>
      <c r="AL609" s="681"/>
      <c r="AM609" s="681"/>
      <c r="AN609" s="681"/>
      <c r="AO609" s="681"/>
      <c r="AP609" s="681"/>
      <c r="AQ609" s="681"/>
      <c r="AR609" s="681"/>
      <c r="AS609" s="681"/>
      <c r="AT609" s="681"/>
      <c r="AU609" s="681"/>
      <c r="AV609" s="681"/>
      <c r="AW609" s="681"/>
      <c r="AX609" s="681"/>
      <c r="AY609" s="681"/>
      <c r="AZ609" s="681"/>
      <c r="BA609" s="681"/>
      <c r="BB609" s="681"/>
      <c r="BC609" s="681"/>
      <c r="BD609" s="681"/>
      <c r="BE609" s="681"/>
      <c r="BF609" s="681"/>
      <c r="BG609" s="681"/>
      <c r="BH609" s="681"/>
      <c r="BI609" s="681"/>
      <c r="BJ609" s="681"/>
      <c r="BK609" s="675"/>
      <c r="BL609" s="675"/>
      <c r="BM609" s="675"/>
      <c r="BN609" s="681"/>
      <c r="BO609" s="681"/>
      <c r="BP609" s="681"/>
      <c r="BQ609" s="681"/>
      <c r="BR609" s="681"/>
      <c r="BS609" s="681"/>
      <c r="BT609" s="681"/>
      <c r="BU609" s="681"/>
      <c r="BV609" s="681"/>
      <c r="BW609" s="681"/>
    </row>
    <row r="610" spans="1:75" ht="13.5" customHeight="1">
      <c r="A610" s="712"/>
      <c r="B610" s="16" t="s">
        <v>62</v>
      </c>
      <c r="C610" s="724"/>
      <c r="D610" s="725"/>
      <c r="E610" s="684"/>
      <c r="F610" s="685"/>
      <c r="G610" s="684"/>
      <c r="H610" s="685"/>
      <c r="I610" s="684"/>
      <c r="J610" s="685"/>
      <c r="K610" s="686"/>
      <c r="L610" s="686"/>
      <c r="M610" s="687"/>
      <c r="N610" s="685"/>
      <c r="O610" s="686"/>
      <c r="P610" s="685"/>
      <c r="Q610" s="686"/>
      <c r="R610" s="685"/>
      <c r="S610" s="686"/>
      <c r="T610" s="685"/>
      <c r="U610" s="21"/>
      <c r="Z610" s="697"/>
      <c r="AA610" s="682"/>
      <c r="AB610" s="682"/>
      <c r="AC610" s="682"/>
      <c r="AD610" s="682"/>
      <c r="AE610" s="682"/>
      <c r="AF610" s="682"/>
      <c r="AG610" s="682"/>
      <c r="AH610" s="682"/>
      <c r="AI610" s="682"/>
      <c r="AJ610" s="682"/>
      <c r="AK610" s="682"/>
      <c r="AL610" s="682"/>
      <c r="AM610" s="682"/>
      <c r="AN610" s="682"/>
      <c r="AO610" s="682"/>
      <c r="AP610" s="682"/>
      <c r="AQ610" s="682"/>
      <c r="AR610" s="682"/>
      <c r="AS610" s="682"/>
      <c r="AT610" s="682"/>
      <c r="AU610" s="682"/>
      <c r="AV610" s="682"/>
      <c r="AW610" s="682"/>
      <c r="AX610" s="682"/>
      <c r="AY610" s="682"/>
      <c r="AZ610" s="682"/>
      <c r="BA610" s="682"/>
      <c r="BB610" s="682"/>
      <c r="BC610" s="682"/>
      <c r="BD610" s="682"/>
      <c r="BE610" s="682"/>
      <c r="BF610" s="682"/>
      <c r="BG610" s="682"/>
      <c r="BH610" s="682"/>
      <c r="BI610" s="682"/>
      <c r="BJ610" s="682"/>
      <c r="BK610" s="676"/>
      <c r="BL610" s="676"/>
      <c r="BM610" s="676"/>
      <c r="BN610" s="682"/>
      <c r="BO610" s="682"/>
      <c r="BP610" s="682"/>
      <c r="BQ610" s="682"/>
      <c r="BR610" s="682"/>
      <c r="BS610" s="682"/>
      <c r="BT610" s="682"/>
      <c r="BU610" s="682"/>
      <c r="BV610" s="682"/>
      <c r="BW610" s="682"/>
    </row>
    <row r="611" spans="1:75" ht="13.5" customHeight="1">
      <c r="A611" s="695" t="s">
        <v>70</v>
      </c>
      <c r="B611" s="17" t="s">
        <v>71</v>
      </c>
      <c r="C611" s="705"/>
      <c r="D611" s="706"/>
      <c r="E611" s="713"/>
      <c r="F611" s="706"/>
      <c r="G611" s="713"/>
      <c r="H611" s="706"/>
      <c r="I611" s="713"/>
      <c r="J611" s="706"/>
      <c r="K611" s="693"/>
      <c r="L611" s="709"/>
      <c r="M611" s="705"/>
      <c r="N611" s="706"/>
      <c r="O611" s="693"/>
      <c r="P611" s="706"/>
      <c r="Q611" s="693"/>
      <c r="R611" s="706"/>
      <c r="S611" s="693"/>
      <c r="T611" s="706"/>
      <c r="U611" s="21"/>
      <c r="Z611" s="696" t="str">
        <f>A611</f>
        <v>昼休み（12：30～13：30）</v>
      </c>
      <c r="AA611" s="680"/>
      <c r="AB611" s="680"/>
      <c r="AC611" s="680"/>
      <c r="AD611" s="680"/>
      <c r="AE611" s="680"/>
      <c r="AF611" s="680"/>
      <c r="AG611" s="680"/>
      <c r="AH611" s="680"/>
      <c r="AI611" s="680"/>
      <c r="AJ611" s="680"/>
      <c r="AK611" s="680"/>
      <c r="AL611" s="680"/>
      <c r="AM611" s="680"/>
      <c r="AN611" s="680"/>
      <c r="AO611" s="680"/>
      <c r="AP611" s="680"/>
      <c r="AQ611" s="680"/>
      <c r="AR611" s="680"/>
      <c r="AS611" s="680"/>
      <c r="AT611" s="680"/>
      <c r="AU611" s="680"/>
      <c r="AV611" s="680"/>
      <c r="AW611" s="680"/>
      <c r="AX611" s="680"/>
      <c r="AY611" s="680"/>
      <c r="AZ611" s="680"/>
      <c r="BA611" s="680"/>
      <c r="BB611" s="680"/>
      <c r="BC611" s="680"/>
      <c r="BD611" s="680"/>
      <c r="BE611" s="680"/>
      <c r="BF611" s="680"/>
      <c r="BG611" s="680"/>
      <c r="BH611" s="680"/>
      <c r="BI611" s="680"/>
      <c r="BJ611" s="680"/>
      <c r="BK611" s="674"/>
      <c r="BL611" s="674"/>
      <c r="BM611" s="674"/>
      <c r="BN611" s="680"/>
      <c r="BO611" s="680"/>
      <c r="BP611" s="680"/>
      <c r="BQ611" s="680"/>
      <c r="BR611" s="680"/>
      <c r="BS611" s="680"/>
      <c r="BT611" s="680"/>
      <c r="BU611" s="680"/>
      <c r="BV611" s="680"/>
      <c r="BW611" s="680"/>
    </row>
    <row r="612" spans="1:75" ht="13.5" customHeight="1">
      <c r="A612" s="696"/>
      <c r="B612" s="17" t="s">
        <v>73</v>
      </c>
      <c r="C612" s="708"/>
      <c r="D612" s="707"/>
      <c r="E612" s="716"/>
      <c r="F612" s="707"/>
      <c r="G612" s="716"/>
      <c r="H612" s="707"/>
      <c r="I612" s="716"/>
      <c r="J612" s="707"/>
      <c r="K612" s="689"/>
      <c r="L612" s="717"/>
      <c r="M612" s="708"/>
      <c r="N612" s="707"/>
      <c r="O612" s="689"/>
      <c r="P612" s="707"/>
      <c r="Q612" s="689"/>
      <c r="R612" s="707"/>
      <c r="S612" s="689"/>
      <c r="T612" s="707"/>
      <c r="U612" s="21"/>
      <c r="Z612" s="696"/>
      <c r="AA612" s="681"/>
      <c r="AB612" s="681"/>
      <c r="AC612" s="681"/>
      <c r="AD612" s="681"/>
      <c r="AE612" s="681"/>
      <c r="AF612" s="681"/>
      <c r="AG612" s="681"/>
      <c r="AH612" s="681"/>
      <c r="AI612" s="681"/>
      <c r="AJ612" s="681"/>
      <c r="AK612" s="681"/>
      <c r="AL612" s="681"/>
      <c r="AM612" s="681"/>
      <c r="AN612" s="681"/>
      <c r="AO612" s="681"/>
      <c r="AP612" s="681"/>
      <c r="AQ612" s="681"/>
      <c r="AR612" s="681"/>
      <c r="AS612" s="681"/>
      <c r="AT612" s="681"/>
      <c r="AU612" s="681"/>
      <c r="AV612" s="681"/>
      <c r="AW612" s="681"/>
      <c r="AX612" s="681"/>
      <c r="AY612" s="681"/>
      <c r="AZ612" s="681"/>
      <c r="BA612" s="681"/>
      <c r="BB612" s="681"/>
      <c r="BC612" s="681"/>
      <c r="BD612" s="681"/>
      <c r="BE612" s="681"/>
      <c r="BF612" s="681"/>
      <c r="BG612" s="681"/>
      <c r="BH612" s="681"/>
      <c r="BI612" s="681"/>
      <c r="BJ612" s="681"/>
      <c r="BK612" s="675"/>
      <c r="BL612" s="675"/>
      <c r="BM612" s="675"/>
      <c r="BN612" s="681"/>
      <c r="BO612" s="681"/>
      <c r="BP612" s="681"/>
      <c r="BQ612" s="681"/>
      <c r="BR612" s="681"/>
      <c r="BS612" s="681"/>
      <c r="BT612" s="681"/>
      <c r="BU612" s="681"/>
      <c r="BV612" s="681"/>
      <c r="BW612" s="681"/>
    </row>
    <row r="613" spans="1:75" ht="13.5" customHeight="1">
      <c r="A613" s="696"/>
      <c r="B613" s="17" t="s">
        <v>60</v>
      </c>
      <c r="C613" s="708"/>
      <c r="D613" s="707"/>
      <c r="E613" s="716"/>
      <c r="F613" s="707"/>
      <c r="G613" s="716"/>
      <c r="H613" s="707"/>
      <c r="I613" s="716"/>
      <c r="J613" s="707"/>
      <c r="K613" s="689"/>
      <c r="L613" s="717"/>
      <c r="M613" s="708"/>
      <c r="N613" s="707"/>
      <c r="O613" s="689"/>
      <c r="P613" s="707"/>
      <c r="Q613" s="689"/>
      <c r="R613" s="707"/>
      <c r="S613" s="689"/>
      <c r="T613" s="707"/>
      <c r="U613" s="21"/>
      <c r="Z613" s="696"/>
      <c r="AA613" s="681"/>
      <c r="AB613" s="681"/>
      <c r="AC613" s="681"/>
      <c r="AD613" s="681"/>
      <c r="AE613" s="681"/>
      <c r="AF613" s="681"/>
      <c r="AG613" s="681"/>
      <c r="AH613" s="681"/>
      <c r="AI613" s="681"/>
      <c r="AJ613" s="681"/>
      <c r="AK613" s="681"/>
      <c r="AL613" s="681"/>
      <c r="AM613" s="681"/>
      <c r="AN613" s="681"/>
      <c r="AO613" s="681"/>
      <c r="AP613" s="681"/>
      <c r="AQ613" s="681"/>
      <c r="AR613" s="681"/>
      <c r="AS613" s="681"/>
      <c r="AT613" s="681"/>
      <c r="AU613" s="681"/>
      <c r="AV613" s="681"/>
      <c r="AW613" s="681"/>
      <c r="AX613" s="681"/>
      <c r="AY613" s="681"/>
      <c r="AZ613" s="681"/>
      <c r="BA613" s="681"/>
      <c r="BB613" s="681"/>
      <c r="BC613" s="681"/>
      <c r="BD613" s="681"/>
      <c r="BE613" s="681"/>
      <c r="BF613" s="681"/>
      <c r="BG613" s="681"/>
      <c r="BH613" s="681"/>
      <c r="BI613" s="681"/>
      <c r="BJ613" s="681"/>
      <c r="BK613" s="675"/>
      <c r="BL613" s="675"/>
      <c r="BM613" s="675"/>
      <c r="BN613" s="681"/>
      <c r="BO613" s="681"/>
      <c r="BP613" s="681"/>
      <c r="BQ613" s="681"/>
      <c r="BR613" s="681"/>
      <c r="BS613" s="681"/>
      <c r="BT613" s="681"/>
      <c r="BU613" s="681"/>
      <c r="BV613" s="681"/>
      <c r="BW613" s="681"/>
    </row>
    <row r="614" spans="1:75" ht="13.5" customHeight="1">
      <c r="A614" s="697"/>
      <c r="B614" s="18" t="s">
        <v>62</v>
      </c>
      <c r="C614" s="714"/>
      <c r="D614" s="711"/>
      <c r="E614" s="715"/>
      <c r="F614" s="711"/>
      <c r="G614" s="715"/>
      <c r="H614" s="711"/>
      <c r="I614" s="715"/>
      <c r="J614" s="711"/>
      <c r="K614" s="710"/>
      <c r="L614" s="710"/>
      <c r="M614" s="714"/>
      <c r="N614" s="711"/>
      <c r="O614" s="710"/>
      <c r="P614" s="711"/>
      <c r="Q614" s="710"/>
      <c r="R614" s="711"/>
      <c r="S614" s="710"/>
      <c r="T614" s="711"/>
      <c r="U614" s="21"/>
      <c r="Z614" s="697"/>
      <c r="AA614" s="682"/>
      <c r="AB614" s="682"/>
      <c r="AC614" s="682"/>
      <c r="AD614" s="682"/>
      <c r="AE614" s="682"/>
      <c r="AF614" s="682"/>
      <c r="AG614" s="682"/>
      <c r="AH614" s="682"/>
      <c r="AI614" s="682"/>
      <c r="AJ614" s="682"/>
      <c r="AK614" s="682"/>
      <c r="AL614" s="682"/>
      <c r="AM614" s="682"/>
      <c r="AN614" s="682"/>
      <c r="AO614" s="682"/>
      <c r="AP614" s="682"/>
      <c r="AQ614" s="682"/>
      <c r="AR614" s="682"/>
      <c r="AS614" s="682"/>
      <c r="AT614" s="682"/>
      <c r="AU614" s="682"/>
      <c r="AV614" s="682"/>
      <c r="AW614" s="682"/>
      <c r="AX614" s="682"/>
      <c r="AY614" s="682"/>
      <c r="AZ614" s="682"/>
      <c r="BA614" s="682"/>
      <c r="BB614" s="682"/>
      <c r="BC614" s="682"/>
      <c r="BD614" s="682"/>
      <c r="BE614" s="682"/>
      <c r="BF614" s="682"/>
      <c r="BG614" s="682"/>
      <c r="BH614" s="682"/>
      <c r="BI614" s="682"/>
      <c r="BJ614" s="682"/>
      <c r="BK614" s="676"/>
      <c r="BL614" s="676"/>
      <c r="BM614" s="676"/>
      <c r="BN614" s="682"/>
      <c r="BO614" s="682"/>
      <c r="BP614" s="682"/>
      <c r="BQ614" s="682"/>
      <c r="BR614" s="682"/>
      <c r="BS614" s="682"/>
      <c r="BT614" s="682"/>
      <c r="BU614" s="682"/>
      <c r="BV614" s="682"/>
      <c r="BW614" s="682"/>
    </row>
    <row r="615" spans="1:75" ht="13.5" customHeight="1">
      <c r="A615" s="696" t="s">
        <v>74</v>
      </c>
      <c r="B615" s="15" t="s">
        <v>55</v>
      </c>
      <c r="C615" s="692" t="str">
        <f>VLOOKUP($C602,'2025年度(1年後期)'!$B$5:$N$207,COLUMN('2025年度(1年後期)'!$G$5),0)&amp;""</f>
        <v>ジェンダー論</v>
      </c>
      <c r="D615" s="693"/>
      <c r="E615" s="698" t="str">
        <f>VLOOKUP($C602,'2025年度(2年後期)'!$B$5:$N$207,COLUMN('2025年度(2年後期)'!$G$5),0)&amp;""</f>
        <v>母性看護援助論Ⅱ</v>
      </c>
      <c r="F615" s="693"/>
      <c r="G615" s="698" t="str">
        <f>VLOOKUP($C602,'2025年度(3年後期)'!$B$5:$N$207,COLUMN('2025年度(3年後期)'!$G$5),0)&amp;""</f>
        <v/>
      </c>
      <c r="H615" s="693"/>
      <c r="I615" s="698" t="str">
        <f>VLOOKUP($C602,'2025年度(4年後期)'!$B$5:$N$206,COLUMN('2025年度(4年後期)'!$G$5),0)&amp;""</f>
        <v>総合学習</v>
      </c>
      <c r="J615" s="693"/>
      <c r="K615" s="694" t="str">
        <f>VLOOKUP($C602,'2025年度(助産後期)'!$B$5:$N$207,COLUMN('2025年度(助産後期)'!$G$5),0)&amp;""</f>
        <v/>
      </c>
      <c r="L615" s="694"/>
      <c r="M615" s="692" t="str">
        <f>VLOOKUP($C602,'2025年度(M1後期)'!$B$5:$N$207,COLUMN('2025年度(M1後期)'!$G$5),0)&amp;""</f>
        <v/>
      </c>
      <c r="N615" s="693"/>
      <c r="O615" s="694" t="str">
        <f>VLOOKUP($C602,'2025年度(M2後期)'!$B$5:$N$207,COLUMN('2025年度(M2後期)'!$G$5),0)&amp;""</f>
        <v>特別研究</v>
      </c>
      <c r="P615" s="693"/>
      <c r="Q615" s="694" t="str">
        <f>VLOOKUP($C602,'2025年度(D1後期)'!$B$5:$N$207,COLUMN('2025年度(D1後期)'!$G$5),0)&amp;""</f>
        <v/>
      </c>
      <c r="R615" s="693"/>
      <c r="S615" s="694" t="str">
        <f>VLOOKUP($C602,'2025年度(D23後期)'!$B$5:$N$207,COLUMN('2025年度(D23後期)'!$G$5),0)&amp;""</f>
        <v>特別研究</v>
      </c>
      <c r="T615" s="693"/>
      <c r="U615" s="21"/>
      <c r="Z615" s="696" t="str">
        <f>A615</f>
        <v>３時限（13：30～15：00）</v>
      </c>
      <c r="AA615" s="680"/>
      <c r="AB615" s="680"/>
      <c r="AC615" s="680"/>
      <c r="AD615" s="680"/>
      <c r="AE615" s="680"/>
      <c r="AF615" s="680"/>
      <c r="AG615" s="680" t="s">
        <v>332</v>
      </c>
      <c r="AH615" s="680"/>
      <c r="AI615" s="680"/>
      <c r="AJ615" s="680"/>
      <c r="AK615" s="680"/>
      <c r="AL615" s="680"/>
      <c r="AM615" s="680"/>
      <c r="AN615" s="680"/>
      <c r="AO615" s="680"/>
      <c r="AP615" s="680"/>
      <c r="AQ615" s="680"/>
      <c r="AR615" s="680"/>
      <c r="AS615" s="680"/>
      <c r="AT615" s="680"/>
      <c r="AU615" s="680"/>
      <c r="AV615" s="680"/>
      <c r="AW615" s="680"/>
      <c r="AX615" s="680"/>
      <c r="AY615" s="680"/>
      <c r="AZ615" s="680"/>
      <c r="BA615" s="680"/>
      <c r="BB615" s="680"/>
      <c r="BC615" s="680"/>
      <c r="BD615" s="680"/>
      <c r="BE615" s="680"/>
      <c r="BF615" s="680"/>
      <c r="BG615" s="680"/>
      <c r="BH615" s="680"/>
      <c r="BI615" s="680"/>
      <c r="BJ615" s="680"/>
      <c r="BK615" s="674"/>
      <c r="BL615" s="674"/>
      <c r="BM615" s="674"/>
      <c r="BN615" s="680" t="s">
        <v>251</v>
      </c>
      <c r="BO615" s="680"/>
      <c r="BP615" s="680"/>
      <c r="BQ615" s="680"/>
      <c r="BR615" s="680"/>
      <c r="BS615" s="680"/>
      <c r="BT615" s="680"/>
      <c r="BU615" s="680" t="s">
        <v>293</v>
      </c>
      <c r="BV615" s="680" t="s">
        <v>293</v>
      </c>
      <c r="BW615" s="680"/>
    </row>
    <row r="616" spans="1:75" ht="13.5" customHeight="1">
      <c r="A616" s="696"/>
      <c r="B616" s="15" t="s">
        <v>58</v>
      </c>
      <c r="C616" s="688" t="str">
        <f>IFERROR(VLOOKUP(C615,科目・教員!$A$2:$B$349,2,0),"")</f>
        <v>小島　優子</v>
      </c>
      <c r="D616" s="689"/>
      <c r="E616" s="690" t="str">
        <f>IFERROR(VLOOKUP(E615,科目・教員!$A$2:$B$349,2,0),"")</f>
        <v>池田　真弓</v>
      </c>
      <c r="F616" s="689"/>
      <c r="G616" s="690" t="str">
        <f>IFERROR(VLOOKUP(G615,科目・教員!$A$2:$B$349,2,0),"")</f>
        <v/>
      </c>
      <c r="H616" s="689"/>
      <c r="I616" s="690" t="str">
        <f>IFERROR(VLOOKUP(I615,科目・教員!$A$2:$B$349,2,0),"")</f>
        <v/>
      </c>
      <c r="J616" s="689"/>
      <c r="K616" s="691" t="str">
        <f>IFERROR(VLOOKUP(K615,科目・教員!$A$2:$B$349,2,0),"")</f>
        <v/>
      </c>
      <c r="L616" s="691"/>
      <c r="M616" s="688" t="str">
        <f>IFERROR(VLOOKUP(M615,科目・教員!$A$2:$B$349,2,0),"")</f>
        <v/>
      </c>
      <c r="N616" s="689"/>
      <c r="O616" s="691" t="str">
        <f>IFERROR(VLOOKUP(O615,科目・教員!$A$2:$B$349,2,0),"")</f>
        <v/>
      </c>
      <c r="P616" s="689"/>
      <c r="Q616" s="691" t="str">
        <f>IFERROR(VLOOKUP(Q615,科目・教員!$A$2:$B$349,2,0),"")</f>
        <v/>
      </c>
      <c r="R616" s="689"/>
      <c r="S616" s="691" t="str">
        <f>IFERROR(VLOOKUP(S615,科目・教員!$A$2:$B$349,2,0),"")</f>
        <v/>
      </c>
      <c r="T616" s="689"/>
      <c r="U616" s="21"/>
      <c r="Z616" s="696"/>
      <c r="AA616" s="681"/>
      <c r="AB616" s="681"/>
      <c r="AC616" s="681"/>
      <c r="AD616" s="681"/>
      <c r="AE616" s="681"/>
      <c r="AF616" s="681"/>
      <c r="AG616" s="681"/>
      <c r="AH616" s="681"/>
      <c r="AI616" s="681"/>
      <c r="AJ616" s="681"/>
      <c r="AK616" s="681"/>
      <c r="AL616" s="681"/>
      <c r="AM616" s="681"/>
      <c r="AN616" s="681"/>
      <c r="AO616" s="681"/>
      <c r="AP616" s="681"/>
      <c r="AQ616" s="681"/>
      <c r="AR616" s="681"/>
      <c r="AS616" s="681"/>
      <c r="AT616" s="681"/>
      <c r="AU616" s="681"/>
      <c r="AV616" s="681"/>
      <c r="AW616" s="681"/>
      <c r="AX616" s="681"/>
      <c r="AY616" s="681"/>
      <c r="AZ616" s="681"/>
      <c r="BA616" s="681"/>
      <c r="BB616" s="681"/>
      <c r="BC616" s="681"/>
      <c r="BD616" s="681"/>
      <c r="BE616" s="681"/>
      <c r="BF616" s="681"/>
      <c r="BG616" s="681"/>
      <c r="BH616" s="681"/>
      <c r="BI616" s="681"/>
      <c r="BJ616" s="681"/>
      <c r="BK616" s="675"/>
      <c r="BL616" s="675"/>
      <c r="BM616" s="675"/>
      <c r="BN616" s="681"/>
      <c r="BO616" s="681"/>
      <c r="BP616" s="681"/>
      <c r="BQ616" s="681"/>
      <c r="BR616" s="681"/>
      <c r="BS616" s="681"/>
      <c r="BT616" s="681"/>
      <c r="BU616" s="681"/>
      <c r="BV616" s="681"/>
      <c r="BW616" s="681"/>
    </row>
    <row r="617" spans="1:75" ht="13.5" customHeight="1">
      <c r="A617" s="696"/>
      <c r="B617" s="15" t="s">
        <v>60</v>
      </c>
      <c r="C617" s="688" t="str">
        <f>VLOOKUP($C602,'2025年度(1年後期)'!$B$5:$N$207,COLUMN('2025年度(1年後期)'!$G$5)+1,0)&amp;""</f>
        <v>大講義室</v>
      </c>
      <c r="D617" s="689"/>
      <c r="E617" s="690" t="str">
        <f>VLOOKUP($C602,'2025年度(2年後期)'!$B$5:$N$207,COLUMN('2025年度(2年後期)'!$G$5)+1,0)&amp;""</f>
        <v>201</v>
      </c>
      <c r="F617" s="689"/>
      <c r="G617" s="690" t="str">
        <f>VLOOKUP($C602,'2025年度(3年後期)'!$B$5:$N$207,COLUMN('2025年度(3年後期)'!$G$5)+1,0)&amp;""</f>
        <v/>
      </c>
      <c r="H617" s="689"/>
      <c r="I617" s="690" t="str">
        <f>VLOOKUP($C602,'2025年度(4年後期)'!$B$5:$N$206,COLUMN('2025年度(4年後期)'!$G$5)+1,0)&amp;""</f>
        <v>研修6・7</v>
      </c>
      <c r="J617" s="689"/>
      <c r="K617" s="691" t="str">
        <f>VLOOKUP($C602,'2025年度(助産後期)'!$B$5:$N$207,COLUMN('2025年度(助産後期)'!$G$5)+1,0)&amp;""</f>
        <v/>
      </c>
      <c r="L617" s="691"/>
      <c r="M617" s="688" t="str">
        <f>VLOOKUP($C602,'2025年度(M1後期)'!$B$5:$N$207,COLUMN('2025年度(M1後期)'!$G$5)+1,0)&amp;""</f>
        <v/>
      </c>
      <c r="N617" s="689"/>
      <c r="O617" s="691" t="str">
        <f>VLOOKUP($C602,'2025年度(M2後期)'!$B$5:$N$207,COLUMN('2025年度(M2後期)'!$G$5)+1,0)&amp;""</f>
        <v/>
      </c>
      <c r="P617" s="689"/>
      <c r="Q617" s="691" t="str">
        <f>VLOOKUP($C602,'2025年度(D1後期)'!$B$5:$N$207,COLUMN('2025年度(D1後期)'!$G$5)+1,0)&amp;""</f>
        <v/>
      </c>
      <c r="R617" s="689"/>
      <c r="S617" s="691" t="str">
        <f>VLOOKUP($C602,'2025年度(D23後期)'!$B$5:$N$207,COLUMN('2025年度(D23後期)'!$G$5)+1,0)&amp;""</f>
        <v/>
      </c>
      <c r="T617" s="689"/>
      <c r="U617" s="21"/>
      <c r="Z617" s="696"/>
      <c r="AA617" s="681"/>
      <c r="AB617" s="681"/>
      <c r="AC617" s="681"/>
      <c r="AD617" s="681"/>
      <c r="AE617" s="681"/>
      <c r="AF617" s="681"/>
      <c r="AG617" s="681"/>
      <c r="AH617" s="681"/>
      <c r="AI617" s="681"/>
      <c r="AJ617" s="681"/>
      <c r="AK617" s="681"/>
      <c r="AL617" s="681"/>
      <c r="AM617" s="681"/>
      <c r="AN617" s="681"/>
      <c r="AO617" s="681"/>
      <c r="AP617" s="681"/>
      <c r="AQ617" s="681"/>
      <c r="AR617" s="681"/>
      <c r="AS617" s="681"/>
      <c r="AT617" s="681"/>
      <c r="AU617" s="681"/>
      <c r="AV617" s="681"/>
      <c r="AW617" s="681"/>
      <c r="AX617" s="681"/>
      <c r="AY617" s="681"/>
      <c r="AZ617" s="681"/>
      <c r="BA617" s="681"/>
      <c r="BB617" s="681"/>
      <c r="BC617" s="681"/>
      <c r="BD617" s="681"/>
      <c r="BE617" s="681"/>
      <c r="BF617" s="681"/>
      <c r="BG617" s="681"/>
      <c r="BH617" s="681"/>
      <c r="BI617" s="681"/>
      <c r="BJ617" s="681"/>
      <c r="BK617" s="675"/>
      <c r="BL617" s="675"/>
      <c r="BM617" s="675"/>
      <c r="BN617" s="681"/>
      <c r="BO617" s="681"/>
      <c r="BP617" s="681"/>
      <c r="BQ617" s="681"/>
      <c r="BR617" s="681"/>
      <c r="BS617" s="681"/>
      <c r="BT617" s="681"/>
      <c r="BU617" s="681"/>
      <c r="BV617" s="681"/>
      <c r="BW617" s="681"/>
    </row>
    <row r="618" spans="1:75" ht="13.5" customHeight="1">
      <c r="A618" s="712"/>
      <c r="B618" s="16" t="s">
        <v>62</v>
      </c>
      <c r="C618" s="687"/>
      <c r="D618" s="685"/>
      <c r="E618" s="684"/>
      <c r="F618" s="685"/>
      <c r="G618" s="684"/>
      <c r="H618" s="685"/>
      <c r="I618" s="684"/>
      <c r="J618" s="685"/>
      <c r="K618" s="686"/>
      <c r="L618" s="686"/>
      <c r="M618" s="687"/>
      <c r="N618" s="685"/>
      <c r="O618" s="686"/>
      <c r="P618" s="685"/>
      <c r="Q618" s="686"/>
      <c r="R618" s="685"/>
      <c r="S618" s="686"/>
      <c r="T618" s="685"/>
      <c r="U618" s="21"/>
      <c r="Z618" s="697"/>
      <c r="AA618" s="682"/>
      <c r="AB618" s="682"/>
      <c r="AC618" s="682"/>
      <c r="AD618" s="682"/>
      <c r="AE618" s="682"/>
      <c r="AF618" s="682"/>
      <c r="AG618" s="682"/>
      <c r="AH618" s="682"/>
      <c r="AI618" s="682"/>
      <c r="AJ618" s="682"/>
      <c r="AK618" s="682"/>
      <c r="AL618" s="682"/>
      <c r="AM618" s="682"/>
      <c r="AN618" s="682"/>
      <c r="AO618" s="682"/>
      <c r="AP618" s="682"/>
      <c r="AQ618" s="682"/>
      <c r="AR618" s="682"/>
      <c r="AS618" s="682"/>
      <c r="AT618" s="682"/>
      <c r="AU618" s="682"/>
      <c r="AV618" s="682"/>
      <c r="AW618" s="682"/>
      <c r="AX618" s="682"/>
      <c r="AY618" s="682"/>
      <c r="AZ618" s="682"/>
      <c r="BA618" s="682"/>
      <c r="BB618" s="682"/>
      <c r="BC618" s="682"/>
      <c r="BD618" s="682"/>
      <c r="BE618" s="682"/>
      <c r="BF618" s="682"/>
      <c r="BG618" s="682"/>
      <c r="BH618" s="682"/>
      <c r="BI618" s="682"/>
      <c r="BJ618" s="682"/>
      <c r="BK618" s="676"/>
      <c r="BL618" s="676"/>
      <c r="BM618" s="676"/>
      <c r="BN618" s="682"/>
      <c r="BO618" s="682"/>
      <c r="BP618" s="682"/>
      <c r="BQ618" s="682"/>
      <c r="BR618" s="682"/>
      <c r="BS618" s="682"/>
      <c r="BT618" s="682"/>
      <c r="BU618" s="682"/>
      <c r="BV618" s="682"/>
      <c r="BW618" s="682"/>
    </row>
    <row r="619" spans="1:75" ht="13.5" customHeight="1">
      <c r="A619" s="696" t="s">
        <v>80</v>
      </c>
      <c r="B619" s="15" t="s">
        <v>55</v>
      </c>
      <c r="C619" s="692" t="str">
        <f>VLOOKUP($C602,'2025年度(1年後期)'!$B$5:$N$207,COLUMN('2025年度(1年後期)'!$I$5),0)&amp;""</f>
        <v>人間関係論</v>
      </c>
      <c r="D619" s="693"/>
      <c r="E619" s="698" t="str">
        <f>VLOOKUP($C602,'2025年度(2年後期)'!$B$5:$N$207,COLUMN('2025年度(2年後期)'!$I$5),0)&amp;""</f>
        <v/>
      </c>
      <c r="F619" s="693"/>
      <c r="G619" s="698" t="str">
        <f>VLOOKUP($C602,'2025年度(3年後期)'!$B$5:$N$207,COLUMN('2025年度(3年後期)'!$I$5),0)&amp;""</f>
        <v/>
      </c>
      <c r="H619" s="693"/>
      <c r="I619" s="698" t="str">
        <f>VLOOKUP($C602,'2025年度(4年後期)'!$B$5:$N$206,COLUMN('2025年度(4年後期)'!$I$5),0)&amp;""</f>
        <v>総合学習</v>
      </c>
      <c r="J619" s="693"/>
      <c r="K619" s="694" t="str">
        <f>VLOOKUP($C602,'2025年度(助産後期)'!$B$5:$N$207,COLUMN('2025年度(助産後期)'!$I$5),0)&amp;""</f>
        <v/>
      </c>
      <c r="L619" s="694"/>
      <c r="M619" s="692" t="str">
        <f>VLOOKUP($C602,'2025年度(M1後期)'!$B$5:$N$207,COLUMN('2025年度(M1後期)'!$I$5),0)&amp;""</f>
        <v/>
      </c>
      <c r="N619" s="693"/>
      <c r="O619" s="694" t="str">
        <f>VLOOKUP($C602,'2025年度(M2後期)'!$B$5:$N$207,COLUMN('2025年度(M2後期)'!$I$5),0)&amp;""</f>
        <v>特別研究</v>
      </c>
      <c r="P619" s="693"/>
      <c r="Q619" s="694" t="str">
        <f>VLOOKUP($C602,'2025年度(D1後期)'!$B$5:$N$207,COLUMN('2025年度(D1後期)'!$I$5),0)&amp;""</f>
        <v/>
      </c>
      <c r="R619" s="693"/>
      <c r="S619" s="694" t="str">
        <f>VLOOKUP($C602,'2025年度(D23後期)'!$B$5:$N$207,COLUMN('2025年度(D23後期)'!$I$5),0)&amp;""</f>
        <v>特別研究</v>
      </c>
      <c r="T619" s="693"/>
      <c r="U619" s="21"/>
      <c r="Z619" s="696" t="str">
        <f>A619</f>
        <v>４時限（15：10～16：40）</v>
      </c>
      <c r="AA619" s="680"/>
      <c r="AB619" s="680"/>
      <c r="AC619" s="680"/>
      <c r="AD619" s="680"/>
      <c r="AE619" s="680"/>
      <c r="AF619" s="680"/>
      <c r="AG619" s="680"/>
      <c r="AH619" s="680"/>
      <c r="AI619" s="680"/>
      <c r="AJ619" s="680"/>
      <c r="AK619" s="680"/>
      <c r="AL619" s="680"/>
      <c r="AM619" s="680"/>
      <c r="AN619" s="680"/>
      <c r="AO619" s="680"/>
      <c r="AP619" s="680"/>
      <c r="AQ619" s="680"/>
      <c r="AR619" s="680"/>
      <c r="AS619" s="680"/>
      <c r="AT619" s="680"/>
      <c r="AU619" s="680"/>
      <c r="AV619" s="680"/>
      <c r="AW619" s="680"/>
      <c r="AX619" s="680"/>
      <c r="AY619" s="680"/>
      <c r="AZ619" s="680"/>
      <c r="BA619" s="680"/>
      <c r="BB619" s="680"/>
      <c r="BC619" s="680"/>
      <c r="BD619" s="680"/>
      <c r="BE619" s="680"/>
      <c r="BF619" s="680"/>
      <c r="BG619" s="680"/>
      <c r="BH619" s="680"/>
      <c r="BI619" s="680"/>
      <c r="BJ619" s="680"/>
      <c r="BK619" s="674"/>
      <c r="BL619" s="674"/>
      <c r="BM619" s="674"/>
      <c r="BN619" s="680" t="s">
        <v>191</v>
      </c>
      <c r="BO619" s="680"/>
      <c r="BP619" s="680"/>
      <c r="BQ619" s="680"/>
      <c r="BR619" s="680"/>
      <c r="BS619" s="680"/>
      <c r="BT619" s="680"/>
      <c r="BU619" s="680" t="s">
        <v>293</v>
      </c>
      <c r="BV619" s="680" t="s">
        <v>293</v>
      </c>
      <c r="BW619" s="680"/>
    </row>
    <row r="620" spans="1:75" ht="13.5" customHeight="1">
      <c r="A620" s="696"/>
      <c r="B620" s="15" t="s">
        <v>58</v>
      </c>
      <c r="C620" s="688" t="str">
        <f>IFERROR(VLOOKUP(C619,科目・教員!$A$2:$B$349,2,0),"")</f>
        <v>小島　優子</v>
      </c>
      <c r="D620" s="689"/>
      <c r="E620" s="690" t="str">
        <f>IFERROR(VLOOKUP(E619,科目・教員!$A$2:$B$349,2,0),"")</f>
        <v/>
      </c>
      <c r="F620" s="689"/>
      <c r="G620" s="690" t="str">
        <f>IFERROR(VLOOKUP(G619,科目・教員!$A$2:$B$349,2,0),"")</f>
        <v/>
      </c>
      <c r="H620" s="689"/>
      <c r="I620" s="690" t="str">
        <f>IFERROR(VLOOKUP(I619,科目・教員!$A$2:$B$349,2,0),"")</f>
        <v/>
      </c>
      <c r="J620" s="689"/>
      <c r="K620" s="691" t="str">
        <f>IFERROR(VLOOKUP(K619,科目・教員!$A$2:$B$349,2,0),"")</f>
        <v/>
      </c>
      <c r="L620" s="691"/>
      <c r="M620" s="688" t="str">
        <f>IFERROR(VLOOKUP(M619,科目・教員!$A$2:$B$349,2,0),"")</f>
        <v/>
      </c>
      <c r="N620" s="689"/>
      <c r="O620" s="691" t="str">
        <f>IFERROR(VLOOKUP(O619,科目・教員!$A$2:$B$349,2,0),"")</f>
        <v/>
      </c>
      <c r="P620" s="689"/>
      <c r="Q620" s="691" t="str">
        <f>IFERROR(VLOOKUP(Q619,科目・教員!$A$2:$B$349,2,0),"")</f>
        <v/>
      </c>
      <c r="R620" s="689"/>
      <c r="S620" s="691" t="str">
        <f>IFERROR(VLOOKUP(S619,科目・教員!$A$2:$B$349,2,0),"")</f>
        <v/>
      </c>
      <c r="T620" s="689"/>
      <c r="U620" s="21"/>
      <c r="Z620" s="696"/>
      <c r="AA620" s="681"/>
      <c r="AB620" s="681"/>
      <c r="AC620" s="681"/>
      <c r="AD620" s="681"/>
      <c r="AE620" s="681"/>
      <c r="AF620" s="681"/>
      <c r="AG620" s="681"/>
      <c r="AH620" s="681"/>
      <c r="AI620" s="681"/>
      <c r="AJ620" s="681"/>
      <c r="AK620" s="681"/>
      <c r="AL620" s="681"/>
      <c r="AM620" s="681"/>
      <c r="AN620" s="681"/>
      <c r="AO620" s="681"/>
      <c r="AP620" s="681"/>
      <c r="AQ620" s="681"/>
      <c r="AR620" s="681"/>
      <c r="AS620" s="681"/>
      <c r="AT620" s="681"/>
      <c r="AU620" s="681"/>
      <c r="AV620" s="681"/>
      <c r="AW620" s="681"/>
      <c r="AX620" s="681"/>
      <c r="AY620" s="681"/>
      <c r="AZ620" s="681"/>
      <c r="BA620" s="681"/>
      <c r="BB620" s="681"/>
      <c r="BC620" s="681"/>
      <c r="BD620" s="681"/>
      <c r="BE620" s="681"/>
      <c r="BF620" s="681"/>
      <c r="BG620" s="681"/>
      <c r="BH620" s="681"/>
      <c r="BI620" s="681"/>
      <c r="BJ620" s="681"/>
      <c r="BK620" s="675"/>
      <c r="BL620" s="675"/>
      <c r="BM620" s="675"/>
      <c r="BN620" s="681"/>
      <c r="BO620" s="681"/>
      <c r="BP620" s="681"/>
      <c r="BQ620" s="681"/>
      <c r="BR620" s="681"/>
      <c r="BS620" s="681"/>
      <c r="BT620" s="681"/>
      <c r="BU620" s="681"/>
      <c r="BV620" s="681"/>
      <c r="BW620" s="681"/>
    </row>
    <row r="621" spans="1:75" ht="13.5" customHeight="1">
      <c r="A621" s="696"/>
      <c r="B621" s="15" t="s">
        <v>60</v>
      </c>
      <c r="C621" s="688" t="str">
        <f>VLOOKUP($C602,'2025年度(1年後期)'!$B$5:$N$207,COLUMN('2025年度(1年後期)'!$I$5)+1,0)&amp;""</f>
        <v>大講義室</v>
      </c>
      <c r="D621" s="689"/>
      <c r="E621" s="690" t="str">
        <f>VLOOKUP($C602,'2025年度(2年後期)'!$B$5:$N$207,COLUMN('2025年度(2年後期)'!$I$5)+1,0)&amp;""</f>
        <v/>
      </c>
      <c r="F621" s="689"/>
      <c r="G621" s="690" t="str">
        <f>VLOOKUP($C602,'2025年度(3年後期)'!$B$5:$N$207,COLUMN('2025年度(3年後期)'!$I$5)+1,0)&amp;""</f>
        <v/>
      </c>
      <c r="H621" s="689"/>
      <c r="I621" s="690" t="str">
        <f>VLOOKUP($C602,'2025年度(4年後期)'!$B$5:$N$206,COLUMN('2025年度(4年後期)'!$I$5)+1,0)&amp;""</f>
        <v>研修6・7</v>
      </c>
      <c r="J621" s="689"/>
      <c r="K621" s="691" t="str">
        <f>VLOOKUP($C602,'2025年度(助産後期)'!$B$5:$N$207,COLUMN('2025年度(助産後期)'!$I$5)+1,0)&amp;""</f>
        <v/>
      </c>
      <c r="L621" s="691"/>
      <c r="M621" s="688" t="str">
        <f>VLOOKUP($C602,'2025年度(M1後期)'!$B$5:$N$207,COLUMN('2025年度(M1後期)'!$I$5)+1,0)&amp;""</f>
        <v/>
      </c>
      <c r="N621" s="689"/>
      <c r="O621" s="691" t="str">
        <f>VLOOKUP($C602,'2025年度(M2後期)'!$B$5:$N$207,COLUMN('2025年度(M2後期)'!$I$5)+1,0)&amp;""</f>
        <v/>
      </c>
      <c r="P621" s="689"/>
      <c r="Q621" s="691" t="str">
        <f>VLOOKUP($C602,'2025年度(D1後期)'!$B$5:$N$207,COLUMN('2025年度(D1後期)'!$I$5)+1,0)&amp;""</f>
        <v/>
      </c>
      <c r="R621" s="689"/>
      <c r="S621" s="691" t="str">
        <f>VLOOKUP($C602,'2025年度(D23後期)'!$B$5:$N$207,COLUMN('2025年度(D23後期)'!$I$5)+1,0)&amp;""</f>
        <v/>
      </c>
      <c r="T621" s="689"/>
      <c r="U621" s="21"/>
      <c r="Z621" s="696"/>
      <c r="AA621" s="681"/>
      <c r="AB621" s="681"/>
      <c r="AC621" s="681"/>
      <c r="AD621" s="681"/>
      <c r="AE621" s="681"/>
      <c r="AF621" s="681"/>
      <c r="AG621" s="681"/>
      <c r="AH621" s="681"/>
      <c r="AI621" s="681"/>
      <c r="AJ621" s="681"/>
      <c r="AK621" s="681"/>
      <c r="AL621" s="681"/>
      <c r="AM621" s="681"/>
      <c r="AN621" s="681"/>
      <c r="AO621" s="681"/>
      <c r="AP621" s="681"/>
      <c r="AQ621" s="681"/>
      <c r="AR621" s="681"/>
      <c r="AS621" s="681"/>
      <c r="AT621" s="681"/>
      <c r="AU621" s="681"/>
      <c r="AV621" s="681"/>
      <c r="AW621" s="681"/>
      <c r="AX621" s="681"/>
      <c r="AY621" s="681"/>
      <c r="AZ621" s="681"/>
      <c r="BA621" s="681"/>
      <c r="BB621" s="681"/>
      <c r="BC621" s="681"/>
      <c r="BD621" s="681"/>
      <c r="BE621" s="681"/>
      <c r="BF621" s="681"/>
      <c r="BG621" s="681"/>
      <c r="BH621" s="681"/>
      <c r="BI621" s="681"/>
      <c r="BJ621" s="681"/>
      <c r="BK621" s="675"/>
      <c r="BL621" s="675"/>
      <c r="BM621" s="675"/>
      <c r="BN621" s="681"/>
      <c r="BO621" s="681"/>
      <c r="BP621" s="681"/>
      <c r="BQ621" s="681"/>
      <c r="BR621" s="681"/>
      <c r="BS621" s="681"/>
      <c r="BT621" s="681"/>
      <c r="BU621" s="681"/>
      <c r="BV621" s="681"/>
      <c r="BW621" s="681"/>
    </row>
    <row r="622" spans="1:75" ht="13.5" customHeight="1">
      <c r="A622" s="697"/>
      <c r="B622" s="16" t="s">
        <v>62</v>
      </c>
      <c r="C622" s="687"/>
      <c r="D622" s="685"/>
      <c r="E622" s="684"/>
      <c r="F622" s="685"/>
      <c r="G622" s="684"/>
      <c r="H622" s="685"/>
      <c r="I622" s="684"/>
      <c r="J622" s="685"/>
      <c r="K622" s="686"/>
      <c r="L622" s="686"/>
      <c r="M622" s="687"/>
      <c r="N622" s="685"/>
      <c r="O622" s="686"/>
      <c r="P622" s="685"/>
      <c r="Q622" s="686"/>
      <c r="R622" s="685"/>
      <c r="S622" s="686"/>
      <c r="T622" s="685"/>
      <c r="U622" s="21"/>
      <c r="Z622" s="697"/>
      <c r="AA622" s="682"/>
      <c r="AB622" s="682"/>
      <c r="AC622" s="682"/>
      <c r="AD622" s="682"/>
      <c r="AE622" s="682"/>
      <c r="AF622" s="682"/>
      <c r="AG622" s="682"/>
      <c r="AH622" s="682"/>
      <c r="AI622" s="682"/>
      <c r="AJ622" s="682"/>
      <c r="AK622" s="682"/>
      <c r="AL622" s="682"/>
      <c r="AM622" s="682"/>
      <c r="AN622" s="682"/>
      <c r="AO622" s="682"/>
      <c r="AP622" s="682"/>
      <c r="AQ622" s="682"/>
      <c r="AR622" s="682"/>
      <c r="AS622" s="682"/>
      <c r="AT622" s="682"/>
      <c r="AU622" s="682"/>
      <c r="AV622" s="682"/>
      <c r="AW622" s="682"/>
      <c r="AX622" s="682"/>
      <c r="AY622" s="682"/>
      <c r="AZ622" s="682"/>
      <c r="BA622" s="682"/>
      <c r="BB622" s="682"/>
      <c r="BC622" s="682"/>
      <c r="BD622" s="682"/>
      <c r="BE622" s="682"/>
      <c r="BF622" s="682"/>
      <c r="BG622" s="682"/>
      <c r="BH622" s="682"/>
      <c r="BI622" s="682"/>
      <c r="BJ622" s="682"/>
      <c r="BK622" s="676"/>
      <c r="BL622" s="676"/>
      <c r="BM622" s="676"/>
      <c r="BN622" s="682"/>
      <c r="BO622" s="682"/>
      <c r="BP622" s="682"/>
      <c r="BQ622" s="682"/>
      <c r="BR622" s="682"/>
      <c r="BS622" s="682"/>
      <c r="BT622" s="682"/>
      <c r="BU622" s="682"/>
      <c r="BV622" s="682"/>
      <c r="BW622" s="682"/>
    </row>
    <row r="623" spans="1:75" ht="13.5" customHeight="1">
      <c r="A623" s="696" t="s">
        <v>87</v>
      </c>
      <c r="B623" s="15" t="s">
        <v>55</v>
      </c>
      <c r="C623" s="692" t="str">
        <f>VLOOKUP($C602,'2025年度(1年後期)'!$B$5:$N$207,COLUMN('2025年度(1年後期)'!$K$5),0)&amp;""</f>
        <v/>
      </c>
      <c r="D623" s="693"/>
      <c r="E623" s="698" t="str">
        <f>VLOOKUP($C602,'2025年度(2年後期)'!$B$5:$N$207,COLUMN('2025年度(2年後期)'!$K$5),0)&amp;""</f>
        <v/>
      </c>
      <c r="F623" s="693"/>
      <c r="G623" s="698" t="str">
        <f>VLOOKUP($C602,'2025年度(3年後期)'!$B$5:$N$207,COLUMN('2025年度(3年後期)'!$K$5),0)&amp;""</f>
        <v/>
      </c>
      <c r="H623" s="693"/>
      <c r="I623" s="698" t="str">
        <f>VLOOKUP($C602,'2025年度(4年後期)'!$B$5:$N$206,COLUMN('2025年度(4年後期)'!$K$5),0)&amp;""</f>
        <v/>
      </c>
      <c r="J623" s="693"/>
      <c r="K623" s="694" t="str">
        <f>VLOOKUP($C602,'2025年度(助産後期)'!$B$5:$N$207,COLUMN('2025年度(助産後期)'!$K$5),0)&amp;""</f>
        <v/>
      </c>
      <c r="L623" s="694"/>
      <c r="M623" s="692" t="str">
        <f>VLOOKUP($C602,'2025年度(M1後期)'!$B$5:$N$207,COLUMN('2025年度(M1後期)'!$K$5),0)&amp;""</f>
        <v/>
      </c>
      <c r="N623" s="693"/>
      <c r="O623" s="694" t="str">
        <f>VLOOKUP($C602,'2025年度(M2後期)'!$B$5:$N$207,COLUMN('2025年度(M2後期)'!$K$5),0)&amp;""</f>
        <v/>
      </c>
      <c r="P623" s="693"/>
      <c r="Q623" s="694" t="str">
        <f>VLOOKUP($C602,'2025年度(D1後期)'!$B$5:$N$207,COLUMN('2025年度(D1後期)'!$K$5),0)&amp;""</f>
        <v/>
      </c>
      <c r="R623" s="693"/>
      <c r="S623" s="694" t="str">
        <f>VLOOKUP($C602,'2025年度(D23後期)'!$B$5:$N$207,COLUMN('2025年度(D23後期)'!$K$5),0)&amp;""</f>
        <v/>
      </c>
      <c r="T623" s="693"/>
      <c r="U623" s="21"/>
      <c r="Z623" s="696" t="str">
        <f>A623</f>
        <v>５時限（16：50～18：20）</v>
      </c>
      <c r="AA623" s="680"/>
      <c r="AB623" s="680"/>
      <c r="AC623" s="680"/>
      <c r="AD623" s="680"/>
      <c r="AE623" s="680"/>
      <c r="AF623" s="680"/>
      <c r="AG623" s="680"/>
      <c r="AH623" s="680"/>
      <c r="AI623" s="680"/>
      <c r="AJ623" s="680"/>
      <c r="AK623" s="680"/>
      <c r="AL623" s="680"/>
      <c r="AM623" s="680"/>
      <c r="AN623" s="680"/>
      <c r="AO623" s="680"/>
      <c r="AP623" s="680"/>
      <c r="AQ623" s="680"/>
      <c r="AR623" s="680"/>
      <c r="AS623" s="680"/>
      <c r="AT623" s="680"/>
      <c r="AU623" s="680"/>
      <c r="AV623" s="680"/>
      <c r="AW623" s="680"/>
      <c r="AX623" s="680"/>
      <c r="AY623" s="680"/>
      <c r="AZ623" s="680"/>
      <c r="BA623" s="680"/>
      <c r="BB623" s="680"/>
      <c r="BC623" s="680"/>
      <c r="BD623" s="680"/>
      <c r="BE623" s="680"/>
      <c r="BF623" s="680"/>
      <c r="BG623" s="680"/>
      <c r="BH623" s="680"/>
      <c r="BI623" s="680"/>
      <c r="BJ623" s="680"/>
      <c r="BK623" s="674"/>
      <c r="BL623" s="674"/>
      <c r="BM623" s="674"/>
      <c r="BN623" s="680"/>
      <c r="BO623" s="680"/>
      <c r="BP623" s="680"/>
      <c r="BQ623" s="680"/>
      <c r="BR623" s="680"/>
      <c r="BS623" s="680"/>
      <c r="BT623" s="680"/>
      <c r="BU623" s="680"/>
      <c r="BV623" s="680"/>
      <c r="BW623" s="680"/>
    </row>
    <row r="624" spans="1:75" ht="13.5" customHeight="1">
      <c r="A624" s="696"/>
      <c r="B624" s="15" t="s">
        <v>58</v>
      </c>
      <c r="C624" s="688" t="str">
        <f>IFERROR(VLOOKUP(C623,科目・教員!$A$2:$B$349,2,0),"")</f>
        <v/>
      </c>
      <c r="D624" s="689"/>
      <c r="E624" s="690" t="str">
        <f>IFERROR(VLOOKUP(E623,科目・教員!$A$2:$B$349,2,0),"")</f>
        <v/>
      </c>
      <c r="F624" s="689"/>
      <c r="G624" s="690" t="str">
        <f>IFERROR(VLOOKUP(G623,科目・教員!$A$2:$B$349,2,0),"")</f>
        <v/>
      </c>
      <c r="H624" s="689"/>
      <c r="I624" s="690" t="str">
        <f>IFERROR(VLOOKUP(I623,科目・教員!$A$2:$B$349,2,0),"")</f>
        <v/>
      </c>
      <c r="J624" s="689"/>
      <c r="K624" s="691" t="str">
        <f>IFERROR(VLOOKUP(K623,科目・教員!$A$2:$B$349,2,0),"")</f>
        <v/>
      </c>
      <c r="L624" s="691"/>
      <c r="M624" s="688" t="str">
        <f>IFERROR(VLOOKUP(M623,科目・教員!$A$2:$B$349,2,0),"")</f>
        <v/>
      </c>
      <c r="N624" s="689"/>
      <c r="O624" s="691" t="str">
        <f>IFERROR(VLOOKUP(O623,科目・教員!$A$2:$B$349,2,0),"")</f>
        <v/>
      </c>
      <c r="P624" s="689"/>
      <c r="Q624" s="691" t="str">
        <f>IFERROR(VLOOKUP(Q623,科目・教員!$A$2:$B$349,2,0),"")</f>
        <v/>
      </c>
      <c r="R624" s="689"/>
      <c r="S624" s="691" t="str">
        <f>IFERROR(VLOOKUP(S623,科目・教員!$A$2:$B$349,2,0),"")</f>
        <v/>
      </c>
      <c r="T624" s="689"/>
      <c r="U624" s="21"/>
      <c r="Z624" s="696"/>
      <c r="AA624" s="681"/>
      <c r="AB624" s="681"/>
      <c r="AC624" s="681"/>
      <c r="AD624" s="681"/>
      <c r="AE624" s="681"/>
      <c r="AF624" s="681"/>
      <c r="AG624" s="681"/>
      <c r="AH624" s="681"/>
      <c r="AI624" s="681"/>
      <c r="AJ624" s="681"/>
      <c r="AK624" s="681"/>
      <c r="AL624" s="681"/>
      <c r="AM624" s="681"/>
      <c r="AN624" s="681"/>
      <c r="AO624" s="681"/>
      <c r="AP624" s="681"/>
      <c r="AQ624" s="681"/>
      <c r="AR624" s="681"/>
      <c r="AS624" s="681"/>
      <c r="AT624" s="681"/>
      <c r="AU624" s="681"/>
      <c r="AV624" s="681"/>
      <c r="AW624" s="681"/>
      <c r="AX624" s="681"/>
      <c r="AY624" s="681"/>
      <c r="AZ624" s="681"/>
      <c r="BA624" s="681"/>
      <c r="BB624" s="681"/>
      <c r="BC624" s="681"/>
      <c r="BD624" s="681"/>
      <c r="BE624" s="681"/>
      <c r="BF624" s="681"/>
      <c r="BG624" s="681"/>
      <c r="BH624" s="681"/>
      <c r="BI624" s="681"/>
      <c r="BJ624" s="681"/>
      <c r="BK624" s="675"/>
      <c r="BL624" s="675"/>
      <c r="BM624" s="675"/>
      <c r="BN624" s="681"/>
      <c r="BO624" s="681"/>
      <c r="BP624" s="681"/>
      <c r="BQ624" s="681"/>
      <c r="BR624" s="681"/>
      <c r="BS624" s="681"/>
      <c r="BT624" s="681"/>
      <c r="BU624" s="681"/>
      <c r="BV624" s="681"/>
      <c r="BW624" s="681"/>
    </row>
    <row r="625" spans="1:75" ht="13.5" customHeight="1">
      <c r="A625" s="696"/>
      <c r="B625" s="15" t="s">
        <v>60</v>
      </c>
      <c r="C625" s="688" t="str">
        <f>VLOOKUP($C602,'2025年度(1年後期)'!$B$5:$N$207,COLUMN('2025年度(1年後期)'!$K$5)+1,0)&amp;""</f>
        <v/>
      </c>
      <c r="D625" s="689"/>
      <c r="E625" s="690" t="str">
        <f>VLOOKUP($C602,'2025年度(2年後期)'!$B$5:$N$207,COLUMN('2025年度(2年後期)'!$K$5)+1,0)&amp;""</f>
        <v/>
      </c>
      <c r="F625" s="689"/>
      <c r="G625" s="690" t="str">
        <f>VLOOKUP($C602,'2025年度(3年後期)'!$B$5:$N$207,COLUMN('2025年度(3年後期)'!$K$5)+1,0)&amp;""</f>
        <v/>
      </c>
      <c r="H625" s="689"/>
      <c r="I625" s="690" t="str">
        <f>VLOOKUP($C602,'2025年度(4年後期)'!$B$5:$N$206,COLUMN('2025年度(4年後期)'!$K$5)+1,0)&amp;""</f>
        <v/>
      </c>
      <c r="J625" s="689"/>
      <c r="K625" s="691" t="str">
        <f>VLOOKUP($C602,'2025年度(助産後期)'!$B$5:$N$207,COLUMN('2025年度(助産後期)'!$K$5)+1,0)&amp;""</f>
        <v/>
      </c>
      <c r="L625" s="691"/>
      <c r="M625" s="688" t="str">
        <f>VLOOKUP($C602,'2025年度(M1後期)'!$B$5:$N$207,COLUMN('2025年度(M1後期)'!$K$5)+1,0)&amp;""</f>
        <v/>
      </c>
      <c r="N625" s="689"/>
      <c r="O625" s="691" t="str">
        <f>VLOOKUP($C602,'2025年度(M1後期)'!$B$5:$N$207,COLUMN('2025年度(M1後期)'!$K$5)+1,0)&amp;""</f>
        <v/>
      </c>
      <c r="P625" s="689"/>
      <c r="Q625" s="691" t="str">
        <f>VLOOKUP($C602,'2025年度(D1後期)'!$B$5:$N$207,COLUMN('2025年度(D1後期)'!$K$5)+1,0)&amp;""</f>
        <v/>
      </c>
      <c r="R625" s="689"/>
      <c r="S625" s="691" t="str">
        <f>VLOOKUP($C602,'2025年度(D23後期)'!$B$5:$N$207,COLUMN('2025年度(D23後期)'!$K$5)+1,0)&amp;""</f>
        <v/>
      </c>
      <c r="T625" s="689"/>
      <c r="U625" s="21"/>
      <c r="Z625" s="696"/>
      <c r="AA625" s="681"/>
      <c r="AB625" s="681"/>
      <c r="AC625" s="681"/>
      <c r="AD625" s="681"/>
      <c r="AE625" s="681"/>
      <c r="AF625" s="681"/>
      <c r="AG625" s="681"/>
      <c r="AH625" s="681"/>
      <c r="AI625" s="681"/>
      <c r="AJ625" s="681"/>
      <c r="AK625" s="681"/>
      <c r="AL625" s="681"/>
      <c r="AM625" s="681"/>
      <c r="AN625" s="681"/>
      <c r="AO625" s="681"/>
      <c r="AP625" s="681"/>
      <c r="AQ625" s="681"/>
      <c r="AR625" s="681"/>
      <c r="AS625" s="681"/>
      <c r="AT625" s="681"/>
      <c r="AU625" s="681"/>
      <c r="AV625" s="681"/>
      <c r="AW625" s="681"/>
      <c r="AX625" s="681"/>
      <c r="AY625" s="681"/>
      <c r="AZ625" s="681"/>
      <c r="BA625" s="681"/>
      <c r="BB625" s="681"/>
      <c r="BC625" s="681"/>
      <c r="BD625" s="681"/>
      <c r="BE625" s="681"/>
      <c r="BF625" s="681"/>
      <c r="BG625" s="681"/>
      <c r="BH625" s="681"/>
      <c r="BI625" s="681"/>
      <c r="BJ625" s="681"/>
      <c r="BK625" s="675"/>
      <c r="BL625" s="675"/>
      <c r="BM625" s="675"/>
      <c r="BN625" s="681"/>
      <c r="BO625" s="681"/>
      <c r="BP625" s="681"/>
      <c r="BQ625" s="681"/>
      <c r="BR625" s="681"/>
      <c r="BS625" s="681"/>
      <c r="BT625" s="681"/>
      <c r="BU625" s="681"/>
      <c r="BV625" s="681"/>
      <c r="BW625" s="681"/>
    </row>
    <row r="626" spans="1:75" ht="13.5" customHeight="1">
      <c r="A626" s="697"/>
      <c r="B626" s="16" t="s">
        <v>62</v>
      </c>
      <c r="C626" s="687"/>
      <c r="D626" s="685"/>
      <c r="E626" s="684"/>
      <c r="F626" s="685"/>
      <c r="G626" s="684"/>
      <c r="H626" s="685"/>
      <c r="I626" s="684"/>
      <c r="J626" s="685"/>
      <c r="K626" s="686"/>
      <c r="L626" s="686"/>
      <c r="M626" s="687"/>
      <c r="N626" s="685"/>
      <c r="O626" s="686"/>
      <c r="P626" s="685"/>
      <c r="Q626" s="686"/>
      <c r="R626" s="685"/>
      <c r="S626" s="686"/>
      <c r="T626" s="685"/>
      <c r="U626" s="22"/>
      <c r="V626" s="19"/>
      <c r="W626" s="19"/>
      <c r="X626" s="19"/>
      <c r="Y626" s="19"/>
      <c r="Z626" s="697"/>
      <c r="AA626" s="682"/>
      <c r="AB626" s="682"/>
      <c r="AC626" s="682"/>
      <c r="AD626" s="682"/>
      <c r="AE626" s="682"/>
      <c r="AF626" s="682"/>
      <c r="AG626" s="682"/>
      <c r="AH626" s="682"/>
      <c r="AI626" s="682"/>
      <c r="AJ626" s="682"/>
      <c r="AK626" s="682"/>
      <c r="AL626" s="682"/>
      <c r="AM626" s="682"/>
      <c r="AN626" s="682"/>
      <c r="AO626" s="682"/>
      <c r="AP626" s="682"/>
      <c r="AQ626" s="682"/>
      <c r="AR626" s="682"/>
      <c r="AS626" s="682"/>
      <c r="AT626" s="682"/>
      <c r="AU626" s="682"/>
      <c r="AV626" s="682"/>
      <c r="AW626" s="682"/>
      <c r="AX626" s="682"/>
      <c r="AY626" s="682"/>
      <c r="AZ626" s="682"/>
      <c r="BA626" s="682"/>
      <c r="BB626" s="682"/>
      <c r="BC626" s="682"/>
      <c r="BD626" s="682"/>
      <c r="BE626" s="682"/>
      <c r="BF626" s="682"/>
      <c r="BG626" s="682"/>
      <c r="BH626" s="682"/>
      <c r="BI626" s="682"/>
      <c r="BJ626" s="682"/>
      <c r="BK626" s="676"/>
      <c r="BL626" s="676"/>
      <c r="BM626" s="676"/>
      <c r="BN626" s="682"/>
      <c r="BO626" s="682"/>
      <c r="BP626" s="682"/>
      <c r="BQ626" s="682"/>
      <c r="BR626" s="682"/>
      <c r="BS626" s="682"/>
      <c r="BT626" s="682"/>
      <c r="BU626" s="682"/>
      <c r="BV626" s="682"/>
      <c r="BW626" s="682"/>
    </row>
    <row r="627" spans="1:75" ht="21.75">
      <c r="A627" s="5"/>
      <c r="B627" s="6"/>
      <c r="C627" s="722">
        <f>C602+1</f>
        <v>46017</v>
      </c>
      <c r="D627" s="722"/>
      <c r="E627" s="722"/>
      <c r="F627" s="722"/>
      <c r="G627" s="722"/>
      <c r="H627" s="722"/>
      <c r="I627" s="722"/>
      <c r="J627" s="722"/>
      <c r="K627" s="722"/>
      <c r="L627" s="722"/>
      <c r="M627" s="722"/>
      <c r="N627" s="722"/>
      <c r="O627" s="722"/>
      <c r="P627" s="722"/>
      <c r="Q627" s="722"/>
      <c r="R627" s="722"/>
      <c r="S627" s="722"/>
      <c r="T627" s="722"/>
      <c r="U627" s="781">
        <f>C627</f>
        <v>46017</v>
      </c>
      <c r="V627" s="782"/>
      <c r="W627" s="782"/>
      <c r="X627" s="782"/>
      <c r="Y627" s="782"/>
      <c r="Z627" s="783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96" t="s">
        <v>54</v>
      </c>
      <c r="B628" s="12" t="s">
        <v>55</v>
      </c>
      <c r="C628" s="705" t="str">
        <f>VLOOKUP($C627,'2025年度(1年後期)'!$B$5:$N$207,COLUMN('2025年度(1年後期)'!$C$5),0)&amp;""</f>
        <v>生命倫理</v>
      </c>
      <c r="D628" s="706"/>
      <c r="E628" s="713" t="str">
        <f>VLOOKUP($C627,'2025年度(2年後期)'!$B$5:$N$207,COLUMN('2025年度(2年後期)'!$C$5),0)&amp;""</f>
        <v>小児看護援助論Ⅰ</v>
      </c>
      <c r="F628" s="706"/>
      <c r="G628" s="713" t="str">
        <f>VLOOKUP($C627,'2025年度(3年後期)'!$B$5:$N$207,COLUMN('2025年度(3年後期)'!$C$5),0)&amp;""</f>
        <v/>
      </c>
      <c r="H628" s="706"/>
      <c r="I628" s="713" t="str">
        <f>VLOOKUP($C627,'2025年度(4年後期)'!$B$5:$N$206,COLUMN('2025年度(4年後期)'!$C$5),0)&amp;""</f>
        <v/>
      </c>
      <c r="J628" s="706"/>
      <c r="K628" s="693" t="str">
        <f>VLOOKUP($C627,'2025年度(助産後期)'!$B$5:$N$207,COLUMN('2025年度(助産後期)'!$C$5),0)&amp;""</f>
        <v/>
      </c>
      <c r="L628" s="709"/>
      <c r="M628" s="723" t="str">
        <f>VLOOKUP($C627,'2025年度(M1後期)'!$B$5:$N$207,COLUMN('2025年度(M1後期)'!$C$5),0)&amp;""</f>
        <v/>
      </c>
      <c r="N628" s="709"/>
      <c r="O628" s="713" t="str">
        <f>VLOOKUP($C627,'2025年度(M2後期)'!$B$5:$N$207,COLUMN('2025年度(M2後期)'!$C$5),0)&amp;""</f>
        <v/>
      </c>
      <c r="P628" s="706"/>
      <c r="Q628" s="713" t="str">
        <f>VLOOKUP($C627,'2025年度(D1後期)'!$B$5:$N$207,COLUMN('2025年度(D1後期)'!$C$5),0)&amp;""</f>
        <v/>
      </c>
      <c r="R628" s="706"/>
      <c r="S628" s="693" t="str">
        <f>VLOOKUP($C627,'2025年度(D23後期)'!$B$5:$N$207,COLUMN('2025年度(D23後期)'!$C$5),0)&amp;""</f>
        <v/>
      </c>
      <c r="T628" s="706"/>
      <c r="U628" s="25"/>
      <c r="Z628" s="695" t="str">
        <f>A628</f>
        <v xml:space="preserve">１時限（09：20～10：50） </v>
      </c>
      <c r="AA628" s="680" t="s">
        <v>228</v>
      </c>
      <c r="AB628" s="680"/>
      <c r="AC628" s="680"/>
      <c r="AD628" s="680"/>
      <c r="AE628" s="680"/>
      <c r="AF628" s="680"/>
      <c r="AG628" s="680" t="s">
        <v>268</v>
      </c>
      <c r="AH628" s="680"/>
      <c r="AI628" s="680"/>
      <c r="AJ628" s="680"/>
      <c r="AK628" s="680"/>
      <c r="AL628" s="680"/>
      <c r="AM628" s="680"/>
      <c r="AN628" s="680"/>
      <c r="AO628" s="680"/>
      <c r="AP628" s="680"/>
      <c r="AQ628" s="680"/>
      <c r="AR628" s="680"/>
      <c r="AS628" s="680"/>
      <c r="AT628" s="680"/>
      <c r="AU628" s="680"/>
      <c r="AV628" s="680"/>
      <c r="AW628" s="680"/>
      <c r="AX628" s="680"/>
      <c r="AY628" s="680"/>
      <c r="AZ628" s="680"/>
      <c r="BA628" s="680"/>
      <c r="BB628" s="680"/>
      <c r="BC628" s="680"/>
      <c r="BD628" s="680"/>
      <c r="BE628" s="680"/>
      <c r="BF628" s="680"/>
      <c r="BG628" s="680"/>
      <c r="BH628" s="680"/>
      <c r="BI628" s="680"/>
      <c r="BJ628" s="680"/>
      <c r="BK628" s="674"/>
      <c r="BL628" s="674"/>
      <c r="BM628" s="674"/>
      <c r="BN628" s="680"/>
      <c r="BO628" s="680"/>
      <c r="BP628" s="680"/>
      <c r="BQ628" s="680"/>
      <c r="BR628" s="680"/>
      <c r="BS628" s="680"/>
      <c r="BT628" s="680"/>
      <c r="BU628" s="680"/>
      <c r="BV628" s="680"/>
      <c r="BW628" s="680"/>
    </row>
    <row r="629" spans="1:75" ht="13.5" customHeight="1">
      <c r="A629" s="696"/>
      <c r="B629" s="15" t="s">
        <v>58</v>
      </c>
      <c r="C629" s="708" t="str">
        <f>IFERROR(VLOOKUP(C628,科目・教員!$A$2:$B$349,2,0),"")</f>
        <v>小島　優子</v>
      </c>
      <c r="D629" s="707"/>
      <c r="E629" s="716" t="str">
        <f>IFERROR(VLOOKUP(E628,科目・教員!$A$2:$B$349,2,0),"")</f>
        <v>遠藤　数江</v>
      </c>
      <c r="F629" s="707"/>
      <c r="G629" s="716" t="str">
        <f>IFERROR(VLOOKUP(G628,科目・教員!$A$2:$B$349,2,0),"")</f>
        <v/>
      </c>
      <c r="H629" s="707"/>
      <c r="I629" s="716" t="str">
        <f>IFERROR(VLOOKUP(I628,科目・教員!$A$2:$B$349,2,0),"")</f>
        <v/>
      </c>
      <c r="J629" s="707"/>
      <c r="K629" s="689" t="str">
        <f>IFERROR(VLOOKUP(K628,科目・教員!$A$2:$B$349,2,0),"")</f>
        <v/>
      </c>
      <c r="L629" s="717"/>
      <c r="M629" s="718" t="str">
        <f>IFERROR(VLOOKUP(M628,科目・教員!$A$2:$B$349,2,0),"")</f>
        <v/>
      </c>
      <c r="N629" s="707"/>
      <c r="O629" s="716" t="str">
        <f>IFERROR(VLOOKUP(O628,科目・教員!$A$2:$B$349,2,0),"")</f>
        <v/>
      </c>
      <c r="P629" s="707"/>
      <c r="Q629" s="716" t="str">
        <f>IFERROR(VLOOKUP(Q628,科目・教員!$A$2:$B$349,2,0),"")</f>
        <v/>
      </c>
      <c r="R629" s="707"/>
      <c r="S629" s="689" t="str">
        <f>IFERROR(VLOOKUP(S628,科目・教員!$A$2:$B$349,2,0),"")</f>
        <v/>
      </c>
      <c r="T629" s="707"/>
      <c r="U629" s="25"/>
      <c r="Z629" s="696"/>
      <c r="AA629" s="681"/>
      <c r="AB629" s="681"/>
      <c r="AC629" s="681"/>
      <c r="AD629" s="681"/>
      <c r="AE629" s="681"/>
      <c r="AF629" s="681"/>
      <c r="AG629" s="681"/>
      <c r="AH629" s="681"/>
      <c r="AI629" s="681"/>
      <c r="AJ629" s="681"/>
      <c r="AK629" s="681"/>
      <c r="AL629" s="681"/>
      <c r="AM629" s="681"/>
      <c r="AN629" s="681"/>
      <c r="AO629" s="681"/>
      <c r="AP629" s="681"/>
      <c r="AQ629" s="681"/>
      <c r="AR629" s="681"/>
      <c r="AS629" s="681"/>
      <c r="AT629" s="681"/>
      <c r="AU629" s="681"/>
      <c r="AV629" s="681"/>
      <c r="AW629" s="681"/>
      <c r="AX629" s="681"/>
      <c r="AY629" s="681"/>
      <c r="AZ629" s="681"/>
      <c r="BA629" s="681"/>
      <c r="BB629" s="681"/>
      <c r="BC629" s="681"/>
      <c r="BD629" s="681"/>
      <c r="BE629" s="681"/>
      <c r="BF629" s="681"/>
      <c r="BG629" s="681"/>
      <c r="BH629" s="681"/>
      <c r="BI629" s="681"/>
      <c r="BJ629" s="681"/>
      <c r="BK629" s="675"/>
      <c r="BL629" s="675"/>
      <c r="BM629" s="675"/>
      <c r="BN629" s="681"/>
      <c r="BO629" s="681"/>
      <c r="BP629" s="681"/>
      <c r="BQ629" s="681"/>
      <c r="BR629" s="681"/>
      <c r="BS629" s="681"/>
      <c r="BT629" s="681"/>
      <c r="BU629" s="681"/>
      <c r="BV629" s="681"/>
      <c r="BW629" s="681"/>
    </row>
    <row r="630" spans="1:75" ht="13.5" customHeight="1">
      <c r="A630" s="696"/>
      <c r="B630" s="15" t="s">
        <v>60</v>
      </c>
      <c r="C630" s="708" t="str">
        <f>VLOOKUP($C627,'2025年度(1年後期)'!$B$5:$N$207,COLUMN('2025年度(1年後期)'!$C$5)+1,0)&amp;""</f>
        <v>101</v>
      </c>
      <c r="D630" s="707"/>
      <c r="E630" s="716" t="str">
        <f>VLOOKUP($C627,'2025年度(2年後期)'!$B$5:$N$207,COLUMN('2025年度(2年後期)'!$C$5)+1,0)&amp;""</f>
        <v>201</v>
      </c>
      <c r="F630" s="707"/>
      <c r="G630" s="716" t="str">
        <f>VLOOKUP($C627,'2025年度(3年後期)'!$B$5:$N$207,COLUMN('2025年度(3年後期)'!$C$5)+1,0)&amp;""</f>
        <v/>
      </c>
      <c r="H630" s="707"/>
      <c r="I630" s="716" t="str">
        <f>VLOOKUP($C627,'2025年度(4年後期)'!$B$5:$N$206,COLUMN('2025年度(4年後期)'!$C$5)+1,0)&amp;""</f>
        <v/>
      </c>
      <c r="J630" s="707"/>
      <c r="K630" s="689" t="str">
        <f>VLOOKUP($C627,'2025年度(助産後期)'!$B$5:$N$207,COLUMN('2025年度(助産後期)'!$C$5)+1,0)&amp;""</f>
        <v/>
      </c>
      <c r="L630" s="717"/>
      <c r="M630" s="718" t="str">
        <f>VLOOKUP($C627,'2025年度(M1後期)'!$B$5:$N$207,COLUMN('2025年度(M1後期)'!$C$5)+1,0)&amp;""</f>
        <v/>
      </c>
      <c r="N630" s="707"/>
      <c r="O630" s="716" t="str">
        <f>VLOOKUP($C627,'2025年度(M2後期)'!$B$5:$N$207,COLUMN('2025年度(M2後期)'!$C$5)+1,0)&amp;""</f>
        <v/>
      </c>
      <c r="P630" s="707"/>
      <c r="Q630" s="716" t="str">
        <f>VLOOKUP($C627,'2025年度(D1後期)'!$B$5:$N$207,COLUMN('2025年度(D1後期)'!$C$5)+1,0)&amp;""</f>
        <v/>
      </c>
      <c r="R630" s="707"/>
      <c r="S630" s="689" t="str">
        <f>VLOOKUP($C627,'2025年度(D23後期)'!$B$5:$N$207,COLUMN('2025年度(D23後期)'!$C$5)+1,0)&amp;""</f>
        <v/>
      </c>
      <c r="T630" s="707"/>
      <c r="U630" s="25"/>
      <c r="Z630" s="696"/>
      <c r="AA630" s="681"/>
      <c r="AB630" s="681"/>
      <c r="AC630" s="681"/>
      <c r="AD630" s="681"/>
      <c r="AE630" s="681"/>
      <c r="AF630" s="681"/>
      <c r="AG630" s="681"/>
      <c r="AH630" s="681"/>
      <c r="AI630" s="681"/>
      <c r="AJ630" s="681"/>
      <c r="AK630" s="681"/>
      <c r="AL630" s="681"/>
      <c r="AM630" s="681"/>
      <c r="AN630" s="681"/>
      <c r="AO630" s="681"/>
      <c r="AP630" s="681"/>
      <c r="AQ630" s="681"/>
      <c r="AR630" s="681"/>
      <c r="AS630" s="681"/>
      <c r="AT630" s="681"/>
      <c r="AU630" s="681"/>
      <c r="AV630" s="681"/>
      <c r="AW630" s="681"/>
      <c r="AX630" s="681"/>
      <c r="AY630" s="681"/>
      <c r="AZ630" s="681"/>
      <c r="BA630" s="681"/>
      <c r="BB630" s="681"/>
      <c r="BC630" s="681"/>
      <c r="BD630" s="681"/>
      <c r="BE630" s="681"/>
      <c r="BF630" s="681"/>
      <c r="BG630" s="681"/>
      <c r="BH630" s="681"/>
      <c r="BI630" s="681"/>
      <c r="BJ630" s="681"/>
      <c r="BK630" s="675"/>
      <c r="BL630" s="675"/>
      <c r="BM630" s="675"/>
      <c r="BN630" s="681"/>
      <c r="BO630" s="681"/>
      <c r="BP630" s="681"/>
      <c r="BQ630" s="681"/>
      <c r="BR630" s="681"/>
      <c r="BS630" s="681"/>
      <c r="BT630" s="681"/>
      <c r="BU630" s="681"/>
      <c r="BV630" s="681"/>
      <c r="BW630" s="681"/>
    </row>
    <row r="631" spans="1:75" ht="13.5" customHeight="1">
      <c r="A631" s="697"/>
      <c r="B631" s="16" t="s">
        <v>62</v>
      </c>
      <c r="C631" s="687"/>
      <c r="D631" s="719"/>
      <c r="E631" s="684"/>
      <c r="F631" s="719"/>
      <c r="G631" s="684"/>
      <c r="H631" s="719"/>
      <c r="I631" s="684"/>
      <c r="J631" s="719"/>
      <c r="K631" s="686"/>
      <c r="L631" s="720"/>
      <c r="M631" s="721"/>
      <c r="N631" s="719"/>
      <c r="O631" s="684"/>
      <c r="P631" s="719"/>
      <c r="Q631" s="684"/>
      <c r="R631" s="719"/>
      <c r="S631" s="686"/>
      <c r="T631" s="719"/>
      <c r="U631" s="25"/>
      <c r="Z631" s="697"/>
      <c r="AA631" s="682"/>
      <c r="AB631" s="682"/>
      <c r="AC631" s="682"/>
      <c r="AD631" s="682"/>
      <c r="AE631" s="682"/>
      <c r="AF631" s="682"/>
      <c r="AG631" s="682"/>
      <c r="AH631" s="682"/>
      <c r="AI631" s="682"/>
      <c r="AJ631" s="682"/>
      <c r="AK631" s="682"/>
      <c r="AL631" s="682"/>
      <c r="AM631" s="682"/>
      <c r="AN631" s="682"/>
      <c r="AO631" s="682"/>
      <c r="AP631" s="682"/>
      <c r="AQ631" s="682"/>
      <c r="AR631" s="682"/>
      <c r="AS631" s="682"/>
      <c r="AT631" s="682"/>
      <c r="AU631" s="682"/>
      <c r="AV631" s="682"/>
      <c r="AW631" s="682"/>
      <c r="AX631" s="682"/>
      <c r="AY631" s="682"/>
      <c r="AZ631" s="682"/>
      <c r="BA631" s="682"/>
      <c r="BB631" s="682"/>
      <c r="BC631" s="682"/>
      <c r="BD631" s="682"/>
      <c r="BE631" s="682"/>
      <c r="BF631" s="682"/>
      <c r="BG631" s="682"/>
      <c r="BH631" s="682"/>
      <c r="BI631" s="682"/>
      <c r="BJ631" s="682"/>
      <c r="BK631" s="676"/>
      <c r="BL631" s="676"/>
      <c r="BM631" s="676"/>
      <c r="BN631" s="682"/>
      <c r="BO631" s="682"/>
      <c r="BP631" s="682"/>
      <c r="BQ631" s="682"/>
      <c r="BR631" s="682"/>
      <c r="BS631" s="682"/>
      <c r="BT631" s="682"/>
      <c r="BU631" s="682"/>
      <c r="BV631" s="682"/>
      <c r="BW631" s="682"/>
    </row>
    <row r="632" spans="1:75" ht="13.5" customHeight="1">
      <c r="A632" s="696" t="s">
        <v>64</v>
      </c>
      <c r="B632" s="15" t="s">
        <v>55</v>
      </c>
      <c r="C632" s="728" t="str">
        <f>VLOOKUP($C627,'2025年度(1年後期)'!$B$5:$N$207,COLUMN('2025年度(1年後期)'!$E$5),0)&amp;""</f>
        <v>脳と行動</v>
      </c>
      <c r="D632" s="729"/>
      <c r="E632" s="713" t="str">
        <f>VLOOKUP($C627,'2025年度(2年後期)'!$B$5:$N$207,COLUMN('2025年度(2年後期)'!$E$5),0)&amp;""</f>
        <v>薬物療法と看護</v>
      </c>
      <c r="F632" s="706"/>
      <c r="G632" s="713" t="str">
        <f>VLOOKUP($C627,'2025年度(3年後期)'!$B$5:$N$207,COLUMN('2025年度(3年後期)'!$E$5),0)&amp;""</f>
        <v/>
      </c>
      <c r="H632" s="706"/>
      <c r="I632" s="713" t="str">
        <f>VLOOKUP($C627,'2025年度(4年後期)'!$B$5:$N$206,COLUMN('2025年度(4年後期)'!$E$5),0)&amp;""</f>
        <v/>
      </c>
      <c r="J632" s="706"/>
      <c r="K632" s="693" t="str">
        <f>VLOOKUP($C627,'2025年度(助産後期)'!$B$5:$N$207,COLUMN('2025年度(助産後期)'!$E$5),0)&amp;""</f>
        <v/>
      </c>
      <c r="L632" s="709"/>
      <c r="M632" s="705" t="str">
        <f>VLOOKUP($C627,'2025年度(M1後期)'!$B$5:$N$207,COLUMN('2025年度(M1後期)'!$E$5),0)&amp;""</f>
        <v/>
      </c>
      <c r="N632" s="706"/>
      <c r="O632" s="693" t="str">
        <f>VLOOKUP($C627,'2025年度(M2後期)'!$B$5:$N$207,COLUMN('2025年度(M2後期)'!$E$5),0)&amp;""</f>
        <v/>
      </c>
      <c r="P632" s="706"/>
      <c r="Q632" s="693" t="str">
        <f>VLOOKUP($C627,'2025年度(D1後期)'!$B$5:$N$207,COLUMN('2025年度(D1後期)'!$E$5),0)&amp;""</f>
        <v/>
      </c>
      <c r="R632" s="706"/>
      <c r="S632" s="693" t="str">
        <f>VLOOKUP($C627,'2025年度(D23後期)'!$B$5:$N$207,COLUMN('2025年度(D23後期)'!$E$5),0)&amp;""</f>
        <v/>
      </c>
      <c r="T632" s="706"/>
      <c r="U632" s="21"/>
      <c r="Z632" s="696" t="str">
        <f>A632</f>
        <v>２時限（11：00～12：30）</v>
      </c>
      <c r="AA632" s="680" t="s">
        <v>292</v>
      </c>
      <c r="AB632" s="680"/>
      <c r="AC632" s="680"/>
      <c r="AD632" s="680"/>
      <c r="AE632" s="680"/>
      <c r="AF632" s="680"/>
      <c r="AG632" s="680" t="s">
        <v>214</v>
      </c>
      <c r="AH632" s="680"/>
      <c r="AI632" s="680"/>
      <c r="AJ632" s="680"/>
      <c r="AK632" s="680"/>
      <c r="AL632" s="680"/>
      <c r="AM632" s="680"/>
      <c r="AN632" s="680"/>
      <c r="AO632" s="680"/>
      <c r="AP632" s="680"/>
      <c r="AQ632" s="680"/>
      <c r="AR632" s="680"/>
      <c r="AS632" s="680"/>
      <c r="AT632" s="680"/>
      <c r="AU632" s="680"/>
      <c r="AV632" s="680"/>
      <c r="AW632" s="680"/>
      <c r="AX632" s="680"/>
      <c r="AY632" s="680"/>
      <c r="AZ632" s="680"/>
      <c r="BA632" s="680"/>
      <c r="BB632" s="680"/>
      <c r="BC632" s="680"/>
      <c r="BD632" s="680"/>
      <c r="BE632" s="680"/>
      <c r="BF632" s="680"/>
      <c r="BG632" s="680"/>
      <c r="BH632" s="680"/>
      <c r="BI632" s="680"/>
      <c r="BJ632" s="680"/>
      <c r="BK632" s="674"/>
      <c r="BL632" s="674"/>
      <c r="BM632" s="674"/>
      <c r="BN632" s="680"/>
      <c r="BO632" s="680"/>
      <c r="BP632" s="680"/>
      <c r="BQ632" s="680"/>
      <c r="BR632" s="680"/>
      <c r="BS632" s="680"/>
      <c r="BT632" s="680"/>
      <c r="BU632" s="680"/>
      <c r="BV632" s="680"/>
      <c r="BW632" s="680"/>
    </row>
    <row r="633" spans="1:75" ht="13.5" customHeight="1">
      <c r="A633" s="696"/>
      <c r="B633" s="15" t="s">
        <v>58</v>
      </c>
      <c r="C633" s="726" t="str">
        <f>IFERROR(VLOOKUP(C632,科目・教員!$A$2:$B$349,2,0),"")</f>
        <v>田中　健一</v>
      </c>
      <c r="D633" s="727"/>
      <c r="E633" s="716" t="str">
        <f>IFERROR(VLOOKUP(E632,科目・教員!$A$2:$B$349,2,0),"")</f>
        <v>本間　典子</v>
      </c>
      <c r="F633" s="707"/>
      <c r="G633" s="716" t="str">
        <f>IFERROR(VLOOKUP(G632,科目・教員!$A$2:$B$349,2,0),"")</f>
        <v/>
      </c>
      <c r="H633" s="707"/>
      <c r="I633" s="716" t="str">
        <f>IFERROR(VLOOKUP(I632,科目・教員!$A$2:$B$349,2,0),"")</f>
        <v/>
      </c>
      <c r="J633" s="707"/>
      <c r="K633" s="689" t="str">
        <f>IFERROR(VLOOKUP(K632,科目・教員!$A$2:$B$349,2,0),"")</f>
        <v/>
      </c>
      <c r="L633" s="717"/>
      <c r="M633" s="708" t="str">
        <f>IFERROR(VLOOKUP(M632,科目・教員!$A$2:$B$349,2,0),"")</f>
        <v/>
      </c>
      <c r="N633" s="707"/>
      <c r="O633" s="689" t="str">
        <f>IFERROR(VLOOKUP(O632,科目・教員!$A$2:$B$349,2,0),"")</f>
        <v/>
      </c>
      <c r="P633" s="707"/>
      <c r="Q633" s="689" t="str">
        <f>IFERROR(VLOOKUP(Q632,科目・教員!$A$2:$B$349,2,0),"")</f>
        <v/>
      </c>
      <c r="R633" s="707"/>
      <c r="S633" s="689" t="str">
        <f>IFERROR(VLOOKUP(S632,科目・教員!$A$2:$B$349,2,0),"")</f>
        <v/>
      </c>
      <c r="T633" s="707"/>
      <c r="U633" s="21"/>
      <c r="Z633" s="696"/>
      <c r="AA633" s="681"/>
      <c r="AB633" s="681"/>
      <c r="AC633" s="681"/>
      <c r="AD633" s="681"/>
      <c r="AE633" s="681"/>
      <c r="AF633" s="681"/>
      <c r="AG633" s="681"/>
      <c r="AH633" s="681"/>
      <c r="AI633" s="681"/>
      <c r="AJ633" s="681"/>
      <c r="AK633" s="681"/>
      <c r="AL633" s="681"/>
      <c r="AM633" s="681"/>
      <c r="AN633" s="681"/>
      <c r="AO633" s="681"/>
      <c r="AP633" s="681"/>
      <c r="AQ633" s="681"/>
      <c r="AR633" s="681"/>
      <c r="AS633" s="681"/>
      <c r="AT633" s="681"/>
      <c r="AU633" s="681"/>
      <c r="AV633" s="681"/>
      <c r="AW633" s="681"/>
      <c r="AX633" s="681"/>
      <c r="AY633" s="681"/>
      <c r="AZ633" s="681"/>
      <c r="BA633" s="681"/>
      <c r="BB633" s="681"/>
      <c r="BC633" s="681"/>
      <c r="BD633" s="681"/>
      <c r="BE633" s="681"/>
      <c r="BF633" s="681"/>
      <c r="BG633" s="681"/>
      <c r="BH633" s="681"/>
      <c r="BI633" s="681"/>
      <c r="BJ633" s="681"/>
      <c r="BK633" s="675"/>
      <c r="BL633" s="675"/>
      <c r="BM633" s="675"/>
      <c r="BN633" s="681"/>
      <c r="BO633" s="681"/>
      <c r="BP633" s="681"/>
      <c r="BQ633" s="681"/>
      <c r="BR633" s="681"/>
      <c r="BS633" s="681"/>
      <c r="BT633" s="681"/>
      <c r="BU633" s="681"/>
      <c r="BV633" s="681"/>
      <c r="BW633" s="681"/>
    </row>
    <row r="634" spans="1:75" ht="13.5" customHeight="1">
      <c r="A634" s="696"/>
      <c r="B634" s="15" t="s">
        <v>60</v>
      </c>
      <c r="C634" s="726" t="str">
        <f>VLOOKUP($C627,'2025年度(1年後期)'!$B$5:$N$207,COLUMN('2025年度(1年後期)'!$E$5)+1,0)&amp;""</f>
        <v>101
(リアルタイムになる可能性あり)</v>
      </c>
      <c r="D634" s="727"/>
      <c r="E634" s="716" t="str">
        <f>VLOOKUP($C627,'2025年度(2年後期)'!$B$5:$N$207,COLUMN('2025年度(2年後期)'!$E$5)+1,0)&amp;""</f>
        <v>201</v>
      </c>
      <c r="F634" s="707"/>
      <c r="G634" s="716" t="str">
        <f>VLOOKUP($C627,'2025年度(3年後期)'!$B$5:$N$207,COLUMN('2025年度(3年後期)'!$E$5)+1,0)&amp;""</f>
        <v/>
      </c>
      <c r="H634" s="707"/>
      <c r="I634" s="716" t="str">
        <f>VLOOKUP($C627,'2025年度(4年後期)'!$B$5:$N$206,COLUMN('2025年度(4年後期)'!$E$5)+1,0)&amp;""</f>
        <v/>
      </c>
      <c r="J634" s="707"/>
      <c r="K634" s="689" t="str">
        <f>VLOOKUP($C627,'2025年度(助産後期)'!$B$5:$N$207,COLUMN('2025年度(助産後期)'!$E$5)+1,0)&amp;""</f>
        <v/>
      </c>
      <c r="L634" s="717"/>
      <c r="M634" s="708" t="str">
        <f>VLOOKUP($C627,'2025年度(M1後期)'!$B$5:$N$207,COLUMN('2025年度(M1後期)'!$E$5)+1,0)&amp;""</f>
        <v/>
      </c>
      <c r="N634" s="707"/>
      <c r="O634" s="689" t="str">
        <f>VLOOKUP($C627,'2025年度(M2後期)'!$B$5:$N$207,COLUMN('2025年度(M2後期)'!$E$5)+1,0)&amp;""</f>
        <v/>
      </c>
      <c r="P634" s="707"/>
      <c r="Q634" s="689" t="str">
        <f>VLOOKUP($C627,'2025年度(D1後期)'!$B$5:$N$207,COLUMN('2025年度(D1後期)'!$E$5)+1,0)&amp;""</f>
        <v/>
      </c>
      <c r="R634" s="707"/>
      <c r="S634" s="689" t="str">
        <f>VLOOKUP($C627,'2025年度(D23後期)'!$B$5:$N$207,COLUMN('2025年度(D23後期)'!$E$5)+1,0)&amp;""</f>
        <v/>
      </c>
      <c r="T634" s="707"/>
      <c r="U634" s="21"/>
      <c r="Z634" s="696"/>
      <c r="AA634" s="681"/>
      <c r="AB634" s="681"/>
      <c r="AC634" s="681"/>
      <c r="AD634" s="681"/>
      <c r="AE634" s="681"/>
      <c r="AF634" s="681"/>
      <c r="AG634" s="681"/>
      <c r="AH634" s="681"/>
      <c r="AI634" s="681"/>
      <c r="AJ634" s="681"/>
      <c r="AK634" s="681"/>
      <c r="AL634" s="681"/>
      <c r="AM634" s="681"/>
      <c r="AN634" s="681"/>
      <c r="AO634" s="681"/>
      <c r="AP634" s="681"/>
      <c r="AQ634" s="681"/>
      <c r="AR634" s="681"/>
      <c r="AS634" s="681"/>
      <c r="AT634" s="681"/>
      <c r="AU634" s="681"/>
      <c r="AV634" s="681"/>
      <c r="AW634" s="681"/>
      <c r="AX634" s="681"/>
      <c r="AY634" s="681"/>
      <c r="AZ634" s="681"/>
      <c r="BA634" s="681"/>
      <c r="BB634" s="681"/>
      <c r="BC634" s="681"/>
      <c r="BD634" s="681"/>
      <c r="BE634" s="681"/>
      <c r="BF634" s="681"/>
      <c r="BG634" s="681"/>
      <c r="BH634" s="681"/>
      <c r="BI634" s="681"/>
      <c r="BJ634" s="681"/>
      <c r="BK634" s="675"/>
      <c r="BL634" s="675"/>
      <c r="BM634" s="675"/>
      <c r="BN634" s="681"/>
      <c r="BO634" s="681"/>
      <c r="BP634" s="681"/>
      <c r="BQ634" s="681"/>
      <c r="BR634" s="681"/>
      <c r="BS634" s="681"/>
      <c r="BT634" s="681"/>
      <c r="BU634" s="681"/>
      <c r="BV634" s="681"/>
      <c r="BW634" s="681"/>
    </row>
    <row r="635" spans="1:75" ht="13.5" customHeight="1">
      <c r="A635" s="712"/>
      <c r="B635" s="16" t="s">
        <v>62</v>
      </c>
      <c r="C635" s="699" t="s">
        <v>116</v>
      </c>
      <c r="D635" s="700"/>
      <c r="E635" s="684"/>
      <c r="F635" s="685"/>
      <c r="G635" s="684"/>
      <c r="H635" s="685"/>
      <c r="I635" s="684"/>
      <c r="J635" s="685"/>
      <c r="K635" s="686"/>
      <c r="L635" s="686"/>
      <c r="M635" s="687"/>
      <c r="N635" s="685"/>
      <c r="O635" s="686"/>
      <c r="P635" s="685"/>
      <c r="Q635" s="686"/>
      <c r="R635" s="685"/>
      <c r="S635" s="686"/>
      <c r="T635" s="685"/>
      <c r="U635" s="21"/>
      <c r="Z635" s="697"/>
      <c r="AA635" s="682"/>
      <c r="AB635" s="682"/>
      <c r="AC635" s="682"/>
      <c r="AD635" s="682"/>
      <c r="AE635" s="682"/>
      <c r="AF635" s="682"/>
      <c r="AG635" s="682"/>
      <c r="AH635" s="682"/>
      <c r="AI635" s="682"/>
      <c r="AJ635" s="682"/>
      <c r="AK635" s="682"/>
      <c r="AL635" s="682"/>
      <c r="AM635" s="682"/>
      <c r="AN635" s="682"/>
      <c r="AO635" s="682"/>
      <c r="AP635" s="682"/>
      <c r="AQ635" s="682"/>
      <c r="AR635" s="682"/>
      <c r="AS635" s="682"/>
      <c r="AT635" s="682"/>
      <c r="AU635" s="682"/>
      <c r="AV635" s="682"/>
      <c r="AW635" s="682"/>
      <c r="AX635" s="682"/>
      <c r="AY635" s="682"/>
      <c r="AZ635" s="682"/>
      <c r="BA635" s="682"/>
      <c r="BB635" s="682"/>
      <c r="BC635" s="682"/>
      <c r="BD635" s="682"/>
      <c r="BE635" s="682"/>
      <c r="BF635" s="682"/>
      <c r="BG635" s="682"/>
      <c r="BH635" s="682"/>
      <c r="BI635" s="682"/>
      <c r="BJ635" s="682"/>
      <c r="BK635" s="676"/>
      <c r="BL635" s="676"/>
      <c r="BM635" s="676"/>
      <c r="BN635" s="682"/>
      <c r="BO635" s="682"/>
      <c r="BP635" s="682"/>
      <c r="BQ635" s="682"/>
      <c r="BR635" s="682"/>
      <c r="BS635" s="682"/>
      <c r="BT635" s="682"/>
      <c r="BU635" s="682"/>
      <c r="BV635" s="682"/>
      <c r="BW635" s="682"/>
    </row>
    <row r="636" spans="1:75" ht="13.5" customHeight="1">
      <c r="A636" s="695" t="s">
        <v>70</v>
      </c>
      <c r="B636" s="17" t="s">
        <v>71</v>
      </c>
      <c r="C636" s="705"/>
      <c r="D636" s="706"/>
      <c r="E636" s="713"/>
      <c r="F636" s="706"/>
      <c r="G636" s="713"/>
      <c r="H636" s="706"/>
      <c r="I636" s="713"/>
      <c r="J636" s="706"/>
      <c r="K636" s="693"/>
      <c r="L636" s="709"/>
      <c r="M636" s="705"/>
      <c r="N636" s="706"/>
      <c r="O636" s="693"/>
      <c r="P636" s="706"/>
      <c r="Q636" s="693"/>
      <c r="R636" s="706"/>
      <c r="S636" s="693"/>
      <c r="T636" s="706"/>
      <c r="U636" s="21"/>
      <c r="Z636" s="696" t="str">
        <f>A636</f>
        <v>昼休み（12：30～13：30）</v>
      </c>
      <c r="AA636" s="680"/>
      <c r="AB636" s="680"/>
      <c r="AC636" s="680"/>
      <c r="AD636" s="680"/>
      <c r="AE636" s="680"/>
      <c r="AF636" s="680"/>
      <c r="AG636" s="680"/>
      <c r="AH636" s="680"/>
      <c r="AI636" s="680"/>
      <c r="AJ636" s="680"/>
      <c r="AK636" s="680"/>
      <c r="AL636" s="680"/>
      <c r="AM636" s="680"/>
      <c r="AN636" s="680"/>
      <c r="AO636" s="680"/>
      <c r="AP636" s="680"/>
      <c r="AQ636" s="680"/>
      <c r="AR636" s="680"/>
      <c r="AS636" s="680"/>
      <c r="AT636" s="680"/>
      <c r="AU636" s="680"/>
      <c r="AV636" s="680"/>
      <c r="AW636" s="680"/>
      <c r="AX636" s="680"/>
      <c r="AY636" s="680"/>
      <c r="AZ636" s="680"/>
      <c r="BA636" s="680"/>
      <c r="BB636" s="680"/>
      <c r="BC636" s="680"/>
      <c r="BD636" s="680"/>
      <c r="BE636" s="680"/>
      <c r="BF636" s="680"/>
      <c r="BG636" s="680"/>
      <c r="BH636" s="680"/>
      <c r="BI636" s="680"/>
      <c r="BJ636" s="680"/>
      <c r="BK636" s="674"/>
      <c r="BL636" s="674"/>
      <c r="BM636" s="674"/>
      <c r="BN636" s="680"/>
      <c r="BO636" s="680"/>
      <c r="BP636" s="680"/>
      <c r="BQ636" s="680"/>
      <c r="BR636" s="680"/>
      <c r="BS636" s="680"/>
      <c r="BT636" s="680"/>
      <c r="BU636" s="680"/>
      <c r="BV636" s="680"/>
      <c r="BW636" s="680"/>
    </row>
    <row r="637" spans="1:75" ht="13.5" customHeight="1">
      <c r="A637" s="696"/>
      <c r="B637" s="17" t="s">
        <v>73</v>
      </c>
      <c r="C637" s="708"/>
      <c r="D637" s="707"/>
      <c r="E637" s="716"/>
      <c r="F637" s="707"/>
      <c r="G637" s="716"/>
      <c r="H637" s="707"/>
      <c r="I637" s="716"/>
      <c r="J637" s="707"/>
      <c r="K637" s="689"/>
      <c r="L637" s="717"/>
      <c r="M637" s="708"/>
      <c r="N637" s="707"/>
      <c r="O637" s="689"/>
      <c r="P637" s="707"/>
      <c r="Q637" s="689"/>
      <c r="R637" s="707"/>
      <c r="S637" s="689"/>
      <c r="T637" s="707"/>
      <c r="U637" s="21"/>
      <c r="Z637" s="696"/>
      <c r="AA637" s="681"/>
      <c r="AB637" s="681"/>
      <c r="AC637" s="681"/>
      <c r="AD637" s="681"/>
      <c r="AE637" s="681"/>
      <c r="AF637" s="681"/>
      <c r="AG637" s="681"/>
      <c r="AH637" s="681"/>
      <c r="AI637" s="681"/>
      <c r="AJ637" s="681"/>
      <c r="AK637" s="681"/>
      <c r="AL637" s="681"/>
      <c r="AM637" s="681"/>
      <c r="AN637" s="681"/>
      <c r="AO637" s="681"/>
      <c r="AP637" s="681"/>
      <c r="AQ637" s="681"/>
      <c r="AR637" s="681"/>
      <c r="AS637" s="681"/>
      <c r="AT637" s="681"/>
      <c r="AU637" s="681"/>
      <c r="AV637" s="681"/>
      <c r="AW637" s="681"/>
      <c r="AX637" s="681"/>
      <c r="AY637" s="681"/>
      <c r="AZ637" s="681"/>
      <c r="BA637" s="681"/>
      <c r="BB637" s="681"/>
      <c r="BC637" s="681"/>
      <c r="BD637" s="681"/>
      <c r="BE637" s="681"/>
      <c r="BF637" s="681"/>
      <c r="BG637" s="681"/>
      <c r="BH637" s="681"/>
      <c r="BI637" s="681"/>
      <c r="BJ637" s="681"/>
      <c r="BK637" s="675"/>
      <c r="BL637" s="675"/>
      <c r="BM637" s="675"/>
      <c r="BN637" s="681"/>
      <c r="BO637" s="681"/>
      <c r="BP637" s="681"/>
      <c r="BQ637" s="681"/>
      <c r="BR637" s="681"/>
      <c r="BS637" s="681"/>
      <c r="BT637" s="681"/>
      <c r="BU637" s="681"/>
      <c r="BV637" s="681"/>
      <c r="BW637" s="681"/>
    </row>
    <row r="638" spans="1:75" ht="13.5" customHeight="1">
      <c r="A638" s="696"/>
      <c r="B638" s="17" t="s">
        <v>60</v>
      </c>
      <c r="C638" s="708"/>
      <c r="D638" s="707"/>
      <c r="E638" s="716"/>
      <c r="F638" s="707"/>
      <c r="G638" s="716"/>
      <c r="H638" s="707"/>
      <c r="I638" s="716"/>
      <c r="J638" s="707"/>
      <c r="K638" s="689"/>
      <c r="L638" s="717"/>
      <c r="M638" s="708"/>
      <c r="N638" s="707"/>
      <c r="O638" s="689"/>
      <c r="P638" s="707"/>
      <c r="Q638" s="689"/>
      <c r="R638" s="707"/>
      <c r="S638" s="689"/>
      <c r="T638" s="707"/>
      <c r="U638" s="21"/>
      <c r="Z638" s="696"/>
      <c r="AA638" s="681"/>
      <c r="AB638" s="681"/>
      <c r="AC638" s="681"/>
      <c r="AD638" s="681"/>
      <c r="AE638" s="681"/>
      <c r="AF638" s="681"/>
      <c r="AG638" s="681"/>
      <c r="AH638" s="681"/>
      <c r="AI638" s="681"/>
      <c r="AJ638" s="681"/>
      <c r="AK638" s="681"/>
      <c r="AL638" s="681"/>
      <c r="AM638" s="681"/>
      <c r="AN638" s="681"/>
      <c r="AO638" s="681"/>
      <c r="AP638" s="681"/>
      <c r="AQ638" s="681"/>
      <c r="AR638" s="681"/>
      <c r="AS638" s="681"/>
      <c r="AT638" s="681"/>
      <c r="AU638" s="681"/>
      <c r="AV638" s="681"/>
      <c r="AW638" s="681"/>
      <c r="AX638" s="681"/>
      <c r="AY638" s="681"/>
      <c r="AZ638" s="681"/>
      <c r="BA638" s="681"/>
      <c r="BB638" s="681"/>
      <c r="BC638" s="681"/>
      <c r="BD638" s="681"/>
      <c r="BE638" s="681"/>
      <c r="BF638" s="681"/>
      <c r="BG638" s="681"/>
      <c r="BH638" s="681"/>
      <c r="BI638" s="681"/>
      <c r="BJ638" s="681"/>
      <c r="BK638" s="675"/>
      <c r="BL638" s="675"/>
      <c r="BM638" s="675"/>
      <c r="BN638" s="681"/>
      <c r="BO638" s="681"/>
      <c r="BP638" s="681"/>
      <c r="BQ638" s="681"/>
      <c r="BR638" s="681"/>
      <c r="BS638" s="681"/>
      <c r="BT638" s="681"/>
      <c r="BU638" s="681"/>
      <c r="BV638" s="681"/>
      <c r="BW638" s="681"/>
    </row>
    <row r="639" spans="1:75" ht="13.5" customHeight="1">
      <c r="A639" s="697"/>
      <c r="B639" s="18" t="s">
        <v>62</v>
      </c>
      <c r="C639" s="714"/>
      <c r="D639" s="711"/>
      <c r="E639" s="715"/>
      <c r="F639" s="711"/>
      <c r="G639" s="715"/>
      <c r="H639" s="711"/>
      <c r="I639" s="715"/>
      <c r="J639" s="711"/>
      <c r="K639" s="710"/>
      <c r="L639" s="710"/>
      <c r="M639" s="714"/>
      <c r="N639" s="711"/>
      <c r="O639" s="710"/>
      <c r="P639" s="711"/>
      <c r="Q639" s="710"/>
      <c r="R639" s="711"/>
      <c r="S639" s="710"/>
      <c r="T639" s="711"/>
      <c r="U639" s="21"/>
      <c r="Z639" s="697"/>
      <c r="AA639" s="682"/>
      <c r="AB639" s="682"/>
      <c r="AC639" s="682"/>
      <c r="AD639" s="682"/>
      <c r="AE639" s="682"/>
      <c r="AF639" s="682"/>
      <c r="AG639" s="682"/>
      <c r="AH639" s="682"/>
      <c r="AI639" s="682"/>
      <c r="AJ639" s="682"/>
      <c r="AK639" s="682"/>
      <c r="AL639" s="682"/>
      <c r="AM639" s="682"/>
      <c r="AN639" s="682"/>
      <c r="AO639" s="682"/>
      <c r="AP639" s="682"/>
      <c r="AQ639" s="682"/>
      <c r="AR639" s="682"/>
      <c r="AS639" s="682"/>
      <c r="AT639" s="682"/>
      <c r="AU639" s="682"/>
      <c r="AV639" s="682"/>
      <c r="AW639" s="682"/>
      <c r="AX639" s="682"/>
      <c r="AY639" s="682"/>
      <c r="AZ639" s="682"/>
      <c r="BA639" s="682"/>
      <c r="BB639" s="682"/>
      <c r="BC639" s="682"/>
      <c r="BD639" s="682"/>
      <c r="BE639" s="682"/>
      <c r="BF639" s="682"/>
      <c r="BG639" s="682"/>
      <c r="BH639" s="682"/>
      <c r="BI639" s="682"/>
      <c r="BJ639" s="682"/>
      <c r="BK639" s="676"/>
      <c r="BL639" s="676"/>
      <c r="BM639" s="676"/>
      <c r="BN639" s="682"/>
      <c r="BO639" s="682"/>
      <c r="BP639" s="682"/>
      <c r="BQ639" s="682"/>
      <c r="BR639" s="682"/>
      <c r="BS639" s="682"/>
      <c r="BT639" s="682"/>
      <c r="BU639" s="682"/>
      <c r="BV639" s="682"/>
      <c r="BW639" s="682"/>
    </row>
    <row r="640" spans="1:75" ht="13.5" customHeight="1">
      <c r="A640" s="696" t="s">
        <v>74</v>
      </c>
      <c r="B640" s="15" t="s">
        <v>55</v>
      </c>
      <c r="C640" s="692" t="str">
        <f>VLOOKUP($C627,'2025年度(1年後期)'!$B$5:$N$207,COLUMN('2025年度(1年後期)'!$G$5),0)&amp;""</f>
        <v>免疫と健康</v>
      </c>
      <c r="D640" s="693"/>
      <c r="E640" s="698" t="str">
        <f>VLOOKUP($C627,'2025年度(2年後期)'!$B$5:$N$207,COLUMN('2025年度(2年後期)'!$G$5),0)&amp;""</f>
        <v/>
      </c>
      <c r="F640" s="693"/>
      <c r="G640" s="698" t="str">
        <f>VLOOKUP($C627,'2025年度(3年後期)'!$B$5:$N$207,COLUMN('2025年度(3年後期)'!$G$5),0)&amp;""</f>
        <v/>
      </c>
      <c r="H640" s="693"/>
      <c r="I640" s="698" t="str">
        <f>VLOOKUP($C627,'2025年度(4年後期)'!$B$5:$N$206,COLUMN('2025年度(4年後期)'!$G$5),0)&amp;""</f>
        <v/>
      </c>
      <c r="J640" s="693"/>
      <c r="K640" s="694" t="str">
        <f>VLOOKUP($C627,'2025年度(助産後期)'!$B$5:$N$207,COLUMN('2025年度(助産後期)'!$G$5),0)&amp;""</f>
        <v/>
      </c>
      <c r="L640" s="694"/>
      <c r="M640" s="692" t="str">
        <f>VLOOKUP($C627,'2025年度(M1後期)'!$B$5:$N$207,COLUMN('2025年度(M1後期)'!$G$5),0)&amp;""</f>
        <v/>
      </c>
      <c r="N640" s="693"/>
      <c r="O640" s="694" t="str">
        <f>VLOOKUP($C627,'2025年度(M2後期)'!$B$5:$N$207,COLUMN('2025年度(M2後期)'!$G$5),0)&amp;""</f>
        <v/>
      </c>
      <c r="P640" s="693"/>
      <c r="Q640" s="694" t="str">
        <f>VLOOKUP($C627,'2025年度(D1後期)'!$B$5:$N$207,COLUMN('2025年度(D1後期)'!$G$5),0)&amp;""</f>
        <v/>
      </c>
      <c r="R640" s="693"/>
      <c r="S640" s="694" t="str">
        <f>VLOOKUP($C627,'2025年度(D23後期)'!$B$5:$N$207,COLUMN('2025年度(D23後期)'!$G$5),0)&amp;""</f>
        <v/>
      </c>
      <c r="T640" s="693"/>
      <c r="U640" s="562" t="s">
        <v>129</v>
      </c>
      <c r="Z640" s="696" t="str">
        <f>A640</f>
        <v>３時限（13：30～15：00）</v>
      </c>
      <c r="AA640" s="680" t="s">
        <v>335</v>
      </c>
      <c r="AB640" s="680"/>
      <c r="AC640" s="680"/>
      <c r="AD640" s="680"/>
      <c r="AE640" s="680"/>
      <c r="AF640" s="680"/>
      <c r="AG640" s="680"/>
      <c r="AH640" s="680"/>
      <c r="AI640" s="680"/>
      <c r="AJ640" s="680"/>
      <c r="AK640" s="680"/>
      <c r="AL640" s="680"/>
      <c r="AM640" s="680"/>
      <c r="AN640" s="680"/>
      <c r="AO640" s="680"/>
      <c r="AP640" s="680"/>
      <c r="AQ640" s="680"/>
      <c r="AR640" s="680"/>
      <c r="AS640" s="680"/>
      <c r="AT640" s="680"/>
      <c r="AU640" s="680"/>
      <c r="AV640" s="680"/>
      <c r="AW640" s="680"/>
      <c r="AX640" s="680"/>
      <c r="AY640" s="680"/>
      <c r="AZ640" s="680"/>
      <c r="BA640" s="680"/>
      <c r="BB640" s="680"/>
      <c r="BC640" s="680"/>
      <c r="BD640" s="680"/>
      <c r="BE640" s="680"/>
      <c r="BF640" s="680"/>
      <c r="BG640" s="680"/>
      <c r="BH640" s="680"/>
      <c r="BI640" s="680" t="s">
        <v>230</v>
      </c>
      <c r="BJ640" s="680"/>
      <c r="BK640" s="674"/>
      <c r="BL640" s="674"/>
      <c r="BM640" s="674"/>
      <c r="BN640" s="680"/>
      <c r="BO640" s="680"/>
      <c r="BP640" s="680"/>
      <c r="BQ640" s="680"/>
      <c r="BR640" s="680"/>
      <c r="BS640" s="680"/>
      <c r="BT640" s="680"/>
      <c r="BU640" s="680"/>
      <c r="BV640" s="680"/>
      <c r="BW640" s="680"/>
    </row>
    <row r="641" spans="1:75" ht="13.5" customHeight="1">
      <c r="A641" s="696"/>
      <c r="B641" s="15" t="s">
        <v>58</v>
      </c>
      <c r="C641" s="688" t="str">
        <f>IFERROR(VLOOKUP(C640,科目・教員!$A$2:$B$349,2,0),"")</f>
        <v>森　那美子</v>
      </c>
      <c r="D641" s="689"/>
      <c r="E641" s="690" t="str">
        <f>IFERROR(VLOOKUP(E640,科目・教員!$A$2:$B$349,2,0),"")</f>
        <v/>
      </c>
      <c r="F641" s="689"/>
      <c r="G641" s="690" t="str">
        <f>IFERROR(VLOOKUP(G640,科目・教員!$A$2:$B$349,2,0),"")</f>
        <v/>
      </c>
      <c r="H641" s="689"/>
      <c r="I641" s="690" t="str">
        <f>IFERROR(VLOOKUP(I640,科目・教員!$A$2:$B$349,2,0),"")</f>
        <v/>
      </c>
      <c r="J641" s="689"/>
      <c r="K641" s="691" t="str">
        <f>IFERROR(VLOOKUP(K640,科目・教員!$A$2:$B$349,2,0),"")</f>
        <v/>
      </c>
      <c r="L641" s="691"/>
      <c r="M641" s="688" t="str">
        <f>IFERROR(VLOOKUP(M640,科目・教員!$A$2:$B$349,2,0),"")</f>
        <v/>
      </c>
      <c r="N641" s="689"/>
      <c r="O641" s="691" t="str">
        <f>IFERROR(VLOOKUP(O640,科目・教員!$A$2:$B$349,2,0),"")</f>
        <v/>
      </c>
      <c r="P641" s="689"/>
      <c r="Q641" s="691" t="str">
        <f>IFERROR(VLOOKUP(Q640,科目・教員!$A$2:$B$349,2,0),"")</f>
        <v/>
      </c>
      <c r="R641" s="689"/>
      <c r="S641" s="691" t="str">
        <f>IFERROR(VLOOKUP(S640,科目・教員!$A$2:$B$349,2,0),"")</f>
        <v/>
      </c>
      <c r="T641" s="689"/>
      <c r="U641" s="562" t="s">
        <v>231</v>
      </c>
      <c r="Z641" s="696"/>
      <c r="AA641" s="681"/>
      <c r="AB641" s="681"/>
      <c r="AC641" s="681"/>
      <c r="AD641" s="681"/>
      <c r="AE641" s="681"/>
      <c r="AF641" s="681"/>
      <c r="AG641" s="681"/>
      <c r="AH641" s="681"/>
      <c r="AI641" s="681"/>
      <c r="AJ641" s="681"/>
      <c r="AK641" s="681"/>
      <c r="AL641" s="681"/>
      <c r="AM641" s="681"/>
      <c r="AN641" s="681"/>
      <c r="AO641" s="681"/>
      <c r="AP641" s="681"/>
      <c r="AQ641" s="681"/>
      <c r="AR641" s="681"/>
      <c r="AS641" s="681"/>
      <c r="AT641" s="681"/>
      <c r="AU641" s="681"/>
      <c r="AV641" s="681"/>
      <c r="AW641" s="681"/>
      <c r="AX641" s="681"/>
      <c r="AY641" s="681"/>
      <c r="AZ641" s="681"/>
      <c r="BA641" s="681"/>
      <c r="BB641" s="681"/>
      <c r="BC641" s="681"/>
      <c r="BD641" s="681"/>
      <c r="BE641" s="681"/>
      <c r="BF641" s="681"/>
      <c r="BG641" s="681"/>
      <c r="BH641" s="681"/>
      <c r="BI641" s="681"/>
      <c r="BJ641" s="681"/>
      <c r="BK641" s="675"/>
      <c r="BL641" s="675"/>
      <c r="BM641" s="675"/>
      <c r="BN641" s="681"/>
      <c r="BO641" s="681"/>
      <c r="BP641" s="681"/>
      <c r="BQ641" s="681"/>
      <c r="BR641" s="681"/>
      <c r="BS641" s="681"/>
      <c r="BT641" s="681"/>
      <c r="BU641" s="681"/>
      <c r="BV641" s="681"/>
      <c r="BW641" s="681"/>
    </row>
    <row r="642" spans="1:75" ht="13.5" customHeight="1">
      <c r="A642" s="696"/>
      <c r="B642" s="15" t="s">
        <v>60</v>
      </c>
      <c r="C642" s="688" t="str">
        <f>VLOOKUP($C627,'2025年度(1年後期)'!$B$5:$N$207,COLUMN('2025年度(1年後期)'!$G$5)+1,0)&amp;""</f>
        <v>101</v>
      </c>
      <c r="D642" s="689"/>
      <c r="E642" s="690" t="str">
        <f>VLOOKUP($C627,'2025年度(2年後期)'!$B$5:$N$207,COLUMN('2025年度(2年後期)'!$G$5)+1,0)&amp;""</f>
        <v/>
      </c>
      <c r="F642" s="689"/>
      <c r="G642" s="690" t="str">
        <f>VLOOKUP($C627,'2025年度(3年後期)'!$B$5:$N$207,COLUMN('2025年度(3年後期)'!$G$5)+1,0)&amp;""</f>
        <v/>
      </c>
      <c r="H642" s="689"/>
      <c r="I642" s="690" t="str">
        <f>VLOOKUP($C627,'2025年度(4年後期)'!$B$5:$N$206,COLUMN('2025年度(4年後期)'!$G$5)+1,0)&amp;""</f>
        <v/>
      </c>
      <c r="J642" s="689"/>
      <c r="K642" s="691" t="str">
        <f>VLOOKUP($C627,'2025年度(助産後期)'!$B$5:$N$207,COLUMN('2025年度(助産後期)'!$G$5)+1,0)&amp;""</f>
        <v/>
      </c>
      <c r="L642" s="691"/>
      <c r="M642" s="688" t="str">
        <f>VLOOKUP($C627,'2025年度(M1後期)'!$B$5:$N$207,COLUMN('2025年度(M1後期)'!$G$5)+1,0)&amp;""</f>
        <v/>
      </c>
      <c r="N642" s="689"/>
      <c r="O642" s="691" t="str">
        <f>VLOOKUP($C627,'2025年度(M2後期)'!$B$5:$N$207,COLUMN('2025年度(M2後期)'!$G$5)+1,0)&amp;""</f>
        <v/>
      </c>
      <c r="P642" s="689"/>
      <c r="Q642" s="691" t="str">
        <f>VLOOKUP($C627,'2025年度(D1後期)'!$B$5:$N$207,COLUMN('2025年度(D1後期)'!$G$5)+1,0)&amp;""</f>
        <v/>
      </c>
      <c r="R642" s="689"/>
      <c r="S642" s="691" t="str">
        <f>VLOOKUP($C627,'2025年度(D23後期)'!$B$5:$N$207,COLUMN('2025年度(D23後期)'!$G$5)+1,0)&amp;""</f>
        <v/>
      </c>
      <c r="T642" s="689"/>
      <c r="U642" s="562" t="s">
        <v>230</v>
      </c>
      <c r="Z642" s="696"/>
      <c r="AA642" s="681"/>
      <c r="AB642" s="681"/>
      <c r="AC642" s="681"/>
      <c r="AD642" s="681"/>
      <c r="AE642" s="681"/>
      <c r="AF642" s="681"/>
      <c r="AG642" s="681"/>
      <c r="AH642" s="681"/>
      <c r="AI642" s="681"/>
      <c r="AJ642" s="681"/>
      <c r="AK642" s="681"/>
      <c r="AL642" s="681"/>
      <c r="AM642" s="681"/>
      <c r="AN642" s="681"/>
      <c r="AO642" s="681"/>
      <c r="AP642" s="681"/>
      <c r="AQ642" s="681"/>
      <c r="AR642" s="681"/>
      <c r="AS642" s="681"/>
      <c r="AT642" s="681"/>
      <c r="AU642" s="681"/>
      <c r="AV642" s="681"/>
      <c r="AW642" s="681"/>
      <c r="AX642" s="681"/>
      <c r="AY642" s="681"/>
      <c r="AZ642" s="681"/>
      <c r="BA642" s="681"/>
      <c r="BB642" s="681"/>
      <c r="BC642" s="681"/>
      <c r="BD642" s="681"/>
      <c r="BE642" s="681"/>
      <c r="BF642" s="681"/>
      <c r="BG642" s="681"/>
      <c r="BH642" s="681"/>
      <c r="BI642" s="681"/>
      <c r="BJ642" s="681"/>
      <c r="BK642" s="675"/>
      <c r="BL642" s="675"/>
      <c r="BM642" s="675"/>
      <c r="BN642" s="681"/>
      <c r="BO642" s="681"/>
      <c r="BP642" s="681"/>
      <c r="BQ642" s="681"/>
      <c r="BR642" s="681"/>
      <c r="BS642" s="681"/>
      <c r="BT642" s="681"/>
      <c r="BU642" s="681"/>
      <c r="BV642" s="681"/>
      <c r="BW642" s="681"/>
    </row>
    <row r="643" spans="1:75" ht="13.5" customHeight="1">
      <c r="A643" s="712"/>
      <c r="B643" s="16" t="s">
        <v>62</v>
      </c>
      <c r="C643" s="687"/>
      <c r="D643" s="685"/>
      <c r="E643" s="684"/>
      <c r="F643" s="685"/>
      <c r="G643" s="684"/>
      <c r="H643" s="685"/>
      <c r="I643" s="684"/>
      <c r="J643" s="685"/>
      <c r="K643" s="686"/>
      <c r="L643" s="686"/>
      <c r="M643" s="687"/>
      <c r="N643" s="685"/>
      <c r="O643" s="686"/>
      <c r="P643" s="685"/>
      <c r="Q643" s="686"/>
      <c r="R643" s="685"/>
      <c r="S643" s="686"/>
      <c r="T643" s="686"/>
      <c r="U643" s="646" t="s">
        <v>86</v>
      </c>
      <c r="Z643" s="697"/>
      <c r="AA643" s="682"/>
      <c r="AB643" s="682"/>
      <c r="AC643" s="682"/>
      <c r="AD643" s="682"/>
      <c r="AE643" s="682"/>
      <c r="AF643" s="682"/>
      <c r="AG643" s="682"/>
      <c r="AH643" s="682"/>
      <c r="AI643" s="682"/>
      <c r="AJ643" s="682"/>
      <c r="AK643" s="682"/>
      <c r="AL643" s="682"/>
      <c r="AM643" s="682"/>
      <c r="AN643" s="682"/>
      <c r="AO643" s="682"/>
      <c r="AP643" s="682"/>
      <c r="AQ643" s="682"/>
      <c r="AR643" s="682"/>
      <c r="AS643" s="682"/>
      <c r="AT643" s="682"/>
      <c r="AU643" s="682"/>
      <c r="AV643" s="682"/>
      <c r="AW643" s="682"/>
      <c r="AX643" s="682"/>
      <c r="AY643" s="682"/>
      <c r="AZ643" s="682"/>
      <c r="BA643" s="682"/>
      <c r="BB643" s="682"/>
      <c r="BC643" s="682"/>
      <c r="BD643" s="682"/>
      <c r="BE643" s="682"/>
      <c r="BF643" s="682"/>
      <c r="BG643" s="682"/>
      <c r="BH643" s="682"/>
      <c r="BI643" s="682"/>
      <c r="BJ643" s="682"/>
      <c r="BK643" s="676"/>
      <c r="BL643" s="676"/>
      <c r="BM643" s="676"/>
      <c r="BN643" s="682"/>
      <c r="BO643" s="682"/>
      <c r="BP643" s="682"/>
      <c r="BQ643" s="682"/>
      <c r="BR643" s="682"/>
      <c r="BS643" s="682"/>
      <c r="BT643" s="682"/>
      <c r="BU643" s="682"/>
      <c r="BV643" s="682"/>
      <c r="BW643" s="682"/>
    </row>
    <row r="644" spans="1:75" ht="13.5" customHeight="1">
      <c r="A644" s="696" t="s">
        <v>80</v>
      </c>
      <c r="B644" s="15" t="s">
        <v>55</v>
      </c>
      <c r="C644" s="692" t="str">
        <f>VLOOKUP($C627,'2025年度(1年後期)'!$B$5:$N$207,COLUMN('2025年度(1年後期)'!$I$5),0)&amp;""</f>
        <v>知の探究</v>
      </c>
      <c r="D644" s="693"/>
      <c r="E644" s="698" t="str">
        <f>VLOOKUP($C627,'2025年度(2年後期)'!$B$5:$N$207,COLUMN('2025年度(2年後期)'!$I$5),0)&amp;""</f>
        <v/>
      </c>
      <c r="F644" s="693"/>
      <c r="G644" s="698" t="str">
        <f>VLOOKUP($C627,'2025年度(3年後期)'!$B$5:$N$207,COLUMN('2025年度(3年後期)'!$I$5),0)&amp;""</f>
        <v/>
      </c>
      <c r="H644" s="693"/>
      <c r="I644" s="698" t="str">
        <f>VLOOKUP($C627,'2025年度(4年後期)'!$B$5:$N$206,COLUMN('2025年度(4年後期)'!$I$5),0)&amp;""</f>
        <v/>
      </c>
      <c r="J644" s="693"/>
      <c r="K644" s="694" t="str">
        <f>VLOOKUP($C627,'2025年度(助産後期)'!$B$5:$N$207,COLUMN('2025年度(助産後期)'!$I$5),0)&amp;""</f>
        <v/>
      </c>
      <c r="L644" s="694"/>
      <c r="M644" s="692" t="str">
        <f>VLOOKUP($C627,'2025年度(M1後期)'!$B$5:$N$207,COLUMN('2025年度(M1後期)'!$I$5),0)&amp;""</f>
        <v/>
      </c>
      <c r="N644" s="693"/>
      <c r="O644" s="694" t="str">
        <f>VLOOKUP($C627,'2025年度(M2後期)'!$B$5:$N$207,COLUMN('2025年度(M2後期)'!$I$5),0)&amp;""</f>
        <v/>
      </c>
      <c r="P644" s="693"/>
      <c r="Q644" s="694" t="str">
        <f>VLOOKUP($C627,'2025年度(D1後期)'!$B$5:$N$207,COLUMN('2025年度(D1後期)'!$I$5),0)&amp;""</f>
        <v/>
      </c>
      <c r="R644" s="693"/>
      <c r="S644" s="694" t="str">
        <f>VLOOKUP($C627,'2025年度(D23後期)'!$B$5:$N$207,COLUMN('2025年度(D23後期)'!$I$5),0)&amp;""</f>
        <v/>
      </c>
      <c r="T644" s="693"/>
      <c r="U644" s="21"/>
      <c r="Z644" s="696" t="str">
        <f>A644</f>
        <v>４時限（15：10～16：40）</v>
      </c>
      <c r="AA644" s="680" t="s">
        <v>211</v>
      </c>
      <c r="AB644" s="680"/>
      <c r="AC644" s="680"/>
      <c r="AD644" s="680"/>
      <c r="AE644" s="680"/>
      <c r="AF644" s="680"/>
      <c r="AG644" s="680"/>
      <c r="AH644" s="680"/>
      <c r="AI644" s="680"/>
      <c r="AJ644" s="680"/>
      <c r="AK644" s="680"/>
      <c r="AL644" s="680"/>
      <c r="AM644" s="680"/>
      <c r="AN644" s="680"/>
      <c r="AO644" s="680"/>
      <c r="AP644" s="680"/>
      <c r="AQ644" s="680"/>
      <c r="AR644" s="680"/>
      <c r="AS644" s="680"/>
      <c r="AT644" s="680"/>
      <c r="AU644" s="680"/>
      <c r="AV644" s="680"/>
      <c r="AW644" s="680"/>
      <c r="AX644" s="680"/>
      <c r="AY644" s="680"/>
      <c r="AZ644" s="680"/>
      <c r="BA644" s="680"/>
      <c r="BB644" s="680"/>
      <c r="BC644" s="680"/>
      <c r="BD644" s="680"/>
      <c r="BE644" s="680"/>
      <c r="BF644" s="680"/>
      <c r="BG644" s="680"/>
      <c r="BH644" s="680"/>
      <c r="BI644" s="680"/>
      <c r="BJ644" s="680"/>
      <c r="BK644" s="674"/>
      <c r="BL644" s="674"/>
      <c r="BM644" s="674"/>
      <c r="BN644" s="680"/>
      <c r="BO644" s="680"/>
      <c r="BP644" s="680"/>
      <c r="BQ644" s="680"/>
      <c r="BR644" s="680"/>
      <c r="BS644" s="680"/>
      <c r="BT644" s="680"/>
      <c r="BU644" s="680"/>
      <c r="BV644" s="680"/>
      <c r="BW644" s="680"/>
    </row>
    <row r="645" spans="1:75" ht="13.5" customHeight="1">
      <c r="A645" s="696"/>
      <c r="B645" s="15" t="s">
        <v>58</v>
      </c>
      <c r="C645" s="688" t="str">
        <f>IFERROR(VLOOKUP(C644,科目・教員!$A$2:$B$349,2,0),"")</f>
        <v>飯野　京子</v>
      </c>
      <c r="D645" s="689"/>
      <c r="E645" s="690" t="str">
        <f>IFERROR(VLOOKUP(E644,科目・教員!$A$2:$B$349,2,0),"")</f>
        <v/>
      </c>
      <c r="F645" s="689"/>
      <c r="G645" s="690" t="str">
        <f>IFERROR(VLOOKUP(G644,科目・教員!$A$2:$B$349,2,0),"")</f>
        <v/>
      </c>
      <c r="H645" s="689"/>
      <c r="I645" s="690" t="str">
        <f>IFERROR(VLOOKUP(I644,科目・教員!$A$2:$B$349,2,0),"")</f>
        <v/>
      </c>
      <c r="J645" s="689"/>
      <c r="K645" s="691" t="str">
        <f>IFERROR(VLOOKUP(K644,科目・教員!$A$2:$B$349,2,0),"")</f>
        <v/>
      </c>
      <c r="L645" s="691"/>
      <c r="M645" s="688" t="str">
        <f>IFERROR(VLOOKUP(M644,科目・教員!$A$2:$B$349,2,0),"")</f>
        <v/>
      </c>
      <c r="N645" s="689"/>
      <c r="O645" s="691" t="str">
        <f>IFERROR(VLOOKUP(O644,科目・教員!$A$2:$B$349,2,0),"")</f>
        <v/>
      </c>
      <c r="P645" s="689"/>
      <c r="Q645" s="691" t="str">
        <f>IFERROR(VLOOKUP(Q644,科目・教員!$A$2:$B$349,2,0),"")</f>
        <v/>
      </c>
      <c r="R645" s="689"/>
      <c r="S645" s="691" t="str">
        <f>IFERROR(VLOOKUP(S644,科目・教員!$A$2:$B$349,2,0),"")</f>
        <v/>
      </c>
      <c r="T645" s="689"/>
      <c r="U645" s="21"/>
      <c r="Z645" s="696"/>
      <c r="AA645" s="681"/>
      <c r="AB645" s="681"/>
      <c r="AC645" s="681"/>
      <c r="AD645" s="681"/>
      <c r="AE645" s="681"/>
      <c r="AF645" s="681"/>
      <c r="AG645" s="681"/>
      <c r="AH645" s="681"/>
      <c r="AI645" s="681"/>
      <c r="AJ645" s="681"/>
      <c r="AK645" s="681"/>
      <c r="AL645" s="681"/>
      <c r="AM645" s="681"/>
      <c r="AN645" s="681"/>
      <c r="AO645" s="681"/>
      <c r="AP645" s="681"/>
      <c r="AQ645" s="681"/>
      <c r="AR645" s="681"/>
      <c r="AS645" s="681"/>
      <c r="AT645" s="681"/>
      <c r="AU645" s="681"/>
      <c r="AV645" s="681"/>
      <c r="AW645" s="681"/>
      <c r="AX645" s="681"/>
      <c r="AY645" s="681"/>
      <c r="AZ645" s="681"/>
      <c r="BA645" s="681"/>
      <c r="BB645" s="681"/>
      <c r="BC645" s="681"/>
      <c r="BD645" s="681"/>
      <c r="BE645" s="681"/>
      <c r="BF645" s="681"/>
      <c r="BG645" s="681"/>
      <c r="BH645" s="681"/>
      <c r="BI645" s="681"/>
      <c r="BJ645" s="681"/>
      <c r="BK645" s="675"/>
      <c r="BL645" s="675"/>
      <c r="BM645" s="675"/>
      <c r="BN645" s="681"/>
      <c r="BO645" s="681"/>
      <c r="BP645" s="681"/>
      <c r="BQ645" s="681"/>
      <c r="BR645" s="681"/>
      <c r="BS645" s="681"/>
      <c r="BT645" s="681"/>
      <c r="BU645" s="681"/>
      <c r="BV645" s="681"/>
      <c r="BW645" s="681"/>
    </row>
    <row r="646" spans="1:75" ht="13.5" customHeight="1">
      <c r="A646" s="696"/>
      <c r="B646" s="15" t="s">
        <v>60</v>
      </c>
      <c r="C646" s="688" t="str">
        <f>VLOOKUP($C627,'2025年度(1年後期)'!$B$5:$N$207,COLUMN('2025年度(1年後期)'!$I$5)+1,0)&amp;""</f>
        <v>101</v>
      </c>
      <c r="D646" s="689"/>
      <c r="E646" s="690" t="str">
        <f>VLOOKUP($C627,'2025年度(2年後期)'!$B$5:$N$207,COLUMN('2025年度(2年後期)'!$I$5)+1,0)&amp;""</f>
        <v/>
      </c>
      <c r="F646" s="689"/>
      <c r="G646" s="690" t="str">
        <f>VLOOKUP($C627,'2025年度(3年後期)'!$B$5:$N$207,COLUMN('2025年度(3年後期)'!$I$5)+1,0)&amp;""</f>
        <v/>
      </c>
      <c r="H646" s="689"/>
      <c r="I646" s="690" t="str">
        <f>VLOOKUP($C627,'2025年度(4年後期)'!$B$5:$N$206,COLUMN('2025年度(4年後期)'!$I$5)+1,0)&amp;""</f>
        <v/>
      </c>
      <c r="J646" s="689"/>
      <c r="K646" s="691" t="str">
        <f>VLOOKUP($C627,'2025年度(助産後期)'!$B$5:$N$207,COLUMN('2025年度(助産後期)'!$I$5)+1,0)&amp;""</f>
        <v/>
      </c>
      <c r="L646" s="691"/>
      <c r="M646" s="688" t="str">
        <f>VLOOKUP($C627,'2025年度(M1後期)'!$B$5:$N$207,COLUMN('2025年度(M1後期)'!$I$5)+1,0)&amp;""</f>
        <v/>
      </c>
      <c r="N646" s="689"/>
      <c r="O646" s="691" t="str">
        <f>VLOOKUP($C627,'2025年度(M2後期)'!$B$5:$N$207,COLUMN('2025年度(M2後期)'!$I$5)+1,0)&amp;""</f>
        <v/>
      </c>
      <c r="P646" s="689"/>
      <c r="Q646" s="691" t="str">
        <f>VLOOKUP($C627,'2025年度(D1後期)'!$B$5:$N$207,COLUMN('2025年度(D1後期)'!$I$5)+1,0)&amp;""</f>
        <v/>
      </c>
      <c r="R646" s="689"/>
      <c r="S646" s="691" t="str">
        <f>VLOOKUP($C627,'2025年度(D23後期)'!$B$5:$N$207,COLUMN('2025年度(D23後期)'!$I$5)+1,0)&amp;""</f>
        <v/>
      </c>
      <c r="T646" s="689"/>
      <c r="U646" s="21"/>
      <c r="Z646" s="696"/>
      <c r="AA646" s="681"/>
      <c r="AB646" s="681"/>
      <c r="AC646" s="681"/>
      <c r="AD646" s="681"/>
      <c r="AE646" s="681"/>
      <c r="AF646" s="681"/>
      <c r="AG646" s="681"/>
      <c r="AH646" s="681"/>
      <c r="AI646" s="681"/>
      <c r="AJ646" s="681"/>
      <c r="AK646" s="681"/>
      <c r="AL646" s="681"/>
      <c r="AM646" s="681"/>
      <c r="AN646" s="681"/>
      <c r="AO646" s="681"/>
      <c r="AP646" s="681"/>
      <c r="AQ646" s="681"/>
      <c r="AR646" s="681"/>
      <c r="AS646" s="681"/>
      <c r="AT646" s="681"/>
      <c r="AU646" s="681"/>
      <c r="AV646" s="681"/>
      <c r="AW646" s="681"/>
      <c r="AX646" s="681"/>
      <c r="AY646" s="681"/>
      <c r="AZ646" s="681"/>
      <c r="BA646" s="681"/>
      <c r="BB646" s="681"/>
      <c r="BC646" s="681"/>
      <c r="BD646" s="681"/>
      <c r="BE646" s="681"/>
      <c r="BF646" s="681"/>
      <c r="BG646" s="681"/>
      <c r="BH646" s="681"/>
      <c r="BI646" s="681"/>
      <c r="BJ646" s="681"/>
      <c r="BK646" s="675"/>
      <c r="BL646" s="675"/>
      <c r="BM646" s="675"/>
      <c r="BN646" s="681"/>
      <c r="BO646" s="681"/>
      <c r="BP646" s="681"/>
      <c r="BQ646" s="681"/>
      <c r="BR646" s="681"/>
      <c r="BS646" s="681"/>
      <c r="BT646" s="681"/>
      <c r="BU646" s="681"/>
      <c r="BV646" s="681"/>
      <c r="BW646" s="681"/>
    </row>
    <row r="647" spans="1:75" ht="13.5" customHeight="1">
      <c r="A647" s="697"/>
      <c r="B647" s="16" t="s">
        <v>62</v>
      </c>
      <c r="C647" s="687"/>
      <c r="D647" s="685"/>
      <c r="E647" s="684"/>
      <c r="F647" s="685"/>
      <c r="G647" s="684"/>
      <c r="H647" s="685"/>
      <c r="I647" s="684"/>
      <c r="J647" s="685"/>
      <c r="K647" s="686"/>
      <c r="L647" s="686"/>
      <c r="M647" s="687"/>
      <c r="N647" s="685"/>
      <c r="O647" s="686"/>
      <c r="P647" s="685"/>
      <c r="Q647" s="686"/>
      <c r="R647" s="685"/>
      <c r="S647" s="686"/>
      <c r="T647" s="685"/>
      <c r="U647" s="21"/>
      <c r="Z647" s="697"/>
      <c r="AA647" s="682"/>
      <c r="AB647" s="682"/>
      <c r="AC647" s="682"/>
      <c r="AD647" s="682"/>
      <c r="AE647" s="682"/>
      <c r="AF647" s="682"/>
      <c r="AG647" s="682"/>
      <c r="AH647" s="682"/>
      <c r="AI647" s="682"/>
      <c r="AJ647" s="682"/>
      <c r="AK647" s="682"/>
      <c r="AL647" s="682"/>
      <c r="AM647" s="682"/>
      <c r="AN647" s="682"/>
      <c r="AO647" s="682"/>
      <c r="AP647" s="682"/>
      <c r="AQ647" s="682"/>
      <c r="AR647" s="682"/>
      <c r="AS647" s="682"/>
      <c r="AT647" s="682"/>
      <c r="AU647" s="682"/>
      <c r="AV647" s="682"/>
      <c r="AW647" s="682"/>
      <c r="AX647" s="682"/>
      <c r="AY647" s="682"/>
      <c r="AZ647" s="682"/>
      <c r="BA647" s="682"/>
      <c r="BB647" s="682"/>
      <c r="BC647" s="682"/>
      <c r="BD647" s="682"/>
      <c r="BE647" s="682"/>
      <c r="BF647" s="682"/>
      <c r="BG647" s="682"/>
      <c r="BH647" s="682"/>
      <c r="BI647" s="682"/>
      <c r="BJ647" s="682"/>
      <c r="BK647" s="676"/>
      <c r="BL647" s="676"/>
      <c r="BM647" s="676"/>
      <c r="BN647" s="682"/>
      <c r="BO647" s="682"/>
      <c r="BP647" s="682"/>
      <c r="BQ647" s="682"/>
      <c r="BR647" s="682"/>
      <c r="BS647" s="682"/>
      <c r="BT647" s="682"/>
      <c r="BU647" s="682"/>
      <c r="BV647" s="682"/>
      <c r="BW647" s="682"/>
    </row>
    <row r="648" spans="1:75" ht="13.5" customHeight="1">
      <c r="A648" s="696" t="s">
        <v>87</v>
      </c>
      <c r="B648" s="15" t="s">
        <v>55</v>
      </c>
      <c r="C648" s="692" t="str">
        <f>VLOOKUP($C627,'2025年度(1年後期)'!$B$5:$N$207,COLUMN('2025年度(1年後期)'!$K$5),0)&amp;""</f>
        <v/>
      </c>
      <c r="D648" s="693"/>
      <c r="E648" s="698" t="str">
        <f>VLOOKUP($C627,'2025年度(2年後期)'!$B$5:$N$207,COLUMN('2025年度(2年後期)'!$K$5),0)&amp;""</f>
        <v/>
      </c>
      <c r="F648" s="693"/>
      <c r="G648" s="698" t="str">
        <f>VLOOKUP($C627,'2025年度(3年後期)'!$B$5:$N$207,COLUMN('2025年度(3年後期)'!$K$5),0)&amp;""</f>
        <v/>
      </c>
      <c r="H648" s="693"/>
      <c r="I648" s="698" t="str">
        <f>VLOOKUP($C627,'2025年度(4年後期)'!$B$5:$N$206,COLUMN('2025年度(4年後期)'!$K$5),0)&amp;""</f>
        <v/>
      </c>
      <c r="J648" s="693"/>
      <c r="K648" s="694" t="str">
        <f>VLOOKUP($C627,'2025年度(助産後期)'!$B$5:$N$207,COLUMN('2025年度(助産後期)'!$K$5),0)&amp;""</f>
        <v/>
      </c>
      <c r="L648" s="694"/>
      <c r="M648" s="692" t="str">
        <f>VLOOKUP($C627,'2025年度(M1後期)'!$B$5:$N$207,COLUMN('2025年度(M1後期)'!$K$5),0)&amp;""</f>
        <v/>
      </c>
      <c r="N648" s="693"/>
      <c r="O648" s="694" t="str">
        <f>VLOOKUP($C627,'2025年度(M2後期)'!$B$5:$N$207,COLUMN('2025年度(M2後期)'!$K$5),0)&amp;""</f>
        <v/>
      </c>
      <c r="P648" s="693"/>
      <c r="Q648" s="694" t="str">
        <f>VLOOKUP($C627,'2025年度(D1後期)'!$B$5:$N$207,COLUMN('2025年度(D1後期)'!$K$5),0)&amp;""</f>
        <v/>
      </c>
      <c r="R648" s="693"/>
      <c r="S648" s="694" t="str">
        <f>VLOOKUP($C627,'2025年度(D23後期)'!$B$5:$N$207,COLUMN('2025年度(D23後期)'!$K$5),0)&amp;""</f>
        <v/>
      </c>
      <c r="T648" s="693"/>
      <c r="U648" s="608" t="s">
        <v>94</v>
      </c>
      <c r="Z648" s="696" t="str">
        <f>A648</f>
        <v>５時限（16：50～18：20）</v>
      </c>
      <c r="AA648" s="680"/>
      <c r="AB648" s="680"/>
      <c r="AC648" s="680"/>
      <c r="AD648" s="680"/>
      <c r="AE648" s="680"/>
      <c r="AF648" s="680"/>
      <c r="AG648" s="680"/>
      <c r="AH648" s="680"/>
      <c r="AI648" s="680"/>
      <c r="AJ648" s="680"/>
      <c r="AK648" s="680"/>
      <c r="AL648" s="680"/>
      <c r="AM648" s="680"/>
      <c r="AN648" s="680"/>
      <c r="AO648" s="680"/>
      <c r="AP648" s="680"/>
      <c r="AQ648" s="680"/>
      <c r="AR648" s="680"/>
      <c r="AS648" s="680"/>
      <c r="AT648" s="680"/>
      <c r="AU648" s="680"/>
      <c r="AV648" s="680"/>
      <c r="AW648" s="680"/>
      <c r="AX648" s="680"/>
      <c r="AY648" s="680"/>
      <c r="AZ648" s="680"/>
      <c r="BA648" s="680"/>
      <c r="BB648" s="680"/>
      <c r="BC648" s="680"/>
      <c r="BD648" s="680"/>
      <c r="BE648" s="680"/>
      <c r="BF648" s="680"/>
      <c r="BG648" s="680"/>
      <c r="BH648" s="680"/>
      <c r="BI648" s="680"/>
      <c r="BJ648" s="680" t="s">
        <v>139</v>
      </c>
      <c r="BK648" s="674"/>
      <c r="BL648" s="674"/>
      <c r="BM648" s="674"/>
      <c r="BN648" s="680"/>
      <c r="BO648" s="680"/>
      <c r="BP648" s="680"/>
      <c r="BQ648" s="680"/>
      <c r="BR648" s="680"/>
      <c r="BS648" s="680"/>
      <c r="BT648" s="680"/>
      <c r="BU648" s="680"/>
      <c r="BV648" s="680"/>
      <c r="BW648" s="680"/>
    </row>
    <row r="649" spans="1:75" ht="13.5" customHeight="1">
      <c r="A649" s="696"/>
      <c r="B649" s="15" t="s">
        <v>58</v>
      </c>
      <c r="C649" s="688" t="str">
        <f>IFERROR(VLOOKUP(C648,科目・教員!$A$2:$B$349,2,0),"")</f>
        <v/>
      </c>
      <c r="D649" s="689"/>
      <c r="E649" s="690" t="str">
        <f>IFERROR(VLOOKUP(E648,科目・教員!$A$2:$B$349,2,0),"")</f>
        <v/>
      </c>
      <c r="F649" s="689"/>
      <c r="G649" s="690" t="str">
        <f>IFERROR(VLOOKUP(G648,科目・教員!$A$2:$B$349,2,0),"")</f>
        <v/>
      </c>
      <c r="H649" s="689"/>
      <c r="I649" s="690" t="str">
        <f>IFERROR(VLOOKUP(I648,科目・教員!$A$2:$B$349,2,0),"")</f>
        <v/>
      </c>
      <c r="J649" s="689"/>
      <c r="K649" s="691" t="str">
        <f>IFERROR(VLOOKUP(K648,科目・教員!$A$2:$B$349,2,0),"")</f>
        <v/>
      </c>
      <c r="L649" s="691"/>
      <c r="M649" s="688" t="str">
        <f>IFERROR(VLOOKUP(M648,科目・教員!$A$2:$B$349,2,0),"")</f>
        <v/>
      </c>
      <c r="N649" s="689"/>
      <c r="O649" s="691" t="str">
        <f>IFERROR(VLOOKUP(O648,科目・教員!$A$2:$B$349,2,0),"")</f>
        <v/>
      </c>
      <c r="P649" s="689"/>
      <c r="Q649" s="691" t="str">
        <f>IFERROR(VLOOKUP(Q648,科目・教員!$A$2:$B$349,2,0),"")</f>
        <v/>
      </c>
      <c r="R649" s="689"/>
      <c r="S649" s="691" t="str">
        <f>IFERROR(VLOOKUP(S648,科目・教員!$A$2:$B$349,2,0),"")</f>
        <v/>
      </c>
      <c r="T649" s="689"/>
      <c r="U649" s="608" t="s">
        <v>141</v>
      </c>
      <c r="Z649" s="696"/>
      <c r="AA649" s="681"/>
      <c r="AB649" s="681"/>
      <c r="AC649" s="681"/>
      <c r="AD649" s="681"/>
      <c r="AE649" s="681"/>
      <c r="AF649" s="681"/>
      <c r="AG649" s="681"/>
      <c r="AH649" s="681"/>
      <c r="AI649" s="681"/>
      <c r="AJ649" s="681"/>
      <c r="AK649" s="681"/>
      <c r="AL649" s="681"/>
      <c r="AM649" s="681"/>
      <c r="AN649" s="681"/>
      <c r="AO649" s="681"/>
      <c r="AP649" s="681"/>
      <c r="AQ649" s="681"/>
      <c r="AR649" s="681"/>
      <c r="AS649" s="681"/>
      <c r="AT649" s="681"/>
      <c r="AU649" s="681"/>
      <c r="AV649" s="681"/>
      <c r="AW649" s="681"/>
      <c r="AX649" s="681"/>
      <c r="AY649" s="681"/>
      <c r="AZ649" s="681"/>
      <c r="BA649" s="681"/>
      <c r="BB649" s="681"/>
      <c r="BC649" s="681"/>
      <c r="BD649" s="681"/>
      <c r="BE649" s="681"/>
      <c r="BF649" s="681"/>
      <c r="BG649" s="681"/>
      <c r="BH649" s="681"/>
      <c r="BI649" s="681"/>
      <c r="BJ649" s="681"/>
      <c r="BK649" s="675"/>
      <c r="BL649" s="675"/>
      <c r="BM649" s="675"/>
      <c r="BN649" s="681"/>
      <c r="BO649" s="681"/>
      <c r="BP649" s="681"/>
      <c r="BQ649" s="681"/>
      <c r="BR649" s="681"/>
      <c r="BS649" s="681"/>
      <c r="BT649" s="681"/>
      <c r="BU649" s="681"/>
      <c r="BV649" s="681"/>
      <c r="BW649" s="681"/>
    </row>
    <row r="650" spans="1:75" ht="13.5" customHeight="1">
      <c r="A650" s="696"/>
      <c r="B650" s="15" t="s">
        <v>60</v>
      </c>
      <c r="C650" s="688" t="str">
        <f>VLOOKUP($C627,'2025年度(1年後期)'!$B$5:$N$207,COLUMN('2025年度(1年後期)'!$K$5)+1,0)&amp;""</f>
        <v/>
      </c>
      <c r="D650" s="689"/>
      <c r="E650" s="690" t="str">
        <f>VLOOKUP($C627,'2025年度(2年後期)'!$B$5:$N$207,COLUMN('2025年度(2年後期)'!$K$5)+1,0)&amp;""</f>
        <v/>
      </c>
      <c r="F650" s="689"/>
      <c r="G650" s="690" t="str">
        <f>VLOOKUP($C627,'2025年度(3年後期)'!$B$5:$N$207,COLUMN('2025年度(3年後期)'!$K$5)+1,0)&amp;""</f>
        <v/>
      </c>
      <c r="H650" s="689"/>
      <c r="I650" s="690" t="str">
        <f>VLOOKUP($C627,'2025年度(4年後期)'!$B$5:$N$206,COLUMN('2025年度(4年後期)'!$K$5)+1,0)&amp;""</f>
        <v/>
      </c>
      <c r="J650" s="689"/>
      <c r="K650" s="691" t="str">
        <f>VLOOKUP($C627,'2025年度(助産後期)'!$B$5:$N$207,COLUMN('2025年度(助産後期)'!$K$5)+1,0)&amp;""</f>
        <v/>
      </c>
      <c r="L650" s="691"/>
      <c r="M650" s="688" t="str">
        <f>VLOOKUP($C627,'2025年度(M1後期)'!$B$5:$N$207,COLUMN('2025年度(M1後期)'!$K$5)+1,0)&amp;""</f>
        <v/>
      </c>
      <c r="N650" s="689"/>
      <c r="O650" s="691" t="str">
        <f>VLOOKUP($C627,'2025年度(M1後期)'!$B$5:$N$207,COLUMN('2025年度(M1後期)'!$K$5)+1,0)&amp;""</f>
        <v/>
      </c>
      <c r="P650" s="689"/>
      <c r="Q650" s="691" t="str">
        <f>VLOOKUP($C627,'2025年度(D1後期)'!$B$5:$N$207,COLUMN('2025年度(D1後期)'!$K$5)+1,0)&amp;""</f>
        <v/>
      </c>
      <c r="R650" s="689"/>
      <c r="S650" s="691" t="str">
        <f>VLOOKUP($C627,'2025年度(D23後期)'!$B$5:$N$207,COLUMN('2025年度(D23後期)'!$K$5)+1,0)&amp;""</f>
        <v/>
      </c>
      <c r="T650" s="689"/>
      <c r="U650" s="608" t="s">
        <v>139</v>
      </c>
      <c r="Z650" s="696"/>
      <c r="AA650" s="681"/>
      <c r="AB650" s="681"/>
      <c r="AC650" s="681"/>
      <c r="AD650" s="681"/>
      <c r="AE650" s="681"/>
      <c r="AF650" s="681"/>
      <c r="AG650" s="681"/>
      <c r="AH650" s="681"/>
      <c r="AI650" s="681"/>
      <c r="AJ650" s="681"/>
      <c r="AK650" s="681"/>
      <c r="AL650" s="681"/>
      <c r="AM650" s="681"/>
      <c r="AN650" s="681"/>
      <c r="AO650" s="681"/>
      <c r="AP650" s="681"/>
      <c r="AQ650" s="681"/>
      <c r="AR650" s="681"/>
      <c r="AS650" s="681"/>
      <c r="AT650" s="681"/>
      <c r="AU650" s="681"/>
      <c r="AV650" s="681"/>
      <c r="AW650" s="681"/>
      <c r="AX650" s="681"/>
      <c r="AY650" s="681"/>
      <c r="AZ650" s="681"/>
      <c r="BA650" s="681"/>
      <c r="BB650" s="681"/>
      <c r="BC650" s="681"/>
      <c r="BD650" s="681"/>
      <c r="BE650" s="681"/>
      <c r="BF650" s="681"/>
      <c r="BG650" s="681"/>
      <c r="BH650" s="681"/>
      <c r="BI650" s="681"/>
      <c r="BJ650" s="681"/>
      <c r="BK650" s="675"/>
      <c r="BL650" s="675"/>
      <c r="BM650" s="675"/>
      <c r="BN650" s="681"/>
      <c r="BO650" s="681"/>
      <c r="BP650" s="681"/>
      <c r="BQ650" s="681"/>
      <c r="BR650" s="681"/>
      <c r="BS650" s="681"/>
      <c r="BT650" s="681"/>
      <c r="BU650" s="681"/>
      <c r="BV650" s="681"/>
      <c r="BW650" s="681"/>
    </row>
    <row r="651" spans="1:75" ht="13.5" customHeight="1">
      <c r="A651" s="697"/>
      <c r="B651" s="16" t="s">
        <v>62</v>
      </c>
      <c r="C651" s="687"/>
      <c r="D651" s="685"/>
      <c r="E651" s="684"/>
      <c r="F651" s="685"/>
      <c r="G651" s="684"/>
      <c r="H651" s="685"/>
      <c r="I651" s="684"/>
      <c r="J651" s="685"/>
      <c r="K651" s="686"/>
      <c r="L651" s="686"/>
      <c r="M651" s="687"/>
      <c r="N651" s="685"/>
      <c r="O651" s="686"/>
      <c r="P651" s="685"/>
      <c r="Q651" s="686"/>
      <c r="R651" s="685"/>
      <c r="S651" s="686"/>
      <c r="T651" s="685"/>
      <c r="U651" s="609" t="s">
        <v>69</v>
      </c>
      <c r="V651" s="19"/>
      <c r="W651" s="19"/>
      <c r="X651" s="19"/>
      <c r="Y651" s="19"/>
      <c r="Z651" s="697"/>
      <c r="AA651" s="682"/>
      <c r="AB651" s="682"/>
      <c r="AC651" s="682"/>
      <c r="AD651" s="682"/>
      <c r="AE651" s="682"/>
      <c r="AF651" s="682"/>
      <c r="AG651" s="682"/>
      <c r="AH651" s="682"/>
      <c r="AI651" s="682"/>
      <c r="AJ651" s="682"/>
      <c r="AK651" s="682"/>
      <c r="AL651" s="682"/>
      <c r="AM651" s="682"/>
      <c r="AN651" s="682"/>
      <c r="AO651" s="682"/>
      <c r="AP651" s="682"/>
      <c r="AQ651" s="682"/>
      <c r="AR651" s="682"/>
      <c r="AS651" s="682"/>
      <c r="AT651" s="682"/>
      <c r="AU651" s="682"/>
      <c r="AV651" s="682"/>
      <c r="AW651" s="682"/>
      <c r="AX651" s="682"/>
      <c r="AY651" s="682"/>
      <c r="AZ651" s="682"/>
      <c r="BA651" s="682"/>
      <c r="BB651" s="682"/>
      <c r="BC651" s="682"/>
      <c r="BD651" s="682"/>
      <c r="BE651" s="682"/>
      <c r="BF651" s="682"/>
      <c r="BG651" s="682"/>
      <c r="BH651" s="682"/>
      <c r="BI651" s="682"/>
      <c r="BJ651" s="682"/>
      <c r="BK651" s="676"/>
      <c r="BL651" s="676"/>
      <c r="BM651" s="676"/>
      <c r="BN651" s="682"/>
      <c r="BO651" s="682"/>
      <c r="BP651" s="682"/>
      <c r="BQ651" s="682"/>
      <c r="BR651" s="682"/>
      <c r="BS651" s="682"/>
      <c r="BT651" s="682"/>
      <c r="BU651" s="682"/>
      <c r="BV651" s="682"/>
      <c r="BW651" s="682"/>
    </row>
    <row r="652" spans="1:75" ht="21.75">
      <c r="A652" s="23"/>
      <c r="B652" s="24"/>
      <c r="C652" s="747">
        <f>C627+1</f>
        <v>46018</v>
      </c>
      <c r="D652" s="747"/>
      <c r="E652" s="747"/>
      <c r="F652" s="747"/>
      <c r="G652" s="747"/>
      <c r="H652" s="747"/>
      <c r="I652" s="747"/>
      <c r="J652" s="747"/>
      <c r="K652" s="747"/>
      <c r="L652" s="747"/>
      <c r="M652" s="747"/>
      <c r="N652" s="747"/>
      <c r="O652" s="747"/>
      <c r="P652" s="747"/>
      <c r="Q652" s="747"/>
      <c r="R652" s="747"/>
      <c r="S652" s="747"/>
      <c r="T652" s="747"/>
      <c r="U652" s="787">
        <f>C652</f>
        <v>46018</v>
      </c>
      <c r="V652" s="788"/>
      <c r="W652" s="788"/>
      <c r="X652" s="788"/>
      <c r="Y652" s="788"/>
      <c r="Z652" s="789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96" t="s">
        <v>54</v>
      </c>
      <c r="B653" s="12" t="s">
        <v>55</v>
      </c>
      <c r="C653" s="705" t="str">
        <f>VLOOKUP($C652,'2025年度(1年後期)'!$B$5:$N$207,COLUMN('2025年度(1年後期)'!$C$5),0)&amp;""</f>
        <v/>
      </c>
      <c r="D653" s="706"/>
      <c r="E653" s="713" t="str">
        <f>VLOOKUP($C652,'2025年度(2年後期)'!$B$5:$N$207,COLUMN('2025年度(2年後期)'!$C$5),0)&amp;""</f>
        <v/>
      </c>
      <c r="F653" s="706"/>
      <c r="G653" s="713" t="str">
        <f>VLOOKUP($C652,'2025年度(3年後期)'!$B$5:$N$207,COLUMN('2025年度(3年後期)'!$C$5),0)&amp;""</f>
        <v/>
      </c>
      <c r="H653" s="706"/>
      <c r="I653" s="713" t="str">
        <f>VLOOKUP($C652,'2025年度(4年後期)'!$B$5:$N$206,COLUMN('2025年度(4年後期)'!$C$5),0)&amp;""</f>
        <v/>
      </c>
      <c r="J653" s="706"/>
      <c r="K653" s="693" t="str">
        <f>VLOOKUP($C652,'2025年度(助産後期)'!$B$5:$N$207,COLUMN('2025年度(助産後期)'!$C$5),0)&amp;""</f>
        <v/>
      </c>
      <c r="L653" s="709"/>
      <c r="M653" s="723" t="str">
        <f>VLOOKUP($C652,'2025年度(M1後期)'!$B$5:$N$207,COLUMN('2025年度(M1後期)'!$C$5),0)&amp;""</f>
        <v/>
      </c>
      <c r="N653" s="709"/>
      <c r="O653" s="713" t="str">
        <f>VLOOKUP($C652,'2025年度(M2後期)'!$B$5:$N$207,COLUMN('2025年度(M2後期)'!$C$5),0)&amp;""</f>
        <v/>
      </c>
      <c r="P653" s="706"/>
      <c r="Q653" s="713" t="str">
        <f>VLOOKUP($C652,'2025年度(D1後期)'!$B$5:$N$207,COLUMN('2025年度(D1後期)'!$C$5),0)&amp;""</f>
        <v/>
      </c>
      <c r="R653" s="706"/>
      <c r="S653" s="693" t="str">
        <f>VLOOKUP($C652,'2025年度(D23後期)'!$B$5:$N$207,COLUMN('2025年度(D23後期)'!$C$5),0)&amp;""</f>
        <v/>
      </c>
      <c r="T653" s="706"/>
      <c r="U653" s="25"/>
      <c r="Z653" s="695" t="str">
        <f>A653</f>
        <v xml:space="preserve">１時限（09：20～10：50） </v>
      </c>
      <c r="AA653" s="680"/>
      <c r="AB653" s="680"/>
      <c r="AC653" s="680"/>
      <c r="AD653" s="680"/>
      <c r="AE653" s="680"/>
      <c r="AF653" s="680"/>
      <c r="AG653" s="680"/>
      <c r="AH653" s="680"/>
      <c r="AI653" s="680"/>
      <c r="AJ653" s="680"/>
      <c r="AK653" s="680"/>
      <c r="AL653" s="680"/>
      <c r="AM653" s="680"/>
      <c r="AN653" s="680"/>
      <c r="AO653" s="680"/>
      <c r="AP653" s="680"/>
      <c r="AQ653" s="680"/>
      <c r="AR653" s="680"/>
      <c r="AS653" s="680"/>
      <c r="AT653" s="680"/>
      <c r="AU653" s="680"/>
      <c r="AV653" s="680"/>
      <c r="AW653" s="680"/>
      <c r="AX653" s="680"/>
      <c r="AY653" s="680"/>
      <c r="AZ653" s="680"/>
      <c r="BA653" s="680"/>
      <c r="BB653" s="680"/>
      <c r="BC653" s="680"/>
      <c r="BD653" s="680"/>
      <c r="BE653" s="680"/>
      <c r="BF653" s="680"/>
      <c r="BG653" s="680"/>
      <c r="BH653" s="680"/>
      <c r="BI653" s="680"/>
      <c r="BJ653" s="680"/>
      <c r="BK653" s="674"/>
      <c r="BL653" s="674"/>
      <c r="BM653" s="674"/>
      <c r="BN653" s="680"/>
      <c r="BO653" s="680"/>
      <c r="BP653" s="680"/>
      <c r="BQ653" s="680"/>
      <c r="BR653" s="680"/>
      <c r="BS653" s="680"/>
      <c r="BT653" s="680"/>
      <c r="BU653" s="680"/>
      <c r="BV653" s="680"/>
      <c r="BW653" s="680"/>
    </row>
    <row r="654" spans="1:75" ht="13.5" customHeight="1">
      <c r="A654" s="696"/>
      <c r="B654" s="15" t="s">
        <v>58</v>
      </c>
      <c r="C654" s="708" t="str">
        <f>IFERROR(VLOOKUP(C653,科目・教員!$A$2:$B$349,2,0),"")</f>
        <v/>
      </c>
      <c r="D654" s="707"/>
      <c r="E654" s="716" t="str">
        <f>IFERROR(VLOOKUP(E653,科目・教員!$A$2:$B$349,2,0),"")</f>
        <v/>
      </c>
      <c r="F654" s="707"/>
      <c r="G654" s="716" t="str">
        <f>IFERROR(VLOOKUP(G653,科目・教員!$A$2:$B$349,2,0),"")</f>
        <v/>
      </c>
      <c r="H654" s="707"/>
      <c r="I654" s="716" t="str">
        <f>IFERROR(VLOOKUP(I653,科目・教員!$A$2:$B$349,2,0),"")</f>
        <v/>
      </c>
      <c r="J654" s="707"/>
      <c r="K654" s="689" t="str">
        <f>IFERROR(VLOOKUP(K653,科目・教員!$A$2:$B$349,2,0),"")</f>
        <v/>
      </c>
      <c r="L654" s="717"/>
      <c r="M654" s="718" t="str">
        <f>IFERROR(VLOOKUP(M653,科目・教員!$A$2:$B$349,2,0),"")</f>
        <v/>
      </c>
      <c r="N654" s="707"/>
      <c r="O654" s="716" t="str">
        <f>IFERROR(VLOOKUP(O653,科目・教員!$A$2:$B$349,2,0),"")</f>
        <v/>
      </c>
      <c r="P654" s="707"/>
      <c r="Q654" s="716" t="str">
        <f>IFERROR(VLOOKUP(Q653,科目・教員!$A$2:$B$349,2,0),"")</f>
        <v/>
      </c>
      <c r="R654" s="707"/>
      <c r="S654" s="689" t="str">
        <f>IFERROR(VLOOKUP(S653,科目・教員!$A$2:$B$349,2,0),"")</f>
        <v/>
      </c>
      <c r="T654" s="707"/>
      <c r="U654" s="25"/>
      <c r="Z654" s="696"/>
      <c r="AA654" s="681"/>
      <c r="AB654" s="681"/>
      <c r="AC654" s="681"/>
      <c r="AD654" s="681"/>
      <c r="AE654" s="681"/>
      <c r="AF654" s="681"/>
      <c r="AG654" s="681"/>
      <c r="AH654" s="681"/>
      <c r="AI654" s="681"/>
      <c r="AJ654" s="681"/>
      <c r="AK654" s="681"/>
      <c r="AL654" s="681"/>
      <c r="AM654" s="681"/>
      <c r="AN654" s="681"/>
      <c r="AO654" s="681"/>
      <c r="AP654" s="681"/>
      <c r="AQ654" s="681"/>
      <c r="AR654" s="681"/>
      <c r="AS654" s="681"/>
      <c r="AT654" s="681"/>
      <c r="AU654" s="681"/>
      <c r="AV654" s="681"/>
      <c r="AW654" s="681"/>
      <c r="AX654" s="681"/>
      <c r="AY654" s="681"/>
      <c r="AZ654" s="681"/>
      <c r="BA654" s="681"/>
      <c r="BB654" s="681"/>
      <c r="BC654" s="681"/>
      <c r="BD654" s="681"/>
      <c r="BE654" s="681"/>
      <c r="BF654" s="681"/>
      <c r="BG654" s="681"/>
      <c r="BH654" s="681"/>
      <c r="BI654" s="681"/>
      <c r="BJ654" s="681"/>
      <c r="BK654" s="675"/>
      <c r="BL654" s="675"/>
      <c r="BM654" s="675"/>
      <c r="BN654" s="681"/>
      <c r="BO654" s="681"/>
      <c r="BP654" s="681"/>
      <c r="BQ654" s="681"/>
      <c r="BR654" s="681"/>
      <c r="BS654" s="681"/>
      <c r="BT654" s="681"/>
      <c r="BU654" s="681"/>
      <c r="BV654" s="681"/>
      <c r="BW654" s="681"/>
    </row>
    <row r="655" spans="1:75" ht="13.5" customHeight="1">
      <c r="A655" s="696"/>
      <c r="B655" s="15" t="s">
        <v>60</v>
      </c>
      <c r="C655" s="708" t="str">
        <f>VLOOKUP($C652,'2025年度(1年後期)'!$B$5:$N$207,COLUMN('2025年度(1年後期)'!$C$5)+1,0)&amp;""</f>
        <v/>
      </c>
      <c r="D655" s="707"/>
      <c r="E655" s="716" t="str">
        <f>VLOOKUP($C652,'2025年度(2年後期)'!$B$5:$N$207,COLUMN('2025年度(2年後期)'!$C$5)+1,0)&amp;""</f>
        <v/>
      </c>
      <c r="F655" s="707"/>
      <c r="G655" s="716" t="str">
        <f>VLOOKUP($C652,'2025年度(3年後期)'!$B$5:$N$207,COLUMN('2025年度(3年後期)'!$C$5)+1,0)&amp;""</f>
        <v/>
      </c>
      <c r="H655" s="707"/>
      <c r="I655" s="716" t="str">
        <f>VLOOKUP($C652,'2025年度(4年後期)'!$B$5:$N$206,COLUMN('2025年度(4年後期)'!$C$5)+1,0)&amp;""</f>
        <v/>
      </c>
      <c r="J655" s="707"/>
      <c r="K655" s="689" t="str">
        <f>VLOOKUP($C652,'2025年度(助産後期)'!$B$5:$N$207,COLUMN('2025年度(助産後期)'!$C$5)+1,0)&amp;""</f>
        <v/>
      </c>
      <c r="L655" s="717"/>
      <c r="M655" s="718" t="str">
        <f>VLOOKUP($C652,'2025年度(M1後期)'!$B$5:$N$207,COLUMN('2025年度(M1後期)'!$C$5)+1,0)&amp;""</f>
        <v/>
      </c>
      <c r="N655" s="707"/>
      <c r="O655" s="716" t="str">
        <f>VLOOKUP($C652,'2025年度(M2後期)'!$B$5:$N$207,COLUMN('2025年度(M2後期)'!$C$5)+1,0)&amp;""</f>
        <v/>
      </c>
      <c r="P655" s="707"/>
      <c r="Q655" s="716" t="str">
        <f>VLOOKUP($C652,'2025年度(D1後期)'!$B$5:$N$207,COLUMN('2025年度(D1後期)'!$C$5)+1,0)&amp;""</f>
        <v/>
      </c>
      <c r="R655" s="707"/>
      <c r="S655" s="689" t="str">
        <f>VLOOKUP($C652,'2025年度(D23後期)'!$B$5:$N$207,COLUMN('2025年度(D23後期)'!$C$5)+1,0)&amp;""</f>
        <v/>
      </c>
      <c r="T655" s="707"/>
      <c r="U655" s="25"/>
      <c r="Z655" s="696"/>
      <c r="AA655" s="681"/>
      <c r="AB655" s="681"/>
      <c r="AC655" s="681"/>
      <c r="AD655" s="681"/>
      <c r="AE655" s="681"/>
      <c r="AF655" s="681"/>
      <c r="AG655" s="681"/>
      <c r="AH655" s="681"/>
      <c r="AI655" s="681"/>
      <c r="AJ655" s="681"/>
      <c r="AK655" s="681"/>
      <c r="AL655" s="681"/>
      <c r="AM655" s="681"/>
      <c r="AN655" s="681"/>
      <c r="AO655" s="681"/>
      <c r="AP655" s="681"/>
      <c r="AQ655" s="681"/>
      <c r="AR655" s="681"/>
      <c r="AS655" s="681"/>
      <c r="AT655" s="681"/>
      <c r="AU655" s="681"/>
      <c r="AV655" s="681"/>
      <c r="AW655" s="681"/>
      <c r="AX655" s="681"/>
      <c r="AY655" s="681"/>
      <c r="AZ655" s="681"/>
      <c r="BA655" s="681"/>
      <c r="BB655" s="681"/>
      <c r="BC655" s="681"/>
      <c r="BD655" s="681"/>
      <c r="BE655" s="681"/>
      <c r="BF655" s="681"/>
      <c r="BG655" s="681"/>
      <c r="BH655" s="681"/>
      <c r="BI655" s="681"/>
      <c r="BJ655" s="681"/>
      <c r="BK655" s="675"/>
      <c r="BL655" s="675"/>
      <c r="BM655" s="675"/>
      <c r="BN655" s="681"/>
      <c r="BO655" s="681"/>
      <c r="BP655" s="681"/>
      <c r="BQ655" s="681"/>
      <c r="BR655" s="681"/>
      <c r="BS655" s="681"/>
      <c r="BT655" s="681"/>
      <c r="BU655" s="681"/>
      <c r="BV655" s="681"/>
      <c r="BW655" s="681"/>
    </row>
    <row r="656" spans="1:75" ht="13.5" customHeight="1">
      <c r="A656" s="697"/>
      <c r="B656" s="16" t="s">
        <v>62</v>
      </c>
      <c r="C656" s="687"/>
      <c r="D656" s="719"/>
      <c r="E656" s="684"/>
      <c r="F656" s="719"/>
      <c r="G656" s="684"/>
      <c r="H656" s="719"/>
      <c r="I656" s="684"/>
      <c r="J656" s="719"/>
      <c r="K656" s="686"/>
      <c r="L656" s="720"/>
      <c r="M656" s="721"/>
      <c r="N656" s="719"/>
      <c r="O656" s="684"/>
      <c r="P656" s="719"/>
      <c r="Q656" s="684"/>
      <c r="R656" s="719"/>
      <c r="S656" s="686"/>
      <c r="T656" s="719"/>
      <c r="U656" s="25"/>
      <c r="Z656" s="697"/>
      <c r="AA656" s="682"/>
      <c r="AB656" s="682"/>
      <c r="AC656" s="682"/>
      <c r="AD656" s="682"/>
      <c r="AE656" s="682"/>
      <c r="AF656" s="682"/>
      <c r="AG656" s="682"/>
      <c r="AH656" s="682"/>
      <c r="AI656" s="682"/>
      <c r="AJ656" s="682"/>
      <c r="AK656" s="682"/>
      <c r="AL656" s="682"/>
      <c r="AM656" s="682"/>
      <c r="AN656" s="682"/>
      <c r="AO656" s="682"/>
      <c r="AP656" s="682"/>
      <c r="AQ656" s="682"/>
      <c r="AR656" s="682"/>
      <c r="AS656" s="682"/>
      <c r="AT656" s="682"/>
      <c r="AU656" s="682"/>
      <c r="AV656" s="682"/>
      <c r="AW656" s="682"/>
      <c r="AX656" s="682"/>
      <c r="AY656" s="682"/>
      <c r="AZ656" s="682"/>
      <c r="BA656" s="682"/>
      <c r="BB656" s="682"/>
      <c r="BC656" s="682"/>
      <c r="BD656" s="682"/>
      <c r="BE656" s="682"/>
      <c r="BF656" s="682"/>
      <c r="BG656" s="682"/>
      <c r="BH656" s="682"/>
      <c r="BI656" s="682"/>
      <c r="BJ656" s="682"/>
      <c r="BK656" s="676"/>
      <c r="BL656" s="676"/>
      <c r="BM656" s="676"/>
      <c r="BN656" s="682"/>
      <c r="BO656" s="682"/>
      <c r="BP656" s="682"/>
      <c r="BQ656" s="682"/>
      <c r="BR656" s="682"/>
      <c r="BS656" s="682"/>
      <c r="BT656" s="682"/>
      <c r="BU656" s="682"/>
      <c r="BV656" s="682"/>
      <c r="BW656" s="682"/>
    </row>
    <row r="657" spans="1:75" ht="13.5" customHeight="1">
      <c r="A657" s="696" t="s">
        <v>64</v>
      </c>
      <c r="B657" s="15" t="s">
        <v>55</v>
      </c>
      <c r="C657" s="705" t="str">
        <f>VLOOKUP($C652,'2025年度(1年後期)'!$B$5:$N$207,COLUMN('2025年度(1年後期)'!$E$5),0)&amp;""</f>
        <v/>
      </c>
      <c r="D657" s="706"/>
      <c r="E657" s="713" t="str">
        <f>VLOOKUP($C652,'2025年度(2年後期)'!$B$5:$N$207,COLUMN('2025年度(2年後期)'!$E$5),0)&amp;""</f>
        <v/>
      </c>
      <c r="F657" s="706"/>
      <c r="G657" s="713" t="str">
        <f>VLOOKUP($C652,'2025年度(3年後期)'!$B$5:$N$207,COLUMN('2025年度(3年後期)'!$E$5),0)&amp;""</f>
        <v/>
      </c>
      <c r="H657" s="706"/>
      <c r="I657" s="713" t="str">
        <f>VLOOKUP($C652,'2025年度(4年後期)'!$B$5:$N$206,COLUMN('2025年度(4年後期)'!$E$5),0)&amp;""</f>
        <v/>
      </c>
      <c r="J657" s="706"/>
      <c r="K657" s="693" t="str">
        <f>VLOOKUP($C652,'2025年度(助産後期)'!$B$5:$N$207,COLUMN('2025年度(助産後期)'!$E$5),0)&amp;""</f>
        <v/>
      </c>
      <c r="L657" s="709"/>
      <c r="M657" s="705" t="str">
        <f>VLOOKUP($C652,'2025年度(M1後期)'!$B$5:$N$207,COLUMN('2025年度(M1後期)'!$E$5),0)&amp;""</f>
        <v/>
      </c>
      <c r="N657" s="706"/>
      <c r="O657" s="693" t="str">
        <f>VLOOKUP($C652,'2025年度(M2後期)'!$B$5:$N$207,COLUMN('2025年度(M2後期)'!$E$5),0)&amp;""</f>
        <v/>
      </c>
      <c r="P657" s="706"/>
      <c r="Q657" s="693" t="str">
        <f>VLOOKUP($C652,'2025年度(D1後期)'!$B$5:$N$207,COLUMN('2025年度(D1後期)'!$E$5),0)&amp;""</f>
        <v/>
      </c>
      <c r="R657" s="706"/>
      <c r="S657" s="693" t="str">
        <f>VLOOKUP($C652,'2025年度(D23後期)'!$B$5:$N$207,COLUMN('2025年度(D23後期)'!$E$5),0)&amp;""</f>
        <v/>
      </c>
      <c r="T657" s="706"/>
      <c r="U657" s="21"/>
      <c r="Z657" s="696" t="str">
        <f>A657</f>
        <v>２時限（11：00～12：30）</v>
      </c>
      <c r="AA657" s="680"/>
      <c r="AB657" s="680"/>
      <c r="AC657" s="680"/>
      <c r="AD657" s="680"/>
      <c r="AE657" s="680"/>
      <c r="AF657" s="680"/>
      <c r="AG657" s="680"/>
      <c r="AH657" s="680"/>
      <c r="AI657" s="680"/>
      <c r="AJ657" s="680"/>
      <c r="AK657" s="680"/>
      <c r="AL657" s="680"/>
      <c r="AM657" s="680"/>
      <c r="AN657" s="680"/>
      <c r="AO657" s="680"/>
      <c r="AP657" s="680"/>
      <c r="AQ657" s="680"/>
      <c r="AR657" s="680"/>
      <c r="AS657" s="680"/>
      <c r="AT657" s="680"/>
      <c r="AU657" s="680"/>
      <c r="AV657" s="680"/>
      <c r="AW657" s="680"/>
      <c r="AX657" s="680"/>
      <c r="AY657" s="680"/>
      <c r="AZ657" s="680"/>
      <c r="BA657" s="680"/>
      <c r="BB657" s="680"/>
      <c r="BC657" s="680"/>
      <c r="BD657" s="680"/>
      <c r="BE657" s="680"/>
      <c r="BF657" s="680"/>
      <c r="BG657" s="680"/>
      <c r="BH657" s="680"/>
      <c r="BI657" s="680"/>
      <c r="BJ657" s="680"/>
      <c r="BK657" s="674"/>
      <c r="BL657" s="674"/>
      <c r="BM657" s="674"/>
      <c r="BN657" s="680"/>
      <c r="BO657" s="680"/>
      <c r="BP657" s="680"/>
      <c r="BQ657" s="680"/>
      <c r="BR657" s="680"/>
      <c r="BS657" s="680"/>
      <c r="BT657" s="680"/>
      <c r="BU657" s="680"/>
      <c r="BV657" s="680"/>
      <c r="BW657" s="680"/>
    </row>
    <row r="658" spans="1:75" ht="13.5" customHeight="1">
      <c r="A658" s="696"/>
      <c r="B658" s="15" t="s">
        <v>58</v>
      </c>
      <c r="C658" s="708" t="str">
        <f>IFERROR(VLOOKUP(C657,科目・教員!$A$2:$B$349,2,0),"")</f>
        <v/>
      </c>
      <c r="D658" s="707"/>
      <c r="E658" s="716" t="str">
        <f>IFERROR(VLOOKUP(E657,科目・教員!$A$2:$B$349,2,0),"")</f>
        <v/>
      </c>
      <c r="F658" s="707"/>
      <c r="G658" s="716" t="str">
        <f>IFERROR(VLOOKUP(G657,科目・教員!$A$2:$B$349,2,0),"")</f>
        <v/>
      </c>
      <c r="H658" s="707"/>
      <c r="I658" s="716" t="str">
        <f>IFERROR(VLOOKUP(I657,科目・教員!$A$2:$B$349,2,0),"")</f>
        <v/>
      </c>
      <c r="J658" s="707"/>
      <c r="K658" s="689" t="str">
        <f>IFERROR(VLOOKUP(K657,科目・教員!$A$2:$B$349,2,0),"")</f>
        <v/>
      </c>
      <c r="L658" s="717"/>
      <c r="M658" s="708" t="str">
        <f>IFERROR(VLOOKUP(M657,科目・教員!$A$2:$B$349,2,0),"")</f>
        <v/>
      </c>
      <c r="N658" s="707"/>
      <c r="O658" s="689" t="str">
        <f>IFERROR(VLOOKUP(O657,科目・教員!$A$2:$B$349,2,0),"")</f>
        <v/>
      </c>
      <c r="P658" s="707"/>
      <c r="Q658" s="689" t="str">
        <f>IFERROR(VLOOKUP(Q657,科目・教員!$A$2:$B$349,2,0),"")</f>
        <v/>
      </c>
      <c r="R658" s="707"/>
      <c r="S658" s="689" t="str">
        <f>IFERROR(VLOOKUP(S657,科目・教員!$A$2:$B$349,2,0),"")</f>
        <v/>
      </c>
      <c r="T658" s="707"/>
      <c r="U658" s="21"/>
      <c r="Z658" s="696"/>
      <c r="AA658" s="681"/>
      <c r="AB658" s="681"/>
      <c r="AC658" s="681"/>
      <c r="AD658" s="681"/>
      <c r="AE658" s="681"/>
      <c r="AF658" s="681"/>
      <c r="AG658" s="681"/>
      <c r="AH658" s="681"/>
      <c r="AI658" s="681"/>
      <c r="AJ658" s="681"/>
      <c r="AK658" s="681"/>
      <c r="AL658" s="681"/>
      <c r="AM658" s="681"/>
      <c r="AN658" s="681"/>
      <c r="AO658" s="681"/>
      <c r="AP658" s="681"/>
      <c r="AQ658" s="681"/>
      <c r="AR658" s="681"/>
      <c r="AS658" s="681"/>
      <c r="AT658" s="681"/>
      <c r="AU658" s="681"/>
      <c r="AV658" s="681"/>
      <c r="AW658" s="681"/>
      <c r="AX658" s="681"/>
      <c r="AY658" s="681"/>
      <c r="AZ658" s="681"/>
      <c r="BA658" s="681"/>
      <c r="BB658" s="681"/>
      <c r="BC658" s="681"/>
      <c r="BD658" s="681"/>
      <c r="BE658" s="681"/>
      <c r="BF658" s="681"/>
      <c r="BG658" s="681"/>
      <c r="BH658" s="681"/>
      <c r="BI658" s="681"/>
      <c r="BJ658" s="681"/>
      <c r="BK658" s="675"/>
      <c r="BL658" s="675"/>
      <c r="BM658" s="675"/>
      <c r="BN658" s="681"/>
      <c r="BO658" s="681"/>
      <c r="BP658" s="681"/>
      <c r="BQ658" s="681"/>
      <c r="BR658" s="681"/>
      <c r="BS658" s="681"/>
      <c r="BT658" s="681"/>
      <c r="BU658" s="681"/>
      <c r="BV658" s="681"/>
      <c r="BW658" s="681"/>
    </row>
    <row r="659" spans="1:75" ht="13.5" customHeight="1">
      <c r="A659" s="696"/>
      <c r="B659" s="15" t="s">
        <v>60</v>
      </c>
      <c r="C659" s="708" t="str">
        <f>VLOOKUP($C652,'2025年度(1年後期)'!$B$5:$N$207,COLUMN('2025年度(1年後期)'!$E$5)+1,0)&amp;""</f>
        <v/>
      </c>
      <c r="D659" s="707"/>
      <c r="E659" s="716" t="str">
        <f>VLOOKUP($C652,'2025年度(2年後期)'!$B$5:$N$207,COLUMN('2025年度(2年後期)'!$E$5)+1,0)&amp;""</f>
        <v/>
      </c>
      <c r="F659" s="707"/>
      <c r="G659" s="716" t="str">
        <f>VLOOKUP($C652,'2025年度(3年後期)'!$B$5:$N$207,COLUMN('2025年度(3年後期)'!$E$5)+1,0)&amp;""</f>
        <v/>
      </c>
      <c r="H659" s="707"/>
      <c r="I659" s="716" t="str">
        <f>VLOOKUP($C652,'2025年度(4年後期)'!$B$5:$N$206,COLUMN('2025年度(4年後期)'!$E$5)+1,0)&amp;""</f>
        <v/>
      </c>
      <c r="J659" s="707"/>
      <c r="K659" s="689" t="str">
        <f>VLOOKUP($C652,'2025年度(助産後期)'!$B$5:$N$207,COLUMN('2025年度(助産後期)'!$E$5)+1,0)&amp;""</f>
        <v/>
      </c>
      <c r="L659" s="717"/>
      <c r="M659" s="708" t="str">
        <f>VLOOKUP($C652,'2025年度(M1後期)'!$B$5:$N$207,COLUMN('2025年度(M1後期)'!$E$5)+1,0)&amp;""</f>
        <v/>
      </c>
      <c r="N659" s="707"/>
      <c r="O659" s="689" t="str">
        <f>VLOOKUP($C652,'2025年度(M2後期)'!$B$5:$N$207,COLUMN('2025年度(M2後期)'!$E$5)+1,0)&amp;""</f>
        <v/>
      </c>
      <c r="P659" s="707"/>
      <c r="Q659" s="689" t="str">
        <f>VLOOKUP($C652,'2025年度(D1後期)'!$B$5:$N$207,COLUMN('2025年度(D1後期)'!$E$5)+1,0)&amp;""</f>
        <v/>
      </c>
      <c r="R659" s="707"/>
      <c r="S659" s="689" t="str">
        <f>VLOOKUP($C652,'2025年度(D23後期)'!$B$5:$N$207,COLUMN('2025年度(D23後期)'!$E$5)+1,0)&amp;""</f>
        <v/>
      </c>
      <c r="T659" s="707"/>
      <c r="U659" s="21"/>
      <c r="Z659" s="696"/>
      <c r="AA659" s="681"/>
      <c r="AB659" s="681"/>
      <c r="AC659" s="681"/>
      <c r="AD659" s="681"/>
      <c r="AE659" s="681"/>
      <c r="AF659" s="681"/>
      <c r="AG659" s="681"/>
      <c r="AH659" s="681"/>
      <c r="AI659" s="681"/>
      <c r="AJ659" s="681"/>
      <c r="AK659" s="681"/>
      <c r="AL659" s="681"/>
      <c r="AM659" s="681"/>
      <c r="AN659" s="681"/>
      <c r="AO659" s="681"/>
      <c r="AP659" s="681"/>
      <c r="AQ659" s="681"/>
      <c r="AR659" s="681"/>
      <c r="AS659" s="681"/>
      <c r="AT659" s="681"/>
      <c r="AU659" s="681"/>
      <c r="AV659" s="681"/>
      <c r="AW659" s="681"/>
      <c r="AX659" s="681"/>
      <c r="AY659" s="681"/>
      <c r="AZ659" s="681"/>
      <c r="BA659" s="681"/>
      <c r="BB659" s="681"/>
      <c r="BC659" s="681"/>
      <c r="BD659" s="681"/>
      <c r="BE659" s="681"/>
      <c r="BF659" s="681"/>
      <c r="BG659" s="681"/>
      <c r="BH659" s="681"/>
      <c r="BI659" s="681"/>
      <c r="BJ659" s="681"/>
      <c r="BK659" s="675"/>
      <c r="BL659" s="675"/>
      <c r="BM659" s="675"/>
      <c r="BN659" s="681"/>
      <c r="BO659" s="681"/>
      <c r="BP659" s="681"/>
      <c r="BQ659" s="681"/>
      <c r="BR659" s="681"/>
      <c r="BS659" s="681"/>
      <c r="BT659" s="681"/>
      <c r="BU659" s="681"/>
      <c r="BV659" s="681"/>
      <c r="BW659" s="681"/>
    </row>
    <row r="660" spans="1:75" ht="13.5" customHeight="1">
      <c r="A660" s="712"/>
      <c r="B660" s="16" t="s">
        <v>62</v>
      </c>
      <c r="C660" s="687"/>
      <c r="D660" s="685"/>
      <c r="E660" s="684"/>
      <c r="F660" s="685"/>
      <c r="G660" s="684"/>
      <c r="H660" s="685"/>
      <c r="I660" s="684"/>
      <c r="J660" s="685"/>
      <c r="K660" s="686"/>
      <c r="L660" s="686"/>
      <c r="M660" s="687"/>
      <c r="N660" s="685"/>
      <c r="O660" s="686"/>
      <c r="P660" s="685"/>
      <c r="Q660" s="686"/>
      <c r="R660" s="685"/>
      <c r="S660" s="686"/>
      <c r="T660" s="685"/>
      <c r="U660" s="21"/>
      <c r="Z660" s="697"/>
      <c r="AA660" s="682"/>
      <c r="AB660" s="682"/>
      <c r="AC660" s="682"/>
      <c r="AD660" s="682"/>
      <c r="AE660" s="682"/>
      <c r="AF660" s="682"/>
      <c r="AG660" s="682"/>
      <c r="AH660" s="682"/>
      <c r="AI660" s="682"/>
      <c r="AJ660" s="682"/>
      <c r="AK660" s="682"/>
      <c r="AL660" s="682"/>
      <c r="AM660" s="682"/>
      <c r="AN660" s="682"/>
      <c r="AO660" s="682"/>
      <c r="AP660" s="682"/>
      <c r="AQ660" s="682"/>
      <c r="AR660" s="682"/>
      <c r="AS660" s="682"/>
      <c r="AT660" s="682"/>
      <c r="AU660" s="682"/>
      <c r="AV660" s="682"/>
      <c r="AW660" s="682"/>
      <c r="AX660" s="682"/>
      <c r="AY660" s="682"/>
      <c r="AZ660" s="682"/>
      <c r="BA660" s="682"/>
      <c r="BB660" s="682"/>
      <c r="BC660" s="682"/>
      <c r="BD660" s="682"/>
      <c r="BE660" s="682"/>
      <c r="BF660" s="682"/>
      <c r="BG660" s="682"/>
      <c r="BH660" s="682"/>
      <c r="BI660" s="682"/>
      <c r="BJ660" s="682"/>
      <c r="BK660" s="676"/>
      <c r="BL660" s="676"/>
      <c r="BM660" s="676"/>
      <c r="BN660" s="682"/>
      <c r="BO660" s="682"/>
      <c r="BP660" s="682"/>
      <c r="BQ660" s="682"/>
      <c r="BR660" s="682"/>
      <c r="BS660" s="682"/>
      <c r="BT660" s="682"/>
      <c r="BU660" s="682"/>
      <c r="BV660" s="682"/>
      <c r="BW660" s="682"/>
    </row>
    <row r="661" spans="1:75" ht="13.5" customHeight="1">
      <c r="A661" s="695" t="s">
        <v>70</v>
      </c>
      <c r="B661" s="17" t="s">
        <v>71</v>
      </c>
      <c r="C661" s="705"/>
      <c r="D661" s="706"/>
      <c r="E661" s="713"/>
      <c r="F661" s="706"/>
      <c r="G661" s="713"/>
      <c r="H661" s="706"/>
      <c r="I661" s="713"/>
      <c r="J661" s="706"/>
      <c r="K661" s="693"/>
      <c r="L661" s="709"/>
      <c r="M661" s="705"/>
      <c r="N661" s="706"/>
      <c r="O661" s="693"/>
      <c r="P661" s="706"/>
      <c r="Q661" s="693"/>
      <c r="R661" s="706"/>
      <c r="S661" s="693"/>
      <c r="T661" s="706"/>
      <c r="U661" s="21"/>
      <c r="Z661" s="696" t="str">
        <f>A661</f>
        <v>昼休み（12：30～13：30）</v>
      </c>
      <c r="AA661" s="680"/>
      <c r="AB661" s="680"/>
      <c r="AC661" s="680"/>
      <c r="AD661" s="680"/>
      <c r="AE661" s="680"/>
      <c r="AF661" s="680"/>
      <c r="AG661" s="680"/>
      <c r="AH661" s="680"/>
      <c r="AI661" s="680"/>
      <c r="AJ661" s="680"/>
      <c r="AK661" s="680"/>
      <c r="AL661" s="680"/>
      <c r="AM661" s="680"/>
      <c r="AN661" s="680"/>
      <c r="AO661" s="680"/>
      <c r="AP661" s="680"/>
      <c r="AQ661" s="680"/>
      <c r="AR661" s="680"/>
      <c r="AS661" s="680"/>
      <c r="AT661" s="680"/>
      <c r="AU661" s="680"/>
      <c r="AV661" s="680"/>
      <c r="AW661" s="680"/>
      <c r="AX661" s="680"/>
      <c r="AY661" s="680"/>
      <c r="AZ661" s="680"/>
      <c r="BA661" s="680"/>
      <c r="BB661" s="680"/>
      <c r="BC661" s="680"/>
      <c r="BD661" s="680"/>
      <c r="BE661" s="680"/>
      <c r="BF661" s="680"/>
      <c r="BG661" s="680"/>
      <c r="BH661" s="680"/>
      <c r="BI661" s="680"/>
      <c r="BJ661" s="680"/>
      <c r="BK661" s="674"/>
      <c r="BL661" s="674"/>
      <c r="BM661" s="674"/>
      <c r="BN661" s="680"/>
      <c r="BO661" s="680"/>
      <c r="BP661" s="680"/>
      <c r="BQ661" s="680"/>
      <c r="BR661" s="680"/>
      <c r="BS661" s="680"/>
      <c r="BT661" s="680"/>
      <c r="BU661" s="680"/>
      <c r="BV661" s="680"/>
      <c r="BW661" s="680"/>
    </row>
    <row r="662" spans="1:75" ht="13.5" customHeight="1">
      <c r="A662" s="696"/>
      <c r="B662" s="17" t="s">
        <v>73</v>
      </c>
      <c r="C662" s="708"/>
      <c r="D662" s="707"/>
      <c r="E662" s="716"/>
      <c r="F662" s="707"/>
      <c r="G662" s="716"/>
      <c r="H662" s="707"/>
      <c r="I662" s="716"/>
      <c r="J662" s="707"/>
      <c r="K662" s="689"/>
      <c r="L662" s="717"/>
      <c r="M662" s="708"/>
      <c r="N662" s="707"/>
      <c r="O662" s="689"/>
      <c r="P662" s="707"/>
      <c r="Q662" s="689"/>
      <c r="R662" s="707"/>
      <c r="S662" s="689"/>
      <c r="T662" s="707"/>
      <c r="U662" s="21"/>
      <c r="Z662" s="696"/>
      <c r="AA662" s="681"/>
      <c r="AB662" s="681"/>
      <c r="AC662" s="681"/>
      <c r="AD662" s="681"/>
      <c r="AE662" s="681"/>
      <c r="AF662" s="681"/>
      <c r="AG662" s="681"/>
      <c r="AH662" s="681"/>
      <c r="AI662" s="681"/>
      <c r="AJ662" s="681"/>
      <c r="AK662" s="681"/>
      <c r="AL662" s="681"/>
      <c r="AM662" s="681"/>
      <c r="AN662" s="681"/>
      <c r="AO662" s="681"/>
      <c r="AP662" s="681"/>
      <c r="AQ662" s="681"/>
      <c r="AR662" s="681"/>
      <c r="AS662" s="681"/>
      <c r="AT662" s="681"/>
      <c r="AU662" s="681"/>
      <c r="AV662" s="681"/>
      <c r="AW662" s="681"/>
      <c r="AX662" s="681"/>
      <c r="AY662" s="681"/>
      <c r="AZ662" s="681"/>
      <c r="BA662" s="681"/>
      <c r="BB662" s="681"/>
      <c r="BC662" s="681"/>
      <c r="BD662" s="681"/>
      <c r="BE662" s="681"/>
      <c r="BF662" s="681"/>
      <c r="BG662" s="681"/>
      <c r="BH662" s="681"/>
      <c r="BI662" s="681"/>
      <c r="BJ662" s="681"/>
      <c r="BK662" s="675"/>
      <c r="BL662" s="675"/>
      <c r="BM662" s="675"/>
      <c r="BN662" s="681"/>
      <c r="BO662" s="681"/>
      <c r="BP662" s="681"/>
      <c r="BQ662" s="681"/>
      <c r="BR662" s="681"/>
      <c r="BS662" s="681"/>
      <c r="BT662" s="681"/>
      <c r="BU662" s="681"/>
      <c r="BV662" s="681"/>
      <c r="BW662" s="681"/>
    </row>
    <row r="663" spans="1:75" ht="13.5" customHeight="1">
      <c r="A663" s="696"/>
      <c r="B663" s="17" t="s">
        <v>60</v>
      </c>
      <c r="C663" s="708"/>
      <c r="D663" s="707"/>
      <c r="E663" s="716"/>
      <c r="F663" s="707"/>
      <c r="G663" s="716"/>
      <c r="H663" s="707"/>
      <c r="I663" s="716"/>
      <c r="J663" s="707"/>
      <c r="K663" s="689"/>
      <c r="L663" s="717"/>
      <c r="M663" s="708"/>
      <c r="N663" s="707"/>
      <c r="O663" s="689"/>
      <c r="P663" s="707"/>
      <c r="Q663" s="689"/>
      <c r="R663" s="707"/>
      <c r="S663" s="689"/>
      <c r="T663" s="707"/>
      <c r="U663" s="21"/>
      <c r="Z663" s="696"/>
      <c r="AA663" s="681"/>
      <c r="AB663" s="681"/>
      <c r="AC663" s="681"/>
      <c r="AD663" s="681"/>
      <c r="AE663" s="681"/>
      <c r="AF663" s="681"/>
      <c r="AG663" s="681"/>
      <c r="AH663" s="681"/>
      <c r="AI663" s="681"/>
      <c r="AJ663" s="681"/>
      <c r="AK663" s="681"/>
      <c r="AL663" s="681"/>
      <c r="AM663" s="681"/>
      <c r="AN663" s="681"/>
      <c r="AO663" s="681"/>
      <c r="AP663" s="681"/>
      <c r="AQ663" s="681"/>
      <c r="AR663" s="681"/>
      <c r="AS663" s="681"/>
      <c r="AT663" s="681"/>
      <c r="AU663" s="681"/>
      <c r="AV663" s="681"/>
      <c r="AW663" s="681"/>
      <c r="AX663" s="681"/>
      <c r="AY663" s="681"/>
      <c r="AZ663" s="681"/>
      <c r="BA663" s="681"/>
      <c r="BB663" s="681"/>
      <c r="BC663" s="681"/>
      <c r="BD663" s="681"/>
      <c r="BE663" s="681"/>
      <c r="BF663" s="681"/>
      <c r="BG663" s="681"/>
      <c r="BH663" s="681"/>
      <c r="BI663" s="681"/>
      <c r="BJ663" s="681"/>
      <c r="BK663" s="675"/>
      <c r="BL663" s="675"/>
      <c r="BM663" s="675"/>
      <c r="BN663" s="681"/>
      <c r="BO663" s="681"/>
      <c r="BP663" s="681"/>
      <c r="BQ663" s="681"/>
      <c r="BR663" s="681"/>
      <c r="BS663" s="681"/>
      <c r="BT663" s="681"/>
      <c r="BU663" s="681"/>
      <c r="BV663" s="681"/>
      <c r="BW663" s="681"/>
    </row>
    <row r="664" spans="1:75" ht="13.5" customHeight="1">
      <c r="A664" s="697"/>
      <c r="B664" s="18" t="s">
        <v>62</v>
      </c>
      <c r="C664" s="714"/>
      <c r="D664" s="711"/>
      <c r="E664" s="715"/>
      <c r="F664" s="711"/>
      <c r="G664" s="715"/>
      <c r="H664" s="711"/>
      <c r="I664" s="715"/>
      <c r="J664" s="711"/>
      <c r="K664" s="710"/>
      <c r="L664" s="710"/>
      <c r="M664" s="714"/>
      <c r="N664" s="711"/>
      <c r="O664" s="710"/>
      <c r="P664" s="711"/>
      <c r="Q664" s="710"/>
      <c r="R664" s="711"/>
      <c r="S664" s="710"/>
      <c r="T664" s="711"/>
      <c r="U664" s="21"/>
      <c r="Z664" s="697"/>
      <c r="AA664" s="682"/>
      <c r="AB664" s="682"/>
      <c r="AC664" s="682"/>
      <c r="AD664" s="682"/>
      <c r="AE664" s="682"/>
      <c r="AF664" s="682"/>
      <c r="AG664" s="682"/>
      <c r="AH664" s="682"/>
      <c r="AI664" s="682"/>
      <c r="AJ664" s="682"/>
      <c r="AK664" s="682"/>
      <c r="AL664" s="682"/>
      <c r="AM664" s="682"/>
      <c r="AN664" s="682"/>
      <c r="AO664" s="682"/>
      <c r="AP664" s="682"/>
      <c r="AQ664" s="682"/>
      <c r="AR664" s="682"/>
      <c r="AS664" s="682"/>
      <c r="AT664" s="682"/>
      <c r="AU664" s="682"/>
      <c r="AV664" s="682"/>
      <c r="AW664" s="682"/>
      <c r="AX664" s="682"/>
      <c r="AY664" s="682"/>
      <c r="AZ664" s="682"/>
      <c r="BA664" s="682"/>
      <c r="BB664" s="682"/>
      <c r="BC664" s="682"/>
      <c r="BD664" s="682"/>
      <c r="BE664" s="682"/>
      <c r="BF664" s="682"/>
      <c r="BG664" s="682"/>
      <c r="BH664" s="682"/>
      <c r="BI664" s="682"/>
      <c r="BJ664" s="682"/>
      <c r="BK664" s="676"/>
      <c r="BL664" s="676"/>
      <c r="BM664" s="676"/>
      <c r="BN664" s="682"/>
      <c r="BO664" s="682"/>
      <c r="BP664" s="682"/>
      <c r="BQ664" s="682"/>
      <c r="BR664" s="682"/>
      <c r="BS664" s="682"/>
      <c r="BT664" s="682"/>
      <c r="BU664" s="682"/>
      <c r="BV664" s="682"/>
      <c r="BW664" s="682"/>
    </row>
    <row r="665" spans="1:75" ht="13.5" customHeight="1">
      <c r="A665" s="696" t="s">
        <v>74</v>
      </c>
      <c r="B665" s="15" t="s">
        <v>55</v>
      </c>
      <c r="C665" s="692" t="str">
        <f>VLOOKUP($C652,'2025年度(1年後期)'!$B$5:$N$207,COLUMN('2025年度(1年後期)'!$G$5),0)&amp;""</f>
        <v/>
      </c>
      <c r="D665" s="693"/>
      <c r="E665" s="698" t="str">
        <f>VLOOKUP($C652,'2025年度(2年後期)'!$B$5:$N$207,COLUMN('2025年度(2年後期)'!$G$5),0)&amp;""</f>
        <v/>
      </c>
      <c r="F665" s="693"/>
      <c r="G665" s="698" t="str">
        <f>VLOOKUP($C652,'2025年度(3年後期)'!$B$5:$N$207,COLUMN('2025年度(3年後期)'!$G$5),0)&amp;""</f>
        <v/>
      </c>
      <c r="H665" s="693"/>
      <c r="I665" s="698" t="str">
        <f>VLOOKUP($C652,'2025年度(4年後期)'!$B$5:$N$206,COLUMN('2025年度(4年後期)'!$G$5),0)&amp;""</f>
        <v/>
      </c>
      <c r="J665" s="693"/>
      <c r="K665" s="694" t="str">
        <f>VLOOKUP($C652,'2025年度(助産後期)'!$B$5:$N$207,COLUMN('2025年度(助産後期)'!$G$5),0)&amp;""</f>
        <v/>
      </c>
      <c r="L665" s="694"/>
      <c r="M665" s="692" t="str">
        <f>VLOOKUP($C652,'2025年度(M1後期)'!$B$5:$N$207,COLUMN('2025年度(M1後期)'!$G$5),0)&amp;""</f>
        <v/>
      </c>
      <c r="N665" s="693"/>
      <c r="O665" s="694" t="str">
        <f>VLOOKUP($C652,'2025年度(M2後期)'!$B$5:$N$207,COLUMN('2025年度(M2後期)'!$G$5),0)&amp;""</f>
        <v/>
      </c>
      <c r="P665" s="693"/>
      <c r="Q665" s="694" t="str">
        <f>VLOOKUP($C652,'2025年度(D1後期)'!$B$5:$N$207,COLUMN('2025年度(D1後期)'!$G$5),0)&amp;""</f>
        <v/>
      </c>
      <c r="R665" s="693"/>
      <c r="S665" s="694" t="str">
        <f>VLOOKUP($C652,'2025年度(D23後期)'!$B$5:$N$207,COLUMN('2025年度(D23後期)'!$G$5),0)&amp;""</f>
        <v/>
      </c>
      <c r="T665" s="693"/>
      <c r="U665" s="21"/>
      <c r="Z665" s="696" t="str">
        <f>A665</f>
        <v>３時限（13：30～15：00）</v>
      </c>
      <c r="AA665" s="680"/>
      <c r="AB665" s="680"/>
      <c r="AC665" s="680"/>
      <c r="AD665" s="680"/>
      <c r="AE665" s="680"/>
      <c r="AF665" s="680"/>
      <c r="AG665" s="680"/>
      <c r="AH665" s="680"/>
      <c r="AI665" s="680"/>
      <c r="AJ665" s="680"/>
      <c r="AK665" s="680"/>
      <c r="AL665" s="680"/>
      <c r="AM665" s="680"/>
      <c r="AN665" s="680"/>
      <c r="AO665" s="680"/>
      <c r="AP665" s="680"/>
      <c r="AQ665" s="680"/>
      <c r="AR665" s="680"/>
      <c r="AS665" s="680"/>
      <c r="AT665" s="680"/>
      <c r="AU665" s="680"/>
      <c r="AV665" s="680"/>
      <c r="AW665" s="680"/>
      <c r="AX665" s="680"/>
      <c r="AY665" s="680"/>
      <c r="AZ665" s="680"/>
      <c r="BA665" s="680"/>
      <c r="BB665" s="680"/>
      <c r="BC665" s="680"/>
      <c r="BD665" s="680"/>
      <c r="BE665" s="680"/>
      <c r="BF665" s="680"/>
      <c r="BG665" s="680"/>
      <c r="BH665" s="680"/>
      <c r="BI665" s="680"/>
      <c r="BJ665" s="680"/>
      <c r="BK665" s="674"/>
      <c r="BL665" s="674"/>
      <c r="BM665" s="674"/>
      <c r="BN665" s="680"/>
      <c r="BO665" s="680"/>
      <c r="BP665" s="680"/>
      <c r="BQ665" s="680"/>
      <c r="BR665" s="680"/>
      <c r="BS665" s="680"/>
      <c r="BT665" s="680"/>
      <c r="BU665" s="680"/>
      <c r="BV665" s="680"/>
      <c r="BW665" s="680"/>
    </row>
    <row r="666" spans="1:75" ht="13.5" customHeight="1">
      <c r="A666" s="696"/>
      <c r="B666" s="15" t="s">
        <v>58</v>
      </c>
      <c r="C666" s="688" t="str">
        <f>IFERROR(VLOOKUP(C665,科目・教員!$A$2:$B$349,2,0),"")</f>
        <v/>
      </c>
      <c r="D666" s="689"/>
      <c r="E666" s="690" t="str">
        <f>IFERROR(VLOOKUP(E665,科目・教員!$A$2:$B$349,2,0),"")</f>
        <v/>
      </c>
      <c r="F666" s="689"/>
      <c r="G666" s="690" t="str">
        <f>IFERROR(VLOOKUP(G665,科目・教員!$A$2:$B$349,2,0),"")</f>
        <v/>
      </c>
      <c r="H666" s="689"/>
      <c r="I666" s="690" t="str">
        <f>IFERROR(VLOOKUP(I665,科目・教員!$A$2:$B$349,2,0),"")</f>
        <v/>
      </c>
      <c r="J666" s="689"/>
      <c r="K666" s="691" t="str">
        <f>IFERROR(VLOOKUP(K665,科目・教員!$A$2:$B$349,2,0),"")</f>
        <v/>
      </c>
      <c r="L666" s="691"/>
      <c r="M666" s="688" t="str">
        <f>IFERROR(VLOOKUP(M665,科目・教員!$A$2:$B$349,2,0),"")</f>
        <v/>
      </c>
      <c r="N666" s="689"/>
      <c r="O666" s="691" t="str">
        <f>IFERROR(VLOOKUP(O665,科目・教員!$A$2:$B$349,2,0),"")</f>
        <v/>
      </c>
      <c r="P666" s="689"/>
      <c r="Q666" s="691" t="str">
        <f>IFERROR(VLOOKUP(Q665,科目・教員!$A$2:$B$349,2,0),"")</f>
        <v/>
      </c>
      <c r="R666" s="689"/>
      <c r="S666" s="691" t="str">
        <f>IFERROR(VLOOKUP(S665,科目・教員!$A$2:$B$349,2,0),"")</f>
        <v/>
      </c>
      <c r="T666" s="689"/>
      <c r="U666" s="21"/>
      <c r="Z666" s="696"/>
      <c r="AA666" s="681"/>
      <c r="AB666" s="681"/>
      <c r="AC666" s="681"/>
      <c r="AD666" s="681"/>
      <c r="AE666" s="681"/>
      <c r="AF666" s="681"/>
      <c r="AG666" s="681"/>
      <c r="AH666" s="681"/>
      <c r="AI666" s="681"/>
      <c r="AJ666" s="681"/>
      <c r="AK666" s="681"/>
      <c r="AL666" s="681"/>
      <c r="AM666" s="681"/>
      <c r="AN666" s="681"/>
      <c r="AO666" s="681"/>
      <c r="AP666" s="681"/>
      <c r="AQ666" s="681"/>
      <c r="AR666" s="681"/>
      <c r="AS666" s="681"/>
      <c r="AT666" s="681"/>
      <c r="AU666" s="681"/>
      <c r="AV666" s="681"/>
      <c r="AW666" s="681"/>
      <c r="AX666" s="681"/>
      <c r="AY666" s="681"/>
      <c r="AZ666" s="681"/>
      <c r="BA666" s="681"/>
      <c r="BB666" s="681"/>
      <c r="BC666" s="681"/>
      <c r="BD666" s="681"/>
      <c r="BE666" s="681"/>
      <c r="BF666" s="681"/>
      <c r="BG666" s="681"/>
      <c r="BH666" s="681"/>
      <c r="BI666" s="681"/>
      <c r="BJ666" s="681"/>
      <c r="BK666" s="675"/>
      <c r="BL666" s="675"/>
      <c r="BM666" s="675"/>
      <c r="BN666" s="681"/>
      <c r="BO666" s="681"/>
      <c r="BP666" s="681"/>
      <c r="BQ666" s="681"/>
      <c r="BR666" s="681"/>
      <c r="BS666" s="681"/>
      <c r="BT666" s="681"/>
      <c r="BU666" s="681"/>
      <c r="BV666" s="681"/>
      <c r="BW666" s="681"/>
    </row>
    <row r="667" spans="1:75" ht="13.5" customHeight="1">
      <c r="A667" s="696"/>
      <c r="B667" s="15" t="s">
        <v>60</v>
      </c>
      <c r="C667" s="688" t="str">
        <f>VLOOKUP($C652,'2025年度(1年後期)'!$B$5:$N$207,COLUMN('2025年度(1年後期)'!$G$5)+1,0)&amp;""</f>
        <v/>
      </c>
      <c r="D667" s="689"/>
      <c r="E667" s="690" t="str">
        <f>VLOOKUP($C652,'2025年度(2年後期)'!$B$5:$N$207,COLUMN('2025年度(2年後期)'!$G$5)+1,0)&amp;""</f>
        <v/>
      </c>
      <c r="F667" s="689"/>
      <c r="G667" s="690" t="str">
        <f>VLOOKUP($C652,'2025年度(3年後期)'!$B$5:$N$207,COLUMN('2025年度(3年後期)'!$G$5)+1,0)&amp;""</f>
        <v/>
      </c>
      <c r="H667" s="689"/>
      <c r="I667" s="690" t="str">
        <f>VLOOKUP($C652,'2025年度(4年後期)'!$B$5:$N$206,COLUMN('2025年度(4年後期)'!$G$5)+1,0)&amp;""</f>
        <v/>
      </c>
      <c r="J667" s="689"/>
      <c r="K667" s="691" t="str">
        <f>VLOOKUP($C652,'2025年度(助産後期)'!$B$5:$N$207,COLUMN('2025年度(助産後期)'!$G$5)+1,0)&amp;""</f>
        <v/>
      </c>
      <c r="L667" s="691"/>
      <c r="M667" s="688" t="str">
        <f>VLOOKUP($C652,'2025年度(M1後期)'!$B$5:$N$207,COLUMN('2025年度(M1後期)'!$G$5)+1,0)&amp;""</f>
        <v/>
      </c>
      <c r="N667" s="689"/>
      <c r="O667" s="691" t="str">
        <f>VLOOKUP($C652,'2025年度(M2後期)'!$B$5:$N$207,COLUMN('2025年度(M2後期)'!$G$5)+1,0)&amp;""</f>
        <v/>
      </c>
      <c r="P667" s="689"/>
      <c r="Q667" s="691" t="str">
        <f>VLOOKUP($C652,'2025年度(D1後期)'!$B$5:$N$207,COLUMN('2025年度(D1後期)'!$G$5)+1,0)&amp;""</f>
        <v/>
      </c>
      <c r="R667" s="689"/>
      <c r="S667" s="691" t="str">
        <f>VLOOKUP($C652,'2025年度(D23後期)'!$B$5:$N$207,COLUMN('2025年度(D23後期)'!$G$5)+1,0)&amp;""</f>
        <v/>
      </c>
      <c r="T667" s="689"/>
      <c r="U667" s="21"/>
      <c r="Z667" s="696"/>
      <c r="AA667" s="681"/>
      <c r="AB667" s="681"/>
      <c r="AC667" s="681"/>
      <c r="AD667" s="681"/>
      <c r="AE667" s="681"/>
      <c r="AF667" s="681"/>
      <c r="AG667" s="681"/>
      <c r="AH667" s="681"/>
      <c r="AI667" s="681"/>
      <c r="AJ667" s="681"/>
      <c r="AK667" s="681"/>
      <c r="AL667" s="681"/>
      <c r="AM667" s="681"/>
      <c r="AN667" s="681"/>
      <c r="AO667" s="681"/>
      <c r="AP667" s="681"/>
      <c r="AQ667" s="681"/>
      <c r="AR667" s="681"/>
      <c r="AS667" s="681"/>
      <c r="AT667" s="681"/>
      <c r="AU667" s="681"/>
      <c r="AV667" s="681"/>
      <c r="AW667" s="681"/>
      <c r="AX667" s="681"/>
      <c r="AY667" s="681"/>
      <c r="AZ667" s="681"/>
      <c r="BA667" s="681"/>
      <c r="BB667" s="681"/>
      <c r="BC667" s="681"/>
      <c r="BD667" s="681"/>
      <c r="BE667" s="681"/>
      <c r="BF667" s="681"/>
      <c r="BG667" s="681"/>
      <c r="BH667" s="681"/>
      <c r="BI667" s="681"/>
      <c r="BJ667" s="681"/>
      <c r="BK667" s="675"/>
      <c r="BL667" s="675"/>
      <c r="BM667" s="675"/>
      <c r="BN667" s="681"/>
      <c r="BO667" s="681"/>
      <c r="BP667" s="681"/>
      <c r="BQ667" s="681"/>
      <c r="BR667" s="681"/>
      <c r="BS667" s="681"/>
      <c r="BT667" s="681"/>
      <c r="BU667" s="681"/>
      <c r="BV667" s="681"/>
      <c r="BW667" s="681"/>
    </row>
    <row r="668" spans="1:75" ht="13.5" customHeight="1">
      <c r="A668" s="712"/>
      <c r="B668" s="16" t="s">
        <v>62</v>
      </c>
      <c r="C668" s="687"/>
      <c r="D668" s="685"/>
      <c r="E668" s="684"/>
      <c r="F668" s="685"/>
      <c r="G668" s="684"/>
      <c r="H668" s="685"/>
      <c r="I668" s="684"/>
      <c r="J668" s="685"/>
      <c r="K668" s="686"/>
      <c r="L668" s="686"/>
      <c r="M668" s="687"/>
      <c r="N668" s="685"/>
      <c r="O668" s="686"/>
      <c r="P668" s="685"/>
      <c r="Q668" s="686"/>
      <c r="R668" s="685"/>
      <c r="S668" s="686"/>
      <c r="T668" s="685"/>
      <c r="U668" s="21"/>
      <c r="Z668" s="697"/>
      <c r="AA668" s="682"/>
      <c r="AB668" s="682"/>
      <c r="AC668" s="682"/>
      <c r="AD668" s="682"/>
      <c r="AE668" s="682"/>
      <c r="AF668" s="682"/>
      <c r="AG668" s="682"/>
      <c r="AH668" s="682"/>
      <c r="AI668" s="682"/>
      <c r="AJ668" s="682"/>
      <c r="AK668" s="682"/>
      <c r="AL668" s="682"/>
      <c r="AM668" s="682"/>
      <c r="AN668" s="682"/>
      <c r="AO668" s="682"/>
      <c r="AP668" s="682"/>
      <c r="AQ668" s="682"/>
      <c r="AR668" s="682"/>
      <c r="AS668" s="682"/>
      <c r="AT668" s="682"/>
      <c r="AU668" s="682"/>
      <c r="AV668" s="682"/>
      <c r="AW668" s="682"/>
      <c r="AX668" s="682"/>
      <c r="AY668" s="682"/>
      <c r="AZ668" s="682"/>
      <c r="BA668" s="682"/>
      <c r="BB668" s="682"/>
      <c r="BC668" s="682"/>
      <c r="BD668" s="682"/>
      <c r="BE668" s="682"/>
      <c r="BF668" s="682"/>
      <c r="BG668" s="682"/>
      <c r="BH668" s="682"/>
      <c r="BI668" s="682"/>
      <c r="BJ668" s="682"/>
      <c r="BK668" s="676"/>
      <c r="BL668" s="676"/>
      <c r="BM668" s="676"/>
      <c r="BN668" s="682"/>
      <c r="BO668" s="682"/>
      <c r="BP668" s="682"/>
      <c r="BQ668" s="682"/>
      <c r="BR668" s="682"/>
      <c r="BS668" s="682"/>
      <c r="BT668" s="682"/>
      <c r="BU668" s="682"/>
      <c r="BV668" s="682"/>
      <c r="BW668" s="682"/>
    </row>
    <row r="669" spans="1:75" ht="13.5" customHeight="1">
      <c r="A669" s="696" t="s">
        <v>80</v>
      </c>
      <c r="B669" s="15" t="s">
        <v>55</v>
      </c>
      <c r="C669" s="692" t="str">
        <f>VLOOKUP($C652,'2025年度(1年後期)'!$B$5:$N$207,COLUMN('2025年度(1年後期)'!$I$5),0)&amp;""</f>
        <v/>
      </c>
      <c r="D669" s="693"/>
      <c r="E669" s="698" t="str">
        <f>VLOOKUP($C652,'2025年度(2年後期)'!$B$5:$N$207,COLUMN('2025年度(2年後期)'!$I$5),0)&amp;""</f>
        <v/>
      </c>
      <c r="F669" s="693"/>
      <c r="G669" s="698" t="str">
        <f>VLOOKUP($C652,'2025年度(3年後期)'!$B$5:$N$207,COLUMN('2025年度(3年後期)'!$I$5),0)&amp;""</f>
        <v/>
      </c>
      <c r="H669" s="693"/>
      <c r="I669" s="698" t="str">
        <f>VLOOKUP($C652,'2025年度(4年後期)'!$B$5:$N$206,COLUMN('2025年度(4年後期)'!$I$5),0)&amp;""</f>
        <v/>
      </c>
      <c r="J669" s="693"/>
      <c r="K669" s="694" t="str">
        <f>VLOOKUP($C652,'2025年度(助産後期)'!$B$5:$N$207,COLUMN('2025年度(助産後期)'!$I$5),0)&amp;""</f>
        <v/>
      </c>
      <c r="L669" s="694"/>
      <c r="M669" s="692" t="str">
        <f>VLOOKUP($C652,'2025年度(M1後期)'!$B$5:$N$207,COLUMN('2025年度(M1後期)'!$I$5),0)&amp;""</f>
        <v/>
      </c>
      <c r="N669" s="693"/>
      <c r="O669" s="694" t="str">
        <f>VLOOKUP($C652,'2025年度(M2後期)'!$B$5:$N$207,COLUMN('2025年度(M2後期)'!$I$5),0)&amp;""</f>
        <v/>
      </c>
      <c r="P669" s="693"/>
      <c r="Q669" s="694" t="str">
        <f>VLOOKUP($C652,'2025年度(D1後期)'!$B$5:$N$207,COLUMN('2025年度(D1後期)'!$I$5),0)&amp;""</f>
        <v/>
      </c>
      <c r="R669" s="693"/>
      <c r="S669" s="694" t="str">
        <f>VLOOKUP($C652,'2025年度(D23後期)'!$B$5:$N$207,COLUMN('2025年度(D23後期)'!$I$5),0)&amp;""</f>
        <v/>
      </c>
      <c r="T669" s="693"/>
      <c r="U669" s="21"/>
      <c r="Z669" s="696" t="str">
        <f>A669</f>
        <v>４時限（15：10～16：40）</v>
      </c>
      <c r="AA669" s="680"/>
      <c r="AB669" s="680"/>
      <c r="AC669" s="680"/>
      <c r="AD669" s="680"/>
      <c r="AE669" s="680"/>
      <c r="AF669" s="680"/>
      <c r="AG669" s="680"/>
      <c r="AH669" s="680"/>
      <c r="AI669" s="680"/>
      <c r="AJ669" s="680"/>
      <c r="AK669" s="680"/>
      <c r="AL669" s="680"/>
      <c r="AM669" s="680"/>
      <c r="AN669" s="680"/>
      <c r="AO669" s="680"/>
      <c r="AP669" s="680"/>
      <c r="AQ669" s="680"/>
      <c r="AR669" s="680"/>
      <c r="AS669" s="680"/>
      <c r="AT669" s="680"/>
      <c r="AU669" s="680"/>
      <c r="AV669" s="680"/>
      <c r="AW669" s="680"/>
      <c r="AX669" s="680"/>
      <c r="AY669" s="680"/>
      <c r="AZ669" s="680"/>
      <c r="BA669" s="680"/>
      <c r="BB669" s="680"/>
      <c r="BC669" s="680"/>
      <c r="BD669" s="680"/>
      <c r="BE669" s="680"/>
      <c r="BF669" s="680"/>
      <c r="BG669" s="680"/>
      <c r="BH669" s="680"/>
      <c r="BI669" s="680"/>
      <c r="BJ669" s="680"/>
      <c r="BK669" s="674"/>
      <c r="BL669" s="674"/>
      <c r="BM669" s="674"/>
      <c r="BN669" s="680"/>
      <c r="BO669" s="680"/>
      <c r="BP669" s="680"/>
      <c r="BQ669" s="680"/>
      <c r="BR669" s="680"/>
      <c r="BS669" s="680"/>
      <c r="BT669" s="680"/>
      <c r="BU669" s="680"/>
      <c r="BV669" s="680"/>
      <c r="BW669" s="680"/>
    </row>
    <row r="670" spans="1:75" ht="13.5" customHeight="1">
      <c r="A670" s="696"/>
      <c r="B670" s="15" t="s">
        <v>58</v>
      </c>
      <c r="C670" s="688" t="str">
        <f>IFERROR(VLOOKUP(C669,科目・教員!$A$2:$B$349,2,0),"")</f>
        <v/>
      </c>
      <c r="D670" s="689"/>
      <c r="E670" s="690" t="str">
        <f>IFERROR(VLOOKUP(E669,科目・教員!$A$2:$B$349,2,0),"")</f>
        <v/>
      </c>
      <c r="F670" s="689"/>
      <c r="G670" s="690" t="str">
        <f>IFERROR(VLOOKUP(G669,科目・教員!$A$2:$B$349,2,0),"")</f>
        <v/>
      </c>
      <c r="H670" s="689"/>
      <c r="I670" s="690" t="str">
        <f>IFERROR(VLOOKUP(I669,科目・教員!$A$2:$B$349,2,0),"")</f>
        <v/>
      </c>
      <c r="J670" s="689"/>
      <c r="K670" s="691" t="str">
        <f>IFERROR(VLOOKUP(K669,科目・教員!$A$2:$B$349,2,0),"")</f>
        <v/>
      </c>
      <c r="L670" s="691"/>
      <c r="M670" s="688" t="str">
        <f>IFERROR(VLOOKUP(M669,科目・教員!$A$2:$B$349,2,0),"")</f>
        <v/>
      </c>
      <c r="N670" s="689"/>
      <c r="O670" s="691" t="str">
        <f>IFERROR(VLOOKUP(O669,科目・教員!$A$2:$B$349,2,0),"")</f>
        <v/>
      </c>
      <c r="P670" s="689"/>
      <c r="Q670" s="691" t="str">
        <f>IFERROR(VLOOKUP(Q669,科目・教員!$A$2:$B$349,2,0),"")</f>
        <v/>
      </c>
      <c r="R670" s="689"/>
      <c r="S670" s="691" t="str">
        <f>IFERROR(VLOOKUP(S669,科目・教員!$A$2:$B$349,2,0),"")</f>
        <v/>
      </c>
      <c r="T670" s="689"/>
      <c r="U670" s="21"/>
      <c r="Z670" s="696"/>
      <c r="AA670" s="681"/>
      <c r="AB670" s="681"/>
      <c r="AC670" s="681"/>
      <c r="AD670" s="681"/>
      <c r="AE670" s="681"/>
      <c r="AF670" s="681"/>
      <c r="AG670" s="681"/>
      <c r="AH670" s="681"/>
      <c r="AI670" s="681"/>
      <c r="AJ670" s="681"/>
      <c r="AK670" s="681"/>
      <c r="AL670" s="681"/>
      <c r="AM670" s="681"/>
      <c r="AN670" s="681"/>
      <c r="AO670" s="681"/>
      <c r="AP670" s="681"/>
      <c r="AQ670" s="681"/>
      <c r="AR670" s="681"/>
      <c r="AS670" s="681"/>
      <c r="AT670" s="681"/>
      <c r="AU670" s="681"/>
      <c r="AV670" s="681"/>
      <c r="AW670" s="681"/>
      <c r="AX670" s="681"/>
      <c r="AY670" s="681"/>
      <c r="AZ670" s="681"/>
      <c r="BA670" s="681"/>
      <c r="BB670" s="681"/>
      <c r="BC670" s="681"/>
      <c r="BD670" s="681"/>
      <c r="BE670" s="681"/>
      <c r="BF670" s="681"/>
      <c r="BG670" s="681"/>
      <c r="BH670" s="681"/>
      <c r="BI670" s="681"/>
      <c r="BJ670" s="681"/>
      <c r="BK670" s="675"/>
      <c r="BL670" s="675"/>
      <c r="BM670" s="675"/>
      <c r="BN670" s="681"/>
      <c r="BO670" s="681"/>
      <c r="BP670" s="681"/>
      <c r="BQ670" s="681"/>
      <c r="BR670" s="681"/>
      <c r="BS670" s="681"/>
      <c r="BT670" s="681"/>
      <c r="BU670" s="681"/>
      <c r="BV670" s="681"/>
      <c r="BW670" s="681"/>
    </row>
    <row r="671" spans="1:75" ht="13.5" customHeight="1">
      <c r="A671" s="696"/>
      <c r="B671" s="15" t="s">
        <v>60</v>
      </c>
      <c r="C671" s="688" t="str">
        <f>VLOOKUP($C652,'2025年度(1年後期)'!$B$5:$N$207,COLUMN('2025年度(1年後期)'!$I$5)+1,0)&amp;""</f>
        <v/>
      </c>
      <c r="D671" s="689"/>
      <c r="E671" s="690" t="str">
        <f>VLOOKUP($C652,'2025年度(2年後期)'!$B$5:$N$207,COLUMN('2025年度(2年後期)'!$I$5)+1,0)&amp;""</f>
        <v/>
      </c>
      <c r="F671" s="689"/>
      <c r="G671" s="690" t="str">
        <f>VLOOKUP($C652,'2025年度(3年後期)'!$B$5:$N$207,COLUMN('2025年度(3年後期)'!$I$5)+1,0)&amp;""</f>
        <v/>
      </c>
      <c r="H671" s="689"/>
      <c r="I671" s="690" t="str">
        <f>VLOOKUP($C652,'2025年度(4年後期)'!$B$5:$N$206,COLUMN('2025年度(4年後期)'!$I$5)+1,0)&amp;""</f>
        <v/>
      </c>
      <c r="J671" s="689"/>
      <c r="K671" s="691" t="str">
        <f>VLOOKUP($C652,'2025年度(助産後期)'!$B$5:$N$207,COLUMN('2025年度(助産後期)'!$I$5)+1,0)&amp;""</f>
        <v/>
      </c>
      <c r="L671" s="691"/>
      <c r="M671" s="688" t="str">
        <f>VLOOKUP($C652,'2025年度(M1後期)'!$B$5:$N$207,COLUMN('2025年度(M1後期)'!$I$5)+1,0)&amp;""</f>
        <v/>
      </c>
      <c r="N671" s="689"/>
      <c r="O671" s="691" t="str">
        <f>VLOOKUP($C652,'2025年度(M2後期)'!$B$5:$N$207,COLUMN('2025年度(M2後期)'!$I$5)+1,0)&amp;""</f>
        <v/>
      </c>
      <c r="P671" s="689"/>
      <c r="Q671" s="691" t="str">
        <f>VLOOKUP($C652,'2025年度(D1後期)'!$B$5:$N$207,COLUMN('2025年度(D1後期)'!$I$5)+1,0)&amp;""</f>
        <v/>
      </c>
      <c r="R671" s="689"/>
      <c r="S671" s="691" t="str">
        <f>VLOOKUP($C652,'2025年度(D23後期)'!$B$5:$N$207,COLUMN('2025年度(D23後期)'!$I$5)+1,0)&amp;""</f>
        <v/>
      </c>
      <c r="T671" s="689"/>
      <c r="U671" s="21"/>
      <c r="Z671" s="696"/>
      <c r="AA671" s="681"/>
      <c r="AB671" s="681"/>
      <c r="AC671" s="681"/>
      <c r="AD671" s="681"/>
      <c r="AE671" s="681"/>
      <c r="AF671" s="681"/>
      <c r="AG671" s="681"/>
      <c r="AH671" s="681"/>
      <c r="AI671" s="681"/>
      <c r="AJ671" s="681"/>
      <c r="AK671" s="681"/>
      <c r="AL671" s="681"/>
      <c r="AM671" s="681"/>
      <c r="AN671" s="681"/>
      <c r="AO671" s="681"/>
      <c r="AP671" s="681"/>
      <c r="AQ671" s="681"/>
      <c r="AR671" s="681"/>
      <c r="AS671" s="681"/>
      <c r="AT671" s="681"/>
      <c r="AU671" s="681"/>
      <c r="AV671" s="681"/>
      <c r="AW671" s="681"/>
      <c r="AX671" s="681"/>
      <c r="AY671" s="681"/>
      <c r="AZ671" s="681"/>
      <c r="BA671" s="681"/>
      <c r="BB671" s="681"/>
      <c r="BC671" s="681"/>
      <c r="BD671" s="681"/>
      <c r="BE671" s="681"/>
      <c r="BF671" s="681"/>
      <c r="BG671" s="681"/>
      <c r="BH671" s="681"/>
      <c r="BI671" s="681"/>
      <c r="BJ671" s="681"/>
      <c r="BK671" s="675"/>
      <c r="BL671" s="675"/>
      <c r="BM671" s="675"/>
      <c r="BN671" s="681"/>
      <c r="BO671" s="681"/>
      <c r="BP671" s="681"/>
      <c r="BQ671" s="681"/>
      <c r="BR671" s="681"/>
      <c r="BS671" s="681"/>
      <c r="BT671" s="681"/>
      <c r="BU671" s="681"/>
      <c r="BV671" s="681"/>
      <c r="BW671" s="681"/>
    </row>
    <row r="672" spans="1:75" ht="13.5" customHeight="1">
      <c r="A672" s="697"/>
      <c r="B672" s="16" t="s">
        <v>62</v>
      </c>
      <c r="C672" s="687"/>
      <c r="D672" s="685"/>
      <c r="E672" s="684"/>
      <c r="F672" s="685"/>
      <c r="G672" s="684"/>
      <c r="H672" s="685"/>
      <c r="I672" s="684"/>
      <c r="J672" s="685"/>
      <c r="K672" s="686"/>
      <c r="L672" s="686"/>
      <c r="M672" s="687"/>
      <c r="N672" s="685"/>
      <c r="O672" s="686"/>
      <c r="P672" s="685"/>
      <c r="Q672" s="686"/>
      <c r="R672" s="685"/>
      <c r="S672" s="686"/>
      <c r="T672" s="685"/>
      <c r="U672" s="21"/>
      <c r="Z672" s="697"/>
      <c r="AA672" s="682"/>
      <c r="AB672" s="682"/>
      <c r="AC672" s="682"/>
      <c r="AD672" s="682"/>
      <c r="AE672" s="682"/>
      <c r="AF672" s="682"/>
      <c r="AG672" s="682"/>
      <c r="AH672" s="682"/>
      <c r="AI672" s="682"/>
      <c r="AJ672" s="682"/>
      <c r="AK672" s="682"/>
      <c r="AL672" s="682"/>
      <c r="AM672" s="682"/>
      <c r="AN672" s="682"/>
      <c r="AO672" s="682"/>
      <c r="AP672" s="682"/>
      <c r="AQ672" s="682"/>
      <c r="AR672" s="682"/>
      <c r="AS672" s="682"/>
      <c r="AT672" s="682"/>
      <c r="AU672" s="682"/>
      <c r="AV672" s="682"/>
      <c r="AW672" s="682"/>
      <c r="AX672" s="682"/>
      <c r="AY672" s="682"/>
      <c r="AZ672" s="682"/>
      <c r="BA672" s="682"/>
      <c r="BB672" s="682"/>
      <c r="BC672" s="682"/>
      <c r="BD672" s="682"/>
      <c r="BE672" s="682"/>
      <c r="BF672" s="682"/>
      <c r="BG672" s="682"/>
      <c r="BH672" s="682"/>
      <c r="BI672" s="682"/>
      <c r="BJ672" s="682"/>
      <c r="BK672" s="676"/>
      <c r="BL672" s="676"/>
      <c r="BM672" s="676"/>
      <c r="BN672" s="682"/>
      <c r="BO672" s="682"/>
      <c r="BP672" s="682"/>
      <c r="BQ672" s="682"/>
      <c r="BR672" s="682"/>
      <c r="BS672" s="682"/>
      <c r="BT672" s="682"/>
      <c r="BU672" s="682"/>
      <c r="BV672" s="682"/>
      <c r="BW672" s="682"/>
    </row>
    <row r="673" spans="1:75" ht="13.5" customHeight="1">
      <c r="A673" s="696" t="s">
        <v>87</v>
      </c>
      <c r="B673" s="15" t="s">
        <v>55</v>
      </c>
      <c r="C673" s="692" t="str">
        <f>VLOOKUP($C652,'2025年度(1年後期)'!$B$5:$N$207,COLUMN('2025年度(1年後期)'!$K$5),0)&amp;""</f>
        <v/>
      </c>
      <c r="D673" s="693"/>
      <c r="E673" s="698" t="str">
        <f>VLOOKUP($C652,'2025年度(2年後期)'!$B$5:$N$207,COLUMN('2025年度(2年後期)'!$K$5),0)&amp;""</f>
        <v/>
      </c>
      <c r="F673" s="693"/>
      <c r="G673" s="698" t="str">
        <f>VLOOKUP($C652,'2025年度(3年後期)'!$B$5:$N$207,COLUMN('2025年度(3年後期)'!$K$5),0)&amp;""</f>
        <v/>
      </c>
      <c r="H673" s="693"/>
      <c r="I673" s="698" t="str">
        <f>VLOOKUP($C652,'2025年度(4年後期)'!$B$5:$N$206,COLUMN('2025年度(4年後期)'!$K$5),0)&amp;""</f>
        <v/>
      </c>
      <c r="J673" s="693"/>
      <c r="K673" s="694" t="str">
        <f>VLOOKUP($C652,'2025年度(助産後期)'!$B$5:$N$207,COLUMN('2025年度(助産後期)'!$K$5),0)&amp;""</f>
        <v/>
      </c>
      <c r="L673" s="694"/>
      <c r="M673" s="692" t="str">
        <f>VLOOKUP($C652,'2025年度(M1後期)'!$B$5:$N$207,COLUMN('2025年度(M1後期)'!$K$5),0)&amp;""</f>
        <v/>
      </c>
      <c r="N673" s="693"/>
      <c r="O673" s="694" t="str">
        <f>VLOOKUP($C652,'2025年度(M2後期)'!$B$5:$N$207,COLUMN('2025年度(M2後期)'!$K$5),0)&amp;""</f>
        <v/>
      </c>
      <c r="P673" s="693"/>
      <c r="Q673" s="694" t="str">
        <f>VLOOKUP($C652,'2025年度(D1後期)'!$B$5:$N$207,COLUMN('2025年度(D1後期)'!$K$5),0)&amp;""</f>
        <v/>
      </c>
      <c r="R673" s="693"/>
      <c r="S673" s="694" t="str">
        <f>VLOOKUP($C652,'2025年度(D23後期)'!$B$5:$N$207,COLUMN('2025年度(D23後期)'!$K$5),0)&amp;""</f>
        <v/>
      </c>
      <c r="T673" s="693"/>
      <c r="U673" s="21"/>
      <c r="Z673" s="696" t="str">
        <f>A673</f>
        <v>５時限（16：50～18：20）</v>
      </c>
      <c r="AA673" s="680"/>
      <c r="AB673" s="680"/>
      <c r="AC673" s="680"/>
      <c r="AD673" s="680"/>
      <c r="AE673" s="680"/>
      <c r="AF673" s="680"/>
      <c r="AG673" s="680"/>
      <c r="AH673" s="680"/>
      <c r="AI673" s="680"/>
      <c r="AJ673" s="680"/>
      <c r="AK673" s="680"/>
      <c r="AL673" s="680"/>
      <c r="AM673" s="680"/>
      <c r="AN673" s="680"/>
      <c r="AO673" s="680"/>
      <c r="AP673" s="680"/>
      <c r="AQ673" s="680"/>
      <c r="AR673" s="680"/>
      <c r="AS673" s="680"/>
      <c r="AT673" s="680"/>
      <c r="AU673" s="680"/>
      <c r="AV673" s="680"/>
      <c r="AW673" s="680"/>
      <c r="AX673" s="680"/>
      <c r="AY673" s="680"/>
      <c r="AZ673" s="680"/>
      <c r="BA673" s="680"/>
      <c r="BB673" s="680"/>
      <c r="BC673" s="680"/>
      <c r="BD673" s="680"/>
      <c r="BE673" s="680"/>
      <c r="BF673" s="680"/>
      <c r="BG673" s="680"/>
      <c r="BH673" s="680"/>
      <c r="BI673" s="680"/>
      <c r="BJ673" s="680"/>
      <c r="BK673" s="674"/>
      <c r="BL673" s="674"/>
      <c r="BM673" s="674"/>
      <c r="BN673" s="680"/>
      <c r="BO673" s="680"/>
      <c r="BP673" s="680"/>
      <c r="BQ673" s="680"/>
      <c r="BR673" s="680"/>
      <c r="BS673" s="680"/>
      <c r="BT673" s="680"/>
      <c r="BU673" s="680"/>
      <c r="BV673" s="680"/>
      <c r="BW673" s="680"/>
    </row>
    <row r="674" spans="1:75" ht="13.5" customHeight="1">
      <c r="A674" s="696"/>
      <c r="B674" s="15" t="s">
        <v>58</v>
      </c>
      <c r="C674" s="688" t="str">
        <f>IFERROR(VLOOKUP(C673,科目・教員!$A$2:$B$349,2,0),"")</f>
        <v/>
      </c>
      <c r="D674" s="689"/>
      <c r="E674" s="690" t="str">
        <f>IFERROR(VLOOKUP(E673,科目・教員!$A$2:$B$349,2,0),"")</f>
        <v/>
      </c>
      <c r="F674" s="689"/>
      <c r="G674" s="690" t="str">
        <f>IFERROR(VLOOKUP(G673,科目・教員!$A$2:$B$349,2,0),"")</f>
        <v/>
      </c>
      <c r="H674" s="689"/>
      <c r="I674" s="690" t="str">
        <f>IFERROR(VLOOKUP(I673,科目・教員!$A$2:$B$349,2,0),"")</f>
        <v/>
      </c>
      <c r="J674" s="689"/>
      <c r="K674" s="691" t="str">
        <f>IFERROR(VLOOKUP(K673,科目・教員!$A$2:$B$349,2,0),"")</f>
        <v/>
      </c>
      <c r="L674" s="691"/>
      <c r="M674" s="688" t="str">
        <f>IFERROR(VLOOKUP(M673,科目・教員!$A$2:$B$349,2,0),"")</f>
        <v/>
      </c>
      <c r="N674" s="689"/>
      <c r="O674" s="691" t="str">
        <f>IFERROR(VLOOKUP(O673,科目・教員!$A$2:$B$349,2,0),"")</f>
        <v/>
      </c>
      <c r="P674" s="689"/>
      <c r="Q674" s="691" t="str">
        <f>IFERROR(VLOOKUP(Q673,科目・教員!$A$2:$B$349,2,0),"")</f>
        <v/>
      </c>
      <c r="R674" s="689"/>
      <c r="S674" s="691" t="str">
        <f>IFERROR(VLOOKUP(S673,科目・教員!$A$2:$B$349,2,0),"")</f>
        <v/>
      </c>
      <c r="T674" s="689"/>
      <c r="U674" s="21"/>
      <c r="Z674" s="696"/>
      <c r="AA674" s="681"/>
      <c r="AB674" s="681"/>
      <c r="AC674" s="681"/>
      <c r="AD674" s="681"/>
      <c r="AE674" s="681"/>
      <c r="AF674" s="681"/>
      <c r="AG674" s="681"/>
      <c r="AH674" s="681"/>
      <c r="AI674" s="681"/>
      <c r="AJ674" s="681"/>
      <c r="AK674" s="681"/>
      <c r="AL674" s="681"/>
      <c r="AM674" s="681"/>
      <c r="AN674" s="681"/>
      <c r="AO674" s="681"/>
      <c r="AP674" s="681"/>
      <c r="AQ674" s="681"/>
      <c r="AR674" s="681"/>
      <c r="AS674" s="681"/>
      <c r="AT674" s="681"/>
      <c r="AU674" s="681"/>
      <c r="AV674" s="681"/>
      <c r="AW674" s="681"/>
      <c r="AX674" s="681"/>
      <c r="AY674" s="681"/>
      <c r="AZ674" s="681"/>
      <c r="BA674" s="681"/>
      <c r="BB674" s="681"/>
      <c r="BC674" s="681"/>
      <c r="BD674" s="681"/>
      <c r="BE674" s="681"/>
      <c r="BF674" s="681"/>
      <c r="BG674" s="681"/>
      <c r="BH674" s="681"/>
      <c r="BI674" s="681"/>
      <c r="BJ674" s="681"/>
      <c r="BK674" s="675"/>
      <c r="BL674" s="675"/>
      <c r="BM674" s="675"/>
      <c r="BN674" s="681"/>
      <c r="BO674" s="681"/>
      <c r="BP674" s="681"/>
      <c r="BQ674" s="681"/>
      <c r="BR674" s="681"/>
      <c r="BS674" s="681"/>
      <c r="BT674" s="681"/>
      <c r="BU674" s="681"/>
      <c r="BV674" s="681"/>
      <c r="BW674" s="681"/>
    </row>
    <row r="675" spans="1:75" ht="13.5" customHeight="1">
      <c r="A675" s="696"/>
      <c r="B675" s="15" t="s">
        <v>60</v>
      </c>
      <c r="C675" s="688" t="str">
        <f>VLOOKUP($C652,'2025年度(1年後期)'!$B$5:$N$207,COLUMN('2025年度(1年後期)'!$K$5)+1,0)&amp;""</f>
        <v/>
      </c>
      <c r="D675" s="689"/>
      <c r="E675" s="690" t="str">
        <f>VLOOKUP($C652,'2025年度(2年後期)'!$B$5:$N$207,COLUMN('2025年度(2年後期)'!$K$5)+1,0)&amp;""</f>
        <v/>
      </c>
      <c r="F675" s="689"/>
      <c r="G675" s="690" t="str">
        <f>VLOOKUP($C652,'2025年度(3年後期)'!$B$5:$N$207,COLUMN('2025年度(3年後期)'!$K$5)+1,0)&amp;""</f>
        <v/>
      </c>
      <c r="H675" s="689"/>
      <c r="I675" s="690" t="str">
        <f>VLOOKUP($C652,'2025年度(4年後期)'!$B$5:$N$206,COLUMN('2025年度(4年後期)'!$K$5)+1,0)&amp;""</f>
        <v/>
      </c>
      <c r="J675" s="689"/>
      <c r="K675" s="691" t="str">
        <f>VLOOKUP($C652,'2025年度(助産後期)'!$B$5:$N$207,COLUMN('2025年度(助産後期)'!$K$5)+1,0)&amp;""</f>
        <v/>
      </c>
      <c r="L675" s="691"/>
      <c r="M675" s="688" t="str">
        <f>VLOOKUP($C652,'2025年度(M1後期)'!$B$5:$N$207,COLUMN('2025年度(M1後期)'!$K$5)+1,0)&amp;""</f>
        <v/>
      </c>
      <c r="N675" s="689"/>
      <c r="O675" s="691" t="str">
        <f>VLOOKUP($C652,'2025年度(M1後期)'!$B$5:$N$207,COLUMN('2025年度(M1後期)'!$K$5)+1,0)&amp;""</f>
        <v/>
      </c>
      <c r="P675" s="689"/>
      <c r="Q675" s="691" t="str">
        <f>VLOOKUP($C652,'2025年度(D1後期)'!$B$5:$N$207,COLUMN('2025年度(D1後期)'!$K$5)+1,0)&amp;""</f>
        <v/>
      </c>
      <c r="R675" s="689"/>
      <c r="S675" s="691" t="str">
        <f>VLOOKUP($C652,'2025年度(D23後期)'!$B$5:$N$207,COLUMN('2025年度(D23後期)'!$K$5)+1,0)&amp;""</f>
        <v/>
      </c>
      <c r="T675" s="689"/>
      <c r="U675" s="21"/>
      <c r="Z675" s="696"/>
      <c r="AA675" s="681"/>
      <c r="AB675" s="681"/>
      <c r="AC675" s="681"/>
      <c r="AD675" s="681"/>
      <c r="AE675" s="681"/>
      <c r="AF675" s="681"/>
      <c r="AG675" s="681"/>
      <c r="AH675" s="681"/>
      <c r="AI675" s="681"/>
      <c r="AJ675" s="681"/>
      <c r="AK675" s="681"/>
      <c r="AL675" s="681"/>
      <c r="AM675" s="681"/>
      <c r="AN675" s="681"/>
      <c r="AO675" s="681"/>
      <c r="AP675" s="681"/>
      <c r="AQ675" s="681"/>
      <c r="AR675" s="681"/>
      <c r="AS675" s="681"/>
      <c r="AT675" s="681"/>
      <c r="AU675" s="681"/>
      <c r="AV675" s="681"/>
      <c r="AW675" s="681"/>
      <c r="AX675" s="681"/>
      <c r="AY675" s="681"/>
      <c r="AZ675" s="681"/>
      <c r="BA675" s="681"/>
      <c r="BB675" s="681"/>
      <c r="BC675" s="681"/>
      <c r="BD675" s="681"/>
      <c r="BE675" s="681"/>
      <c r="BF675" s="681"/>
      <c r="BG675" s="681"/>
      <c r="BH675" s="681"/>
      <c r="BI675" s="681"/>
      <c r="BJ675" s="681"/>
      <c r="BK675" s="675"/>
      <c r="BL675" s="675"/>
      <c r="BM675" s="675"/>
      <c r="BN675" s="681"/>
      <c r="BO675" s="681"/>
      <c r="BP675" s="681"/>
      <c r="BQ675" s="681"/>
      <c r="BR675" s="681"/>
      <c r="BS675" s="681"/>
      <c r="BT675" s="681"/>
      <c r="BU675" s="681"/>
      <c r="BV675" s="681"/>
      <c r="BW675" s="681"/>
    </row>
    <row r="676" spans="1:75" ht="13.5" customHeight="1">
      <c r="A676" s="697"/>
      <c r="B676" s="16" t="s">
        <v>62</v>
      </c>
      <c r="C676" s="687"/>
      <c r="D676" s="685"/>
      <c r="E676" s="684"/>
      <c r="F676" s="685"/>
      <c r="G676" s="684"/>
      <c r="H676" s="685"/>
      <c r="I676" s="684"/>
      <c r="J676" s="685"/>
      <c r="K676" s="686"/>
      <c r="L676" s="686"/>
      <c r="M676" s="687"/>
      <c r="N676" s="685"/>
      <c r="O676" s="686"/>
      <c r="P676" s="685"/>
      <c r="Q676" s="686"/>
      <c r="R676" s="685"/>
      <c r="S676" s="686"/>
      <c r="T676" s="685"/>
      <c r="U676" s="22"/>
      <c r="V676" s="19"/>
      <c r="W676" s="19"/>
      <c r="X676" s="19"/>
      <c r="Y676" s="19"/>
      <c r="Z676" s="697"/>
      <c r="AA676" s="682"/>
      <c r="AB676" s="682"/>
      <c r="AC676" s="682"/>
      <c r="AD676" s="682"/>
      <c r="AE676" s="682"/>
      <c r="AF676" s="682"/>
      <c r="AG676" s="682"/>
      <c r="AH676" s="682"/>
      <c r="AI676" s="682"/>
      <c r="AJ676" s="682"/>
      <c r="AK676" s="682"/>
      <c r="AL676" s="682"/>
      <c r="AM676" s="682"/>
      <c r="AN676" s="682"/>
      <c r="AO676" s="682"/>
      <c r="AP676" s="682"/>
      <c r="AQ676" s="682"/>
      <c r="AR676" s="682"/>
      <c r="AS676" s="682"/>
      <c r="AT676" s="682"/>
      <c r="AU676" s="682"/>
      <c r="AV676" s="682"/>
      <c r="AW676" s="682"/>
      <c r="AX676" s="682"/>
      <c r="AY676" s="682"/>
      <c r="AZ676" s="682"/>
      <c r="BA676" s="682"/>
      <c r="BB676" s="682"/>
      <c r="BC676" s="682"/>
      <c r="BD676" s="682"/>
      <c r="BE676" s="682"/>
      <c r="BF676" s="682"/>
      <c r="BG676" s="682"/>
      <c r="BH676" s="682"/>
      <c r="BI676" s="682"/>
      <c r="BJ676" s="682"/>
      <c r="BK676" s="676"/>
      <c r="BL676" s="676"/>
      <c r="BM676" s="676"/>
      <c r="BN676" s="682"/>
      <c r="BO676" s="682"/>
      <c r="BP676" s="682"/>
      <c r="BQ676" s="682"/>
      <c r="BR676" s="682"/>
      <c r="BS676" s="682"/>
      <c r="BT676" s="682"/>
      <c r="BU676" s="682"/>
      <c r="BV676" s="682"/>
      <c r="BW676" s="682"/>
    </row>
    <row r="677" spans="1:75" ht="21.75">
      <c r="A677" s="23"/>
      <c r="B677" s="24"/>
      <c r="C677" s="747">
        <f>C652+1</f>
        <v>46019</v>
      </c>
      <c r="D677" s="747"/>
      <c r="E677" s="747"/>
      <c r="F677" s="747"/>
      <c r="G677" s="747"/>
      <c r="H677" s="747"/>
      <c r="I677" s="747"/>
      <c r="J677" s="747"/>
      <c r="K677" s="747"/>
      <c r="L677" s="747"/>
      <c r="M677" s="747"/>
      <c r="N677" s="747"/>
      <c r="O677" s="747"/>
      <c r="P677" s="747"/>
      <c r="Q677" s="747"/>
      <c r="R677" s="747"/>
      <c r="S677" s="747"/>
      <c r="T677" s="747"/>
      <c r="U677" s="787">
        <f>C677</f>
        <v>46019</v>
      </c>
      <c r="V677" s="788"/>
      <c r="W677" s="788"/>
      <c r="X677" s="788"/>
      <c r="Y677" s="788"/>
      <c r="Z677" s="789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96" t="s">
        <v>54</v>
      </c>
      <c r="B678" s="12" t="s">
        <v>55</v>
      </c>
      <c r="C678" s="705" t="str">
        <f>VLOOKUP($C677,'2025年度(1年後期)'!$B$5:$N$207,COLUMN('2025年度(1年後期)'!$C$5),0)&amp;""</f>
        <v/>
      </c>
      <c r="D678" s="706"/>
      <c r="E678" s="713" t="str">
        <f>VLOOKUP($C677,'2025年度(2年後期)'!$B$5:$N$207,COLUMN('2025年度(2年後期)'!$C$5),0)&amp;""</f>
        <v/>
      </c>
      <c r="F678" s="706"/>
      <c r="G678" s="713" t="str">
        <f>VLOOKUP($C677,'2025年度(3年後期)'!$B$5:$N$207,COLUMN('2025年度(3年後期)'!$C$5),0)&amp;""</f>
        <v/>
      </c>
      <c r="H678" s="706"/>
      <c r="I678" s="713" t="str">
        <f>VLOOKUP($C677,'2025年度(4年後期)'!$B$5:$N$206,COLUMN('2025年度(4年後期)'!$C$5),0)&amp;""</f>
        <v/>
      </c>
      <c r="J678" s="706"/>
      <c r="K678" s="693" t="str">
        <f>VLOOKUP($C677,'2025年度(助産後期)'!$B$5:$N$207,COLUMN('2025年度(助産後期)'!$C$5),0)&amp;""</f>
        <v/>
      </c>
      <c r="L678" s="709"/>
      <c r="M678" s="723" t="str">
        <f>VLOOKUP($C677,'2025年度(M1後期)'!$B$5:$N$207,COLUMN('2025年度(M1後期)'!$C$5),0)&amp;""</f>
        <v/>
      </c>
      <c r="N678" s="709"/>
      <c r="O678" s="713" t="str">
        <f>VLOOKUP($C677,'2025年度(M2後期)'!$B$5:$N$207,COLUMN('2025年度(M2後期)'!$C$5),0)&amp;""</f>
        <v/>
      </c>
      <c r="P678" s="706"/>
      <c r="Q678" s="713" t="str">
        <f>VLOOKUP($C677,'2025年度(D1後期)'!$B$5:$N$207,COLUMN('2025年度(D1後期)'!$C$5),0)&amp;""</f>
        <v/>
      </c>
      <c r="R678" s="706"/>
      <c r="S678" s="693" t="str">
        <f>VLOOKUP($C677,'2025年度(D23後期)'!$B$5:$N$207,COLUMN('2025年度(D23後期)'!$C$5),0)&amp;""</f>
        <v/>
      </c>
      <c r="T678" s="706"/>
      <c r="U678" s="25"/>
      <c r="Z678" s="695" t="str">
        <f>A678</f>
        <v xml:space="preserve">１時限（09：20～10：50） </v>
      </c>
      <c r="AA678" s="680"/>
      <c r="AB678" s="680"/>
      <c r="AC678" s="680"/>
      <c r="AD678" s="680"/>
      <c r="AE678" s="680"/>
      <c r="AF678" s="680"/>
      <c r="AG678" s="680"/>
      <c r="AH678" s="680"/>
      <c r="AI678" s="680"/>
      <c r="AJ678" s="680"/>
      <c r="AK678" s="680"/>
      <c r="AL678" s="680"/>
      <c r="AM678" s="680"/>
      <c r="AN678" s="680"/>
      <c r="AO678" s="680"/>
      <c r="AP678" s="680"/>
      <c r="AQ678" s="680"/>
      <c r="AR678" s="680"/>
      <c r="AS678" s="680"/>
      <c r="AT678" s="680"/>
      <c r="AU678" s="680"/>
      <c r="AV678" s="680"/>
      <c r="AW678" s="680"/>
      <c r="AX678" s="680"/>
      <c r="AY678" s="680"/>
      <c r="AZ678" s="680"/>
      <c r="BA678" s="680"/>
      <c r="BB678" s="680"/>
      <c r="BC678" s="680"/>
      <c r="BD678" s="680"/>
      <c r="BE678" s="680"/>
      <c r="BF678" s="680"/>
      <c r="BG678" s="680"/>
      <c r="BH678" s="680"/>
      <c r="BI678" s="680"/>
      <c r="BJ678" s="680"/>
      <c r="BK678" s="674"/>
      <c r="BL678" s="674"/>
      <c r="BM678" s="674"/>
      <c r="BN678" s="680"/>
      <c r="BO678" s="680"/>
      <c r="BP678" s="680"/>
      <c r="BQ678" s="680"/>
      <c r="BR678" s="680"/>
      <c r="BS678" s="680"/>
      <c r="BT678" s="680"/>
      <c r="BU678" s="680"/>
      <c r="BV678" s="680"/>
      <c r="BW678" s="680"/>
    </row>
    <row r="679" spans="1:75" ht="13.5" customHeight="1">
      <c r="A679" s="696"/>
      <c r="B679" s="15" t="s">
        <v>58</v>
      </c>
      <c r="C679" s="708" t="str">
        <f>IFERROR(VLOOKUP(C678,科目・教員!$A$2:$B$349,2,0),"")</f>
        <v/>
      </c>
      <c r="D679" s="707"/>
      <c r="E679" s="716" t="str">
        <f>IFERROR(VLOOKUP(E678,科目・教員!$A$2:$B$349,2,0),"")</f>
        <v/>
      </c>
      <c r="F679" s="707"/>
      <c r="G679" s="716" t="str">
        <f>IFERROR(VLOOKUP(G678,科目・教員!$A$2:$B$349,2,0),"")</f>
        <v/>
      </c>
      <c r="H679" s="707"/>
      <c r="I679" s="716" t="str">
        <f>IFERROR(VLOOKUP(I678,科目・教員!$A$2:$B$349,2,0),"")</f>
        <v/>
      </c>
      <c r="J679" s="707"/>
      <c r="K679" s="689" t="str">
        <f>IFERROR(VLOOKUP(K678,科目・教員!$A$2:$B$349,2,0),"")</f>
        <v/>
      </c>
      <c r="L679" s="717"/>
      <c r="M679" s="718" t="str">
        <f>IFERROR(VLOOKUP(M678,科目・教員!$A$2:$B$349,2,0),"")</f>
        <v/>
      </c>
      <c r="N679" s="707"/>
      <c r="O679" s="716" t="str">
        <f>IFERROR(VLOOKUP(O678,科目・教員!$A$2:$B$349,2,0),"")</f>
        <v/>
      </c>
      <c r="P679" s="707"/>
      <c r="Q679" s="716" t="str">
        <f>IFERROR(VLOOKUP(Q678,科目・教員!$A$2:$B$349,2,0),"")</f>
        <v/>
      </c>
      <c r="R679" s="707"/>
      <c r="S679" s="689" t="str">
        <f>IFERROR(VLOOKUP(S678,科目・教員!$A$2:$B$349,2,0),"")</f>
        <v/>
      </c>
      <c r="T679" s="707"/>
      <c r="U679" s="25"/>
      <c r="Z679" s="696"/>
      <c r="AA679" s="681"/>
      <c r="AB679" s="681"/>
      <c r="AC679" s="681"/>
      <c r="AD679" s="681"/>
      <c r="AE679" s="681"/>
      <c r="AF679" s="681"/>
      <c r="AG679" s="681"/>
      <c r="AH679" s="681"/>
      <c r="AI679" s="681"/>
      <c r="AJ679" s="681"/>
      <c r="AK679" s="681"/>
      <c r="AL679" s="681"/>
      <c r="AM679" s="681"/>
      <c r="AN679" s="681"/>
      <c r="AO679" s="681"/>
      <c r="AP679" s="681"/>
      <c r="AQ679" s="681"/>
      <c r="AR679" s="681"/>
      <c r="AS679" s="681"/>
      <c r="AT679" s="681"/>
      <c r="AU679" s="681"/>
      <c r="AV679" s="681"/>
      <c r="AW679" s="681"/>
      <c r="AX679" s="681"/>
      <c r="AY679" s="681"/>
      <c r="AZ679" s="681"/>
      <c r="BA679" s="681"/>
      <c r="BB679" s="681"/>
      <c r="BC679" s="681"/>
      <c r="BD679" s="681"/>
      <c r="BE679" s="681"/>
      <c r="BF679" s="681"/>
      <c r="BG679" s="681"/>
      <c r="BH679" s="681"/>
      <c r="BI679" s="681"/>
      <c r="BJ679" s="681"/>
      <c r="BK679" s="675"/>
      <c r="BL679" s="675"/>
      <c r="BM679" s="675"/>
      <c r="BN679" s="681"/>
      <c r="BO679" s="681"/>
      <c r="BP679" s="681"/>
      <c r="BQ679" s="681"/>
      <c r="BR679" s="681"/>
      <c r="BS679" s="681"/>
      <c r="BT679" s="681"/>
      <c r="BU679" s="681"/>
      <c r="BV679" s="681"/>
      <c r="BW679" s="681"/>
    </row>
    <row r="680" spans="1:75" ht="13.5" customHeight="1">
      <c r="A680" s="696"/>
      <c r="B680" s="15" t="s">
        <v>60</v>
      </c>
      <c r="C680" s="708" t="str">
        <f>VLOOKUP($C677,'2025年度(1年後期)'!$B$5:$N$207,COLUMN('2025年度(1年後期)'!$C$5)+1,0)&amp;""</f>
        <v/>
      </c>
      <c r="D680" s="707"/>
      <c r="E680" s="716" t="str">
        <f>VLOOKUP($C677,'2025年度(2年後期)'!$B$5:$N$207,COLUMN('2025年度(2年後期)'!$C$5)+1,0)&amp;""</f>
        <v/>
      </c>
      <c r="F680" s="707"/>
      <c r="G680" s="716" t="str">
        <f>VLOOKUP($C677,'2025年度(3年後期)'!$B$5:$N$207,COLUMN('2025年度(3年後期)'!$C$5)+1,0)&amp;""</f>
        <v/>
      </c>
      <c r="H680" s="707"/>
      <c r="I680" s="716" t="str">
        <f>VLOOKUP($C677,'2025年度(4年後期)'!$B$5:$N$206,COLUMN('2025年度(4年後期)'!$C$5)+1,0)&amp;""</f>
        <v/>
      </c>
      <c r="J680" s="707"/>
      <c r="K680" s="689" t="str">
        <f>VLOOKUP($C677,'2025年度(助産後期)'!$B$5:$N$207,COLUMN('2025年度(助産後期)'!$C$5)+1,0)&amp;""</f>
        <v/>
      </c>
      <c r="L680" s="717"/>
      <c r="M680" s="718" t="str">
        <f>VLOOKUP($C677,'2025年度(M1後期)'!$B$5:$N$207,COLUMN('2025年度(M1後期)'!$C$5)+1,0)&amp;""</f>
        <v/>
      </c>
      <c r="N680" s="707"/>
      <c r="O680" s="716" t="str">
        <f>VLOOKUP($C677,'2025年度(M2後期)'!$B$5:$N$207,COLUMN('2025年度(M2後期)'!$C$5)+1,0)&amp;""</f>
        <v/>
      </c>
      <c r="P680" s="707"/>
      <c r="Q680" s="716" t="str">
        <f>VLOOKUP($C677,'2025年度(D1後期)'!$B$5:$N$207,COLUMN('2025年度(D1後期)'!$C$5)+1,0)&amp;""</f>
        <v/>
      </c>
      <c r="R680" s="707"/>
      <c r="S680" s="689" t="str">
        <f>VLOOKUP($C677,'2025年度(D23後期)'!$B$5:$N$207,COLUMN('2025年度(D23後期)'!$C$5)+1,0)&amp;""</f>
        <v/>
      </c>
      <c r="T680" s="707"/>
      <c r="U680" s="25"/>
      <c r="Z680" s="696"/>
      <c r="AA680" s="681"/>
      <c r="AB680" s="681"/>
      <c r="AC680" s="681"/>
      <c r="AD680" s="681"/>
      <c r="AE680" s="681"/>
      <c r="AF680" s="681"/>
      <c r="AG680" s="681"/>
      <c r="AH680" s="681"/>
      <c r="AI680" s="681"/>
      <c r="AJ680" s="681"/>
      <c r="AK680" s="681"/>
      <c r="AL680" s="681"/>
      <c r="AM680" s="681"/>
      <c r="AN680" s="681"/>
      <c r="AO680" s="681"/>
      <c r="AP680" s="681"/>
      <c r="AQ680" s="681"/>
      <c r="AR680" s="681"/>
      <c r="AS680" s="681"/>
      <c r="AT680" s="681"/>
      <c r="AU680" s="681"/>
      <c r="AV680" s="681"/>
      <c r="AW680" s="681"/>
      <c r="AX680" s="681"/>
      <c r="AY680" s="681"/>
      <c r="AZ680" s="681"/>
      <c r="BA680" s="681"/>
      <c r="BB680" s="681"/>
      <c r="BC680" s="681"/>
      <c r="BD680" s="681"/>
      <c r="BE680" s="681"/>
      <c r="BF680" s="681"/>
      <c r="BG680" s="681"/>
      <c r="BH680" s="681"/>
      <c r="BI680" s="681"/>
      <c r="BJ680" s="681"/>
      <c r="BK680" s="675"/>
      <c r="BL680" s="675"/>
      <c r="BM680" s="675"/>
      <c r="BN680" s="681"/>
      <c r="BO680" s="681"/>
      <c r="BP680" s="681"/>
      <c r="BQ680" s="681"/>
      <c r="BR680" s="681"/>
      <c r="BS680" s="681"/>
      <c r="BT680" s="681"/>
      <c r="BU680" s="681"/>
      <c r="BV680" s="681"/>
      <c r="BW680" s="681"/>
    </row>
    <row r="681" spans="1:75" ht="13.5" customHeight="1">
      <c r="A681" s="697"/>
      <c r="B681" s="16" t="s">
        <v>62</v>
      </c>
      <c r="C681" s="687"/>
      <c r="D681" s="719"/>
      <c r="E681" s="684"/>
      <c r="F681" s="719"/>
      <c r="G681" s="684"/>
      <c r="H681" s="719"/>
      <c r="I681" s="684"/>
      <c r="J681" s="719"/>
      <c r="K681" s="686"/>
      <c r="L681" s="720"/>
      <c r="M681" s="721"/>
      <c r="N681" s="719"/>
      <c r="O681" s="684"/>
      <c r="P681" s="719"/>
      <c r="Q681" s="684"/>
      <c r="R681" s="719"/>
      <c r="S681" s="686"/>
      <c r="T681" s="719"/>
      <c r="U681" s="25"/>
      <c r="Z681" s="697"/>
      <c r="AA681" s="682"/>
      <c r="AB681" s="682"/>
      <c r="AC681" s="682"/>
      <c r="AD681" s="682"/>
      <c r="AE681" s="682"/>
      <c r="AF681" s="682"/>
      <c r="AG681" s="682"/>
      <c r="AH681" s="682"/>
      <c r="AI681" s="682"/>
      <c r="AJ681" s="682"/>
      <c r="AK681" s="682"/>
      <c r="AL681" s="682"/>
      <c r="AM681" s="682"/>
      <c r="AN681" s="682"/>
      <c r="AO681" s="682"/>
      <c r="AP681" s="682"/>
      <c r="AQ681" s="682"/>
      <c r="AR681" s="682"/>
      <c r="AS681" s="682"/>
      <c r="AT681" s="682"/>
      <c r="AU681" s="682"/>
      <c r="AV681" s="682"/>
      <c r="AW681" s="682"/>
      <c r="AX681" s="682"/>
      <c r="AY681" s="682"/>
      <c r="AZ681" s="682"/>
      <c r="BA681" s="682"/>
      <c r="BB681" s="682"/>
      <c r="BC681" s="682"/>
      <c r="BD681" s="682"/>
      <c r="BE681" s="682"/>
      <c r="BF681" s="682"/>
      <c r="BG681" s="682"/>
      <c r="BH681" s="682"/>
      <c r="BI681" s="682"/>
      <c r="BJ681" s="682"/>
      <c r="BK681" s="676"/>
      <c r="BL681" s="676"/>
      <c r="BM681" s="676"/>
      <c r="BN681" s="682"/>
      <c r="BO681" s="682"/>
      <c r="BP681" s="682"/>
      <c r="BQ681" s="682"/>
      <c r="BR681" s="682"/>
      <c r="BS681" s="682"/>
      <c r="BT681" s="682"/>
      <c r="BU681" s="682"/>
      <c r="BV681" s="682"/>
      <c r="BW681" s="682"/>
    </row>
    <row r="682" spans="1:75" ht="13.5" customHeight="1">
      <c r="A682" s="696" t="s">
        <v>64</v>
      </c>
      <c r="B682" s="15" t="s">
        <v>55</v>
      </c>
      <c r="C682" s="705" t="str">
        <f>VLOOKUP($C677,'2025年度(1年後期)'!$B$5:$N$207,COLUMN('2025年度(1年後期)'!$E$5),0)&amp;""</f>
        <v/>
      </c>
      <c r="D682" s="706"/>
      <c r="E682" s="713" t="str">
        <f>VLOOKUP($C677,'2025年度(2年後期)'!$B$5:$N$207,COLUMN('2025年度(2年後期)'!$E$5),0)&amp;""</f>
        <v/>
      </c>
      <c r="F682" s="706"/>
      <c r="G682" s="713" t="str">
        <f>VLOOKUP($C677,'2025年度(3年後期)'!$B$5:$N$207,COLUMN('2025年度(3年後期)'!$E$5),0)&amp;""</f>
        <v/>
      </c>
      <c r="H682" s="706"/>
      <c r="I682" s="713" t="str">
        <f>VLOOKUP($C677,'2025年度(4年後期)'!$B$5:$N$206,COLUMN('2025年度(4年後期)'!$E$5),0)&amp;""</f>
        <v/>
      </c>
      <c r="J682" s="706"/>
      <c r="K682" s="693" t="str">
        <f>VLOOKUP($C677,'2025年度(助産後期)'!$B$5:$N$207,COLUMN('2025年度(助産後期)'!$E$5),0)&amp;""</f>
        <v/>
      </c>
      <c r="L682" s="709"/>
      <c r="M682" s="705" t="str">
        <f>VLOOKUP($C677,'2025年度(M1後期)'!$B$5:$N$207,COLUMN('2025年度(M1後期)'!$E$5),0)&amp;""</f>
        <v/>
      </c>
      <c r="N682" s="706"/>
      <c r="O682" s="693" t="str">
        <f>VLOOKUP($C677,'2025年度(M2後期)'!$B$5:$N$207,COLUMN('2025年度(M2後期)'!$E$5),0)&amp;""</f>
        <v/>
      </c>
      <c r="P682" s="706"/>
      <c r="Q682" s="693" t="str">
        <f>VLOOKUP($C677,'2025年度(D1後期)'!$B$5:$N$207,COLUMN('2025年度(D1後期)'!$E$5),0)&amp;""</f>
        <v/>
      </c>
      <c r="R682" s="706"/>
      <c r="S682" s="693" t="str">
        <f>VLOOKUP($C677,'2025年度(D23後期)'!$B$5:$N$207,COLUMN('2025年度(D23後期)'!$E$5),0)&amp;""</f>
        <v/>
      </c>
      <c r="T682" s="706"/>
      <c r="U682" s="21"/>
      <c r="Z682" s="696" t="str">
        <f>A682</f>
        <v>２時限（11：00～12：30）</v>
      </c>
      <c r="AA682" s="680"/>
      <c r="AB682" s="680"/>
      <c r="AC682" s="680"/>
      <c r="AD682" s="680"/>
      <c r="AE682" s="680"/>
      <c r="AF682" s="680"/>
      <c r="AG682" s="680"/>
      <c r="AH682" s="680"/>
      <c r="AI682" s="680"/>
      <c r="AJ682" s="680"/>
      <c r="AK682" s="680"/>
      <c r="AL682" s="680"/>
      <c r="AM682" s="680"/>
      <c r="AN682" s="680"/>
      <c r="AO682" s="680"/>
      <c r="AP682" s="680"/>
      <c r="AQ682" s="680"/>
      <c r="AR682" s="680"/>
      <c r="AS682" s="680"/>
      <c r="AT682" s="680"/>
      <c r="AU682" s="680"/>
      <c r="AV682" s="680"/>
      <c r="AW682" s="680"/>
      <c r="AX682" s="680"/>
      <c r="AY682" s="680"/>
      <c r="AZ682" s="680"/>
      <c r="BA682" s="680"/>
      <c r="BB682" s="680"/>
      <c r="BC682" s="680"/>
      <c r="BD682" s="680"/>
      <c r="BE682" s="680"/>
      <c r="BF682" s="680"/>
      <c r="BG682" s="680"/>
      <c r="BH682" s="680"/>
      <c r="BI682" s="680"/>
      <c r="BJ682" s="680"/>
      <c r="BK682" s="674"/>
      <c r="BL682" s="674"/>
      <c r="BM682" s="674"/>
      <c r="BN682" s="680"/>
      <c r="BO682" s="680"/>
      <c r="BP682" s="680"/>
      <c r="BQ682" s="680"/>
      <c r="BR682" s="680"/>
      <c r="BS682" s="680"/>
      <c r="BT682" s="680"/>
      <c r="BU682" s="680"/>
      <c r="BV682" s="680"/>
      <c r="BW682" s="680"/>
    </row>
    <row r="683" spans="1:75" ht="13.5" customHeight="1">
      <c r="A683" s="696"/>
      <c r="B683" s="15" t="s">
        <v>58</v>
      </c>
      <c r="C683" s="708" t="str">
        <f>IFERROR(VLOOKUP(C682,科目・教員!$A$2:$B$349,2,0),"")</f>
        <v/>
      </c>
      <c r="D683" s="707"/>
      <c r="E683" s="716" t="str">
        <f>IFERROR(VLOOKUP(E682,科目・教員!$A$2:$B$349,2,0),"")</f>
        <v/>
      </c>
      <c r="F683" s="707"/>
      <c r="G683" s="716" t="str">
        <f>IFERROR(VLOOKUP(G682,科目・教員!$A$2:$B$349,2,0),"")</f>
        <v/>
      </c>
      <c r="H683" s="707"/>
      <c r="I683" s="716" t="str">
        <f>IFERROR(VLOOKUP(I682,科目・教員!$A$2:$B$349,2,0),"")</f>
        <v/>
      </c>
      <c r="J683" s="707"/>
      <c r="K683" s="689" t="str">
        <f>IFERROR(VLOOKUP(K682,科目・教員!$A$2:$B$349,2,0),"")</f>
        <v/>
      </c>
      <c r="L683" s="717"/>
      <c r="M683" s="708" t="str">
        <f>IFERROR(VLOOKUP(M682,科目・教員!$A$2:$B$349,2,0),"")</f>
        <v/>
      </c>
      <c r="N683" s="707"/>
      <c r="O683" s="689" t="str">
        <f>IFERROR(VLOOKUP(O682,科目・教員!$A$2:$B$349,2,0),"")</f>
        <v/>
      </c>
      <c r="P683" s="707"/>
      <c r="Q683" s="689" t="str">
        <f>IFERROR(VLOOKUP(Q682,科目・教員!$A$2:$B$349,2,0),"")</f>
        <v/>
      </c>
      <c r="R683" s="707"/>
      <c r="S683" s="689" t="str">
        <f>IFERROR(VLOOKUP(S682,科目・教員!$A$2:$B$349,2,0),"")</f>
        <v/>
      </c>
      <c r="T683" s="707"/>
      <c r="U683" s="21"/>
      <c r="Z683" s="696"/>
      <c r="AA683" s="681"/>
      <c r="AB683" s="681"/>
      <c r="AC683" s="681"/>
      <c r="AD683" s="681"/>
      <c r="AE683" s="681"/>
      <c r="AF683" s="681"/>
      <c r="AG683" s="681"/>
      <c r="AH683" s="681"/>
      <c r="AI683" s="681"/>
      <c r="AJ683" s="681"/>
      <c r="AK683" s="681"/>
      <c r="AL683" s="681"/>
      <c r="AM683" s="681"/>
      <c r="AN683" s="681"/>
      <c r="AO683" s="681"/>
      <c r="AP683" s="681"/>
      <c r="AQ683" s="681"/>
      <c r="AR683" s="681"/>
      <c r="AS683" s="681"/>
      <c r="AT683" s="681"/>
      <c r="AU683" s="681"/>
      <c r="AV683" s="681"/>
      <c r="AW683" s="681"/>
      <c r="AX683" s="681"/>
      <c r="AY683" s="681"/>
      <c r="AZ683" s="681"/>
      <c r="BA683" s="681"/>
      <c r="BB683" s="681"/>
      <c r="BC683" s="681"/>
      <c r="BD683" s="681"/>
      <c r="BE683" s="681"/>
      <c r="BF683" s="681"/>
      <c r="BG683" s="681"/>
      <c r="BH683" s="681"/>
      <c r="BI683" s="681"/>
      <c r="BJ683" s="681"/>
      <c r="BK683" s="675"/>
      <c r="BL683" s="675"/>
      <c r="BM683" s="675"/>
      <c r="BN683" s="681"/>
      <c r="BO683" s="681"/>
      <c r="BP683" s="681"/>
      <c r="BQ683" s="681"/>
      <c r="BR683" s="681"/>
      <c r="BS683" s="681"/>
      <c r="BT683" s="681"/>
      <c r="BU683" s="681"/>
      <c r="BV683" s="681"/>
      <c r="BW683" s="681"/>
    </row>
    <row r="684" spans="1:75" ht="13.5" customHeight="1">
      <c r="A684" s="696"/>
      <c r="B684" s="15" t="s">
        <v>60</v>
      </c>
      <c r="C684" s="708" t="str">
        <f>VLOOKUP($C677,'2025年度(1年後期)'!$B$5:$N$207,COLUMN('2025年度(1年後期)'!$E$5)+1,0)&amp;""</f>
        <v/>
      </c>
      <c r="D684" s="707"/>
      <c r="E684" s="716" t="str">
        <f>VLOOKUP($C677,'2025年度(2年後期)'!$B$5:$N$207,COLUMN('2025年度(2年後期)'!$E$5)+1,0)&amp;""</f>
        <v/>
      </c>
      <c r="F684" s="707"/>
      <c r="G684" s="716" t="str">
        <f>VLOOKUP($C677,'2025年度(3年後期)'!$B$5:$N$207,COLUMN('2025年度(3年後期)'!$E$5)+1,0)&amp;""</f>
        <v/>
      </c>
      <c r="H684" s="707"/>
      <c r="I684" s="716" t="str">
        <f>VLOOKUP($C677,'2025年度(4年後期)'!$B$5:$N$206,COLUMN('2025年度(4年後期)'!$E$5)+1,0)&amp;""</f>
        <v/>
      </c>
      <c r="J684" s="707"/>
      <c r="K684" s="689" t="str">
        <f>VLOOKUP($C677,'2025年度(助産後期)'!$B$5:$N$207,COLUMN('2025年度(助産後期)'!$E$5)+1,0)&amp;""</f>
        <v/>
      </c>
      <c r="L684" s="717"/>
      <c r="M684" s="708" t="str">
        <f>VLOOKUP($C677,'2025年度(M1後期)'!$B$5:$N$207,COLUMN('2025年度(M1後期)'!$E$5)+1,0)&amp;""</f>
        <v/>
      </c>
      <c r="N684" s="707"/>
      <c r="O684" s="689" t="str">
        <f>VLOOKUP($C677,'2025年度(M2後期)'!$B$5:$N$207,COLUMN('2025年度(M2後期)'!$E$5)+1,0)&amp;""</f>
        <v/>
      </c>
      <c r="P684" s="707"/>
      <c r="Q684" s="689" t="str">
        <f>VLOOKUP($C677,'2025年度(D1後期)'!$B$5:$N$207,COLUMN('2025年度(D1後期)'!$E$5)+1,0)&amp;""</f>
        <v/>
      </c>
      <c r="R684" s="707"/>
      <c r="S684" s="689" t="str">
        <f>VLOOKUP($C677,'2025年度(D23後期)'!$B$5:$N$207,COLUMN('2025年度(D23後期)'!$E$5)+1,0)&amp;""</f>
        <v/>
      </c>
      <c r="T684" s="707"/>
      <c r="U684" s="21"/>
      <c r="Z684" s="696"/>
      <c r="AA684" s="681"/>
      <c r="AB684" s="681"/>
      <c r="AC684" s="681"/>
      <c r="AD684" s="681"/>
      <c r="AE684" s="681"/>
      <c r="AF684" s="681"/>
      <c r="AG684" s="681"/>
      <c r="AH684" s="681"/>
      <c r="AI684" s="681"/>
      <c r="AJ684" s="681"/>
      <c r="AK684" s="681"/>
      <c r="AL684" s="681"/>
      <c r="AM684" s="681"/>
      <c r="AN684" s="681"/>
      <c r="AO684" s="681"/>
      <c r="AP684" s="681"/>
      <c r="AQ684" s="681"/>
      <c r="AR684" s="681"/>
      <c r="AS684" s="681"/>
      <c r="AT684" s="681"/>
      <c r="AU684" s="681"/>
      <c r="AV684" s="681"/>
      <c r="AW684" s="681"/>
      <c r="AX684" s="681"/>
      <c r="AY684" s="681"/>
      <c r="AZ684" s="681"/>
      <c r="BA684" s="681"/>
      <c r="BB684" s="681"/>
      <c r="BC684" s="681"/>
      <c r="BD684" s="681"/>
      <c r="BE684" s="681"/>
      <c r="BF684" s="681"/>
      <c r="BG684" s="681"/>
      <c r="BH684" s="681"/>
      <c r="BI684" s="681"/>
      <c r="BJ684" s="681"/>
      <c r="BK684" s="675"/>
      <c r="BL684" s="675"/>
      <c r="BM684" s="675"/>
      <c r="BN684" s="681"/>
      <c r="BO684" s="681"/>
      <c r="BP684" s="681"/>
      <c r="BQ684" s="681"/>
      <c r="BR684" s="681"/>
      <c r="BS684" s="681"/>
      <c r="BT684" s="681"/>
      <c r="BU684" s="681"/>
      <c r="BV684" s="681"/>
      <c r="BW684" s="681"/>
    </row>
    <row r="685" spans="1:75" ht="13.5" customHeight="1">
      <c r="A685" s="712"/>
      <c r="B685" s="16" t="s">
        <v>62</v>
      </c>
      <c r="C685" s="687"/>
      <c r="D685" s="685"/>
      <c r="E685" s="684"/>
      <c r="F685" s="685"/>
      <c r="G685" s="684"/>
      <c r="H685" s="685"/>
      <c r="I685" s="684"/>
      <c r="J685" s="685"/>
      <c r="K685" s="686"/>
      <c r="L685" s="686"/>
      <c r="M685" s="687"/>
      <c r="N685" s="685"/>
      <c r="O685" s="686"/>
      <c r="P685" s="685"/>
      <c r="Q685" s="686"/>
      <c r="R685" s="685"/>
      <c r="S685" s="686"/>
      <c r="T685" s="685"/>
      <c r="U685" s="21"/>
      <c r="Z685" s="697"/>
      <c r="AA685" s="682"/>
      <c r="AB685" s="682"/>
      <c r="AC685" s="682"/>
      <c r="AD685" s="682"/>
      <c r="AE685" s="682"/>
      <c r="AF685" s="682"/>
      <c r="AG685" s="682"/>
      <c r="AH685" s="682"/>
      <c r="AI685" s="682"/>
      <c r="AJ685" s="682"/>
      <c r="AK685" s="682"/>
      <c r="AL685" s="682"/>
      <c r="AM685" s="682"/>
      <c r="AN685" s="682"/>
      <c r="AO685" s="682"/>
      <c r="AP685" s="682"/>
      <c r="AQ685" s="682"/>
      <c r="AR685" s="682"/>
      <c r="AS685" s="682"/>
      <c r="AT685" s="682"/>
      <c r="AU685" s="682"/>
      <c r="AV685" s="682"/>
      <c r="AW685" s="682"/>
      <c r="AX685" s="682"/>
      <c r="AY685" s="682"/>
      <c r="AZ685" s="682"/>
      <c r="BA685" s="682"/>
      <c r="BB685" s="682"/>
      <c r="BC685" s="682"/>
      <c r="BD685" s="682"/>
      <c r="BE685" s="682"/>
      <c r="BF685" s="682"/>
      <c r="BG685" s="682"/>
      <c r="BH685" s="682"/>
      <c r="BI685" s="682"/>
      <c r="BJ685" s="682"/>
      <c r="BK685" s="676"/>
      <c r="BL685" s="676"/>
      <c r="BM685" s="676"/>
      <c r="BN685" s="682"/>
      <c r="BO685" s="682"/>
      <c r="BP685" s="682"/>
      <c r="BQ685" s="682"/>
      <c r="BR685" s="682"/>
      <c r="BS685" s="682"/>
      <c r="BT685" s="682"/>
      <c r="BU685" s="682"/>
      <c r="BV685" s="682"/>
      <c r="BW685" s="682"/>
    </row>
    <row r="686" spans="1:75" ht="13.5" customHeight="1">
      <c r="A686" s="695" t="s">
        <v>70</v>
      </c>
      <c r="B686" s="17" t="s">
        <v>71</v>
      </c>
      <c r="C686" s="705"/>
      <c r="D686" s="706"/>
      <c r="E686" s="713"/>
      <c r="F686" s="706"/>
      <c r="G686" s="713"/>
      <c r="H686" s="706"/>
      <c r="I686" s="713"/>
      <c r="J686" s="706"/>
      <c r="K686" s="693"/>
      <c r="L686" s="709"/>
      <c r="M686" s="705"/>
      <c r="N686" s="706"/>
      <c r="O686" s="693"/>
      <c r="P686" s="706"/>
      <c r="Q686" s="693"/>
      <c r="R686" s="706"/>
      <c r="S686" s="693"/>
      <c r="T686" s="706"/>
      <c r="U686" s="21"/>
      <c r="Z686" s="696" t="str">
        <f>A686</f>
        <v>昼休み（12：30～13：30）</v>
      </c>
      <c r="AA686" s="680"/>
      <c r="AB686" s="680"/>
      <c r="AC686" s="680"/>
      <c r="AD686" s="680"/>
      <c r="AE686" s="680"/>
      <c r="AF686" s="680"/>
      <c r="AG686" s="680"/>
      <c r="AH686" s="680"/>
      <c r="AI686" s="680"/>
      <c r="AJ686" s="680"/>
      <c r="AK686" s="680"/>
      <c r="AL686" s="680"/>
      <c r="AM686" s="680"/>
      <c r="AN686" s="680"/>
      <c r="AO686" s="680"/>
      <c r="AP686" s="680"/>
      <c r="AQ686" s="680"/>
      <c r="AR686" s="680"/>
      <c r="AS686" s="680"/>
      <c r="AT686" s="680"/>
      <c r="AU686" s="680"/>
      <c r="AV686" s="680"/>
      <c r="AW686" s="680"/>
      <c r="AX686" s="680"/>
      <c r="AY686" s="680"/>
      <c r="AZ686" s="680"/>
      <c r="BA686" s="680"/>
      <c r="BB686" s="680"/>
      <c r="BC686" s="680"/>
      <c r="BD686" s="680"/>
      <c r="BE686" s="680"/>
      <c r="BF686" s="680"/>
      <c r="BG686" s="680"/>
      <c r="BH686" s="680"/>
      <c r="BI686" s="680"/>
      <c r="BJ686" s="680"/>
      <c r="BK686" s="674"/>
      <c r="BL686" s="674"/>
      <c r="BM686" s="674"/>
      <c r="BN686" s="680"/>
      <c r="BO686" s="680"/>
      <c r="BP686" s="680"/>
      <c r="BQ686" s="680"/>
      <c r="BR686" s="680"/>
      <c r="BS686" s="680"/>
      <c r="BT686" s="680"/>
      <c r="BU686" s="680"/>
      <c r="BV686" s="680"/>
      <c r="BW686" s="680"/>
    </row>
    <row r="687" spans="1:75" ht="13.5" customHeight="1">
      <c r="A687" s="696"/>
      <c r="B687" s="17" t="s">
        <v>73</v>
      </c>
      <c r="C687" s="708"/>
      <c r="D687" s="707"/>
      <c r="E687" s="716"/>
      <c r="F687" s="707"/>
      <c r="G687" s="716"/>
      <c r="H687" s="707"/>
      <c r="I687" s="716"/>
      <c r="J687" s="707"/>
      <c r="K687" s="689"/>
      <c r="L687" s="717"/>
      <c r="M687" s="708"/>
      <c r="N687" s="707"/>
      <c r="O687" s="689"/>
      <c r="P687" s="707"/>
      <c r="Q687" s="689"/>
      <c r="R687" s="707"/>
      <c r="S687" s="689"/>
      <c r="T687" s="707"/>
      <c r="U687" s="21"/>
      <c r="Z687" s="696"/>
      <c r="AA687" s="681"/>
      <c r="AB687" s="681"/>
      <c r="AC687" s="681"/>
      <c r="AD687" s="681"/>
      <c r="AE687" s="681"/>
      <c r="AF687" s="681"/>
      <c r="AG687" s="681"/>
      <c r="AH687" s="681"/>
      <c r="AI687" s="681"/>
      <c r="AJ687" s="681"/>
      <c r="AK687" s="681"/>
      <c r="AL687" s="681"/>
      <c r="AM687" s="681"/>
      <c r="AN687" s="681"/>
      <c r="AO687" s="681"/>
      <c r="AP687" s="681"/>
      <c r="AQ687" s="681"/>
      <c r="AR687" s="681"/>
      <c r="AS687" s="681"/>
      <c r="AT687" s="681"/>
      <c r="AU687" s="681"/>
      <c r="AV687" s="681"/>
      <c r="AW687" s="681"/>
      <c r="AX687" s="681"/>
      <c r="AY687" s="681"/>
      <c r="AZ687" s="681"/>
      <c r="BA687" s="681"/>
      <c r="BB687" s="681"/>
      <c r="BC687" s="681"/>
      <c r="BD687" s="681"/>
      <c r="BE687" s="681"/>
      <c r="BF687" s="681"/>
      <c r="BG687" s="681"/>
      <c r="BH687" s="681"/>
      <c r="BI687" s="681"/>
      <c r="BJ687" s="681"/>
      <c r="BK687" s="675"/>
      <c r="BL687" s="675"/>
      <c r="BM687" s="675"/>
      <c r="BN687" s="681"/>
      <c r="BO687" s="681"/>
      <c r="BP687" s="681"/>
      <c r="BQ687" s="681"/>
      <c r="BR687" s="681"/>
      <c r="BS687" s="681"/>
      <c r="BT687" s="681"/>
      <c r="BU687" s="681"/>
      <c r="BV687" s="681"/>
      <c r="BW687" s="681"/>
    </row>
    <row r="688" spans="1:75" ht="13.5" customHeight="1">
      <c r="A688" s="696"/>
      <c r="B688" s="17" t="s">
        <v>60</v>
      </c>
      <c r="C688" s="708"/>
      <c r="D688" s="707"/>
      <c r="E688" s="716"/>
      <c r="F688" s="707"/>
      <c r="G688" s="716"/>
      <c r="H688" s="707"/>
      <c r="I688" s="716"/>
      <c r="J688" s="707"/>
      <c r="K688" s="689"/>
      <c r="L688" s="717"/>
      <c r="M688" s="708"/>
      <c r="N688" s="707"/>
      <c r="O688" s="689"/>
      <c r="P688" s="707"/>
      <c r="Q688" s="689"/>
      <c r="R688" s="707"/>
      <c r="S688" s="689"/>
      <c r="T688" s="707"/>
      <c r="U688" s="21"/>
      <c r="Z688" s="696"/>
      <c r="AA688" s="681"/>
      <c r="AB688" s="681"/>
      <c r="AC688" s="681"/>
      <c r="AD688" s="681"/>
      <c r="AE688" s="681"/>
      <c r="AF688" s="681"/>
      <c r="AG688" s="681"/>
      <c r="AH688" s="681"/>
      <c r="AI688" s="681"/>
      <c r="AJ688" s="681"/>
      <c r="AK688" s="681"/>
      <c r="AL688" s="681"/>
      <c r="AM688" s="681"/>
      <c r="AN688" s="681"/>
      <c r="AO688" s="681"/>
      <c r="AP688" s="681"/>
      <c r="AQ688" s="681"/>
      <c r="AR688" s="681"/>
      <c r="AS688" s="681"/>
      <c r="AT688" s="681"/>
      <c r="AU688" s="681"/>
      <c r="AV688" s="681"/>
      <c r="AW688" s="681"/>
      <c r="AX688" s="681"/>
      <c r="AY688" s="681"/>
      <c r="AZ688" s="681"/>
      <c r="BA688" s="681"/>
      <c r="BB688" s="681"/>
      <c r="BC688" s="681"/>
      <c r="BD688" s="681"/>
      <c r="BE688" s="681"/>
      <c r="BF688" s="681"/>
      <c r="BG688" s="681"/>
      <c r="BH688" s="681"/>
      <c r="BI688" s="681"/>
      <c r="BJ688" s="681"/>
      <c r="BK688" s="675"/>
      <c r="BL688" s="675"/>
      <c r="BM688" s="675"/>
      <c r="BN688" s="681"/>
      <c r="BO688" s="681"/>
      <c r="BP688" s="681"/>
      <c r="BQ688" s="681"/>
      <c r="BR688" s="681"/>
      <c r="BS688" s="681"/>
      <c r="BT688" s="681"/>
      <c r="BU688" s="681"/>
      <c r="BV688" s="681"/>
      <c r="BW688" s="681"/>
    </row>
    <row r="689" spans="1:75" ht="13.5" customHeight="1">
      <c r="A689" s="697"/>
      <c r="B689" s="18" t="s">
        <v>62</v>
      </c>
      <c r="C689" s="714"/>
      <c r="D689" s="711"/>
      <c r="E689" s="715"/>
      <c r="F689" s="711"/>
      <c r="G689" s="715"/>
      <c r="H689" s="711"/>
      <c r="I689" s="715"/>
      <c r="J689" s="711"/>
      <c r="K689" s="710"/>
      <c r="L689" s="710"/>
      <c r="M689" s="714"/>
      <c r="N689" s="711"/>
      <c r="O689" s="710"/>
      <c r="P689" s="711"/>
      <c r="Q689" s="710"/>
      <c r="R689" s="711"/>
      <c r="S689" s="710"/>
      <c r="T689" s="711"/>
      <c r="U689" s="21"/>
      <c r="Z689" s="697"/>
      <c r="AA689" s="682"/>
      <c r="AB689" s="682"/>
      <c r="AC689" s="682"/>
      <c r="AD689" s="682"/>
      <c r="AE689" s="682"/>
      <c r="AF689" s="682"/>
      <c r="AG689" s="682"/>
      <c r="AH689" s="682"/>
      <c r="AI689" s="682"/>
      <c r="AJ689" s="682"/>
      <c r="AK689" s="682"/>
      <c r="AL689" s="682"/>
      <c r="AM689" s="682"/>
      <c r="AN689" s="682"/>
      <c r="AO689" s="682"/>
      <c r="AP689" s="682"/>
      <c r="AQ689" s="682"/>
      <c r="AR689" s="682"/>
      <c r="AS689" s="682"/>
      <c r="AT689" s="682"/>
      <c r="AU689" s="682"/>
      <c r="AV689" s="682"/>
      <c r="AW689" s="682"/>
      <c r="AX689" s="682"/>
      <c r="AY689" s="682"/>
      <c r="AZ689" s="682"/>
      <c r="BA689" s="682"/>
      <c r="BB689" s="682"/>
      <c r="BC689" s="682"/>
      <c r="BD689" s="682"/>
      <c r="BE689" s="682"/>
      <c r="BF689" s="682"/>
      <c r="BG689" s="682"/>
      <c r="BH689" s="682"/>
      <c r="BI689" s="682"/>
      <c r="BJ689" s="682"/>
      <c r="BK689" s="676"/>
      <c r="BL689" s="676"/>
      <c r="BM689" s="676"/>
      <c r="BN689" s="682"/>
      <c r="BO689" s="682"/>
      <c r="BP689" s="682"/>
      <c r="BQ689" s="682"/>
      <c r="BR689" s="682"/>
      <c r="BS689" s="682"/>
      <c r="BT689" s="682"/>
      <c r="BU689" s="682"/>
      <c r="BV689" s="682"/>
      <c r="BW689" s="682"/>
    </row>
    <row r="690" spans="1:75" ht="13.5" customHeight="1">
      <c r="A690" s="696" t="s">
        <v>74</v>
      </c>
      <c r="B690" s="15" t="s">
        <v>55</v>
      </c>
      <c r="C690" s="692" t="str">
        <f>VLOOKUP($C677,'2025年度(1年後期)'!$B$5:$N$207,COLUMN('2025年度(1年後期)'!$G$5),0)&amp;""</f>
        <v/>
      </c>
      <c r="D690" s="693"/>
      <c r="E690" s="698" t="str">
        <f>VLOOKUP($C677,'2025年度(2年後期)'!$B$5:$N$207,COLUMN('2025年度(2年後期)'!$G$5),0)&amp;""</f>
        <v/>
      </c>
      <c r="F690" s="693"/>
      <c r="G690" s="698" t="str">
        <f>VLOOKUP($C677,'2025年度(3年後期)'!$B$5:$N$207,COLUMN('2025年度(3年後期)'!$G$5),0)&amp;""</f>
        <v/>
      </c>
      <c r="H690" s="693"/>
      <c r="I690" s="698" t="str">
        <f>VLOOKUP($C677,'2025年度(4年後期)'!$B$5:$N$206,COLUMN('2025年度(4年後期)'!$G$5),0)&amp;""</f>
        <v/>
      </c>
      <c r="J690" s="693"/>
      <c r="K690" s="694" t="str">
        <f>VLOOKUP($C677,'2025年度(助産後期)'!$B$5:$N$207,COLUMN('2025年度(助産後期)'!$G$5),0)&amp;""</f>
        <v/>
      </c>
      <c r="L690" s="694"/>
      <c r="M690" s="692" t="str">
        <f>VLOOKUP($C677,'2025年度(M1後期)'!$B$5:$N$207,COLUMN('2025年度(M1後期)'!$G$5),0)&amp;""</f>
        <v/>
      </c>
      <c r="N690" s="693"/>
      <c r="O690" s="694" t="str">
        <f>VLOOKUP($C677,'2025年度(M2後期)'!$B$5:$N$207,COLUMN('2025年度(M2後期)'!$G$5),0)&amp;""</f>
        <v/>
      </c>
      <c r="P690" s="693"/>
      <c r="Q690" s="694" t="str">
        <f>VLOOKUP($C677,'2025年度(D1後期)'!$B$5:$N$207,COLUMN('2025年度(D1後期)'!$G$5),0)&amp;""</f>
        <v/>
      </c>
      <c r="R690" s="693"/>
      <c r="S690" s="694" t="str">
        <f>VLOOKUP($C677,'2025年度(D23後期)'!$B$5:$N$207,COLUMN('2025年度(D23後期)'!$G$5),0)&amp;""</f>
        <v/>
      </c>
      <c r="T690" s="693"/>
      <c r="U690" s="21"/>
      <c r="Z690" s="696" t="str">
        <f>A690</f>
        <v>３時限（13：30～15：00）</v>
      </c>
      <c r="AA690" s="680"/>
      <c r="AB690" s="680"/>
      <c r="AC690" s="680"/>
      <c r="AD690" s="680"/>
      <c r="AE690" s="680"/>
      <c r="AF690" s="680"/>
      <c r="AG690" s="680"/>
      <c r="AH690" s="680"/>
      <c r="AI690" s="680"/>
      <c r="AJ690" s="680"/>
      <c r="AK690" s="680"/>
      <c r="AL690" s="680"/>
      <c r="AM690" s="680"/>
      <c r="AN690" s="680"/>
      <c r="AO690" s="680"/>
      <c r="AP690" s="680"/>
      <c r="AQ690" s="680"/>
      <c r="AR690" s="680"/>
      <c r="AS690" s="680"/>
      <c r="AT690" s="680"/>
      <c r="AU690" s="680"/>
      <c r="AV690" s="680"/>
      <c r="AW690" s="680"/>
      <c r="AX690" s="680"/>
      <c r="AY690" s="680"/>
      <c r="AZ690" s="680"/>
      <c r="BA690" s="680"/>
      <c r="BB690" s="680"/>
      <c r="BC690" s="680"/>
      <c r="BD690" s="680"/>
      <c r="BE690" s="680"/>
      <c r="BF690" s="680"/>
      <c r="BG690" s="680"/>
      <c r="BH690" s="680"/>
      <c r="BI690" s="680"/>
      <c r="BJ690" s="680"/>
      <c r="BK690" s="674"/>
      <c r="BL690" s="674"/>
      <c r="BM690" s="674"/>
      <c r="BN690" s="680"/>
      <c r="BO690" s="680"/>
      <c r="BP690" s="680"/>
      <c r="BQ690" s="680"/>
      <c r="BR690" s="680"/>
      <c r="BS690" s="680"/>
      <c r="BT690" s="680"/>
      <c r="BU690" s="680"/>
      <c r="BV690" s="680"/>
      <c r="BW690" s="680"/>
    </row>
    <row r="691" spans="1:75" ht="13.5" customHeight="1">
      <c r="A691" s="696"/>
      <c r="B691" s="15" t="s">
        <v>58</v>
      </c>
      <c r="C691" s="688" t="str">
        <f>IFERROR(VLOOKUP(C690,科目・教員!$A$2:$B$349,2,0),"")</f>
        <v/>
      </c>
      <c r="D691" s="689"/>
      <c r="E691" s="690" t="str">
        <f>IFERROR(VLOOKUP(E690,科目・教員!$A$2:$B$349,2,0),"")</f>
        <v/>
      </c>
      <c r="F691" s="689"/>
      <c r="G691" s="690" t="str">
        <f>IFERROR(VLOOKUP(G690,科目・教員!$A$2:$B$349,2,0),"")</f>
        <v/>
      </c>
      <c r="H691" s="689"/>
      <c r="I691" s="690" t="str">
        <f>IFERROR(VLOOKUP(I690,科目・教員!$A$2:$B$349,2,0),"")</f>
        <v/>
      </c>
      <c r="J691" s="689"/>
      <c r="K691" s="691" t="str">
        <f>IFERROR(VLOOKUP(K690,科目・教員!$A$2:$B$349,2,0),"")</f>
        <v/>
      </c>
      <c r="L691" s="691"/>
      <c r="M691" s="688" t="str">
        <f>IFERROR(VLOOKUP(M690,科目・教員!$A$2:$B$349,2,0),"")</f>
        <v/>
      </c>
      <c r="N691" s="689"/>
      <c r="O691" s="691" t="str">
        <f>IFERROR(VLOOKUP(O690,科目・教員!$A$2:$B$349,2,0),"")</f>
        <v/>
      </c>
      <c r="P691" s="689"/>
      <c r="Q691" s="691" t="str">
        <f>IFERROR(VLOOKUP(Q690,科目・教員!$A$2:$B$349,2,0),"")</f>
        <v/>
      </c>
      <c r="R691" s="689"/>
      <c r="S691" s="691" t="str">
        <f>IFERROR(VLOOKUP(S690,科目・教員!$A$2:$B$349,2,0),"")</f>
        <v/>
      </c>
      <c r="T691" s="689"/>
      <c r="U691" s="21"/>
      <c r="Z691" s="696"/>
      <c r="AA691" s="681"/>
      <c r="AB691" s="681"/>
      <c r="AC691" s="681"/>
      <c r="AD691" s="681"/>
      <c r="AE691" s="681"/>
      <c r="AF691" s="681"/>
      <c r="AG691" s="681"/>
      <c r="AH691" s="681"/>
      <c r="AI691" s="681"/>
      <c r="AJ691" s="681"/>
      <c r="AK691" s="681"/>
      <c r="AL691" s="681"/>
      <c r="AM691" s="681"/>
      <c r="AN691" s="681"/>
      <c r="AO691" s="681"/>
      <c r="AP691" s="681"/>
      <c r="AQ691" s="681"/>
      <c r="AR691" s="681"/>
      <c r="AS691" s="681"/>
      <c r="AT691" s="681"/>
      <c r="AU691" s="681"/>
      <c r="AV691" s="681"/>
      <c r="AW691" s="681"/>
      <c r="AX691" s="681"/>
      <c r="AY691" s="681"/>
      <c r="AZ691" s="681"/>
      <c r="BA691" s="681"/>
      <c r="BB691" s="681"/>
      <c r="BC691" s="681"/>
      <c r="BD691" s="681"/>
      <c r="BE691" s="681"/>
      <c r="BF691" s="681"/>
      <c r="BG691" s="681"/>
      <c r="BH691" s="681"/>
      <c r="BI691" s="681"/>
      <c r="BJ691" s="681"/>
      <c r="BK691" s="675"/>
      <c r="BL691" s="675"/>
      <c r="BM691" s="675"/>
      <c r="BN691" s="681"/>
      <c r="BO691" s="681"/>
      <c r="BP691" s="681"/>
      <c r="BQ691" s="681"/>
      <c r="BR691" s="681"/>
      <c r="BS691" s="681"/>
      <c r="BT691" s="681"/>
      <c r="BU691" s="681"/>
      <c r="BV691" s="681"/>
      <c r="BW691" s="681"/>
    </row>
    <row r="692" spans="1:75" ht="13.5" customHeight="1">
      <c r="A692" s="696"/>
      <c r="B692" s="15" t="s">
        <v>60</v>
      </c>
      <c r="C692" s="688" t="str">
        <f>VLOOKUP($C677,'2025年度(1年後期)'!$B$5:$N$207,COLUMN('2025年度(1年後期)'!$G$5)+1,0)&amp;""</f>
        <v/>
      </c>
      <c r="D692" s="689"/>
      <c r="E692" s="690" t="str">
        <f>VLOOKUP($C677,'2025年度(2年後期)'!$B$5:$N$207,COLUMN('2025年度(2年後期)'!$G$5)+1,0)&amp;""</f>
        <v/>
      </c>
      <c r="F692" s="689"/>
      <c r="G692" s="690" t="str">
        <f>VLOOKUP($C677,'2025年度(3年後期)'!$B$5:$N$207,COLUMN('2025年度(3年後期)'!$G$5)+1,0)&amp;""</f>
        <v/>
      </c>
      <c r="H692" s="689"/>
      <c r="I692" s="690" t="str">
        <f>VLOOKUP($C677,'2025年度(4年後期)'!$B$5:$N$206,COLUMN('2025年度(4年後期)'!$G$5)+1,0)&amp;""</f>
        <v/>
      </c>
      <c r="J692" s="689"/>
      <c r="K692" s="691" t="str">
        <f>VLOOKUP($C677,'2025年度(助産後期)'!$B$5:$N$207,COLUMN('2025年度(助産後期)'!$G$5)+1,0)&amp;""</f>
        <v/>
      </c>
      <c r="L692" s="691"/>
      <c r="M692" s="688" t="str">
        <f>VLOOKUP($C677,'2025年度(M1後期)'!$B$5:$N$207,COLUMN('2025年度(M1後期)'!$G$5)+1,0)&amp;""</f>
        <v/>
      </c>
      <c r="N692" s="689"/>
      <c r="O692" s="691" t="str">
        <f>VLOOKUP($C677,'2025年度(M2後期)'!$B$5:$N$207,COLUMN('2025年度(M2後期)'!$G$5)+1,0)&amp;""</f>
        <v/>
      </c>
      <c r="P692" s="689"/>
      <c r="Q692" s="691" t="str">
        <f>VLOOKUP($C677,'2025年度(D1後期)'!$B$5:$N$207,COLUMN('2025年度(D1後期)'!$G$5)+1,0)&amp;""</f>
        <v/>
      </c>
      <c r="R692" s="689"/>
      <c r="S692" s="691" t="str">
        <f>VLOOKUP($C677,'2025年度(D23後期)'!$B$5:$N$207,COLUMN('2025年度(D23後期)'!$G$5)+1,0)&amp;""</f>
        <v/>
      </c>
      <c r="T692" s="689"/>
      <c r="U692" s="21"/>
      <c r="Z692" s="696"/>
      <c r="AA692" s="681"/>
      <c r="AB692" s="681"/>
      <c r="AC692" s="681"/>
      <c r="AD692" s="681"/>
      <c r="AE692" s="681"/>
      <c r="AF692" s="681"/>
      <c r="AG692" s="681"/>
      <c r="AH692" s="681"/>
      <c r="AI692" s="681"/>
      <c r="AJ692" s="681"/>
      <c r="AK692" s="681"/>
      <c r="AL692" s="681"/>
      <c r="AM692" s="681"/>
      <c r="AN692" s="681"/>
      <c r="AO692" s="681"/>
      <c r="AP692" s="681"/>
      <c r="AQ692" s="681"/>
      <c r="AR692" s="681"/>
      <c r="AS692" s="681"/>
      <c r="AT692" s="681"/>
      <c r="AU692" s="681"/>
      <c r="AV692" s="681"/>
      <c r="AW692" s="681"/>
      <c r="AX692" s="681"/>
      <c r="AY692" s="681"/>
      <c r="AZ692" s="681"/>
      <c r="BA692" s="681"/>
      <c r="BB692" s="681"/>
      <c r="BC692" s="681"/>
      <c r="BD692" s="681"/>
      <c r="BE692" s="681"/>
      <c r="BF692" s="681"/>
      <c r="BG692" s="681"/>
      <c r="BH692" s="681"/>
      <c r="BI692" s="681"/>
      <c r="BJ692" s="681"/>
      <c r="BK692" s="675"/>
      <c r="BL692" s="675"/>
      <c r="BM692" s="675"/>
      <c r="BN692" s="681"/>
      <c r="BO692" s="681"/>
      <c r="BP692" s="681"/>
      <c r="BQ692" s="681"/>
      <c r="BR692" s="681"/>
      <c r="BS692" s="681"/>
      <c r="BT692" s="681"/>
      <c r="BU692" s="681"/>
      <c r="BV692" s="681"/>
      <c r="BW692" s="681"/>
    </row>
    <row r="693" spans="1:75" ht="13.5" customHeight="1">
      <c r="A693" s="712"/>
      <c r="B693" s="16" t="s">
        <v>62</v>
      </c>
      <c r="C693" s="687"/>
      <c r="D693" s="685"/>
      <c r="E693" s="684"/>
      <c r="F693" s="685"/>
      <c r="G693" s="684"/>
      <c r="H693" s="685"/>
      <c r="I693" s="684"/>
      <c r="J693" s="685"/>
      <c r="K693" s="686"/>
      <c r="L693" s="686"/>
      <c r="M693" s="687"/>
      <c r="N693" s="685"/>
      <c r="O693" s="686"/>
      <c r="P693" s="685"/>
      <c r="Q693" s="686"/>
      <c r="R693" s="685"/>
      <c r="S693" s="686"/>
      <c r="T693" s="685"/>
      <c r="U693" s="21"/>
      <c r="Z693" s="697"/>
      <c r="AA693" s="682"/>
      <c r="AB693" s="682"/>
      <c r="AC693" s="682"/>
      <c r="AD693" s="682"/>
      <c r="AE693" s="682"/>
      <c r="AF693" s="682"/>
      <c r="AG693" s="682"/>
      <c r="AH693" s="682"/>
      <c r="AI693" s="682"/>
      <c r="AJ693" s="682"/>
      <c r="AK693" s="682"/>
      <c r="AL693" s="682"/>
      <c r="AM693" s="682"/>
      <c r="AN693" s="682"/>
      <c r="AO693" s="682"/>
      <c r="AP693" s="682"/>
      <c r="AQ693" s="682"/>
      <c r="AR693" s="682"/>
      <c r="AS693" s="682"/>
      <c r="AT693" s="682"/>
      <c r="AU693" s="682"/>
      <c r="AV693" s="682"/>
      <c r="AW693" s="682"/>
      <c r="AX693" s="682"/>
      <c r="AY693" s="682"/>
      <c r="AZ693" s="682"/>
      <c r="BA693" s="682"/>
      <c r="BB693" s="682"/>
      <c r="BC693" s="682"/>
      <c r="BD693" s="682"/>
      <c r="BE693" s="682"/>
      <c r="BF693" s="682"/>
      <c r="BG693" s="682"/>
      <c r="BH693" s="682"/>
      <c r="BI693" s="682"/>
      <c r="BJ693" s="682"/>
      <c r="BK693" s="676"/>
      <c r="BL693" s="676"/>
      <c r="BM693" s="676"/>
      <c r="BN693" s="682"/>
      <c r="BO693" s="682"/>
      <c r="BP693" s="682"/>
      <c r="BQ693" s="682"/>
      <c r="BR693" s="682"/>
      <c r="BS693" s="682"/>
      <c r="BT693" s="682"/>
      <c r="BU693" s="682"/>
      <c r="BV693" s="682"/>
      <c r="BW693" s="682"/>
    </row>
    <row r="694" spans="1:75" ht="13.5" customHeight="1">
      <c r="A694" s="696" t="s">
        <v>80</v>
      </c>
      <c r="B694" s="15" t="s">
        <v>55</v>
      </c>
      <c r="C694" s="692" t="str">
        <f>VLOOKUP($C677,'2025年度(1年後期)'!$B$5:$N$207,COLUMN('2025年度(1年後期)'!$I$5),0)&amp;""</f>
        <v/>
      </c>
      <c r="D694" s="693"/>
      <c r="E694" s="698" t="str">
        <f>VLOOKUP($C677,'2025年度(2年後期)'!$B$5:$N$207,COLUMN('2025年度(2年後期)'!$I$5),0)&amp;""</f>
        <v/>
      </c>
      <c r="F694" s="693"/>
      <c r="G694" s="698" t="str">
        <f>VLOOKUP($C677,'2025年度(3年後期)'!$B$5:$N$207,COLUMN('2025年度(3年後期)'!$I$5),0)&amp;""</f>
        <v/>
      </c>
      <c r="H694" s="693"/>
      <c r="I694" s="698" t="str">
        <f>VLOOKUP($C677,'2025年度(4年後期)'!$B$5:$N$206,COLUMN('2025年度(4年後期)'!$I$5),0)&amp;""</f>
        <v/>
      </c>
      <c r="J694" s="693"/>
      <c r="K694" s="694" t="str">
        <f>VLOOKUP($C677,'2025年度(助産後期)'!$B$5:$N$207,COLUMN('2025年度(助産後期)'!$I$5),0)&amp;""</f>
        <v/>
      </c>
      <c r="L694" s="694"/>
      <c r="M694" s="692" t="str">
        <f>VLOOKUP($C677,'2025年度(M1後期)'!$B$5:$N$207,COLUMN('2025年度(M1後期)'!$I$5),0)&amp;""</f>
        <v/>
      </c>
      <c r="N694" s="693"/>
      <c r="O694" s="694" t="str">
        <f>VLOOKUP($C677,'2025年度(M2後期)'!$B$5:$N$207,COLUMN('2025年度(M2後期)'!$I$5),0)&amp;""</f>
        <v/>
      </c>
      <c r="P694" s="693"/>
      <c r="Q694" s="694" t="str">
        <f>VLOOKUP($C677,'2025年度(D1後期)'!$B$5:$N$207,COLUMN('2025年度(D1後期)'!$I$5),0)&amp;""</f>
        <v/>
      </c>
      <c r="R694" s="693"/>
      <c r="S694" s="694" t="str">
        <f>VLOOKUP($C677,'2025年度(D23後期)'!$B$5:$N$207,COLUMN('2025年度(D23後期)'!$I$5),0)&amp;""</f>
        <v/>
      </c>
      <c r="T694" s="693"/>
      <c r="U694" s="21"/>
      <c r="Z694" s="696" t="str">
        <f>A694</f>
        <v>４時限（15：10～16：40）</v>
      </c>
      <c r="AA694" s="680"/>
      <c r="AB694" s="680"/>
      <c r="AC694" s="680"/>
      <c r="AD694" s="680"/>
      <c r="AE694" s="680"/>
      <c r="AF694" s="680"/>
      <c r="AG694" s="680"/>
      <c r="AH694" s="680"/>
      <c r="AI694" s="680"/>
      <c r="AJ694" s="680"/>
      <c r="AK694" s="680"/>
      <c r="AL694" s="680"/>
      <c r="AM694" s="680"/>
      <c r="AN694" s="680"/>
      <c r="AO694" s="680"/>
      <c r="AP694" s="680"/>
      <c r="AQ694" s="680"/>
      <c r="AR694" s="680"/>
      <c r="AS694" s="680"/>
      <c r="AT694" s="680"/>
      <c r="AU694" s="680"/>
      <c r="AV694" s="680"/>
      <c r="AW694" s="680"/>
      <c r="AX694" s="680"/>
      <c r="AY694" s="680"/>
      <c r="AZ694" s="680"/>
      <c r="BA694" s="680"/>
      <c r="BB694" s="680"/>
      <c r="BC694" s="680"/>
      <c r="BD694" s="680"/>
      <c r="BE694" s="680"/>
      <c r="BF694" s="680"/>
      <c r="BG694" s="680"/>
      <c r="BH694" s="680"/>
      <c r="BI694" s="680"/>
      <c r="BJ694" s="680"/>
      <c r="BK694" s="674"/>
      <c r="BL694" s="674"/>
      <c r="BM694" s="674"/>
      <c r="BN694" s="680"/>
      <c r="BO694" s="680"/>
      <c r="BP694" s="680"/>
      <c r="BQ694" s="680"/>
      <c r="BR694" s="680"/>
      <c r="BS694" s="680"/>
      <c r="BT694" s="680"/>
      <c r="BU694" s="680"/>
      <c r="BV694" s="680"/>
      <c r="BW694" s="680"/>
    </row>
    <row r="695" spans="1:75" ht="13.5" customHeight="1">
      <c r="A695" s="696"/>
      <c r="B695" s="15" t="s">
        <v>58</v>
      </c>
      <c r="C695" s="688" t="str">
        <f>IFERROR(VLOOKUP(C694,科目・教員!$A$2:$B$349,2,0),"")</f>
        <v/>
      </c>
      <c r="D695" s="689"/>
      <c r="E695" s="690" t="str">
        <f>IFERROR(VLOOKUP(E694,科目・教員!$A$2:$B$349,2,0),"")</f>
        <v/>
      </c>
      <c r="F695" s="689"/>
      <c r="G695" s="690" t="str">
        <f>IFERROR(VLOOKUP(G694,科目・教員!$A$2:$B$349,2,0),"")</f>
        <v/>
      </c>
      <c r="H695" s="689"/>
      <c r="I695" s="690" t="str">
        <f>IFERROR(VLOOKUP(I694,科目・教員!$A$2:$B$349,2,0),"")</f>
        <v/>
      </c>
      <c r="J695" s="689"/>
      <c r="K695" s="691" t="str">
        <f>IFERROR(VLOOKUP(K694,科目・教員!$A$2:$B$349,2,0),"")</f>
        <v/>
      </c>
      <c r="L695" s="691"/>
      <c r="M695" s="688" t="str">
        <f>IFERROR(VLOOKUP(M694,科目・教員!$A$2:$B$349,2,0),"")</f>
        <v/>
      </c>
      <c r="N695" s="689"/>
      <c r="O695" s="691" t="str">
        <f>IFERROR(VLOOKUP(O694,科目・教員!$A$2:$B$349,2,0),"")</f>
        <v/>
      </c>
      <c r="P695" s="689"/>
      <c r="Q695" s="691" t="str">
        <f>IFERROR(VLOOKUP(Q694,科目・教員!$A$2:$B$349,2,0),"")</f>
        <v/>
      </c>
      <c r="R695" s="689"/>
      <c r="S695" s="691" t="str">
        <f>IFERROR(VLOOKUP(S694,科目・教員!$A$2:$B$349,2,0),"")</f>
        <v/>
      </c>
      <c r="T695" s="689"/>
      <c r="U695" s="21"/>
      <c r="Z695" s="696"/>
      <c r="AA695" s="681"/>
      <c r="AB695" s="681"/>
      <c r="AC695" s="681"/>
      <c r="AD695" s="681"/>
      <c r="AE695" s="681"/>
      <c r="AF695" s="681"/>
      <c r="AG695" s="681"/>
      <c r="AH695" s="681"/>
      <c r="AI695" s="681"/>
      <c r="AJ695" s="681"/>
      <c r="AK695" s="681"/>
      <c r="AL695" s="681"/>
      <c r="AM695" s="681"/>
      <c r="AN695" s="681"/>
      <c r="AO695" s="681"/>
      <c r="AP695" s="681"/>
      <c r="AQ695" s="681"/>
      <c r="AR695" s="681"/>
      <c r="AS695" s="681"/>
      <c r="AT695" s="681"/>
      <c r="AU695" s="681"/>
      <c r="AV695" s="681"/>
      <c r="AW695" s="681"/>
      <c r="AX695" s="681"/>
      <c r="AY695" s="681"/>
      <c r="AZ695" s="681"/>
      <c r="BA695" s="681"/>
      <c r="BB695" s="681"/>
      <c r="BC695" s="681"/>
      <c r="BD695" s="681"/>
      <c r="BE695" s="681"/>
      <c r="BF695" s="681"/>
      <c r="BG695" s="681"/>
      <c r="BH695" s="681"/>
      <c r="BI695" s="681"/>
      <c r="BJ695" s="681"/>
      <c r="BK695" s="675"/>
      <c r="BL695" s="675"/>
      <c r="BM695" s="675"/>
      <c r="BN695" s="681"/>
      <c r="BO695" s="681"/>
      <c r="BP695" s="681"/>
      <c r="BQ695" s="681"/>
      <c r="BR695" s="681"/>
      <c r="BS695" s="681"/>
      <c r="BT695" s="681"/>
      <c r="BU695" s="681"/>
      <c r="BV695" s="681"/>
      <c r="BW695" s="681"/>
    </row>
    <row r="696" spans="1:75" ht="13.5" customHeight="1">
      <c r="A696" s="696"/>
      <c r="B696" s="15" t="s">
        <v>60</v>
      </c>
      <c r="C696" s="688" t="str">
        <f>VLOOKUP($C677,'2025年度(1年後期)'!$B$5:$N$207,COLUMN('2025年度(1年後期)'!$I$5)+1,0)&amp;""</f>
        <v/>
      </c>
      <c r="D696" s="689"/>
      <c r="E696" s="690" t="str">
        <f>VLOOKUP($C677,'2025年度(2年後期)'!$B$5:$N$207,COLUMN('2025年度(2年後期)'!$I$5)+1,0)&amp;""</f>
        <v/>
      </c>
      <c r="F696" s="689"/>
      <c r="G696" s="690" t="str">
        <f>VLOOKUP($C677,'2025年度(3年後期)'!$B$5:$N$207,COLUMN('2025年度(3年後期)'!$I$5)+1,0)&amp;""</f>
        <v/>
      </c>
      <c r="H696" s="689"/>
      <c r="I696" s="690" t="str">
        <f>VLOOKUP($C677,'2025年度(4年後期)'!$B$5:$N$206,COLUMN('2025年度(4年後期)'!$I$5)+1,0)&amp;""</f>
        <v/>
      </c>
      <c r="J696" s="689"/>
      <c r="K696" s="691" t="str">
        <f>VLOOKUP($C677,'2025年度(助産後期)'!$B$5:$N$207,COLUMN('2025年度(助産後期)'!$I$5)+1,0)&amp;""</f>
        <v/>
      </c>
      <c r="L696" s="691"/>
      <c r="M696" s="688" t="str">
        <f>VLOOKUP($C677,'2025年度(M1後期)'!$B$5:$N$207,COLUMN('2025年度(M1後期)'!$I$5)+1,0)&amp;""</f>
        <v/>
      </c>
      <c r="N696" s="689"/>
      <c r="O696" s="691" t="str">
        <f>VLOOKUP($C677,'2025年度(M2後期)'!$B$5:$N$207,COLUMN('2025年度(M2後期)'!$I$5)+1,0)&amp;""</f>
        <v/>
      </c>
      <c r="P696" s="689"/>
      <c r="Q696" s="691" t="str">
        <f>VLOOKUP($C677,'2025年度(D1後期)'!$B$5:$N$207,COLUMN('2025年度(D1後期)'!$I$5)+1,0)&amp;""</f>
        <v/>
      </c>
      <c r="R696" s="689"/>
      <c r="S696" s="691" t="str">
        <f>VLOOKUP($C677,'2025年度(D23後期)'!$B$5:$N$207,COLUMN('2025年度(D23後期)'!$I$5)+1,0)&amp;""</f>
        <v/>
      </c>
      <c r="T696" s="689"/>
      <c r="U696" s="21"/>
      <c r="Z696" s="696"/>
      <c r="AA696" s="681"/>
      <c r="AB696" s="681"/>
      <c r="AC696" s="681"/>
      <c r="AD696" s="681"/>
      <c r="AE696" s="681"/>
      <c r="AF696" s="681"/>
      <c r="AG696" s="681"/>
      <c r="AH696" s="681"/>
      <c r="AI696" s="681"/>
      <c r="AJ696" s="681"/>
      <c r="AK696" s="681"/>
      <c r="AL696" s="681"/>
      <c r="AM696" s="681"/>
      <c r="AN696" s="681"/>
      <c r="AO696" s="681"/>
      <c r="AP696" s="681"/>
      <c r="AQ696" s="681"/>
      <c r="AR696" s="681"/>
      <c r="AS696" s="681"/>
      <c r="AT696" s="681"/>
      <c r="AU696" s="681"/>
      <c r="AV696" s="681"/>
      <c r="AW696" s="681"/>
      <c r="AX696" s="681"/>
      <c r="AY696" s="681"/>
      <c r="AZ696" s="681"/>
      <c r="BA696" s="681"/>
      <c r="BB696" s="681"/>
      <c r="BC696" s="681"/>
      <c r="BD696" s="681"/>
      <c r="BE696" s="681"/>
      <c r="BF696" s="681"/>
      <c r="BG696" s="681"/>
      <c r="BH696" s="681"/>
      <c r="BI696" s="681"/>
      <c r="BJ696" s="681"/>
      <c r="BK696" s="675"/>
      <c r="BL696" s="675"/>
      <c r="BM696" s="675"/>
      <c r="BN696" s="681"/>
      <c r="BO696" s="681"/>
      <c r="BP696" s="681"/>
      <c r="BQ696" s="681"/>
      <c r="BR696" s="681"/>
      <c r="BS696" s="681"/>
      <c r="BT696" s="681"/>
      <c r="BU696" s="681"/>
      <c r="BV696" s="681"/>
      <c r="BW696" s="681"/>
    </row>
    <row r="697" spans="1:75" ht="13.5" customHeight="1">
      <c r="A697" s="697"/>
      <c r="B697" s="16" t="s">
        <v>62</v>
      </c>
      <c r="C697" s="687"/>
      <c r="D697" s="685"/>
      <c r="E697" s="684"/>
      <c r="F697" s="685"/>
      <c r="G697" s="684"/>
      <c r="H697" s="685"/>
      <c r="I697" s="684"/>
      <c r="J697" s="685"/>
      <c r="K697" s="686"/>
      <c r="L697" s="686"/>
      <c r="M697" s="687"/>
      <c r="N697" s="685"/>
      <c r="O697" s="686"/>
      <c r="P697" s="685"/>
      <c r="Q697" s="686"/>
      <c r="R697" s="685"/>
      <c r="S697" s="686"/>
      <c r="T697" s="685"/>
      <c r="U697" s="21"/>
      <c r="Z697" s="697"/>
      <c r="AA697" s="682"/>
      <c r="AB697" s="682"/>
      <c r="AC697" s="682"/>
      <c r="AD697" s="682"/>
      <c r="AE697" s="682"/>
      <c r="AF697" s="682"/>
      <c r="AG697" s="682"/>
      <c r="AH697" s="682"/>
      <c r="AI697" s="682"/>
      <c r="AJ697" s="682"/>
      <c r="AK697" s="682"/>
      <c r="AL697" s="682"/>
      <c r="AM697" s="682"/>
      <c r="AN697" s="682"/>
      <c r="AO697" s="682"/>
      <c r="AP697" s="682"/>
      <c r="AQ697" s="682"/>
      <c r="AR697" s="682"/>
      <c r="AS697" s="682"/>
      <c r="AT697" s="682"/>
      <c r="AU697" s="682"/>
      <c r="AV697" s="682"/>
      <c r="AW697" s="682"/>
      <c r="AX697" s="682"/>
      <c r="AY697" s="682"/>
      <c r="AZ697" s="682"/>
      <c r="BA697" s="682"/>
      <c r="BB697" s="682"/>
      <c r="BC697" s="682"/>
      <c r="BD697" s="682"/>
      <c r="BE697" s="682"/>
      <c r="BF697" s="682"/>
      <c r="BG697" s="682"/>
      <c r="BH697" s="682"/>
      <c r="BI697" s="682"/>
      <c r="BJ697" s="682"/>
      <c r="BK697" s="676"/>
      <c r="BL697" s="676"/>
      <c r="BM697" s="676"/>
      <c r="BN697" s="682"/>
      <c r="BO697" s="682"/>
      <c r="BP697" s="682"/>
      <c r="BQ697" s="682"/>
      <c r="BR697" s="682"/>
      <c r="BS697" s="682"/>
      <c r="BT697" s="682"/>
      <c r="BU697" s="682"/>
      <c r="BV697" s="682"/>
      <c r="BW697" s="682"/>
    </row>
    <row r="698" spans="1:75" ht="13.5" customHeight="1">
      <c r="A698" s="696" t="s">
        <v>87</v>
      </c>
      <c r="B698" s="15" t="s">
        <v>55</v>
      </c>
      <c r="C698" s="692" t="str">
        <f>VLOOKUP($C677,'2025年度(1年後期)'!$B$5:$N$207,COLUMN('2025年度(1年後期)'!$K$5),0)&amp;""</f>
        <v/>
      </c>
      <c r="D698" s="693"/>
      <c r="E698" s="698" t="str">
        <f>VLOOKUP($C677,'2025年度(2年後期)'!$B$5:$N$207,COLUMN('2025年度(2年後期)'!$K$5),0)&amp;""</f>
        <v/>
      </c>
      <c r="F698" s="693"/>
      <c r="G698" s="698" t="str">
        <f>VLOOKUP($C677,'2025年度(3年後期)'!$B$5:$N$207,COLUMN('2025年度(3年後期)'!$K$5),0)&amp;""</f>
        <v/>
      </c>
      <c r="H698" s="693"/>
      <c r="I698" s="698" t="str">
        <f>VLOOKUP($C677,'2025年度(4年後期)'!$B$5:$N$206,COLUMN('2025年度(4年後期)'!$K$5),0)&amp;""</f>
        <v/>
      </c>
      <c r="J698" s="693"/>
      <c r="K698" s="694" t="str">
        <f>VLOOKUP($C677,'2025年度(助産後期)'!$B$5:$N$207,COLUMN('2025年度(助産後期)'!$K$5),0)&amp;""</f>
        <v/>
      </c>
      <c r="L698" s="694"/>
      <c r="M698" s="692" t="str">
        <f>VLOOKUP($C677,'2025年度(M1後期)'!$B$5:$N$207,COLUMN('2025年度(M1後期)'!$K$5),0)&amp;""</f>
        <v/>
      </c>
      <c r="N698" s="693"/>
      <c r="O698" s="694" t="str">
        <f>VLOOKUP($C677,'2025年度(M2後期)'!$B$5:$N$207,COLUMN('2025年度(M2後期)'!$K$5),0)&amp;""</f>
        <v/>
      </c>
      <c r="P698" s="693"/>
      <c r="Q698" s="694" t="str">
        <f>VLOOKUP($C677,'2025年度(D1後期)'!$B$5:$N$207,COLUMN('2025年度(D1後期)'!$K$5),0)&amp;""</f>
        <v/>
      </c>
      <c r="R698" s="693"/>
      <c r="S698" s="694" t="str">
        <f>VLOOKUP($C677,'2025年度(D23後期)'!$B$5:$N$207,COLUMN('2025年度(D23後期)'!$K$5),0)&amp;""</f>
        <v/>
      </c>
      <c r="T698" s="693"/>
      <c r="U698" s="21"/>
      <c r="Z698" s="696" t="str">
        <f>A698</f>
        <v>５時限（16：50～18：20）</v>
      </c>
      <c r="AA698" s="680"/>
      <c r="AB698" s="680"/>
      <c r="AC698" s="680"/>
      <c r="AD698" s="680"/>
      <c r="AE698" s="680"/>
      <c r="AF698" s="680"/>
      <c r="AG698" s="680"/>
      <c r="AH698" s="680"/>
      <c r="AI698" s="680"/>
      <c r="AJ698" s="680"/>
      <c r="AK698" s="680"/>
      <c r="AL698" s="680"/>
      <c r="AM698" s="680"/>
      <c r="AN698" s="680"/>
      <c r="AO698" s="680"/>
      <c r="AP698" s="680"/>
      <c r="AQ698" s="680"/>
      <c r="AR698" s="680"/>
      <c r="AS698" s="680"/>
      <c r="AT698" s="680"/>
      <c r="AU698" s="680"/>
      <c r="AV698" s="680"/>
      <c r="AW698" s="680"/>
      <c r="AX698" s="680"/>
      <c r="AY698" s="680"/>
      <c r="AZ698" s="680"/>
      <c r="BA698" s="680"/>
      <c r="BB698" s="680"/>
      <c r="BC698" s="680"/>
      <c r="BD698" s="680"/>
      <c r="BE698" s="680"/>
      <c r="BF698" s="680"/>
      <c r="BG698" s="680"/>
      <c r="BH698" s="680"/>
      <c r="BI698" s="680"/>
      <c r="BJ698" s="680"/>
      <c r="BK698" s="674"/>
      <c r="BL698" s="674"/>
      <c r="BM698" s="674"/>
      <c r="BN698" s="680"/>
      <c r="BO698" s="680"/>
      <c r="BP698" s="680"/>
      <c r="BQ698" s="680"/>
      <c r="BR698" s="680"/>
      <c r="BS698" s="680"/>
      <c r="BT698" s="680"/>
      <c r="BU698" s="680"/>
      <c r="BV698" s="680"/>
      <c r="BW698" s="680"/>
    </row>
    <row r="699" spans="1:75" ht="13.5" customHeight="1">
      <c r="A699" s="696"/>
      <c r="B699" s="15" t="s">
        <v>58</v>
      </c>
      <c r="C699" s="688" t="str">
        <f>IFERROR(VLOOKUP(C698,科目・教員!$A$2:$B$349,2,0),"")</f>
        <v/>
      </c>
      <c r="D699" s="689"/>
      <c r="E699" s="690" t="str">
        <f>IFERROR(VLOOKUP(E698,科目・教員!$A$2:$B$349,2,0),"")</f>
        <v/>
      </c>
      <c r="F699" s="689"/>
      <c r="G699" s="690" t="str">
        <f>IFERROR(VLOOKUP(G698,科目・教員!$A$2:$B$349,2,0),"")</f>
        <v/>
      </c>
      <c r="H699" s="689"/>
      <c r="I699" s="690" t="str">
        <f>IFERROR(VLOOKUP(I698,科目・教員!$A$2:$B$349,2,0),"")</f>
        <v/>
      </c>
      <c r="J699" s="689"/>
      <c r="K699" s="691" t="str">
        <f>IFERROR(VLOOKUP(K698,科目・教員!$A$2:$B$349,2,0),"")</f>
        <v/>
      </c>
      <c r="L699" s="691"/>
      <c r="M699" s="688" t="str">
        <f>IFERROR(VLOOKUP(M698,科目・教員!$A$2:$B$349,2,0),"")</f>
        <v/>
      </c>
      <c r="N699" s="689"/>
      <c r="O699" s="691" t="str">
        <f>IFERROR(VLOOKUP(O698,科目・教員!$A$2:$B$349,2,0),"")</f>
        <v/>
      </c>
      <c r="P699" s="689"/>
      <c r="Q699" s="691" t="str">
        <f>IFERROR(VLOOKUP(Q698,科目・教員!$A$2:$B$349,2,0),"")</f>
        <v/>
      </c>
      <c r="R699" s="689"/>
      <c r="S699" s="691" t="str">
        <f>IFERROR(VLOOKUP(S698,科目・教員!$A$2:$B$349,2,0),"")</f>
        <v/>
      </c>
      <c r="T699" s="689"/>
      <c r="U699" s="21"/>
      <c r="Z699" s="696"/>
      <c r="AA699" s="681"/>
      <c r="AB699" s="681"/>
      <c r="AC699" s="681"/>
      <c r="AD699" s="681"/>
      <c r="AE699" s="681"/>
      <c r="AF699" s="681"/>
      <c r="AG699" s="681"/>
      <c r="AH699" s="681"/>
      <c r="AI699" s="681"/>
      <c r="AJ699" s="681"/>
      <c r="AK699" s="681"/>
      <c r="AL699" s="681"/>
      <c r="AM699" s="681"/>
      <c r="AN699" s="681"/>
      <c r="AO699" s="681"/>
      <c r="AP699" s="681"/>
      <c r="AQ699" s="681"/>
      <c r="AR699" s="681"/>
      <c r="AS699" s="681"/>
      <c r="AT699" s="681"/>
      <c r="AU699" s="681"/>
      <c r="AV699" s="681"/>
      <c r="AW699" s="681"/>
      <c r="AX699" s="681"/>
      <c r="AY699" s="681"/>
      <c r="AZ699" s="681"/>
      <c r="BA699" s="681"/>
      <c r="BB699" s="681"/>
      <c r="BC699" s="681"/>
      <c r="BD699" s="681"/>
      <c r="BE699" s="681"/>
      <c r="BF699" s="681"/>
      <c r="BG699" s="681"/>
      <c r="BH699" s="681"/>
      <c r="BI699" s="681"/>
      <c r="BJ699" s="681"/>
      <c r="BK699" s="675"/>
      <c r="BL699" s="675"/>
      <c r="BM699" s="675"/>
      <c r="BN699" s="681"/>
      <c r="BO699" s="681"/>
      <c r="BP699" s="681"/>
      <c r="BQ699" s="681"/>
      <c r="BR699" s="681"/>
      <c r="BS699" s="681"/>
      <c r="BT699" s="681"/>
      <c r="BU699" s="681"/>
      <c r="BV699" s="681"/>
      <c r="BW699" s="681"/>
    </row>
    <row r="700" spans="1:75" ht="13.5" customHeight="1">
      <c r="A700" s="696"/>
      <c r="B700" s="15" t="s">
        <v>60</v>
      </c>
      <c r="C700" s="688" t="str">
        <f>VLOOKUP($C677,'2025年度(1年後期)'!$B$5:$N$207,COLUMN('2025年度(1年後期)'!$K$5)+1,0)&amp;""</f>
        <v/>
      </c>
      <c r="D700" s="689"/>
      <c r="E700" s="690" t="str">
        <f>VLOOKUP($C677,'2025年度(2年後期)'!$B$5:$N$207,COLUMN('2025年度(2年後期)'!$K$5)+1,0)&amp;""</f>
        <v/>
      </c>
      <c r="F700" s="689"/>
      <c r="G700" s="690" t="str">
        <f>VLOOKUP($C677,'2025年度(3年後期)'!$B$5:$N$207,COLUMN('2025年度(3年後期)'!$K$5)+1,0)&amp;""</f>
        <v/>
      </c>
      <c r="H700" s="689"/>
      <c r="I700" s="690" t="str">
        <f>VLOOKUP($C677,'2025年度(4年後期)'!$B$5:$N$206,COLUMN('2025年度(4年後期)'!$K$5)+1,0)&amp;""</f>
        <v/>
      </c>
      <c r="J700" s="689"/>
      <c r="K700" s="691" t="str">
        <f>VLOOKUP($C677,'2025年度(助産後期)'!$B$5:$N$207,COLUMN('2025年度(助産後期)'!$K$5)+1,0)&amp;""</f>
        <v/>
      </c>
      <c r="L700" s="691"/>
      <c r="M700" s="688" t="str">
        <f>VLOOKUP($C677,'2025年度(M1後期)'!$B$5:$N$207,COLUMN('2025年度(M1後期)'!$K$5)+1,0)&amp;""</f>
        <v/>
      </c>
      <c r="N700" s="689"/>
      <c r="O700" s="691" t="str">
        <f>VLOOKUP($C677,'2025年度(M1後期)'!$B$5:$N$207,COLUMN('2025年度(M1後期)'!$K$5)+1,0)&amp;""</f>
        <v/>
      </c>
      <c r="P700" s="689"/>
      <c r="Q700" s="691" t="str">
        <f>VLOOKUP($C677,'2025年度(D1後期)'!$B$5:$N$207,COLUMN('2025年度(D1後期)'!$K$5)+1,0)&amp;""</f>
        <v/>
      </c>
      <c r="R700" s="689"/>
      <c r="S700" s="691" t="str">
        <f>VLOOKUP($C677,'2025年度(D23後期)'!$B$5:$N$207,COLUMN('2025年度(D23後期)'!$K$5)+1,0)&amp;""</f>
        <v/>
      </c>
      <c r="T700" s="689"/>
      <c r="U700" s="21"/>
      <c r="Z700" s="696"/>
      <c r="AA700" s="681"/>
      <c r="AB700" s="681"/>
      <c r="AC700" s="681"/>
      <c r="AD700" s="681"/>
      <c r="AE700" s="681"/>
      <c r="AF700" s="681"/>
      <c r="AG700" s="681"/>
      <c r="AH700" s="681"/>
      <c r="AI700" s="681"/>
      <c r="AJ700" s="681"/>
      <c r="AK700" s="681"/>
      <c r="AL700" s="681"/>
      <c r="AM700" s="681"/>
      <c r="AN700" s="681"/>
      <c r="AO700" s="681"/>
      <c r="AP700" s="681"/>
      <c r="AQ700" s="681"/>
      <c r="AR700" s="681"/>
      <c r="AS700" s="681"/>
      <c r="AT700" s="681"/>
      <c r="AU700" s="681"/>
      <c r="AV700" s="681"/>
      <c r="AW700" s="681"/>
      <c r="AX700" s="681"/>
      <c r="AY700" s="681"/>
      <c r="AZ700" s="681"/>
      <c r="BA700" s="681"/>
      <c r="BB700" s="681"/>
      <c r="BC700" s="681"/>
      <c r="BD700" s="681"/>
      <c r="BE700" s="681"/>
      <c r="BF700" s="681"/>
      <c r="BG700" s="681"/>
      <c r="BH700" s="681"/>
      <c r="BI700" s="681"/>
      <c r="BJ700" s="681"/>
      <c r="BK700" s="675"/>
      <c r="BL700" s="675"/>
      <c r="BM700" s="675"/>
      <c r="BN700" s="681"/>
      <c r="BO700" s="681"/>
      <c r="BP700" s="681"/>
      <c r="BQ700" s="681"/>
      <c r="BR700" s="681"/>
      <c r="BS700" s="681"/>
      <c r="BT700" s="681"/>
      <c r="BU700" s="681"/>
      <c r="BV700" s="681"/>
      <c r="BW700" s="681"/>
    </row>
    <row r="701" spans="1:75" ht="13.5" customHeight="1">
      <c r="A701" s="697"/>
      <c r="B701" s="16" t="s">
        <v>62</v>
      </c>
      <c r="C701" s="687"/>
      <c r="D701" s="685"/>
      <c r="E701" s="684"/>
      <c r="F701" s="685"/>
      <c r="G701" s="684"/>
      <c r="H701" s="685"/>
      <c r="I701" s="684"/>
      <c r="J701" s="685"/>
      <c r="K701" s="686"/>
      <c r="L701" s="686"/>
      <c r="M701" s="687"/>
      <c r="N701" s="685"/>
      <c r="O701" s="686"/>
      <c r="P701" s="685"/>
      <c r="Q701" s="686"/>
      <c r="R701" s="685"/>
      <c r="S701" s="686"/>
      <c r="T701" s="685"/>
      <c r="U701" s="22"/>
      <c r="V701" s="19"/>
      <c r="W701" s="19"/>
      <c r="X701" s="19"/>
      <c r="Y701" s="19"/>
      <c r="Z701" s="697"/>
      <c r="AA701" s="682"/>
      <c r="AB701" s="682"/>
      <c r="AC701" s="682"/>
      <c r="AD701" s="682"/>
      <c r="AE701" s="682"/>
      <c r="AF701" s="682"/>
      <c r="AG701" s="682"/>
      <c r="AH701" s="682"/>
      <c r="AI701" s="682"/>
      <c r="AJ701" s="682"/>
      <c r="AK701" s="682"/>
      <c r="AL701" s="682"/>
      <c r="AM701" s="682"/>
      <c r="AN701" s="682"/>
      <c r="AO701" s="682"/>
      <c r="AP701" s="682"/>
      <c r="AQ701" s="682"/>
      <c r="AR701" s="682"/>
      <c r="AS701" s="682"/>
      <c r="AT701" s="682"/>
      <c r="AU701" s="682"/>
      <c r="AV701" s="682"/>
      <c r="AW701" s="682"/>
      <c r="AX701" s="682"/>
      <c r="AY701" s="682"/>
      <c r="AZ701" s="682"/>
      <c r="BA701" s="682"/>
      <c r="BB701" s="682"/>
      <c r="BC701" s="682"/>
      <c r="BD701" s="682"/>
      <c r="BE701" s="682"/>
      <c r="BF701" s="682"/>
      <c r="BG701" s="682"/>
      <c r="BH701" s="682"/>
      <c r="BI701" s="682"/>
      <c r="BJ701" s="682"/>
      <c r="BK701" s="676"/>
      <c r="BL701" s="676"/>
      <c r="BM701" s="676"/>
      <c r="BN701" s="682"/>
      <c r="BO701" s="682"/>
      <c r="BP701" s="682"/>
      <c r="BQ701" s="682"/>
      <c r="BR701" s="682"/>
      <c r="BS701" s="682"/>
      <c r="BT701" s="682"/>
      <c r="BU701" s="682"/>
      <c r="BV701" s="682"/>
      <c r="BW701" s="682"/>
    </row>
    <row r="702" spans="1:75" ht="21.75">
      <c r="A702" s="23"/>
      <c r="B702" s="24"/>
      <c r="C702" s="747">
        <f>C677+1</f>
        <v>46020</v>
      </c>
      <c r="D702" s="747"/>
      <c r="E702" s="747"/>
      <c r="F702" s="747"/>
      <c r="G702" s="747"/>
      <c r="H702" s="747"/>
      <c r="I702" s="747"/>
      <c r="J702" s="747"/>
      <c r="K702" s="747"/>
      <c r="L702" s="747"/>
      <c r="M702" s="747"/>
      <c r="N702" s="747"/>
      <c r="O702" s="747"/>
      <c r="P702" s="747"/>
      <c r="Q702" s="747"/>
      <c r="R702" s="747"/>
      <c r="S702" s="747"/>
      <c r="T702" s="747"/>
      <c r="U702" s="787">
        <f>C702</f>
        <v>46020</v>
      </c>
      <c r="V702" s="788"/>
      <c r="W702" s="788"/>
      <c r="X702" s="788"/>
      <c r="Y702" s="788"/>
      <c r="Z702" s="789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96" t="s">
        <v>54</v>
      </c>
      <c r="B703" s="12" t="s">
        <v>55</v>
      </c>
      <c r="C703" s="705" t="str">
        <f>VLOOKUP($C702,'2025年度(1年後期)'!$B$5:$N$207,COLUMN('2025年度(1年後期)'!$C$5),0)&amp;""</f>
        <v/>
      </c>
      <c r="D703" s="706"/>
      <c r="E703" s="713" t="str">
        <f>VLOOKUP($C702,'2025年度(2年後期)'!$B$5:$N$207,COLUMN('2025年度(2年後期)'!$C$5),0)&amp;""</f>
        <v/>
      </c>
      <c r="F703" s="706"/>
      <c r="G703" s="713" t="str">
        <f>VLOOKUP($C702,'2025年度(3年後期)'!$B$5:$N$207,COLUMN('2025年度(3年後期)'!$C$5),0)&amp;""</f>
        <v/>
      </c>
      <c r="H703" s="706"/>
      <c r="I703" s="713" t="str">
        <f>VLOOKUP($C702,'2025年度(4年後期)'!$B$5:$N$206,COLUMN('2025年度(4年後期)'!$C$5),0)&amp;""</f>
        <v/>
      </c>
      <c r="J703" s="706"/>
      <c r="K703" s="693" t="str">
        <f>VLOOKUP($C702,'2025年度(助産後期)'!$B$5:$N$207,COLUMN('2025年度(助産後期)'!$C$5),0)&amp;""</f>
        <v/>
      </c>
      <c r="L703" s="709"/>
      <c r="M703" s="723" t="str">
        <f>VLOOKUP($C702,'2025年度(M1後期)'!$B$5:$N$207,COLUMN('2025年度(M1後期)'!$C$5),0)&amp;""</f>
        <v/>
      </c>
      <c r="N703" s="709"/>
      <c r="O703" s="713" t="str">
        <f>VLOOKUP($C702,'2025年度(M2後期)'!$B$5:$N$207,COLUMN('2025年度(M2後期)'!$C$5),0)&amp;""</f>
        <v/>
      </c>
      <c r="P703" s="706"/>
      <c r="Q703" s="713" t="str">
        <f>VLOOKUP($C702,'2025年度(D1後期)'!$B$5:$N$207,COLUMN('2025年度(D1後期)'!$C$5),0)&amp;""</f>
        <v/>
      </c>
      <c r="R703" s="706"/>
      <c r="S703" s="693" t="str">
        <f>VLOOKUP($C702,'2025年度(D23後期)'!$B$5:$N$207,COLUMN('2025年度(D23後期)'!$C$5),0)&amp;""</f>
        <v/>
      </c>
      <c r="T703" s="706"/>
      <c r="U703" s="25"/>
      <c r="Z703" s="695" t="str">
        <f>A703</f>
        <v xml:space="preserve">１時限（09：20～10：50） </v>
      </c>
      <c r="AA703" s="680"/>
      <c r="AB703" s="680"/>
      <c r="AC703" s="680"/>
      <c r="AD703" s="680"/>
      <c r="AE703" s="680"/>
      <c r="AF703" s="680"/>
      <c r="AG703" s="680"/>
      <c r="AH703" s="680"/>
      <c r="AI703" s="680"/>
      <c r="AJ703" s="680"/>
      <c r="AK703" s="680"/>
      <c r="AL703" s="680"/>
      <c r="AM703" s="680"/>
      <c r="AN703" s="680"/>
      <c r="AO703" s="680"/>
      <c r="AP703" s="680"/>
      <c r="AQ703" s="680"/>
      <c r="AR703" s="680"/>
      <c r="AS703" s="680"/>
      <c r="AT703" s="680"/>
      <c r="AU703" s="680"/>
      <c r="AV703" s="680"/>
      <c r="AW703" s="680"/>
      <c r="AX703" s="680"/>
      <c r="AY703" s="680"/>
      <c r="AZ703" s="680"/>
      <c r="BA703" s="680"/>
      <c r="BB703" s="680"/>
      <c r="BC703" s="680"/>
      <c r="BD703" s="680"/>
      <c r="BE703" s="680"/>
      <c r="BF703" s="680"/>
      <c r="BG703" s="680"/>
      <c r="BH703" s="680"/>
      <c r="BI703" s="680"/>
      <c r="BJ703" s="680"/>
      <c r="BK703" s="674"/>
      <c r="BL703" s="674"/>
      <c r="BM703" s="674"/>
      <c r="BN703" s="680"/>
      <c r="BO703" s="680"/>
      <c r="BP703" s="680"/>
      <c r="BQ703" s="680"/>
      <c r="BR703" s="680"/>
      <c r="BS703" s="680"/>
      <c r="BT703" s="680"/>
      <c r="BU703" s="680"/>
      <c r="BV703" s="680"/>
      <c r="BW703" s="680"/>
    </row>
    <row r="704" spans="1:75" ht="13.5" customHeight="1">
      <c r="A704" s="696"/>
      <c r="B704" s="15" t="s">
        <v>58</v>
      </c>
      <c r="C704" s="708" t="str">
        <f>IFERROR(VLOOKUP(C703,科目・教員!$A$2:$B$349,2,0),"")</f>
        <v/>
      </c>
      <c r="D704" s="707"/>
      <c r="E704" s="716" t="str">
        <f>IFERROR(VLOOKUP(E703,科目・教員!$A$2:$B$349,2,0),"")</f>
        <v/>
      </c>
      <c r="F704" s="707"/>
      <c r="G704" s="716" t="str">
        <f>IFERROR(VLOOKUP(G703,科目・教員!$A$2:$B$349,2,0),"")</f>
        <v/>
      </c>
      <c r="H704" s="707"/>
      <c r="I704" s="716" t="str">
        <f>IFERROR(VLOOKUP(I703,科目・教員!$A$2:$B$349,2,0),"")</f>
        <v/>
      </c>
      <c r="J704" s="707"/>
      <c r="K704" s="689" t="str">
        <f>IFERROR(VLOOKUP(K703,科目・教員!$A$2:$B$349,2,0),"")</f>
        <v/>
      </c>
      <c r="L704" s="717"/>
      <c r="M704" s="718" t="str">
        <f>IFERROR(VLOOKUP(M703,科目・教員!$A$2:$B$349,2,0),"")</f>
        <v/>
      </c>
      <c r="N704" s="707"/>
      <c r="O704" s="716" t="str">
        <f>IFERROR(VLOOKUP(O703,科目・教員!$A$2:$B$349,2,0),"")</f>
        <v/>
      </c>
      <c r="P704" s="707"/>
      <c r="Q704" s="716" t="str">
        <f>IFERROR(VLOOKUP(Q703,科目・教員!$A$2:$B$349,2,0),"")</f>
        <v/>
      </c>
      <c r="R704" s="707"/>
      <c r="S704" s="689" t="str">
        <f>IFERROR(VLOOKUP(S703,科目・教員!$A$2:$B$349,2,0),"")</f>
        <v/>
      </c>
      <c r="T704" s="707"/>
      <c r="U704" s="25"/>
      <c r="Z704" s="696"/>
      <c r="AA704" s="681"/>
      <c r="AB704" s="681"/>
      <c r="AC704" s="681"/>
      <c r="AD704" s="681"/>
      <c r="AE704" s="681"/>
      <c r="AF704" s="681"/>
      <c r="AG704" s="681"/>
      <c r="AH704" s="681"/>
      <c r="AI704" s="681"/>
      <c r="AJ704" s="681"/>
      <c r="AK704" s="681"/>
      <c r="AL704" s="681"/>
      <c r="AM704" s="681"/>
      <c r="AN704" s="681"/>
      <c r="AO704" s="681"/>
      <c r="AP704" s="681"/>
      <c r="AQ704" s="681"/>
      <c r="AR704" s="681"/>
      <c r="AS704" s="681"/>
      <c r="AT704" s="681"/>
      <c r="AU704" s="681"/>
      <c r="AV704" s="681"/>
      <c r="AW704" s="681"/>
      <c r="AX704" s="681"/>
      <c r="AY704" s="681"/>
      <c r="AZ704" s="681"/>
      <c r="BA704" s="681"/>
      <c r="BB704" s="681"/>
      <c r="BC704" s="681"/>
      <c r="BD704" s="681"/>
      <c r="BE704" s="681"/>
      <c r="BF704" s="681"/>
      <c r="BG704" s="681"/>
      <c r="BH704" s="681"/>
      <c r="BI704" s="681"/>
      <c r="BJ704" s="681"/>
      <c r="BK704" s="675"/>
      <c r="BL704" s="675"/>
      <c r="BM704" s="675"/>
      <c r="BN704" s="681"/>
      <c r="BO704" s="681"/>
      <c r="BP704" s="681"/>
      <c r="BQ704" s="681"/>
      <c r="BR704" s="681"/>
      <c r="BS704" s="681"/>
      <c r="BT704" s="681"/>
      <c r="BU704" s="681"/>
      <c r="BV704" s="681"/>
      <c r="BW704" s="681"/>
    </row>
    <row r="705" spans="1:75" ht="13.5" customHeight="1">
      <c r="A705" s="696"/>
      <c r="B705" s="15" t="s">
        <v>60</v>
      </c>
      <c r="C705" s="708" t="str">
        <f>VLOOKUP($C702,'2025年度(1年後期)'!$B$5:$N$207,COLUMN('2025年度(1年後期)'!$C$5)+1,0)&amp;""</f>
        <v/>
      </c>
      <c r="D705" s="707"/>
      <c r="E705" s="716" t="str">
        <f>VLOOKUP($C702,'2025年度(2年後期)'!$B$5:$N$207,COLUMN('2025年度(2年後期)'!$C$5)+1,0)&amp;""</f>
        <v/>
      </c>
      <c r="F705" s="707"/>
      <c r="G705" s="716" t="str">
        <f>VLOOKUP($C702,'2025年度(3年後期)'!$B$5:$N$207,COLUMN('2025年度(3年後期)'!$C$5)+1,0)&amp;""</f>
        <v/>
      </c>
      <c r="H705" s="707"/>
      <c r="I705" s="716" t="str">
        <f>VLOOKUP($C702,'2025年度(4年後期)'!$B$5:$N$206,COLUMN('2025年度(4年後期)'!$C$5)+1,0)&amp;""</f>
        <v/>
      </c>
      <c r="J705" s="707"/>
      <c r="K705" s="689" t="str">
        <f>VLOOKUP($C702,'2025年度(助産後期)'!$B$5:$N$207,COLUMN('2025年度(助産後期)'!$C$5)+1,0)&amp;""</f>
        <v/>
      </c>
      <c r="L705" s="717"/>
      <c r="M705" s="718" t="str">
        <f>VLOOKUP($C702,'2025年度(M1後期)'!$B$5:$N$207,COLUMN('2025年度(M1後期)'!$C$5)+1,0)&amp;""</f>
        <v/>
      </c>
      <c r="N705" s="707"/>
      <c r="O705" s="716" t="str">
        <f>VLOOKUP($C702,'2025年度(M2後期)'!$B$5:$N$207,COLUMN('2025年度(M2後期)'!$C$5)+1,0)&amp;""</f>
        <v/>
      </c>
      <c r="P705" s="707"/>
      <c r="Q705" s="716" t="str">
        <f>VLOOKUP($C702,'2025年度(D1後期)'!$B$5:$N$207,COLUMN('2025年度(D1後期)'!$C$5)+1,0)&amp;""</f>
        <v/>
      </c>
      <c r="R705" s="707"/>
      <c r="S705" s="689" t="str">
        <f>VLOOKUP($C702,'2025年度(D23後期)'!$B$5:$N$207,COLUMN('2025年度(D23後期)'!$C$5)+1,0)&amp;""</f>
        <v/>
      </c>
      <c r="T705" s="707"/>
      <c r="U705" s="25"/>
      <c r="Z705" s="696"/>
      <c r="AA705" s="681"/>
      <c r="AB705" s="681"/>
      <c r="AC705" s="681"/>
      <c r="AD705" s="681"/>
      <c r="AE705" s="681"/>
      <c r="AF705" s="681"/>
      <c r="AG705" s="681"/>
      <c r="AH705" s="681"/>
      <c r="AI705" s="681"/>
      <c r="AJ705" s="681"/>
      <c r="AK705" s="681"/>
      <c r="AL705" s="681"/>
      <c r="AM705" s="681"/>
      <c r="AN705" s="681"/>
      <c r="AO705" s="681"/>
      <c r="AP705" s="681"/>
      <c r="AQ705" s="681"/>
      <c r="AR705" s="681"/>
      <c r="AS705" s="681"/>
      <c r="AT705" s="681"/>
      <c r="AU705" s="681"/>
      <c r="AV705" s="681"/>
      <c r="AW705" s="681"/>
      <c r="AX705" s="681"/>
      <c r="AY705" s="681"/>
      <c r="AZ705" s="681"/>
      <c r="BA705" s="681"/>
      <c r="BB705" s="681"/>
      <c r="BC705" s="681"/>
      <c r="BD705" s="681"/>
      <c r="BE705" s="681"/>
      <c r="BF705" s="681"/>
      <c r="BG705" s="681"/>
      <c r="BH705" s="681"/>
      <c r="BI705" s="681"/>
      <c r="BJ705" s="681"/>
      <c r="BK705" s="675"/>
      <c r="BL705" s="675"/>
      <c r="BM705" s="675"/>
      <c r="BN705" s="681"/>
      <c r="BO705" s="681"/>
      <c r="BP705" s="681"/>
      <c r="BQ705" s="681"/>
      <c r="BR705" s="681"/>
      <c r="BS705" s="681"/>
      <c r="BT705" s="681"/>
      <c r="BU705" s="681"/>
      <c r="BV705" s="681"/>
      <c r="BW705" s="681"/>
    </row>
    <row r="706" spans="1:75" ht="13.5" customHeight="1">
      <c r="A706" s="697"/>
      <c r="B706" s="16" t="s">
        <v>62</v>
      </c>
      <c r="C706" s="687"/>
      <c r="D706" s="719"/>
      <c r="E706" s="684"/>
      <c r="F706" s="719"/>
      <c r="G706" s="684"/>
      <c r="H706" s="719"/>
      <c r="I706" s="684"/>
      <c r="J706" s="719"/>
      <c r="K706" s="686"/>
      <c r="L706" s="720"/>
      <c r="M706" s="721"/>
      <c r="N706" s="719"/>
      <c r="O706" s="684"/>
      <c r="P706" s="719"/>
      <c r="Q706" s="684"/>
      <c r="R706" s="719"/>
      <c r="S706" s="686"/>
      <c r="T706" s="719"/>
      <c r="U706" s="25"/>
      <c r="Z706" s="697"/>
      <c r="AA706" s="682"/>
      <c r="AB706" s="682"/>
      <c r="AC706" s="682"/>
      <c r="AD706" s="682"/>
      <c r="AE706" s="682"/>
      <c r="AF706" s="682"/>
      <c r="AG706" s="682"/>
      <c r="AH706" s="682"/>
      <c r="AI706" s="682"/>
      <c r="AJ706" s="682"/>
      <c r="AK706" s="682"/>
      <c r="AL706" s="682"/>
      <c r="AM706" s="682"/>
      <c r="AN706" s="682"/>
      <c r="AO706" s="682"/>
      <c r="AP706" s="682"/>
      <c r="AQ706" s="682"/>
      <c r="AR706" s="682"/>
      <c r="AS706" s="682"/>
      <c r="AT706" s="682"/>
      <c r="AU706" s="682"/>
      <c r="AV706" s="682"/>
      <c r="AW706" s="682"/>
      <c r="AX706" s="682"/>
      <c r="AY706" s="682"/>
      <c r="AZ706" s="682"/>
      <c r="BA706" s="682"/>
      <c r="BB706" s="682"/>
      <c r="BC706" s="682"/>
      <c r="BD706" s="682"/>
      <c r="BE706" s="682"/>
      <c r="BF706" s="682"/>
      <c r="BG706" s="682"/>
      <c r="BH706" s="682"/>
      <c r="BI706" s="682"/>
      <c r="BJ706" s="682"/>
      <c r="BK706" s="676"/>
      <c r="BL706" s="676"/>
      <c r="BM706" s="676"/>
      <c r="BN706" s="682"/>
      <c r="BO706" s="682"/>
      <c r="BP706" s="682"/>
      <c r="BQ706" s="682"/>
      <c r="BR706" s="682"/>
      <c r="BS706" s="682"/>
      <c r="BT706" s="682"/>
      <c r="BU706" s="682"/>
      <c r="BV706" s="682"/>
      <c r="BW706" s="682"/>
    </row>
    <row r="707" spans="1:75" ht="13.5" customHeight="1">
      <c r="A707" s="696" t="s">
        <v>64</v>
      </c>
      <c r="B707" s="15" t="s">
        <v>55</v>
      </c>
      <c r="C707" s="705" t="str">
        <f>VLOOKUP($C702,'2025年度(1年後期)'!$B$5:$N$207,COLUMN('2025年度(1年後期)'!$E$5),0)&amp;""</f>
        <v/>
      </c>
      <c r="D707" s="706"/>
      <c r="E707" s="713" t="str">
        <f>VLOOKUP($C702,'2025年度(2年後期)'!$B$5:$N$207,COLUMN('2025年度(2年後期)'!$E$5),0)&amp;""</f>
        <v/>
      </c>
      <c r="F707" s="706"/>
      <c r="G707" s="713" t="str">
        <f>VLOOKUP($C702,'2025年度(3年後期)'!$B$5:$N$207,COLUMN('2025年度(3年後期)'!$E$5),0)&amp;""</f>
        <v/>
      </c>
      <c r="H707" s="706"/>
      <c r="I707" s="713" t="str">
        <f>VLOOKUP($C702,'2025年度(4年後期)'!$B$5:$N$206,COLUMN('2025年度(4年後期)'!$E$5),0)&amp;""</f>
        <v/>
      </c>
      <c r="J707" s="706"/>
      <c r="K707" s="693" t="str">
        <f>VLOOKUP($C702,'2025年度(助産後期)'!$B$5:$N$207,COLUMN('2025年度(助産後期)'!$E$5),0)&amp;""</f>
        <v/>
      </c>
      <c r="L707" s="709"/>
      <c r="M707" s="705" t="str">
        <f>VLOOKUP($C702,'2025年度(M1後期)'!$B$5:$N$207,COLUMN('2025年度(M1後期)'!$E$5),0)&amp;""</f>
        <v/>
      </c>
      <c r="N707" s="706"/>
      <c r="O707" s="693" t="str">
        <f>VLOOKUP($C702,'2025年度(M2後期)'!$B$5:$N$207,COLUMN('2025年度(M2後期)'!$E$5),0)&amp;""</f>
        <v/>
      </c>
      <c r="P707" s="706"/>
      <c r="Q707" s="693" t="str">
        <f>VLOOKUP($C702,'2025年度(D1後期)'!$B$5:$N$207,COLUMN('2025年度(D1後期)'!$E$5),0)&amp;""</f>
        <v/>
      </c>
      <c r="R707" s="706"/>
      <c r="S707" s="693" t="str">
        <f>VLOOKUP($C702,'2025年度(D23後期)'!$B$5:$N$207,COLUMN('2025年度(D23後期)'!$E$5),0)&amp;""</f>
        <v/>
      </c>
      <c r="T707" s="706"/>
      <c r="U707" s="21"/>
      <c r="Z707" s="696" t="str">
        <f>A707</f>
        <v>２時限（11：00～12：30）</v>
      </c>
      <c r="AA707" s="680"/>
      <c r="AB707" s="680"/>
      <c r="AC707" s="680"/>
      <c r="AD707" s="680"/>
      <c r="AE707" s="680"/>
      <c r="AF707" s="680"/>
      <c r="AG707" s="680"/>
      <c r="AH707" s="680"/>
      <c r="AI707" s="680"/>
      <c r="AJ707" s="680"/>
      <c r="AK707" s="680"/>
      <c r="AL707" s="680"/>
      <c r="AM707" s="680"/>
      <c r="AN707" s="680"/>
      <c r="AO707" s="680"/>
      <c r="AP707" s="680"/>
      <c r="AQ707" s="680"/>
      <c r="AR707" s="680"/>
      <c r="AS707" s="680"/>
      <c r="AT707" s="680"/>
      <c r="AU707" s="680"/>
      <c r="AV707" s="680"/>
      <c r="AW707" s="680"/>
      <c r="AX707" s="680"/>
      <c r="AY707" s="680"/>
      <c r="AZ707" s="680"/>
      <c r="BA707" s="680"/>
      <c r="BB707" s="680"/>
      <c r="BC707" s="680"/>
      <c r="BD707" s="680"/>
      <c r="BE707" s="680"/>
      <c r="BF707" s="680"/>
      <c r="BG707" s="680"/>
      <c r="BH707" s="680"/>
      <c r="BI707" s="680"/>
      <c r="BJ707" s="680"/>
      <c r="BK707" s="674"/>
      <c r="BL707" s="674"/>
      <c r="BM707" s="674"/>
      <c r="BN707" s="680"/>
      <c r="BO707" s="680"/>
      <c r="BP707" s="680"/>
      <c r="BQ707" s="680"/>
      <c r="BR707" s="680"/>
      <c r="BS707" s="680"/>
      <c r="BT707" s="680"/>
      <c r="BU707" s="680"/>
      <c r="BV707" s="680"/>
      <c r="BW707" s="680"/>
    </row>
    <row r="708" spans="1:75" ht="13.5" customHeight="1">
      <c r="A708" s="696"/>
      <c r="B708" s="15" t="s">
        <v>58</v>
      </c>
      <c r="C708" s="708" t="str">
        <f>IFERROR(VLOOKUP(C707,科目・教員!$A$2:$B$349,2,0),"")</f>
        <v/>
      </c>
      <c r="D708" s="707"/>
      <c r="E708" s="716" t="str">
        <f>IFERROR(VLOOKUP(E707,科目・教員!$A$2:$B$349,2,0),"")</f>
        <v/>
      </c>
      <c r="F708" s="707"/>
      <c r="G708" s="716" t="str">
        <f>IFERROR(VLOOKUP(G707,科目・教員!$A$2:$B$349,2,0),"")</f>
        <v/>
      </c>
      <c r="H708" s="707"/>
      <c r="I708" s="716" t="str">
        <f>IFERROR(VLOOKUP(I707,科目・教員!$A$2:$B$349,2,0),"")</f>
        <v/>
      </c>
      <c r="J708" s="707"/>
      <c r="K708" s="689" t="str">
        <f>IFERROR(VLOOKUP(K707,科目・教員!$A$2:$B$349,2,0),"")</f>
        <v/>
      </c>
      <c r="L708" s="717"/>
      <c r="M708" s="708" t="str">
        <f>IFERROR(VLOOKUP(M707,科目・教員!$A$2:$B$349,2,0),"")</f>
        <v/>
      </c>
      <c r="N708" s="707"/>
      <c r="O708" s="689" t="str">
        <f>IFERROR(VLOOKUP(O707,科目・教員!$A$2:$B$349,2,0),"")</f>
        <v/>
      </c>
      <c r="P708" s="707"/>
      <c r="Q708" s="689" t="str">
        <f>IFERROR(VLOOKUP(Q707,科目・教員!$A$2:$B$349,2,0),"")</f>
        <v/>
      </c>
      <c r="R708" s="707"/>
      <c r="S708" s="689" t="str">
        <f>IFERROR(VLOOKUP(S707,科目・教員!$A$2:$B$349,2,0),"")</f>
        <v/>
      </c>
      <c r="T708" s="707"/>
      <c r="U708" s="21"/>
      <c r="Z708" s="696"/>
      <c r="AA708" s="681"/>
      <c r="AB708" s="681"/>
      <c r="AC708" s="681"/>
      <c r="AD708" s="681"/>
      <c r="AE708" s="681"/>
      <c r="AF708" s="681"/>
      <c r="AG708" s="681"/>
      <c r="AH708" s="681"/>
      <c r="AI708" s="681"/>
      <c r="AJ708" s="681"/>
      <c r="AK708" s="681"/>
      <c r="AL708" s="681"/>
      <c r="AM708" s="681"/>
      <c r="AN708" s="681"/>
      <c r="AO708" s="681"/>
      <c r="AP708" s="681"/>
      <c r="AQ708" s="681"/>
      <c r="AR708" s="681"/>
      <c r="AS708" s="681"/>
      <c r="AT708" s="681"/>
      <c r="AU708" s="681"/>
      <c r="AV708" s="681"/>
      <c r="AW708" s="681"/>
      <c r="AX708" s="681"/>
      <c r="AY708" s="681"/>
      <c r="AZ708" s="681"/>
      <c r="BA708" s="681"/>
      <c r="BB708" s="681"/>
      <c r="BC708" s="681"/>
      <c r="BD708" s="681"/>
      <c r="BE708" s="681"/>
      <c r="BF708" s="681"/>
      <c r="BG708" s="681"/>
      <c r="BH708" s="681"/>
      <c r="BI708" s="681"/>
      <c r="BJ708" s="681"/>
      <c r="BK708" s="675"/>
      <c r="BL708" s="675"/>
      <c r="BM708" s="675"/>
      <c r="BN708" s="681"/>
      <c r="BO708" s="681"/>
      <c r="BP708" s="681"/>
      <c r="BQ708" s="681"/>
      <c r="BR708" s="681"/>
      <c r="BS708" s="681"/>
      <c r="BT708" s="681"/>
      <c r="BU708" s="681"/>
      <c r="BV708" s="681"/>
      <c r="BW708" s="681"/>
    </row>
    <row r="709" spans="1:75" ht="13.5" customHeight="1">
      <c r="A709" s="696"/>
      <c r="B709" s="15" t="s">
        <v>60</v>
      </c>
      <c r="C709" s="708" t="str">
        <f>VLOOKUP($C702,'2025年度(1年後期)'!$B$5:$N$207,COLUMN('2025年度(1年後期)'!$E$5)+1,0)&amp;""</f>
        <v/>
      </c>
      <c r="D709" s="707"/>
      <c r="E709" s="716" t="str">
        <f>VLOOKUP($C702,'2025年度(2年後期)'!$B$5:$N$207,COLUMN('2025年度(2年後期)'!$E$5)+1,0)&amp;""</f>
        <v/>
      </c>
      <c r="F709" s="707"/>
      <c r="G709" s="716" t="str">
        <f>VLOOKUP($C702,'2025年度(3年後期)'!$B$5:$N$207,COLUMN('2025年度(3年後期)'!$E$5)+1,0)&amp;""</f>
        <v/>
      </c>
      <c r="H709" s="707"/>
      <c r="I709" s="716" t="str">
        <f>VLOOKUP($C702,'2025年度(4年後期)'!$B$5:$N$206,COLUMN('2025年度(4年後期)'!$E$5)+1,0)&amp;""</f>
        <v/>
      </c>
      <c r="J709" s="707"/>
      <c r="K709" s="689" t="str">
        <f>VLOOKUP($C702,'2025年度(助産後期)'!$B$5:$N$207,COLUMN('2025年度(助産後期)'!$E$5)+1,0)&amp;""</f>
        <v/>
      </c>
      <c r="L709" s="717"/>
      <c r="M709" s="708" t="str">
        <f>VLOOKUP($C702,'2025年度(M1後期)'!$B$5:$N$207,COLUMN('2025年度(M1後期)'!$E$5)+1,0)&amp;""</f>
        <v/>
      </c>
      <c r="N709" s="707"/>
      <c r="O709" s="689" t="str">
        <f>VLOOKUP($C702,'2025年度(M2後期)'!$B$5:$N$207,COLUMN('2025年度(M2後期)'!$E$5)+1,0)&amp;""</f>
        <v/>
      </c>
      <c r="P709" s="707"/>
      <c r="Q709" s="689" t="str">
        <f>VLOOKUP($C702,'2025年度(D1後期)'!$B$5:$N$207,COLUMN('2025年度(D1後期)'!$E$5)+1,0)&amp;""</f>
        <v/>
      </c>
      <c r="R709" s="707"/>
      <c r="S709" s="689" t="str">
        <f>VLOOKUP($C702,'2025年度(D23後期)'!$B$5:$N$207,COLUMN('2025年度(D23後期)'!$E$5)+1,0)&amp;""</f>
        <v/>
      </c>
      <c r="T709" s="707"/>
      <c r="U709" s="21"/>
      <c r="Z709" s="696"/>
      <c r="AA709" s="681"/>
      <c r="AB709" s="681"/>
      <c r="AC709" s="681"/>
      <c r="AD709" s="681"/>
      <c r="AE709" s="681"/>
      <c r="AF709" s="681"/>
      <c r="AG709" s="681"/>
      <c r="AH709" s="681"/>
      <c r="AI709" s="681"/>
      <c r="AJ709" s="681"/>
      <c r="AK709" s="681"/>
      <c r="AL709" s="681"/>
      <c r="AM709" s="681"/>
      <c r="AN709" s="681"/>
      <c r="AO709" s="681"/>
      <c r="AP709" s="681"/>
      <c r="AQ709" s="681"/>
      <c r="AR709" s="681"/>
      <c r="AS709" s="681"/>
      <c r="AT709" s="681"/>
      <c r="AU709" s="681"/>
      <c r="AV709" s="681"/>
      <c r="AW709" s="681"/>
      <c r="AX709" s="681"/>
      <c r="AY709" s="681"/>
      <c r="AZ709" s="681"/>
      <c r="BA709" s="681"/>
      <c r="BB709" s="681"/>
      <c r="BC709" s="681"/>
      <c r="BD709" s="681"/>
      <c r="BE709" s="681"/>
      <c r="BF709" s="681"/>
      <c r="BG709" s="681"/>
      <c r="BH709" s="681"/>
      <c r="BI709" s="681"/>
      <c r="BJ709" s="681"/>
      <c r="BK709" s="675"/>
      <c r="BL709" s="675"/>
      <c r="BM709" s="675"/>
      <c r="BN709" s="681"/>
      <c r="BO709" s="681"/>
      <c r="BP709" s="681"/>
      <c r="BQ709" s="681"/>
      <c r="BR709" s="681"/>
      <c r="BS709" s="681"/>
      <c r="BT709" s="681"/>
      <c r="BU709" s="681"/>
      <c r="BV709" s="681"/>
      <c r="BW709" s="681"/>
    </row>
    <row r="710" spans="1:75" ht="13.5" customHeight="1">
      <c r="A710" s="712"/>
      <c r="B710" s="16" t="s">
        <v>62</v>
      </c>
      <c r="C710" s="687"/>
      <c r="D710" s="685"/>
      <c r="E710" s="684"/>
      <c r="F710" s="685"/>
      <c r="G710" s="684"/>
      <c r="H710" s="685"/>
      <c r="I710" s="684"/>
      <c r="J710" s="685"/>
      <c r="K710" s="686"/>
      <c r="L710" s="686"/>
      <c r="M710" s="687"/>
      <c r="N710" s="685"/>
      <c r="O710" s="686"/>
      <c r="P710" s="685"/>
      <c r="Q710" s="686"/>
      <c r="R710" s="685"/>
      <c r="S710" s="686"/>
      <c r="T710" s="685"/>
      <c r="U710" s="21"/>
      <c r="Z710" s="697"/>
      <c r="AA710" s="682"/>
      <c r="AB710" s="682"/>
      <c r="AC710" s="682"/>
      <c r="AD710" s="682"/>
      <c r="AE710" s="682"/>
      <c r="AF710" s="682"/>
      <c r="AG710" s="682"/>
      <c r="AH710" s="682"/>
      <c r="AI710" s="682"/>
      <c r="AJ710" s="682"/>
      <c r="AK710" s="682"/>
      <c r="AL710" s="682"/>
      <c r="AM710" s="682"/>
      <c r="AN710" s="682"/>
      <c r="AO710" s="682"/>
      <c r="AP710" s="682"/>
      <c r="AQ710" s="682"/>
      <c r="AR710" s="682"/>
      <c r="AS710" s="682"/>
      <c r="AT710" s="682"/>
      <c r="AU710" s="682"/>
      <c r="AV710" s="682"/>
      <c r="AW710" s="682"/>
      <c r="AX710" s="682"/>
      <c r="AY710" s="682"/>
      <c r="AZ710" s="682"/>
      <c r="BA710" s="682"/>
      <c r="BB710" s="682"/>
      <c r="BC710" s="682"/>
      <c r="BD710" s="682"/>
      <c r="BE710" s="682"/>
      <c r="BF710" s="682"/>
      <c r="BG710" s="682"/>
      <c r="BH710" s="682"/>
      <c r="BI710" s="682"/>
      <c r="BJ710" s="682"/>
      <c r="BK710" s="676"/>
      <c r="BL710" s="676"/>
      <c r="BM710" s="676"/>
      <c r="BN710" s="682"/>
      <c r="BO710" s="682"/>
      <c r="BP710" s="682"/>
      <c r="BQ710" s="682"/>
      <c r="BR710" s="682"/>
      <c r="BS710" s="682"/>
      <c r="BT710" s="682"/>
      <c r="BU710" s="682"/>
      <c r="BV710" s="682"/>
      <c r="BW710" s="682"/>
    </row>
    <row r="711" spans="1:75" ht="13.5" customHeight="1">
      <c r="A711" s="695" t="s">
        <v>70</v>
      </c>
      <c r="B711" s="17" t="s">
        <v>71</v>
      </c>
      <c r="C711" s="705"/>
      <c r="D711" s="706"/>
      <c r="E711" s="713"/>
      <c r="F711" s="706"/>
      <c r="G711" s="713"/>
      <c r="H711" s="706"/>
      <c r="I711" s="713"/>
      <c r="J711" s="706"/>
      <c r="K711" s="693"/>
      <c r="L711" s="709"/>
      <c r="M711" s="705"/>
      <c r="N711" s="706"/>
      <c r="O711" s="693"/>
      <c r="P711" s="706"/>
      <c r="Q711" s="693"/>
      <c r="R711" s="706"/>
      <c r="S711" s="693"/>
      <c r="T711" s="706"/>
      <c r="U711" s="21"/>
      <c r="Z711" s="696" t="str">
        <f>A711</f>
        <v>昼休み（12：30～13：30）</v>
      </c>
      <c r="AA711" s="680"/>
      <c r="AB711" s="680"/>
      <c r="AC711" s="680"/>
      <c r="AD711" s="680"/>
      <c r="AE711" s="680"/>
      <c r="AF711" s="680"/>
      <c r="AG711" s="680"/>
      <c r="AH711" s="680"/>
      <c r="AI711" s="680"/>
      <c r="AJ711" s="680"/>
      <c r="AK711" s="680"/>
      <c r="AL711" s="680"/>
      <c r="AM711" s="680"/>
      <c r="AN711" s="680"/>
      <c r="AO711" s="680"/>
      <c r="AP711" s="680"/>
      <c r="AQ711" s="680"/>
      <c r="AR711" s="680"/>
      <c r="AS711" s="680"/>
      <c r="AT711" s="680"/>
      <c r="AU711" s="680"/>
      <c r="AV711" s="680"/>
      <c r="AW711" s="680"/>
      <c r="AX711" s="680"/>
      <c r="AY711" s="680"/>
      <c r="AZ711" s="680"/>
      <c r="BA711" s="680"/>
      <c r="BB711" s="680"/>
      <c r="BC711" s="680"/>
      <c r="BD711" s="680"/>
      <c r="BE711" s="680"/>
      <c r="BF711" s="680"/>
      <c r="BG711" s="680"/>
      <c r="BH711" s="680"/>
      <c r="BI711" s="680"/>
      <c r="BJ711" s="680"/>
      <c r="BK711" s="674"/>
      <c r="BL711" s="674"/>
      <c r="BM711" s="674"/>
      <c r="BN711" s="680"/>
      <c r="BO711" s="680"/>
      <c r="BP711" s="680"/>
      <c r="BQ711" s="680"/>
      <c r="BR711" s="680"/>
      <c r="BS711" s="680"/>
      <c r="BT711" s="680"/>
      <c r="BU711" s="680"/>
      <c r="BV711" s="680"/>
      <c r="BW711" s="680"/>
    </row>
    <row r="712" spans="1:75" ht="13.5" customHeight="1">
      <c r="A712" s="696"/>
      <c r="B712" s="17" t="s">
        <v>73</v>
      </c>
      <c r="C712" s="708"/>
      <c r="D712" s="707"/>
      <c r="E712" s="716"/>
      <c r="F712" s="707"/>
      <c r="G712" s="716"/>
      <c r="H712" s="707"/>
      <c r="I712" s="716"/>
      <c r="J712" s="707"/>
      <c r="K712" s="689"/>
      <c r="L712" s="717"/>
      <c r="M712" s="708"/>
      <c r="N712" s="707"/>
      <c r="O712" s="689"/>
      <c r="P712" s="707"/>
      <c r="Q712" s="689"/>
      <c r="R712" s="707"/>
      <c r="S712" s="689"/>
      <c r="T712" s="707"/>
      <c r="U712" s="21"/>
      <c r="Z712" s="696"/>
      <c r="AA712" s="681"/>
      <c r="AB712" s="681"/>
      <c r="AC712" s="681"/>
      <c r="AD712" s="681"/>
      <c r="AE712" s="681"/>
      <c r="AF712" s="681"/>
      <c r="AG712" s="681"/>
      <c r="AH712" s="681"/>
      <c r="AI712" s="681"/>
      <c r="AJ712" s="681"/>
      <c r="AK712" s="681"/>
      <c r="AL712" s="681"/>
      <c r="AM712" s="681"/>
      <c r="AN712" s="681"/>
      <c r="AO712" s="681"/>
      <c r="AP712" s="681"/>
      <c r="AQ712" s="681"/>
      <c r="AR712" s="681"/>
      <c r="AS712" s="681"/>
      <c r="AT712" s="681"/>
      <c r="AU712" s="681"/>
      <c r="AV712" s="681"/>
      <c r="AW712" s="681"/>
      <c r="AX712" s="681"/>
      <c r="AY712" s="681"/>
      <c r="AZ712" s="681"/>
      <c r="BA712" s="681"/>
      <c r="BB712" s="681"/>
      <c r="BC712" s="681"/>
      <c r="BD712" s="681"/>
      <c r="BE712" s="681"/>
      <c r="BF712" s="681"/>
      <c r="BG712" s="681"/>
      <c r="BH712" s="681"/>
      <c r="BI712" s="681"/>
      <c r="BJ712" s="681"/>
      <c r="BK712" s="675"/>
      <c r="BL712" s="675"/>
      <c r="BM712" s="675"/>
      <c r="BN712" s="681"/>
      <c r="BO712" s="681"/>
      <c r="BP712" s="681"/>
      <c r="BQ712" s="681"/>
      <c r="BR712" s="681"/>
      <c r="BS712" s="681"/>
      <c r="BT712" s="681"/>
      <c r="BU712" s="681"/>
      <c r="BV712" s="681"/>
      <c r="BW712" s="681"/>
    </row>
    <row r="713" spans="1:75" ht="13.5" customHeight="1">
      <c r="A713" s="696"/>
      <c r="B713" s="17" t="s">
        <v>60</v>
      </c>
      <c r="C713" s="708"/>
      <c r="D713" s="707"/>
      <c r="E713" s="716"/>
      <c r="F713" s="707"/>
      <c r="G713" s="716"/>
      <c r="H713" s="707"/>
      <c r="I713" s="716"/>
      <c r="J713" s="707"/>
      <c r="K713" s="689"/>
      <c r="L713" s="717"/>
      <c r="M713" s="708"/>
      <c r="N713" s="707"/>
      <c r="O713" s="689"/>
      <c r="P713" s="707"/>
      <c r="Q713" s="689"/>
      <c r="R713" s="707"/>
      <c r="S713" s="689"/>
      <c r="T713" s="707"/>
      <c r="U713" s="21"/>
      <c r="Z713" s="696"/>
      <c r="AA713" s="681"/>
      <c r="AB713" s="681"/>
      <c r="AC713" s="681"/>
      <c r="AD713" s="681"/>
      <c r="AE713" s="681"/>
      <c r="AF713" s="681"/>
      <c r="AG713" s="681"/>
      <c r="AH713" s="681"/>
      <c r="AI713" s="681"/>
      <c r="AJ713" s="681"/>
      <c r="AK713" s="681"/>
      <c r="AL713" s="681"/>
      <c r="AM713" s="681"/>
      <c r="AN713" s="681"/>
      <c r="AO713" s="681"/>
      <c r="AP713" s="681"/>
      <c r="AQ713" s="681"/>
      <c r="AR713" s="681"/>
      <c r="AS713" s="681"/>
      <c r="AT713" s="681"/>
      <c r="AU713" s="681"/>
      <c r="AV713" s="681"/>
      <c r="AW713" s="681"/>
      <c r="AX713" s="681"/>
      <c r="AY713" s="681"/>
      <c r="AZ713" s="681"/>
      <c r="BA713" s="681"/>
      <c r="BB713" s="681"/>
      <c r="BC713" s="681"/>
      <c r="BD713" s="681"/>
      <c r="BE713" s="681"/>
      <c r="BF713" s="681"/>
      <c r="BG713" s="681"/>
      <c r="BH713" s="681"/>
      <c r="BI713" s="681"/>
      <c r="BJ713" s="681"/>
      <c r="BK713" s="675"/>
      <c r="BL713" s="675"/>
      <c r="BM713" s="675"/>
      <c r="BN713" s="681"/>
      <c r="BO713" s="681"/>
      <c r="BP713" s="681"/>
      <c r="BQ713" s="681"/>
      <c r="BR713" s="681"/>
      <c r="BS713" s="681"/>
      <c r="BT713" s="681"/>
      <c r="BU713" s="681"/>
      <c r="BV713" s="681"/>
      <c r="BW713" s="681"/>
    </row>
    <row r="714" spans="1:75" ht="13.5" customHeight="1">
      <c r="A714" s="697"/>
      <c r="B714" s="18" t="s">
        <v>62</v>
      </c>
      <c r="C714" s="714"/>
      <c r="D714" s="711"/>
      <c r="E714" s="715"/>
      <c r="F714" s="711"/>
      <c r="G714" s="715"/>
      <c r="H714" s="711"/>
      <c r="I714" s="715"/>
      <c r="J714" s="711"/>
      <c r="K714" s="710"/>
      <c r="L714" s="710"/>
      <c r="M714" s="714"/>
      <c r="N714" s="711"/>
      <c r="O714" s="710"/>
      <c r="P714" s="711"/>
      <c r="Q714" s="710"/>
      <c r="R714" s="711"/>
      <c r="S714" s="710"/>
      <c r="T714" s="711"/>
      <c r="U714" s="21"/>
      <c r="Z714" s="697"/>
      <c r="AA714" s="682"/>
      <c r="AB714" s="682"/>
      <c r="AC714" s="682"/>
      <c r="AD714" s="682"/>
      <c r="AE714" s="682"/>
      <c r="AF714" s="682"/>
      <c r="AG714" s="682"/>
      <c r="AH714" s="682"/>
      <c r="AI714" s="682"/>
      <c r="AJ714" s="682"/>
      <c r="AK714" s="682"/>
      <c r="AL714" s="682"/>
      <c r="AM714" s="682"/>
      <c r="AN714" s="682"/>
      <c r="AO714" s="682"/>
      <c r="AP714" s="682"/>
      <c r="AQ714" s="682"/>
      <c r="AR714" s="682"/>
      <c r="AS714" s="682"/>
      <c r="AT714" s="682"/>
      <c r="AU714" s="682"/>
      <c r="AV714" s="682"/>
      <c r="AW714" s="682"/>
      <c r="AX714" s="682"/>
      <c r="AY714" s="682"/>
      <c r="AZ714" s="682"/>
      <c r="BA714" s="682"/>
      <c r="BB714" s="682"/>
      <c r="BC714" s="682"/>
      <c r="BD714" s="682"/>
      <c r="BE714" s="682"/>
      <c r="BF714" s="682"/>
      <c r="BG714" s="682"/>
      <c r="BH714" s="682"/>
      <c r="BI714" s="682"/>
      <c r="BJ714" s="682"/>
      <c r="BK714" s="676"/>
      <c r="BL714" s="676"/>
      <c r="BM714" s="676"/>
      <c r="BN714" s="682"/>
      <c r="BO714" s="682"/>
      <c r="BP714" s="682"/>
      <c r="BQ714" s="682"/>
      <c r="BR714" s="682"/>
      <c r="BS714" s="682"/>
      <c r="BT714" s="682"/>
      <c r="BU714" s="682"/>
      <c r="BV714" s="682"/>
      <c r="BW714" s="682"/>
    </row>
    <row r="715" spans="1:75" ht="13.5" customHeight="1">
      <c r="A715" s="696" t="s">
        <v>74</v>
      </c>
      <c r="B715" s="15" t="s">
        <v>55</v>
      </c>
      <c r="C715" s="692" t="str">
        <f>VLOOKUP($C702,'2025年度(1年後期)'!$B$5:$N$207,COLUMN('2025年度(1年後期)'!$G$5),0)&amp;""</f>
        <v/>
      </c>
      <c r="D715" s="693"/>
      <c r="E715" s="698" t="str">
        <f>VLOOKUP($C702,'2025年度(2年後期)'!$B$5:$N$207,COLUMN('2025年度(2年後期)'!$G$5),0)&amp;""</f>
        <v/>
      </c>
      <c r="F715" s="693"/>
      <c r="G715" s="698" t="str">
        <f>VLOOKUP($C702,'2025年度(3年後期)'!$B$5:$N$207,COLUMN('2025年度(3年後期)'!$G$5),0)&amp;""</f>
        <v/>
      </c>
      <c r="H715" s="693"/>
      <c r="I715" s="698" t="str">
        <f>VLOOKUP($C702,'2025年度(4年後期)'!$B$5:$N$206,COLUMN('2025年度(4年後期)'!$G$5),0)&amp;""</f>
        <v/>
      </c>
      <c r="J715" s="693"/>
      <c r="K715" s="694" t="str">
        <f>VLOOKUP($C702,'2025年度(助産後期)'!$B$5:$N$207,COLUMN('2025年度(助産後期)'!$G$5),0)&amp;""</f>
        <v/>
      </c>
      <c r="L715" s="694"/>
      <c r="M715" s="692" t="str">
        <f>VLOOKUP($C702,'2025年度(M1後期)'!$B$5:$N$207,COLUMN('2025年度(M1後期)'!$G$5),0)&amp;""</f>
        <v/>
      </c>
      <c r="N715" s="693"/>
      <c r="O715" s="694" t="str">
        <f>VLOOKUP($C702,'2025年度(M2後期)'!$B$5:$N$207,COLUMN('2025年度(M2後期)'!$G$5),0)&amp;""</f>
        <v/>
      </c>
      <c r="P715" s="693"/>
      <c r="Q715" s="694" t="str">
        <f>VLOOKUP($C702,'2025年度(D1後期)'!$B$5:$N$207,COLUMN('2025年度(D1後期)'!$G$5),0)&amp;""</f>
        <v/>
      </c>
      <c r="R715" s="693"/>
      <c r="S715" s="694" t="str">
        <f>VLOOKUP($C702,'2025年度(D23後期)'!$B$5:$N$207,COLUMN('2025年度(D23後期)'!$G$5),0)&amp;""</f>
        <v/>
      </c>
      <c r="T715" s="693"/>
      <c r="U715" s="21"/>
      <c r="Z715" s="696" t="str">
        <f>A715</f>
        <v>３時限（13：30～15：00）</v>
      </c>
      <c r="AA715" s="680"/>
      <c r="AB715" s="680"/>
      <c r="AC715" s="680"/>
      <c r="AD715" s="680"/>
      <c r="AE715" s="680"/>
      <c r="AF715" s="680"/>
      <c r="AG715" s="680"/>
      <c r="AH715" s="680"/>
      <c r="AI715" s="680"/>
      <c r="AJ715" s="680"/>
      <c r="AK715" s="680"/>
      <c r="AL715" s="680"/>
      <c r="AM715" s="680"/>
      <c r="AN715" s="680"/>
      <c r="AO715" s="680"/>
      <c r="AP715" s="680"/>
      <c r="AQ715" s="680"/>
      <c r="AR715" s="680"/>
      <c r="AS715" s="680"/>
      <c r="AT715" s="680"/>
      <c r="AU715" s="680"/>
      <c r="AV715" s="680"/>
      <c r="AW715" s="680"/>
      <c r="AX715" s="680"/>
      <c r="AY715" s="680"/>
      <c r="AZ715" s="680"/>
      <c r="BA715" s="680"/>
      <c r="BB715" s="680"/>
      <c r="BC715" s="680"/>
      <c r="BD715" s="680"/>
      <c r="BE715" s="680"/>
      <c r="BF715" s="680"/>
      <c r="BG715" s="680"/>
      <c r="BH715" s="680"/>
      <c r="BI715" s="680"/>
      <c r="BJ715" s="680"/>
      <c r="BK715" s="674"/>
      <c r="BL715" s="674"/>
      <c r="BM715" s="674"/>
      <c r="BN715" s="680"/>
      <c r="BO715" s="680"/>
      <c r="BP715" s="680"/>
      <c r="BQ715" s="680"/>
      <c r="BR715" s="680"/>
      <c r="BS715" s="680"/>
      <c r="BT715" s="680"/>
      <c r="BU715" s="680"/>
      <c r="BV715" s="680"/>
      <c r="BW715" s="680"/>
    </row>
    <row r="716" spans="1:75" ht="13.5" customHeight="1">
      <c r="A716" s="696"/>
      <c r="B716" s="15" t="s">
        <v>58</v>
      </c>
      <c r="C716" s="688" t="str">
        <f>IFERROR(VLOOKUP(C715,科目・教員!$A$2:$B$349,2,0),"")</f>
        <v/>
      </c>
      <c r="D716" s="689"/>
      <c r="E716" s="690" t="str">
        <f>IFERROR(VLOOKUP(E715,科目・教員!$A$2:$B$349,2,0),"")</f>
        <v/>
      </c>
      <c r="F716" s="689"/>
      <c r="G716" s="690" t="str">
        <f>IFERROR(VLOOKUP(G715,科目・教員!$A$2:$B$349,2,0),"")</f>
        <v/>
      </c>
      <c r="H716" s="689"/>
      <c r="I716" s="690" t="str">
        <f>IFERROR(VLOOKUP(I715,科目・教員!$A$2:$B$349,2,0),"")</f>
        <v/>
      </c>
      <c r="J716" s="689"/>
      <c r="K716" s="691" t="str">
        <f>IFERROR(VLOOKUP(K715,科目・教員!$A$2:$B$349,2,0),"")</f>
        <v/>
      </c>
      <c r="L716" s="691"/>
      <c r="M716" s="688" t="str">
        <f>IFERROR(VLOOKUP(M715,科目・教員!$A$2:$B$349,2,0),"")</f>
        <v/>
      </c>
      <c r="N716" s="689"/>
      <c r="O716" s="691" t="str">
        <f>IFERROR(VLOOKUP(O715,科目・教員!$A$2:$B$349,2,0),"")</f>
        <v/>
      </c>
      <c r="P716" s="689"/>
      <c r="Q716" s="691" t="str">
        <f>IFERROR(VLOOKUP(Q715,科目・教員!$A$2:$B$349,2,0),"")</f>
        <v/>
      </c>
      <c r="R716" s="689"/>
      <c r="S716" s="691" t="str">
        <f>IFERROR(VLOOKUP(S715,科目・教員!$A$2:$B$349,2,0),"")</f>
        <v/>
      </c>
      <c r="T716" s="689"/>
      <c r="U716" s="21"/>
      <c r="Z716" s="696"/>
      <c r="AA716" s="681"/>
      <c r="AB716" s="681"/>
      <c r="AC716" s="681"/>
      <c r="AD716" s="681"/>
      <c r="AE716" s="681"/>
      <c r="AF716" s="681"/>
      <c r="AG716" s="681"/>
      <c r="AH716" s="681"/>
      <c r="AI716" s="681"/>
      <c r="AJ716" s="681"/>
      <c r="AK716" s="681"/>
      <c r="AL716" s="681"/>
      <c r="AM716" s="681"/>
      <c r="AN716" s="681"/>
      <c r="AO716" s="681"/>
      <c r="AP716" s="681"/>
      <c r="AQ716" s="681"/>
      <c r="AR716" s="681"/>
      <c r="AS716" s="681"/>
      <c r="AT716" s="681"/>
      <c r="AU716" s="681"/>
      <c r="AV716" s="681"/>
      <c r="AW716" s="681"/>
      <c r="AX716" s="681"/>
      <c r="AY716" s="681"/>
      <c r="AZ716" s="681"/>
      <c r="BA716" s="681"/>
      <c r="BB716" s="681"/>
      <c r="BC716" s="681"/>
      <c r="BD716" s="681"/>
      <c r="BE716" s="681"/>
      <c r="BF716" s="681"/>
      <c r="BG716" s="681"/>
      <c r="BH716" s="681"/>
      <c r="BI716" s="681"/>
      <c r="BJ716" s="681"/>
      <c r="BK716" s="675"/>
      <c r="BL716" s="675"/>
      <c r="BM716" s="675"/>
      <c r="BN716" s="681"/>
      <c r="BO716" s="681"/>
      <c r="BP716" s="681"/>
      <c r="BQ716" s="681"/>
      <c r="BR716" s="681"/>
      <c r="BS716" s="681"/>
      <c r="BT716" s="681"/>
      <c r="BU716" s="681"/>
      <c r="BV716" s="681"/>
      <c r="BW716" s="681"/>
    </row>
    <row r="717" spans="1:75" ht="13.5" customHeight="1">
      <c r="A717" s="696"/>
      <c r="B717" s="15" t="s">
        <v>60</v>
      </c>
      <c r="C717" s="688" t="str">
        <f>VLOOKUP($C702,'2025年度(1年後期)'!$B$5:$N$207,COLUMN('2025年度(1年後期)'!$G$5)+1,0)&amp;""</f>
        <v/>
      </c>
      <c r="D717" s="689"/>
      <c r="E717" s="690" t="str">
        <f>VLOOKUP($C702,'2025年度(2年後期)'!$B$5:$N$207,COLUMN('2025年度(2年後期)'!$G$5)+1,0)&amp;""</f>
        <v/>
      </c>
      <c r="F717" s="689"/>
      <c r="G717" s="690" t="str">
        <f>VLOOKUP($C702,'2025年度(3年後期)'!$B$5:$N$207,COLUMN('2025年度(3年後期)'!$G$5)+1,0)&amp;""</f>
        <v/>
      </c>
      <c r="H717" s="689"/>
      <c r="I717" s="690" t="str">
        <f>VLOOKUP($C702,'2025年度(4年後期)'!$B$5:$N$206,COLUMN('2025年度(4年後期)'!$G$5)+1,0)&amp;""</f>
        <v/>
      </c>
      <c r="J717" s="689"/>
      <c r="K717" s="691" t="str">
        <f>VLOOKUP($C702,'2025年度(助産後期)'!$B$5:$N$207,COLUMN('2025年度(助産後期)'!$G$5)+1,0)&amp;""</f>
        <v/>
      </c>
      <c r="L717" s="691"/>
      <c r="M717" s="688" t="str">
        <f>VLOOKUP($C702,'2025年度(M1後期)'!$B$5:$N$207,COLUMN('2025年度(M1後期)'!$G$5)+1,0)&amp;""</f>
        <v/>
      </c>
      <c r="N717" s="689"/>
      <c r="O717" s="691" t="str">
        <f>VLOOKUP($C702,'2025年度(M2後期)'!$B$5:$N$207,COLUMN('2025年度(M2後期)'!$G$5)+1,0)&amp;""</f>
        <v/>
      </c>
      <c r="P717" s="689"/>
      <c r="Q717" s="691" t="str">
        <f>VLOOKUP($C702,'2025年度(D1後期)'!$B$5:$N$207,COLUMN('2025年度(D1後期)'!$G$5)+1,0)&amp;""</f>
        <v/>
      </c>
      <c r="R717" s="689"/>
      <c r="S717" s="691" t="str">
        <f>VLOOKUP($C702,'2025年度(D23後期)'!$B$5:$N$207,COLUMN('2025年度(D23後期)'!$G$5)+1,0)&amp;""</f>
        <v/>
      </c>
      <c r="T717" s="689"/>
      <c r="U717" s="21"/>
      <c r="Z717" s="696"/>
      <c r="AA717" s="681"/>
      <c r="AB717" s="681"/>
      <c r="AC717" s="681"/>
      <c r="AD717" s="681"/>
      <c r="AE717" s="681"/>
      <c r="AF717" s="681"/>
      <c r="AG717" s="681"/>
      <c r="AH717" s="681"/>
      <c r="AI717" s="681"/>
      <c r="AJ717" s="681"/>
      <c r="AK717" s="681"/>
      <c r="AL717" s="681"/>
      <c r="AM717" s="681"/>
      <c r="AN717" s="681"/>
      <c r="AO717" s="681"/>
      <c r="AP717" s="681"/>
      <c r="AQ717" s="681"/>
      <c r="AR717" s="681"/>
      <c r="AS717" s="681"/>
      <c r="AT717" s="681"/>
      <c r="AU717" s="681"/>
      <c r="AV717" s="681"/>
      <c r="AW717" s="681"/>
      <c r="AX717" s="681"/>
      <c r="AY717" s="681"/>
      <c r="AZ717" s="681"/>
      <c r="BA717" s="681"/>
      <c r="BB717" s="681"/>
      <c r="BC717" s="681"/>
      <c r="BD717" s="681"/>
      <c r="BE717" s="681"/>
      <c r="BF717" s="681"/>
      <c r="BG717" s="681"/>
      <c r="BH717" s="681"/>
      <c r="BI717" s="681"/>
      <c r="BJ717" s="681"/>
      <c r="BK717" s="675"/>
      <c r="BL717" s="675"/>
      <c r="BM717" s="675"/>
      <c r="BN717" s="681"/>
      <c r="BO717" s="681"/>
      <c r="BP717" s="681"/>
      <c r="BQ717" s="681"/>
      <c r="BR717" s="681"/>
      <c r="BS717" s="681"/>
      <c r="BT717" s="681"/>
      <c r="BU717" s="681"/>
      <c r="BV717" s="681"/>
      <c r="BW717" s="681"/>
    </row>
    <row r="718" spans="1:75" ht="13.5" customHeight="1">
      <c r="A718" s="712"/>
      <c r="B718" s="16" t="s">
        <v>62</v>
      </c>
      <c r="C718" s="687"/>
      <c r="D718" s="685"/>
      <c r="E718" s="684"/>
      <c r="F718" s="685"/>
      <c r="G718" s="684"/>
      <c r="H718" s="685"/>
      <c r="I718" s="684"/>
      <c r="J718" s="685"/>
      <c r="K718" s="686"/>
      <c r="L718" s="686"/>
      <c r="M718" s="687"/>
      <c r="N718" s="685"/>
      <c r="O718" s="686"/>
      <c r="P718" s="685"/>
      <c r="Q718" s="686"/>
      <c r="R718" s="685"/>
      <c r="S718" s="686"/>
      <c r="T718" s="685"/>
      <c r="U718" s="21"/>
      <c r="Z718" s="697"/>
      <c r="AA718" s="682"/>
      <c r="AB718" s="682"/>
      <c r="AC718" s="682"/>
      <c r="AD718" s="682"/>
      <c r="AE718" s="682"/>
      <c r="AF718" s="682"/>
      <c r="AG718" s="682"/>
      <c r="AH718" s="682"/>
      <c r="AI718" s="682"/>
      <c r="AJ718" s="682"/>
      <c r="AK718" s="682"/>
      <c r="AL718" s="682"/>
      <c r="AM718" s="682"/>
      <c r="AN718" s="682"/>
      <c r="AO718" s="682"/>
      <c r="AP718" s="682"/>
      <c r="AQ718" s="682"/>
      <c r="AR718" s="682"/>
      <c r="AS718" s="682"/>
      <c r="AT718" s="682"/>
      <c r="AU718" s="682"/>
      <c r="AV718" s="682"/>
      <c r="AW718" s="682"/>
      <c r="AX718" s="682"/>
      <c r="AY718" s="682"/>
      <c r="AZ718" s="682"/>
      <c r="BA718" s="682"/>
      <c r="BB718" s="682"/>
      <c r="BC718" s="682"/>
      <c r="BD718" s="682"/>
      <c r="BE718" s="682"/>
      <c r="BF718" s="682"/>
      <c r="BG718" s="682"/>
      <c r="BH718" s="682"/>
      <c r="BI718" s="682"/>
      <c r="BJ718" s="682"/>
      <c r="BK718" s="676"/>
      <c r="BL718" s="676"/>
      <c r="BM718" s="676"/>
      <c r="BN718" s="682"/>
      <c r="BO718" s="682"/>
      <c r="BP718" s="682"/>
      <c r="BQ718" s="682"/>
      <c r="BR718" s="682"/>
      <c r="BS718" s="682"/>
      <c r="BT718" s="682"/>
      <c r="BU718" s="682"/>
      <c r="BV718" s="682"/>
      <c r="BW718" s="682"/>
    </row>
    <row r="719" spans="1:75" ht="13.5" customHeight="1">
      <c r="A719" s="696" t="s">
        <v>80</v>
      </c>
      <c r="B719" s="15" t="s">
        <v>55</v>
      </c>
      <c r="C719" s="692" t="str">
        <f>VLOOKUP($C702,'2025年度(1年後期)'!$B$5:$N$207,COLUMN('2025年度(1年後期)'!$I$5),0)&amp;""</f>
        <v/>
      </c>
      <c r="D719" s="693"/>
      <c r="E719" s="698" t="str">
        <f>VLOOKUP($C702,'2025年度(2年後期)'!$B$5:$N$207,COLUMN('2025年度(2年後期)'!$I$5),0)&amp;""</f>
        <v/>
      </c>
      <c r="F719" s="693"/>
      <c r="G719" s="698" t="str">
        <f>VLOOKUP($C702,'2025年度(3年後期)'!$B$5:$N$207,COLUMN('2025年度(3年後期)'!$I$5),0)&amp;""</f>
        <v/>
      </c>
      <c r="H719" s="693"/>
      <c r="I719" s="698" t="str">
        <f>VLOOKUP($C702,'2025年度(4年後期)'!$B$5:$N$206,COLUMN('2025年度(4年後期)'!$I$5),0)&amp;""</f>
        <v/>
      </c>
      <c r="J719" s="693"/>
      <c r="K719" s="694" t="str">
        <f>VLOOKUP($C702,'2025年度(助産後期)'!$B$5:$N$207,COLUMN('2025年度(助産後期)'!$I$5),0)&amp;""</f>
        <v/>
      </c>
      <c r="L719" s="694"/>
      <c r="M719" s="692" t="str">
        <f>VLOOKUP($C702,'2025年度(M1後期)'!$B$5:$N$207,COLUMN('2025年度(M1後期)'!$I$5),0)&amp;""</f>
        <v/>
      </c>
      <c r="N719" s="693"/>
      <c r="O719" s="694" t="str">
        <f>VLOOKUP($C702,'2025年度(M2後期)'!$B$5:$N$207,COLUMN('2025年度(M2後期)'!$I$5),0)&amp;""</f>
        <v/>
      </c>
      <c r="P719" s="693"/>
      <c r="Q719" s="694" t="str">
        <f>VLOOKUP($C702,'2025年度(D1後期)'!$B$5:$N$207,COLUMN('2025年度(D1後期)'!$I$5),0)&amp;""</f>
        <v/>
      </c>
      <c r="R719" s="693"/>
      <c r="S719" s="694" t="str">
        <f>VLOOKUP($C702,'2025年度(D23後期)'!$B$5:$N$207,COLUMN('2025年度(D23後期)'!$I$5),0)&amp;""</f>
        <v/>
      </c>
      <c r="T719" s="693"/>
      <c r="U719" s="21"/>
      <c r="Z719" s="696" t="str">
        <f>A719</f>
        <v>４時限（15：10～16：40）</v>
      </c>
      <c r="AA719" s="680"/>
      <c r="AB719" s="680"/>
      <c r="AC719" s="680"/>
      <c r="AD719" s="680"/>
      <c r="AE719" s="680"/>
      <c r="AF719" s="680"/>
      <c r="AG719" s="680"/>
      <c r="AH719" s="680"/>
      <c r="AI719" s="680"/>
      <c r="AJ719" s="680"/>
      <c r="AK719" s="680"/>
      <c r="AL719" s="680"/>
      <c r="AM719" s="680"/>
      <c r="AN719" s="680"/>
      <c r="AO719" s="680"/>
      <c r="AP719" s="680"/>
      <c r="AQ719" s="680"/>
      <c r="AR719" s="680"/>
      <c r="AS719" s="680"/>
      <c r="AT719" s="680"/>
      <c r="AU719" s="680"/>
      <c r="AV719" s="680"/>
      <c r="AW719" s="680"/>
      <c r="AX719" s="680"/>
      <c r="AY719" s="680"/>
      <c r="AZ719" s="680"/>
      <c r="BA719" s="680"/>
      <c r="BB719" s="680"/>
      <c r="BC719" s="680"/>
      <c r="BD719" s="680"/>
      <c r="BE719" s="680"/>
      <c r="BF719" s="680"/>
      <c r="BG719" s="680"/>
      <c r="BH719" s="680"/>
      <c r="BI719" s="680"/>
      <c r="BJ719" s="680"/>
      <c r="BK719" s="674"/>
      <c r="BL719" s="674"/>
      <c r="BM719" s="674"/>
      <c r="BN719" s="680"/>
      <c r="BO719" s="680"/>
      <c r="BP719" s="680"/>
      <c r="BQ719" s="680"/>
      <c r="BR719" s="680"/>
      <c r="BS719" s="680"/>
      <c r="BT719" s="680"/>
      <c r="BU719" s="680"/>
      <c r="BV719" s="680"/>
      <c r="BW719" s="680"/>
    </row>
    <row r="720" spans="1:75" ht="13.5" customHeight="1">
      <c r="A720" s="696"/>
      <c r="B720" s="15" t="s">
        <v>58</v>
      </c>
      <c r="C720" s="688" t="str">
        <f>IFERROR(VLOOKUP(C719,科目・教員!$A$2:$B$349,2,0),"")</f>
        <v/>
      </c>
      <c r="D720" s="689"/>
      <c r="E720" s="690" t="str">
        <f>IFERROR(VLOOKUP(E719,科目・教員!$A$2:$B$349,2,0),"")</f>
        <v/>
      </c>
      <c r="F720" s="689"/>
      <c r="G720" s="690" t="str">
        <f>IFERROR(VLOOKUP(G719,科目・教員!$A$2:$B$349,2,0),"")</f>
        <v/>
      </c>
      <c r="H720" s="689"/>
      <c r="I720" s="690" t="str">
        <f>IFERROR(VLOOKUP(I719,科目・教員!$A$2:$B$349,2,0),"")</f>
        <v/>
      </c>
      <c r="J720" s="689"/>
      <c r="K720" s="691" t="str">
        <f>IFERROR(VLOOKUP(K719,科目・教員!$A$2:$B$349,2,0),"")</f>
        <v/>
      </c>
      <c r="L720" s="691"/>
      <c r="M720" s="688" t="str">
        <f>IFERROR(VLOOKUP(M719,科目・教員!$A$2:$B$349,2,0),"")</f>
        <v/>
      </c>
      <c r="N720" s="689"/>
      <c r="O720" s="691" t="str">
        <f>IFERROR(VLOOKUP(O719,科目・教員!$A$2:$B$349,2,0),"")</f>
        <v/>
      </c>
      <c r="P720" s="689"/>
      <c r="Q720" s="691" t="str">
        <f>IFERROR(VLOOKUP(Q719,科目・教員!$A$2:$B$349,2,0),"")</f>
        <v/>
      </c>
      <c r="R720" s="689"/>
      <c r="S720" s="691" t="str">
        <f>IFERROR(VLOOKUP(S719,科目・教員!$A$2:$B$349,2,0),"")</f>
        <v/>
      </c>
      <c r="T720" s="689"/>
      <c r="U720" s="21"/>
      <c r="Z720" s="696"/>
      <c r="AA720" s="681"/>
      <c r="AB720" s="681"/>
      <c r="AC720" s="681"/>
      <c r="AD720" s="681"/>
      <c r="AE720" s="681"/>
      <c r="AF720" s="681"/>
      <c r="AG720" s="681"/>
      <c r="AH720" s="681"/>
      <c r="AI720" s="681"/>
      <c r="AJ720" s="681"/>
      <c r="AK720" s="681"/>
      <c r="AL720" s="681"/>
      <c r="AM720" s="681"/>
      <c r="AN720" s="681"/>
      <c r="AO720" s="681"/>
      <c r="AP720" s="681"/>
      <c r="AQ720" s="681"/>
      <c r="AR720" s="681"/>
      <c r="AS720" s="681"/>
      <c r="AT720" s="681"/>
      <c r="AU720" s="681"/>
      <c r="AV720" s="681"/>
      <c r="AW720" s="681"/>
      <c r="AX720" s="681"/>
      <c r="AY720" s="681"/>
      <c r="AZ720" s="681"/>
      <c r="BA720" s="681"/>
      <c r="BB720" s="681"/>
      <c r="BC720" s="681"/>
      <c r="BD720" s="681"/>
      <c r="BE720" s="681"/>
      <c r="BF720" s="681"/>
      <c r="BG720" s="681"/>
      <c r="BH720" s="681"/>
      <c r="BI720" s="681"/>
      <c r="BJ720" s="681"/>
      <c r="BK720" s="675"/>
      <c r="BL720" s="675"/>
      <c r="BM720" s="675"/>
      <c r="BN720" s="681"/>
      <c r="BO720" s="681"/>
      <c r="BP720" s="681"/>
      <c r="BQ720" s="681"/>
      <c r="BR720" s="681"/>
      <c r="BS720" s="681"/>
      <c r="BT720" s="681"/>
      <c r="BU720" s="681"/>
      <c r="BV720" s="681"/>
      <c r="BW720" s="681"/>
    </row>
    <row r="721" spans="1:75" ht="13.5" customHeight="1">
      <c r="A721" s="696"/>
      <c r="B721" s="15" t="s">
        <v>60</v>
      </c>
      <c r="C721" s="688" t="str">
        <f>VLOOKUP($C702,'2025年度(1年後期)'!$B$5:$N$207,COLUMN('2025年度(1年後期)'!$I$5)+1,0)&amp;""</f>
        <v/>
      </c>
      <c r="D721" s="689"/>
      <c r="E721" s="690" t="str">
        <f>VLOOKUP($C702,'2025年度(2年後期)'!$B$5:$N$207,COLUMN('2025年度(2年後期)'!$I$5)+1,0)&amp;""</f>
        <v/>
      </c>
      <c r="F721" s="689"/>
      <c r="G721" s="690" t="str">
        <f>VLOOKUP($C702,'2025年度(3年後期)'!$B$5:$N$207,COLUMN('2025年度(3年後期)'!$I$5)+1,0)&amp;""</f>
        <v/>
      </c>
      <c r="H721" s="689"/>
      <c r="I721" s="690" t="str">
        <f>VLOOKUP($C702,'2025年度(4年後期)'!$B$5:$N$206,COLUMN('2025年度(4年後期)'!$I$5)+1,0)&amp;""</f>
        <v/>
      </c>
      <c r="J721" s="689"/>
      <c r="K721" s="691" t="str">
        <f>VLOOKUP($C702,'2025年度(助産後期)'!$B$5:$N$207,COLUMN('2025年度(助産後期)'!$I$5)+1,0)&amp;""</f>
        <v/>
      </c>
      <c r="L721" s="691"/>
      <c r="M721" s="688" t="str">
        <f>VLOOKUP($C702,'2025年度(M1後期)'!$B$5:$N$207,COLUMN('2025年度(M1後期)'!$I$5)+1,0)&amp;""</f>
        <v/>
      </c>
      <c r="N721" s="689"/>
      <c r="O721" s="691" t="str">
        <f>VLOOKUP($C702,'2025年度(M2後期)'!$B$5:$N$207,COLUMN('2025年度(M2後期)'!$I$5)+1,0)&amp;""</f>
        <v/>
      </c>
      <c r="P721" s="689"/>
      <c r="Q721" s="691" t="str">
        <f>VLOOKUP($C702,'2025年度(D1後期)'!$B$5:$N$207,COLUMN('2025年度(D1後期)'!$I$5)+1,0)&amp;""</f>
        <v/>
      </c>
      <c r="R721" s="689"/>
      <c r="S721" s="691" t="str">
        <f>VLOOKUP($C702,'2025年度(D23後期)'!$B$5:$N$207,COLUMN('2025年度(D23後期)'!$I$5)+1,0)&amp;""</f>
        <v/>
      </c>
      <c r="T721" s="689"/>
      <c r="U721" s="21"/>
      <c r="Z721" s="696"/>
      <c r="AA721" s="681"/>
      <c r="AB721" s="681"/>
      <c r="AC721" s="681"/>
      <c r="AD721" s="681"/>
      <c r="AE721" s="681"/>
      <c r="AF721" s="681"/>
      <c r="AG721" s="681"/>
      <c r="AH721" s="681"/>
      <c r="AI721" s="681"/>
      <c r="AJ721" s="681"/>
      <c r="AK721" s="681"/>
      <c r="AL721" s="681"/>
      <c r="AM721" s="681"/>
      <c r="AN721" s="681"/>
      <c r="AO721" s="681"/>
      <c r="AP721" s="681"/>
      <c r="AQ721" s="681"/>
      <c r="AR721" s="681"/>
      <c r="AS721" s="681"/>
      <c r="AT721" s="681"/>
      <c r="AU721" s="681"/>
      <c r="AV721" s="681"/>
      <c r="AW721" s="681"/>
      <c r="AX721" s="681"/>
      <c r="AY721" s="681"/>
      <c r="AZ721" s="681"/>
      <c r="BA721" s="681"/>
      <c r="BB721" s="681"/>
      <c r="BC721" s="681"/>
      <c r="BD721" s="681"/>
      <c r="BE721" s="681"/>
      <c r="BF721" s="681"/>
      <c r="BG721" s="681"/>
      <c r="BH721" s="681"/>
      <c r="BI721" s="681"/>
      <c r="BJ721" s="681"/>
      <c r="BK721" s="675"/>
      <c r="BL721" s="675"/>
      <c r="BM721" s="675"/>
      <c r="BN721" s="681"/>
      <c r="BO721" s="681"/>
      <c r="BP721" s="681"/>
      <c r="BQ721" s="681"/>
      <c r="BR721" s="681"/>
      <c r="BS721" s="681"/>
      <c r="BT721" s="681"/>
      <c r="BU721" s="681"/>
      <c r="BV721" s="681"/>
      <c r="BW721" s="681"/>
    </row>
    <row r="722" spans="1:75" ht="13.5" customHeight="1">
      <c r="A722" s="697"/>
      <c r="B722" s="16" t="s">
        <v>62</v>
      </c>
      <c r="C722" s="687"/>
      <c r="D722" s="685"/>
      <c r="E722" s="684"/>
      <c r="F722" s="685"/>
      <c r="G722" s="684"/>
      <c r="H722" s="685"/>
      <c r="I722" s="684"/>
      <c r="J722" s="685"/>
      <c r="K722" s="686"/>
      <c r="L722" s="686"/>
      <c r="M722" s="687"/>
      <c r="N722" s="685"/>
      <c r="O722" s="686"/>
      <c r="P722" s="685"/>
      <c r="Q722" s="686"/>
      <c r="R722" s="685"/>
      <c r="S722" s="686"/>
      <c r="T722" s="685"/>
      <c r="U722" s="21"/>
      <c r="Z722" s="697"/>
      <c r="AA722" s="682"/>
      <c r="AB722" s="682"/>
      <c r="AC722" s="682"/>
      <c r="AD722" s="682"/>
      <c r="AE722" s="682"/>
      <c r="AF722" s="682"/>
      <c r="AG722" s="682"/>
      <c r="AH722" s="682"/>
      <c r="AI722" s="682"/>
      <c r="AJ722" s="682"/>
      <c r="AK722" s="682"/>
      <c r="AL722" s="682"/>
      <c r="AM722" s="682"/>
      <c r="AN722" s="682"/>
      <c r="AO722" s="682"/>
      <c r="AP722" s="682"/>
      <c r="AQ722" s="682"/>
      <c r="AR722" s="682"/>
      <c r="AS722" s="682"/>
      <c r="AT722" s="682"/>
      <c r="AU722" s="682"/>
      <c r="AV722" s="682"/>
      <c r="AW722" s="682"/>
      <c r="AX722" s="682"/>
      <c r="AY722" s="682"/>
      <c r="AZ722" s="682"/>
      <c r="BA722" s="682"/>
      <c r="BB722" s="682"/>
      <c r="BC722" s="682"/>
      <c r="BD722" s="682"/>
      <c r="BE722" s="682"/>
      <c r="BF722" s="682"/>
      <c r="BG722" s="682"/>
      <c r="BH722" s="682"/>
      <c r="BI722" s="682"/>
      <c r="BJ722" s="682"/>
      <c r="BK722" s="676"/>
      <c r="BL722" s="676"/>
      <c r="BM722" s="676"/>
      <c r="BN722" s="682"/>
      <c r="BO722" s="682"/>
      <c r="BP722" s="682"/>
      <c r="BQ722" s="682"/>
      <c r="BR722" s="682"/>
      <c r="BS722" s="682"/>
      <c r="BT722" s="682"/>
      <c r="BU722" s="682"/>
      <c r="BV722" s="682"/>
      <c r="BW722" s="682"/>
    </row>
    <row r="723" spans="1:75" ht="13.5" customHeight="1">
      <c r="A723" s="696" t="s">
        <v>87</v>
      </c>
      <c r="B723" s="15" t="s">
        <v>55</v>
      </c>
      <c r="C723" s="692" t="str">
        <f>VLOOKUP($C702,'2025年度(1年後期)'!$B$5:$N$207,COLUMN('2025年度(1年後期)'!$K$5),0)&amp;""</f>
        <v/>
      </c>
      <c r="D723" s="693"/>
      <c r="E723" s="698" t="str">
        <f>VLOOKUP($C702,'2025年度(2年後期)'!$B$5:$N$207,COLUMN('2025年度(2年後期)'!$K$5),0)&amp;""</f>
        <v/>
      </c>
      <c r="F723" s="693"/>
      <c r="G723" s="698" t="str">
        <f>VLOOKUP($C702,'2025年度(3年後期)'!$B$5:$N$207,COLUMN('2025年度(3年後期)'!$K$5),0)&amp;""</f>
        <v/>
      </c>
      <c r="H723" s="693"/>
      <c r="I723" s="698" t="str">
        <f>VLOOKUP($C702,'2025年度(4年後期)'!$B$5:$N$206,COLUMN('2025年度(4年後期)'!$K$5),0)&amp;""</f>
        <v/>
      </c>
      <c r="J723" s="693"/>
      <c r="K723" s="694" t="str">
        <f>VLOOKUP($C702,'2025年度(助産後期)'!$B$5:$N$207,COLUMN('2025年度(助産後期)'!$K$5),0)&amp;""</f>
        <v/>
      </c>
      <c r="L723" s="694"/>
      <c r="M723" s="692" t="str">
        <f>VLOOKUP($C702,'2025年度(M1後期)'!$B$5:$N$207,COLUMN('2025年度(M1後期)'!$K$5),0)&amp;""</f>
        <v/>
      </c>
      <c r="N723" s="693"/>
      <c r="O723" s="694" t="str">
        <f>VLOOKUP($C702,'2025年度(M2後期)'!$B$5:$N$207,COLUMN('2025年度(M2後期)'!$K$5),0)&amp;""</f>
        <v/>
      </c>
      <c r="P723" s="693"/>
      <c r="Q723" s="694" t="str">
        <f>VLOOKUP($C702,'2025年度(D1後期)'!$B$5:$N$207,COLUMN('2025年度(D1後期)'!$K$5),0)&amp;""</f>
        <v/>
      </c>
      <c r="R723" s="693"/>
      <c r="S723" s="694" t="str">
        <f>VLOOKUP($C702,'2025年度(D23後期)'!$B$5:$N$207,COLUMN('2025年度(D23後期)'!$K$5),0)&amp;""</f>
        <v/>
      </c>
      <c r="T723" s="693"/>
      <c r="U723" s="21"/>
      <c r="Z723" s="696" t="str">
        <f>A723</f>
        <v>５時限（16：50～18：20）</v>
      </c>
      <c r="AA723" s="680"/>
      <c r="AB723" s="680"/>
      <c r="AC723" s="680"/>
      <c r="AD723" s="680"/>
      <c r="AE723" s="680"/>
      <c r="AF723" s="680"/>
      <c r="AG723" s="680"/>
      <c r="AH723" s="680"/>
      <c r="AI723" s="680"/>
      <c r="AJ723" s="680"/>
      <c r="AK723" s="680"/>
      <c r="AL723" s="680"/>
      <c r="AM723" s="680"/>
      <c r="AN723" s="680"/>
      <c r="AO723" s="680"/>
      <c r="AP723" s="680"/>
      <c r="AQ723" s="680"/>
      <c r="AR723" s="680"/>
      <c r="AS723" s="680"/>
      <c r="AT723" s="680"/>
      <c r="AU723" s="680"/>
      <c r="AV723" s="680"/>
      <c r="AW723" s="680"/>
      <c r="AX723" s="680"/>
      <c r="AY723" s="680"/>
      <c r="AZ723" s="680"/>
      <c r="BA723" s="680"/>
      <c r="BB723" s="680"/>
      <c r="BC723" s="680"/>
      <c r="BD723" s="680"/>
      <c r="BE723" s="680"/>
      <c r="BF723" s="680"/>
      <c r="BG723" s="680"/>
      <c r="BH723" s="680"/>
      <c r="BI723" s="680"/>
      <c r="BJ723" s="680"/>
      <c r="BK723" s="674"/>
      <c r="BL723" s="674"/>
      <c r="BM723" s="674"/>
      <c r="BN723" s="680"/>
      <c r="BO723" s="680"/>
      <c r="BP723" s="680"/>
      <c r="BQ723" s="680"/>
      <c r="BR723" s="680"/>
      <c r="BS723" s="680"/>
      <c r="BT723" s="680"/>
      <c r="BU723" s="680"/>
      <c r="BV723" s="680"/>
      <c r="BW723" s="680"/>
    </row>
    <row r="724" spans="1:75" ht="13.5" customHeight="1">
      <c r="A724" s="696"/>
      <c r="B724" s="15" t="s">
        <v>58</v>
      </c>
      <c r="C724" s="688" t="str">
        <f>IFERROR(VLOOKUP(C723,科目・教員!$A$2:$B$349,2,0),"")</f>
        <v/>
      </c>
      <c r="D724" s="689"/>
      <c r="E724" s="690" t="str">
        <f>IFERROR(VLOOKUP(E723,科目・教員!$A$2:$B$349,2,0),"")</f>
        <v/>
      </c>
      <c r="F724" s="689"/>
      <c r="G724" s="690" t="str">
        <f>IFERROR(VLOOKUP(G723,科目・教員!$A$2:$B$349,2,0),"")</f>
        <v/>
      </c>
      <c r="H724" s="689"/>
      <c r="I724" s="690" t="str">
        <f>IFERROR(VLOOKUP(I723,科目・教員!$A$2:$B$349,2,0),"")</f>
        <v/>
      </c>
      <c r="J724" s="689"/>
      <c r="K724" s="691" t="str">
        <f>IFERROR(VLOOKUP(K723,科目・教員!$A$2:$B$349,2,0),"")</f>
        <v/>
      </c>
      <c r="L724" s="691"/>
      <c r="M724" s="688" t="str">
        <f>IFERROR(VLOOKUP(M723,科目・教員!$A$2:$B$349,2,0),"")</f>
        <v/>
      </c>
      <c r="N724" s="689"/>
      <c r="O724" s="691" t="str">
        <f>IFERROR(VLOOKUP(O723,科目・教員!$A$2:$B$349,2,0),"")</f>
        <v/>
      </c>
      <c r="P724" s="689"/>
      <c r="Q724" s="691" t="str">
        <f>IFERROR(VLOOKUP(Q723,科目・教員!$A$2:$B$349,2,0),"")</f>
        <v/>
      </c>
      <c r="R724" s="689"/>
      <c r="S724" s="691" t="str">
        <f>IFERROR(VLOOKUP(S723,科目・教員!$A$2:$B$349,2,0),"")</f>
        <v/>
      </c>
      <c r="T724" s="689"/>
      <c r="U724" s="21"/>
      <c r="Z724" s="696"/>
      <c r="AA724" s="681"/>
      <c r="AB724" s="681"/>
      <c r="AC724" s="681"/>
      <c r="AD724" s="681"/>
      <c r="AE724" s="681"/>
      <c r="AF724" s="681"/>
      <c r="AG724" s="681"/>
      <c r="AH724" s="681"/>
      <c r="AI724" s="681"/>
      <c r="AJ724" s="681"/>
      <c r="AK724" s="681"/>
      <c r="AL724" s="681"/>
      <c r="AM724" s="681"/>
      <c r="AN724" s="681"/>
      <c r="AO724" s="681"/>
      <c r="AP724" s="681"/>
      <c r="AQ724" s="681"/>
      <c r="AR724" s="681"/>
      <c r="AS724" s="681"/>
      <c r="AT724" s="681"/>
      <c r="AU724" s="681"/>
      <c r="AV724" s="681"/>
      <c r="AW724" s="681"/>
      <c r="AX724" s="681"/>
      <c r="AY724" s="681"/>
      <c r="AZ724" s="681"/>
      <c r="BA724" s="681"/>
      <c r="BB724" s="681"/>
      <c r="BC724" s="681"/>
      <c r="BD724" s="681"/>
      <c r="BE724" s="681"/>
      <c r="BF724" s="681"/>
      <c r="BG724" s="681"/>
      <c r="BH724" s="681"/>
      <c r="BI724" s="681"/>
      <c r="BJ724" s="681"/>
      <c r="BK724" s="675"/>
      <c r="BL724" s="675"/>
      <c r="BM724" s="675"/>
      <c r="BN724" s="681"/>
      <c r="BO724" s="681"/>
      <c r="BP724" s="681"/>
      <c r="BQ724" s="681"/>
      <c r="BR724" s="681"/>
      <c r="BS724" s="681"/>
      <c r="BT724" s="681"/>
      <c r="BU724" s="681"/>
      <c r="BV724" s="681"/>
      <c r="BW724" s="681"/>
    </row>
    <row r="725" spans="1:75" ht="13.5" customHeight="1">
      <c r="A725" s="696"/>
      <c r="B725" s="15" t="s">
        <v>60</v>
      </c>
      <c r="C725" s="688" t="str">
        <f>VLOOKUP($C702,'2025年度(1年後期)'!$B$5:$N$207,COLUMN('2025年度(1年後期)'!$K$5)+1,0)&amp;""</f>
        <v/>
      </c>
      <c r="D725" s="689"/>
      <c r="E725" s="690" t="str">
        <f>VLOOKUP($C702,'2025年度(2年後期)'!$B$5:$N$207,COLUMN('2025年度(2年後期)'!$K$5)+1,0)&amp;""</f>
        <v/>
      </c>
      <c r="F725" s="689"/>
      <c r="G725" s="690" t="str">
        <f>VLOOKUP($C702,'2025年度(3年後期)'!$B$5:$N$207,COLUMN('2025年度(3年後期)'!$K$5)+1,0)&amp;""</f>
        <v/>
      </c>
      <c r="H725" s="689"/>
      <c r="I725" s="690" t="str">
        <f>VLOOKUP($C702,'2025年度(4年後期)'!$B$5:$N$206,COLUMN('2025年度(4年後期)'!$K$5)+1,0)&amp;""</f>
        <v/>
      </c>
      <c r="J725" s="689"/>
      <c r="K725" s="691" t="str">
        <f>VLOOKUP($C702,'2025年度(助産後期)'!$B$5:$N$207,COLUMN('2025年度(助産後期)'!$K$5)+1,0)&amp;""</f>
        <v/>
      </c>
      <c r="L725" s="691"/>
      <c r="M725" s="688" t="str">
        <f>VLOOKUP($C702,'2025年度(M1後期)'!$B$5:$N$207,COLUMN('2025年度(M1後期)'!$K$5)+1,0)&amp;""</f>
        <v/>
      </c>
      <c r="N725" s="689"/>
      <c r="O725" s="691" t="str">
        <f>VLOOKUP($C702,'2025年度(M1後期)'!$B$5:$N$207,COLUMN('2025年度(M1後期)'!$K$5)+1,0)&amp;""</f>
        <v/>
      </c>
      <c r="P725" s="689"/>
      <c r="Q725" s="691" t="str">
        <f>VLOOKUP($C702,'2025年度(D1後期)'!$B$5:$N$207,COLUMN('2025年度(D1後期)'!$K$5)+1,0)&amp;""</f>
        <v/>
      </c>
      <c r="R725" s="689"/>
      <c r="S725" s="691" t="str">
        <f>VLOOKUP($C702,'2025年度(D23後期)'!$B$5:$N$207,COLUMN('2025年度(D23後期)'!$K$5)+1,0)&amp;""</f>
        <v/>
      </c>
      <c r="T725" s="689"/>
      <c r="U725" s="21"/>
      <c r="Z725" s="696"/>
      <c r="AA725" s="681"/>
      <c r="AB725" s="681"/>
      <c r="AC725" s="681"/>
      <c r="AD725" s="681"/>
      <c r="AE725" s="681"/>
      <c r="AF725" s="681"/>
      <c r="AG725" s="681"/>
      <c r="AH725" s="681"/>
      <c r="AI725" s="681"/>
      <c r="AJ725" s="681"/>
      <c r="AK725" s="681"/>
      <c r="AL725" s="681"/>
      <c r="AM725" s="681"/>
      <c r="AN725" s="681"/>
      <c r="AO725" s="681"/>
      <c r="AP725" s="681"/>
      <c r="AQ725" s="681"/>
      <c r="AR725" s="681"/>
      <c r="AS725" s="681"/>
      <c r="AT725" s="681"/>
      <c r="AU725" s="681"/>
      <c r="AV725" s="681"/>
      <c r="AW725" s="681"/>
      <c r="AX725" s="681"/>
      <c r="AY725" s="681"/>
      <c r="AZ725" s="681"/>
      <c r="BA725" s="681"/>
      <c r="BB725" s="681"/>
      <c r="BC725" s="681"/>
      <c r="BD725" s="681"/>
      <c r="BE725" s="681"/>
      <c r="BF725" s="681"/>
      <c r="BG725" s="681"/>
      <c r="BH725" s="681"/>
      <c r="BI725" s="681"/>
      <c r="BJ725" s="681"/>
      <c r="BK725" s="675"/>
      <c r="BL725" s="675"/>
      <c r="BM725" s="675"/>
      <c r="BN725" s="681"/>
      <c r="BO725" s="681"/>
      <c r="BP725" s="681"/>
      <c r="BQ725" s="681"/>
      <c r="BR725" s="681"/>
      <c r="BS725" s="681"/>
      <c r="BT725" s="681"/>
      <c r="BU725" s="681"/>
      <c r="BV725" s="681"/>
      <c r="BW725" s="681"/>
    </row>
    <row r="726" spans="1:75" ht="13.5" customHeight="1">
      <c r="A726" s="697"/>
      <c r="B726" s="16" t="s">
        <v>62</v>
      </c>
      <c r="C726" s="687"/>
      <c r="D726" s="685"/>
      <c r="E726" s="684"/>
      <c r="F726" s="685"/>
      <c r="G726" s="684"/>
      <c r="H726" s="685"/>
      <c r="I726" s="684"/>
      <c r="J726" s="685"/>
      <c r="K726" s="686"/>
      <c r="L726" s="686"/>
      <c r="M726" s="687"/>
      <c r="N726" s="685"/>
      <c r="O726" s="686"/>
      <c r="P726" s="685"/>
      <c r="Q726" s="686"/>
      <c r="R726" s="685"/>
      <c r="S726" s="686"/>
      <c r="T726" s="685"/>
      <c r="U726" s="22"/>
      <c r="V726" s="19"/>
      <c r="W726" s="19"/>
      <c r="X726" s="19"/>
      <c r="Y726" s="19"/>
      <c r="Z726" s="697"/>
      <c r="AA726" s="682"/>
      <c r="AB726" s="682"/>
      <c r="AC726" s="682"/>
      <c r="AD726" s="682"/>
      <c r="AE726" s="682"/>
      <c r="AF726" s="682"/>
      <c r="AG726" s="682"/>
      <c r="AH726" s="682"/>
      <c r="AI726" s="682"/>
      <c r="AJ726" s="682"/>
      <c r="AK726" s="682"/>
      <c r="AL726" s="682"/>
      <c r="AM726" s="682"/>
      <c r="AN726" s="682"/>
      <c r="AO726" s="682"/>
      <c r="AP726" s="682"/>
      <c r="AQ726" s="682"/>
      <c r="AR726" s="682"/>
      <c r="AS726" s="682"/>
      <c r="AT726" s="682"/>
      <c r="AU726" s="682"/>
      <c r="AV726" s="682"/>
      <c r="AW726" s="682"/>
      <c r="AX726" s="682"/>
      <c r="AY726" s="682"/>
      <c r="AZ726" s="682"/>
      <c r="BA726" s="682"/>
      <c r="BB726" s="682"/>
      <c r="BC726" s="682"/>
      <c r="BD726" s="682"/>
      <c r="BE726" s="682"/>
      <c r="BF726" s="682"/>
      <c r="BG726" s="682"/>
      <c r="BH726" s="682"/>
      <c r="BI726" s="682"/>
      <c r="BJ726" s="682"/>
      <c r="BK726" s="676"/>
      <c r="BL726" s="676"/>
      <c r="BM726" s="676"/>
      <c r="BN726" s="682"/>
      <c r="BO726" s="682"/>
      <c r="BP726" s="682"/>
      <c r="BQ726" s="682"/>
      <c r="BR726" s="682"/>
      <c r="BS726" s="682"/>
      <c r="BT726" s="682"/>
      <c r="BU726" s="682"/>
      <c r="BV726" s="682"/>
      <c r="BW726" s="682"/>
    </row>
    <row r="727" spans="1:75" ht="21.75">
      <c r="A727" s="23"/>
      <c r="B727" s="24"/>
      <c r="C727" s="747">
        <f>C702+1</f>
        <v>46021</v>
      </c>
      <c r="D727" s="747"/>
      <c r="E727" s="747"/>
      <c r="F727" s="747"/>
      <c r="G727" s="747"/>
      <c r="H727" s="747"/>
      <c r="I727" s="747"/>
      <c r="J727" s="747"/>
      <c r="K727" s="747"/>
      <c r="L727" s="747"/>
      <c r="M727" s="747"/>
      <c r="N727" s="747"/>
      <c r="O727" s="747"/>
      <c r="P727" s="747"/>
      <c r="Q727" s="747"/>
      <c r="R727" s="747"/>
      <c r="S727" s="747"/>
      <c r="T727" s="747"/>
      <c r="U727" s="787">
        <f>C727</f>
        <v>46021</v>
      </c>
      <c r="V727" s="788"/>
      <c r="W727" s="788"/>
      <c r="X727" s="788"/>
      <c r="Y727" s="788"/>
      <c r="Z727" s="789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96" t="s">
        <v>54</v>
      </c>
      <c r="B728" s="12" t="s">
        <v>55</v>
      </c>
      <c r="C728" s="705" t="str">
        <f>VLOOKUP($C727,'2025年度(1年後期)'!$B$5:$N$207,COLUMN('2025年度(1年後期)'!$C$5),0)&amp;""</f>
        <v/>
      </c>
      <c r="D728" s="706"/>
      <c r="E728" s="713" t="str">
        <f>VLOOKUP($C727,'2025年度(2年後期)'!$B$5:$N$207,COLUMN('2025年度(2年後期)'!$C$5),0)&amp;""</f>
        <v/>
      </c>
      <c r="F728" s="706"/>
      <c r="G728" s="713" t="str">
        <f>VLOOKUP($C727,'2025年度(3年後期)'!$B$5:$N$207,COLUMN('2025年度(3年後期)'!$C$5),0)&amp;""</f>
        <v/>
      </c>
      <c r="H728" s="706"/>
      <c r="I728" s="713" t="str">
        <f>VLOOKUP($C727,'2025年度(4年後期)'!$B$5:$N$206,COLUMN('2025年度(4年後期)'!$C$5),0)&amp;""</f>
        <v/>
      </c>
      <c r="J728" s="706"/>
      <c r="K728" s="693" t="str">
        <f>VLOOKUP($C727,'2025年度(助産後期)'!$B$5:$N$207,COLUMN('2025年度(助産後期)'!$C$5),0)&amp;""</f>
        <v/>
      </c>
      <c r="L728" s="709"/>
      <c r="M728" s="723" t="str">
        <f>VLOOKUP($C727,'2025年度(M1後期)'!$B$5:$N$207,COLUMN('2025年度(M1後期)'!$C$5),0)&amp;""</f>
        <v/>
      </c>
      <c r="N728" s="709"/>
      <c r="O728" s="713" t="str">
        <f>VLOOKUP($C727,'2025年度(M2後期)'!$B$5:$N$207,COLUMN('2025年度(M2後期)'!$C$5),0)&amp;""</f>
        <v/>
      </c>
      <c r="P728" s="706"/>
      <c r="Q728" s="713" t="str">
        <f>VLOOKUP($C727,'2025年度(D1後期)'!$B$5:$N$207,COLUMN('2025年度(D1後期)'!$C$5),0)&amp;""</f>
        <v/>
      </c>
      <c r="R728" s="706"/>
      <c r="S728" s="693" t="str">
        <f>VLOOKUP($C727,'2025年度(D23後期)'!$B$5:$N$207,COLUMN('2025年度(D23後期)'!$C$5),0)&amp;""</f>
        <v/>
      </c>
      <c r="T728" s="706"/>
      <c r="U728" s="25"/>
      <c r="Z728" s="695" t="str">
        <f>A728</f>
        <v xml:space="preserve">１時限（09：20～10：50） </v>
      </c>
      <c r="AA728" s="680"/>
      <c r="AB728" s="680"/>
      <c r="AC728" s="680"/>
      <c r="AD728" s="680"/>
      <c r="AE728" s="680"/>
      <c r="AF728" s="680"/>
      <c r="AG728" s="680"/>
      <c r="AH728" s="680"/>
      <c r="AI728" s="680"/>
      <c r="AJ728" s="680"/>
      <c r="AK728" s="680"/>
      <c r="AL728" s="680"/>
      <c r="AM728" s="680"/>
      <c r="AN728" s="680"/>
      <c r="AO728" s="680"/>
      <c r="AP728" s="680"/>
      <c r="AQ728" s="680"/>
      <c r="AR728" s="680"/>
      <c r="AS728" s="680"/>
      <c r="AT728" s="680"/>
      <c r="AU728" s="680"/>
      <c r="AV728" s="680"/>
      <c r="AW728" s="680"/>
      <c r="AX728" s="680"/>
      <c r="AY728" s="680"/>
      <c r="AZ728" s="680"/>
      <c r="BA728" s="680"/>
      <c r="BB728" s="680"/>
      <c r="BC728" s="680"/>
      <c r="BD728" s="680"/>
      <c r="BE728" s="680"/>
      <c r="BF728" s="680"/>
      <c r="BG728" s="680"/>
      <c r="BH728" s="680"/>
      <c r="BI728" s="680"/>
      <c r="BJ728" s="680"/>
      <c r="BK728" s="674"/>
      <c r="BL728" s="674"/>
      <c r="BM728" s="674"/>
      <c r="BN728" s="680"/>
      <c r="BO728" s="680"/>
      <c r="BP728" s="680"/>
      <c r="BQ728" s="680"/>
      <c r="BR728" s="680"/>
      <c r="BS728" s="680"/>
      <c r="BT728" s="680"/>
      <c r="BU728" s="680"/>
      <c r="BV728" s="680"/>
      <c r="BW728" s="680"/>
    </row>
    <row r="729" spans="1:75" ht="13.5" customHeight="1">
      <c r="A729" s="696"/>
      <c r="B729" s="15" t="s">
        <v>58</v>
      </c>
      <c r="C729" s="708" t="str">
        <f>IFERROR(VLOOKUP(C728,科目・教員!$A$2:$B$349,2,0),"")</f>
        <v/>
      </c>
      <c r="D729" s="707"/>
      <c r="E729" s="716" t="str">
        <f>IFERROR(VLOOKUP(E728,科目・教員!$A$2:$B$349,2,0),"")</f>
        <v/>
      </c>
      <c r="F729" s="707"/>
      <c r="G729" s="716" t="str">
        <f>IFERROR(VLOOKUP(G728,科目・教員!$A$2:$B$349,2,0),"")</f>
        <v/>
      </c>
      <c r="H729" s="707"/>
      <c r="I729" s="716" t="str">
        <f>IFERROR(VLOOKUP(I728,科目・教員!$A$2:$B$349,2,0),"")</f>
        <v/>
      </c>
      <c r="J729" s="707"/>
      <c r="K729" s="689" t="str">
        <f>IFERROR(VLOOKUP(K728,科目・教員!$A$2:$B$349,2,0),"")</f>
        <v/>
      </c>
      <c r="L729" s="717"/>
      <c r="M729" s="718" t="str">
        <f>IFERROR(VLOOKUP(M728,科目・教員!$A$2:$B$349,2,0),"")</f>
        <v/>
      </c>
      <c r="N729" s="707"/>
      <c r="O729" s="716" t="str">
        <f>IFERROR(VLOOKUP(O728,科目・教員!$A$2:$B$349,2,0),"")</f>
        <v/>
      </c>
      <c r="P729" s="707"/>
      <c r="Q729" s="716" t="str">
        <f>IFERROR(VLOOKUP(Q728,科目・教員!$A$2:$B$349,2,0),"")</f>
        <v/>
      </c>
      <c r="R729" s="707"/>
      <c r="S729" s="689" t="str">
        <f>IFERROR(VLOOKUP(S728,科目・教員!$A$2:$B$349,2,0),"")</f>
        <v/>
      </c>
      <c r="T729" s="707"/>
      <c r="U729" s="25"/>
      <c r="Z729" s="696"/>
      <c r="AA729" s="681"/>
      <c r="AB729" s="681"/>
      <c r="AC729" s="681"/>
      <c r="AD729" s="681"/>
      <c r="AE729" s="681"/>
      <c r="AF729" s="681"/>
      <c r="AG729" s="681"/>
      <c r="AH729" s="681"/>
      <c r="AI729" s="681"/>
      <c r="AJ729" s="681"/>
      <c r="AK729" s="681"/>
      <c r="AL729" s="681"/>
      <c r="AM729" s="681"/>
      <c r="AN729" s="681"/>
      <c r="AO729" s="681"/>
      <c r="AP729" s="681"/>
      <c r="AQ729" s="681"/>
      <c r="AR729" s="681"/>
      <c r="AS729" s="681"/>
      <c r="AT729" s="681"/>
      <c r="AU729" s="681"/>
      <c r="AV729" s="681"/>
      <c r="AW729" s="681"/>
      <c r="AX729" s="681"/>
      <c r="AY729" s="681"/>
      <c r="AZ729" s="681"/>
      <c r="BA729" s="681"/>
      <c r="BB729" s="681"/>
      <c r="BC729" s="681"/>
      <c r="BD729" s="681"/>
      <c r="BE729" s="681"/>
      <c r="BF729" s="681"/>
      <c r="BG729" s="681"/>
      <c r="BH729" s="681"/>
      <c r="BI729" s="681"/>
      <c r="BJ729" s="681"/>
      <c r="BK729" s="675"/>
      <c r="BL729" s="675"/>
      <c r="BM729" s="675"/>
      <c r="BN729" s="681"/>
      <c r="BO729" s="681"/>
      <c r="BP729" s="681"/>
      <c r="BQ729" s="681"/>
      <c r="BR729" s="681"/>
      <c r="BS729" s="681"/>
      <c r="BT729" s="681"/>
      <c r="BU729" s="681"/>
      <c r="BV729" s="681"/>
      <c r="BW729" s="681"/>
    </row>
    <row r="730" spans="1:75" ht="13.5" customHeight="1">
      <c r="A730" s="696"/>
      <c r="B730" s="15" t="s">
        <v>60</v>
      </c>
      <c r="C730" s="708" t="str">
        <f>VLOOKUP($C727,'2025年度(1年後期)'!$B$5:$N$207,COLUMN('2025年度(1年後期)'!$C$5)+1,0)&amp;""</f>
        <v/>
      </c>
      <c r="D730" s="707"/>
      <c r="E730" s="716" t="str">
        <f>VLOOKUP($C727,'2025年度(2年後期)'!$B$5:$N$207,COLUMN('2025年度(2年後期)'!$C$5)+1,0)&amp;""</f>
        <v/>
      </c>
      <c r="F730" s="707"/>
      <c r="G730" s="716" t="str">
        <f>VLOOKUP($C727,'2025年度(3年後期)'!$B$5:$N$207,COLUMN('2025年度(3年後期)'!$C$5)+1,0)&amp;""</f>
        <v/>
      </c>
      <c r="H730" s="707"/>
      <c r="I730" s="716" t="str">
        <f>VLOOKUP($C727,'2025年度(4年後期)'!$B$5:$N$206,COLUMN('2025年度(4年後期)'!$C$5)+1,0)&amp;""</f>
        <v/>
      </c>
      <c r="J730" s="707"/>
      <c r="K730" s="689" t="str">
        <f>VLOOKUP($C727,'2025年度(助産後期)'!$B$5:$N$207,COLUMN('2025年度(助産後期)'!$C$5)+1,0)&amp;""</f>
        <v/>
      </c>
      <c r="L730" s="717"/>
      <c r="M730" s="718" t="str">
        <f>VLOOKUP($C727,'2025年度(M1後期)'!$B$5:$N$207,COLUMN('2025年度(M1後期)'!$C$5)+1,0)&amp;""</f>
        <v/>
      </c>
      <c r="N730" s="707"/>
      <c r="O730" s="716" t="str">
        <f>VLOOKUP($C727,'2025年度(M2後期)'!$B$5:$N$207,COLUMN('2025年度(M2後期)'!$C$5)+1,0)&amp;""</f>
        <v/>
      </c>
      <c r="P730" s="707"/>
      <c r="Q730" s="716" t="str">
        <f>VLOOKUP($C727,'2025年度(D1後期)'!$B$5:$N$207,COLUMN('2025年度(D1後期)'!$C$5)+1,0)&amp;""</f>
        <v/>
      </c>
      <c r="R730" s="707"/>
      <c r="S730" s="689" t="str">
        <f>VLOOKUP($C727,'2025年度(D23後期)'!$B$5:$N$207,COLUMN('2025年度(D23後期)'!$C$5)+1,0)&amp;""</f>
        <v/>
      </c>
      <c r="T730" s="707"/>
      <c r="U730" s="25"/>
      <c r="Z730" s="696"/>
      <c r="AA730" s="681"/>
      <c r="AB730" s="681"/>
      <c r="AC730" s="681"/>
      <c r="AD730" s="681"/>
      <c r="AE730" s="681"/>
      <c r="AF730" s="681"/>
      <c r="AG730" s="681"/>
      <c r="AH730" s="681"/>
      <c r="AI730" s="681"/>
      <c r="AJ730" s="681"/>
      <c r="AK730" s="681"/>
      <c r="AL730" s="681"/>
      <c r="AM730" s="681"/>
      <c r="AN730" s="681"/>
      <c r="AO730" s="681"/>
      <c r="AP730" s="681"/>
      <c r="AQ730" s="681"/>
      <c r="AR730" s="681"/>
      <c r="AS730" s="681"/>
      <c r="AT730" s="681"/>
      <c r="AU730" s="681"/>
      <c r="AV730" s="681"/>
      <c r="AW730" s="681"/>
      <c r="AX730" s="681"/>
      <c r="AY730" s="681"/>
      <c r="AZ730" s="681"/>
      <c r="BA730" s="681"/>
      <c r="BB730" s="681"/>
      <c r="BC730" s="681"/>
      <c r="BD730" s="681"/>
      <c r="BE730" s="681"/>
      <c r="BF730" s="681"/>
      <c r="BG730" s="681"/>
      <c r="BH730" s="681"/>
      <c r="BI730" s="681"/>
      <c r="BJ730" s="681"/>
      <c r="BK730" s="675"/>
      <c r="BL730" s="675"/>
      <c r="BM730" s="675"/>
      <c r="BN730" s="681"/>
      <c r="BO730" s="681"/>
      <c r="BP730" s="681"/>
      <c r="BQ730" s="681"/>
      <c r="BR730" s="681"/>
      <c r="BS730" s="681"/>
      <c r="BT730" s="681"/>
      <c r="BU730" s="681"/>
      <c r="BV730" s="681"/>
      <c r="BW730" s="681"/>
    </row>
    <row r="731" spans="1:75" ht="13.5" customHeight="1">
      <c r="A731" s="697"/>
      <c r="B731" s="16" t="s">
        <v>62</v>
      </c>
      <c r="C731" s="687"/>
      <c r="D731" s="719"/>
      <c r="E731" s="684"/>
      <c r="F731" s="719"/>
      <c r="G731" s="684"/>
      <c r="H731" s="719"/>
      <c r="I731" s="684"/>
      <c r="J731" s="719"/>
      <c r="K731" s="686"/>
      <c r="L731" s="720"/>
      <c r="M731" s="721"/>
      <c r="N731" s="719"/>
      <c r="O731" s="684"/>
      <c r="P731" s="719"/>
      <c r="Q731" s="684"/>
      <c r="R731" s="719"/>
      <c r="S731" s="686"/>
      <c r="T731" s="719"/>
      <c r="U731" s="25"/>
      <c r="Z731" s="697"/>
      <c r="AA731" s="682"/>
      <c r="AB731" s="682"/>
      <c r="AC731" s="682"/>
      <c r="AD731" s="682"/>
      <c r="AE731" s="682"/>
      <c r="AF731" s="682"/>
      <c r="AG731" s="682"/>
      <c r="AH731" s="682"/>
      <c r="AI731" s="682"/>
      <c r="AJ731" s="682"/>
      <c r="AK731" s="682"/>
      <c r="AL731" s="682"/>
      <c r="AM731" s="682"/>
      <c r="AN731" s="682"/>
      <c r="AO731" s="682"/>
      <c r="AP731" s="682"/>
      <c r="AQ731" s="682"/>
      <c r="AR731" s="682"/>
      <c r="AS731" s="682"/>
      <c r="AT731" s="682"/>
      <c r="AU731" s="682"/>
      <c r="AV731" s="682"/>
      <c r="AW731" s="682"/>
      <c r="AX731" s="682"/>
      <c r="AY731" s="682"/>
      <c r="AZ731" s="682"/>
      <c r="BA731" s="682"/>
      <c r="BB731" s="682"/>
      <c r="BC731" s="682"/>
      <c r="BD731" s="682"/>
      <c r="BE731" s="682"/>
      <c r="BF731" s="682"/>
      <c r="BG731" s="682"/>
      <c r="BH731" s="682"/>
      <c r="BI731" s="682"/>
      <c r="BJ731" s="682"/>
      <c r="BK731" s="676"/>
      <c r="BL731" s="676"/>
      <c r="BM731" s="676"/>
      <c r="BN731" s="682"/>
      <c r="BO731" s="682"/>
      <c r="BP731" s="682"/>
      <c r="BQ731" s="682"/>
      <c r="BR731" s="682"/>
      <c r="BS731" s="682"/>
      <c r="BT731" s="682"/>
      <c r="BU731" s="682"/>
      <c r="BV731" s="682"/>
      <c r="BW731" s="682"/>
    </row>
    <row r="732" spans="1:75" ht="13.5" customHeight="1">
      <c r="A732" s="696" t="s">
        <v>64</v>
      </c>
      <c r="B732" s="15" t="s">
        <v>55</v>
      </c>
      <c r="C732" s="705" t="str">
        <f>VLOOKUP($C727,'2025年度(1年後期)'!$B$5:$N$207,COLUMN('2025年度(1年後期)'!$E$5),0)&amp;""</f>
        <v/>
      </c>
      <c r="D732" s="706"/>
      <c r="E732" s="713" t="str">
        <f>VLOOKUP($C727,'2025年度(2年後期)'!$B$5:$N$207,COLUMN('2025年度(2年後期)'!$E$5),0)&amp;""</f>
        <v/>
      </c>
      <c r="F732" s="706"/>
      <c r="G732" s="713" t="str">
        <f>VLOOKUP($C727,'2025年度(3年後期)'!$B$5:$N$207,COLUMN('2025年度(3年後期)'!$E$5),0)&amp;""</f>
        <v/>
      </c>
      <c r="H732" s="706"/>
      <c r="I732" s="713" t="str">
        <f>VLOOKUP($C727,'2025年度(4年後期)'!$B$5:$N$206,COLUMN('2025年度(4年後期)'!$E$5),0)&amp;""</f>
        <v/>
      </c>
      <c r="J732" s="706"/>
      <c r="K732" s="693" t="str">
        <f>VLOOKUP($C727,'2025年度(助産後期)'!$B$5:$N$207,COLUMN('2025年度(助産後期)'!$E$5),0)&amp;""</f>
        <v/>
      </c>
      <c r="L732" s="709"/>
      <c r="M732" s="705" t="str">
        <f>VLOOKUP($C727,'2025年度(M1後期)'!$B$5:$N$207,COLUMN('2025年度(M1後期)'!$E$5),0)&amp;""</f>
        <v/>
      </c>
      <c r="N732" s="706"/>
      <c r="O732" s="693" t="str">
        <f>VLOOKUP($C727,'2025年度(M2後期)'!$B$5:$N$207,COLUMN('2025年度(M2後期)'!$E$5),0)&amp;""</f>
        <v/>
      </c>
      <c r="P732" s="706"/>
      <c r="Q732" s="693" t="str">
        <f>VLOOKUP($C727,'2025年度(D1後期)'!$B$5:$N$207,COLUMN('2025年度(D1後期)'!$E$5),0)&amp;""</f>
        <v/>
      </c>
      <c r="R732" s="706"/>
      <c r="S732" s="693" t="str">
        <f>VLOOKUP($C727,'2025年度(D23後期)'!$B$5:$N$207,COLUMN('2025年度(D23後期)'!$E$5),0)&amp;""</f>
        <v/>
      </c>
      <c r="T732" s="706"/>
      <c r="U732" s="21"/>
      <c r="Z732" s="696" t="str">
        <f>A732</f>
        <v>２時限（11：00～12：30）</v>
      </c>
      <c r="AA732" s="680"/>
      <c r="AB732" s="680"/>
      <c r="AC732" s="680"/>
      <c r="AD732" s="680"/>
      <c r="AE732" s="680"/>
      <c r="AF732" s="680"/>
      <c r="AG732" s="680"/>
      <c r="AH732" s="680"/>
      <c r="AI732" s="680"/>
      <c r="AJ732" s="680"/>
      <c r="AK732" s="680"/>
      <c r="AL732" s="680"/>
      <c r="AM732" s="680"/>
      <c r="AN732" s="680"/>
      <c r="AO732" s="680"/>
      <c r="AP732" s="680"/>
      <c r="AQ732" s="680"/>
      <c r="AR732" s="680"/>
      <c r="AS732" s="680"/>
      <c r="AT732" s="680"/>
      <c r="AU732" s="680"/>
      <c r="AV732" s="680"/>
      <c r="AW732" s="680"/>
      <c r="AX732" s="680"/>
      <c r="AY732" s="680"/>
      <c r="AZ732" s="680"/>
      <c r="BA732" s="680"/>
      <c r="BB732" s="680"/>
      <c r="BC732" s="680"/>
      <c r="BD732" s="680"/>
      <c r="BE732" s="680"/>
      <c r="BF732" s="680"/>
      <c r="BG732" s="680"/>
      <c r="BH732" s="680"/>
      <c r="BI732" s="680"/>
      <c r="BJ732" s="680"/>
      <c r="BK732" s="674"/>
      <c r="BL732" s="674"/>
      <c r="BM732" s="674"/>
      <c r="BN732" s="680"/>
      <c r="BO732" s="680"/>
      <c r="BP732" s="680"/>
      <c r="BQ732" s="680"/>
      <c r="BR732" s="680"/>
      <c r="BS732" s="680"/>
      <c r="BT732" s="680"/>
      <c r="BU732" s="680"/>
      <c r="BV732" s="680"/>
      <c r="BW732" s="680"/>
    </row>
    <row r="733" spans="1:75" ht="13.5" customHeight="1">
      <c r="A733" s="696"/>
      <c r="B733" s="15" t="s">
        <v>58</v>
      </c>
      <c r="C733" s="708" t="str">
        <f>IFERROR(VLOOKUP(C732,科目・教員!$A$2:$B$349,2,0),"")</f>
        <v/>
      </c>
      <c r="D733" s="707"/>
      <c r="E733" s="716" t="str">
        <f>IFERROR(VLOOKUP(E732,科目・教員!$A$2:$B$349,2,0),"")</f>
        <v/>
      </c>
      <c r="F733" s="707"/>
      <c r="G733" s="716" t="str">
        <f>IFERROR(VLOOKUP(G732,科目・教員!$A$2:$B$349,2,0),"")</f>
        <v/>
      </c>
      <c r="H733" s="707"/>
      <c r="I733" s="716" t="str">
        <f>IFERROR(VLOOKUP(I732,科目・教員!$A$2:$B$349,2,0),"")</f>
        <v/>
      </c>
      <c r="J733" s="707"/>
      <c r="K733" s="689" t="str">
        <f>IFERROR(VLOOKUP(K732,科目・教員!$A$2:$B$349,2,0),"")</f>
        <v/>
      </c>
      <c r="L733" s="717"/>
      <c r="M733" s="708" t="str">
        <f>IFERROR(VLOOKUP(M732,科目・教員!$A$2:$B$349,2,0),"")</f>
        <v/>
      </c>
      <c r="N733" s="707"/>
      <c r="O733" s="689" t="str">
        <f>IFERROR(VLOOKUP(O732,科目・教員!$A$2:$B$349,2,0),"")</f>
        <v/>
      </c>
      <c r="P733" s="707"/>
      <c r="Q733" s="689" t="str">
        <f>IFERROR(VLOOKUP(Q732,科目・教員!$A$2:$B$349,2,0),"")</f>
        <v/>
      </c>
      <c r="R733" s="707"/>
      <c r="S733" s="689" t="str">
        <f>IFERROR(VLOOKUP(S732,科目・教員!$A$2:$B$349,2,0),"")</f>
        <v/>
      </c>
      <c r="T733" s="707"/>
      <c r="U733" s="21"/>
      <c r="Z733" s="696"/>
      <c r="AA733" s="681"/>
      <c r="AB733" s="681"/>
      <c r="AC733" s="681"/>
      <c r="AD733" s="681"/>
      <c r="AE733" s="681"/>
      <c r="AF733" s="681"/>
      <c r="AG733" s="681"/>
      <c r="AH733" s="681"/>
      <c r="AI733" s="681"/>
      <c r="AJ733" s="681"/>
      <c r="AK733" s="681"/>
      <c r="AL733" s="681"/>
      <c r="AM733" s="681"/>
      <c r="AN733" s="681"/>
      <c r="AO733" s="681"/>
      <c r="AP733" s="681"/>
      <c r="AQ733" s="681"/>
      <c r="AR733" s="681"/>
      <c r="AS733" s="681"/>
      <c r="AT733" s="681"/>
      <c r="AU733" s="681"/>
      <c r="AV733" s="681"/>
      <c r="AW733" s="681"/>
      <c r="AX733" s="681"/>
      <c r="AY733" s="681"/>
      <c r="AZ733" s="681"/>
      <c r="BA733" s="681"/>
      <c r="BB733" s="681"/>
      <c r="BC733" s="681"/>
      <c r="BD733" s="681"/>
      <c r="BE733" s="681"/>
      <c r="BF733" s="681"/>
      <c r="BG733" s="681"/>
      <c r="BH733" s="681"/>
      <c r="BI733" s="681"/>
      <c r="BJ733" s="681"/>
      <c r="BK733" s="675"/>
      <c r="BL733" s="675"/>
      <c r="BM733" s="675"/>
      <c r="BN733" s="681"/>
      <c r="BO733" s="681"/>
      <c r="BP733" s="681"/>
      <c r="BQ733" s="681"/>
      <c r="BR733" s="681"/>
      <c r="BS733" s="681"/>
      <c r="BT733" s="681"/>
      <c r="BU733" s="681"/>
      <c r="BV733" s="681"/>
      <c r="BW733" s="681"/>
    </row>
    <row r="734" spans="1:75" ht="13.5" customHeight="1">
      <c r="A734" s="696"/>
      <c r="B734" s="15" t="s">
        <v>60</v>
      </c>
      <c r="C734" s="708" t="str">
        <f>VLOOKUP($C727,'2025年度(1年後期)'!$B$5:$N$207,COLUMN('2025年度(1年後期)'!$E$5)+1,0)&amp;""</f>
        <v/>
      </c>
      <c r="D734" s="707"/>
      <c r="E734" s="716" t="str">
        <f>VLOOKUP($C727,'2025年度(2年後期)'!$B$5:$N$207,COLUMN('2025年度(2年後期)'!$E$5)+1,0)&amp;""</f>
        <v/>
      </c>
      <c r="F734" s="707"/>
      <c r="G734" s="716" t="str">
        <f>VLOOKUP($C727,'2025年度(3年後期)'!$B$5:$N$207,COLUMN('2025年度(3年後期)'!$E$5)+1,0)&amp;""</f>
        <v/>
      </c>
      <c r="H734" s="707"/>
      <c r="I734" s="716" t="str">
        <f>VLOOKUP($C727,'2025年度(4年後期)'!$B$5:$N$206,COLUMN('2025年度(4年後期)'!$E$5)+1,0)&amp;""</f>
        <v/>
      </c>
      <c r="J734" s="707"/>
      <c r="K734" s="689" t="str">
        <f>VLOOKUP($C727,'2025年度(助産後期)'!$B$5:$N$207,COLUMN('2025年度(助産後期)'!$E$5)+1,0)&amp;""</f>
        <v/>
      </c>
      <c r="L734" s="717"/>
      <c r="M734" s="708" t="str">
        <f>VLOOKUP($C727,'2025年度(M1後期)'!$B$5:$N$207,COLUMN('2025年度(M1後期)'!$E$5)+1,0)&amp;""</f>
        <v/>
      </c>
      <c r="N734" s="707"/>
      <c r="O734" s="689" t="str">
        <f>VLOOKUP($C727,'2025年度(M2後期)'!$B$5:$N$207,COLUMN('2025年度(M2後期)'!$E$5)+1,0)&amp;""</f>
        <v/>
      </c>
      <c r="P734" s="707"/>
      <c r="Q734" s="689" t="str">
        <f>VLOOKUP($C727,'2025年度(D1後期)'!$B$5:$N$207,COLUMN('2025年度(D1後期)'!$E$5)+1,0)&amp;""</f>
        <v/>
      </c>
      <c r="R734" s="707"/>
      <c r="S734" s="689" t="str">
        <f>VLOOKUP($C727,'2025年度(D23後期)'!$B$5:$N$207,COLUMN('2025年度(D23後期)'!$E$5)+1,0)&amp;""</f>
        <v/>
      </c>
      <c r="T734" s="707"/>
      <c r="U734" s="21"/>
      <c r="Z734" s="696"/>
      <c r="AA734" s="681"/>
      <c r="AB734" s="681"/>
      <c r="AC734" s="681"/>
      <c r="AD734" s="681"/>
      <c r="AE734" s="681"/>
      <c r="AF734" s="681"/>
      <c r="AG734" s="681"/>
      <c r="AH734" s="681"/>
      <c r="AI734" s="681"/>
      <c r="AJ734" s="681"/>
      <c r="AK734" s="681"/>
      <c r="AL734" s="681"/>
      <c r="AM734" s="681"/>
      <c r="AN734" s="681"/>
      <c r="AO734" s="681"/>
      <c r="AP734" s="681"/>
      <c r="AQ734" s="681"/>
      <c r="AR734" s="681"/>
      <c r="AS734" s="681"/>
      <c r="AT734" s="681"/>
      <c r="AU734" s="681"/>
      <c r="AV734" s="681"/>
      <c r="AW734" s="681"/>
      <c r="AX734" s="681"/>
      <c r="AY734" s="681"/>
      <c r="AZ734" s="681"/>
      <c r="BA734" s="681"/>
      <c r="BB734" s="681"/>
      <c r="BC734" s="681"/>
      <c r="BD734" s="681"/>
      <c r="BE734" s="681"/>
      <c r="BF734" s="681"/>
      <c r="BG734" s="681"/>
      <c r="BH734" s="681"/>
      <c r="BI734" s="681"/>
      <c r="BJ734" s="681"/>
      <c r="BK734" s="675"/>
      <c r="BL734" s="675"/>
      <c r="BM734" s="675"/>
      <c r="BN734" s="681"/>
      <c r="BO734" s="681"/>
      <c r="BP734" s="681"/>
      <c r="BQ734" s="681"/>
      <c r="BR734" s="681"/>
      <c r="BS734" s="681"/>
      <c r="BT734" s="681"/>
      <c r="BU734" s="681"/>
      <c r="BV734" s="681"/>
      <c r="BW734" s="681"/>
    </row>
    <row r="735" spans="1:75" ht="13.5" customHeight="1">
      <c r="A735" s="712"/>
      <c r="B735" s="16" t="s">
        <v>62</v>
      </c>
      <c r="C735" s="687"/>
      <c r="D735" s="685"/>
      <c r="E735" s="684"/>
      <c r="F735" s="685"/>
      <c r="G735" s="684"/>
      <c r="H735" s="685"/>
      <c r="I735" s="684"/>
      <c r="J735" s="685"/>
      <c r="K735" s="686"/>
      <c r="L735" s="686"/>
      <c r="M735" s="687"/>
      <c r="N735" s="685"/>
      <c r="O735" s="686"/>
      <c r="P735" s="685"/>
      <c r="Q735" s="686"/>
      <c r="R735" s="685"/>
      <c r="S735" s="686"/>
      <c r="T735" s="685"/>
      <c r="U735" s="21"/>
      <c r="Z735" s="697"/>
      <c r="AA735" s="682"/>
      <c r="AB735" s="682"/>
      <c r="AC735" s="682"/>
      <c r="AD735" s="682"/>
      <c r="AE735" s="682"/>
      <c r="AF735" s="682"/>
      <c r="AG735" s="682"/>
      <c r="AH735" s="682"/>
      <c r="AI735" s="682"/>
      <c r="AJ735" s="682"/>
      <c r="AK735" s="682"/>
      <c r="AL735" s="682"/>
      <c r="AM735" s="682"/>
      <c r="AN735" s="682"/>
      <c r="AO735" s="682"/>
      <c r="AP735" s="682"/>
      <c r="AQ735" s="682"/>
      <c r="AR735" s="682"/>
      <c r="AS735" s="682"/>
      <c r="AT735" s="682"/>
      <c r="AU735" s="682"/>
      <c r="AV735" s="682"/>
      <c r="AW735" s="682"/>
      <c r="AX735" s="682"/>
      <c r="AY735" s="682"/>
      <c r="AZ735" s="682"/>
      <c r="BA735" s="682"/>
      <c r="BB735" s="682"/>
      <c r="BC735" s="682"/>
      <c r="BD735" s="682"/>
      <c r="BE735" s="682"/>
      <c r="BF735" s="682"/>
      <c r="BG735" s="682"/>
      <c r="BH735" s="682"/>
      <c r="BI735" s="682"/>
      <c r="BJ735" s="682"/>
      <c r="BK735" s="676"/>
      <c r="BL735" s="676"/>
      <c r="BM735" s="676"/>
      <c r="BN735" s="682"/>
      <c r="BO735" s="682"/>
      <c r="BP735" s="682"/>
      <c r="BQ735" s="682"/>
      <c r="BR735" s="682"/>
      <c r="BS735" s="682"/>
      <c r="BT735" s="682"/>
      <c r="BU735" s="682"/>
      <c r="BV735" s="682"/>
      <c r="BW735" s="682"/>
    </row>
    <row r="736" spans="1:75" ht="13.5" customHeight="1">
      <c r="A736" s="695" t="s">
        <v>70</v>
      </c>
      <c r="B736" s="17" t="s">
        <v>71</v>
      </c>
      <c r="C736" s="705"/>
      <c r="D736" s="706"/>
      <c r="E736" s="713"/>
      <c r="F736" s="706"/>
      <c r="G736" s="713"/>
      <c r="H736" s="706"/>
      <c r="I736" s="713"/>
      <c r="J736" s="706"/>
      <c r="K736" s="693"/>
      <c r="L736" s="709"/>
      <c r="M736" s="705"/>
      <c r="N736" s="706"/>
      <c r="O736" s="693"/>
      <c r="P736" s="706"/>
      <c r="Q736" s="693"/>
      <c r="R736" s="706"/>
      <c r="S736" s="693"/>
      <c r="T736" s="706"/>
      <c r="U736" s="21"/>
      <c r="Z736" s="696" t="str">
        <f>A736</f>
        <v>昼休み（12：30～13：30）</v>
      </c>
      <c r="AA736" s="680"/>
      <c r="AB736" s="680"/>
      <c r="AC736" s="680"/>
      <c r="AD736" s="680"/>
      <c r="AE736" s="680"/>
      <c r="AF736" s="680"/>
      <c r="AG736" s="680"/>
      <c r="AH736" s="680"/>
      <c r="AI736" s="680"/>
      <c r="AJ736" s="680"/>
      <c r="AK736" s="680"/>
      <c r="AL736" s="680"/>
      <c r="AM736" s="680"/>
      <c r="AN736" s="680"/>
      <c r="AO736" s="680"/>
      <c r="AP736" s="680"/>
      <c r="AQ736" s="680"/>
      <c r="AR736" s="680"/>
      <c r="AS736" s="680"/>
      <c r="AT736" s="680"/>
      <c r="AU736" s="680"/>
      <c r="AV736" s="680"/>
      <c r="AW736" s="680"/>
      <c r="AX736" s="680"/>
      <c r="AY736" s="680"/>
      <c r="AZ736" s="680"/>
      <c r="BA736" s="680"/>
      <c r="BB736" s="680"/>
      <c r="BC736" s="680"/>
      <c r="BD736" s="680"/>
      <c r="BE736" s="680"/>
      <c r="BF736" s="680"/>
      <c r="BG736" s="680"/>
      <c r="BH736" s="680"/>
      <c r="BI736" s="680"/>
      <c r="BJ736" s="680"/>
      <c r="BK736" s="674"/>
      <c r="BL736" s="674"/>
      <c r="BM736" s="674"/>
      <c r="BN736" s="680"/>
      <c r="BO736" s="680"/>
      <c r="BP736" s="680"/>
      <c r="BQ736" s="680"/>
      <c r="BR736" s="680"/>
      <c r="BS736" s="680"/>
      <c r="BT736" s="680"/>
      <c r="BU736" s="680"/>
      <c r="BV736" s="680"/>
      <c r="BW736" s="680"/>
    </row>
    <row r="737" spans="1:75" ht="13.5" customHeight="1">
      <c r="A737" s="696"/>
      <c r="B737" s="17" t="s">
        <v>73</v>
      </c>
      <c r="C737" s="708"/>
      <c r="D737" s="707"/>
      <c r="E737" s="716"/>
      <c r="F737" s="707"/>
      <c r="G737" s="716"/>
      <c r="H737" s="707"/>
      <c r="I737" s="716"/>
      <c r="J737" s="707"/>
      <c r="K737" s="689"/>
      <c r="L737" s="717"/>
      <c r="M737" s="708"/>
      <c r="N737" s="707"/>
      <c r="O737" s="689"/>
      <c r="P737" s="707"/>
      <c r="Q737" s="689"/>
      <c r="R737" s="707"/>
      <c r="S737" s="689"/>
      <c r="T737" s="707"/>
      <c r="U737" s="21"/>
      <c r="Z737" s="696"/>
      <c r="AA737" s="681"/>
      <c r="AB737" s="681"/>
      <c r="AC737" s="681"/>
      <c r="AD737" s="681"/>
      <c r="AE737" s="681"/>
      <c r="AF737" s="681"/>
      <c r="AG737" s="681"/>
      <c r="AH737" s="681"/>
      <c r="AI737" s="681"/>
      <c r="AJ737" s="681"/>
      <c r="AK737" s="681"/>
      <c r="AL737" s="681"/>
      <c r="AM737" s="681"/>
      <c r="AN737" s="681"/>
      <c r="AO737" s="681"/>
      <c r="AP737" s="681"/>
      <c r="AQ737" s="681"/>
      <c r="AR737" s="681"/>
      <c r="AS737" s="681"/>
      <c r="AT737" s="681"/>
      <c r="AU737" s="681"/>
      <c r="AV737" s="681"/>
      <c r="AW737" s="681"/>
      <c r="AX737" s="681"/>
      <c r="AY737" s="681"/>
      <c r="AZ737" s="681"/>
      <c r="BA737" s="681"/>
      <c r="BB737" s="681"/>
      <c r="BC737" s="681"/>
      <c r="BD737" s="681"/>
      <c r="BE737" s="681"/>
      <c r="BF737" s="681"/>
      <c r="BG737" s="681"/>
      <c r="BH737" s="681"/>
      <c r="BI737" s="681"/>
      <c r="BJ737" s="681"/>
      <c r="BK737" s="675"/>
      <c r="BL737" s="675"/>
      <c r="BM737" s="675"/>
      <c r="BN737" s="681"/>
      <c r="BO737" s="681"/>
      <c r="BP737" s="681"/>
      <c r="BQ737" s="681"/>
      <c r="BR737" s="681"/>
      <c r="BS737" s="681"/>
      <c r="BT737" s="681"/>
      <c r="BU737" s="681"/>
      <c r="BV737" s="681"/>
      <c r="BW737" s="681"/>
    </row>
    <row r="738" spans="1:75" ht="13.5" customHeight="1">
      <c r="A738" s="696"/>
      <c r="B738" s="17" t="s">
        <v>60</v>
      </c>
      <c r="C738" s="708"/>
      <c r="D738" s="707"/>
      <c r="E738" s="716"/>
      <c r="F738" s="707"/>
      <c r="G738" s="716"/>
      <c r="H738" s="707"/>
      <c r="I738" s="716"/>
      <c r="J738" s="707"/>
      <c r="K738" s="689"/>
      <c r="L738" s="717"/>
      <c r="M738" s="708"/>
      <c r="N738" s="707"/>
      <c r="O738" s="689"/>
      <c r="P738" s="707"/>
      <c r="Q738" s="689"/>
      <c r="R738" s="707"/>
      <c r="S738" s="689"/>
      <c r="T738" s="707"/>
      <c r="U738" s="21"/>
      <c r="Z738" s="696"/>
      <c r="AA738" s="681"/>
      <c r="AB738" s="681"/>
      <c r="AC738" s="681"/>
      <c r="AD738" s="681"/>
      <c r="AE738" s="681"/>
      <c r="AF738" s="681"/>
      <c r="AG738" s="681"/>
      <c r="AH738" s="681"/>
      <c r="AI738" s="681"/>
      <c r="AJ738" s="681"/>
      <c r="AK738" s="681"/>
      <c r="AL738" s="681"/>
      <c r="AM738" s="681"/>
      <c r="AN738" s="681"/>
      <c r="AO738" s="681"/>
      <c r="AP738" s="681"/>
      <c r="AQ738" s="681"/>
      <c r="AR738" s="681"/>
      <c r="AS738" s="681"/>
      <c r="AT738" s="681"/>
      <c r="AU738" s="681"/>
      <c r="AV738" s="681"/>
      <c r="AW738" s="681"/>
      <c r="AX738" s="681"/>
      <c r="AY738" s="681"/>
      <c r="AZ738" s="681"/>
      <c r="BA738" s="681"/>
      <c r="BB738" s="681"/>
      <c r="BC738" s="681"/>
      <c r="BD738" s="681"/>
      <c r="BE738" s="681"/>
      <c r="BF738" s="681"/>
      <c r="BG738" s="681"/>
      <c r="BH738" s="681"/>
      <c r="BI738" s="681"/>
      <c r="BJ738" s="681"/>
      <c r="BK738" s="675"/>
      <c r="BL738" s="675"/>
      <c r="BM738" s="675"/>
      <c r="BN738" s="681"/>
      <c r="BO738" s="681"/>
      <c r="BP738" s="681"/>
      <c r="BQ738" s="681"/>
      <c r="BR738" s="681"/>
      <c r="BS738" s="681"/>
      <c r="BT738" s="681"/>
      <c r="BU738" s="681"/>
      <c r="BV738" s="681"/>
      <c r="BW738" s="681"/>
    </row>
    <row r="739" spans="1:75" ht="13.5" customHeight="1">
      <c r="A739" s="697"/>
      <c r="B739" s="18" t="s">
        <v>62</v>
      </c>
      <c r="C739" s="714"/>
      <c r="D739" s="711"/>
      <c r="E739" s="715"/>
      <c r="F739" s="711"/>
      <c r="G739" s="715"/>
      <c r="H739" s="711"/>
      <c r="I739" s="715"/>
      <c r="J739" s="711"/>
      <c r="K739" s="710"/>
      <c r="L739" s="710"/>
      <c r="M739" s="714"/>
      <c r="N739" s="711"/>
      <c r="O739" s="710"/>
      <c r="P739" s="711"/>
      <c r="Q739" s="710"/>
      <c r="R739" s="711"/>
      <c r="S739" s="710"/>
      <c r="T739" s="711"/>
      <c r="U739" s="21"/>
      <c r="Z739" s="697"/>
      <c r="AA739" s="682"/>
      <c r="AB739" s="682"/>
      <c r="AC739" s="682"/>
      <c r="AD739" s="682"/>
      <c r="AE739" s="682"/>
      <c r="AF739" s="682"/>
      <c r="AG739" s="682"/>
      <c r="AH739" s="682"/>
      <c r="AI739" s="682"/>
      <c r="AJ739" s="682"/>
      <c r="AK739" s="682"/>
      <c r="AL739" s="682"/>
      <c r="AM739" s="682"/>
      <c r="AN739" s="682"/>
      <c r="AO739" s="682"/>
      <c r="AP739" s="682"/>
      <c r="AQ739" s="682"/>
      <c r="AR739" s="682"/>
      <c r="AS739" s="682"/>
      <c r="AT739" s="682"/>
      <c r="AU739" s="682"/>
      <c r="AV739" s="682"/>
      <c r="AW739" s="682"/>
      <c r="AX739" s="682"/>
      <c r="AY739" s="682"/>
      <c r="AZ739" s="682"/>
      <c r="BA739" s="682"/>
      <c r="BB739" s="682"/>
      <c r="BC739" s="682"/>
      <c r="BD739" s="682"/>
      <c r="BE739" s="682"/>
      <c r="BF739" s="682"/>
      <c r="BG739" s="682"/>
      <c r="BH739" s="682"/>
      <c r="BI739" s="682"/>
      <c r="BJ739" s="682"/>
      <c r="BK739" s="676"/>
      <c r="BL739" s="676"/>
      <c r="BM739" s="676"/>
      <c r="BN739" s="682"/>
      <c r="BO739" s="682"/>
      <c r="BP739" s="682"/>
      <c r="BQ739" s="682"/>
      <c r="BR739" s="682"/>
      <c r="BS739" s="682"/>
      <c r="BT739" s="682"/>
      <c r="BU739" s="682"/>
      <c r="BV739" s="682"/>
      <c r="BW739" s="682"/>
    </row>
    <row r="740" spans="1:75" ht="13.5" customHeight="1">
      <c r="A740" s="696" t="s">
        <v>74</v>
      </c>
      <c r="B740" s="15" t="s">
        <v>55</v>
      </c>
      <c r="C740" s="692" t="str">
        <f>VLOOKUP($C727,'2025年度(1年後期)'!$B$5:$N$207,COLUMN('2025年度(1年後期)'!$G$5),0)&amp;""</f>
        <v/>
      </c>
      <c r="D740" s="693"/>
      <c r="E740" s="698" t="str">
        <f>VLOOKUP($C727,'2025年度(2年後期)'!$B$5:$N$207,COLUMN('2025年度(2年後期)'!$G$5),0)&amp;""</f>
        <v/>
      </c>
      <c r="F740" s="693"/>
      <c r="G740" s="698" t="str">
        <f>VLOOKUP($C727,'2025年度(3年後期)'!$B$5:$N$207,COLUMN('2025年度(3年後期)'!$G$5),0)&amp;""</f>
        <v/>
      </c>
      <c r="H740" s="693"/>
      <c r="I740" s="698" t="str">
        <f>VLOOKUP($C727,'2025年度(4年後期)'!$B$5:$N$206,COLUMN('2025年度(4年後期)'!$G$5),0)&amp;""</f>
        <v/>
      </c>
      <c r="J740" s="693"/>
      <c r="K740" s="694" t="str">
        <f>VLOOKUP($C727,'2025年度(助産後期)'!$B$5:$N$207,COLUMN('2025年度(助産後期)'!$G$5),0)&amp;""</f>
        <v/>
      </c>
      <c r="L740" s="694"/>
      <c r="M740" s="692" t="str">
        <f>VLOOKUP($C727,'2025年度(M1後期)'!$B$5:$N$207,COLUMN('2025年度(M1後期)'!$G$5),0)&amp;""</f>
        <v/>
      </c>
      <c r="N740" s="693"/>
      <c r="O740" s="694" t="str">
        <f>VLOOKUP($C727,'2025年度(M2後期)'!$B$5:$N$207,COLUMN('2025年度(M2後期)'!$G$5),0)&amp;""</f>
        <v/>
      </c>
      <c r="P740" s="693"/>
      <c r="Q740" s="694" t="str">
        <f>VLOOKUP($C727,'2025年度(D1後期)'!$B$5:$N$207,COLUMN('2025年度(D1後期)'!$G$5),0)&amp;""</f>
        <v/>
      </c>
      <c r="R740" s="693"/>
      <c r="S740" s="694" t="str">
        <f>VLOOKUP($C727,'2025年度(D23後期)'!$B$5:$N$207,COLUMN('2025年度(D23後期)'!$G$5),0)&amp;""</f>
        <v/>
      </c>
      <c r="T740" s="693"/>
      <c r="U740" s="21"/>
      <c r="Z740" s="696" t="str">
        <f>A740</f>
        <v>３時限（13：30～15：00）</v>
      </c>
      <c r="AA740" s="680"/>
      <c r="AB740" s="680"/>
      <c r="AC740" s="680"/>
      <c r="AD740" s="680"/>
      <c r="AE740" s="680"/>
      <c r="AF740" s="680"/>
      <c r="AG740" s="680"/>
      <c r="AH740" s="680"/>
      <c r="AI740" s="680"/>
      <c r="AJ740" s="680"/>
      <c r="AK740" s="680"/>
      <c r="AL740" s="680"/>
      <c r="AM740" s="680"/>
      <c r="AN740" s="680"/>
      <c r="AO740" s="680"/>
      <c r="AP740" s="680"/>
      <c r="AQ740" s="680"/>
      <c r="AR740" s="680"/>
      <c r="AS740" s="680"/>
      <c r="AT740" s="680"/>
      <c r="AU740" s="680"/>
      <c r="AV740" s="680"/>
      <c r="AW740" s="680"/>
      <c r="AX740" s="680"/>
      <c r="AY740" s="680"/>
      <c r="AZ740" s="680"/>
      <c r="BA740" s="680"/>
      <c r="BB740" s="680"/>
      <c r="BC740" s="680"/>
      <c r="BD740" s="680"/>
      <c r="BE740" s="680"/>
      <c r="BF740" s="680"/>
      <c r="BG740" s="680"/>
      <c r="BH740" s="680"/>
      <c r="BI740" s="680"/>
      <c r="BJ740" s="680"/>
      <c r="BK740" s="674"/>
      <c r="BL740" s="674"/>
      <c r="BM740" s="674"/>
      <c r="BN740" s="680"/>
      <c r="BO740" s="680"/>
      <c r="BP740" s="680"/>
      <c r="BQ740" s="680"/>
      <c r="BR740" s="680"/>
      <c r="BS740" s="680"/>
      <c r="BT740" s="680"/>
      <c r="BU740" s="680"/>
      <c r="BV740" s="680"/>
      <c r="BW740" s="680"/>
    </row>
    <row r="741" spans="1:75" ht="13.5" customHeight="1">
      <c r="A741" s="696"/>
      <c r="B741" s="15" t="s">
        <v>58</v>
      </c>
      <c r="C741" s="688" t="str">
        <f>IFERROR(VLOOKUP(C740,科目・教員!$A$2:$B$349,2,0),"")</f>
        <v/>
      </c>
      <c r="D741" s="689"/>
      <c r="E741" s="690" t="str">
        <f>IFERROR(VLOOKUP(E740,科目・教員!$A$2:$B$349,2,0),"")</f>
        <v/>
      </c>
      <c r="F741" s="689"/>
      <c r="G741" s="690" t="str">
        <f>IFERROR(VLOOKUP(G740,科目・教員!$A$2:$B$349,2,0),"")</f>
        <v/>
      </c>
      <c r="H741" s="689"/>
      <c r="I741" s="690" t="str">
        <f>IFERROR(VLOOKUP(I740,科目・教員!$A$2:$B$349,2,0),"")</f>
        <v/>
      </c>
      <c r="J741" s="689"/>
      <c r="K741" s="691" t="str">
        <f>IFERROR(VLOOKUP(K740,科目・教員!$A$2:$B$349,2,0),"")</f>
        <v/>
      </c>
      <c r="L741" s="691"/>
      <c r="M741" s="688" t="str">
        <f>IFERROR(VLOOKUP(M740,科目・教員!$A$2:$B$349,2,0),"")</f>
        <v/>
      </c>
      <c r="N741" s="689"/>
      <c r="O741" s="691" t="str">
        <f>IFERROR(VLOOKUP(O740,科目・教員!$A$2:$B$349,2,0),"")</f>
        <v/>
      </c>
      <c r="P741" s="689"/>
      <c r="Q741" s="691" t="str">
        <f>IFERROR(VLOOKUP(Q740,科目・教員!$A$2:$B$349,2,0),"")</f>
        <v/>
      </c>
      <c r="R741" s="689"/>
      <c r="S741" s="691" t="str">
        <f>IFERROR(VLOOKUP(S740,科目・教員!$A$2:$B$349,2,0),"")</f>
        <v/>
      </c>
      <c r="T741" s="689"/>
      <c r="U741" s="21"/>
      <c r="Z741" s="696"/>
      <c r="AA741" s="681"/>
      <c r="AB741" s="681"/>
      <c r="AC741" s="681"/>
      <c r="AD741" s="681"/>
      <c r="AE741" s="681"/>
      <c r="AF741" s="681"/>
      <c r="AG741" s="681"/>
      <c r="AH741" s="681"/>
      <c r="AI741" s="681"/>
      <c r="AJ741" s="681"/>
      <c r="AK741" s="681"/>
      <c r="AL741" s="681"/>
      <c r="AM741" s="681"/>
      <c r="AN741" s="681"/>
      <c r="AO741" s="681"/>
      <c r="AP741" s="681"/>
      <c r="AQ741" s="681"/>
      <c r="AR741" s="681"/>
      <c r="AS741" s="681"/>
      <c r="AT741" s="681"/>
      <c r="AU741" s="681"/>
      <c r="AV741" s="681"/>
      <c r="AW741" s="681"/>
      <c r="AX741" s="681"/>
      <c r="AY741" s="681"/>
      <c r="AZ741" s="681"/>
      <c r="BA741" s="681"/>
      <c r="BB741" s="681"/>
      <c r="BC741" s="681"/>
      <c r="BD741" s="681"/>
      <c r="BE741" s="681"/>
      <c r="BF741" s="681"/>
      <c r="BG741" s="681"/>
      <c r="BH741" s="681"/>
      <c r="BI741" s="681"/>
      <c r="BJ741" s="681"/>
      <c r="BK741" s="675"/>
      <c r="BL741" s="675"/>
      <c r="BM741" s="675"/>
      <c r="BN741" s="681"/>
      <c r="BO741" s="681"/>
      <c r="BP741" s="681"/>
      <c r="BQ741" s="681"/>
      <c r="BR741" s="681"/>
      <c r="BS741" s="681"/>
      <c r="BT741" s="681"/>
      <c r="BU741" s="681"/>
      <c r="BV741" s="681"/>
      <c r="BW741" s="681"/>
    </row>
    <row r="742" spans="1:75" ht="13.5" customHeight="1">
      <c r="A742" s="696"/>
      <c r="B742" s="15" t="s">
        <v>60</v>
      </c>
      <c r="C742" s="688" t="str">
        <f>VLOOKUP($C727,'2025年度(1年後期)'!$B$5:$N$207,COLUMN('2025年度(1年後期)'!$G$5)+1,0)&amp;""</f>
        <v/>
      </c>
      <c r="D742" s="689"/>
      <c r="E742" s="690" t="str">
        <f>VLOOKUP($C727,'2025年度(2年後期)'!$B$5:$N$207,COLUMN('2025年度(2年後期)'!$G$5)+1,0)&amp;""</f>
        <v/>
      </c>
      <c r="F742" s="689"/>
      <c r="G742" s="690" t="str">
        <f>VLOOKUP($C727,'2025年度(3年後期)'!$B$5:$N$207,COLUMN('2025年度(3年後期)'!$G$5)+1,0)&amp;""</f>
        <v/>
      </c>
      <c r="H742" s="689"/>
      <c r="I742" s="690" t="str">
        <f>VLOOKUP($C727,'2025年度(4年後期)'!$B$5:$N$206,COLUMN('2025年度(4年後期)'!$G$5)+1,0)&amp;""</f>
        <v/>
      </c>
      <c r="J742" s="689"/>
      <c r="K742" s="691" t="str">
        <f>VLOOKUP($C727,'2025年度(助産後期)'!$B$5:$N$207,COLUMN('2025年度(助産後期)'!$G$5)+1,0)&amp;""</f>
        <v/>
      </c>
      <c r="L742" s="691"/>
      <c r="M742" s="688" t="str">
        <f>VLOOKUP($C727,'2025年度(M1後期)'!$B$5:$N$207,COLUMN('2025年度(M1後期)'!$G$5)+1,0)&amp;""</f>
        <v/>
      </c>
      <c r="N742" s="689"/>
      <c r="O742" s="691" t="str">
        <f>VLOOKUP($C727,'2025年度(M2後期)'!$B$5:$N$207,COLUMN('2025年度(M2後期)'!$G$5)+1,0)&amp;""</f>
        <v/>
      </c>
      <c r="P742" s="689"/>
      <c r="Q742" s="691" t="str">
        <f>VLOOKUP($C727,'2025年度(D1後期)'!$B$5:$N$207,COLUMN('2025年度(D1後期)'!$G$5)+1,0)&amp;""</f>
        <v/>
      </c>
      <c r="R742" s="689"/>
      <c r="S742" s="691" t="str">
        <f>VLOOKUP($C727,'2025年度(D23後期)'!$B$5:$N$207,COLUMN('2025年度(D23後期)'!$G$5)+1,0)&amp;""</f>
        <v/>
      </c>
      <c r="T742" s="689"/>
      <c r="U742" s="21"/>
      <c r="Z742" s="696"/>
      <c r="AA742" s="681"/>
      <c r="AB742" s="681"/>
      <c r="AC742" s="681"/>
      <c r="AD742" s="681"/>
      <c r="AE742" s="681"/>
      <c r="AF742" s="681"/>
      <c r="AG742" s="681"/>
      <c r="AH742" s="681"/>
      <c r="AI742" s="681"/>
      <c r="AJ742" s="681"/>
      <c r="AK742" s="681"/>
      <c r="AL742" s="681"/>
      <c r="AM742" s="681"/>
      <c r="AN742" s="681"/>
      <c r="AO742" s="681"/>
      <c r="AP742" s="681"/>
      <c r="AQ742" s="681"/>
      <c r="AR742" s="681"/>
      <c r="AS742" s="681"/>
      <c r="AT742" s="681"/>
      <c r="AU742" s="681"/>
      <c r="AV742" s="681"/>
      <c r="AW742" s="681"/>
      <c r="AX742" s="681"/>
      <c r="AY742" s="681"/>
      <c r="AZ742" s="681"/>
      <c r="BA742" s="681"/>
      <c r="BB742" s="681"/>
      <c r="BC742" s="681"/>
      <c r="BD742" s="681"/>
      <c r="BE742" s="681"/>
      <c r="BF742" s="681"/>
      <c r="BG742" s="681"/>
      <c r="BH742" s="681"/>
      <c r="BI742" s="681"/>
      <c r="BJ742" s="681"/>
      <c r="BK742" s="675"/>
      <c r="BL742" s="675"/>
      <c r="BM742" s="675"/>
      <c r="BN742" s="681"/>
      <c r="BO742" s="681"/>
      <c r="BP742" s="681"/>
      <c r="BQ742" s="681"/>
      <c r="BR742" s="681"/>
      <c r="BS742" s="681"/>
      <c r="BT742" s="681"/>
      <c r="BU742" s="681"/>
      <c r="BV742" s="681"/>
      <c r="BW742" s="681"/>
    </row>
    <row r="743" spans="1:75" ht="13.5" customHeight="1">
      <c r="A743" s="712"/>
      <c r="B743" s="16" t="s">
        <v>62</v>
      </c>
      <c r="C743" s="687"/>
      <c r="D743" s="685"/>
      <c r="E743" s="684"/>
      <c r="F743" s="685"/>
      <c r="G743" s="684"/>
      <c r="H743" s="685"/>
      <c r="I743" s="684"/>
      <c r="J743" s="685"/>
      <c r="K743" s="686"/>
      <c r="L743" s="686"/>
      <c r="M743" s="687"/>
      <c r="N743" s="685"/>
      <c r="O743" s="686"/>
      <c r="P743" s="685"/>
      <c r="Q743" s="686"/>
      <c r="R743" s="685"/>
      <c r="S743" s="686"/>
      <c r="T743" s="685"/>
      <c r="U743" s="21"/>
      <c r="Z743" s="697"/>
      <c r="AA743" s="682"/>
      <c r="AB743" s="682"/>
      <c r="AC743" s="682"/>
      <c r="AD743" s="682"/>
      <c r="AE743" s="682"/>
      <c r="AF743" s="682"/>
      <c r="AG743" s="682"/>
      <c r="AH743" s="682"/>
      <c r="AI743" s="682"/>
      <c r="AJ743" s="682"/>
      <c r="AK743" s="682"/>
      <c r="AL743" s="682"/>
      <c r="AM743" s="682"/>
      <c r="AN743" s="682"/>
      <c r="AO743" s="682"/>
      <c r="AP743" s="682"/>
      <c r="AQ743" s="682"/>
      <c r="AR743" s="682"/>
      <c r="AS743" s="682"/>
      <c r="AT743" s="682"/>
      <c r="AU743" s="682"/>
      <c r="AV743" s="682"/>
      <c r="AW743" s="682"/>
      <c r="AX743" s="682"/>
      <c r="AY743" s="682"/>
      <c r="AZ743" s="682"/>
      <c r="BA743" s="682"/>
      <c r="BB743" s="682"/>
      <c r="BC743" s="682"/>
      <c r="BD743" s="682"/>
      <c r="BE743" s="682"/>
      <c r="BF743" s="682"/>
      <c r="BG743" s="682"/>
      <c r="BH743" s="682"/>
      <c r="BI743" s="682"/>
      <c r="BJ743" s="682"/>
      <c r="BK743" s="676"/>
      <c r="BL743" s="676"/>
      <c r="BM743" s="676"/>
      <c r="BN743" s="682"/>
      <c r="BO743" s="682"/>
      <c r="BP743" s="682"/>
      <c r="BQ743" s="682"/>
      <c r="BR743" s="682"/>
      <c r="BS743" s="682"/>
      <c r="BT743" s="682"/>
      <c r="BU743" s="682"/>
      <c r="BV743" s="682"/>
      <c r="BW743" s="682"/>
    </row>
    <row r="744" spans="1:75" ht="13.5" customHeight="1">
      <c r="A744" s="696" t="s">
        <v>80</v>
      </c>
      <c r="B744" s="15" t="s">
        <v>55</v>
      </c>
      <c r="C744" s="692" t="str">
        <f>VLOOKUP($C727,'2025年度(1年後期)'!$B$5:$N$207,COLUMN('2025年度(1年後期)'!$I$5),0)&amp;""</f>
        <v/>
      </c>
      <c r="D744" s="693"/>
      <c r="E744" s="698" t="str">
        <f>VLOOKUP($C727,'2025年度(2年後期)'!$B$5:$N$207,COLUMN('2025年度(2年後期)'!$I$5),0)&amp;""</f>
        <v/>
      </c>
      <c r="F744" s="693"/>
      <c r="G744" s="698" t="str">
        <f>VLOOKUP($C727,'2025年度(3年後期)'!$B$5:$N$207,COLUMN('2025年度(3年後期)'!$I$5),0)&amp;""</f>
        <v/>
      </c>
      <c r="H744" s="693"/>
      <c r="I744" s="698" t="str">
        <f>VLOOKUP($C727,'2025年度(4年後期)'!$B$5:$N$206,COLUMN('2025年度(4年後期)'!$I$5),0)&amp;""</f>
        <v/>
      </c>
      <c r="J744" s="693"/>
      <c r="K744" s="694" t="str">
        <f>VLOOKUP($C727,'2025年度(助産後期)'!$B$5:$N$207,COLUMN('2025年度(助産後期)'!$I$5),0)&amp;""</f>
        <v/>
      </c>
      <c r="L744" s="694"/>
      <c r="M744" s="692" t="str">
        <f>VLOOKUP($C727,'2025年度(M1後期)'!$B$5:$N$207,COLUMN('2025年度(M1後期)'!$I$5),0)&amp;""</f>
        <v/>
      </c>
      <c r="N744" s="693"/>
      <c r="O744" s="694" t="str">
        <f>VLOOKUP($C727,'2025年度(M2後期)'!$B$5:$N$207,COLUMN('2025年度(M2後期)'!$I$5),0)&amp;""</f>
        <v/>
      </c>
      <c r="P744" s="693"/>
      <c r="Q744" s="694" t="str">
        <f>VLOOKUP($C727,'2025年度(D1後期)'!$B$5:$N$207,COLUMN('2025年度(D1後期)'!$I$5),0)&amp;""</f>
        <v/>
      </c>
      <c r="R744" s="693"/>
      <c r="S744" s="694" t="str">
        <f>VLOOKUP($C727,'2025年度(D23後期)'!$B$5:$N$207,COLUMN('2025年度(D23後期)'!$I$5),0)&amp;""</f>
        <v/>
      </c>
      <c r="T744" s="693"/>
      <c r="U744" s="21"/>
      <c r="Z744" s="696" t="str">
        <f>A744</f>
        <v>４時限（15：10～16：40）</v>
      </c>
      <c r="AA744" s="680"/>
      <c r="AB744" s="680"/>
      <c r="AC744" s="680"/>
      <c r="AD744" s="680"/>
      <c r="AE744" s="680"/>
      <c r="AF744" s="680"/>
      <c r="AG744" s="680"/>
      <c r="AH744" s="680"/>
      <c r="AI744" s="680"/>
      <c r="AJ744" s="680"/>
      <c r="AK744" s="680"/>
      <c r="AL744" s="680"/>
      <c r="AM744" s="680"/>
      <c r="AN744" s="680"/>
      <c r="AO744" s="680"/>
      <c r="AP744" s="680"/>
      <c r="AQ744" s="680"/>
      <c r="AR744" s="680"/>
      <c r="AS744" s="680"/>
      <c r="AT744" s="680"/>
      <c r="AU744" s="680"/>
      <c r="AV744" s="680"/>
      <c r="AW744" s="680"/>
      <c r="AX744" s="680"/>
      <c r="AY744" s="680"/>
      <c r="AZ744" s="680"/>
      <c r="BA744" s="680"/>
      <c r="BB744" s="680"/>
      <c r="BC744" s="680"/>
      <c r="BD744" s="680"/>
      <c r="BE744" s="680"/>
      <c r="BF744" s="680"/>
      <c r="BG744" s="680"/>
      <c r="BH744" s="680"/>
      <c r="BI744" s="680"/>
      <c r="BJ744" s="680"/>
      <c r="BK744" s="674"/>
      <c r="BL744" s="674"/>
      <c r="BM744" s="674"/>
      <c r="BN744" s="680"/>
      <c r="BO744" s="680"/>
      <c r="BP744" s="680"/>
      <c r="BQ744" s="680"/>
      <c r="BR744" s="680"/>
      <c r="BS744" s="680"/>
      <c r="BT744" s="680"/>
      <c r="BU744" s="680"/>
      <c r="BV744" s="680"/>
      <c r="BW744" s="680"/>
    </row>
    <row r="745" spans="1:75" ht="13.5" customHeight="1">
      <c r="A745" s="696"/>
      <c r="B745" s="15" t="s">
        <v>58</v>
      </c>
      <c r="C745" s="688" t="str">
        <f>IFERROR(VLOOKUP(C744,科目・教員!$A$2:$B$349,2,0),"")</f>
        <v/>
      </c>
      <c r="D745" s="689"/>
      <c r="E745" s="690" t="str">
        <f>IFERROR(VLOOKUP(E744,科目・教員!$A$2:$B$349,2,0),"")</f>
        <v/>
      </c>
      <c r="F745" s="689"/>
      <c r="G745" s="690" t="str">
        <f>IFERROR(VLOOKUP(G744,科目・教員!$A$2:$B$349,2,0),"")</f>
        <v/>
      </c>
      <c r="H745" s="689"/>
      <c r="I745" s="690" t="str">
        <f>IFERROR(VLOOKUP(I744,科目・教員!$A$2:$B$349,2,0),"")</f>
        <v/>
      </c>
      <c r="J745" s="689"/>
      <c r="K745" s="691" t="str">
        <f>IFERROR(VLOOKUP(K744,科目・教員!$A$2:$B$349,2,0),"")</f>
        <v/>
      </c>
      <c r="L745" s="691"/>
      <c r="M745" s="688" t="str">
        <f>IFERROR(VLOOKUP(M744,科目・教員!$A$2:$B$349,2,0),"")</f>
        <v/>
      </c>
      <c r="N745" s="689"/>
      <c r="O745" s="691" t="str">
        <f>IFERROR(VLOOKUP(O744,科目・教員!$A$2:$B$349,2,0),"")</f>
        <v/>
      </c>
      <c r="P745" s="689"/>
      <c r="Q745" s="691" t="str">
        <f>IFERROR(VLOOKUP(Q744,科目・教員!$A$2:$B$349,2,0),"")</f>
        <v/>
      </c>
      <c r="R745" s="689"/>
      <c r="S745" s="691" t="str">
        <f>IFERROR(VLOOKUP(S744,科目・教員!$A$2:$B$349,2,0),"")</f>
        <v/>
      </c>
      <c r="T745" s="689"/>
      <c r="U745" s="21"/>
      <c r="Z745" s="696"/>
      <c r="AA745" s="681"/>
      <c r="AB745" s="681"/>
      <c r="AC745" s="681"/>
      <c r="AD745" s="681"/>
      <c r="AE745" s="681"/>
      <c r="AF745" s="681"/>
      <c r="AG745" s="681"/>
      <c r="AH745" s="681"/>
      <c r="AI745" s="681"/>
      <c r="AJ745" s="681"/>
      <c r="AK745" s="681"/>
      <c r="AL745" s="681"/>
      <c r="AM745" s="681"/>
      <c r="AN745" s="681"/>
      <c r="AO745" s="681"/>
      <c r="AP745" s="681"/>
      <c r="AQ745" s="681"/>
      <c r="AR745" s="681"/>
      <c r="AS745" s="681"/>
      <c r="AT745" s="681"/>
      <c r="AU745" s="681"/>
      <c r="AV745" s="681"/>
      <c r="AW745" s="681"/>
      <c r="AX745" s="681"/>
      <c r="AY745" s="681"/>
      <c r="AZ745" s="681"/>
      <c r="BA745" s="681"/>
      <c r="BB745" s="681"/>
      <c r="BC745" s="681"/>
      <c r="BD745" s="681"/>
      <c r="BE745" s="681"/>
      <c r="BF745" s="681"/>
      <c r="BG745" s="681"/>
      <c r="BH745" s="681"/>
      <c r="BI745" s="681"/>
      <c r="BJ745" s="681"/>
      <c r="BK745" s="675"/>
      <c r="BL745" s="675"/>
      <c r="BM745" s="675"/>
      <c r="BN745" s="681"/>
      <c r="BO745" s="681"/>
      <c r="BP745" s="681"/>
      <c r="BQ745" s="681"/>
      <c r="BR745" s="681"/>
      <c r="BS745" s="681"/>
      <c r="BT745" s="681"/>
      <c r="BU745" s="681"/>
      <c r="BV745" s="681"/>
      <c r="BW745" s="681"/>
    </row>
    <row r="746" spans="1:75" ht="13.5" customHeight="1">
      <c r="A746" s="696"/>
      <c r="B746" s="15" t="s">
        <v>60</v>
      </c>
      <c r="C746" s="688" t="str">
        <f>VLOOKUP($C727,'2025年度(1年後期)'!$B$5:$N$207,COLUMN('2025年度(1年後期)'!$I$5)+1,0)&amp;""</f>
        <v/>
      </c>
      <c r="D746" s="689"/>
      <c r="E746" s="690" t="str">
        <f>VLOOKUP($C727,'2025年度(2年後期)'!$B$5:$N$207,COLUMN('2025年度(2年後期)'!$I$5)+1,0)&amp;""</f>
        <v/>
      </c>
      <c r="F746" s="689"/>
      <c r="G746" s="690" t="str">
        <f>VLOOKUP($C727,'2025年度(3年後期)'!$B$5:$N$207,COLUMN('2025年度(3年後期)'!$I$5)+1,0)&amp;""</f>
        <v/>
      </c>
      <c r="H746" s="689"/>
      <c r="I746" s="690" t="str">
        <f>VLOOKUP($C727,'2025年度(4年後期)'!$B$5:$N$206,COLUMN('2025年度(4年後期)'!$I$5)+1,0)&amp;""</f>
        <v/>
      </c>
      <c r="J746" s="689"/>
      <c r="K746" s="691" t="str">
        <f>VLOOKUP($C727,'2025年度(助産後期)'!$B$5:$N$207,COLUMN('2025年度(助産後期)'!$I$5)+1,0)&amp;""</f>
        <v/>
      </c>
      <c r="L746" s="691"/>
      <c r="M746" s="688" t="str">
        <f>VLOOKUP($C727,'2025年度(M1後期)'!$B$5:$N$207,COLUMN('2025年度(M1後期)'!$I$5)+1,0)&amp;""</f>
        <v/>
      </c>
      <c r="N746" s="689"/>
      <c r="O746" s="691" t="str">
        <f>VLOOKUP($C727,'2025年度(M2後期)'!$B$5:$N$207,COLUMN('2025年度(M2後期)'!$I$5)+1,0)&amp;""</f>
        <v/>
      </c>
      <c r="P746" s="689"/>
      <c r="Q746" s="691" t="str">
        <f>VLOOKUP($C727,'2025年度(D1後期)'!$B$5:$N$207,COLUMN('2025年度(D1後期)'!$I$5)+1,0)&amp;""</f>
        <v/>
      </c>
      <c r="R746" s="689"/>
      <c r="S746" s="691" t="str">
        <f>VLOOKUP($C727,'2025年度(D23後期)'!$B$5:$N$207,COLUMN('2025年度(D23後期)'!$I$5)+1,0)&amp;""</f>
        <v/>
      </c>
      <c r="T746" s="689"/>
      <c r="U746" s="21"/>
      <c r="Z746" s="696"/>
      <c r="AA746" s="681"/>
      <c r="AB746" s="681"/>
      <c r="AC746" s="681"/>
      <c r="AD746" s="681"/>
      <c r="AE746" s="681"/>
      <c r="AF746" s="681"/>
      <c r="AG746" s="681"/>
      <c r="AH746" s="681"/>
      <c r="AI746" s="681"/>
      <c r="AJ746" s="681"/>
      <c r="AK746" s="681"/>
      <c r="AL746" s="681"/>
      <c r="AM746" s="681"/>
      <c r="AN746" s="681"/>
      <c r="AO746" s="681"/>
      <c r="AP746" s="681"/>
      <c r="AQ746" s="681"/>
      <c r="AR746" s="681"/>
      <c r="AS746" s="681"/>
      <c r="AT746" s="681"/>
      <c r="AU746" s="681"/>
      <c r="AV746" s="681"/>
      <c r="AW746" s="681"/>
      <c r="AX746" s="681"/>
      <c r="AY746" s="681"/>
      <c r="AZ746" s="681"/>
      <c r="BA746" s="681"/>
      <c r="BB746" s="681"/>
      <c r="BC746" s="681"/>
      <c r="BD746" s="681"/>
      <c r="BE746" s="681"/>
      <c r="BF746" s="681"/>
      <c r="BG746" s="681"/>
      <c r="BH746" s="681"/>
      <c r="BI746" s="681"/>
      <c r="BJ746" s="681"/>
      <c r="BK746" s="675"/>
      <c r="BL746" s="675"/>
      <c r="BM746" s="675"/>
      <c r="BN746" s="681"/>
      <c r="BO746" s="681"/>
      <c r="BP746" s="681"/>
      <c r="BQ746" s="681"/>
      <c r="BR746" s="681"/>
      <c r="BS746" s="681"/>
      <c r="BT746" s="681"/>
      <c r="BU746" s="681"/>
      <c r="BV746" s="681"/>
      <c r="BW746" s="681"/>
    </row>
    <row r="747" spans="1:75" ht="13.5" customHeight="1">
      <c r="A747" s="697"/>
      <c r="B747" s="16" t="s">
        <v>62</v>
      </c>
      <c r="C747" s="687"/>
      <c r="D747" s="685"/>
      <c r="E747" s="684"/>
      <c r="F747" s="685"/>
      <c r="G747" s="684"/>
      <c r="H747" s="685"/>
      <c r="I747" s="684"/>
      <c r="J747" s="685"/>
      <c r="K747" s="686"/>
      <c r="L747" s="686"/>
      <c r="M747" s="687"/>
      <c r="N747" s="685"/>
      <c r="O747" s="686"/>
      <c r="P747" s="685"/>
      <c r="Q747" s="686"/>
      <c r="R747" s="685"/>
      <c r="S747" s="686"/>
      <c r="T747" s="685"/>
      <c r="U747" s="21"/>
      <c r="Z747" s="697"/>
      <c r="AA747" s="682"/>
      <c r="AB747" s="682"/>
      <c r="AC747" s="682"/>
      <c r="AD747" s="682"/>
      <c r="AE747" s="682"/>
      <c r="AF747" s="682"/>
      <c r="AG747" s="682"/>
      <c r="AH747" s="682"/>
      <c r="AI747" s="682"/>
      <c r="AJ747" s="682"/>
      <c r="AK747" s="682"/>
      <c r="AL747" s="682"/>
      <c r="AM747" s="682"/>
      <c r="AN747" s="682"/>
      <c r="AO747" s="682"/>
      <c r="AP747" s="682"/>
      <c r="AQ747" s="682"/>
      <c r="AR747" s="682"/>
      <c r="AS747" s="682"/>
      <c r="AT747" s="682"/>
      <c r="AU747" s="682"/>
      <c r="AV747" s="682"/>
      <c r="AW747" s="682"/>
      <c r="AX747" s="682"/>
      <c r="AY747" s="682"/>
      <c r="AZ747" s="682"/>
      <c r="BA747" s="682"/>
      <c r="BB747" s="682"/>
      <c r="BC747" s="682"/>
      <c r="BD747" s="682"/>
      <c r="BE747" s="682"/>
      <c r="BF747" s="682"/>
      <c r="BG747" s="682"/>
      <c r="BH747" s="682"/>
      <c r="BI747" s="682"/>
      <c r="BJ747" s="682"/>
      <c r="BK747" s="676"/>
      <c r="BL747" s="676"/>
      <c r="BM747" s="676"/>
      <c r="BN747" s="682"/>
      <c r="BO747" s="682"/>
      <c r="BP747" s="682"/>
      <c r="BQ747" s="682"/>
      <c r="BR747" s="682"/>
      <c r="BS747" s="682"/>
      <c r="BT747" s="682"/>
      <c r="BU747" s="682"/>
      <c r="BV747" s="682"/>
      <c r="BW747" s="682"/>
    </row>
    <row r="748" spans="1:75" ht="13.5" customHeight="1">
      <c r="A748" s="696" t="s">
        <v>87</v>
      </c>
      <c r="B748" s="15" t="s">
        <v>55</v>
      </c>
      <c r="C748" s="692" t="str">
        <f>VLOOKUP($C727,'2025年度(1年後期)'!$B$5:$N$207,COLUMN('2025年度(1年後期)'!$K$5),0)&amp;""</f>
        <v/>
      </c>
      <c r="D748" s="693"/>
      <c r="E748" s="698" t="str">
        <f>VLOOKUP($C727,'2025年度(2年後期)'!$B$5:$N$207,COLUMN('2025年度(2年後期)'!$K$5),0)&amp;""</f>
        <v/>
      </c>
      <c r="F748" s="693"/>
      <c r="G748" s="698" t="str">
        <f>VLOOKUP($C727,'2025年度(3年後期)'!$B$5:$N$207,COLUMN('2025年度(3年後期)'!$K$5),0)&amp;""</f>
        <v/>
      </c>
      <c r="H748" s="693"/>
      <c r="I748" s="698" t="str">
        <f>VLOOKUP($C727,'2025年度(4年後期)'!$B$5:$N$206,COLUMN('2025年度(4年後期)'!$K$5),0)&amp;""</f>
        <v/>
      </c>
      <c r="J748" s="693"/>
      <c r="K748" s="694" t="str">
        <f>VLOOKUP($C727,'2025年度(助産後期)'!$B$5:$N$207,COLUMN('2025年度(助産後期)'!$K$5),0)&amp;""</f>
        <v/>
      </c>
      <c r="L748" s="694"/>
      <c r="M748" s="692" t="str">
        <f>VLOOKUP($C727,'2025年度(M1後期)'!$B$5:$N$207,COLUMN('2025年度(M1後期)'!$K$5),0)&amp;""</f>
        <v/>
      </c>
      <c r="N748" s="693"/>
      <c r="O748" s="694" t="str">
        <f>VLOOKUP($C727,'2025年度(M2後期)'!$B$5:$N$207,COLUMN('2025年度(M2後期)'!$K$5),0)&amp;""</f>
        <v/>
      </c>
      <c r="P748" s="693"/>
      <c r="Q748" s="694" t="str">
        <f>VLOOKUP($C727,'2025年度(D1後期)'!$B$5:$N$207,COLUMN('2025年度(D1後期)'!$K$5),0)&amp;""</f>
        <v/>
      </c>
      <c r="R748" s="693"/>
      <c r="S748" s="694" t="str">
        <f>VLOOKUP($C727,'2025年度(D23後期)'!$B$5:$N$207,COLUMN('2025年度(D23後期)'!$K$5),0)&amp;""</f>
        <v/>
      </c>
      <c r="T748" s="693"/>
      <c r="U748" s="21"/>
      <c r="Z748" s="696" t="str">
        <f>A748</f>
        <v>５時限（16：50～18：20）</v>
      </c>
      <c r="AA748" s="680"/>
      <c r="AB748" s="680"/>
      <c r="AC748" s="680"/>
      <c r="AD748" s="680"/>
      <c r="AE748" s="680"/>
      <c r="AF748" s="680"/>
      <c r="AG748" s="680"/>
      <c r="AH748" s="680"/>
      <c r="AI748" s="680"/>
      <c r="AJ748" s="680"/>
      <c r="AK748" s="680"/>
      <c r="AL748" s="680"/>
      <c r="AM748" s="680"/>
      <c r="AN748" s="680"/>
      <c r="AO748" s="680"/>
      <c r="AP748" s="680"/>
      <c r="AQ748" s="680"/>
      <c r="AR748" s="680"/>
      <c r="AS748" s="680"/>
      <c r="AT748" s="680"/>
      <c r="AU748" s="680"/>
      <c r="AV748" s="680"/>
      <c r="AW748" s="680"/>
      <c r="AX748" s="680"/>
      <c r="AY748" s="680"/>
      <c r="AZ748" s="680"/>
      <c r="BA748" s="680"/>
      <c r="BB748" s="680"/>
      <c r="BC748" s="680"/>
      <c r="BD748" s="680"/>
      <c r="BE748" s="680"/>
      <c r="BF748" s="680"/>
      <c r="BG748" s="680"/>
      <c r="BH748" s="680"/>
      <c r="BI748" s="680"/>
      <c r="BJ748" s="680"/>
      <c r="BK748" s="674"/>
      <c r="BL748" s="674"/>
      <c r="BM748" s="674"/>
      <c r="BN748" s="680"/>
      <c r="BO748" s="680"/>
      <c r="BP748" s="680"/>
      <c r="BQ748" s="680"/>
      <c r="BR748" s="680"/>
      <c r="BS748" s="680"/>
      <c r="BT748" s="680"/>
      <c r="BU748" s="680"/>
      <c r="BV748" s="680"/>
      <c r="BW748" s="680"/>
    </row>
    <row r="749" spans="1:75" ht="13.5" customHeight="1">
      <c r="A749" s="696"/>
      <c r="B749" s="15" t="s">
        <v>58</v>
      </c>
      <c r="C749" s="688" t="str">
        <f>IFERROR(VLOOKUP(C748,科目・教員!$A$2:$B$349,2,0),"")</f>
        <v/>
      </c>
      <c r="D749" s="689"/>
      <c r="E749" s="690" t="str">
        <f>IFERROR(VLOOKUP(E748,科目・教員!$A$2:$B$349,2,0),"")</f>
        <v/>
      </c>
      <c r="F749" s="689"/>
      <c r="G749" s="690" t="str">
        <f>IFERROR(VLOOKUP(G748,科目・教員!$A$2:$B$349,2,0),"")</f>
        <v/>
      </c>
      <c r="H749" s="689"/>
      <c r="I749" s="690" t="str">
        <f>IFERROR(VLOOKUP(I748,科目・教員!$A$2:$B$349,2,0),"")</f>
        <v/>
      </c>
      <c r="J749" s="689"/>
      <c r="K749" s="691" t="str">
        <f>IFERROR(VLOOKUP(K748,科目・教員!$A$2:$B$349,2,0),"")</f>
        <v/>
      </c>
      <c r="L749" s="691"/>
      <c r="M749" s="688" t="str">
        <f>IFERROR(VLOOKUP(M748,科目・教員!$A$2:$B$349,2,0),"")</f>
        <v/>
      </c>
      <c r="N749" s="689"/>
      <c r="O749" s="691" t="str">
        <f>IFERROR(VLOOKUP(O748,科目・教員!$A$2:$B$349,2,0),"")</f>
        <v/>
      </c>
      <c r="P749" s="689"/>
      <c r="Q749" s="691" t="str">
        <f>IFERROR(VLOOKUP(Q748,科目・教員!$A$2:$B$349,2,0),"")</f>
        <v/>
      </c>
      <c r="R749" s="689"/>
      <c r="S749" s="691" t="str">
        <f>IFERROR(VLOOKUP(S748,科目・教員!$A$2:$B$349,2,0),"")</f>
        <v/>
      </c>
      <c r="T749" s="689"/>
      <c r="U749" s="21"/>
      <c r="Z749" s="696"/>
      <c r="AA749" s="681"/>
      <c r="AB749" s="681"/>
      <c r="AC749" s="681"/>
      <c r="AD749" s="681"/>
      <c r="AE749" s="681"/>
      <c r="AF749" s="681"/>
      <c r="AG749" s="681"/>
      <c r="AH749" s="681"/>
      <c r="AI749" s="681"/>
      <c r="AJ749" s="681"/>
      <c r="AK749" s="681"/>
      <c r="AL749" s="681"/>
      <c r="AM749" s="681"/>
      <c r="AN749" s="681"/>
      <c r="AO749" s="681"/>
      <c r="AP749" s="681"/>
      <c r="AQ749" s="681"/>
      <c r="AR749" s="681"/>
      <c r="AS749" s="681"/>
      <c r="AT749" s="681"/>
      <c r="AU749" s="681"/>
      <c r="AV749" s="681"/>
      <c r="AW749" s="681"/>
      <c r="AX749" s="681"/>
      <c r="AY749" s="681"/>
      <c r="AZ749" s="681"/>
      <c r="BA749" s="681"/>
      <c r="BB749" s="681"/>
      <c r="BC749" s="681"/>
      <c r="BD749" s="681"/>
      <c r="BE749" s="681"/>
      <c r="BF749" s="681"/>
      <c r="BG749" s="681"/>
      <c r="BH749" s="681"/>
      <c r="BI749" s="681"/>
      <c r="BJ749" s="681"/>
      <c r="BK749" s="675"/>
      <c r="BL749" s="675"/>
      <c r="BM749" s="675"/>
      <c r="BN749" s="681"/>
      <c r="BO749" s="681"/>
      <c r="BP749" s="681"/>
      <c r="BQ749" s="681"/>
      <c r="BR749" s="681"/>
      <c r="BS749" s="681"/>
      <c r="BT749" s="681"/>
      <c r="BU749" s="681"/>
      <c r="BV749" s="681"/>
      <c r="BW749" s="681"/>
    </row>
    <row r="750" spans="1:75" ht="13.5" customHeight="1">
      <c r="A750" s="696"/>
      <c r="B750" s="15" t="s">
        <v>60</v>
      </c>
      <c r="C750" s="688" t="str">
        <f>VLOOKUP($C727,'2025年度(1年後期)'!$B$5:$N$207,COLUMN('2025年度(1年後期)'!$K$5)+1,0)&amp;""</f>
        <v/>
      </c>
      <c r="D750" s="689"/>
      <c r="E750" s="690" t="str">
        <f>VLOOKUP($C727,'2025年度(2年後期)'!$B$5:$N$207,COLUMN('2025年度(2年後期)'!$K$5)+1,0)&amp;""</f>
        <v/>
      </c>
      <c r="F750" s="689"/>
      <c r="G750" s="690" t="str">
        <f>VLOOKUP($C727,'2025年度(3年後期)'!$B$5:$N$207,COLUMN('2025年度(3年後期)'!$K$5)+1,0)&amp;""</f>
        <v/>
      </c>
      <c r="H750" s="689"/>
      <c r="I750" s="690" t="str">
        <f>VLOOKUP($C727,'2025年度(4年後期)'!$B$5:$N$206,COLUMN('2025年度(4年後期)'!$K$5)+1,0)&amp;""</f>
        <v/>
      </c>
      <c r="J750" s="689"/>
      <c r="K750" s="691" t="str">
        <f>VLOOKUP($C727,'2025年度(助産後期)'!$B$5:$N$207,COLUMN('2025年度(助産後期)'!$K$5)+1,0)&amp;""</f>
        <v/>
      </c>
      <c r="L750" s="691"/>
      <c r="M750" s="688" t="str">
        <f>VLOOKUP($C727,'2025年度(M1後期)'!$B$5:$N$207,COLUMN('2025年度(M1後期)'!$K$5)+1,0)&amp;""</f>
        <v/>
      </c>
      <c r="N750" s="689"/>
      <c r="O750" s="691" t="str">
        <f>VLOOKUP($C727,'2025年度(M1後期)'!$B$5:$N$207,COLUMN('2025年度(M1後期)'!$K$5)+1,0)&amp;""</f>
        <v/>
      </c>
      <c r="P750" s="689"/>
      <c r="Q750" s="691" t="str">
        <f>VLOOKUP($C727,'2025年度(D1後期)'!$B$5:$N$207,COLUMN('2025年度(D1後期)'!$K$5)+1,0)&amp;""</f>
        <v/>
      </c>
      <c r="R750" s="689"/>
      <c r="S750" s="691" t="str">
        <f>VLOOKUP($C727,'2025年度(D23後期)'!$B$5:$N$207,COLUMN('2025年度(D23後期)'!$K$5)+1,0)&amp;""</f>
        <v/>
      </c>
      <c r="T750" s="689"/>
      <c r="U750" s="21"/>
      <c r="Z750" s="696"/>
      <c r="AA750" s="681"/>
      <c r="AB750" s="681"/>
      <c r="AC750" s="681"/>
      <c r="AD750" s="681"/>
      <c r="AE750" s="681"/>
      <c r="AF750" s="681"/>
      <c r="AG750" s="681"/>
      <c r="AH750" s="681"/>
      <c r="AI750" s="681"/>
      <c r="AJ750" s="681"/>
      <c r="AK750" s="681"/>
      <c r="AL750" s="681"/>
      <c r="AM750" s="681"/>
      <c r="AN750" s="681"/>
      <c r="AO750" s="681"/>
      <c r="AP750" s="681"/>
      <c r="AQ750" s="681"/>
      <c r="AR750" s="681"/>
      <c r="AS750" s="681"/>
      <c r="AT750" s="681"/>
      <c r="AU750" s="681"/>
      <c r="AV750" s="681"/>
      <c r="AW750" s="681"/>
      <c r="AX750" s="681"/>
      <c r="AY750" s="681"/>
      <c r="AZ750" s="681"/>
      <c r="BA750" s="681"/>
      <c r="BB750" s="681"/>
      <c r="BC750" s="681"/>
      <c r="BD750" s="681"/>
      <c r="BE750" s="681"/>
      <c r="BF750" s="681"/>
      <c r="BG750" s="681"/>
      <c r="BH750" s="681"/>
      <c r="BI750" s="681"/>
      <c r="BJ750" s="681"/>
      <c r="BK750" s="675"/>
      <c r="BL750" s="675"/>
      <c r="BM750" s="675"/>
      <c r="BN750" s="681"/>
      <c r="BO750" s="681"/>
      <c r="BP750" s="681"/>
      <c r="BQ750" s="681"/>
      <c r="BR750" s="681"/>
      <c r="BS750" s="681"/>
      <c r="BT750" s="681"/>
      <c r="BU750" s="681"/>
      <c r="BV750" s="681"/>
      <c r="BW750" s="681"/>
    </row>
    <row r="751" spans="1:75" ht="13.5" customHeight="1">
      <c r="A751" s="697"/>
      <c r="B751" s="16" t="s">
        <v>62</v>
      </c>
      <c r="C751" s="687"/>
      <c r="D751" s="685"/>
      <c r="E751" s="684"/>
      <c r="F751" s="685"/>
      <c r="G751" s="684"/>
      <c r="H751" s="685"/>
      <c r="I751" s="684"/>
      <c r="J751" s="685"/>
      <c r="K751" s="686"/>
      <c r="L751" s="686"/>
      <c r="M751" s="687"/>
      <c r="N751" s="685"/>
      <c r="O751" s="686"/>
      <c r="P751" s="685"/>
      <c r="Q751" s="686"/>
      <c r="R751" s="685"/>
      <c r="S751" s="686"/>
      <c r="T751" s="685"/>
      <c r="U751" s="22"/>
      <c r="V751" s="19"/>
      <c r="W751" s="19"/>
      <c r="X751" s="19"/>
      <c r="Y751" s="19"/>
      <c r="Z751" s="697"/>
      <c r="AA751" s="682"/>
      <c r="AB751" s="682"/>
      <c r="AC751" s="682"/>
      <c r="AD751" s="682"/>
      <c r="AE751" s="682"/>
      <c r="AF751" s="682"/>
      <c r="AG751" s="682"/>
      <c r="AH751" s="682"/>
      <c r="AI751" s="682"/>
      <c r="AJ751" s="682"/>
      <c r="AK751" s="682"/>
      <c r="AL751" s="682"/>
      <c r="AM751" s="682"/>
      <c r="AN751" s="682"/>
      <c r="AO751" s="682"/>
      <c r="AP751" s="682"/>
      <c r="AQ751" s="682"/>
      <c r="AR751" s="682"/>
      <c r="AS751" s="682"/>
      <c r="AT751" s="682"/>
      <c r="AU751" s="682"/>
      <c r="AV751" s="682"/>
      <c r="AW751" s="682"/>
      <c r="AX751" s="682"/>
      <c r="AY751" s="682"/>
      <c r="AZ751" s="682"/>
      <c r="BA751" s="682"/>
      <c r="BB751" s="682"/>
      <c r="BC751" s="682"/>
      <c r="BD751" s="682"/>
      <c r="BE751" s="682"/>
      <c r="BF751" s="682"/>
      <c r="BG751" s="682"/>
      <c r="BH751" s="682"/>
      <c r="BI751" s="682"/>
      <c r="BJ751" s="682"/>
      <c r="BK751" s="676"/>
      <c r="BL751" s="676"/>
      <c r="BM751" s="676"/>
      <c r="BN751" s="682"/>
      <c r="BO751" s="682"/>
      <c r="BP751" s="682"/>
      <c r="BQ751" s="682"/>
      <c r="BR751" s="682"/>
      <c r="BS751" s="682"/>
      <c r="BT751" s="682"/>
      <c r="BU751" s="682"/>
      <c r="BV751" s="682"/>
      <c r="BW751" s="682"/>
    </row>
    <row r="752" spans="1:75" s="44" customFormat="1" ht="21.75">
      <c r="A752" s="23"/>
      <c r="B752" s="24"/>
      <c r="C752" s="747">
        <f>C727+1</f>
        <v>46022</v>
      </c>
      <c r="D752" s="747"/>
      <c r="E752" s="747"/>
      <c r="F752" s="747"/>
      <c r="G752" s="747"/>
      <c r="H752" s="747"/>
      <c r="I752" s="747"/>
      <c r="J752" s="747"/>
      <c r="K752" s="747"/>
      <c r="L752" s="747"/>
      <c r="M752" s="747"/>
      <c r="N752" s="747"/>
      <c r="O752" s="747"/>
      <c r="P752" s="747"/>
      <c r="Q752" s="747"/>
      <c r="R752" s="747"/>
      <c r="S752" s="747"/>
      <c r="T752" s="747"/>
      <c r="U752" s="787">
        <f>C752</f>
        <v>46022</v>
      </c>
      <c r="V752" s="788"/>
      <c r="W752" s="788"/>
      <c r="X752" s="788"/>
      <c r="Y752" s="788"/>
      <c r="Z752" s="789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96" t="s">
        <v>54</v>
      </c>
      <c r="B753" s="12" t="s">
        <v>55</v>
      </c>
      <c r="C753" s="705" t="str">
        <f>VLOOKUP($C752,'2025年度(1年後期)'!$B$5:$N$207,COLUMN('2025年度(1年後期)'!$C$5),0)&amp;""</f>
        <v/>
      </c>
      <c r="D753" s="706"/>
      <c r="E753" s="713" t="str">
        <f>VLOOKUP($C752,'2025年度(2年後期)'!$B$5:$N$207,COLUMN('2025年度(2年後期)'!$C$5),0)&amp;""</f>
        <v/>
      </c>
      <c r="F753" s="706"/>
      <c r="G753" s="713" t="str">
        <f>VLOOKUP($C752,'2025年度(3年後期)'!$B$5:$N$207,COLUMN('2025年度(3年後期)'!$C$5),0)&amp;""</f>
        <v/>
      </c>
      <c r="H753" s="706"/>
      <c r="I753" s="713" t="str">
        <f>VLOOKUP($C752,'2025年度(4年後期)'!$B$5:$N$206,COLUMN('2025年度(4年後期)'!$C$5),0)&amp;""</f>
        <v/>
      </c>
      <c r="J753" s="706"/>
      <c r="K753" s="693" t="str">
        <f>VLOOKUP($C752,'2025年度(助産後期)'!$B$5:$N$207,COLUMN('2025年度(助産後期)'!$C$5),0)&amp;""</f>
        <v/>
      </c>
      <c r="L753" s="709"/>
      <c r="M753" s="723" t="str">
        <f>VLOOKUP($C752,'2025年度(M1後期)'!$B$5:$N$207,COLUMN('2025年度(M1後期)'!$C$5),0)&amp;""</f>
        <v/>
      </c>
      <c r="N753" s="709"/>
      <c r="O753" s="713" t="str">
        <f>VLOOKUP($C752,'2025年度(M2後期)'!$B$5:$N$207,COLUMN('2025年度(M2後期)'!$C$5),0)&amp;""</f>
        <v/>
      </c>
      <c r="P753" s="706"/>
      <c r="Q753" s="713" t="str">
        <f>VLOOKUP($C752,'2025年度(D1後期)'!$B$5:$N$207,COLUMN('2025年度(D1後期)'!$C$5),0)&amp;""</f>
        <v/>
      </c>
      <c r="R753" s="706"/>
      <c r="S753" s="693" t="str">
        <f>VLOOKUP($C752,'2025年度(D23後期)'!$B$5:$N$207,COLUMN('2025年度(D23後期)'!$C$5),0)&amp;""</f>
        <v/>
      </c>
      <c r="T753" s="706"/>
      <c r="U753" s="25"/>
      <c r="Z753" s="695" t="str">
        <f>A753</f>
        <v xml:space="preserve">１時限（09：20～10：50） </v>
      </c>
      <c r="AA753" s="680"/>
      <c r="AB753" s="680"/>
      <c r="AC753" s="680"/>
      <c r="AD753" s="680"/>
      <c r="AE753" s="680"/>
      <c r="AF753" s="680"/>
      <c r="AG753" s="680"/>
      <c r="AH753" s="680"/>
      <c r="AI753" s="680"/>
      <c r="AJ753" s="680"/>
      <c r="AK753" s="680"/>
      <c r="AL753" s="680"/>
      <c r="AM753" s="680"/>
      <c r="AN753" s="680"/>
      <c r="AO753" s="680"/>
      <c r="AP753" s="680"/>
      <c r="AQ753" s="680"/>
      <c r="AR753" s="680"/>
      <c r="AS753" s="680"/>
      <c r="AT753" s="680"/>
      <c r="AU753" s="680"/>
      <c r="AV753" s="680"/>
      <c r="AW753" s="680"/>
      <c r="AX753" s="680"/>
      <c r="AY753" s="680"/>
      <c r="AZ753" s="680"/>
      <c r="BA753" s="680"/>
      <c r="BB753" s="680"/>
      <c r="BC753" s="680"/>
      <c r="BD753" s="680"/>
      <c r="BE753" s="680"/>
      <c r="BF753" s="680"/>
      <c r="BG753" s="680"/>
      <c r="BH753" s="680"/>
      <c r="BI753" s="680"/>
      <c r="BJ753" s="680"/>
      <c r="BK753" s="674"/>
      <c r="BL753" s="674"/>
      <c r="BM753" s="674"/>
      <c r="BN753" s="680"/>
      <c r="BO753" s="680"/>
      <c r="BP753" s="680"/>
      <c r="BQ753" s="680"/>
      <c r="BR753" s="680"/>
      <c r="BS753" s="680"/>
      <c r="BT753" s="680"/>
      <c r="BU753" s="680"/>
      <c r="BV753" s="680"/>
      <c r="BW753" s="680"/>
    </row>
    <row r="754" spans="1:75" ht="13.5" customHeight="1">
      <c r="A754" s="696"/>
      <c r="B754" s="15" t="s">
        <v>58</v>
      </c>
      <c r="C754" s="708" t="str">
        <f>IFERROR(VLOOKUP(C753,科目・教員!$A$2:$B$349,2,0),"")</f>
        <v/>
      </c>
      <c r="D754" s="707"/>
      <c r="E754" s="716" t="str">
        <f>IFERROR(VLOOKUP(E753,科目・教員!$A$2:$B$349,2,0),"")</f>
        <v/>
      </c>
      <c r="F754" s="707"/>
      <c r="G754" s="716" t="str">
        <f>IFERROR(VLOOKUP(G753,科目・教員!$A$2:$B$349,2,0),"")</f>
        <v/>
      </c>
      <c r="H754" s="707"/>
      <c r="I754" s="716" t="str">
        <f>IFERROR(VLOOKUP(I753,科目・教員!$A$2:$B$349,2,0),"")</f>
        <v/>
      </c>
      <c r="J754" s="707"/>
      <c r="K754" s="689" t="str">
        <f>IFERROR(VLOOKUP(K753,科目・教員!$A$2:$B$349,2,0),"")</f>
        <v/>
      </c>
      <c r="L754" s="717"/>
      <c r="M754" s="718" t="str">
        <f>IFERROR(VLOOKUP(M753,科目・教員!$A$2:$B$349,2,0),"")</f>
        <v/>
      </c>
      <c r="N754" s="707"/>
      <c r="O754" s="716" t="str">
        <f>IFERROR(VLOOKUP(O753,科目・教員!$A$2:$B$349,2,0),"")</f>
        <v/>
      </c>
      <c r="P754" s="707"/>
      <c r="Q754" s="716" t="str">
        <f>IFERROR(VLOOKUP(Q753,科目・教員!$A$2:$B$349,2,0),"")</f>
        <v/>
      </c>
      <c r="R754" s="707"/>
      <c r="S754" s="689" t="str">
        <f>IFERROR(VLOOKUP(S753,科目・教員!$A$2:$B$349,2,0),"")</f>
        <v/>
      </c>
      <c r="T754" s="707"/>
      <c r="U754" s="25"/>
      <c r="Z754" s="696"/>
      <c r="AA754" s="681"/>
      <c r="AB754" s="681"/>
      <c r="AC754" s="681"/>
      <c r="AD754" s="681"/>
      <c r="AE754" s="681"/>
      <c r="AF754" s="681"/>
      <c r="AG754" s="681"/>
      <c r="AH754" s="681"/>
      <c r="AI754" s="681"/>
      <c r="AJ754" s="681"/>
      <c r="AK754" s="681"/>
      <c r="AL754" s="681"/>
      <c r="AM754" s="681"/>
      <c r="AN754" s="681"/>
      <c r="AO754" s="681"/>
      <c r="AP754" s="681"/>
      <c r="AQ754" s="681"/>
      <c r="AR754" s="681"/>
      <c r="AS754" s="681"/>
      <c r="AT754" s="681"/>
      <c r="AU754" s="681"/>
      <c r="AV754" s="681"/>
      <c r="AW754" s="681"/>
      <c r="AX754" s="681"/>
      <c r="AY754" s="681"/>
      <c r="AZ754" s="681"/>
      <c r="BA754" s="681"/>
      <c r="BB754" s="681"/>
      <c r="BC754" s="681"/>
      <c r="BD754" s="681"/>
      <c r="BE754" s="681"/>
      <c r="BF754" s="681"/>
      <c r="BG754" s="681"/>
      <c r="BH754" s="681"/>
      <c r="BI754" s="681"/>
      <c r="BJ754" s="681"/>
      <c r="BK754" s="675"/>
      <c r="BL754" s="675"/>
      <c r="BM754" s="675"/>
      <c r="BN754" s="681"/>
      <c r="BO754" s="681"/>
      <c r="BP754" s="681"/>
      <c r="BQ754" s="681"/>
      <c r="BR754" s="681"/>
      <c r="BS754" s="681"/>
      <c r="BT754" s="681"/>
      <c r="BU754" s="681"/>
      <c r="BV754" s="681"/>
      <c r="BW754" s="681"/>
    </row>
    <row r="755" spans="1:75" ht="13.5" customHeight="1">
      <c r="A755" s="696"/>
      <c r="B755" s="15" t="s">
        <v>60</v>
      </c>
      <c r="C755" s="708" t="str">
        <f>VLOOKUP($C752,'2025年度(1年後期)'!$B$5:$N$207,COLUMN('2025年度(1年後期)'!$C$5)+1,0)&amp;""</f>
        <v/>
      </c>
      <c r="D755" s="707"/>
      <c r="E755" s="716" t="str">
        <f>VLOOKUP($C752,'2025年度(2年後期)'!$B$5:$N$207,COLUMN('2025年度(2年後期)'!$C$5)+1,0)&amp;""</f>
        <v/>
      </c>
      <c r="F755" s="707"/>
      <c r="G755" s="716" t="str">
        <f>VLOOKUP($C752,'2025年度(3年後期)'!$B$5:$N$207,COLUMN('2025年度(3年後期)'!$C$5)+1,0)&amp;""</f>
        <v/>
      </c>
      <c r="H755" s="707"/>
      <c r="I755" s="716" t="str">
        <f>VLOOKUP($C752,'2025年度(4年後期)'!$B$5:$N$206,COLUMN('2025年度(4年後期)'!$C$5)+1,0)&amp;""</f>
        <v/>
      </c>
      <c r="J755" s="707"/>
      <c r="K755" s="689" t="str">
        <f>VLOOKUP($C752,'2025年度(助産後期)'!$B$5:$N$207,COLUMN('2025年度(助産後期)'!$C$5)+1,0)&amp;""</f>
        <v/>
      </c>
      <c r="L755" s="717"/>
      <c r="M755" s="718" t="str">
        <f>VLOOKUP($C752,'2025年度(M1後期)'!$B$5:$N$207,COLUMN('2025年度(M1後期)'!$C$5)+1,0)&amp;""</f>
        <v/>
      </c>
      <c r="N755" s="707"/>
      <c r="O755" s="716" t="str">
        <f>VLOOKUP($C752,'2025年度(M2後期)'!$B$5:$N$207,COLUMN('2025年度(M2後期)'!$C$5)+1,0)&amp;""</f>
        <v/>
      </c>
      <c r="P755" s="707"/>
      <c r="Q755" s="716" t="str">
        <f>VLOOKUP($C752,'2025年度(D1後期)'!$B$5:$N$207,COLUMN('2025年度(D1後期)'!$C$5)+1,0)&amp;""</f>
        <v/>
      </c>
      <c r="R755" s="707"/>
      <c r="S755" s="689" t="str">
        <f>VLOOKUP($C752,'2025年度(D23後期)'!$B$5:$N$207,COLUMN('2025年度(D23後期)'!$C$5)+1,0)&amp;""</f>
        <v/>
      </c>
      <c r="T755" s="707"/>
      <c r="U755" s="25"/>
      <c r="Z755" s="696"/>
      <c r="AA755" s="681"/>
      <c r="AB755" s="681"/>
      <c r="AC755" s="681"/>
      <c r="AD755" s="681"/>
      <c r="AE755" s="681"/>
      <c r="AF755" s="681"/>
      <c r="AG755" s="681"/>
      <c r="AH755" s="681"/>
      <c r="AI755" s="681"/>
      <c r="AJ755" s="681"/>
      <c r="AK755" s="681"/>
      <c r="AL755" s="681"/>
      <c r="AM755" s="681"/>
      <c r="AN755" s="681"/>
      <c r="AO755" s="681"/>
      <c r="AP755" s="681"/>
      <c r="AQ755" s="681"/>
      <c r="AR755" s="681"/>
      <c r="AS755" s="681"/>
      <c r="AT755" s="681"/>
      <c r="AU755" s="681"/>
      <c r="AV755" s="681"/>
      <c r="AW755" s="681"/>
      <c r="AX755" s="681"/>
      <c r="AY755" s="681"/>
      <c r="AZ755" s="681"/>
      <c r="BA755" s="681"/>
      <c r="BB755" s="681"/>
      <c r="BC755" s="681"/>
      <c r="BD755" s="681"/>
      <c r="BE755" s="681"/>
      <c r="BF755" s="681"/>
      <c r="BG755" s="681"/>
      <c r="BH755" s="681"/>
      <c r="BI755" s="681"/>
      <c r="BJ755" s="681"/>
      <c r="BK755" s="675"/>
      <c r="BL755" s="675"/>
      <c r="BM755" s="675"/>
      <c r="BN755" s="681"/>
      <c r="BO755" s="681"/>
      <c r="BP755" s="681"/>
      <c r="BQ755" s="681"/>
      <c r="BR755" s="681"/>
      <c r="BS755" s="681"/>
      <c r="BT755" s="681"/>
      <c r="BU755" s="681"/>
      <c r="BV755" s="681"/>
      <c r="BW755" s="681"/>
    </row>
    <row r="756" spans="1:75" ht="13.5" customHeight="1">
      <c r="A756" s="697"/>
      <c r="B756" s="16" t="s">
        <v>62</v>
      </c>
      <c r="C756" s="687"/>
      <c r="D756" s="719"/>
      <c r="E756" s="684"/>
      <c r="F756" s="719"/>
      <c r="G756" s="684"/>
      <c r="H756" s="719"/>
      <c r="I756" s="684"/>
      <c r="J756" s="719"/>
      <c r="K756" s="686"/>
      <c r="L756" s="720"/>
      <c r="M756" s="721"/>
      <c r="N756" s="719"/>
      <c r="O756" s="684"/>
      <c r="P756" s="719"/>
      <c r="Q756" s="684"/>
      <c r="R756" s="719"/>
      <c r="S756" s="686"/>
      <c r="T756" s="719"/>
      <c r="U756" s="25"/>
      <c r="Z756" s="697"/>
      <c r="AA756" s="682"/>
      <c r="AB756" s="682"/>
      <c r="AC756" s="682"/>
      <c r="AD756" s="682"/>
      <c r="AE756" s="682"/>
      <c r="AF756" s="682"/>
      <c r="AG756" s="682"/>
      <c r="AH756" s="682"/>
      <c r="AI756" s="682"/>
      <c r="AJ756" s="682"/>
      <c r="AK756" s="682"/>
      <c r="AL756" s="682"/>
      <c r="AM756" s="682"/>
      <c r="AN756" s="682"/>
      <c r="AO756" s="682"/>
      <c r="AP756" s="682"/>
      <c r="AQ756" s="682"/>
      <c r="AR756" s="682"/>
      <c r="AS756" s="682"/>
      <c r="AT756" s="682"/>
      <c r="AU756" s="682"/>
      <c r="AV756" s="682"/>
      <c r="AW756" s="682"/>
      <c r="AX756" s="682"/>
      <c r="AY756" s="682"/>
      <c r="AZ756" s="682"/>
      <c r="BA756" s="682"/>
      <c r="BB756" s="682"/>
      <c r="BC756" s="682"/>
      <c r="BD756" s="682"/>
      <c r="BE756" s="682"/>
      <c r="BF756" s="682"/>
      <c r="BG756" s="682"/>
      <c r="BH756" s="682"/>
      <c r="BI756" s="682"/>
      <c r="BJ756" s="682"/>
      <c r="BK756" s="676"/>
      <c r="BL756" s="676"/>
      <c r="BM756" s="676"/>
      <c r="BN756" s="682"/>
      <c r="BO756" s="682"/>
      <c r="BP756" s="682"/>
      <c r="BQ756" s="682"/>
      <c r="BR756" s="682"/>
      <c r="BS756" s="682"/>
      <c r="BT756" s="682"/>
      <c r="BU756" s="682"/>
      <c r="BV756" s="682"/>
      <c r="BW756" s="682"/>
    </row>
    <row r="757" spans="1:75" ht="13.5" customHeight="1">
      <c r="A757" s="696" t="s">
        <v>64</v>
      </c>
      <c r="B757" s="15" t="s">
        <v>55</v>
      </c>
      <c r="C757" s="705" t="str">
        <f>VLOOKUP($C752,'2025年度(1年後期)'!$B$5:$N$207,COLUMN('2025年度(1年後期)'!$E$5),0)&amp;""</f>
        <v/>
      </c>
      <c r="D757" s="706"/>
      <c r="E757" s="713" t="str">
        <f>VLOOKUP($C752,'2025年度(2年後期)'!$B$5:$N$207,COLUMN('2025年度(2年後期)'!$E$5),0)&amp;""</f>
        <v/>
      </c>
      <c r="F757" s="706"/>
      <c r="G757" s="713" t="str">
        <f>VLOOKUP($C752,'2025年度(3年後期)'!$B$5:$N$207,COLUMN('2025年度(3年後期)'!$E$5),0)&amp;""</f>
        <v/>
      </c>
      <c r="H757" s="706"/>
      <c r="I757" s="713" t="str">
        <f>VLOOKUP($C752,'2025年度(4年後期)'!$B$5:$N$206,COLUMN('2025年度(4年後期)'!$E$5),0)&amp;""</f>
        <v/>
      </c>
      <c r="J757" s="706"/>
      <c r="K757" s="693" t="str">
        <f>VLOOKUP($C752,'2025年度(助産後期)'!$B$5:$N$207,COLUMN('2025年度(助産後期)'!$E$5),0)&amp;""</f>
        <v/>
      </c>
      <c r="L757" s="709"/>
      <c r="M757" s="705" t="str">
        <f>VLOOKUP($C752,'2025年度(M1後期)'!$B$5:$N$207,COLUMN('2025年度(M1後期)'!$E$5),0)&amp;""</f>
        <v/>
      </c>
      <c r="N757" s="706"/>
      <c r="O757" s="693" t="str">
        <f>VLOOKUP($C752,'2025年度(M2後期)'!$B$5:$N$207,COLUMN('2025年度(M2後期)'!$E$5),0)&amp;""</f>
        <v/>
      </c>
      <c r="P757" s="706"/>
      <c r="Q757" s="693" t="str">
        <f>VLOOKUP($C752,'2025年度(D1後期)'!$B$5:$N$207,COLUMN('2025年度(D1後期)'!$E$5),0)&amp;""</f>
        <v/>
      </c>
      <c r="R757" s="706"/>
      <c r="S757" s="693" t="str">
        <f>VLOOKUP($C752,'2025年度(D23後期)'!$B$5:$N$207,COLUMN('2025年度(D23後期)'!$E$5),0)&amp;""</f>
        <v/>
      </c>
      <c r="T757" s="706"/>
      <c r="U757" s="21"/>
      <c r="Z757" s="695" t="str">
        <f>A757</f>
        <v>２時限（11：00～12：30）</v>
      </c>
      <c r="AA757" s="680"/>
      <c r="AB757" s="680"/>
      <c r="AC757" s="680"/>
      <c r="AD757" s="680"/>
      <c r="AE757" s="680"/>
      <c r="AF757" s="680"/>
      <c r="AG757" s="680"/>
      <c r="AH757" s="680"/>
      <c r="AI757" s="680"/>
      <c r="AJ757" s="680"/>
      <c r="AK757" s="680"/>
      <c r="AL757" s="680"/>
      <c r="AM757" s="680"/>
      <c r="AN757" s="680"/>
      <c r="AO757" s="680"/>
      <c r="AP757" s="680"/>
      <c r="AQ757" s="680"/>
      <c r="AR757" s="680"/>
      <c r="AS757" s="680"/>
      <c r="AT757" s="680"/>
      <c r="AU757" s="680"/>
      <c r="AV757" s="680"/>
      <c r="AW757" s="680"/>
      <c r="AX757" s="680"/>
      <c r="AY757" s="680"/>
      <c r="AZ757" s="680"/>
      <c r="BA757" s="680"/>
      <c r="BB757" s="680"/>
      <c r="BC757" s="680"/>
      <c r="BD757" s="680"/>
      <c r="BE757" s="680"/>
      <c r="BF757" s="680"/>
      <c r="BG757" s="680"/>
      <c r="BH757" s="680"/>
      <c r="BI757" s="680"/>
      <c r="BJ757" s="680"/>
      <c r="BK757" s="674"/>
      <c r="BL757" s="674"/>
      <c r="BM757" s="674"/>
      <c r="BN757" s="680"/>
      <c r="BO757" s="680"/>
      <c r="BP757" s="680"/>
      <c r="BQ757" s="680"/>
      <c r="BR757" s="680"/>
      <c r="BS757" s="680"/>
      <c r="BT757" s="680"/>
      <c r="BU757" s="680"/>
      <c r="BV757" s="680"/>
      <c r="BW757" s="680"/>
    </row>
    <row r="758" spans="1:75" ht="13.5" customHeight="1">
      <c r="A758" s="696"/>
      <c r="B758" s="15" t="s">
        <v>58</v>
      </c>
      <c r="C758" s="708" t="str">
        <f>IFERROR(VLOOKUP(C757,科目・教員!$A$2:$B$349,2,0),"")</f>
        <v/>
      </c>
      <c r="D758" s="707"/>
      <c r="E758" s="716" t="str">
        <f>IFERROR(VLOOKUP(E757,科目・教員!$A$2:$B$349,2,0),"")</f>
        <v/>
      </c>
      <c r="F758" s="707"/>
      <c r="G758" s="716" t="str">
        <f>IFERROR(VLOOKUP(G757,科目・教員!$A$2:$B$349,2,0),"")</f>
        <v/>
      </c>
      <c r="H758" s="707"/>
      <c r="I758" s="716" t="str">
        <f>IFERROR(VLOOKUP(I757,科目・教員!$A$2:$B$349,2,0),"")</f>
        <v/>
      </c>
      <c r="J758" s="707"/>
      <c r="K758" s="689" t="str">
        <f>IFERROR(VLOOKUP(K757,科目・教員!$A$2:$B$349,2,0),"")</f>
        <v/>
      </c>
      <c r="L758" s="717"/>
      <c r="M758" s="708" t="str">
        <f>IFERROR(VLOOKUP(M757,科目・教員!$A$2:$B$349,2,0),"")</f>
        <v/>
      </c>
      <c r="N758" s="707"/>
      <c r="O758" s="689" t="str">
        <f>IFERROR(VLOOKUP(O757,科目・教員!$A$2:$B$349,2,0),"")</f>
        <v/>
      </c>
      <c r="P758" s="707"/>
      <c r="Q758" s="689" t="str">
        <f>IFERROR(VLOOKUP(Q757,科目・教員!$A$2:$B$349,2,0),"")</f>
        <v/>
      </c>
      <c r="R758" s="707"/>
      <c r="S758" s="689" t="str">
        <f>IFERROR(VLOOKUP(S757,科目・教員!$A$2:$B$349,2,0),"")</f>
        <v/>
      </c>
      <c r="T758" s="707"/>
      <c r="U758" s="21"/>
      <c r="Z758" s="696"/>
      <c r="AA758" s="681"/>
      <c r="AB758" s="681"/>
      <c r="AC758" s="681"/>
      <c r="AD758" s="681"/>
      <c r="AE758" s="681"/>
      <c r="AF758" s="681"/>
      <c r="AG758" s="681"/>
      <c r="AH758" s="681"/>
      <c r="AI758" s="681"/>
      <c r="AJ758" s="681"/>
      <c r="AK758" s="681"/>
      <c r="AL758" s="681"/>
      <c r="AM758" s="681"/>
      <c r="AN758" s="681"/>
      <c r="AO758" s="681"/>
      <c r="AP758" s="681"/>
      <c r="AQ758" s="681"/>
      <c r="AR758" s="681"/>
      <c r="AS758" s="681"/>
      <c r="AT758" s="681"/>
      <c r="AU758" s="681"/>
      <c r="AV758" s="681"/>
      <c r="AW758" s="681"/>
      <c r="AX758" s="681"/>
      <c r="AY758" s="681"/>
      <c r="AZ758" s="681"/>
      <c r="BA758" s="681"/>
      <c r="BB758" s="681"/>
      <c r="BC758" s="681"/>
      <c r="BD758" s="681"/>
      <c r="BE758" s="681"/>
      <c r="BF758" s="681"/>
      <c r="BG758" s="681"/>
      <c r="BH758" s="681"/>
      <c r="BI758" s="681"/>
      <c r="BJ758" s="681"/>
      <c r="BK758" s="675"/>
      <c r="BL758" s="675"/>
      <c r="BM758" s="675"/>
      <c r="BN758" s="681"/>
      <c r="BO758" s="681"/>
      <c r="BP758" s="681"/>
      <c r="BQ758" s="681"/>
      <c r="BR758" s="681"/>
      <c r="BS758" s="681"/>
      <c r="BT758" s="681"/>
      <c r="BU758" s="681"/>
      <c r="BV758" s="681"/>
      <c r="BW758" s="681"/>
    </row>
    <row r="759" spans="1:75" ht="13.5" customHeight="1">
      <c r="A759" s="696"/>
      <c r="B759" s="15" t="s">
        <v>60</v>
      </c>
      <c r="C759" s="708" t="str">
        <f>VLOOKUP($C752,'2025年度(1年後期)'!$B$5:$N$207,COLUMN('2025年度(1年後期)'!$E$5)+1,0)&amp;""</f>
        <v/>
      </c>
      <c r="D759" s="707"/>
      <c r="E759" s="716" t="str">
        <f>VLOOKUP($C752,'2025年度(2年後期)'!$B$5:$N$207,COLUMN('2025年度(2年後期)'!$E$5)+1,0)&amp;""</f>
        <v/>
      </c>
      <c r="F759" s="707"/>
      <c r="G759" s="716" t="str">
        <f>VLOOKUP($C752,'2025年度(3年後期)'!$B$5:$N$207,COLUMN('2025年度(3年後期)'!$E$5)+1,0)&amp;""</f>
        <v/>
      </c>
      <c r="H759" s="707"/>
      <c r="I759" s="716" t="str">
        <f>VLOOKUP($C752,'2025年度(4年後期)'!$B$5:$N$206,COLUMN('2025年度(4年後期)'!$E$5)+1,0)&amp;""</f>
        <v/>
      </c>
      <c r="J759" s="707"/>
      <c r="K759" s="689" t="str">
        <f>VLOOKUP($C752,'2025年度(助産後期)'!$B$5:$N$207,COLUMN('2025年度(助産後期)'!$E$5)+1,0)&amp;""</f>
        <v/>
      </c>
      <c r="L759" s="717"/>
      <c r="M759" s="708" t="str">
        <f>VLOOKUP($C752,'2025年度(M1後期)'!$B$5:$N$207,COLUMN('2025年度(M1後期)'!$E$5)+1,0)&amp;""</f>
        <v/>
      </c>
      <c r="N759" s="707"/>
      <c r="O759" s="689" t="str">
        <f>VLOOKUP($C752,'2025年度(M2後期)'!$B$5:$N$207,COLUMN('2025年度(M2後期)'!$E$5)+1,0)&amp;""</f>
        <v/>
      </c>
      <c r="P759" s="707"/>
      <c r="Q759" s="689" t="str">
        <f>VLOOKUP($C752,'2025年度(D1後期)'!$B$5:$N$207,COLUMN('2025年度(D1後期)'!$E$5)+1,0)&amp;""</f>
        <v/>
      </c>
      <c r="R759" s="707"/>
      <c r="S759" s="689" t="str">
        <f>VLOOKUP($C752,'2025年度(D23後期)'!$B$5:$N$207,COLUMN('2025年度(D23後期)'!$E$5)+1,0)&amp;""</f>
        <v/>
      </c>
      <c r="T759" s="707"/>
      <c r="U759" s="21"/>
      <c r="Z759" s="696"/>
      <c r="AA759" s="681"/>
      <c r="AB759" s="681"/>
      <c r="AC759" s="681"/>
      <c r="AD759" s="681"/>
      <c r="AE759" s="681"/>
      <c r="AF759" s="681"/>
      <c r="AG759" s="681"/>
      <c r="AH759" s="681"/>
      <c r="AI759" s="681"/>
      <c r="AJ759" s="681"/>
      <c r="AK759" s="681"/>
      <c r="AL759" s="681"/>
      <c r="AM759" s="681"/>
      <c r="AN759" s="681"/>
      <c r="AO759" s="681"/>
      <c r="AP759" s="681"/>
      <c r="AQ759" s="681"/>
      <c r="AR759" s="681"/>
      <c r="AS759" s="681"/>
      <c r="AT759" s="681"/>
      <c r="AU759" s="681"/>
      <c r="AV759" s="681"/>
      <c r="AW759" s="681"/>
      <c r="AX759" s="681"/>
      <c r="AY759" s="681"/>
      <c r="AZ759" s="681"/>
      <c r="BA759" s="681"/>
      <c r="BB759" s="681"/>
      <c r="BC759" s="681"/>
      <c r="BD759" s="681"/>
      <c r="BE759" s="681"/>
      <c r="BF759" s="681"/>
      <c r="BG759" s="681"/>
      <c r="BH759" s="681"/>
      <c r="BI759" s="681"/>
      <c r="BJ759" s="681"/>
      <c r="BK759" s="675"/>
      <c r="BL759" s="675"/>
      <c r="BM759" s="675"/>
      <c r="BN759" s="681"/>
      <c r="BO759" s="681"/>
      <c r="BP759" s="681"/>
      <c r="BQ759" s="681"/>
      <c r="BR759" s="681"/>
      <c r="BS759" s="681"/>
      <c r="BT759" s="681"/>
      <c r="BU759" s="681"/>
      <c r="BV759" s="681"/>
      <c r="BW759" s="681"/>
    </row>
    <row r="760" spans="1:75" ht="13.5" customHeight="1">
      <c r="A760" s="712"/>
      <c r="B760" s="16" t="s">
        <v>62</v>
      </c>
      <c r="C760" s="687"/>
      <c r="D760" s="685"/>
      <c r="E760" s="684"/>
      <c r="F760" s="685"/>
      <c r="G760" s="684"/>
      <c r="H760" s="685"/>
      <c r="I760" s="684"/>
      <c r="J760" s="685"/>
      <c r="K760" s="686"/>
      <c r="L760" s="686"/>
      <c r="M760" s="687"/>
      <c r="N760" s="685"/>
      <c r="O760" s="686"/>
      <c r="P760" s="685"/>
      <c r="Q760" s="686"/>
      <c r="R760" s="685"/>
      <c r="S760" s="686"/>
      <c r="T760" s="685"/>
      <c r="U760" s="21"/>
      <c r="Z760" s="697"/>
      <c r="AA760" s="682"/>
      <c r="AB760" s="682"/>
      <c r="AC760" s="682"/>
      <c r="AD760" s="682"/>
      <c r="AE760" s="682"/>
      <c r="AF760" s="682"/>
      <c r="AG760" s="682"/>
      <c r="AH760" s="682"/>
      <c r="AI760" s="682"/>
      <c r="AJ760" s="682"/>
      <c r="AK760" s="682"/>
      <c r="AL760" s="682"/>
      <c r="AM760" s="682"/>
      <c r="AN760" s="682"/>
      <c r="AO760" s="682"/>
      <c r="AP760" s="682"/>
      <c r="AQ760" s="682"/>
      <c r="AR760" s="682"/>
      <c r="AS760" s="682"/>
      <c r="AT760" s="682"/>
      <c r="AU760" s="682"/>
      <c r="AV760" s="682"/>
      <c r="AW760" s="682"/>
      <c r="AX760" s="682"/>
      <c r="AY760" s="682"/>
      <c r="AZ760" s="682"/>
      <c r="BA760" s="682"/>
      <c r="BB760" s="682"/>
      <c r="BC760" s="682"/>
      <c r="BD760" s="682"/>
      <c r="BE760" s="682"/>
      <c r="BF760" s="682"/>
      <c r="BG760" s="682"/>
      <c r="BH760" s="682"/>
      <c r="BI760" s="682"/>
      <c r="BJ760" s="682"/>
      <c r="BK760" s="676"/>
      <c r="BL760" s="676"/>
      <c r="BM760" s="676"/>
      <c r="BN760" s="682"/>
      <c r="BO760" s="682"/>
      <c r="BP760" s="682"/>
      <c r="BQ760" s="682"/>
      <c r="BR760" s="682"/>
      <c r="BS760" s="682"/>
      <c r="BT760" s="682"/>
      <c r="BU760" s="682"/>
      <c r="BV760" s="682"/>
      <c r="BW760" s="682"/>
    </row>
    <row r="761" spans="1:75" ht="13.5" customHeight="1">
      <c r="A761" s="695" t="s">
        <v>70</v>
      </c>
      <c r="B761" s="17" t="s">
        <v>71</v>
      </c>
      <c r="C761" s="705"/>
      <c r="D761" s="706"/>
      <c r="E761" s="713"/>
      <c r="F761" s="706"/>
      <c r="G761" s="713"/>
      <c r="H761" s="706"/>
      <c r="I761" s="713"/>
      <c r="J761" s="706"/>
      <c r="K761" s="693"/>
      <c r="L761" s="709"/>
      <c r="M761" s="705"/>
      <c r="N761" s="706"/>
      <c r="O761" s="693"/>
      <c r="P761" s="706"/>
      <c r="Q761" s="693"/>
      <c r="R761" s="706"/>
      <c r="S761" s="693"/>
      <c r="T761" s="706"/>
      <c r="U761" s="21"/>
      <c r="Z761" s="695" t="str">
        <f>A761</f>
        <v>昼休み（12：30～13：30）</v>
      </c>
      <c r="AA761" s="680"/>
      <c r="AB761" s="680"/>
      <c r="AC761" s="680"/>
      <c r="AD761" s="680"/>
      <c r="AE761" s="680"/>
      <c r="AF761" s="680"/>
      <c r="AG761" s="680"/>
      <c r="AH761" s="680"/>
      <c r="AI761" s="680"/>
      <c r="AJ761" s="680"/>
      <c r="AK761" s="680"/>
      <c r="AL761" s="680"/>
      <c r="AM761" s="680"/>
      <c r="AN761" s="680"/>
      <c r="AO761" s="680"/>
      <c r="AP761" s="680"/>
      <c r="AQ761" s="680"/>
      <c r="AR761" s="680"/>
      <c r="AS761" s="680"/>
      <c r="AT761" s="680"/>
      <c r="AU761" s="680"/>
      <c r="AV761" s="680"/>
      <c r="AW761" s="680"/>
      <c r="AX761" s="680"/>
      <c r="AY761" s="680"/>
      <c r="AZ761" s="680"/>
      <c r="BA761" s="680"/>
      <c r="BB761" s="680"/>
      <c r="BC761" s="680"/>
      <c r="BD761" s="680"/>
      <c r="BE761" s="680"/>
      <c r="BF761" s="680"/>
      <c r="BG761" s="680"/>
      <c r="BH761" s="680"/>
      <c r="BI761" s="680"/>
      <c r="BJ761" s="680"/>
      <c r="BK761" s="674"/>
      <c r="BL761" s="674"/>
      <c r="BM761" s="674"/>
      <c r="BN761" s="680"/>
      <c r="BO761" s="680"/>
      <c r="BP761" s="680"/>
      <c r="BQ761" s="680"/>
      <c r="BR761" s="680"/>
      <c r="BS761" s="680"/>
      <c r="BT761" s="680"/>
      <c r="BU761" s="680"/>
      <c r="BV761" s="680"/>
      <c r="BW761" s="680"/>
    </row>
    <row r="762" spans="1:75" ht="13.5" customHeight="1">
      <c r="A762" s="696"/>
      <c r="B762" s="17" t="s">
        <v>73</v>
      </c>
      <c r="C762" s="708"/>
      <c r="D762" s="707"/>
      <c r="E762" s="716"/>
      <c r="F762" s="707"/>
      <c r="G762" s="716"/>
      <c r="H762" s="707"/>
      <c r="I762" s="716"/>
      <c r="J762" s="707"/>
      <c r="K762" s="689"/>
      <c r="L762" s="717"/>
      <c r="M762" s="708"/>
      <c r="N762" s="707"/>
      <c r="O762" s="689"/>
      <c r="P762" s="707"/>
      <c r="Q762" s="689"/>
      <c r="R762" s="707"/>
      <c r="S762" s="689"/>
      <c r="T762" s="707"/>
      <c r="U762" s="21"/>
      <c r="Z762" s="696"/>
      <c r="AA762" s="681"/>
      <c r="AB762" s="681"/>
      <c r="AC762" s="681"/>
      <c r="AD762" s="681"/>
      <c r="AE762" s="681"/>
      <c r="AF762" s="681"/>
      <c r="AG762" s="681"/>
      <c r="AH762" s="681"/>
      <c r="AI762" s="681"/>
      <c r="AJ762" s="681"/>
      <c r="AK762" s="681"/>
      <c r="AL762" s="681"/>
      <c r="AM762" s="681"/>
      <c r="AN762" s="681"/>
      <c r="AO762" s="681"/>
      <c r="AP762" s="681"/>
      <c r="AQ762" s="681"/>
      <c r="AR762" s="681"/>
      <c r="AS762" s="681"/>
      <c r="AT762" s="681"/>
      <c r="AU762" s="681"/>
      <c r="AV762" s="681"/>
      <c r="AW762" s="681"/>
      <c r="AX762" s="681"/>
      <c r="AY762" s="681"/>
      <c r="AZ762" s="681"/>
      <c r="BA762" s="681"/>
      <c r="BB762" s="681"/>
      <c r="BC762" s="681"/>
      <c r="BD762" s="681"/>
      <c r="BE762" s="681"/>
      <c r="BF762" s="681"/>
      <c r="BG762" s="681"/>
      <c r="BH762" s="681"/>
      <c r="BI762" s="681"/>
      <c r="BJ762" s="681"/>
      <c r="BK762" s="675"/>
      <c r="BL762" s="675"/>
      <c r="BM762" s="675"/>
      <c r="BN762" s="681"/>
      <c r="BO762" s="681"/>
      <c r="BP762" s="681"/>
      <c r="BQ762" s="681"/>
      <c r="BR762" s="681"/>
      <c r="BS762" s="681"/>
      <c r="BT762" s="681"/>
      <c r="BU762" s="681"/>
      <c r="BV762" s="681"/>
      <c r="BW762" s="681"/>
    </row>
    <row r="763" spans="1:75" ht="13.5" customHeight="1">
      <c r="A763" s="696"/>
      <c r="B763" s="17" t="s">
        <v>60</v>
      </c>
      <c r="C763" s="708"/>
      <c r="D763" s="707"/>
      <c r="E763" s="716"/>
      <c r="F763" s="707"/>
      <c r="G763" s="716"/>
      <c r="H763" s="707"/>
      <c r="I763" s="716"/>
      <c r="J763" s="707"/>
      <c r="K763" s="689"/>
      <c r="L763" s="717"/>
      <c r="M763" s="708"/>
      <c r="N763" s="707"/>
      <c r="O763" s="689"/>
      <c r="P763" s="707"/>
      <c r="Q763" s="689"/>
      <c r="R763" s="707"/>
      <c r="S763" s="689"/>
      <c r="T763" s="707"/>
      <c r="U763" s="21"/>
      <c r="Z763" s="696"/>
      <c r="AA763" s="681"/>
      <c r="AB763" s="681"/>
      <c r="AC763" s="681"/>
      <c r="AD763" s="681"/>
      <c r="AE763" s="681"/>
      <c r="AF763" s="681"/>
      <c r="AG763" s="681"/>
      <c r="AH763" s="681"/>
      <c r="AI763" s="681"/>
      <c r="AJ763" s="681"/>
      <c r="AK763" s="681"/>
      <c r="AL763" s="681"/>
      <c r="AM763" s="681"/>
      <c r="AN763" s="681"/>
      <c r="AO763" s="681"/>
      <c r="AP763" s="681"/>
      <c r="AQ763" s="681"/>
      <c r="AR763" s="681"/>
      <c r="AS763" s="681"/>
      <c r="AT763" s="681"/>
      <c r="AU763" s="681"/>
      <c r="AV763" s="681"/>
      <c r="AW763" s="681"/>
      <c r="AX763" s="681"/>
      <c r="AY763" s="681"/>
      <c r="AZ763" s="681"/>
      <c r="BA763" s="681"/>
      <c r="BB763" s="681"/>
      <c r="BC763" s="681"/>
      <c r="BD763" s="681"/>
      <c r="BE763" s="681"/>
      <c r="BF763" s="681"/>
      <c r="BG763" s="681"/>
      <c r="BH763" s="681"/>
      <c r="BI763" s="681"/>
      <c r="BJ763" s="681"/>
      <c r="BK763" s="675"/>
      <c r="BL763" s="675"/>
      <c r="BM763" s="675"/>
      <c r="BN763" s="681"/>
      <c r="BO763" s="681"/>
      <c r="BP763" s="681"/>
      <c r="BQ763" s="681"/>
      <c r="BR763" s="681"/>
      <c r="BS763" s="681"/>
      <c r="BT763" s="681"/>
      <c r="BU763" s="681"/>
      <c r="BV763" s="681"/>
      <c r="BW763" s="681"/>
    </row>
    <row r="764" spans="1:75" ht="13.5" customHeight="1">
      <c r="A764" s="697"/>
      <c r="B764" s="18" t="s">
        <v>62</v>
      </c>
      <c r="C764" s="714"/>
      <c r="D764" s="711"/>
      <c r="E764" s="715"/>
      <c r="F764" s="711"/>
      <c r="G764" s="715"/>
      <c r="H764" s="711"/>
      <c r="I764" s="715"/>
      <c r="J764" s="711"/>
      <c r="K764" s="710"/>
      <c r="L764" s="710"/>
      <c r="M764" s="714"/>
      <c r="N764" s="711"/>
      <c r="O764" s="710"/>
      <c r="P764" s="711"/>
      <c r="Q764" s="710"/>
      <c r="R764" s="711"/>
      <c r="S764" s="710"/>
      <c r="T764" s="711"/>
      <c r="U764" s="21"/>
      <c r="Z764" s="697"/>
      <c r="AA764" s="682"/>
      <c r="AB764" s="682"/>
      <c r="AC764" s="682"/>
      <c r="AD764" s="682"/>
      <c r="AE764" s="682"/>
      <c r="AF764" s="682"/>
      <c r="AG764" s="682"/>
      <c r="AH764" s="682"/>
      <c r="AI764" s="682"/>
      <c r="AJ764" s="682"/>
      <c r="AK764" s="682"/>
      <c r="AL764" s="682"/>
      <c r="AM764" s="682"/>
      <c r="AN764" s="682"/>
      <c r="AO764" s="682"/>
      <c r="AP764" s="682"/>
      <c r="AQ764" s="682"/>
      <c r="AR764" s="682"/>
      <c r="AS764" s="682"/>
      <c r="AT764" s="682"/>
      <c r="AU764" s="682"/>
      <c r="AV764" s="682"/>
      <c r="AW764" s="682"/>
      <c r="AX764" s="682"/>
      <c r="AY764" s="682"/>
      <c r="AZ764" s="682"/>
      <c r="BA764" s="682"/>
      <c r="BB764" s="682"/>
      <c r="BC764" s="682"/>
      <c r="BD764" s="682"/>
      <c r="BE764" s="682"/>
      <c r="BF764" s="682"/>
      <c r="BG764" s="682"/>
      <c r="BH764" s="682"/>
      <c r="BI764" s="682"/>
      <c r="BJ764" s="682"/>
      <c r="BK764" s="676"/>
      <c r="BL764" s="676"/>
      <c r="BM764" s="676"/>
      <c r="BN764" s="682"/>
      <c r="BO764" s="682"/>
      <c r="BP764" s="682"/>
      <c r="BQ764" s="682"/>
      <c r="BR764" s="682"/>
      <c r="BS764" s="682"/>
      <c r="BT764" s="682"/>
      <c r="BU764" s="682"/>
      <c r="BV764" s="682"/>
      <c r="BW764" s="682"/>
    </row>
    <row r="765" spans="1:75" ht="13.5" customHeight="1">
      <c r="A765" s="695" t="s">
        <v>74</v>
      </c>
      <c r="B765" s="15" t="s">
        <v>55</v>
      </c>
      <c r="C765" s="692" t="str">
        <f>VLOOKUP($C752,'2025年度(1年後期)'!$B$5:$N$207,COLUMN('2025年度(1年後期)'!$G$5),0)&amp;""</f>
        <v/>
      </c>
      <c r="D765" s="693"/>
      <c r="E765" s="698" t="str">
        <f>VLOOKUP($C752,'2025年度(2年後期)'!$B$5:$N$207,COLUMN('2025年度(2年後期)'!$G$5),0)&amp;""</f>
        <v/>
      </c>
      <c r="F765" s="693"/>
      <c r="G765" s="698" t="str">
        <f>VLOOKUP($C752,'2025年度(3年後期)'!$B$5:$N$207,COLUMN('2025年度(3年後期)'!$G$5),0)&amp;""</f>
        <v/>
      </c>
      <c r="H765" s="693"/>
      <c r="I765" s="698" t="str">
        <f>VLOOKUP($C752,'2025年度(4年後期)'!$B$5:$N$206,COLUMN('2025年度(4年後期)'!$G$5),0)&amp;""</f>
        <v/>
      </c>
      <c r="J765" s="693"/>
      <c r="K765" s="694" t="str">
        <f>VLOOKUP($C752,'2025年度(助産後期)'!$B$5:$N$207,COLUMN('2025年度(助産後期)'!$G$5),0)&amp;""</f>
        <v/>
      </c>
      <c r="L765" s="694"/>
      <c r="M765" s="692" t="str">
        <f>VLOOKUP($C752,'2025年度(M1後期)'!$B$5:$N$207,COLUMN('2025年度(M1後期)'!$G$5),0)&amp;""</f>
        <v/>
      </c>
      <c r="N765" s="693"/>
      <c r="O765" s="694" t="str">
        <f>VLOOKUP($C752,'2025年度(M2後期)'!$B$5:$N$207,COLUMN('2025年度(M2後期)'!$G$5),0)&amp;""</f>
        <v/>
      </c>
      <c r="P765" s="693"/>
      <c r="Q765" s="694" t="str">
        <f>VLOOKUP($C752,'2025年度(D1後期)'!$B$5:$N$207,COLUMN('2025年度(D1後期)'!$G$5),0)&amp;""</f>
        <v/>
      </c>
      <c r="R765" s="693"/>
      <c r="S765" s="694" t="str">
        <f>VLOOKUP($C752,'2025年度(D23後期)'!$B$5:$N$207,COLUMN('2025年度(D23後期)'!$G$5),0)&amp;""</f>
        <v/>
      </c>
      <c r="T765" s="693"/>
      <c r="U765" s="21"/>
      <c r="Z765" s="695" t="str">
        <f>A765</f>
        <v>３時限（13：30～15：00）</v>
      </c>
      <c r="AA765" s="680"/>
      <c r="AB765" s="680"/>
      <c r="AC765" s="680"/>
      <c r="AD765" s="680"/>
      <c r="AE765" s="680"/>
      <c r="AF765" s="680"/>
      <c r="AG765" s="680"/>
      <c r="AH765" s="680"/>
      <c r="AI765" s="680"/>
      <c r="AJ765" s="680"/>
      <c r="AK765" s="680"/>
      <c r="AL765" s="680"/>
      <c r="AM765" s="680"/>
      <c r="AN765" s="680"/>
      <c r="AO765" s="680"/>
      <c r="AP765" s="680"/>
      <c r="AQ765" s="680"/>
      <c r="AR765" s="680"/>
      <c r="AS765" s="680"/>
      <c r="AT765" s="680"/>
      <c r="AU765" s="680"/>
      <c r="AV765" s="680"/>
      <c r="AW765" s="680"/>
      <c r="AX765" s="680"/>
      <c r="AY765" s="680"/>
      <c r="AZ765" s="680"/>
      <c r="BA765" s="680"/>
      <c r="BB765" s="680"/>
      <c r="BC765" s="680"/>
      <c r="BD765" s="680"/>
      <c r="BE765" s="680"/>
      <c r="BF765" s="680"/>
      <c r="BG765" s="680"/>
      <c r="BH765" s="680"/>
      <c r="BI765" s="680"/>
      <c r="BJ765" s="680"/>
      <c r="BK765" s="674"/>
      <c r="BL765" s="674"/>
      <c r="BM765" s="674"/>
      <c r="BN765" s="680"/>
      <c r="BO765" s="680"/>
      <c r="BP765" s="680"/>
      <c r="BQ765" s="680"/>
      <c r="BR765" s="680"/>
      <c r="BS765" s="680"/>
      <c r="BT765" s="680"/>
      <c r="BU765" s="680"/>
      <c r="BV765" s="680"/>
      <c r="BW765" s="680"/>
    </row>
    <row r="766" spans="1:75" ht="13.5" customHeight="1">
      <c r="A766" s="696"/>
      <c r="B766" s="15" t="s">
        <v>58</v>
      </c>
      <c r="C766" s="688" t="str">
        <f>IFERROR(VLOOKUP(C765,科目・教員!$A$2:$B$349,2,0),"")</f>
        <v/>
      </c>
      <c r="D766" s="689"/>
      <c r="E766" s="690" t="str">
        <f>IFERROR(VLOOKUP(E765,科目・教員!$A$2:$B$349,2,0),"")</f>
        <v/>
      </c>
      <c r="F766" s="689"/>
      <c r="G766" s="690" t="str">
        <f>IFERROR(VLOOKUP(G765,科目・教員!$A$2:$B$349,2,0),"")</f>
        <v/>
      </c>
      <c r="H766" s="689"/>
      <c r="I766" s="690" t="str">
        <f>IFERROR(VLOOKUP(I765,科目・教員!$A$2:$B$349,2,0),"")</f>
        <v/>
      </c>
      <c r="J766" s="689"/>
      <c r="K766" s="691" t="str">
        <f>IFERROR(VLOOKUP(K765,科目・教員!$A$2:$B$349,2,0),"")</f>
        <v/>
      </c>
      <c r="L766" s="691"/>
      <c r="M766" s="688" t="str">
        <f>IFERROR(VLOOKUP(M765,科目・教員!$A$2:$B$349,2,0),"")</f>
        <v/>
      </c>
      <c r="N766" s="689"/>
      <c r="O766" s="691" t="str">
        <f>IFERROR(VLOOKUP(O765,科目・教員!$A$2:$B$349,2,0),"")</f>
        <v/>
      </c>
      <c r="P766" s="689"/>
      <c r="Q766" s="691" t="str">
        <f>IFERROR(VLOOKUP(Q765,科目・教員!$A$2:$B$349,2,0),"")</f>
        <v/>
      </c>
      <c r="R766" s="689"/>
      <c r="S766" s="691" t="str">
        <f>IFERROR(VLOOKUP(S765,科目・教員!$A$2:$B$349,2,0),"")</f>
        <v/>
      </c>
      <c r="T766" s="689"/>
      <c r="U766" s="21"/>
      <c r="Z766" s="696"/>
      <c r="AA766" s="681"/>
      <c r="AB766" s="681"/>
      <c r="AC766" s="681"/>
      <c r="AD766" s="681"/>
      <c r="AE766" s="681"/>
      <c r="AF766" s="681"/>
      <c r="AG766" s="681"/>
      <c r="AH766" s="681"/>
      <c r="AI766" s="681"/>
      <c r="AJ766" s="681"/>
      <c r="AK766" s="681"/>
      <c r="AL766" s="681"/>
      <c r="AM766" s="681"/>
      <c r="AN766" s="681"/>
      <c r="AO766" s="681"/>
      <c r="AP766" s="681"/>
      <c r="AQ766" s="681"/>
      <c r="AR766" s="681"/>
      <c r="AS766" s="681"/>
      <c r="AT766" s="681"/>
      <c r="AU766" s="681"/>
      <c r="AV766" s="681"/>
      <c r="AW766" s="681"/>
      <c r="AX766" s="681"/>
      <c r="AY766" s="681"/>
      <c r="AZ766" s="681"/>
      <c r="BA766" s="681"/>
      <c r="BB766" s="681"/>
      <c r="BC766" s="681"/>
      <c r="BD766" s="681"/>
      <c r="BE766" s="681"/>
      <c r="BF766" s="681"/>
      <c r="BG766" s="681"/>
      <c r="BH766" s="681"/>
      <c r="BI766" s="681"/>
      <c r="BJ766" s="681"/>
      <c r="BK766" s="675"/>
      <c r="BL766" s="675"/>
      <c r="BM766" s="675"/>
      <c r="BN766" s="681"/>
      <c r="BO766" s="681"/>
      <c r="BP766" s="681"/>
      <c r="BQ766" s="681"/>
      <c r="BR766" s="681"/>
      <c r="BS766" s="681"/>
      <c r="BT766" s="681"/>
      <c r="BU766" s="681"/>
      <c r="BV766" s="681"/>
      <c r="BW766" s="681"/>
    </row>
    <row r="767" spans="1:75" ht="13.5" customHeight="1">
      <c r="A767" s="696"/>
      <c r="B767" s="15" t="s">
        <v>60</v>
      </c>
      <c r="C767" s="688" t="str">
        <f>VLOOKUP($C752,'2025年度(1年後期)'!$B$5:$N$207,COLUMN('2025年度(1年後期)'!$G$5)+1,0)&amp;""</f>
        <v/>
      </c>
      <c r="D767" s="689"/>
      <c r="E767" s="690" t="str">
        <f>VLOOKUP($C752,'2025年度(2年後期)'!$B$5:$N$207,COLUMN('2025年度(2年後期)'!$G$5)+1,0)&amp;""</f>
        <v/>
      </c>
      <c r="F767" s="689"/>
      <c r="G767" s="690" t="str">
        <f>VLOOKUP($C752,'2025年度(3年後期)'!$B$5:$N$207,COLUMN('2025年度(3年後期)'!$G$5)+1,0)&amp;""</f>
        <v/>
      </c>
      <c r="H767" s="689"/>
      <c r="I767" s="690" t="str">
        <f>VLOOKUP($C752,'2025年度(4年後期)'!$B$5:$N$206,COLUMN('2025年度(4年後期)'!$G$5)+1,0)&amp;""</f>
        <v/>
      </c>
      <c r="J767" s="689"/>
      <c r="K767" s="691" t="str">
        <f>VLOOKUP($C752,'2025年度(助産後期)'!$B$5:$N$207,COLUMN('2025年度(助産後期)'!$G$5)+1,0)&amp;""</f>
        <v/>
      </c>
      <c r="L767" s="691"/>
      <c r="M767" s="688" t="str">
        <f>VLOOKUP($C752,'2025年度(M1後期)'!$B$5:$N$207,COLUMN('2025年度(M1後期)'!$G$5)+1,0)&amp;""</f>
        <v/>
      </c>
      <c r="N767" s="689"/>
      <c r="O767" s="691" t="str">
        <f>VLOOKUP($C752,'2025年度(M2後期)'!$B$5:$N$207,COLUMN('2025年度(M2後期)'!$G$5)+1,0)&amp;""</f>
        <v/>
      </c>
      <c r="P767" s="689"/>
      <c r="Q767" s="691" t="str">
        <f>VLOOKUP($C752,'2025年度(D1後期)'!$B$5:$N$207,COLUMN('2025年度(D1後期)'!$G$5)+1,0)&amp;""</f>
        <v/>
      </c>
      <c r="R767" s="689"/>
      <c r="S767" s="691" t="str">
        <f>VLOOKUP($C752,'2025年度(D23後期)'!$B$5:$N$207,COLUMN('2025年度(D23後期)'!$G$5)+1,0)&amp;""</f>
        <v/>
      </c>
      <c r="T767" s="689"/>
      <c r="U767" s="21"/>
      <c r="Z767" s="696"/>
      <c r="AA767" s="681"/>
      <c r="AB767" s="681"/>
      <c r="AC767" s="681"/>
      <c r="AD767" s="681"/>
      <c r="AE767" s="681"/>
      <c r="AF767" s="681"/>
      <c r="AG767" s="681"/>
      <c r="AH767" s="681"/>
      <c r="AI767" s="681"/>
      <c r="AJ767" s="681"/>
      <c r="AK767" s="681"/>
      <c r="AL767" s="681"/>
      <c r="AM767" s="681"/>
      <c r="AN767" s="681"/>
      <c r="AO767" s="681"/>
      <c r="AP767" s="681"/>
      <c r="AQ767" s="681"/>
      <c r="AR767" s="681"/>
      <c r="AS767" s="681"/>
      <c r="AT767" s="681"/>
      <c r="AU767" s="681"/>
      <c r="AV767" s="681"/>
      <c r="AW767" s="681"/>
      <c r="AX767" s="681"/>
      <c r="AY767" s="681"/>
      <c r="AZ767" s="681"/>
      <c r="BA767" s="681"/>
      <c r="BB767" s="681"/>
      <c r="BC767" s="681"/>
      <c r="BD767" s="681"/>
      <c r="BE767" s="681"/>
      <c r="BF767" s="681"/>
      <c r="BG767" s="681"/>
      <c r="BH767" s="681"/>
      <c r="BI767" s="681"/>
      <c r="BJ767" s="681"/>
      <c r="BK767" s="675"/>
      <c r="BL767" s="675"/>
      <c r="BM767" s="675"/>
      <c r="BN767" s="681"/>
      <c r="BO767" s="681"/>
      <c r="BP767" s="681"/>
      <c r="BQ767" s="681"/>
      <c r="BR767" s="681"/>
      <c r="BS767" s="681"/>
      <c r="BT767" s="681"/>
      <c r="BU767" s="681"/>
      <c r="BV767" s="681"/>
      <c r="BW767" s="681"/>
    </row>
    <row r="768" spans="1:75" ht="13.5" customHeight="1">
      <c r="A768" s="697"/>
      <c r="B768" s="16" t="s">
        <v>62</v>
      </c>
      <c r="C768" s="687"/>
      <c r="D768" s="685"/>
      <c r="E768" s="684"/>
      <c r="F768" s="685"/>
      <c r="G768" s="684"/>
      <c r="H768" s="685"/>
      <c r="I768" s="684"/>
      <c r="J768" s="685"/>
      <c r="K768" s="686"/>
      <c r="L768" s="686"/>
      <c r="M768" s="687"/>
      <c r="N768" s="685"/>
      <c r="O768" s="686"/>
      <c r="P768" s="685"/>
      <c r="Q768" s="686"/>
      <c r="R768" s="685"/>
      <c r="S768" s="686"/>
      <c r="T768" s="685"/>
      <c r="U768" s="21"/>
      <c r="Z768" s="697"/>
      <c r="AA768" s="682"/>
      <c r="AB768" s="682"/>
      <c r="AC768" s="682"/>
      <c r="AD768" s="682"/>
      <c r="AE768" s="682"/>
      <c r="AF768" s="682"/>
      <c r="AG768" s="682"/>
      <c r="AH768" s="682"/>
      <c r="AI768" s="682"/>
      <c r="AJ768" s="682"/>
      <c r="AK768" s="682"/>
      <c r="AL768" s="682"/>
      <c r="AM768" s="682"/>
      <c r="AN768" s="682"/>
      <c r="AO768" s="682"/>
      <c r="AP768" s="682"/>
      <c r="AQ768" s="682"/>
      <c r="AR768" s="682"/>
      <c r="AS768" s="682"/>
      <c r="AT768" s="682"/>
      <c r="AU768" s="682"/>
      <c r="AV768" s="682"/>
      <c r="AW768" s="682"/>
      <c r="AX768" s="682"/>
      <c r="AY768" s="682"/>
      <c r="AZ768" s="682"/>
      <c r="BA768" s="682"/>
      <c r="BB768" s="682"/>
      <c r="BC768" s="682"/>
      <c r="BD768" s="682"/>
      <c r="BE768" s="682"/>
      <c r="BF768" s="682"/>
      <c r="BG768" s="682"/>
      <c r="BH768" s="682"/>
      <c r="BI768" s="682"/>
      <c r="BJ768" s="682"/>
      <c r="BK768" s="676"/>
      <c r="BL768" s="676"/>
      <c r="BM768" s="676"/>
      <c r="BN768" s="682"/>
      <c r="BO768" s="682"/>
      <c r="BP768" s="682"/>
      <c r="BQ768" s="682"/>
      <c r="BR768" s="682"/>
      <c r="BS768" s="682"/>
      <c r="BT768" s="682"/>
      <c r="BU768" s="682"/>
      <c r="BV768" s="682"/>
      <c r="BW768" s="682"/>
    </row>
    <row r="769" spans="1:75" ht="13.5" customHeight="1">
      <c r="A769" s="695" t="s">
        <v>80</v>
      </c>
      <c r="B769" s="15" t="s">
        <v>55</v>
      </c>
      <c r="C769" s="692" t="str">
        <f>VLOOKUP($C752,'2025年度(1年後期)'!$B$5:$N$207,COLUMN('2025年度(1年後期)'!$I$5),0)&amp;""</f>
        <v/>
      </c>
      <c r="D769" s="693"/>
      <c r="E769" s="698" t="str">
        <f>VLOOKUP($C752,'2025年度(2年後期)'!$B$5:$N$207,COLUMN('2025年度(2年後期)'!$I$5),0)&amp;""</f>
        <v/>
      </c>
      <c r="F769" s="693"/>
      <c r="G769" s="698" t="str">
        <f>VLOOKUP($C752,'2025年度(3年後期)'!$B$5:$N$207,COLUMN('2025年度(3年後期)'!$I$5),0)&amp;""</f>
        <v/>
      </c>
      <c r="H769" s="693"/>
      <c r="I769" s="698" t="str">
        <f>VLOOKUP($C752,'2025年度(4年後期)'!$B$5:$N$206,COLUMN('2025年度(4年後期)'!$I$5),0)&amp;""</f>
        <v/>
      </c>
      <c r="J769" s="693"/>
      <c r="K769" s="694" t="str">
        <f>VLOOKUP($C752,'2025年度(助産後期)'!$B$5:$N$207,COLUMN('2025年度(助産後期)'!$I$5),0)&amp;""</f>
        <v/>
      </c>
      <c r="L769" s="694"/>
      <c r="M769" s="692" t="str">
        <f>VLOOKUP($C752,'2025年度(M1後期)'!$B$5:$N$207,COLUMN('2025年度(M1後期)'!$I$5),0)&amp;""</f>
        <v/>
      </c>
      <c r="N769" s="693"/>
      <c r="O769" s="694" t="str">
        <f>VLOOKUP($C752,'2025年度(M2後期)'!$B$5:$N$207,COLUMN('2025年度(M2後期)'!$I$5),0)&amp;""</f>
        <v/>
      </c>
      <c r="P769" s="693"/>
      <c r="Q769" s="694" t="str">
        <f>VLOOKUP($C752,'2025年度(D1後期)'!$B$5:$N$207,COLUMN('2025年度(D1後期)'!$I$5),0)&amp;""</f>
        <v/>
      </c>
      <c r="R769" s="693"/>
      <c r="S769" s="694" t="str">
        <f>VLOOKUP($C752,'2025年度(D23後期)'!$B$5:$N$207,COLUMN('2025年度(D23後期)'!$I$5),0)&amp;""</f>
        <v/>
      </c>
      <c r="T769" s="693"/>
      <c r="U769" s="21"/>
      <c r="Z769" s="695" t="str">
        <f>A769</f>
        <v>４時限（15：10～16：40）</v>
      </c>
      <c r="AA769" s="680"/>
      <c r="AB769" s="680"/>
      <c r="AC769" s="680"/>
      <c r="AD769" s="680"/>
      <c r="AE769" s="680"/>
      <c r="AF769" s="680"/>
      <c r="AG769" s="680"/>
      <c r="AH769" s="680"/>
      <c r="AI769" s="680"/>
      <c r="AJ769" s="680"/>
      <c r="AK769" s="680"/>
      <c r="AL769" s="680"/>
      <c r="AM769" s="680"/>
      <c r="AN769" s="680"/>
      <c r="AO769" s="680"/>
      <c r="AP769" s="680"/>
      <c r="AQ769" s="680"/>
      <c r="AR769" s="680"/>
      <c r="AS769" s="680"/>
      <c r="AT769" s="680"/>
      <c r="AU769" s="680"/>
      <c r="AV769" s="680"/>
      <c r="AW769" s="680"/>
      <c r="AX769" s="680"/>
      <c r="AY769" s="680"/>
      <c r="AZ769" s="680"/>
      <c r="BA769" s="680"/>
      <c r="BB769" s="680"/>
      <c r="BC769" s="680"/>
      <c r="BD769" s="680"/>
      <c r="BE769" s="680"/>
      <c r="BF769" s="680"/>
      <c r="BG769" s="680"/>
      <c r="BH769" s="680"/>
      <c r="BI769" s="680"/>
      <c r="BJ769" s="680"/>
      <c r="BK769" s="674"/>
      <c r="BL769" s="674"/>
      <c r="BM769" s="674"/>
      <c r="BN769" s="680"/>
      <c r="BO769" s="680"/>
      <c r="BP769" s="680"/>
      <c r="BQ769" s="680"/>
      <c r="BR769" s="680"/>
      <c r="BS769" s="680"/>
      <c r="BT769" s="680"/>
      <c r="BU769" s="680"/>
      <c r="BV769" s="680"/>
      <c r="BW769" s="680"/>
    </row>
    <row r="770" spans="1:75" ht="13.5" customHeight="1">
      <c r="A770" s="696"/>
      <c r="B770" s="15" t="s">
        <v>58</v>
      </c>
      <c r="C770" s="688" t="str">
        <f>IFERROR(VLOOKUP(C769,科目・教員!$A$2:$B$349,2,0),"")</f>
        <v/>
      </c>
      <c r="D770" s="689"/>
      <c r="E770" s="690" t="str">
        <f>IFERROR(VLOOKUP(E769,科目・教員!$A$2:$B$349,2,0),"")</f>
        <v/>
      </c>
      <c r="F770" s="689"/>
      <c r="G770" s="690" t="str">
        <f>IFERROR(VLOOKUP(G769,科目・教員!$A$2:$B$349,2,0),"")</f>
        <v/>
      </c>
      <c r="H770" s="689"/>
      <c r="I770" s="690" t="str">
        <f>IFERROR(VLOOKUP(I769,科目・教員!$A$2:$B$349,2,0),"")</f>
        <v/>
      </c>
      <c r="J770" s="689"/>
      <c r="K770" s="691" t="str">
        <f>IFERROR(VLOOKUP(K769,科目・教員!$A$2:$B$349,2,0),"")</f>
        <v/>
      </c>
      <c r="L770" s="691"/>
      <c r="M770" s="688" t="str">
        <f>IFERROR(VLOOKUP(M769,科目・教員!$A$2:$B$349,2,0),"")</f>
        <v/>
      </c>
      <c r="N770" s="689"/>
      <c r="O770" s="691" t="str">
        <f>IFERROR(VLOOKUP(O769,科目・教員!$A$2:$B$349,2,0),"")</f>
        <v/>
      </c>
      <c r="P770" s="689"/>
      <c r="Q770" s="691" t="str">
        <f>IFERROR(VLOOKUP(Q769,科目・教員!$A$2:$B$349,2,0),"")</f>
        <v/>
      </c>
      <c r="R770" s="689"/>
      <c r="S770" s="691" t="str">
        <f>IFERROR(VLOOKUP(S769,科目・教員!$A$2:$B$349,2,0),"")</f>
        <v/>
      </c>
      <c r="T770" s="689"/>
      <c r="U770" s="21"/>
      <c r="Z770" s="696"/>
      <c r="AA770" s="681"/>
      <c r="AB770" s="681"/>
      <c r="AC770" s="681"/>
      <c r="AD770" s="681"/>
      <c r="AE770" s="681"/>
      <c r="AF770" s="681"/>
      <c r="AG770" s="681"/>
      <c r="AH770" s="681"/>
      <c r="AI770" s="681"/>
      <c r="AJ770" s="681"/>
      <c r="AK770" s="681"/>
      <c r="AL770" s="681"/>
      <c r="AM770" s="681"/>
      <c r="AN770" s="681"/>
      <c r="AO770" s="681"/>
      <c r="AP770" s="681"/>
      <c r="AQ770" s="681"/>
      <c r="AR770" s="681"/>
      <c r="AS770" s="681"/>
      <c r="AT770" s="681"/>
      <c r="AU770" s="681"/>
      <c r="AV770" s="681"/>
      <c r="AW770" s="681"/>
      <c r="AX770" s="681"/>
      <c r="AY770" s="681"/>
      <c r="AZ770" s="681"/>
      <c r="BA770" s="681"/>
      <c r="BB770" s="681"/>
      <c r="BC770" s="681"/>
      <c r="BD770" s="681"/>
      <c r="BE770" s="681"/>
      <c r="BF770" s="681"/>
      <c r="BG770" s="681"/>
      <c r="BH770" s="681"/>
      <c r="BI770" s="681"/>
      <c r="BJ770" s="681"/>
      <c r="BK770" s="675"/>
      <c r="BL770" s="675"/>
      <c r="BM770" s="675"/>
      <c r="BN770" s="681"/>
      <c r="BO770" s="681"/>
      <c r="BP770" s="681"/>
      <c r="BQ770" s="681"/>
      <c r="BR770" s="681"/>
      <c r="BS770" s="681"/>
      <c r="BT770" s="681"/>
      <c r="BU770" s="681"/>
      <c r="BV770" s="681"/>
      <c r="BW770" s="681"/>
    </row>
    <row r="771" spans="1:75" ht="13.5" customHeight="1">
      <c r="A771" s="696"/>
      <c r="B771" s="15" t="s">
        <v>60</v>
      </c>
      <c r="C771" s="688" t="str">
        <f>VLOOKUP($C752,'2025年度(1年後期)'!$B$5:$N$207,COLUMN('2025年度(1年後期)'!$I$5)+1,0)&amp;""</f>
        <v/>
      </c>
      <c r="D771" s="689"/>
      <c r="E771" s="690" t="str">
        <f>VLOOKUP($C752,'2025年度(2年後期)'!$B$5:$N$207,COLUMN('2025年度(2年後期)'!$I$5)+1,0)&amp;""</f>
        <v/>
      </c>
      <c r="F771" s="689"/>
      <c r="G771" s="690" t="str">
        <f>VLOOKUP($C752,'2025年度(3年後期)'!$B$5:$N$207,COLUMN('2025年度(3年後期)'!$I$5)+1,0)&amp;""</f>
        <v/>
      </c>
      <c r="H771" s="689"/>
      <c r="I771" s="690" t="str">
        <f>VLOOKUP($C752,'2025年度(4年後期)'!$B$5:$N$206,COLUMN('2025年度(4年後期)'!$I$5)+1,0)&amp;""</f>
        <v/>
      </c>
      <c r="J771" s="689"/>
      <c r="K771" s="691" t="str">
        <f>VLOOKUP($C752,'2025年度(助産後期)'!$B$5:$N$207,COLUMN('2025年度(助産後期)'!$I$5)+1,0)&amp;""</f>
        <v/>
      </c>
      <c r="L771" s="691"/>
      <c r="M771" s="688" t="str">
        <f>VLOOKUP($C752,'2025年度(M1後期)'!$B$5:$N$207,COLUMN('2025年度(M1後期)'!$I$5)+1,0)&amp;""</f>
        <v/>
      </c>
      <c r="N771" s="689"/>
      <c r="O771" s="691" t="str">
        <f>VLOOKUP($C752,'2025年度(M2後期)'!$B$5:$N$207,COLUMN('2025年度(M2後期)'!$I$5)+1,0)&amp;""</f>
        <v/>
      </c>
      <c r="P771" s="689"/>
      <c r="Q771" s="691" t="str">
        <f>VLOOKUP($C752,'2025年度(D1後期)'!$B$5:$N$207,COLUMN('2025年度(D1後期)'!$I$5)+1,0)&amp;""</f>
        <v/>
      </c>
      <c r="R771" s="689"/>
      <c r="S771" s="691" t="str">
        <f>VLOOKUP($C752,'2025年度(D23後期)'!$B$5:$N$207,COLUMN('2025年度(D23後期)'!$I$5)+1,0)&amp;""</f>
        <v/>
      </c>
      <c r="T771" s="689"/>
      <c r="U771" s="21"/>
      <c r="Z771" s="696"/>
      <c r="AA771" s="681"/>
      <c r="AB771" s="681"/>
      <c r="AC771" s="681"/>
      <c r="AD771" s="681"/>
      <c r="AE771" s="681"/>
      <c r="AF771" s="681"/>
      <c r="AG771" s="681"/>
      <c r="AH771" s="681"/>
      <c r="AI771" s="681"/>
      <c r="AJ771" s="681"/>
      <c r="AK771" s="681"/>
      <c r="AL771" s="681"/>
      <c r="AM771" s="681"/>
      <c r="AN771" s="681"/>
      <c r="AO771" s="681"/>
      <c r="AP771" s="681"/>
      <c r="AQ771" s="681"/>
      <c r="AR771" s="681"/>
      <c r="AS771" s="681"/>
      <c r="AT771" s="681"/>
      <c r="AU771" s="681"/>
      <c r="AV771" s="681"/>
      <c r="AW771" s="681"/>
      <c r="AX771" s="681"/>
      <c r="AY771" s="681"/>
      <c r="AZ771" s="681"/>
      <c r="BA771" s="681"/>
      <c r="BB771" s="681"/>
      <c r="BC771" s="681"/>
      <c r="BD771" s="681"/>
      <c r="BE771" s="681"/>
      <c r="BF771" s="681"/>
      <c r="BG771" s="681"/>
      <c r="BH771" s="681"/>
      <c r="BI771" s="681"/>
      <c r="BJ771" s="681"/>
      <c r="BK771" s="675"/>
      <c r="BL771" s="675"/>
      <c r="BM771" s="675"/>
      <c r="BN771" s="681"/>
      <c r="BO771" s="681"/>
      <c r="BP771" s="681"/>
      <c r="BQ771" s="681"/>
      <c r="BR771" s="681"/>
      <c r="BS771" s="681"/>
      <c r="BT771" s="681"/>
      <c r="BU771" s="681"/>
      <c r="BV771" s="681"/>
      <c r="BW771" s="681"/>
    </row>
    <row r="772" spans="1:75" ht="13.5" customHeight="1">
      <c r="A772" s="697"/>
      <c r="B772" s="16" t="s">
        <v>62</v>
      </c>
      <c r="C772" s="687"/>
      <c r="D772" s="685"/>
      <c r="E772" s="684"/>
      <c r="F772" s="685"/>
      <c r="G772" s="684"/>
      <c r="H772" s="685"/>
      <c r="I772" s="684"/>
      <c r="J772" s="685"/>
      <c r="K772" s="686"/>
      <c r="L772" s="686"/>
      <c r="M772" s="687"/>
      <c r="N772" s="685"/>
      <c r="O772" s="686"/>
      <c r="P772" s="685"/>
      <c r="Q772" s="686"/>
      <c r="R772" s="685"/>
      <c r="S772" s="686"/>
      <c r="T772" s="685"/>
      <c r="U772" s="21"/>
      <c r="Z772" s="697"/>
      <c r="AA772" s="682"/>
      <c r="AB772" s="682"/>
      <c r="AC772" s="682"/>
      <c r="AD772" s="682"/>
      <c r="AE772" s="682"/>
      <c r="AF772" s="682"/>
      <c r="AG772" s="682"/>
      <c r="AH772" s="682"/>
      <c r="AI772" s="682"/>
      <c r="AJ772" s="682"/>
      <c r="AK772" s="682"/>
      <c r="AL772" s="682"/>
      <c r="AM772" s="682"/>
      <c r="AN772" s="682"/>
      <c r="AO772" s="682"/>
      <c r="AP772" s="682"/>
      <c r="AQ772" s="682"/>
      <c r="AR772" s="682"/>
      <c r="AS772" s="682"/>
      <c r="AT772" s="682"/>
      <c r="AU772" s="682"/>
      <c r="AV772" s="682"/>
      <c r="AW772" s="682"/>
      <c r="AX772" s="682"/>
      <c r="AY772" s="682"/>
      <c r="AZ772" s="682"/>
      <c r="BA772" s="682"/>
      <c r="BB772" s="682"/>
      <c r="BC772" s="682"/>
      <c r="BD772" s="682"/>
      <c r="BE772" s="682"/>
      <c r="BF772" s="682"/>
      <c r="BG772" s="682"/>
      <c r="BH772" s="682"/>
      <c r="BI772" s="682"/>
      <c r="BJ772" s="682"/>
      <c r="BK772" s="676"/>
      <c r="BL772" s="676"/>
      <c r="BM772" s="676"/>
      <c r="BN772" s="682"/>
      <c r="BO772" s="682"/>
      <c r="BP772" s="682"/>
      <c r="BQ772" s="682"/>
      <c r="BR772" s="682"/>
      <c r="BS772" s="682"/>
      <c r="BT772" s="682"/>
      <c r="BU772" s="682"/>
      <c r="BV772" s="682"/>
      <c r="BW772" s="682"/>
    </row>
    <row r="773" spans="1:75" ht="13.5" customHeight="1">
      <c r="A773" s="695" t="s">
        <v>87</v>
      </c>
      <c r="B773" s="15" t="s">
        <v>55</v>
      </c>
      <c r="C773" s="692" t="str">
        <f>VLOOKUP($C752,'2025年度(1年後期)'!$B$5:$N$207,COLUMN('2025年度(1年後期)'!$K$5),0)&amp;""</f>
        <v/>
      </c>
      <c r="D773" s="693"/>
      <c r="E773" s="698" t="str">
        <f>VLOOKUP($C752,'2025年度(2年後期)'!$B$5:$N$207,COLUMN('2025年度(2年後期)'!$K$5),0)&amp;""</f>
        <v/>
      </c>
      <c r="F773" s="693"/>
      <c r="G773" s="698" t="str">
        <f>VLOOKUP($C752,'2025年度(3年後期)'!$B$5:$N$207,COLUMN('2025年度(3年後期)'!$K$5),0)&amp;""</f>
        <v/>
      </c>
      <c r="H773" s="693"/>
      <c r="I773" s="698" t="str">
        <f>VLOOKUP($C752,'2025年度(4年後期)'!$B$5:$N$206,COLUMN('2025年度(4年後期)'!$K$5),0)&amp;""</f>
        <v/>
      </c>
      <c r="J773" s="693"/>
      <c r="K773" s="694" t="str">
        <f>VLOOKUP($C752,'2025年度(助産後期)'!$B$5:$N$207,COLUMN('2025年度(助産後期)'!$K$5),0)&amp;""</f>
        <v/>
      </c>
      <c r="L773" s="694"/>
      <c r="M773" s="692" t="str">
        <f>VLOOKUP($C752,'2025年度(M1後期)'!$B$5:$N$207,COLUMN('2025年度(M1後期)'!$K$5),0)&amp;""</f>
        <v/>
      </c>
      <c r="N773" s="693"/>
      <c r="O773" s="694" t="str">
        <f>VLOOKUP($C752,'2025年度(M2後期)'!$B$5:$N$207,COLUMN('2025年度(M2後期)'!$K$5),0)&amp;""</f>
        <v/>
      </c>
      <c r="P773" s="693"/>
      <c r="Q773" s="694" t="str">
        <f>VLOOKUP($C752,'2025年度(D1後期)'!$B$5:$N$207,COLUMN('2025年度(D1後期)'!$K$5),0)&amp;""</f>
        <v/>
      </c>
      <c r="R773" s="693"/>
      <c r="S773" s="694" t="str">
        <f>VLOOKUP($C752,'2025年度(D23後期)'!$B$5:$N$207,COLUMN('2025年度(D23後期)'!$K$5),0)&amp;""</f>
        <v/>
      </c>
      <c r="T773" s="693"/>
      <c r="U773" s="21"/>
      <c r="Z773" s="695" t="str">
        <f>A773</f>
        <v>５時限（16：50～18：20）</v>
      </c>
      <c r="AA773" s="680"/>
      <c r="AB773" s="680"/>
      <c r="AC773" s="680"/>
      <c r="AD773" s="680"/>
      <c r="AE773" s="680"/>
      <c r="AF773" s="680"/>
      <c r="AG773" s="680"/>
      <c r="AH773" s="680"/>
      <c r="AI773" s="680"/>
      <c r="AJ773" s="680"/>
      <c r="AK773" s="680"/>
      <c r="AL773" s="680"/>
      <c r="AM773" s="680"/>
      <c r="AN773" s="680"/>
      <c r="AO773" s="680"/>
      <c r="AP773" s="680"/>
      <c r="AQ773" s="680"/>
      <c r="AR773" s="680"/>
      <c r="AS773" s="680"/>
      <c r="AT773" s="680"/>
      <c r="AU773" s="680"/>
      <c r="AV773" s="680"/>
      <c r="AW773" s="680"/>
      <c r="AX773" s="680"/>
      <c r="AY773" s="680"/>
      <c r="AZ773" s="680"/>
      <c r="BA773" s="680"/>
      <c r="BB773" s="680"/>
      <c r="BC773" s="680"/>
      <c r="BD773" s="680"/>
      <c r="BE773" s="680"/>
      <c r="BF773" s="680"/>
      <c r="BG773" s="680"/>
      <c r="BH773" s="680"/>
      <c r="BI773" s="680"/>
      <c r="BJ773" s="680"/>
      <c r="BK773" s="674"/>
      <c r="BL773" s="674"/>
      <c r="BM773" s="674"/>
      <c r="BN773" s="680"/>
      <c r="BO773" s="680"/>
      <c r="BP773" s="680"/>
      <c r="BQ773" s="680"/>
      <c r="BR773" s="680"/>
      <c r="BS773" s="680"/>
      <c r="BT773" s="680"/>
      <c r="BU773" s="680"/>
      <c r="BV773" s="680"/>
      <c r="BW773" s="680"/>
    </row>
    <row r="774" spans="1:75" ht="13.5" customHeight="1">
      <c r="A774" s="696"/>
      <c r="B774" s="15" t="s">
        <v>58</v>
      </c>
      <c r="C774" s="688" t="str">
        <f>IFERROR(VLOOKUP(C773,科目・教員!$A$2:$B$349,2,0),"")</f>
        <v/>
      </c>
      <c r="D774" s="689"/>
      <c r="E774" s="690" t="str">
        <f>IFERROR(VLOOKUP(E773,科目・教員!$A$2:$B$349,2,0),"")</f>
        <v/>
      </c>
      <c r="F774" s="689"/>
      <c r="G774" s="690" t="str">
        <f>IFERROR(VLOOKUP(G773,科目・教員!$A$2:$B$349,2,0),"")</f>
        <v/>
      </c>
      <c r="H774" s="689"/>
      <c r="I774" s="690" t="str">
        <f>IFERROR(VLOOKUP(I773,科目・教員!$A$2:$B$349,2,0),"")</f>
        <v/>
      </c>
      <c r="J774" s="689"/>
      <c r="K774" s="691" t="str">
        <f>IFERROR(VLOOKUP(K773,科目・教員!$A$2:$B$349,2,0),"")</f>
        <v/>
      </c>
      <c r="L774" s="691"/>
      <c r="M774" s="688" t="str">
        <f>IFERROR(VLOOKUP(M773,科目・教員!$A$2:$B$349,2,0),"")</f>
        <v/>
      </c>
      <c r="N774" s="689"/>
      <c r="O774" s="691" t="str">
        <f>IFERROR(VLOOKUP(O773,科目・教員!$A$2:$B$349,2,0),"")</f>
        <v/>
      </c>
      <c r="P774" s="689"/>
      <c r="Q774" s="691" t="str">
        <f>IFERROR(VLOOKUP(Q773,科目・教員!$A$2:$B$349,2,0),"")</f>
        <v/>
      </c>
      <c r="R774" s="689"/>
      <c r="S774" s="691" t="str">
        <f>IFERROR(VLOOKUP(S773,科目・教員!$A$2:$B$349,2,0),"")</f>
        <v/>
      </c>
      <c r="T774" s="689"/>
      <c r="U774" s="21"/>
      <c r="Z774" s="696"/>
      <c r="AA774" s="681"/>
      <c r="AB774" s="681"/>
      <c r="AC774" s="681"/>
      <c r="AD774" s="681"/>
      <c r="AE774" s="681"/>
      <c r="AF774" s="681"/>
      <c r="AG774" s="681"/>
      <c r="AH774" s="681"/>
      <c r="AI774" s="681"/>
      <c r="AJ774" s="681"/>
      <c r="AK774" s="681"/>
      <c r="AL774" s="681"/>
      <c r="AM774" s="681"/>
      <c r="AN774" s="681"/>
      <c r="AO774" s="681"/>
      <c r="AP774" s="681"/>
      <c r="AQ774" s="681"/>
      <c r="AR774" s="681"/>
      <c r="AS774" s="681"/>
      <c r="AT774" s="681"/>
      <c r="AU774" s="681"/>
      <c r="AV774" s="681"/>
      <c r="AW774" s="681"/>
      <c r="AX774" s="681"/>
      <c r="AY774" s="681"/>
      <c r="AZ774" s="681"/>
      <c r="BA774" s="681"/>
      <c r="BB774" s="681"/>
      <c r="BC774" s="681"/>
      <c r="BD774" s="681"/>
      <c r="BE774" s="681"/>
      <c r="BF774" s="681"/>
      <c r="BG774" s="681"/>
      <c r="BH774" s="681"/>
      <c r="BI774" s="681"/>
      <c r="BJ774" s="681"/>
      <c r="BK774" s="675"/>
      <c r="BL774" s="675"/>
      <c r="BM774" s="675"/>
      <c r="BN774" s="681"/>
      <c r="BO774" s="681"/>
      <c r="BP774" s="681"/>
      <c r="BQ774" s="681"/>
      <c r="BR774" s="681"/>
      <c r="BS774" s="681"/>
      <c r="BT774" s="681"/>
      <c r="BU774" s="681"/>
      <c r="BV774" s="681"/>
      <c r="BW774" s="681"/>
    </row>
    <row r="775" spans="1:75" ht="13.5" customHeight="1">
      <c r="A775" s="696"/>
      <c r="B775" s="15" t="s">
        <v>60</v>
      </c>
      <c r="C775" s="688" t="str">
        <f>VLOOKUP($C752,'2025年度(1年後期)'!$B$5:$N$207,COLUMN('2025年度(1年後期)'!$K$5)+1,0)&amp;""</f>
        <v/>
      </c>
      <c r="D775" s="689"/>
      <c r="E775" s="690" t="str">
        <f>VLOOKUP($C752,'2025年度(2年後期)'!$B$5:$N$207,COLUMN('2025年度(2年後期)'!$K$5)+1,0)&amp;""</f>
        <v/>
      </c>
      <c r="F775" s="689"/>
      <c r="G775" s="690" t="str">
        <f>VLOOKUP($C752,'2025年度(3年後期)'!$B$5:$N$207,COLUMN('2025年度(3年後期)'!$K$5)+1,0)&amp;""</f>
        <v/>
      </c>
      <c r="H775" s="689"/>
      <c r="I775" s="690" t="str">
        <f>VLOOKUP($C752,'2025年度(4年後期)'!$B$5:$N$206,COLUMN('2025年度(4年後期)'!$K$5)+1,0)&amp;""</f>
        <v/>
      </c>
      <c r="J775" s="689"/>
      <c r="K775" s="691" t="str">
        <f>VLOOKUP($C752,'2025年度(助産後期)'!$B$5:$N$207,COLUMN('2025年度(助産後期)'!$K$5)+1,0)&amp;""</f>
        <v/>
      </c>
      <c r="L775" s="691"/>
      <c r="M775" s="688" t="str">
        <f>VLOOKUP($C752,'2025年度(M1後期)'!$B$5:$N$207,COLUMN('2025年度(M1後期)'!$K$5)+1,0)&amp;""</f>
        <v/>
      </c>
      <c r="N775" s="689"/>
      <c r="O775" s="691" t="str">
        <f>VLOOKUP($C752,'2025年度(M1後期)'!$B$5:$N$207,COLUMN('2025年度(M1後期)'!$K$5)+1,0)&amp;""</f>
        <v/>
      </c>
      <c r="P775" s="689"/>
      <c r="Q775" s="691" t="str">
        <f>VLOOKUP($C752,'2025年度(D1後期)'!$B$5:$N$207,COLUMN('2025年度(D1後期)'!$K$5)+1,0)&amp;""</f>
        <v/>
      </c>
      <c r="R775" s="689"/>
      <c r="S775" s="691" t="str">
        <f>VLOOKUP($C752,'2025年度(D23後期)'!$B$5:$N$207,COLUMN('2025年度(D23後期)'!$K$5)+1,0)&amp;""</f>
        <v/>
      </c>
      <c r="T775" s="689"/>
      <c r="U775" s="21"/>
      <c r="Z775" s="696"/>
      <c r="AA775" s="681"/>
      <c r="AB775" s="681"/>
      <c r="AC775" s="681"/>
      <c r="AD775" s="681"/>
      <c r="AE775" s="681"/>
      <c r="AF775" s="681"/>
      <c r="AG775" s="681"/>
      <c r="AH775" s="681"/>
      <c r="AI775" s="681"/>
      <c r="AJ775" s="681"/>
      <c r="AK775" s="681"/>
      <c r="AL775" s="681"/>
      <c r="AM775" s="681"/>
      <c r="AN775" s="681"/>
      <c r="AO775" s="681"/>
      <c r="AP775" s="681"/>
      <c r="AQ775" s="681"/>
      <c r="AR775" s="681"/>
      <c r="AS775" s="681"/>
      <c r="AT775" s="681"/>
      <c r="AU775" s="681"/>
      <c r="AV775" s="681"/>
      <c r="AW775" s="681"/>
      <c r="AX775" s="681"/>
      <c r="AY775" s="681"/>
      <c r="AZ775" s="681"/>
      <c r="BA775" s="681"/>
      <c r="BB775" s="681"/>
      <c r="BC775" s="681"/>
      <c r="BD775" s="681"/>
      <c r="BE775" s="681"/>
      <c r="BF775" s="681"/>
      <c r="BG775" s="681"/>
      <c r="BH775" s="681"/>
      <c r="BI775" s="681"/>
      <c r="BJ775" s="681"/>
      <c r="BK775" s="675"/>
      <c r="BL775" s="675"/>
      <c r="BM775" s="675"/>
      <c r="BN775" s="681"/>
      <c r="BO775" s="681"/>
      <c r="BP775" s="681"/>
      <c r="BQ775" s="681"/>
      <c r="BR775" s="681"/>
      <c r="BS775" s="681"/>
      <c r="BT775" s="681"/>
      <c r="BU775" s="681"/>
      <c r="BV775" s="681"/>
      <c r="BW775" s="681"/>
    </row>
    <row r="776" spans="1:75" ht="13.5" customHeight="1">
      <c r="A776" s="697"/>
      <c r="B776" s="16" t="s">
        <v>62</v>
      </c>
      <c r="C776" s="687"/>
      <c r="D776" s="685"/>
      <c r="E776" s="684"/>
      <c r="F776" s="685"/>
      <c r="G776" s="684"/>
      <c r="H776" s="685"/>
      <c r="I776" s="684"/>
      <c r="J776" s="685"/>
      <c r="K776" s="686"/>
      <c r="L776" s="686"/>
      <c r="M776" s="687"/>
      <c r="N776" s="685"/>
      <c r="O776" s="686"/>
      <c r="P776" s="685"/>
      <c r="Q776" s="686"/>
      <c r="R776" s="685"/>
      <c r="S776" s="686"/>
      <c r="T776" s="685"/>
      <c r="U776" s="22"/>
      <c r="V776" s="19"/>
      <c r="W776" s="19"/>
      <c r="X776" s="19"/>
      <c r="Y776" s="19"/>
      <c r="Z776" s="697"/>
      <c r="AA776" s="682"/>
      <c r="AB776" s="682"/>
      <c r="AC776" s="682"/>
      <c r="AD776" s="682"/>
      <c r="AE776" s="682"/>
      <c r="AF776" s="682"/>
      <c r="AG776" s="682"/>
      <c r="AH776" s="682"/>
      <c r="AI776" s="682"/>
      <c r="AJ776" s="682"/>
      <c r="AK776" s="682"/>
      <c r="AL776" s="682"/>
      <c r="AM776" s="682"/>
      <c r="AN776" s="682"/>
      <c r="AO776" s="682"/>
      <c r="AP776" s="682"/>
      <c r="AQ776" s="682"/>
      <c r="AR776" s="682"/>
      <c r="AS776" s="682"/>
      <c r="AT776" s="682"/>
      <c r="AU776" s="682"/>
      <c r="AV776" s="682"/>
      <c r="AW776" s="682"/>
      <c r="AX776" s="682"/>
      <c r="AY776" s="682"/>
      <c r="AZ776" s="682"/>
      <c r="BA776" s="682"/>
      <c r="BB776" s="682"/>
      <c r="BC776" s="682"/>
      <c r="BD776" s="682"/>
      <c r="BE776" s="682"/>
      <c r="BF776" s="682"/>
      <c r="BG776" s="682"/>
      <c r="BH776" s="682"/>
      <c r="BI776" s="682"/>
      <c r="BJ776" s="682"/>
      <c r="BK776" s="676"/>
      <c r="BL776" s="676"/>
      <c r="BM776" s="676"/>
      <c r="BN776" s="682"/>
      <c r="BO776" s="682"/>
      <c r="BP776" s="682"/>
      <c r="BQ776" s="682"/>
      <c r="BR776" s="682"/>
      <c r="BS776" s="682"/>
      <c r="BT776" s="682"/>
      <c r="BU776" s="682"/>
      <c r="BV776" s="682"/>
      <c r="BW776" s="682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2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28:BN31"/>
    <mergeCell ref="BN128:BN131"/>
    <mergeCell ref="BN115:BN118"/>
    <mergeCell ref="BN103:BN106"/>
    <mergeCell ref="BN90:BN93"/>
    <mergeCell ref="BN40:BN43"/>
    <mergeCell ref="BN15:BN18"/>
    <mergeCell ref="BN119:BN122"/>
    <mergeCell ref="BN94:BN97"/>
    <mergeCell ref="BN44:BN47"/>
    <mergeCell ref="BN19:BN22"/>
    <mergeCell ref="BN32:BN35"/>
    <mergeCell ref="BN23:BN26"/>
    <mergeCell ref="BN11:BN14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I765:J765"/>
    <mergeCell ref="K765:L765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O751:P751"/>
    <mergeCell ref="Q751:R751"/>
    <mergeCell ref="S751:T751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BG740:BG743"/>
    <mergeCell ref="BH740:BH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S728:T728"/>
    <mergeCell ref="Z728:Z731"/>
    <mergeCell ref="AA728:AA731"/>
    <mergeCell ref="AB728:AB731"/>
    <mergeCell ref="AC728:AC731"/>
    <mergeCell ref="AD728:AD731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O726:P726"/>
    <mergeCell ref="Q726:R726"/>
    <mergeCell ref="S726:T726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S678:T678"/>
    <mergeCell ref="Z678:Z681"/>
    <mergeCell ref="AA678:AA681"/>
    <mergeCell ref="AB678:AB681"/>
    <mergeCell ref="AC678:AC681"/>
    <mergeCell ref="AD678:AD681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O676:P676"/>
    <mergeCell ref="Q676:R676"/>
    <mergeCell ref="S676:T676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S653:T653"/>
    <mergeCell ref="Z653:Z656"/>
    <mergeCell ref="AA653:AA656"/>
    <mergeCell ref="AB653:AB656"/>
    <mergeCell ref="AC653:AC656"/>
    <mergeCell ref="AD653:AD656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O651:P651"/>
    <mergeCell ref="Q651:R651"/>
    <mergeCell ref="S651:T651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S628:T628"/>
    <mergeCell ref="Z628:Z631"/>
    <mergeCell ref="AA628:AA631"/>
    <mergeCell ref="AB628:AB631"/>
    <mergeCell ref="AC628:AC631"/>
    <mergeCell ref="AD628:AD631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O626:P626"/>
    <mergeCell ref="Q626:R626"/>
    <mergeCell ref="S626:T626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K607:BK610"/>
    <mergeCell ref="BL607:BL610"/>
    <mergeCell ref="BM607:BM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G603:BG606"/>
    <mergeCell ref="BH603:BH606"/>
    <mergeCell ref="BG607:BG610"/>
    <mergeCell ref="BH607:BH610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S603:T603"/>
    <mergeCell ref="Z603:Z606"/>
    <mergeCell ref="AA603:AA606"/>
    <mergeCell ref="AB603:AB606"/>
    <mergeCell ref="AC603:AC606"/>
    <mergeCell ref="AD603:AD606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O601:P601"/>
    <mergeCell ref="Q601:R601"/>
    <mergeCell ref="S601:T601"/>
    <mergeCell ref="BG598:BG601"/>
    <mergeCell ref="BH598:BH601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F590:BF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U578:U60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BF578:BF581"/>
    <mergeCell ref="BI578:BI581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M570:N570"/>
    <mergeCell ref="BA569:BA572"/>
    <mergeCell ref="BB569:BB572"/>
    <mergeCell ref="BC569:BC572"/>
    <mergeCell ref="BD569:BD572"/>
    <mergeCell ref="S579:T579"/>
    <mergeCell ref="C580:D580"/>
    <mergeCell ref="E580:F580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O572:P572"/>
    <mergeCell ref="Q572:R572"/>
    <mergeCell ref="S572:T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N569:BN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N553:BN556"/>
    <mergeCell ref="C554:D554"/>
    <mergeCell ref="Z548:Z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A548:AA551"/>
    <mergeCell ref="Q549:R549"/>
    <mergeCell ref="S549:T549"/>
    <mergeCell ref="M550:N550"/>
    <mergeCell ref="O550:P550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AZ553:AZ556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47:P547"/>
    <mergeCell ref="Q547:R547"/>
    <mergeCell ref="S547:T547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BB528:BB531"/>
    <mergeCell ref="BC528:BC531"/>
    <mergeCell ref="BD528:BD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AA498:AA501"/>
    <mergeCell ref="Q499:R499"/>
    <mergeCell ref="S499:T499"/>
    <mergeCell ref="M500:N500"/>
    <mergeCell ref="O500:P500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E504:F504"/>
    <mergeCell ref="G504:H504"/>
    <mergeCell ref="I504:J504"/>
    <mergeCell ref="K504:L504"/>
    <mergeCell ref="AZ503:AZ506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N478:BN481"/>
    <mergeCell ref="C479:D479"/>
    <mergeCell ref="Z473:Z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AA473:AA476"/>
    <mergeCell ref="Q474:R474"/>
    <mergeCell ref="S474:T474"/>
    <mergeCell ref="M475:N475"/>
    <mergeCell ref="O475:P475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E479:F479"/>
    <mergeCell ref="G479:H479"/>
    <mergeCell ref="I479:J479"/>
    <mergeCell ref="K479:L479"/>
    <mergeCell ref="AZ478:AZ481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2:P472"/>
    <mergeCell ref="Q472:R472"/>
    <mergeCell ref="S472:T472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K465:BK468"/>
    <mergeCell ref="BL465:BL468"/>
    <mergeCell ref="BM465:BM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BB453:BB456"/>
    <mergeCell ref="BC453:BC456"/>
    <mergeCell ref="BD453:BD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G448:BG451"/>
    <mergeCell ref="BH448:BH451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Z423:Z426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AA423:AA426"/>
    <mergeCell ref="Q424:R424"/>
    <mergeCell ref="S424:T424"/>
    <mergeCell ref="M425:N425"/>
    <mergeCell ref="O425:P425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E429:F429"/>
    <mergeCell ref="G429:H429"/>
    <mergeCell ref="I429:J429"/>
    <mergeCell ref="K429:L429"/>
    <mergeCell ref="AZ428:AZ431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N403:BN406"/>
    <mergeCell ref="C404:D404"/>
    <mergeCell ref="Z398:Z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A398:AA401"/>
    <mergeCell ref="Q399:R399"/>
    <mergeCell ref="S399:T399"/>
    <mergeCell ref="M400:N400"/>
    <mergeCell ref="O400:P400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E404:F404"/>
    <mergeCell ref="G404:H404"/>
    <mergeCell ref="I404:J404"/>
    <mergeCell ref="K404:L404"/>
    <mergeCell ref="AZ403:AZ406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397:P397"/>
    <mergeCell ref="Q397:R397"/>
    <mergeCell ref="S397:T397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BB378:BB381"/>
    <mergeCell ref="BC378:BC381"/>
    <mergeCell ref="BD378:BD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G373:BG376"/>
    <mergeCell ref="BH373:BH376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Z348:Z351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AA348:AA351"/>
    <mergeCell ref="Q349:R349"/>
    <mergeCell ref="S349:T349"/>
    <mergeCell ref="M350:N350"/>
    <mergeCell ref="O350:P350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E354:F354"/>
    <mergeCell ref="G354:H354"/>
    <mergeCell ref="I354:J354"/>
    <mergeCell ref="K354:L354"/>
    <mergeCell ref="AZ353:AZ356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A323:AA326"/>
    <mergeCell ref="Q324:R324"/>
    <mergeCell ref="S324:T324"/>
    <mergeCell ref="M325:N325"/>
    <mergeCell ref="O325:P325"/>
    <mergeCell ref="BK323:BK326"/>
    <mergeCell ref="BL323:BL326"/>
    <mergeCell ref="BM323:BM326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E329:F329"/>
    <mergeCell ref="G329:H329"/>
    <mergeCell ref="I329:J329"/>
    <mergeCell ref="K329:L329"/>
    <mergeCell ref="AZ328:AZ331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2:P322"/>
    <mergeCell ref="Q322:R322"/>
    <mergeCell ref="S322:T322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G298:BG301"/>
    <mergeCell ref="BH298:BH301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AA273:AA276"/>
    <mergeCell ref="Q274:R274"/>
    <mergeCell ref="S274:T274"/>
    <mergeCell ref="M275:N275"/>
    <mergeCell ref="O275:P275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E279:F279"/>
    <mergeCell ref="G279:H279"/>
    <mergeCell ref="I279:J279"/>
    <mergeCell ref="K279:L279"/>
    <mergeCell ref="AZ278:AZ281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A248:AA251"/>
    <mergeCell ref="Q249:R249"/>
    <mergeCell ref="S249:T249"/>
    <mergeCell ref="M250:N250"/>
    <mergeCell ref="O250:P250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E254:F254"/>
    <mergeCell ref="G254:H254"/>
    <mergeCell ref="I254:J254"/>
    <mergeCell ref="K254:L254"/>
    <mergeCell ref="AZ253:AZ256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47:P247"/>
    <mergeCell ref="Q247:R247"/>
    <mergeCell ref="S247:T247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BB228:BB231"/>
    <mergeCell ref="BC228:BC231"/>
    <mergeCell ref="BD228:BD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Z198:Z201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A198:AA201"/>
    <mergeCell ref="Q199:R199"/>
    <mergeCell ref="S199:T199"/>
    <mergeCell ref="M200:N200"/>
    <mergeCell ref="O200:P200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E204:F204"/>
    <mergeCell ref="G204:H204"/>
    <mergeCell ref="I204:J204"/>
    <mergeCell ref="K204:L204"/>
    <mergeCell ref="AZ203:AZ206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BN178:BN181"/>
    <mergeCell ref="C179:D179"/>
    <mergeCell ref="Z173:Z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AA173:AA176"/>
    <mergeCell ref="Q174:R174"/>
    <mergeCell ref="S174:T174"/>
    <mergeCell ref="M175:N175"/>
    <mergeCell ref="O175:P175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E179:F179"/>
    <mergeCell ref="G179:H179"/>
    <mergeCell ref="I179:J179"/>
    <mergeCell ref="K179:L179"/>
    <mergeCell ref="AZ178:AZ181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O172:P172"/>
    <mergeCell ref="Q172:R172"/>
    <mergeCell ref="S172:T172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BB153:BB156"/>
    <mergeCell ref="BC153:BC156"/>
    <mergeCell ref="BD153:BD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AT140:AT143"/>
    <mergeCell ref="AU140:AU143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M143:N143"/>
    <mergeCell ref="Q145:R145"/>
    <mergeCell ref="S145:T145"/>
    <mergeCell ref="BA128:BA131"/>
    <mergeCell ref="BB128:BB131"/>
    <mergeCell ref="BC128:BC131"/>
    <mergeCell ref="BD128:BD131"/>
    <mergeCell ref="BE128:BE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A128:A131"/>
    <mergeCell ref="C128:D128"/>
    <mergeCell ref="E128:F128"/>
    <mergeCell ref="G128:H128"/>
    <mergeCell ref="I128:J12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E129:F129"/>
    <mergeCell ref="G129:H129"/>
    <mergeCell ref="I129:J129"/>
    <mergeCell ref="K129:L129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AA123:AA126"/>
    <mergeCell ref="Q124:R124"/>
    <mergeCell ref="S124:T124"/>
    <mergeCell ref="M125:N125"/>
    <mergeCell ref="AZ128:AZ131"/>
    <mergeCell ref="Z123:Z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I128:BI131"/>
    <mergeCell ref="BJ128:BJ131"/>
    <mergeCell ref="C129:D129"/>
    <mergeCell ref="BF128:BF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C127:T127"/>
    <mergeCell ref="O125:P125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M120:N120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O118:P118"/>
    <mergeCell ref="Q118:R118"/>
    <mergeCell ref="S118:T118"/>
    <mergeCell ref="BC115:BC118"/>
    <mergeCell ref="BD115:BD118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A103:A106"/>
    <mergeCell ref="C103:D103"/>
    <mergeCell ref="E103:F103"/>
    <mergeCell ref="G103:H103"/>
    <mergeCell ref="I103:J10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AO111:AO114"/>
    <mergeCell ref="AP111:AP114"/>
    <mergeCell ref="AQ111:AQ114"/>
    <mergeCell ref="AR111:AR114"/>
    <mergeCell ref="AS111:AS114"/>
    <mergeCell ref="AT111:AT114"/>
    <mergeCell ref="AU111:AU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I103:BI106"/>
    <mergeCell ref="BJ103:BJ106"/>
    <mergeCell ref="C104:D104"/>
    <mergeCell ref="BA103:BA106"/>
    <mergeCell ref="BB103:BB106"/>
    <mergeCell ref="BC103:BC106"/>
    <mergeCell ref="BD103:BD106"/>
    <mergeCell ref="BE103:BE106"/>
    <mergeCell ref="O110:P110"/>
    <mergeCell ref="Q110:R110"/>
    <mergeCell ref="S110:T110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E104:F104"/>
    <mergeCell ref="G104:H104"/>
    <mergeCell ref="I104:J104"/>
    <mergeCell ref="K104:L10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AA98:AA101"/>
    <mergeCell ref="Q99:R99"/>
    <mergeCell ref="S99:T99"/>
    <mergeCell ref="M100:N100"/>
    <mergeCell ref="AZ103:AZ106"/>
    <mergeCell ref="Z98:Z101"/>
    <mergeCell ref="C106:D106"/>
    <mergeCell ref="E106:F106"/>
    <mergeCell ref="G106:H106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BF103:BF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C102:T102"/>
    <mergeCell ref="O100:P100"/>
    <mergeCell ref="AU94:AU97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C91:D91"/>
    <mergeCell ref="E91:F91"/>
    <mergeCell ref="G91:H91"/>
    <mergeCell ref="I91:J91"/>
    <mergeCell ref="K91:L91"/>
    <mergeCell ref="M91:N91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3:P93"/>
    <mergeCell ref="Q93:R93"/>
    <mergeCell ref="S93:T93"/>
    <mergeCell ref="BC90:BC93"/>
    <mergeCell ref="BD90:BD93"/>
    <mergeCell ref="O91:P91"/>
    <mergeCell ref="Q91:R91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O85:P85"/>
    <mergeCell ref="Q85:R85"/>
    <mergeCell ref="S85:T85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BB78:BB81"/>
    <mergeCell ref="BC78:BC81"/>
    <mergeCell ref="BD78:BD81"/>
    <mergeCell ref="BG78:BG81"/>
    <mergeCell ref="BG69:BG72"/>
    <mergeCell ref="BH69:BH72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L53:AL56"/>
    <mergeCell ref="AM53:AM56"/>
    <mergeCell ref="AN53:AN56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AA48:AA51"/>
    <mergeCell ref="Q49:R49"/>
    <mergeCell ref="S49:T49"/>
    <mergeCell ref="M50:N50"/>
    <mergeCell ref="O50:P50"/>
    <mergeCell ref="O47:P47"/>
    <mergeCell ref="Q47:R47"/>
    <mergeCell ref="S47:T47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A40:AA43"/>
    <mergeCell ref="AB40:AB43"/>
    <mergeCell ref="S41:T41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M43:N43"/>
    <mergeCell ref="O43:P43"/>
    <mergeCell ref="Q43:R43"/>
    <mergeCell ref="S43:T43"/>
    <mergeCell ref="O40:P40"/>
    <mergeCell ref="Q40:R40"/>
    <mergeCell ref="S40:T40"/>
    <mergeCell ref="C33:D33"/>
    <mergeCell ref="E33:F33"/>
    <mergeCell ref="G33:H33"/>
    <mergeCell ref="I33:J33"/>
    <mergeCell ref="K33:L33"/>
    <mergeCell ref="M33:N33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O35:P35"/>
    <mergeCell ref="Q35:R35"/>
    <mergeCell ref="S35:T35"/>
    <mergeCell ref="E29:F29"/>
    <mergeCell ref="G29:H29"/>
    <mergeCell ref="I29:J29"/>
    <mergeCell ref="K29:L29"/>
    <mergeCell ref="AZ28:AZ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I25:J25"/>
    <mergeCell ref="K25:L25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Z36:Z39"/>
    <mergeCell ref="AA36:AA39"/>
    <mergeCell ref="Q37:R37"/>
    <mergeCell ref="S37:T37"/>
    <mergeCell ref="M38:N38"/>
    <mergeCell ref="O38:P38"/>
    <mergeCell ref="BJ36:BJ39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Z40:Z43"/>
    <mergeCell ref="BJ23:BJ26"/>
    <mergeCell ref="C24:D24"/>
    <mergeCell ref="BA32:BA35"/>
    <mergeCell ref="BB32:BB35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Z23:Z26"/>
    <mergeCell ref="AA23:AA26"/>
    <mergeCell ref="BI28:BI31"/>
    <mergeCell ref="Q26:R26"/>
    <mergeCell ref="S26:T26"/>
    <mergeCell ref="Q25:R25"/>
    <mergeCell ref="S25:T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7:T27"/>
    <mergeCell ref="C20:D20"/>
    <mergeCell ref="E20:F20"/>
    <mergeCell ref="G20:H20"/>
    <mergeCell ref="I20:J20"/>
    <mergeCell ref="K20:L20"/>
    <mergeCell ref="A28:A31"/>
    <mergeCell ref="C28:D28"/>
    <mergeCell ref="E28:F28"/>
    <mergeCell ref="G28:H28"/>
    <mergeCell ref="I28:J28"/>
    <mergeCell ref="C29:D29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M23:N23"/>
    <mergeCell ref="O23:P23"/>
    <mergeCell ref="Q23:R23"/>
    <mergeCell ref="S23:T23"/>
    <mergeCell ref="Q24:R24"/>
    <mergeCell ref="S24:T24"/>
    <mergeCell ref="M25:N25"/>
    <mergeCell ref="O25:P25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C16:D16"/>
    <mergeCell ref="E16:F16"/>
    <mergeCell ref="G16:H16"/>
    <mergeCell ref="I16:J16"/>
    <mergeCell ref="K16:L16"/>
    <mergeCell ref="E24:F24"/>
    <mergeCell ref="G24:H24"/>
    <mergeCell ref="I24:J24"/>
    <mergeCell ref="K24:L24"/>
    <mergeCell ref="M24:N24"/>
    <mergeCell ref="O24:P24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M20:N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B11:BB14"/>
    <mergeCell ref="BC11:BC14"/>
    <mergeCell ref="BD11:BD14"/>
    <mergeCell ref="BE11:BE14"/>
    <mergeCell ref="BF11:BF14"/>
    <mergeCell ref="AN11:AN14"/>
    <mergeCell ref="AW11:AW14"/>
    <mergeCell ref="AX11:AX14"/>
    <mergeCell ref="AY11:AY14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AZ11:AZ14"/>
    <mergeCell ref="BA11:BA14"/>
    <mergeCell ref="AH11:AH14"/>
    <mergeCell ref="AI11:AI14"/>
    <mergeCell ref="AJ11:AJ14"/>
    <mergeCell ref="AB11:AB14"/>
    <mergeCell ref="AC11:AC14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A11:A14"/>
    <mergeCell ref="C11:D11"/>
    <mergeCell ref="E11:F11"/>
    <mergeCell ref="G11:H11"/>
    <mergeCell ref="I11:J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A15:AA18"/>
    <mergeCell ref="AB15:AB18"/>
    <mergeCell ref="S16:T16"/>
    <mergeCell ref="BJ11:BJ14"/>
    <mergeCell ref="M12:N12"/>
    <mergeCell ref="O12:P12"/>
    <mergeCell ref="BI11:BI14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M16:N16"/>
    <mergeCell ref="O16:P16"/>
    <mergeCell ref="Q16:R16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E6:F6"/>
    <mergeCell ref="G6:H6"/>
    <mergeCell ref="I6:J6"/>
    <mergeCell ref="K6:L6"/>
    <mergeCell ref="C12:D12"/>
    <mergeCell ref="E12:F12"/>
    <mergeCell ref="G12:H12"/>
    <mergeCell ref="I12:J12"/>
    <mergeCell ref="K12:L12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C5:D5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B28:BB31"/>
    <mergeCell ref="BC28:BC31"/>
    <mergeCell ref="BD28:BD31"/>
    <mergeCell ref="BE28:BE31"/>
    <mergeCell ref="AW28:AW31"/>
    <mergeCell ref="AX28:AX31"/>
    <mergeCell ref="AY28:AY31"/>
    <mergeCell ref="BF28:BF31"/>
    <mergeCell ref="BB53:BB56"/>
    <mergeCell ref="BC53:BC56"/>
    <mergeCell ref="BD53:BD56"/>
    <mergeCell ref="BE53:BE56"/>
    <mergeCell ref="BA28:BA31"/>
    <mergeCell ref="AW53:AW56"/>
    <mergeCell ref="AX53:AX56"/>
    <mergeCell ref="AY53:AY56"/>
    <mergeCell ref="BC15:BC18"/>
    <mergeCell ref="BD15:BD18"/>
    <mergeCell ref="BE15:BE18"/>
    <mergeCell ref="BF15:BF18"/>
    <mergeCell ref="BC40:BC43"/>
    <mergeCell ref="BD40:BD43"/>
    <mergeCell ref="BE40:BE43"/>
    <mergeCell ref="BF40:BF43"/>
    <mergeCell ref="AW15:AW18"/>
    <mergeCell ref="AX15:AX18"/>
    <mergeCell ref="AY15:AY18"/>
    <mergeCell ref="AZ15:AZ18"/>
    <mergeCell ref="BA15:BA18"/>
    <mergeCell ref="BB15:BB18"/>
    <mergeCell ref="BB23:BB26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L28:AL31"/>
    <mergeCell ref="AM28:AM31"/>
    <mergeCell ref="AN28:AN31"/>
    <mergeCell ref="AI15:AI18"/>
    <mergeCell ref="AJ15:AJ18"/>
    <mergeCell ref="AK15:AK18"/>
    <mergeCell ref="AL15:AL18"/>
    <mergeCell ref="AM15:AM18"/>
    <mergeCell ref="AN15:AN18"/>
    <mergeCell ref="AK19:AK22"/>
    <mergeCell ref="AL19:AL22"/>
    <mergeCell ref="AK11:AK14"/>
    <mergeCell ref="AL11:AL14"/>
    <mergeCell ref="AM11:AM1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V103:AV106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V128:AV131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V140:AV143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53:AO756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19:BI22"/>
    <mergeCell ref="BJ19:BJ22"/>
    <mergeCell ref="BJ28:BJ31"/>
    <mergeCell ref="BI44:BI47"/>
    <mergeCell ref="BJ44:BJ47"/>
    <mergeCell ref="BI15:BI18"/>
    <mergeCell ref="BJ15:BJ18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BW776"/>
  <sheetViews>
    <sheetView view="pageBreakPreview" topLeftCell="A347" zoomScaleNormal="90" zoomScaleSheetLayoutView="100" workbookViewId="0">
      <selection activeCell="A542" sqref="A540:A543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69">
        <v>46023</v>
      </c>
      <c r="B1" s="770"/>
      <c r="C1" s="679" t="s">
        <v>0</v>
      </c>
      <c r="D1" s="771"/>
      <c r="E1" s="771" t="s">
        <v>1</v>
      </c>
      <c r="F1" s="771"/>
      <c r="G1" s="771" t="s">
        <v>2</v>
      </c>
      <c r="H1" s="771"/>
      <c r="I1" s="771" t="s">
        <v>3</v>
      </c>
      <c r="J1" s="771"/>
      <c r="K1" s="771" t="s">
        <v>4</v>
      </c>
      <c r="L1" s="772"/>
      <c r="M1" s="774" t="s">
        <v>5</v>
      </c>
      <c r="N1" s="677"/>
      <c r="O1" s="775" t="s">
        <v>6</v>
      </c>
      <c r="P1" s="678"/>
      <c r="Q1" s="776" t="s">
        <v>7</v>
      </c>
      <c r="R1" s="777"/>
      <c r="S1" s="778" t="s">
        <v>8</v>
      </c>
      <c r="T1" s="771"/>
      <c r="U1" s="1">
        <f>A1</f>
        <v>46023</v>
      </c>
      <c r="V1" s="779" t="s">
        <v>9</v>
      </c>
      <c r="W1" s="779"/>
      <c r="X1" s="779"/>
      <c r="Y1" s="780"/>
      <c r="Z1" s="2"/>
      <c r="AA1" s="679" t="s">
        <v>10</v>
      </c>
      <c r="AB1" s="679"/>
      <c r="AC1" s="679"/>
      <c r="AD1" s="679"/>
      <c r="AE1" s="679"/>
      <c r="AF1" s="679"/>
      <c r="AG1" s="677" t="s">
        <v>11</v>
      </c>
      <c r="AH1" s="678"/>
      <c r="AI1" s="678"/>
      <c r="AJ1" s="678"/>
      <c r="AK1" s="678"/>
      <c r="AL1" s="678"/>
      <c r="AM1" s="678"/>
      <c r="AN1" s="678"/>
      <c r="AO1" s="678"/>
      <c r="AP1" s="678"/>
      <c r="AQ1" s="678"/>
      <c r="AR1" s="678"/>
      <c r="AS1" s="678"/>
      <c r="AT1" s="678"/>
      <c r="AU1" s="678"/>
      <c r="AV1" s="679"/>
      <c r="AW1" s="677" t="s">
        <v>12</v>
      </c>
      <c r="AX1" s="678"/>
      <c r="AY1" s="678"/>
      <c r="AZ1" s="678"/>
      <c r="BA1" s="678"/>
      <c r="BB1" s="678"/>
      <c r="BC1" s="678"/>
      <c r="BD1" s="678"/>
      <c r="BE1" s="678"/>
      <c r="BF1" s="678"/>
      <c r="BG1" s="678"/>
      <c r="BH1" s="679"/>
      <c r="BI1" s="677" t="s">
        <v>13</v>
      </c>
      <c r="BJ1" s="678"/>
      <c r="BK1" s="678"/>
      <c r="BL1" s="678"/>
      <c r="BM1" s="679"/>
      <c r="BN1" s="677" t="s">
        <v>14</v>
      </c>
      <c r="BO1" s="679"/>
      <c r="BP1" s="3" t="s">
        <v>15</v>
      </c>
      <c r="BQ1" s="683" t="s">
        <v>16</v>
      </c>
      <c r="BR1" s="683"/>
      <c r="BS1" s="683"/>
      <c r="BT1" s="683"/>
      <c r="BU1" s="683"/>
      <c r="BV1" s="683"/>
      <c r="BW1" s="683"/>
    </row>
    <row r="2" spans="1:75" ht="18.95" customHeight="1">
      <c r="A2" s="23"/>
      <c r="B2" s="24"/>
      <c r="C2" s="747">
        <f>A1</f>
        <v>46023</v>
      </c>
      <c r="D2" s="747"/>
      <c r="E2" s="747"/>
      <c r="F2" s="747"/>
      <c r="G2" s="747"/>
      <c r="H2" s="747"/>
      <c r="I2" s="747"/>
      <c r="J2" s="747"/>
      <c r="K2" s="747"/>
      <c r="L2" s="747"/>
      <c r="M2" s="747"/>
      <c r="N2" s="747"/>
      <c r="O2" s="747"/>
      <c r="P2" s="747"/>
      <c r="Q2" s="747"/>
      <c r="R2" s="747"/>
      <c r="S2" s="747"/>
      <c r="T2" s="747"/>
      <c r="U2" s="787">
        <f>C2</f>
        <v>46023</v>
      </c>
      <c r="V2" s="788"/>
      <c r="W2" s="788"/>
      <c r="X2" s="788"/>
      <c r="Y2" s="788"/>
      <c r="Z2" s="789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96" t="s">
        <v>54</v>
      </c>
      <c r="B3" s="12" t="s">
        <v>55</v>
      </c>
      <c r="C3" s="705" t="str">
        <f>VLOOKUP($C2,'2025年度(1年後期)'!$B$5:$N$207,COLUMN('2025年度(1年後期)'!$C$5),0)&amp;""</f>
        <v/>
      </c>
      <c r="D3" s="706"/>
      <c r="E3" s="713" t="str">
        <f>VLOOKUP($C2,'2025年度(2年後期)'!$B$5:$N$207,COLUMN('2025年度(2年後期)'!$C$5),0)&amp;""</f>
        <v/>
      </c>
      <c r="F3" s="706"/>
      <c r="G3" s="713" t="str">
        <f>VLOOKUP($C2,'2025年度(3年後期)'!$B$5:$N$207,COLUMN('2025年度(3年後期)'!$C$5),0)&amp;""</f>
        <v/>
      </c>
      <c r="H3" s="706"/>
      <c r="I3" s="713" t="str">
        <f>VLOOKUP($C2,'2025年度(4年後期)'!$B$5:$N$206,COLUMN('2025年度(4年後期)'!$C$5),0)&amp;""</f>
        <v/>
      </c>
      <c r="J3" s="706"/>
      <c r="K3" s="693" t="str">
        <f>VLOOKUP($C2,'2025年度(助産後期)'!$B$5:$N$207,COLUMN('2025年度(助産後期)'!$C$5),0)&amp;""</f>
        <v/>
      </c>
      <c r="L3" s="709"/>
      <c r="M3" s="723" t="str">
        <f>VLOOKUP($C2,'2025年度(M1後期)'!$B$5:$N$207,COLUMN('2025年度(M1後期)'!$C$5),0)&amp;""</f>
        <v/>
      </c>
      <c r="N3" s="709"/>
      <c r="O3" s="713" t="str">
        <f>VLOOKUP($C2,'2025年度(M2後期)'!$B$5:$N$207,COLUMN('2025年度(M2後期)'!$C$5),0)&amp;""</f>
        <v/>
      </c>
      <c r="P3" s="706"/>
      <c r="Q3" s="713" t="str">
        <f>VLOOKUP($C2,'2025年度(D1後期)'!$B$5:$N$207,COLUMN('2025年度(D1後期)'!$C$5),0)&amp;""</f>
        <v/>
      </c>
      <c r="R3" s="706"/>
      <c r="S3" s="693" t="str">
        <f>VLOOKUP($C2,'2025年度(D23後期)'!$B$5:$N$207,COLUMN('2025年度(D23後期)'!$C$5),0)&amp;""</f>
        <v/>
      </c>
      <c r="T3" s="706"/>
      <c r="U3" s="13"/>
      <c r="Z3" s="695" t="str">
        <f>A3</f>
        <v xml:space="preserve">１時限（09：20～10：50） </v>
      </c>
      <c r="AA3" s="680"/>
      <c r="AB3" s="680"/>
      <c r="AC3" s="680"/>
      <c r="AD3" s="680"/>
      <c r="AE3" s="680"/>
      <c r="AF3" s="680"/>
      <c r="AG3" s="680"/>
      <c r="AH3" s="680"/>
      <c r="AI3" s="680"/>
      <c r="AJ3" s="680"/>
      <c r="AK3" s="680"/>
      <c r="AL3" s="680"/>
      <c r="AM3" s="680"/>
      <c r="AN3" s="680"/>
      <c r="AO3" s="680"/>
      <c r="AP3" s="680"/>
      <c r="AQ3" s="680"/>
      <c r="AR3" s="680"/>
      <c r="AS3" s="680"/>
      <c r="AT3" s="680"/>
      <c r="AU3" s="680"/>
      <c r="AV3" s="680"/>
      <c r="AW3" s="680"/>
      <c r="AX3" s="680"/>
      <c r="AY3" s="680"/>
      <c r="AZ3" s="680"/>
      <c r="BA3" s="680"/>
      <c r="BB3" s="680"/>
      <c r="BC3" s="680"/>
      <c r="BD3" s="680"/>
      <c r="BE3" s="680"/>
      <c r="BF3" s="680"/>
      <c r="BG3" s="680"/>
      <c r="BH3" s="680"/>
      <c r="BI3" s="680"/>
      <c r="BJ3" s="680"/>
      <c r="BK3" s="680"/>
      <c r="BL3" s="680"/>
      <c r="BM3" s="680"/>
      <c r="BN3" s="680"/>
      <c r="BO3" s="680"/>
      <c r="BP3" s="680"/>
      <c r="BQ3" s="680"/>
      <c r="BR3" s="680"/>
      <c r="BS3" s="680"/>
      <c r="BT3" s="680"/>
      <c r="BU3" s="680"/>
      <c r="BV3" s="680"/>
      <c r="BW3" s="680"/>
    </row>
    <row r="4" spans="1:75" ht="13.5" customHeight="1">
      <c r="A4" s="696"/>
      <c r="B4" s="15" t="s">
        <v>58</v>
      </c>
      <c r="C4" s="708" t="str">
        <f>IFERROR(VLOOKUP(C3,科目・教員!$A$2:$B$349,2,0),"")</f>
        <v/>
      </c>
      <c r="D4" s="707"/>
      <c r="E4" s="716" t="str">
        <f>IFERROR(VLOOKUP(E3,科目・教員!$A$2:$B$349,2,0),"")</f>
        <v/>
      </c>
      <c r="F4" s="707"/>
      <c r="G4" s="716" t="str">
        <f>IFERROR(VLOOKUP(G3,科目・教員!$A$2:$B$349,2,0),"")</f>
        <v/>
      </c>
      <c r="H4" s="707"/>
      <c r="I4" s="716" t="str">
        <f>IFERROR(VLOOKUP(I3,科目・教員!$A$2:$B$349,2,0),"")</f>
        <v/>
      </c>
      <c r="J4" s="707"/>
      <c r="K4" s="689" t="str">
        <f>IFERROR(VLOOKUP(K3,科目・教員!$A$2:$B$349,2,0),"")</f>
        <v/>
      </c>
      <c r="L4" s="717"/>
      <c r="M4" s="718" t="str">
        <f>IFERROR(VLOOKUP(M3,科目・教員!$A$2:$B$349,2,0),"")</f>
        <v/>
      </c>
      <c r="N4" s="707"/>
      <c r="O4" s="716" t="str">
        <f>IFERROR(VLOOKUP(O3,科目・教員!$A$2:$B$349,2,0),"")</f>
        <v/>
      </c>
      <c r="P4" s="707"/>
      <c r="Q4" s="716" t="str">
        <f>IFERROR(VLOOKUP(Q3,科目・教員!$A$2:$B$349,2,0),"")</f>
        <v/>
      </c>
      <c r="R4" s="707"/>
      <c r="S4" s="689" t="str">
        <f>IFERROR(VLOOKUP(S3,科目・教員!$A$2:$B$349,2,0),"")</f>
        <v/>
      </c>
      <c r="T4" s="707"/>
      <c r="U4" s="13"/>
      <c r="Z4" s="696"/>
      <c r="AA4" s="681"/>
      <c r="AB4" s="681"/>
      <c r="AC4" s="681"/>
      <c r="AD4" s="681"/>
      <c r="AE4" s="681"/>
      <c r="AF4" s="681"/>
      <c r="AG4" s="681"/>
      <c r="AH4" s="681"/>
      <c r="AI4" s="681"/>
      <c r="AJ4" s="681"/>
      <c r="AK4" s="681"/>
      <c r="AL4" s="681"/>
      <c r="AM4" s="681"/>
      <c r="AN4" s="681"/>
      <c r="AO4" s="681"/>
      <c r="AP4" s="681"/>
      <c r="AQ4" s="681"/>
      <c r="AR4" s="681"/>
      <c r="AS4" s="681"/>
      <c r="AT4" s="681"/>
      <c r="AU4" s="681"/>
      <c r="AV4" s="681"/>
      <c r="AW4" s="681"/>
      <c r="AX4" s="681"/>
      <c r="AY4" s="681"/>
      <c r="AZ4" s="681"/>
      <c r="BA4" s="681"/>
      <c r="BB4" s="681"/>
      <c r="BC4" s="681"/>
      <c r="BD4" s="681"/>
      <c r="BE4" s="681"/>
      <c r="BF4" s="681"/>
      <c r="BG4" s="681"/>
      <c r="BH4" s="681"/>
      <c r="BI4" s="681"/>
      <c r="BJ4" s="681"/>
      <c r="BK4" s="681"/>
      <c r="BL4" s="681"/>
      <c r="BM4" s="681"/>
      <c r="BN4" s="681"/>
      <c r="BO4" s="681"/>
      <c r="BP4" s="681"/>
      <c r="BQ4" s="681"/>
      <c r="BR4" s="681"/>
      <c r="BS4" s="681"/>
      <c r="BT4" s="681"/>
      <c r="BU4" s="681"/>
      <c r="BV4" s="681"/>
      <c r="BW4" s="681"/>
    </row>
    <row r="5" spans="1:75" ht="13.5" customHeight="1">
      <c r="A5" s="696"/>
      <c r="B5" s="15" t="s">
        <v>60</v>
      </c>
      <c r="C5" s="708" t="str">
        <f>VLOOKUP($C2,'2025年度(1年後期)'!$B$5:$N$207,COLUMN('2025年度(1年後期)'!$C$5)+1,0)&amp;""</f>
        <v/>
      </c>
      <c r="D5" s="707"/>
      <c r="E5" s="716" t="str">
        <f>VLOOKUP($C2,'2025年度(2年後期)'!$B$5:$N$207,COLUMN('2025年度(2年後期)'!$C$5)+1,0)&amp;""</f>
        <v/>
      </c>
      <c r="F5" s="707"/>
      <c r="G5" s="716" t="str">
        <f>VLOOKUP($C2,'2025年度(3年後期)'!$B$5:$N$207,COLUMN('2025年度(3年後期)'!$C$5)+1,0)&amp;""</f>
        <v/>
      </c>
      <c r="H5" s="707"/>
      <c r="I5" s="716" t="str">
        <f>VLOOKUP($C2,'2025年度(4年後期)'!$B$5:$N$206,COLUMN('2025年度(4年後期)'!$C$5)+1,0)&amp;""</f>
        <v/>
      </c>
      <c r="J5" s="707"/>
      <c r="K5" s="689" t="str">
        <f>VLOOKUP($C2,'2025年度(助産後期)'!$B$5:$N$207,COLUMN('2025年度(助産後期)'!$C$5)+1,0)&amp;""</f>
        <v/>
      </c>
      <c r="L5" s="717"/>
      <c r="M5" s="718" t="str">
        <f>VLOOKUP($C2,'2025年度(M1後期)'!$B$5:$N$207,COLUMN('2025年度(M1後期)'!$C$5)+1,0)&amp;""</f>
        <v/>
      </c>
      <c r="N5" s="707"/>
      <c r="O5" s="716" t="str">
        <f>VLOOKUP($C2,'2025年度(M2後期)'!$B$5:$N$207,COLUMN('2025年度(M2後期)'!$C$5)+1,0)&amp;""</f>
        <v/>
      </c>
      <c r="P5" s="707"/>
      <c r="Q5" s="716" t="str">
        <f>VLOOKUP($C2,'2025年度(D1後期)'!$B$5:$N$207,COLUMN('2025年度(D1後期)'!$C$5)+1,0)&amp;""</f>
        <v/>
      </c>
      <c r="R5" s="707"/>
      <c r="S5" s="689" t="str">
        <f>VLOOKUP($C2,'2025年度(D23後期)'!$B$5:$N$207,COLUMN('2025年度(D23後期)'!$C$5)+1,0)&amp;""</f>
        <v/>
      </c>
      <c r="T5" s="707"/>
      <c r="U5" s="13"/>
      <c r="Z5" s="696"/>
      <c r="AA5" s="681"/>
      <c r="AB5" s="681"/>
      <c r="AC5" s="681"/>
      <c r="AD5" s="681"/>
      <c r="AE5" s="681"/>
      <c r="AF5" s="681"/>
      <c r="AG5" s="681"/>
      <c r="AH5" s="681"/>
      <c r="AI5" s="681"/>
      <c r="AJ5" s="681"/>
      <c r="AK5" s="681"/>
      <c r="AL5" s="681"/>
      <c r="AM5" s="681"/>
      <c r="AN5" s="681"/>
      <c r="AO5" s="681"/>
      <c r="AP5" s="681"/>
      <c r="AQ5" s="681"/>
      <c r="AR5" s="681"/>
      <c r="AS5" s="681"/>
      <c r="AT5" s="681"/>
      <c r="AU5" s="681"/>
      <c r="AV5" s="681"/>
      <c r="AW5" s="681"/>
      <c r="AX5" s="681"/>
      <c r="AY5" s="681"/>
      <c r="AZ5" s="681"/>
      <c r="BA5" s="681"/>
      <c r="BB5" s="681"/>
      <c r="BC5" s="681"/>
      <c r="BD5" s="681"/>
      <c r="BE5" s="681"/>
      <c r="BF5" s="681"/>
      <c r="BG5" s="681"/>
      <c r="BH5" s="681"/>
      <c r="BI5" s="681"/>
      <c r="BJ5" s="681"/>
      <c r="BK5" s="681"/>
      <c r="BL5" s="681"/>
      <c r="BM5" s="681"/>
      <c r="BN5" s="681"/>
      <c r="BO5" s="681"/>
      <c r="BP5" s="681"/>
      <c r="BQ5" s="681"/>
      <c r="BR5" s="681"/>
      <c r="BS5" s="681"/>
      <c r="BT5" s="681"/>
      <c r="BU5" s="681"/>
      <c r="BV5" s="681"/>
      <c r="BW5" s="681"/>
    </row>
    <row r="6" spans="1:75" ht="13.5" customHeight="1">
      <c r="A6" s="697"/>
      <c r="B6" s="16" t="s">
        <v>62</v>
      </c>
      <c r="C6" s="687"/>
      <c r="D6" s="719"/>
      <c r="E6" s="684"/>
      <c r="F6" s="719"/>
      <c r="G6" s="684"/>
      <c r="H6" s="719"/>
      <c r="I6" s="684"/>
      <c r="J6" s="719"/>
      <c r="K6" s="686"/>
      <c r="L6" s="720"/>
      <c r="M6" s="721"/>
      <c r="N6" s="719"/>
      <c r="O6" s="684"/>
      <c r="P6" s="719"/>
      <c r="Q6" s="684"/>
      <c r="R6" s="719"/>
      <c r="S6" s="686"/>
      <c r="T6" s="719"/>
      <c r="U6" s="13"/>
      <c r="Z6" s="697"/>
      <c r="AA6" s="682"/>
      <c r="AB6" s="682"/>
      <c r="AC6" s="682"/>
      <c r="AD6" s="682"/>
      <c r="AE6" s="682"/>
      <c r="AF6" s="682"/>
      <c r="AG6" s="682"/>
      <c r="AH6" s="682"/>
      <c r="AI6" s="682"/>
      <c r="AJ6" s="682"/>
      <c r="AK6" s="682"/>
      <c r="AL6" s="682"/>
      <c r="AM6" s="682"/>
      <c r="AN6" s="682"/>
      <c r="AO6" s="682"/>
      <c r="AP6" s="682"/>
      <c r="AQ6" s="682"/>
      <c r="AR6" s="682"/>
      <c r="AS6" s="682"/>
      <c r="AT6" s="682"/>
      <c r="AU6" s="682"/>
      <c r="AV6" s="682"/>
      <c r="AW6" s="682"/>
      <c r="AX6" s="682"/>
      <c r="AY6" s="682"/>
      <c r="AZ6" s="682"/>
      <c r="BA6" s="682"/>
      <c r="BB6" s="682"/>
      <c r="BC6" s="682"/>
      <c r="BD6" s="682"/>
      <c r="BE6" s="682"/>
      <c r="BF6" s="682"/>
      <c r="BG6" s="682"/>
      <c r="BH6" s="682"/>
      <c r="BI6" s="682"/>
      <c r="BJ6" s="682"/>
      <c r="BK6" s="682"/>
      <c r="BL6" s="682"/>
      <c r="BM6" s="682"/>
      <c r="BN6" s="682"/>
      <c r="BO6" s="682"/>
      <c r="BP6" s="682"/>
      <c r="BQ6" s="682"/>
      <c r="BR6" s="682"/>
      <c r="BS6" s="682"/>
      <c r="BT6" s="682"/>
      <c r="BU6" s="682"/>
      <c r="BV6" s="682"/>
      <c r="BW6" s="682"/>
    </row>
    <row r="7" spans="1:75" ht="13.5" customHeight="1">
      <c r="A7" s="696" t="s">
        <v>64</v>
      </c>
      <c r="B7" s="15" t="s">
        <v>55</v>
      </c>
      <c r="C7" s="705" t="str">
        <f>VLOOKUP($C2,'2025年度(1年後期)'!$B$5:$N$207,COLUMN('2025年度(1年後期)'!$E$5),0)&amp;""</f>
        <v/>
      </c>
      <c r="D7" s="706"/>
      <c r="E7" s="713" t="str">
        <f>VLOOKUP($C2,'2025年度(2年後期)'!$B$5:$N$207,COLUMN('2025年度(2年後期)'!$E$5),0)&amp;""</f>
        <v/>
      </c>
      <c r="F7" s="706"/>
      <c r="G7" s="713" t="str">
        <f>VLOOKUP($C2,'2025年度(3年後期)'!$B$5:$N$207,COLUMN('2025年度(3年後期)'!$E$5),0)&amp;""</f>
        <v/>
      </c>
      <c r="H7" s="706"/>
      <c r="I7" s="713" t="str">
        <f>VLOOKUP($C2,'2025年度(4年後期)'!$B$5:$N$206,COLUMN('2025年度(4年後期)'!$E$5),0)&amp;""</f>
        <v/>
      </c>
      <c r="J7" s="706"/>
      <c r="K7" s="693" t="str">
        <f>VLOOKUP($C2,'2025年度(助産後期)'!$B$5:$N$207,COLUMN('2025年度(助産後期)'!$E$5),0)&amp;""</f>
        <v/>
      </c>
      <c r="L7" s="709"/>
      <c r="M7" s="705" t="str">
        <f>VLOOKUP($C2,'2025年度(M1後期)'!$B$5:$N$207,COLUMN('2025年度(M1後期)'!$E$5),0)&amp;""</f>
        <v/>
      </c>
      <c r="N7" s="706"/>
      <c r="O7" s="693" t="str">
        <f>VLOOKUP($C2,'2025年度(M2後期)'!$B$5:$N$207,COLUMN('2025年度(M2後期)'!$E$5),0)&amp;""</f>
        <v/>
      </c>
      <c r="P7" s="706"/>
      <c r="Q7" s="693" t="str">
        <f>VLOOKUP($C2,'2025年度(D1後期)'!$B$5:$N$207,COLUMN('2025年度(D1後期)'!$E$5),0)&amp;""</f>
        <v/>
      </c>
      <c r="R7" s="706"/>
      <c r="S7" s="693" t="str">
        <f>VLOOKUP($C2,'2025年度(D23後期)'!$B$5:$N$207,COLUMN('2025年度(D23後期)'!$E$5),0)&amp;""</f>
        <v/>
      </c>
      <c r="T7" s="706"/>
      <c r="Z7" s="696" t="str">
        <f>A7</f>
        <v>２時限（11：00～12：30）</v>
      </c>
      <c r="AA7" s="680"/>
      <c r="AB7" s="680"/>
      <c r="AC7" s="680"/>
      <c r="AD7" s="680"/>
      <c r="AE7" s="680"/>
      <c r="AF7" s="680"/>
      <c r="AG7" s="680"/>
      <c r="AH7" s="680"/>
      <c r="AI7" s="680"/>
      <c r="AJ7" s="680"/>
      <c r="AK7" s="680"/>
      <c r="AL7" s="680"/>
      <c r="AM7" s="680"/>
      <c r="AN7" s="680"/>
      <c r="AO7" s="680"/>
      <c r="AP7" s="680"/>
      <c r="AQ7" s="680"/>
      <c r="AR7" s="680"/>
      <c r="AS7" s="680"/>
      <c r="AT7" s="680"/>
      <c r="AU7" s="680"/>
      <c r="AV7" s="680"/>
      <c r="AW7" s="680"/>
      <c r="AX7" s="680"/>
      <c r="AY7" s="680"/>
      <c r="AZ7" s="680"/>
      <c r="BA7" s="680"/>
      <c r="BB7" s="680"/>
      <c r="BC7" s="680"/>
      <c r="BD7" s="680"/>
      <c r="BE7" s="680"/>
      <c r="BF7" s="680"/>
      <c r="BG7" s="680"/>
      <c r="BH7" s="680"/>
      <c r="BI7" s="680"/>
      <c r="BJ7" s="680"/>
      <c r="BK7" s="680"/>
      <c r="BL7" s="680"/>
      <c r="BM7" s="680"/>
      <c r="BN7" s="680"/>
      <c r="BO7" s="680"/>
      <c r="BP7" s="680"/>
      <c r="BQ7" s="680"/>
      <c r="BR7" s="680"/>
      <c r="BS7" s="680"/>
      <c r="BT7" s="680"/>
      <c r="BU7" s="680"/>
      <c r="BV7" s="680"/>
      <c r="BW7" s="680"/>
    </row>
    <row r="8" spans="1:75" ht="13.5" customHeight="1">
      <c r="A8" s="696"/>
      <c r="B8" s="15" t="s">
        <v>58</v>
      </c>
      <c r="C8" s="708" t="str">
        <f>IFERROR(VLOOKUP(C7,科目・教員!$A$2:$B$349,2,0),"")</f>
        <v/>
      </c>
      <c r="D8" s="707"/>
      <c r="E8" s="716" t="str">
        <f>IFERROR(VLOOKUP(E7,科目・教員!$A$2:$B$349,2,0),"")</f>
        <v/>
      </c>
      <c r="F8" s="707"/>
      <c r="G8" s="716" t="str">
        <f>IFERROR(VLOOKUP(G7,科目・教員!$A$2:$B$349,2,0),"")</f>
        <v/>
      </c>
      <c r="H8" s="707"/>
      <c r="I8" s="716" t="str">
        <f>IFERROR(VLOOKUP(I7,科目・教員!$A$2:$B$349,2,0),"")</f>
        <v/>
      </c>
      <c r="J8" s="707"/>
      <c r="K8" s="689" t="str">
        <f>IFERROR(VLOOKUP(K7,科目・教員!$A$2:$B$349,2,0),"")</f>
        <v/>
      </c>
      <c r="L8" s="717"/>
      <c r="M8" s="708" t="str">
        <f>IFERROR(VLOOKUP(M7,科目・教員!$A$2:$B$349,2,0),"")</f>
        <v/>
      </c>
      <c r="N8" s="707"/>
      <c r="O8" s="689" t="str">
        <f>IFERROR(VLOOKUP(O7,科目・教員!$A$2:$B$349,2,0),"")</f>
        <v/>
      </c>
      <c r="P8" s="707"/>
      <c r="Q8" s="689" t="str">
        <f>IFERROR(VLOOKUP(Q7,科目・教員!$A$2:$B$349,2,0),"")</f>
        <v/>
      </c>
      <c r="R8" s="707"/>
      <c r="S8" s="689" t="str">
        <f>IFERROR(VLOOKUP(S7,科目・教員!$A$2:$B$349,2,0),"")</f>
        <v/>
      </c>
      <c r="T8" s="707"/>
      <c r="Z8" s="696"/>
      <c r="AA8" s="681"/>
      <c r="AB8" s="681"/>
      <c r="AC8" s="681"/>
      <c r="AD8" s="681"/>
      <c r="AE8" s="681"/>
      <c r="AF8" s="681"/>
      <c r="AG8" s="681"/>
      <c r="AH8" s="681"/>
      <c r="AI8" s="681"/>
      <c r="AJ8" s="681"/>
      <c r="AK8" s="681"/>
      <c r="AL8" s="681"/>
      <c r="AM8" s="681"/>
      <c r="AN8" s="681"/>
      <c r="AO8" s="681"/>
      <c r="AP8" s="681"/>
      <c r="AQ8" s="681"/>
      <c r="AR8" s="681"/>
      <c r="AS8" s="681"/>
      <c r="AT8" s="681"/>
      <c r="AU8" s="681"/>
      <c r="AV8" s="681"/>
      <c r="AW8" s="681"/>
      <c r="AX8" s="681"/>
      <c r="AY8" s="681"/>
      <c r="AZ8" s="681"/>
      <c r="BA8" s="681"/>
      <c r="BB8" s="681"/>
      <c r="BC8" s="681"/>
      <c r="BD8" s="681"/>
      <c r="BE8" s="681"/>
      <c r="BF8" s="681"/>
      <c r="BG8" s="681"/>
      <c r="BH8" s="681"/>
      <c r="BI8" s="681"/>
      <c r="BJ8" s="681"/>
      <c r="BK8" s="681"/>
      <c r="BL8" s="681"/>
      <c r="BM8" s="681"/>
      <c r="BN8" s="681"/>
      <c r="BO8" s="681"/>
      <c r="BP8" s="681"/>
      <c r="BQ8" s="681"/>
      <c r="BR8" s="681"/>
      <c r="BS8" s="681"/>
      <c r="BT8" s="681"/>
      <c r="BU8" s="681"/>
      <c r="BV8" s="681"/>
      <c r="BW8" s="681"/>
    </row>
    <row r="9" spans="1:75" ht="13.5" customHeight="1">
      <c r="A9" s="696"/>
      <c r="B9" s="15" t="s">
        <v>60</v>
      </c>
      <c r="C9" s="708" t="str">
        <f>VLOOKUP($C2,'2025年度(1年後期)'!$B$5:$N$207,COLUMN('2025年度(1年後期)'!$E$5)+1,0)&amp;""</f>
        <v/>
      </c>
      <c r="D9" s="707"/>
      <c r="E9" s="716" t="str">
        <f>VLOOKUP($C2,'2025年度(2年後期)'!$B$5:$N$207,COLUMN('2025年度(2年後期)'!$E$5)+1,0)&amp;""</f>
        <v/>
      </c>
      <c r="F9" s="707"/>
      <c r="G9" s="716" t="str">
        <f>VLOOKUP($C2,'2025年度(3年後期)'!$B$5:$N$207,COLUMN('2025年度(3年後期)'!$E$5)+1,0)&amp;""</f>
        <v/>
      </c>
      <c r="H9" s="707"/>
      <c r="I9" s="716" t="str">
        <f>VLOOKUP($C2,'2025年度(4年後期)'!$B$5:$N$206,COLUMN('2025年度(4年後期)'!$E$5)+1,0)&amp;""</f>
        <v/>
      </c>
      <c r="J9" s="707"/>
      <c r="K9" s="689" t="str">
        <f>VLOOKUP($C2,'2025年度(助産後期)'!$B$5:$N$207,COLUMN('2025年度(助産後期)'!$E$5)+1,0)&amp;""</f>
        <v/>
      </c>
      <c r="L9" s="717"/>
      <c r="M9" s="708" t="str">
        <f>VLOOKUP($C2,'2025年度(M1後期)'!$B$5:$N$207,COLUMN('2025年度(M1後期)'!$E$5)+1,0)&amp;""</f>
        <v/>
      </c>
      <c r="N9" s="707"/>
      <c r="O9" s="689" t="str">
        <f>VLOOKUP($C2,'2025年度(M2後期)'!$B$5:$N$207,COLUMN('2025年度(M2後期)'!$E$5)+1,0)&amp;""</f>
        <v/>
      </c>
      <c r="P9" s="707"/>
      <c r="Q9" s="689" t="str">
        <f>VLOOKUP($C2,'2025年度(D1後期)'!$B$5:$N$207,COLUMN('2025年度(D1後期)'!$E$5)+1,0)&amp;""</f>
        <v/>
      </c>
      <c r="R9" s="707"/>
      <c r="S9" s="689" t="str">
        <f>VLOOKUP($C2,'2025年度(D23後期)'!$B$5:$N$207,COLUMN('2025年度(D23後期)'!$E$5)+1,0)&amp;""</f>
        <v/>
      </c>
      <c r="T9" s="707"/>
      <c r="Z9" s="696"/>
      <c r="AA9" s="681"/>
      <c r="AB9" s="681"/>
      <c r="AC9" s="681"/>
      <c r="AD9" s="681"/>
      <c r="AE9" s="681"/>
      <c r="AF9" s="681"/>
      <c r="AG9" s="681"/>
      <c r="AH9" s="681"/>
      <c r="AI9" s="681"/>
      <c r="AJ9" s="681"/>
      <c r="AK9" s="681"/>
      <c r="AL9" s="681"/>
      <c r="AM9" s="681"/>
      <c r="AN9" s="681"/>
      <c r="AO9" s="681"/>
      <c r="AP9" s="681"/>
      <c r="AQ9" s="681"/>
      <c r="AR9" s="681"/>
      <c r="AS9" s="681"/>
      <c r="AT9" s="681"/>
      <c r="AU9" s="681"/>
      <c r="AV9" s="681"/>
      <c r="AW9" s="681"/>
      <c r="AX9" s="681"/>
      <c r="AY9" s="681"/>
      <c r="AZ9" s="681"/>
      <c r="BA9" s="681"/>
      <c r="BB9" s="681"/>
      <c r="BC9" s="681"/>
      <c r="BD9" s="681"/>
      <c r="BE9" s="681"/>
      <c r="BF9" s="681"/>
      <c r="BG9" s="681"/>
      <c r="BH9" s="681"/>
      <c r="BI9" s="681"/>
      <c r="BJ9" s="681"/>
      <c r="BK9" s="681"/>
      <c r="BL9" s="681"/>
      <c r="BM9" s="681"/>
      <c r="BN9" s="681"/>
      <c r="BO9" s="681"/>
      <c r="BP9" s="681"/>
      <c r="BQ9" s="681"/>
      <c r="BR9" s="681"/>
      <c r="BS9" s="681"/>
      <c r="BT9" s="681"/>
      <c r="BU9" s="681"/>
      <c r="BV9" s="681"/>
      <c r="BW9" s="681"/>
    </row>
    <row r="10" spans="1:75" ht="13.5" customHeight="1">
      <c r="A10" s="712"/>
      <c r="B10" s="16" t="s">
        <v>62</v>
      </c>
      <c r="C10" s="687"/>
      <c r="D10" s="685"/>
      <c r="E10" s="684"/>
      <c r="F10" s="685"/>
      <c r="G10" s="684"/>
      <c r="H10" s="685"/>
      <c r="I10" s="684"/>
      <c r="J10" s="685"/>
      <c r="K10" s="686"/>
      <c r="L10" s="686"/>
      <c r="M10" s="687"/>
      <c r="N10" s="685"/>
      <c r="O10" s="686"/>
      <c r="P10" s="685"/>
      <c r="Q10" s="686"/>
      <c r="R10" s="685"/>
      <c r="S10" s="686"/>
      <c r="T10" s="685"/>
      <c r="Z10" s="697"/>
      <c r="AA10" s="682"/>
      <c r="AB10" s="682"/>
      <c r="AC10" s="682"/>
      <c r="AD10" s="682"/>
      <c r="AE10" s="682"/>
      <c r="AF10" s="682"/>
      <c r="AG10" s="682"/>
      <c r="AH10" s="682"/>
      <c r="AI10" s="682"/>
      <c r="AJ10" s="682"/>
      <c r="AK10" s="682"/>
      <c r="AL10" s="682"/>
      <c r="AM10" s="682"/>
      <c r="AN10" s="682"/>
      <c r="AO10" s="682"/>
      <c r="AP10" s="682"/>
      <c r="AQ10" s="682"/>
      <c r="AR10" s="682"/>
      <c r="AS10" s="682"/>
      <c r="AT10" s="682"/>
      <c r="AU10" s="682"/>
      <c r="AV10" s="682"/>
      <c r="AW10" s="682"/>
      <c r="AX10" s="682"/>
      <c r="AY10" s="682"/>
      <c r="AZ10" s="682"/>
      <c r="BA10" s="682"/>
      <c r="BB10" s="682"/>
      <c r="BC10" s="682"/>
      <c r="BD10" s="682"/>
      <c r="BE10" s="682"/>
      <c r="BF10" s="682"/>
      <c r="BG10" s="682"/>
      <c r="BH10" s="682"/>
      <c r="BI10" s="682"/>
      <c r="BJ10" s="682"/>
      <c r="BK10" s="682"/>
      <c r="BL10" s="682"/>
      <c r="BM10" s="682"/>
      <c r="BN10" s="682"/>
      <c r="BO10" s="682"/>
      <c r="BP10" s="682"/>
      <c r="BQ10" s="682"/>
      <c r="BR10" s="682"/>
      <c r="BS10" s="682"/>
      <c r="BT10" s="682"/>
      <c r="BU10" s="682"/>
      <c r="BV10" s="682"/>
      <c r="BW10" s="682"/>
    </row>
    <row r="11" spans="1:75" ht="13.5" customHeight="1">
      <c r="A11" s="695" t="s">
        <v>70</v>
      </c>
      <c r="B11" s="17" t="s">
        <v>71</v>
      </c>
      <c r="C11" s="705"/>
      <c r="D11" s="706"/>
      <c r="E11" s="713"/>
      <c r="F11" s="706"/>
      <c r="G11" s="713"/>
      <c r="H11" s="706"/>
      <c r="I11" s="713"/>
      <c r="J11" s="706"/>
      <c r="K11" s="693"/>
      <c r="L11" s="709"/>
      <c r="M11" s="705"/>
      <c r="N11" s="706"/>
      <c r="O11" s="693"/>
      <c r="P11" s="706"/>
      <c r="Q11" s="693"/>
      <c r="R11" s="706"/>
      <c r="S11" s="693"/>
      <c r="T11" s="706"/>
      <c r="Z11" s="696" t="str">
        <f>A11</f>
        <v>昼休み（12：30～13：30）</v>
      </c>
      <c r="AA11" s="680"/>
      <c r="AB11" s="680"/>
      <c r="AC11" s="680"/>
      <c r="AD11" s="680"/>
      <c r="AE11" s="680"/>
      <c r="AF11" s="680"/>
      <c r="AG11" s="680"/>
      <c r="AH11" s="680"/>
      <c r="AI11" s="680"/>
      <c r="AJ11" s="680"/>
      <c r="AK11" s="680"/>
      <c r="AL11" s="680"/>
      <c r="AM11" s="680"/>
      <c r="AN11" s="680"/>
      <c r="AO11" s="680"/>
      <c r="AP11" s="680"/>
      <c r="AQ11" s="680"/>
      <c r="AR11" s="680"/>
      <c r="AS11" s="680"/>
      <c r="AT11" s="680"/>
      <c r="AU11" s="680"/>
      <c r="AV11" s="680"/>
      <c r="AW11" s="680"/>
      <c r="AX11" s="680"/>
      <c r="AY11" s="680"/>
      <c r="AZ11" s="680"/>
      <c r="BA11" s="680"/>
      <c r="BB11" s="680"/>
      <c r="BC11" s="680"/>
      <c r="BD11" s="680"/>
      <c r="BE11" s="680"/>
      <c r="BF11" s="680"/>
      <c r="BG11" s="680"/>
      <c r="BH11" s="680"/>
      <c r="BI11" s="680"/>
      <c r="BJ11" s="680"/>
      <c r="BK11" s="680"/>
      <c r="BL11" s="680"/>
      <c r="BM11" s="680"/>
      <c r="BN11" s="680"/>
      <c r="BO11" s="680"/>
      <c r="BP11" s="680"/>
      <c r="BQ11" s="680"/>
      <c r="BR11" s="680"/>
      <c r="BS11" s="680"/>
      <c r="BT11" s="680"/>
      <c r="BU11" s="680"/>
      <c r="BV11" s="680"/>
      <c r="BW11" s="680"/>
    </row>
    <row r="12" spans="1:75" ht="13.5" customHeight="1">
      <c r="A12" s="696"/>
      <c r="B12" s="17" t="s">
        <v>73</v>
      </c>
      <c r="C12" s="708"/>
      <c r="D12" s="707"/>
      <c r="E12" s="716"/>
      <c r="F12" s="707"/>
      <c r="G12" s="716"/>
      <c r="H12" s="707"/>
      <c r="I12" s="716"/>
      <c r="J12" s="707"/>
      <c r="K12" s="689"/>
      <c r="L12" s="717"/>
      <c r="M12" s="708"/>
      <c r="N12" s="707"/>
      <c r="O12" s="689"/>
      <c r="P12" s="707"/>
      <c r="Q12" s="689"/>
      <c r="R12" s="707"/>
      <c r="S12" s="689"/>
      <c r="T12" s="707"/>
      <c r="Z12" s="696"/>
      <c r="AA12" s="681"/>
      <c r="AB12" s="681"/>
      <c r="AC12" s="681"/>
      <c r="AD12" s="681"/>
      <c r="AE12" s="681"/>
      <c r="AF12" s="681"/>
      <c r="AG12" s="681"/>
      <c r="AH12" s="681"/>
      <c r="AI12" s="681"/>
      <c r="AJ12" s="681"/>
      <c r="AK12" s="681"/>
      <c r="AL12" s="681"/>
      <c r="AM12" s="681"/>
      <c r="AN12" s="681"/>
      <c r="AO12" s="681"/>
      <c r="AP12" s="681"/>
      <c r="AQ12" s="681"/>
      <c r="AR12" s="681"/>
      <c r="AS12" s="681"/>
      <c r="AT12" s="681"/>
      <c r="AU12" s="681"/>
      <c r="AV12" s="681"/>
      <c r="AW12" s="681"/>
      <c r="AX12" s="681"/>
      <c r="AY12" s="681"/>
      <c r="AZ12" s="681"/>
      <c r="BA12" s="681"/>
      <c r="BB12" s="681"/>
      <c r="BC12" s="681"/>
      <c r="BD12" s="681"/>
      <c r="BE12" s="681"/>
      <c r="BF12" s="681"/>
      <c r="BG12" s="681"/>
      <c r="BH12" s="681"/>
      <c r="BI12" s="681"/>
      <c r="BJ12" s="681"/>
      <c r="BK12" s="681"/>
      <c r="BL12" s="681"/>
      <c r="BM12" s="681"/>
      <c r="BN12" s="681"/>
      <c r="BO12" s="681"/>
      <c r="BP12" s="681"/>
      <c r="BQ12" s="681"/>
      <c r="BR12" s="681"/>
      <c r="BS12" s="681"/>
      <c r="BT12" s="681"/>
      <c r="BU12" s="681"/>
      <c r="BV12" s="681"/>
      <c r="BW12" s="681"/>
    </row>
    <row r="13" spans="1:75" ht="13.5" customHeight="1">
      <c r="A13" s="696"/>
      <c r="B13" s="17" t="s">
        <v>60</v>
      </c>
      <c r="C13" s="708"/>
      <c r="D13" s="707"/>
      <c r="E13" s="716"/>
      <c r="F13" s="707"/>
      <c r="G13" s="716"/>
      <c r="H13" s="707"/>
      <c r="I13" s="716"/>
      <c r="J13" s="707"/>
      <c r="K13" s="689"/>
      <c r="L13" s="717"/>
      <c r="M13" s="708"/>
      <c r="N13" s="707"/>
      <c r="O13" s="689"/>
      <c r="P13" s="707"/>
      <c r="Q13" s="689"/>
      <c r="R13" s="707"/>
      <c r="S13" s="689"/>
      <c r="T13" s="707"/>
      <c r="Z13" s="696"/>
      <c r="AA13" s="681"/>
      <c r="AB13" s="681"/>
      <c r="AC13" s="681"/>
      <c r="AD13" s="681"/>
      <c r="AE13" s="681"/>
      <c r="AF13" s="681"/>
      <c r="AG13" s="681"/>
      <c r="AH13" s="681"/>
      <c r="AI13" s="681"/>
      <c r="AJ13" s="681"/>
      <c r="AK13" s="681"/>
      <c r="AL13" s="681"/>
      <c r="AM13" s="681"/>
      <c r="AN13" s="681"/>
      <c r="AO13" s="681"/>
      <c r="AP13" s="681"/>
      <c r="AQ13" s="681"/>
      <c r="AR13" s="681"/>
      <c r="AS13" s="681"/>
      <c r="AT13" s="681"/>
      <c r="AU13" s="681"/>
      <c r="AV13" s="681"/>
      <c r="AW13" s="681"/>
      <c r="AX13" s="681"/>
      <c r="AY13" s="681"/>
      <c r="AZ13" s="681"/>
      <c r="BA13" s="681"/>
      <c r="BB13" s="681"/>
      <c r="BC13" s="681"/>
      <c r="BD13" s="681"/>
      <c r="BE13" s="681"/>
      <c r="BF13" s="681"/>
      <c r="BG13" s="681"/>
      <c r="BH13" s="681"/>
      <c r="BI13" s="681"/>
      <c r="BJ13" s="681"/>
      <c r="BK13" s="681"/>
      <c r="BL13" s="681"/>
      <c r="BM13" s="681"/>
      <c r="BN13" s="681"/>
      <c r="BO13" s="681"/>
      <c r="BP13" s="681"/>
      <c r="BQ13" s="681"/>
      <c r="BR13" s="681"/>
      <c r="BS13" s="681"/>
      <c r="BT13" s="681"/>
      <c r="BU13" s="681"/>
      <c r="BV13" s="681"/>
      <c r="BW13" s="681"/>
    </row>
    <row r="14" spans="1:75" ht="13.5" customHeight="1">
      <c r="A14" s="697"/>
      <c r="B14" s="18" t="s">
        <v>62</v>
      </c>
      <c r="C14" s="714"/>
      <c r="D14" s="711"/>
      <c r="E14" s="715"/>
      <c r="F14" s="711"/>
      <c r="G14" s="715"/>
      <c r="H14" s="711"/>
      <c r="I14" s="715"/>
      <c r="J14" s="711"/>
      <c r="K14" s="710"/>
      <c r="L14" s="710"/>
      <c r="M14" s="714"/>
      <c r="N14" s="711"/>
      <c r="O14" s="710"/>
      <c r="P14" s="711"/>
      <c r="Q14" s="710"/>
      <c r="R14" s="711"/>
      <c r="S14" s="710"/>
      <c r="T14" s="711"/>
      <c r="Z14" s="697"/>
      <c r="AA14" s="682"/>
      <c r="AB14" s="682"/>
      <c r="AC14" s="682"/>
      <c r="AD14" s="682"/>
      <c r="AE14" s="682"/>
      <c r="AF14" s="682"/>
      <c r="AG14" s="682"/>
      <c r="AH14" s="682"/>
      <c r="AI14" s="682"/>
      <c r="AJ14" s="682"/>
      <c r="AK14" s="682"/>
      <c r="AL14" s="682"/>
      <c r="AM14" s="682"/>
      <c r="AN14" s="682"/>
      <c r="AO14" s="682"/>
      <c r="AP14" s="682"/>
      <c r="AQ14" s="682"/>
      <c r="AR14" s="682"/>
      <c r="AS14" s="682"/>
      <c r="AT14" s="682"/>
      <c r="AU14" s="682"/>
      <c r="AV14" s="682"/>
      <c r="AW14" s="682"/>
      <c r="AX14" s="682"/>
      <c r="AY14" s="682"/>
      <c r="AZ14" s="682"/>
      <c r="BA14" s="682"/>
      <c r="BB14" s="682"/>
      <c r="BC14" s="682"/>
      <c r="BD14" s="682"/>
      <c r="BE14" s="682"/>
      <c r="BF14" s="682"/>
      <c r="BG14" s="682"/>
      <c r="BH14" s="682"/>
      <c r="BI14" s="682"/>
      <c r="BJ14" s="682"/>
      <c r="BK14" s="682"/>
      <c r="BL14" s="682"/>
      <c r="BM14" s="682"/>
      <c r="BN14" s="682"/>
      <c r="BO14" s="682"/>
      <c r="BP14" s="682"/>
      <c r="BQ14" s="682"/>
      <c r="BR14" s="682"/>
      <c r="BS14" s="682"/>
      <c r="BT14" s="682"/>
      <c r="BU14" s="682"/>
      <c r="BV14" s="682"/>
      <c r="BW14" s="682"/>
    </row>
    <row r="15" spans="1:75" ht="13.5" customHeight="1">
      <c r="A15" s="696" t="s">
        <v>74</v>
      </c>
      <c r="B15" s="15" t="s">
        <v>55</v>
      </c>
      <c r="C15" s="692" t="str">
        <f>VLOOKUP($C2,'2025年度(1年後期)'!$B$5:$N$207,COLUMN('2025年度(1年後期)'!$G$5),0)&amp;""</f>
        <v/>
      </c>
      <c r="D15" s="693"/>
      <c r="E15" s="698" t="str">
        <f>VLOOKUP($C2,'2025年度(2年後期)'!$B$5:$N$207,COLUMN('2025年度(2年後期)'!$G$5),0)&amp;""</f>
        <v/>
      </c>
      <c r="F15" s="693"/>
      <c r="G15" s="698" t="str">
        <f>VLOOKUP($C2,'2025年度(3年後期)'!$B$5:$N$207,COLUMN('2025年度(3年後期)'!$G$5),0)&amp;""</f>
        <v/>
      </c>
      <c r="H15" s="693"/>
      <c r="I15" s="698" t="str">
        <f>VLOOKUP($C2,'2025年度(4年後期)'!$B$5:$N$206,COLUMN('2025年度(4年後期)'!$G$5),0)&amp;""</f>
        <v/>
      </c>
      <c r="J15" s="693"/>
      <c r="K15" s="694" t="str">
        <f>VLOOKUP($C2,'2025年度(助産後期)'!$B$5:$N$207,COLUMN('2025年度(助産後期)'!$G$5),0)&amp;""</f>
        <v/>
      </c>
      <c r="L15" s="694"/>
      <c r="M15" s="692" t="str">
        <f>VLOOKUP($C2,'2025年度(M1後期)'!$B$5:$N$207,COLUMN('2025年度(M1後期)'!$G$5),0)&amp;""</f>
        <v/>
      </c>
      <c r="N15" s="693"/>
      <c r="O15" s="694" t="str">
        <f>VLOOKUP($C2,'2025年度(M2後期)'!$B$5:$N$207,COLUMN('2025年度(M2後期)'!$G$5),0)&amp;""</f>
        <v/>
      </c>
      <c r="P15" s="693"/>
      <c r="Q15" s="694" t="str">
        <f>VLOOKUP($C2,'2025年度(D1後期)'!$B$5:$N$207,COLUMN('2025年度(D1後期)'!$G$5),0)&amp;""</f>
        <v/>
      </c>
      <c r="R15" s="693"/>
      <c r="S15" s="694" t="str">
        <f>VLOOKUP($C2,'2025年度(D23後期)'!$B$5:$N$207,COLUMN('2025年度(D23後期)'!$G$5),0)&amp;""</f>
        <v/>
      </c>
      <c r="T15" s="693"/>
      <c r="Z15" s="696" t="str">
        <f>A15</f>
        <v>３時限（13：30～15：00）</v>
      </c>
      <c r="AA15" s="680"/>
      <c r="AB15" s="680"/>
      <c r="AC15" s="680"/>
      <c r="AD15" s="680"/>
      <c r="AE15" s="680"/>
      <c r="AF15" s="680"/>
      <c r="AG15" s="680"/>
      <c r="AH15" s="680"/>
      <c r="AI15" s="680"/>
      <c r="AJ15" s="680"/>
      <c r="AK15" s="680"/>
      <c r="AL15" s="680"/>
      <c r="AM15" s="680"/>
      <c r="AN15" s="680"/>
      <c r="AO15" s="680"/>
      <c r="AP15" s="680"/>
      <c r="AQ15" s="680"/>
      <c r="AR15" s="680"/>
      <c r="AS15" s="680"/>
      <c r="AT15" s="680"/>
      <c r="AU15" s="680"/>
      <c r="AV15" s="680"/>
      <c r="AW15" s="680"/>
      <c r="AX15" s="680"/>
      <c r="AY15" s="680"/>
      <c r="AZ15" s="680"/>
      <c r="BA15" s="680"/>
      <c r="BB15" s="680"/>
      <c r="BC15" s="680"/>
      <c r="BD15" s="680"/>
      <c r="BE15" s="680"/>
      <c r="BF15" s="680"/>
      <c r="BG15" s="680"/>
      <c r="BH15" s="680"/>
      <c r="BI15" s="680"/>
      <c r="BJ15" s="680"/>
      <c r="BK15" s="680"/>
      <c r="BL15" s="680"/>
      <c r="BM15" s="680"/>
      <c r="BN15" s="680"/>
      <c r="BO15" s="680"/>
      <c r="BP15" s="680"/>
      <c r="BQ15" s="680"/>
      <c r="BR15" s="680"/>
      <c r="BS15" s="680"/>
      <c r="BT15" s="680"/>
      <c r="BU15" s="680"/>
      <c r="BV15" s="680"/>
      <c r="BW15" s="680"/>
    </row>
    <row r="16" spans="1:75" ht="13.5" customHeight="1">
      <c r="A16" s="696"/>
      <c r="B16" s="15" t="s">
        <v>58</v>
      </c>
      <c r="C16" s="688" t="str">
        <f>IFERROR(VLOOKUP(C15,科目・教員!$A$2:$B$349,2,0),"")</f>
        <v/>
      </c>
      <c r="D16" s="689"/>
      <c r="E16" s="690" t="str">
        <f>IFERROR(VLOOKUP(E15,科目・教員!$A$2:$B$349,2,0),"")</f>
        <v/>
      </c>
      <c r="F16" s="689"/>
      <c r="G16" s="690" t="str">
        <f>IFERROR(VLOOKUP(G15,科目・教員!$A$2:$B$349,2,0),"")</f>
        <v/>
      </c>
      <c r="H16" s="689"/>
      <c r="I16" s="690" t="str">
        <f>IFERROR(VLOOKUP(I15,科目・教員!$A$2:$B$349,2,0),"")</f>
        <v/>
      </c>
      <c r="J16" s="689"/>
      <c r="K16" s="691" t="str">
        <f>IFERROR(VLOOKUP(K15,科目・教員!$A$2:$B$349,2,0),"")</f>
        <v/>
      </c>
      <c r="L16" s="691"/>
      <c r="M16" s="688" t="str">
        <f>IFERROR(VLOOKUP(M15,科目・教員!$A$2:$B$349,2,0),"")</f>
        <v/>
      </c>
      <c r="N16" s="689"/>
      <c r="O16" s="691" t="str">
        <f>IFERROR(VLOOKUP(O15,科目・教員!$A$2:$B$349,2,0),"")</f>
        <v/>
      </c>
      <c r="P16" s="689"/>
      <c r="Q16" s="691" t="str">
        <f>IFERROR(VLOOKUP(Q15,科目・教員!$A$2:$B$349,2,0),"")</f>
        <v/>
      </c>
      <c r="R16" s="689"/>
      <c r="S16" s="691" t="str">
        <f>IFERROR(VLOOKUP(S15,科目・教員!$A$2:$B$349,2,0),"")</f>
        <v/>
      </c>
      <c r="T16" s="689"/>
      <c r="Z16" s="696"/>
      <c r="AA16" s="681"/>
      <c r="AB16" s="681"/>
      <c r="AC16" s="681"/>
      <c r="AD16" s="681"/>
      <c r="AE16" s="681"/>
      <c r="AF16" s="681"/>
      <c r="AG16" s="681"/>
      <c r="AH16" s="681"/>
      <c r="AI16" s="681"/>
      <c r="AJ16" s="681"/>
      <c r="AK16" s="681"/>
      <c r="AL16" s="681"/>
      <c r="AM16" s="681"/>
      <c r="AN16" s="681"/>
      <c r="AO16" s="681"/>
      <c r="AP16" s="681"/>
      <c r="AQ16" s="681"/>
      <c r="AR16" s="681"/>
      <c r="AS16" s="681"/>
      <c r="AT16" s="681"/>
      <c r="AU16" s="681"/>
      <c r="AV16" s="681"/>
      <c r="AW16" s="681"/>
      <c r="AX16" s="681"/>
      <c r="AY16" s="681"/>
      <c r="AZ16" s="681"/>
      <c r="BA16" s="681"/>
      <c r="BB16" s="681"/>
      <c r="BC16" s="681"/>
      <c r="BD16" s="681"/>
      <c r="BE16" s="681"/>
      <c r="BF16" s="681"/>
      <c r="BG16" s="681"/>
      <c r="BH16" s="681"/>
      <c r="BI16" s="681"/>
      <c r="BJ16" s="681"/>
      <c r="BK16" s="681"/>
      <c r="BL16" s="681"/>
      <c r="BM16" s="681"/>
      <c r="BN16" s="681"/>
      <c r="BO16" s="681"/>
      <c r="BP16" s="681"/>
      <c r="BQ16" s="681"/>
      <c r="BR16" s="681"/>
      <c r="BS16" s="681"/>
      <c r="BT16" s="681"/>
      <c r="BU16" s="681"/>
      <c r="BV16" s="681"/>
      <c r="BW16" s="681"/>
    </row>
    <row r="17" spans="1:75" ht="13.5" customHeight="1">
      <c r="A17" s="696"/>
      <c r="B17" s="15" t="s">
        <v>60</v>
      </c>
      <c r="C17" s="688" t="str">
        <f>VLOOKUP($C2,'2025年度(1年後期)'!$B$5:$N$207,COLUMN('2025年度(1年後期)'!$G$5)+1,0)&amp;""</f>
        <v/>
      </c>
      <c r="D17" s="689"/>
      <c r="E17" s="690" t="str">
        <f>VLOOKUP($C2,'2025年度(2年後期)'!$B$5:$N$207,COLUMN('2025年度(2年後期)'!$G$5)+1,0)&amp;""</f>
        <v/>
      </c>
      <c r="F17" s="689"/>
      <c r="G17" s="690" t="str">
        <f>VLOOKUP($C2,'2025年度(3年後期)'!$B$5:$N$207,COLUMN('2025年度(3年後期)'!$G$5)+1,0)&amp;""</f>
        <v/>
      </c>
      <c r="H17" s="689"/>
      <c r="I17" s="690" t="str">
        <f>VLOOKUP($C2,'2025年度(4年後期)'!$B$5:$N$206,COLUMN('2025年度(4年後期)'!$G$5)+1,0)&amp;""</f>
        <v/>
      </c>
      <c r="J17" s="689"/>
      <c r="K17" s="691" t="str">
        <f>VLOOKUP($C2,'2025年度(助産後期)'!$B$5:$N$207,COLUMN('2025年度(助産後期)'!$G$5)+1,0)&amp;""</f>
        <v/>
      </c>
      <c r="L17" s="691"/>
      <c r="M17" s="688" t="str">
        <f>VLOOKUP($C2,'2025年度(M1後期)'!$B$5:$N$207,COLUMN('2025年度(M1後期)'!$G$5)+1,0)&amp;""</f>
        <v/>
      </c>
      <c r="N17" s="689"/>
      <c r="O17" s="691" t="str">
        <f>VLOOKUP($C2,'2025年度(M2後期)'!$B$5:$N$207,COLUMN('2025年度(M2後期)'!$G$5)+1,0)&amp;""</f>
        <v/>
      </c>
      <c r="P17" s="689"/>
      <c r="Q17" s="691" t="str">
        <f>VLOOKUP($C2,'2025年度(D1後期)'!$B$5:$N$207,COLUMN('2025年度(D1後期)'!$G$5)+1,0)&amp;""</f>
        <v/>
      </c>
      <c r="R17" s="689"/>
      <c r="S17" s="691" t="str">
        <f>VLOOKUP($C2,'2025年度(D23後期)'!$B$5:$N$207,COLUMN('2025年度(D23後期)'!$G$5)+1,0)&amp;""</f>
        <v/>
      </c>
      <c r="T17" s="689"/>
      <c r="Z17" s="696"/>
      <c r="AA17" s="681"/>
      <c r="AB17" s="681"/>
      <c r="AC17" s="681"/>
      <c r="AD17" s="681"/>
      <c r="AE17" s="681"/>
      <c r="AF17" s="681"/>
      <c r="AG17" s="681"/>
      <c r="AH17" s="681"/>
      <c r="AI17" s="681"/>
      <c r="AJ17" s="681"/>
      <c r="AK17" s="681"/>
      <c r="AL17" s="681"/>
      <c r="AM17" s="681"/>
      <c r="AN17" s="681"/>
      <c r="AO17" s="681"/>
      <c r="AP17" s="681"/>
      <c r="AQ17" s="681"/>
      <c r="AR17" s="681"/>
      <c r="AS17" s="681"/>
      <c r="AT17" s="681"/>
      <c r="AU17" s="681"/>
      <c r="AV17" s="681"/>
      <c r="AW17" s="681"/>
      <c r="AX17" s="681"/>
      <c r="AY17" s="681"/>
      <c r="AZ17" s="681"/>
      <c r="BA17" s="681"/>
      <c r="BB17" s="681"/>
      <c r="BC17" s="681"/>
      <c r="BD17" s="681"/>
      <c r="BE17" s="681"/>
      <c r="BF17" s="681"/>
      <c r="BG17" s="681"/>
      <c r="BH17" s="681"/>
      <c r="BI17" s="681"/>
      <c r="BJ17" s="681"/>
      <c r="BK17" s="681"/>
      <c r="BL17" s="681"/>
      <c r="BM17" s="681"/>
      <c r="BN17" s="681"/>
      <c r="BO17" s="681"/>
      <c r="BP17" s="681"/>
      <c r="BQ17" s="681"/>
      <c r="BR17" s="681"/>
      <c r="BS17" s="681"/>
      <c r="BT17" s="681"/>
      <c r="BU17" s="681"/>
      <c r="BV17" s="681"/>
      <c r="BW17" s="681"/>
    </row>
    <row r="18" spans="1:75" ht="13.5" customHeight="1">
      <c r="A18" s="712"/>
      <c r="B18" s="16" t="s">
        <v>62</v>
      </c>
      <c r="C18" s="687"/>
      <c r="D18" s="685"/>
      <c r="E18" s="684"/>
      <c r="F18" s="685"/>
      <c r="G18" s="684"/>
      <c r="H18" s="685"/>
      <c r="I18" s="684"/>
      <c r="J18" s="685"/>
      <c r="K18" s="686"/>
      <c r="L18" s="686"/>
      <c r="M18" s="687"/>
      <c r="N18" s="685"/>
      <c r="O18" s="686"/>
      <c r="P18" s="685"/>
      <c r="Q18" s="686"/>
      <c r="R18" s="685"/>
      <c r="S18" s="686"/>
      <c r="T18" s="685"/>
      <c r="Z18" s="697"/>
      <c r="AA18" s="682"/>
      <c r="AB18" s="682"/>
      <c r="AC18" s="682"/>
      <c r="AD18" s="682"/>
      <c r="AE18" s="682"/>
      <c r="AF18" s="682"/>
      <c r="AG18" s="682"/>
      <c r="AH18" s="682"/>
      <c r="AI18" s="682"/>
      <c r="AJ18" s="682"/>
      <c r="AK18" s="682"/>
      <c r="AL18" s="682"/>
      <c r="AM18" s="682"/>
      <c r="AN18" s="682"/>
      <c r="AO18" s="682"/>
      <c r="AP18" s="682"/>
      <c r="AQ18" s="682"/>
      <c r="AR18" s="682"/>
      <c r="AS18" s="682"/>
      <c r="AT18" s="682"/>
      <c r="AU18" s="682"/>
      <c r="AV18" s="682"/>
      <c r="AW18" s="682"/>
      <c r="AX18" s="682"/>
      <c r="AY18" s="682"/>
      <c r="AZ18" s="682"/>
      <c r="BA18" s="682"/>
      <c r="BB18" s="682"/>
      <c r="BC18" s="682"/>
      <c r="BD18" s="682"/>
      <c r="BE18" s="682"/>
      <c r="BF18" s="682"/>
      <c r="BG18" s="682"/>
      <c r="BH18" s="682"/>
      <c r="BI18" s="682"/>
      <c r="BJ18" s="682"/>
      <c r="BK18" s="682"/>
      <c r="BL18" s="682"/>
      <c r="BM18" s="682"/>
      <c r="BN18" s="682"/>
      <c r="BO18" s="682"/>
      <c r="BP18" s="682"/>
      <c r="BQ18" s="682"/>
      <c r="BR18" s="682"/>
      <c r="BS18" s="682"/>
      <c r="BT18" s="682"/>
      <c r="BU18" s="682"/>
      <c r="BV18" s="682"/>
      <c r="BW18" s="682"/>
    </row>
    <row r="19" spans="1:75" ht="13.5" customHeight="1">
      <c r="A19" s="696" t="s">
        <v>80</v>
      </c>
      <c r="B19" s="15" t="s">
        <v>55</v>
      </c>
      <c r="C19" s="692" t="str">
        <f>VLOOKUP($C2,'2025年度(1年後期)'!$B$5:$N$207,COLUMN('2025年度(1年後期)'!$I$5),0)&amp;""</f>
        <v/>
      </c>
      <c r="D19" s="693"/>
      <c r="E19" s="698" t="str">
        <f>VLOOKUP($C2,'2025年度(2年後期)'!$B$5:$N$207,COLUMN('2025年度(2年後期)'!$I$5),0)&amp;""</f>
        <v/>
      </c>
      <c r="F19" s="693"/>
      <c r="G19" s="698" t="str">
        <f>VLOOKUP($C2,'2025年度(3年後期)'!$B$5:$N$207,COLUMN('2025年度(3年後期)'!$I$5),0)&amp;""</f>
        <v/>
      </c>
      <c r="H19" s="693"/>
      <c r="I19" s="698" t="str">
        <f>VLOOKUP($C2,'2025年度(4年後期)'!$B$5:$N$206,COLUMN('2025年度(4年後期)'!$I$5),0)&amp;""</f>
        <v/>
      </c>
      <c r="J19" s="693"/>
      <c r="K19" s="694" t="str">
        <f>VLOOKUP($C2,'2025年度(助産後期)'!$B$5:$N$207,COLUMN('2025年度(助産後期)'!$I$5),0)&amp;""</f>
        <v/>
      </c>
      <c r="L19" s="694"/>
      <c r="M19" s="692" t="str">
        <f>VLOOKUP($C2,'2025年度(M1後期)'!$B$5:$N$207,COLUMN('2025年度(M1後期)'!$I$5),0)&amp;""</f>
        <v/>
      </c>
      <c r="N19" s="693"/>
      <c r="O19" s="694" t="str">
        <f>VLOOKUP($C2,'2025年度(M2後期)'!$B$5:$N$207,COLUMN('2025年度(M2後期)'!$I$5),0)&amp;""</f>
        <v/>
      </c>
      <c r="P19" s="693"/>
      <c r="Q19" s="694" t="str">
        <f>VLOOKUP($C2,'2025年度(D1後期)'!$B$5:$N$207,COLUMN('2025年度(D1後期)'!$I$5),0)&amp;""</f>
        <v/>
      </c>
      <c r="R19" s="693"/>
      <c r="S19" s="694" t="str">
        <f>VLOOKUP($C2,'2025年度(D23後期)'!$B$5:$N$207,COLUMN('2025年度(D23後期)'!$I$5),0)&amp;""</f>
        <v/>
      </c>
      <c r="T19" s="693"/>
      <c r="Z19" s="696" t="str">
        <f>A19</f>
        <v>４時限（15：10～16：40）</v>
      </c>
      <c r="AA19" s="680"/>
      <c r="AB19" s="680"/>
      <c r="AC19" s="680"/>
      <c r="AD19" s="680"/>
      <c r="AE19" s="680"/>
      <c r="AF19" s="680"/>
      <c r="AG19" s="680"/>
      <c r="AH19" s="680"/>
      <c r="AI19" s="680"/>
      <c r="AJ19" s="680"/>
      <c r="AK19" s="680"/>
      <c r="AL19" s="680"/>
      <c r="AM19" s="680"/>
      <c r="AN19" s="680"/>
      <c r="AO19" s="680"/>
      <c r="AP19" s="680"/>
      <c r="AQ19" s="680"/>
      <c r="AR19" s="680"/>
      <c r="AS19" s="680"/>
      <c r="AT19" s="680"/>
      <c r="AU19" s="680"/>
      <c r="AV19" s="680"/>
      <c r="AW19" s="680"/>
      <c r="AX19" s="680"/>
      <c r="AY19" s="680"/>
      <c r="AZ19" s="680"/>
      <c r="BA19" s="680"/>
      <c r="BB19" s="680"/>
      <c r="BC19" s="680"/>
      <c r="BD19" s="680"/>
      <c r="BE19" s="680"/>
      <c r="BF19" s="680"/>
      <c r="BG19" s="680"/>
      <c r="BH19" s="680"/>
      <c r="BI19" s="680"/>
      <c r="BJ19" s="680"/>
      <c r="BK19" s="680"/>
      <c r="BL19" s="680"/>
      <c r="BM19" s="680"/>
      <c r="BN19" s="680"/>
      <c r="BO19" s="680"/>
      <c r="BP19" s="680"/>
      <c r="BQ19" s="680"/>
      <c r="BR19" s="680"/>
      <c r="BS19" s="680"/>
      <c r="BT19" s="680"/>
      <c r="BU19" s="680"/>
      <c r="BV19" s="680"/>
      <c r="BW19" s="680"/>
    </row>
    <row r="20" spans="1:75" ht="13.5" customHeight="1">
      <c r="A20" s="696"/>
      <c r="B20" s="15" t="s">
        <v>58</v>
      </c>
      <c r="C20" s="688" t="str">
        <f>IFERROR(VLOOKUP(C19,科目・教員!$A$2:$B$349,2,0),"")</f>
        <v/>
      </c>
      <c r="D20" s="689"/>
      <c r="E20" s="690" t="str">
        <f>IFERROR(VLOOKUP(E19,科目・教員!$A$2:$B$349,2,0),"")</f>
        <v/>
      </c>
      <c r="F20" s="689"/>
      <c r="G20" s="690" t="str">
        <f>IFERROR(VLOOKUP(G19,科目・教員!$A$2:$B$349,2,0),"")</f>
        <v/>
      </c>
      <c r="H20" s="689"/>
      <c r="I20" s="690" t="str">
        <f>IFERROR(VLOOKUP(I19,科目・教員!$A$2:$B$349,2,0),"")</f>
        <v/>
      </c>
      <c r="J20" s="689"/>
      <c r="K20" s="691" t="str">
        <f>IFERROR(VLOOKUP(K19,科目・教員!$A$2:$B$349,2,0),"")</f>
        <v/>
      </c>
      <c r="L20" s="691"/>
      <c r="M20" s="688" t="str">
        <f>IFERROR(VLOOKUP(M19,科目・教員!$A$2:$B$349,2,0),"")</f>
        <v/>
      </c>
      <c r="N20" s="689"/>
      <c r="O20" s="691" t="str">
        <f>IFERROR(VLOOKUP(O19,科目・教員!$A$2:$B$349,2,0),"")</f>
        <v/>
      </c>
      <c r="P20" s="689"/>
      <c r="Q20" s="691" t="str">
        <f>IFERROR(VLOOKUP(Q19,科目・教員!$A$2:$B$349,2,0),"")</f>
        <v/>
      </c>
      <c r="R20" s="689"/>
      <c r="S20" s="691" t="str">
        <f>IFERROR(VLOOKUP(S19,科目・教員!$A$2:$B$349,2,0),"")</f>
        <v/>
      </c>
      <c r="T20" s="689"/>
      <c r="Z20" s="696"/>
      <c r="AA20" s="681"/>
      <c r="AB20" s="681"/>
      <c r="AC20" s="681"/>
      <c r="AD20" s="681"/>
      <c r="AE20" s="681"/>
      <c r="AF20" s="681"/>
      <c r="AG20" s="681"/>
      <c r="AH20" s="681"/>
      <c r="AI20" s="681"/>
      <c r="AJ20" s="681"/>
      <c r="AK20" s="681"/>
      <c r="AL20" s="681"/>
      <c r="AM20" s="681"/>
      <c r="AN20" s="681"/>
      <c r="AO20" s="681"/>
      <c r="AP20" s="681"/>
      <c r="AQ20" s="681"/>
      <c r="AR20" s="681"/>
      <c r="AS20" s="681"/>
      <c r="AT20" s="681"/>
      <c r="AU20" s="681"/>
      <c r="AV20" s="681"/>
      <c r="AW20" s="681"/>
      <c r="AX20" s="681"/>
      <c r="AY20" s="681"/>
      <c r="AZ20" s="681"/>
      <c r="BA20" s="681"/>
      <c r="BB20" s="681"/>
      <c r="BC20" s="681"/>
      <c r="BD20" s="681"/>
      <c r="BE20" s="681"/>
      <c r="BF20" s="681"/>
      <c r="BG20" s="681"/>
      <c r="BH20" s="681"/>
      <c r="BI20" s="681"/>
      <c r="BJ20" s="681"/>
      <c r="BK20" s="681"/>
      <c r="BL20" s="681"/>
      <c r="BM20" s="681"/>
      <c r="BN20" s="681"/>
      <c r="BO20" s="681"/>
      <c r="BP20" s="681"/>
      <c r="BQ20" s="681"/>
      <c r="BR20" s="681"/>
      <c r="BS20" s="681"/>
      <c r="BT20" s="681"/>
      <c r="BU20" s="681"/>
      <c r="BV20" s="681"/>
      <c r="BW20" s="681"/>
    </row>
    <row r="21" spans="1:75" ht="13.5" customHeight="1">
      <c r="A21" s="696"/>
      <c r="B21" s="15" t="s">
        <v>60</v>
      </c>
      <c r="C21" s="688" t="str">
        <f>VLOOKUP($C2,'2025年度(1年後期)'!$B$5:$N$207,COLUMN('2025年度(1年後期)'!$I$5)+1,0)&amp;""</f>
        <v/>
      </c>
      <c r="D21" s="689"/>
      <c r="E21" s="690" t="str">
        <f>VLOOKUP($C2,'2025年度(2年後期)'!$B$5:$N$207,COLUMN('2025年度(2年後期)'!$I$5)+1,0)&amp;""</f>
        <v/>
      </c>
      <c r="F21" s="689"/>
      <c r="G21" s="690" t="str">
        <f>VLOOKUP($C2,'2025年度(3年後期)'!$B$5:$N$207,COLUMN('2025年度(3年後期)'!$I$5)+1,0)&amp;""</f>
        <v/>
      </c>
      <c r="H21" s="689"/>
      <c r="I21" s="690" t="str">
        <f>VLOOKUP($C2,'2025年度(4年後期)'!$B$5:$N$206,COLUMN('2025年度(4年後期)'!$I$5)+1,0)&amp;""</f>
        <v/>
      </c>
      <c r="J21" s="689"/>
      <c r="K21" s="691" t="str">
        <f>VLOOKUP($C2,'2025年度(助産後期)'!$B$5:$N$207,COLUMN('2025年度(助産後期)'!$I$5)+1,0)&amp;""</f>
        <v/>
      </c>
      <c r="L21" s="691"/>
      <c r="M21" s="688" t="str">
        <f>VLOOKUP($C2,'2025年度(M1後期)'!$B$5:$N$207,COLUMN('2025年度(M1後期)'!$I$5)+1,0)&amp;""</f>
        <v/>
      </c>
      <c r="N21" s="689"/>
      <c r="O21" s="691" t="str">
        <f>VLOOKUP($C2,'2025年度(M2後期)'!$B$5:$N$207,COLUMN('2025年度(M2後期)'!$I$5)+1,0)&amp;""</f>
        <v/>
      </c>
      <c r="P21" s="689"/>
      <c r="Q21" s="691" t="str">
        <f>VLOOKUP($C2,'2025年度(D1後期)'!$B$5:$N$207,COLUMN('2025年度(D1後期)'!$I$5)+1,0)&amp;""</f>
        <v/>
      </c>
      <c r="R21" s="689"/>
      <c r="S21" s="691" t="str">
        <f>VLOOKUP($C2,'2025年度(D23後期)'!$B$5:$N$207,COLUMN('2025年度(D23後期)'!$I$5)+1,0)&amp;""</f>
        <v/>
      </c>
      <c r="T21" s="689"/>
      <c r="Z21" s="696"/>
      <c r="AA21" s="681"/>
      <c r="AB21" s="681"/>
      <c r="AC21" s="681"/>
      <c r="AD21" s="681"/>
      <c r="AE21" s="681"/>
      <c r="AF21" s="681"/>
      <c r="AG21" s="681"/>
      <c r="AH21" s="681"/>
      <c r="AI21" s="681"/>
      <c r="AJ21" s="681"/>
      <c r="AK21" s="681"/>
      <c r="AL21" s="681"/>
      <c r="AM21" s="681"/>
      <c r="AN21" s="681"/>
      <c r="AO21" s="681"/>
      <c r="AP21" s="681"/>
      <c r="AQ21" s="681"/>
      <c r="AR21" s="681"/>
      <c r="AS21" s="681"/>
      <c r="AT21" s="681"/>
      <c r="AU21" s="681"/>
      <c r="AV21" s="681"/>
      <c r="AW21" s="681"/>
      <c r="AX21" s="681"/>
      <c r="AY21" s="681"/>
      <c r="AZ21" s="681"/>
      <c r="BA21" s="681"/>
      <c r="BB21" s="681"/>
      <c r="BC21" s="681"/>
      <c r="BD21" s="681"/>
      <c r="BE21" s="681"/>
      <c r="BF21" s="681"/>
      <c r="BG21" s="681"/>
      <c r="BH21" s="681"/>
      <c r="BI21" s="681"/>
      <c r="BJ21" s="681"/>
      <c r="BK21" s="681"/>
      <c r="BL21" s="681"/>
      <c r="BM21" s="681"/>
      <c r="BN21" s="681"/>
      <c r="BO21" s="681"/>
      <c r="BP21" s="681"/>
      <c r="BQ21" s="681"/>
      <c r="BR21" s="681"/>
      <c r="BS21" s="681"/>
      <c r="BT21" s="681"/>
      <c r="BU21" s="681"/>
      <c r="BV21" s="681"/>
      <c r="BW21" s="681"/>
    </row>
    <row r="22" spans="1:75" ht="13.5" customHeight="1">
      <c r="A22" s="697"/>
      <c r="B22" s="16" t="s">
        <v>62</v>
      </c>
      <c r="C22" s="687"/>
      <c r="D22" s="685"/>
      <c r="E22" s="684"/>
      <c r="F22" s="685"/>
      <c r="G22" s="684"/>
      <c r="H22" s="685"/>
      <c r="I22" s="684"/>
      <c r="J22" s="685"/>
      <c r="K22" s="686"/>
      <c r="L22" s="686"/>
      <c r="M22" s="687"/>
      <c r="N22" s="685"/>
      <c r="O22" s="686"/>
      <c r="P22" s="685"/>
      <c r="Q22" s="686"/>
      <c r="R22" s="685"/>
      <c r="S22" s="686"/>
      <c r="T22" s="685"/>
      <c r="Z22" s="697"/>
      <c r="AA22" s="682"/>
      <c r="AB22" s="682"/>
      <c r="AC22" s="682"/>
      <c r="AD22" s="682"/>
      <c r="AE22" s="682"/>
      <c r="AF22" s="682"/>
      <c r="AG22" s="682"/>
      <c r="AH22" s="682"/>
      <c r="AI22" s="682"/>
      <c r="AJ22" s="682"/>
      <c r="AK22" s="682"/>
      <c r="AL22" s="682"/>
      <c r="AM22" s="682"/>
      <c r="AN22" s="682"/>
      <c r="AO22" s="682"/>
      <c r="AP22" s="682"/>
      <c r="AQ22" s="682"/>
      <c r="AR22" s="682"/>
      <c r="AS22" s="682"/>
      <c r="AT22" s="682"/>
      <c r="AU22" s="682"/>
      <c r="AV22" s="682"/>
      <c r="AW22" s="682"/>
      <c r="AX22" s="682"/>
      <c r="AY22" s="682"/>
      <c r="AZ22" s="682"/>
      <c r="BA22" s="682"/>
      <c r="BB22" s="682"/>
      <c r="BC22" s="682"/>
      <c r="BD22" s="682"/>
      <c r="BE22" s="682"/>
      <c r="BF22" s="682"/>
      <c r="BG22" s="682"/>
      <c r="BH22" s="682"/>
      <c r="BI22" s="682"/>
      <c r="BJ22" s="682"/>
      <c r="BK22" s="682"/>
      <c r="BL22" s="682"/>
      <c r="BM22" s="682"/>
      <c r="BN22" s="682"/>
      <c r="BO22" s="682"/>
      <c r="BP22" s="682"/>
      <c r="BQ22" s="682"/>
      <c r="BR22" s="682"/>
      <c r="BS22" s="682"/>
      <c r="BT22" s="682"/>
      <c r="BU22" s="682"/>
      <c r="BV22" s="682"/>
      <c r="BW22" s="682"/>
    </row>
    <row r="23" spans="1:75" ht="13.5" customHeight="1">
      <c r="A23" s="696" t="s">
        <v>87</v>
      </c>
      <c r="B23" s="15" t="s">
        <v>55</v>
      </c>
      <c r="C23" s="692" t="str">
        <f>VLOOKUP($C2,'2025年度(1年後期)'!$B$5:$N$207,COLUMN('2025年度(1年後期)'!$K$5),0)&amp;""</f>
        <v/>
      </c>
      <c r="D23" s="693"/>
      <c r="E23" s="698" t="str">
        <f>VLOOKUP($C2,'2025年度(2年後期)'!$B$5:$N$207,COLUMN('2025年度(2年後期)'!$K$5),0)&amp;""</f>
        <v/>
      </c>
      <c r="F23" s="693"/>
      <c r="G23" s="698" t="str">
        <f>VLOOKUP($C2,'2025年度(3年後期)'!$B$5:$N$207,COLUMN('2025年度(3年後期)'!$K$5),0)&amp;""</f>
        <v/>
      </c>
      <c r="H23" s="693"/>
      <c r="I23" s="698" t="str">
        <f>VLOOKUP($C2,'2025年度(4年後期)'!$B$5:$N$206,COLUMN('2025年度(4年後期)'!$K$5),0)&amp;""</f>
        <v/>
      </c>
      <c r="J23" s="693"/>
      <c r="K23" s="694" t="str">
        <f>VLOOKUP($C2,'2025年度(助産後期)'!$B$5:$N$207,COLUMN('2025年度(助産後期)'!$K$5),0)&amp;""</f>
        <v/>
      </c>
      <c r="L23" s="694"/>
      <c r="M23" s="692" t="str">
        <f>VLOOKUP($C2,'2025年度(M1後期)'!$B$5:$N$207,COLUMN('2025年度(M1後期)'!$K$5),0)&amp;""</f>
        <v/>
      </c>
      <c r="N23" s="693"/>
      <c r="O23" s="694" t="str">
        <f>VLOOKUP($C2,'2025年度(M2後期)'!$B$5:$N$207,COLUMN('2025年度(M2後期)'!$K$5),0)&amp;""</f>
        <v/>
      </c>
      <c r="P23" s="693"/>
      <c r="Q23" s="694" t="str">
        <f>VLOOKUP($C2,'2025年度(D1後期)'!$B$5:$N$207,COLUMN('2025年度(D1後期)'!$K$5),0)&amp;""</f>
        <v/>
      </c>
      <c r="R23" s="693"/>
      <c r="S23" s="694" t="str">
        <f>VLOOKUP($C2,'2025年度(D23後期)'!$B$5:$N$207,COLUMN('2025年度(D23後期)'!$K$5),0)&amp;""</f>
        <v/>
      </c>
      <c r="T23" s="693"/>
      <c r="Z23" s="696" t="str">
        <f>A23</f>
        <v>５時限（16：50～18：20）</v>
      </c>
      <c r="AA23" s="680"/>
      <c r="AB23" s="680"/>
      <c r="AC23" s="680"/>
      <c r="AD23" s="680"/>
      <c r="AE23" s="680"/>
      <c r="AF23" s="680"/>
      <c r="AG23" s="680"/>
      <c r="AH23" s="680"/>
      <c r="AI23" s="680"/>
      <c r="AJ23" s="680"/>
      <c r="AK23" s="680"/>
      <c r="AL23" s="680"/>
      <c r="AM23" s="680"/>
      <c r="AN23" s="680"/>
      <c r="AO23" s="680"/>
      <c r="AP23" s="680"/>
      <c r="AQ23" s="680"/>
      <c r="AR23" s="680"/>
      <c r="AS23" s="680"/>
      <c r="AT23" s="680"/>
      <c r="AU23" s="680"/>
      <c r="AV23" s="680"/>
      <c r="AW23" s="680"/>
      <c r="AX23" s="680"/>
      <c r="AY23" s="680"/>
      <c r="AZ23" s="680"/>
      <c r="BA23" s="680"/>
      <c r="BB23" s="680"/>
      <c r="BC23" s="680"/>
      <c r="BD23" s="680"/>
      <c r="BE23" s="680"/>
      <c r="BF23" s="680"/>
      <c r="BG23" s="680"/>
      <c r="BH23" s="680"/>
      <c r="BI23" s="680"/>
      <c r="BJ23" s="680"/>
      <c r="BK23" s="680"/>
      <c r="BL23" s="680"/>
      <c r="BM23" s="680"/>
      <c r="BN23" s="680"/>
      <c r="BO23" s="680"/>
      <c r="BP23" s="680"/>
      <c r="BQ23" s="680"/>
      <c r="BR23" s="680"/>
      <c r="BS23" s="680"/>
      <c r="BT23" s="680"/>
      <c r="BU23" s="680"/>
      <c r="BV23" s="680"/>
      <c r="BW23" s="680"/>
    </row>
    <row r="24" spans="1:75" ht="13.5" customHeight="1">
      <c r="A24" s="696"/>
      <c r="B24" s="15" t="s">
        <v>58</v>
      </c>
      <c r="C24" s="688" t="str">
        <f>IFERROR(VLOOKUP(C23,科目・教員!$A$2:$B$349,2,0),"")</f>
        <v/>
      </c>
      <c r="D24" s="689"/>
      <c r="E24" s="690" t="str">
        <f>IFERROR(VLOOKUP(E23,科目・教員!$A$2:$B$349,2,0),"")</f>
        <v/>
      </c>
      <c r="F24" s="689"/>
      <c r="G24" s="690" t="str">
        <f>IFERROR(VLOOKUP(G23,科目・教員!$A$2:$B$349,2,0),"")</f>
        <v/>
      </c>
      <c r="H24" s="689"/>
      <c r="I24" s="690" t="str">
        <f>IFERROR(VLOOKUP(I23,科目・教員!$A$2:$B$349,2,0),"")</f>
        <v/>
      </c>
      <c r="J24" s="689"/>
      <c r="K24" s="691" t="str">
        <f>IFERROR(VLOOKUP(K23,科目・教員!$A$2:$B$349,2,0),"")</f>
        <v/>
      </c>
      <c r="L24" s="691"/>
      <c r="M24" s="688" t="str">
        <f>IFERROR(VLOOKUP(M23,科目・教員!$A$2:$B$349,2,0),"")</f>
        <v/>
      </c>
      <c r="N24" s="689"/>
      <c r="O24" s="691" t="str">
        <f>IFERROR(VLOOKUP(O23,科目・教員!$A$2:$B$349,2,0),"")</f>
        <v/>
      </c>
      <c r="P24" s="689"/>
      <c r="Q24" s="691" t="str">
        <f>IFERROR(VLOOKUP(Q23,科目・教員!$A$2:$B$349,2,0),"")</f>
        <v/>
      </c>
      <c r="R24" s="689"/>
      <c r="S24" s="691" t="str">
        <f>IFERROR(VLOOKUP(S23,科目・教員!$A$2:$B$349,2,0),"")</f>
        <v/>
      </c>
      <c r="T24" s="689"/>
      <c r="Z24" s="696"/>
      <c r="AA24" s="681"/>
      <c r="AB24" s="681"/>
      <c r="AC24" s="681"/>
      <c r="AD24" s="681"/>
      <c r="AE24" s="681"/>
      <c r="AF24" s="681"/>
      <c r="AG24" s="681"/>
      <c r="AH24" s="681"/>
      <c r="AI24" s="681"/>
      <c r="AJ24" s="681"/>
      <c r="AK24" s="681"/>
      <c r="AL24" s="681"/>
      <c r="AM24" s="681"/>
      <c r="AN24" s="681"/>
      <c r="AO24" s="681"/>
      <c r="AP24" s="681"/>
      <c r="AQ24" s="681"/>
      <c r="AR24" s="681"/>
      <c r="AS24" s="681"/>
      <c r="AT24" s="681"/>
      <c r="AU24" s="681"/>
      <c r="AV24" s="681"/>
      <c r="AW24" s="681"/>
      <c r="AX24" s="681"/>
      <c r="AY24" s="681"/>
      <c r="AZ24" s="681"/>
      <c r="BA24" s="681"/>
      <c r="BB24" s="681"/>
      <c r="BC24" s="681"/>
      <c r="BD24" s="681"/>
      <c r="BE24" s="681"/>
      <c r="BF24" s="681"/>
      <c r="BG24" s="681"/>
      <c r="BH24" s="681"/>
      <c r="BI24" s="681"/>
      <c r="BJ24" s="681"/>
      <c r="BK24" s="681"/>
      <c r="BL24" s="681"/>
      <c r="BM24" s="681"/>
      <c r="BN24" s="681"/>
      <c r="BO24" s="681"/>
      <c r="BP24" s="681"/>
      <c r="BQ24" s="681"/>
      <c r="BR24" s="681"/>
      <c r="BS24" s="681"/>
      <c r="BT24" s="681"/>
      <c r="BU24" s="681"/>
      <c r="BV24" s="681"/>
      <c r="BW24" s="681"/>
    </row>
    <row r="25" spans="1:75" ht="13.5" customHeight="1">
      <c r="A25" s="696"/>
      <c r="B25" s="15" t="s">
        <v>60</v>
      </c>
      <c r="C25" s="688" t="str">
        <f>VLOOKUP($C2,'2025年度(1年後期)'!$B$5:$N$207,COLUMN('2025年度(1年後期)'!$K$5)+1,0)&amp;""</f>
        <v/>
      </c>
      <c r="D25" s="689"/>
      <c r="E25" s="690" t="str">
        <f>VLOOKUP($C2,'2025年度(2年後期)'!$B$5:$N$207,COLUMN('2025年度(2年後期)'!$K$5)+1,0)&amp;""</f>
        <v/>
      </c>
      <c r="F25" s="689"/>
      <c r="G25" s="690" t="str">
        <f>VLOOKUP($C2,'2025年度(3年後期)'!$B$5:$N$207,COLUMN('2025年度(3年後期)'!$K$5)+1,0)&amp;""</f>
        <v/>
      </c>
      <c r="H25" s="689"/>
      <c r="I25" s="690" t="str">
        <f>VLOOKUP($C2,'2025年度(4年後期)'!$B$5:$N$206,COLUMN('2025年度(4年後期)'!$K$5)+1,0)&amp;""</f>
        <v/>
      </c>
      <c r="J25" s="689"/>
      <c r="K25" s="691" t="str">
        <f>VLOOKUP($C2,'2025年度(助産後期)'!$B$5:$N$207,COLUMN('2025年度(助産後期)'!$K$5)+1,0)&amp;""</f>
        <v/>
      </c>
      <c r="L25" s="691"/>
      <c r="M25" s="688" t="str">
        <f>VLOOKUP($C2,'2025年度(M1後期)'!$B$5:$N$207,COLUMN('2025年度(M1後期)'!$K$5)+1,0)&amp;""</f>
        <v/>
      </c>
      <c r="N25" s="689"/>
      <c r="O25" s="691" t="str">
        <f>VLOOKUP($C2,'2025年度(M1後期)'!$B$5:$N$207,COLUMN('2025年度(M1後期)'!$K$5)+1,0)&amp;""</f>
        <v/>
      </c>
      <c r="P25" s="689"/>
      <c r="Q25" s="691" t="str">
        <f>VLOOKUP($C2,'2025年度(D1後期)'!$B$5:$N$207,COLUMN('2025年度(D1後期)'!$K$5)+1,0)&amp;""</f>
        <v/>
      </c>
      <c r="R25" s="689"/>
      <c r="S25" s="691" t="str">
        <f>VLOOKUP($C2,'2025年度(D23後期)'!$B$5:$N$207,COLUMN('2025年度(D23後期)'!$K$5)+1,0)&amp;""</f>
        <v/>
      </c>
      <c r="T25" s="689"/>
      <c r="Z25" s="696"/>
      <c r="AA25" s="681"/>
      <c r="AB25" s="681"/>
      <c r="AC25" s="681"/>
      <c r="AD25" s="681"/>
      <c r="AE25" s="681"/>
      <c r="AF25" s="681"/>
      <c r="AG25" s="681"/>
      <c r="AH25" s="681"/>
      <c r="AI25" s="681"/>
      <c r="AJ25" s="681"/>
      <c r="AK25" s="681"/>
      <c r="AL25" s="681"/>
      <c r="AM25" s="681"/>
      <c r="AN25" s="681"/>
      <c r="AO25" s="681"/>
      <c r="AP25" s="681"/>
      <c r="AQ25" s="681"/>
      <c r="AR25" s="681"/>
      <c r="AS25" s="681"/>
      <c r="AT25" s="681"/>
      <c r="AU25" s="681"/>
      <c r="AV25" s="681"/>
      <c r="AW25" s="681"/>
      <c r="AX25" s="681"/>
      <c r="AY25" s="681"/>
      <c r="AZ25" s="681"/>
      <c r="BA25" s="681"/>
      <c r="BB25" s="681"/>
      <c r="BC25" s="681"/>
      <c r="BD25" s="681"/>
      <c r="BE25" s="681"/>
      <c r="BF25" s="681"/>
      <c r="BG25" s="681"/>
      <c r="BH25" s="681"/>
      <c r="BI25" s="681"/>
      <c r="BJ25" s="681"/>
      <c r="BK25" s="681"/>
      <c r="BL25" s="681"/>
      <c r="BM25" s="681"/>
      <c r="BN25" s="681"/>
      <c r="BO25" s="681"/>
      <c r="BP25" s="681"/>
      <c r="BQ25" s="681"/>
      <c r="BR25" s="681"/>
      <c r="BS25" s="681"/>
      <c r="BT25" s="681"/>
      <c r="BU25" s="681"/>
      <c r="BV25" s="681"/>
      <c r="BW25" s="681"/>
    </row>
    <row r="26" spans="1:75" ht="13.5" customHeight="1">
      <c r="A26" s="697"/>
      <c r="B26" s="16" t="s">
        <v>62</v>
      </c>
      <c r="C26" s="687"/>
      <c r="D26" s="685"/>
      <c r="E26" s="684"/>
      <c r="F26" s="685"/>
      <c r="G26" s="684"/>
      <c r="H26" s="685"/>
      <c r="I26" s="684"/>
      <c r="J26" s="685"/>
      <c r="K26" s="686"/>
      <c r="L26" s="686"/>
      <c r="M26" s="687"/>
      <c r="N26" s="685"/>
      <c r="O26" s="686"/>
      <c r="P26" s="685"/>
      <c r="Q26" s="686"/>
      <c r="R26" s="685"/>
      <c r="S26" s="686"/>
      <c r="T26" s="685"/>
      <c r="U26" s="19"/>
      <c r="V26" s="19"/>
      <c r="W26" s="19"/>
      <c r="X26" s="19"/>
      <c r="Y26" s="19"/>
      <c r="Z26" s="697"/>
      <c r="AA26" s="682"/>
      <c r="AB26" s="682"/>
      <c r="AC26" s="682"/>
      <c r="AD26" s="682"/>
      <c r="AE26" s="682"/>
      <c r="AF26" s="682"/>
      <c r="AG26" s="682"/>
      <c r="AH26" s="682"/>
      <c r="AI26" s="682"/>
      <c r="AJ26" s="682"/>
      <c r="AK26" s="682"/>
      <c r="AL26" s="682"/>
      <c r="AM26" s="682"/>
      <c r="AN26" s="682"/>
      <c r="AO26" s="682"/>
      <c r="AP26" s="682"/>
      <c r="AQ26" s="682"/>
      <c r="AR26" s="682"/>
      <c r="AS26" s="682"/>
      <c r="AT26" s="682"/>
      <c r="AU26" s="682"/>
      <c r="AV26" s="682"/>
      <c r="AW26" s="682"/>
      <c r="AX26" s="682"/>
      <c r="AY26" s="682"/>
      <c r="AZ26" s="682"/>
      <c r="BA26" s="682"/>
      <c r="BB26" s="682"/>
      <c r="BC26" s="682"/>
      <c r="BD26" s="682"/>
      <c r="BE26" s="682"/>
      <c r="BF26" s="682"/>
      <c r="BG26" s="682"/>
      <c r="BH26" s="682"/>
      <c r="BI26" s="682"/>
      <c r="BJ26" s="682"/>
      <c r="BK26" s="682"/>
      <c r="BL26" s="682"/>
      <c r="BM26" s="682"/>
      <c r="BN26" s="682"/>
      <c r="BO26" s="682"/>
      <c r="BP26" s="682"/>
      <c r="BQ26" s="682"/>
      <c r="BR26" s="682"/>
      <c r="BS26" s="682"/>
      <c r="BT26" s="682"/>
      <c r="BU26" s="682"/>
      <c r="BV26" s="682"/>
      <c r="BW26" s="682"/>
    </row>
    <row r="27" spans="1:75" ht="21.75">
      <c r="A27" s="23"/>
      <c r="B27" s="24"/>
      <c r="C27" s="747">
        <f>C2+1</f>
        <v>46024</v>
      </c>
      <c r="D27" s="747"/>
      <c r="E27" s="747"/>
      <c r="F27" s="747"/>
      <c r="G27" s="747"/>
      <c r="H27" s="747"/>
      <c r="I27" s="747"/>
      <c r="J27" s="747"/>
      <c r="K27" s="747"/>
      <c r="L27" s="747"/>
      <c r="M27" s="747"/>
      <c r="N27" s="747"/>
      <c r="O27" s="747"/>
      <c r="P27" s="747"/>
      <c r="Q27" s="747"/>
      <c r="R27" s="747"/>
      <c r="S27" s="747"/>
      <c r="T27" s="747"/>
      <c r="U27" s="787">
        <f>C27</f>
        <v>46024</v>
      </c>
      <c r="V27" s="788"/>
      <c r="W27" s="788"/>
      <c r="X27" s="788"/>
      <c r="Y27" s="788"/>
      <c r="Z27" s="789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96" t="s">
        <v>54</v>
      </c>
      <c r="B28" s="12" t="s">
        <v>55</v>
      </c>
      <c r="C28" s="705" t="str">
        <f>VLOOKUP($C27,'2025年度(1年後期)'!$B$5:$N$207,COLUMN('2025年度(1年後期)'!$C$5),0)&amp;""</f>
        <v/>
      </c>
      <c r="D28" s="706"/>
      <c r="E28" s="713" t="str">
        <f>VLOOKUP($C27,'2025年度(2年後期)'!$B$5:$N$207,COLUMN('2025年度(2年後期)'!$C$5),0)&amp;""</f>
        <v/>
      </c>
      <c r="F28" s="706"/>
      <c r="G28" s="713" t="str">
        <f>VLOOKUP($C27,'2025年度(3年後期)'!$B$5:$N$207,COLUMN('2025年度(3年後期)'!$C$5),0)&amp;""</f>
        <v/>
      </c>
      <c r="H28" s="706"/>
      <c r="I28" s="713" t="str">
        <f>VLOOKUP($C27,'2025年度(4年後期)'!$B$5:$N$206,COLUMN('2025年度(4年後期)'!$C$5),0)&amp;""</f>
        <v/>
      </c>
      <c r="J28" s="706"/>
      <c r="K28" s="693" t="str">
        <f>VLOOKUP($C27,'2025年度(助産後期)'!$B$5:$N$207,COLUMN('2025年度(助産後期)'!$C$5),0)&amp;""</f>
        <v/>
      </c>
      <c r="L28" s="709"/>
      <c r="M28" s="723" t="str">
        <f>VLOOKUP($C27,'2025年度(M1後期)'!$B$5:$N$207,COLUMN('2025年度(M1後期)'!$C$5),0)&amp;""</f>
        <v/>
      </c>
      <c r="N28" s="709"/>
      <c r="O28" s="713" t="str">
        <f>VLOOKUP($C27,'2025年度(M2後期)'!$B$5:$N$207,COLUMN('2025年度(M2後期)'!$C$5),0)&amp;""</f>
        <v/>
      </c>
      <c r="P28" s="706"/>
      <c r="Q28" s="713" t="str">
        <f>VLOOKUP($C27,'2025年度(D1後期)'!$B$5:$N$207,COLUMN('2025年度(D1後期)'!$C$5),0)&amp;""</f>
        <v/>
      </c>
      <c r="R28" s="706"/>
      <c r="S28" s="693" t="str">
        <f>VLOOKUP($C27,'2025年度(D23後期)'!$B$5:$N$207,COLUMN('2025年度(D23後期)'!$C$5),0)&amp;""</f>
        <v/>
      </c>
      <c r="T28" s="706"/>
      <c r="U28" s="13"/>
      <c r="Z28" s="695" t="str">
        <f>A28</f>
        <v xml:space="preserve">１時限（09：20～10：50） </v>
      </c>
      <c r="AA28" s="680"/>
      <c r="AB28" s="680"/>
      <c r="AC28" s="680"/>
      <c r="AD28" s="680"/>
      <c r="AE28" s="680"/>
      <c r="AF28" s="680"/>
      <c r="AG28" s="680"/>
      <c r="AH28" s="680"/>
      <c r="AI28" s="680"/>
      <c r="AJ28" s="680"/>
      <c r="AK28" s="680"/>
      <c r="AL28" s="680"/>
      <c r="AM28" s="680"/>
      <c r="AN28" s="680"/>
      <c r="AO28" s="680"/>
      <c r="AP28" s="680"/>
      <c r="AQ28" s="680"/>
      <c r="AR28" s="680"/>
      <c r="AS28" s="680"/>
      <c r="AT28" s="680"/>
      <c r="AU28" s="680"/>
      <c r="AV28" s="680"/>
      <c r="AW28" s="680"/>
      <c r="AX28" s="680"/>
      <c r="AY28" s="680"/>
      <c r="AZ28" s="680"/>
      <c r="BA28" s="680"/>
      <c r="BB28" s="680"/>
      <c r="BC28" s="680"/>
      <c r="BD28" s="680"/>
      <c r="BE28" s="680"/>
      <c r="BF28" s="680"/>
      <c r="BG28" s="680"/>
      <c r="BH28" s="680"/>
      <c r="BI28" s="680"/>
      <c r="BJ28" s="680"/>
      <c r="BK28" s="674"/>
      <c r="BL28" s="674"/>
      <c r="BM28" s="674"/>
      <c r="BN28" s="680"/>
      <c r="BO28" s="680"/>
      <c r="BP28" s="680"/>
      <c r="BQ28" s="680"/>
      <c r="BR28" s="680"/>
      <c r="BS28" s="680"/>
      <c r="BT28" s="680"/>
      <c r="BU28" s="680"/>
      <c r="BV28" s="680"/>
      <c r="BW28" s="680"/>
    </row>
    <row r="29" spans="1:75" ht="13.5" customHeight="1">
      <c r="A29" s="696"/>
      <c r="B29" s="15" t="s">
        <v>58</v>
      </c>
      <c r="C29" s="708" t="str">
        <f>IFERROR(VLOOKUP(C28,科目・教員!$A$2:$B$349,2,0),"")</f>
        <v/>
      </c>
      <c r="D29" s="707"/>
      <c r="E29" s="716" t="str">
        <f>IFERROR(VLOOKUP(E28,科目・教員!$A$2:$B$349,2,0),"")</f>
        <v/>
      </c>
      <c r="F29" s="707"/>
      <c r="G29" s="716" t="str">
        <f>IFERROR(VLOOKUP(G28,科目・教員!$A$2:$B$349,2,0),"")</f>
        <v/>
      </c>
      <c r="H29" s="707"/>
      <c r="I29" s="716" t="str">
        <f>IFERROR(VLOOKUP(I28,科目・教員!$A$2:$B$349,2,0),"")</f>
        <v/>
      </c>
      <c r="J29" s="707"/>
      <c r="K29" s="689" t="str">
        <f>IFERROR(VLOOKUP(K28,科目・教員!$A$2:$B$349,2,0),"")</f>
        <v/>
      </c>
      <c r="L29" s="717"/>
      <c r="M29" s="718" t="str">
        <f>IFERROR(VLOOKUP(M28,科目・教員!$A$2:$B$349,2,0),"")</f>
        <v/>
      </c>
      <c r="N29" s="707"/>
      <c r="O29" s="716" t="str">
        <f>IFERROR(VLOOKUP(O28,科目・教員!$A$2:$B$349,2,0),"")</f>
        <v/>
      </c>
      <c r="P29" s="707"/>
      <c r="Q29" s="716" t="str">
        <f>IFERROR(VLOOKUP(Q28,科目・教員!$A$2:$B$349,2,0),"")</f>
        <v/>
      </c>
      <c r="R29" s="707"/>
      <c r="S29" s="689" t="str">
        <f>IFERROR(VLOOKUP(S28,科目・教員!$A$2:$B$349,2,0),"")</f>
        <v/>
      </c>
      <c r="T29" s="707"/>
      <c r="U29" s="13"/>
      <c r="Z29" s="696"/>
      <c r="AA29" s="681"/>
      <c r="AB29" s="681"/>
      <c r="AC29" s="681"/>
      <c r="AD29" s="681"/>
      <c r="AE29" s="681"/>
      <c r="AF29" s="681"/>
      <c r="AG29" s="681"/>
      <c r="AH29" s="681"/>
      <c r="AI29" s="681"/>
      <c r="AJ29" s="681"/>
      <c r="AK29" s="681"/>
      <c r="AL29" s="681"/>
      <c r="AM29" s="681"/>
      <c r="AN29" s="681"/>
      <c r="AO29" s="681"/>
      <c r="AP29" s="681"/>
      <c r="AQ29" s="681"/>
      <c r="AR29" s="681"/>
      <c r="AS29" s="681"/>
      <c r="AT29" s="681"/>
      <c r="AU29" s="681"/>
      <c r="AV29" s="681"/>
      <c r="AW29" s="681"/>
      <c r="AX29" s="681"/>
      <c r="AY29" s="681"/>
      <c r="AZ29" s="681"/>
      <c r="BA29" s="681"/>
      <c r="BB29" s="681"/>
      <c r="BC29" s="681"/>
      <c r="BD29" s="681"/>
      <c r="BE29" s="681"/>
      <c r="BF29" s="681"/>
      <c r="BG29" s="681"/>
      <c r="BH29" s="681"/>
      <c r="BI29" s="681"/>
      <c r="BJ29" s="681"/>
      <c r="BK29" s="675"/>
      <c r="BL29" s="675"/>
      <c r="BM29" s="675"/>
      <c r="BN29" s="681"/>
      <c r="BO29" s="681"/>
      <c r="BP29" s="681"/>
      <c r="BQ29" s="681"/>
      <c r="BR29" s="681"/>
      <c r="BS29" s="681"/>
      <c r="BT29" s="681"/>
      <c r="BU29" s="681"/>
      <c r="BV29" s="681"/>
      <c r="BW29" s="681"/>
    </row>
    <row r="30" spans="1:75" ht="13.5" customHeight="1">
      <c r="A30" s="696"/>
      <c r="B30" s="15" t="s">
        <v>60</v>
      </c>
      <c r="C30" s="708" t="str">
        <f>VLOOKUP($C27,'2025年度(1年後期)'!$B$5:$N$207,COLUMN('2025年度(1年後期)'!$C$5)+1,0)&amp;""</f>
        <v/>
      </c>
      <c r="D30" s="707"/>
      <c r="E30" s="716" t="str">
        <f>VLOOKUP($C27,'2025年度(2年後期)'!$B$5:$N$207,COLUMN('2025年度(2年後期)'!$C$5)+1,0)&amp;""</f>
        <v/>
      </c>
      <c r="F30" s="707"/>
      <c r="G30" s="716" t="str">
        <f>VLOOKUP($C27,'2025年度(3年後期)'!$B$5:$N$207,COLUMN('2025年度(3年後期)'!$C$5)+1,0)&amp;""</f>
        <v/>
      </c>
      <c r="H30" s="707"/>
      <c r="I30" s="716" t="str">
        <f>VLOOKUP($C27,'2025年度(4年後期)'!$B$5:$N$206,COLUMN('2025年度(4年後期)'!$C$5)+1,0)&amp;""</f>
        <v/>
      </c>
      <c r="J30" s="707"/>
      <c r="K30" s="689" t="str">
        <f>VLOOKUP($C27,'2025年度(助産後期)'!$B$5:$N$207,COLUMN('2025年度(助産後期)'!$C$5)+1,0)&amp;""</f>
        <v/>
      </c>
      <c r="L30" s="717"/>
      <c r="M30" s="718" t="str">
        <f>VLOOKUP($C27,'2025年度(M1後期)'!$B$5:$N$207,COLUMN('2025年度(M1後期)'!$C$5)+1,0)&amp;""</f>
        <v/>
      </c>
      <c r="N30" s="707"/>
      <c r="O30" s="716" t="str">
        <f>VLOOKUP($C27,'2025年度(M2後期)'!$B$5:$N$207,COLUMN('2025年度(M2後期)'!$C$5)+1,0)&amp;""</f>
        <v/>
      </c>
      <c r="P30" s="707"/>
      <c r="Q30" s="716" t="str">
        <f>VLOOKUP($C27,'2025年度(D1後期)'!$B$5:$N$207,COLUMN('2025年度(D1後期)'!$C$5)+1,0)&amp;""</f>
        <v/>
      </c>
      <c r="R30" s="707"/>
      <c r="S30" s="689" t="str">
        <f>VLOOKUP($C27,'2025年度(D23後期)'!$B$5:$N$207,COLUMN('2025年度(D23後期)'!$C$5)+1,0)&amp;""</f>
        <v/>
      </c>
      <c r="T30" s="707"/>
      <c r="U30" s="13"/>
      <c r="Z30" s="696"/>
      <c r="AA30" s="681"/>
      <c r="AB30" s="681"/>
      <c r="AC30" s="681"/>
      <c r="AD30" s="681"/>
      <c r="AE30" s="681"/>
      <c r="AF30" s="681"/>
      <c r="AG30" s="681"/>
      <c r="AH30" s="681"/>
      <c r="AI30" s="681"/>
      <c r="AJ30" s="681"/>
      <c r="AK30" s="681"/>
      <c r="AL30" s="681"/>
      <c r="AM30" s="681"/>
      <c r="AN30" s="681"/>
      <c r="AO30" s="681"/>
      <c r="AP30" s="681"/>
      <c r="AQ30" s="681"/>
      <c r="AR30" s="681"/>
      <c r="AS30" s="681"/>
      <c r="AT30" s="681"/>
      <c r="AU30" s="681"/>
      <c r="AV30" s="681"/>
      <c r="AW30" s="681"/>
      <c r="AX30" s="681"/>
      <c r="AY30" s="681"/>
      <c r="AZ30" s="681"/>
      <c r="BA30" s="681"/>
      <c r="BB30" s="681"/>
      <c r="BC30" s="681"/>
      <c r="BD30" s="681"/>
      <c r="BE30" s="681"/>
      <c r="BF30" s="681"/>
      <c r="BG30" s="681"/>
      <c r="BH30" s="681"/>
      <c r="BI30" s="681"/>
      <c r="BJ30" s="681"/>
      <c r="BK30" s="675"/>
      <c r="BL30" s="675"/>
      <c r="BM30" s="675"/>
      <c r="BN30" s="681"/>
      <c r="BO30" s="681"/>
      <c r="BP30" s="681"/>
      <c r="BQ30" s="681"/>
      <c r="BR30" s="681"/>
      <c r="BS30" s="681"/>
      <c r="BT30" s="681"/>
      <c r="BU30" s="681"/>
      <c r="BV30" s="681"/>
      <c r="BW30" s="681"/>
    </row>
    <row r="31" spans="1:75" ht="13.5" customHeight="1">
      <c r="A31" s="697"/>
      <c r="B31" s="16" t="s">
        <v>62</v>
      </c>
      <c r="C31" s="687"/>
      <c r="D31" s="719"/>
      <c r="E31" s="684"/>
      <c r="F31" s="719"/>
      <c r="G31" s="684"/>
      <c r="H31" s="719"/>
      <c r="I31" s="684"/>
      <c r="J31" s="719"/>
      <c r="K31" s="686"/>
      <c r="L31" s="720"/>
      <c r="M31" s="721"/>
      <c r="N31" s="719"/>
      <c r="O31" s="684"/>
      <c r="P31" s="719"/>
      <c r="Q31" s="684"/>
      <c r="R31" s="719"/>
      <c r="S31" s="686"/>
      <c r="T31" s="719"/>
      <c r="U31" s="13"/>
      <c r="Z31" s="697"/>
      <c r="AA31" s="682"/>
      <c r="AB31" s="682"/>
      <c r="AC31" s="682"/>
      <c r="AD31" s="682"/>
      <c r="AE31" s="682"/>
      <c r="AF31" s="682"/>
      <c r="AG31" s="682"/>
      <c r="AH31" s="682"/>
      <c r="AI31" s="682"/>
      <c r="AJ31" s="682"/>
      <c r="AK31" s="682"/>
      <c r="AL31" s="682"/>
      <c r="AM31" s="682"/>
      <c r="AN31" s="682"/>
      <c r="AO31" s="682"/>
      <c r="AP31" s="682"/>
      <c r="AQ31" s="682"/>
      <c r="AR31" s="682"/>
      <c r="AS31" s="682"/>
      <c r="AT31" s="682"/>
      <c r="AU31" s="682"/>
      <c r="AV31" s="682"/>
      <c r="AW31" s="682"/>
      <c r="AX31" s="682"/>
      <c r="AY31" s="682"/>
      <c r="AZ31" s="682"/>
      <c r="BA31" s="682"/>
      <c r="BB31" s="682"/>
      <c r="BC31" s="682"/>
      <c r="BD31" s="682"/>
      <c r="BE31" s="682"/>
      <c r="BF31" s="682"/>
      <c r="BG31" s="682"/>
      <c r="BH31" s="682"/>
      <c r="BI31" s="682"/>
      <c r="BJ31" s="682"/>
      <c r="BK31" s="676"/>
      <c r="BL31" s="676"/>
      <c r="BM31" s="676"/>
      <c r="BN31" s="682"/>
      <c r="BO31" s="682"/>
      <c r="BP31" s="682"/>
      <c r="BQ31" s="682"/>
      <c r="BR31" s="682"/>
      <c r="BS31" s="682"/>
      <c r="BT31" s="682"/>
      <c r="BU31" s="682"/>
      <c r="BV31" s="682"/>
      <c r="BW31" s="682"/>
    </row>
    <row r="32" spans="1:75" ht="13.5" customHeight="1">
      <c r="A32" s="696" t="s">
        <v>64</v>
      </c>
      <c r="B32" s="15" t="s">
        <v>55</v>
      </c>
      <c r="C32" s="705" t="str">
        <f>VLOOKUP($C27,'2025年度(1年後期)'!$B$5:$N$207,COLUMN('2025年度(1年後期)'!$E$5),0)&amp;""</f>
        <v/>
      </c>
      <c r="D32" s="706"/>
      <c r="E32" s="713" t="str">
        <f>VLOOKUP($C27,'2025年度(2年後期)'!$B$5:$N$207,COLUMN('2025年度(2年後期)'!$E$5),0)&amp;""</f>
        <v/>
      </c>
      <c r="F32" s="706"/>
      <c r="G32" s="713" t="str">
        <f>VLOOKUP($C27,'2025年度(3年後期)'!$B$5:$N$207,COLUMN('2025年度(3年後期)'!$E$5),0)&amp;""</f>
        <v/>
      </c>
      <c r="H32" s="706"/>
      <c r="I32" s="713" t="str">
        <f>VLOOKUP($C27,'2025年度(4年後期)'!$B$5:$N$206,COLUMN('2025年度(4年後期)'!$E$5),0)&amp;""</f>
        <v/>
      </c>
      <c r="J32" s="706"/>
      <c r="K32" s="693" t="str">
        <f>VLOOKUP($C27,'2025年度(助産後期)'!$B$5:$N$207,COLUMN('2025年度(助産後期)'!$E$5),0)&amp;""</f>
        <v/>
      </c>
      <c r="L32" s="709"/>
      <c r="M32" s="705" t="str">
        <f>VLOOKUP($C27,'2025年度(M1後期)'!$B$5:$N$207,COLUMN('2025年度(M1後期)'!$E$5),0)&amp;""</f>
        <v/>
      </c>
      <c r="N32" s="706"/>
      <c r="O32" s="693" t="str">
        <f>VLOOKUP($C27,'2025年度(M2後期)'!$B$5:$N$207,COLUMN('2025年度(M2後期)'!$E$5),0)&amp;""</f>
        <v/>
      </c>
      <c r="P32" s="706"/>
      <c r="Q32" s="693" t="str">
        <f>VLOOKUP($C27,'2025年度(D1後期)'!$B$5:$N$207,COLUMN('2025年度(D1後期)'!$E$5),0)&amp;""</f>
        <v/>
      </c>
      <c r="R32" s="706"/>
      <c r="S32" s="693" t="str">
        <f>VLOOKUP($C27,'2025年度(D23後期)'!$B$5:$N$207,COLUMN('2025年度(D23後期)'!$E$5),0)&amp;""</f>
        <v/>
      </c>
      <c r="T32" s="706"/>
      <c r="Z32" s="696" t="str">
        <f>A32</f>
        <v>２時限（11：00～12：30）</v>
      </c>
      <c r="AA32" s="680"/>
      <c r="AB32" s="680"/>
      <c r="AC32" s="680"/>
      <c r="AD32" s="680"/>
      <c r="AE32" s="680"/>
      <c r="AF32" s="680"/>
      <c r="AG32" s="680"/>
      <c r="AH32" s="680"/>
      <c r="AI32" s="680"/>
      <c r="AJ32" s="680"/>
      <c r="AK32" s="680"/>
      <c r="AL32" s="680"/>
      <c r="AM32" s="680"/>
      <c r="AN32" s="680"/>
      <c r="AO32" s="680"/>
      <c r="AP32" s="680"/>
      <c r="AQ32" s="680"/>
      <c r="AR32" s="680"/>
      <c r="AS32" s="680"/>
      <c r="AT32" s="680"/>
      <c r="AU32" s="680"/>
      <c r="AV32" s="680"/>
      <c r="AW32" s="680"/>
      <c r="AX32" s="680"/>
      <c r="AY32" s="680"/>
      <c r="AZ32" s="680"/>
      <c r="BA32" s="680"/>
      <c r="BB32" s="680"/>
      <c r="BC32" s="680"/>
      <c r="BD32" s="680"/>
      <c r="BE32" s="680"/>
      <c r="BF32" s="680"/>
      <c r="BG32" s="680"/>
      <c r="BH32" s="680"/>
      <c r="BI32" s="680"/>
      <c r="BJ32" s="680"/>
      <c r="BK32" s="674"/>
      <c r="BL32" s="674"/>
      <c r="BM32" s="674"/>
      <c r="BN32" s="680"/>
      <c r="BO32" s="680"/>
      <c r="BP32" s="680"/>
      <c r="BQ32" s="680"/>
      <c r="BR32" s="680"/>
      <c r="BS32" s="680"/>
      <c r="BT32" s="680"/>
      <c r="BU32" s="680"/>
      <c r="BV32" s="680"/>
      <c r="BW32" s="680"/>
    </row>
    <row r="33" spans="1:75" ht="13.5" customHeight="1">
      <c r="A33" s="696"/>
      <c r="B33" s="15" t="s">
        <v>58</v>
      </c>
      <c r="C33" s="708" t="str">
        <f>IFERROR(VLOOKUP(C32,科目・教員!$A$2:$B$349,2,0),"")</f>
        <v/>
      </c>
      <c r="D33" s="707"/>
      <c r="E33" s="716" t="str">
        <f>IFERROR(VLOOKUP(E32,科目・教員!$A$2:$B$349,2,0),"")</f>
        <v/>
      </c>
      <c r="F33" s="707"/>
      <c r="G33" s="716" t="str">
        <f>IFERROR(VLOOKUP(G32,科目・教員!$A$2:$B$349,2,0),"")</f>
        <v/>
      </c>
      <c r="H33" s="707"/>
      <c r="I33" s="716" t="str">
        <f>IFERROR(VLOOKUP(I32,科目・教員!$A$2:$B$349,2,0),"")</f>
        <v/>
      </c>
      <c r="J33" s="707"/>
      <c r="K33" s="689" t="str">
        <f>IFERROR(VLOOKUP(K32,科目・教員!$A$2:$B$349,2,0),"")</f>
        <v/>
      </c>
      <c r="L33" s="717"/>
      <c r="M33" s="708" t="str">
        <f>IFERROR(VLOOKUP(M32,科目・教員!$A$2:$B$349,2,0),"")</f>
        <v/>
      </c>
      <c r="N33" s="707"/>
      <c r="O33" s="689" t="str">
        <f>IFERROR(VLOOKUP(O32,科目・教員!$A$2:$B$349,2,0),"")</f>
        <v/>
      </c>
      <c r="P33" s="707"/>
      <c r="Q33" s="689" t="str">
        <f>IFERROR(VLOOKUP(Q32,科目・教員!$A$2:$B$349,2,0),"")</f>
        <v/>
      </c>
      <c r="R33" s="707"/>
      <c r="S33" s="689" t="str">
        <f>IFERROR(VLOOKUP(S32,科目・教員!$A$2:$B$349,2,0),"")</f>
        <v/>
      </c>
      <c r="T33" s="707"/>
      <c r="Z33" s="696"/>
      <c r="AA33" s="681"/>
      <c r="AB33" s="681"/>
      <c r="AC33" s="681"/>
      <c r="AD33" s="681"/>
      <c r="AE33" s="681"/>
      <c r="AF33" s="681"/>
      <c r="AG33" s="681"/>
      <c r="AH33" s="681"/>
      <c r="AI33" s="681"/>
      <c r="AJ33" s="681"/>
      <c r="AK33" s="681"/>
      <c r="AL33" s="681"/>
      <c r="AM33" s="681"/>
      <c r="AN33" s="681"/>
      <c r="AO33" s="681"/>
      <c r="AP33" s="681"/>
      <c r="AQ33" s="681"/>
      <c r="AR33" s="681"/>
      <c r="AS33" s="681"/>
      <c r="AT33" s="681"/>
      <c r="AU33" s="681"/>
      <c r="AV33" s="681"/>
      <c r="AW33" s="681"/>
      <c r="AX33" s="681"/>
      <c r="AY33" s="681"/>
      <c r="AZ33" s="681"/>
      <c r="BA33" s="681"/>
      <c r="BB33" s="681"/>
      <c r="BC33" s="681"/>
      <c r="BD33" s="681"/>
      <c r="BE33" s="681"/>
      <c r="BF33" s="681"/>
      <c r="BG33" s="681"/>
      <c r="BH33" s="681"/>
      <c r="BI33" s="681"/>
      <c r="BJ33" s="681"/>
      <c r="BK33" s="675"/>
      <c r="BL33" s="675"/>
      <c r="BM33" s="675"/>
      <c r="BN33" s="681"/>
      <c r="BO33" s="681"/>
      <c r="BP33" s="681"/>
      <c r="BQ33" s="681"/>
      <c r="BR33" s="681"/>
      <c r="BS33" s="681"/>
      <c r="BT33" s="681"/>
      <c r="BU33" s="681"/>
      <c r="BV33" s="681"/>
      <c r="BW33" s="681"/>
    </row>
    <row r="34" spans="1:75" ht="13.5" customHeight="1">
      <c r="A34" s="696"/>
      <c r="B34" s="15" t="s">
        <v>60</v>
      </c>
      <c r="C34" s="708" t="str">
        <f>VLOOKUP($C27,'2025年度(1年後期)'!$B$5:$N$207,COLUMN('2025年度(1年後期)'!$E$5)+1,0)&amp;""</f>
        <v/>
      </c>
      <c r="D34" s="707"/>
      <c r="E34" s="716" t="str">
        <f>VLOOKUP($C27,'2025年度(2年後期)'!$B$5:$N$207,COLUMN('2025年度(2年後期)'!$E$5)+1,0)&amp;""</f>
        <v/>
      </c>
      <c r="F34" s="707"/>
      <c r="G34" s="716" t="str">
        <f>VLOOKUP($C27,'2025年度(3年後期)'!$B$5:$N$207,COLUMN('2025年度(3年後期)'!$E$5)+1,0)&amp;""</f>
        <v/>
      </c>
      <c r="H34" s="707"/>
      <c r="I34" s="716" t="str">
        <f>VLOOKUP($C27,'2025年度(4年後期)'!$B$5:$N$206,COLUMN('2025年度(4年後期)'!$E$5)+1,0)&amp;""</f>
        <v/>
      </c>
      <c r="J34" s="707"/>
      <c r="K34" s="689" t="str">
        <f>VLOOKUP($C27,'2025年度(助産後期)'!$B$5:$N$207,COLUMN('2025年度(助産後期)'!$E$5)+1,0)&amp;""</f>
        <v/>
      </c>
      <c r="L34" s="717"/>
      <c r="M34" s="708" t="str">
        <f>VLOOKUP($C27,'2025年度(M1後期)'!$B$5:$N$207,COLUMN('2025年度(M1後期)'!$E$5)+1,0)&amp;""</f>
        <v/>
      </c>
      <c r="N34" s="707"/>
      <c r="O34" s="689" t="str">
        <f>VLOOKUP($C27,'2025年度(M2後期)'!$B$5:$N$207,COLUMN('2025年度(M2後期)'!$E$5)+1,0)&amp;""</f>
        <v/>
      </c>
      <c r="P34" s="707"/>
      <c r="Q34" s="689" t="str">
        <f>VLOOKUP($C27,'2025年度(D1後期)'!$B$5:$N$207,COLUMN('2025年度(D1後期)'!$E$5)+1,0)&amp;""</f>
        <v/>
      </c>
      <c r="R34" s="707"/>
      <c r="S34" s="689" t="str">
        <f>VLOOKUP($C27,'2025年度(D23後期)'!$B$5:$N$207,COLUMN('2025年度(D23後期)'!$E$5)+1,0)&amp;""</f>
        <v/>
      </c>
      <c r="T34" s="707"/>
      <c r="Z34" s="696"/>
      <c r="AA34" s="681"/>
      <c r="AB34" s="681"/>
      <c r="AC34" s="681"/>
      <c r="AD34" s="681"/>
      <c r="AE34" s="681"/>
      <c r="AF34" s="681"/>
      <c r="AG34" s="681"/>
      <c r="AH34" s="681"/>
      <c r="AI34" s="681"/>
      <c r="AJ34" s="681"/>
      <c r="AK34" s="681"/>
      <c r="AL34" s="681"/>
      <c r="AM34" s="681"/>
      <c r="AN34" s="681"/>
      <c r="AO34" s="681"/>
      <c r="AP34" s="681"/>
      <c r="AQ34" s="681"/>
      <c r="AR34" s="681"/>
      <c r="AS34" s="681"/>
      <c r="AT34" s="681"/>
      <c r="AU34" s="681"/>
      <c r="AV34" s="681"/>
      <c r="AW34" s="681"/>
      <c r="AX34" s="681"/>
      <c r="AY34" s="681"/>
      <c r="AZ34" s="681"/>
      <c r="BA34" s="681"/>
      <c r="BB34" s="681"/>
      <c r="BC34" s="681"/>
      <c r="BD34" s="681"/>
      <c r="BE34" s="681"/>
      <c r="BF34" s="681"/>
      <c r="BG34" s="681"/>
      <c r="BH34" s="681"/>
      <c r="BI34" s="681"/>
      <c r="BJ34" s="681"/>
      <c r="BK34" s="675"/>
      <c r="BL34" s="675"/>
      <c r="BM34" s="675"/>
      <c r="BN34" s="681"/>
      <c r="BO34" s="681"/>
      <c r="BP34" s="681"/>
      <c r="BQ34" s="681"/>
      <c r="BR34" s="681"/>
      <c r="BS34" s="681"/>
      <c r="BT34" s="681"/>
      <c r="BU34" s="681"/>
      <c r="BV34" s="681"/>
      <c r="BW34" s="681"/>
    </row>
    <row r="35" spans="1:75" ht="13.5" customHeight="1">
      <c r="A35" s="712"/>
      <c r="B35" s="16" t="s">
        <v>62</v>
      </c>
      <c r="C35" s="687"/>
      <c r="D35" s="685"/>
      <c r="E35" s="684"/>
      <c r="F35" s="685"/>
      <c r="G35" s="684"/>
      <c r="H35" s="685"/>
      <c r="I35" s="684"/>
      <c r="J35" s="685"/>
      <c r="K35" s="686"/>
      <c r="L35" s="686"/>
      <c r="M35" s="687"/>
      <c r="N35" s="685"/>
      <c r="O35" s="686"/>
      <c r="P35" s="685"/>
      <c r="Q35" s="686"/>
      <c r="R35" s="685"/>
      <c r="S35" s="686"/>
      <c r="T35" s="685"/>
      <c r="Z35" s="697"/>
      <c r="AA35" s="682"/>
      <c r="AB35" s="682"/>
      <c r="AC35" s="682"/>
      <c r="AD35" s="682"/>
      <c r="AE35" s="682"/>
      <c r="AF35" s="682"/>
      <c r="AG35" s="682"/>
      <c r="AH35" s="682"/>
      <c r="AI35" s="682"/>
      <c r="AJ35" s="682"/>
      <c r="AK35" s="682"/>
      <c r="AL35" s="682"/>
      <c r="AM35" s="682"/>
      <c r="AN35" s="682"/>
      <c r="AO35" s="682"/>
      <c r="AP35" s="682"/>
      <c r="AQ35" s="682"/>
      <c r="AR35" s="682"/>
      <c r="AS35" s="682"/>
      <c r="AT35" s="682"/>
      <c r="AU35" s="682"/>
      <c r="AV35" s="682"/>
      <c r="AW35" s="682"/>
      <c r="AX35" s="682"/>
      <c r="AY35" s="682"/>
      <c r="AZ35" s="682"/>
      <c r="BA35" s="682"/>
      <c r="BB35" s="682"/>
      <c r="BC35" s="682"/>
      <c r="BD35" s="682"/>
      <c r="BE35" s="682"/>
      <c r="BF35" s="682"/>
      <c r="BG35" s="682"/>
      <c r="BH35" s="682"/>
      <c r="BI35" s="682"/>
      <c r="BJ35" s="682"/>
      <c r="BK35" s="676"/>
      <c r="BL35" s="676"/>
      <c r="BM35" s="676"/>
      <c r="BN35" s="682"/>
      <c r="BO35" s="682"/>
      <c r="BP35" s="682"/>
      <c r="BQ35" s="682"/>
      <c r="BR35" s="682"/>
      <c r="BS35" s="682"/>
      <c r="BT35" s="682"/>
      <c r="BU35" s="682"/>
      <c r="BV35" s="682"/>
      <c r="BW35" s="682"/>
    </row>
    <row r="36" spans="1:75" ht="13.5" customHeight="1">
      <c r="A36" s="695" t="s">
        <v>70</v>
      </c>
      <c r="B36" s="17" t="s">
        <v>71</v>
      </c>
      <c r="C36" s="705"/>
      <c r="D36" s="706"/>
      <c r="E36" s="713"/>
      <c r="F36" s="706"/>
      <c r="G36" s="713"/>
      <c r="H36" s="706"/>
      <c r="I36" s="713"/>
      <c r="J36" s="706"/>
      <c r="K36" s="693"/>
      <c r="L36" s="709"/>
      <c r="M36" s="705"/>
      <c r="N36" s="706"/>
      <c r="O36" s="693"/>
      <c r="P36" s="706"/>
      <c r="Q36" s="693"/>
      <c r="R36" s="706"/>
      <c r="S36" s="693"/>
      <c r="T36" s="706"/>
      <c r="Z36" s="696" t="str">
        <f>A36</f>
        <v>昼休み（12：30～13：30）</v>
      </c>
      <c r="AA36" s="680"/>
      <c r="AB36" s="680"/>
      <c r="AC36" s="680"/>
      <c r="AD36" s="680"/>
      <c r="AE36" s="680"/>
      <c r="AF36" s="680"/>
      <c r="AG36" s="680"/>
      <c r="AH36" s="680"/>
      <c r="AI36" s="680"/>
      <c r="AJ36" s="680"/>
      <c r="AK36" s="680"/>
      <c r="AL36" s="680"/>
      <c r="AM36" s="680"/>
      <c r="AN36" s="680"/>
      <c r="AO36" s="680"/>
      <c r="AP36" s="680"/>
      <c r="AQ36" s="680"/>
      <c r="AR36" s="680"/>
      <c r="AS36" s="680"/>
      <c r="AT36" s="680"/>
      <c r="AU36" s="680"/>
      <c r="AV36" s="680"/>
      <c r="AW36" s="680"/>
      <c r="AX36" s="680"/>
      <c r="AY36" s="680"/>
      <c r="AZ36" s="680"/>
      <c r="BA36" s="680"/>
      <c r="BB36" s="680"/>
      <c r="BC36" s="680"/>
      <c r="BD36" s="680"/>
      <c r="BE36" s="680"/>
      <c r="BF36" s="680"/>
      <c r="BG36" s="680"/>
      <c r="BH36" s="680"/>
      <c r="BI36" s="680"/>
      <c r="BJ36" s="680"/>
      <c r="BK36" s="674"/>
      <c r="BL36" s="674"/>
      <c r="BM36" s="674"/>
      <c r="BN36" s="680"/>
      <c r="BO36" s="680"/>
      <c r="BP36" s="680"/>
      <c r="BQ36" s="680"/>
      <c r="BR36" s="680"/>
      <c r="BS36" s="680"/>
      <c r="BT36" s="680"/>
      <c r="BU36" s="680"/>
      <c r="BV36" s="680"/>
      <c r="BW36" s="680"/>
    </row>
    <row r="37" spans="1:75" ht="13.5" customHeight="1">
      <c r="A37" s="696"/>
      <c r="B37" s="17" t="s">
        <v>73</v>
      </c>
      <c r="C37" s="708"/>
      <c r="D37" s="707"/>
      <c r="E37" s="716"/>
      <c r="F37" s="707"/>
      <c r="G37" s="716"/>
      <c r="H37" s="707"/>
      <c r="I37" s="716"/>
      <c r="J37" s="707"/>
      <c r="K37" s="689"/>
      <c r="L37" s="717"/>
      <c r="M37" s="708"/>
      <c r="N37" s="707"/>
      <c r="O37" s="689"/>
      <c r="P37" s="707"/>
      <c r="Q37" s="689"/>
      <c r="R37" s="707"/>
      <c r="S37" s="689"/>
      <c r="T37" s="707"/>
      <c r="Z37" s="696"/>
      <c r="AA37" s="681"/>
      <c r="AB37" s="681"/>
      <c r="AC37" s="681"/>
      <c r="AD37" s="681"/>
      <c r="AE37" s="681"/>
      <c r="AF37" s="681"/>
      <c r="AG37" s="681"/>
      <c r="AH37" s="681"/>
      <c r="AI37" s="681"/>
      <c r="AJ37" s="681"/>
      <c r="AK37" s="681"/>
      <c r="AL37" s="681"/>
      <c r="AM37" s="681"/>
      <c r="AN37" s="681"/>
      <c r="AO37" s="681"/>
      <c r="AP37" s="681"/>
      <c r="AQ37" s="681"/>
      <c r="AR37" s="681"/>
      <c r="AS37" s="681"/>
      <c r="AT37" s="681"/>
      <c r="AU37" s="681"/>
      <c r="AV37" s="681"/>
      <c r="AW37" s="681"/>
      <c r="AX37" s="681"/>
      <c r="AY37" s="681"/>
      <c r="AZ37" s="681"/>
      <c r="BA37" s="681"/>
      <c r="BB37" s="681"/>
      <c r="BC37" s="681"/>
      <c r="BD37" s="681"/>
      <c r="BE37" s="681"/>
      <c r="BF37" s="681"/>
      <c r="BG37" s="681"/>
      <c r="BH37" s="681"/>
      <c r="BI37" s="681"/>
      <c r="BJ37" s="681"/>
      <c r="BK37" s="675"/>
      <c r="BL37" s="675"/>
      <c r="BM37" s="675"/>
      <c r="BN37" s="681"/>
      <c r="BO37" s="681"/>
      <c r="BP37" s="681"/>
      <c r="BQ37" s="681"/>
      <c r="BR37" s="681"/>
      <c r="BS37" s="681"/>
      <c r="BT37" s="681"/>
      <c r="BU37" s="681"/>
      <c r="BV37" s="681"/>
      <c r="BW37" s="681"/>
    </row>
    <row r="38" spans="1:75" ht="13.5" customHeight="1">
      <c r="A38" s="696"/>
      <c r="B38" s="17" t="s">
        <v>60</v>
      </c>
      <c r="C38" s="708"/>
      <c r="D38" s="707"/>
      <c r="E38" s="716"/>
      <c r="F38" s="707"/>
      <c r="G38" s="716"/>
      <c r="H38" s="707"/>
      <c r="I38" s="716"/>
      <c r="J38" s="707"/>
      <c r="K38" s="689"/>
      <c r="L38" s="717"/>
      <c r="M38" s="708"/>
      <c r="N38" s="707"/>
      <c r="O38" s="689"/>
      <c r="P38" s="707"/>
      <c r="Q38" s="689"/>
      <c r="R38" s="707"/>
      <c r="S38" s="689"/>
      <c r="T38" s="707"/>
      <c r="Z38" s="696"/>
      <c r="AA38" s="681"/>
      <c r="AB38" s="681"/>
      <c r="AC38" s="681"/>
      <c r="AD38" s="681"/>
      <c r="AE38" s="681"/>
      <c r="AF38" s="681"/>
      <c r="AG38" s="681"/>
      <c r="AH38" s="681"/>
      <c r="AI38" s="681"/>
      <c r="AJ38" s="681"/>
      <c r="AK38" s="681"/>
      <c r="AL38" s="681"/>
      <c r="AM38" s="681"/>
      <c r="AN38" s="681"/>
      <c r="AO38" s="681"/>
      <c r="AP38" s="681"/>
      <c r="AQ38" s="681"/>
      <c r="AR38" s="681"/>
      <c r="AS38" s="681"/>
      <c r="AT38" s="681"/>
      <c r="AU38" s="681"/>
      <c r="AV38" s="681"/>
      <c r="AW38" s="681"/>
      <c r="AX38" s="681"/>
      <c r="AY38" s="681"/>
      <c r="AZ38" s="681"/>
      <c r="BA38" s="681"/>
      <c r="BB38" s="681"/>
      <c r="BC38" s="681"/>
      <c r="BD38" s="681"/>
      <c r="BE38" s="681"/>
      <c r="BF38" s="681"/>
      <c r="BG38" s="681"/>
      <c r="BH38" s="681"/>
      <c r="BI38" s="681"/>
      <c r="BJ38" s="681"/>
      <c r="BK38" s="675"/>
      <c r="BL38" s="675"/>
      <c r="BM38" s="675"/>
      <c r="BN38" s="681"/>
      <c r="BO38" s="681"/>
      <c r="BP38" s="681"/>
      <c r="BQ38" s="681"/>
      <c r="BR38" s="681"/>
      <c r="BS38" s="681"/>
      <c r="BT38" s="681"/>
      <c r="BU38" s="681"/>
      <c r="BV38" s="681"/>
      <c r="BW38" s="681"/>
    </row>
    <row r="39" spans="1:75" ht="13.5" customHeight="1">
      <c r="A39" s="697"/>
      <c r="B39" s="18" t="s">
        <v>62</v>
      </c>
      <c r="C39" s="714"/>
      <c r="D39" s="711"/>
      <c r="E39" s="715"/>
      <c r="F39" s="711"/>
      <c r="G39" s="715"/>
      <c r="H39" s="711"/>
      <c r="I39" s="715"/>
      <c r="J39" s="711"/>
      <c r="K39" s="710"/>
      <c r="L39" s="710"/>
      <c r="M39" s="714"/>
      <c r="N39" s="711"/>
      <c r="O39" s="710"/>
      <c r="P39" s="711"/>
      <c r="Q39" s="710"/>
      <c r="R39" s="711"/>
      <c r="S39" s="710"/>
      <c r="T39" s="711"/>
      <c r="Z39" s="697"/>
      <c r="AA39" s="682"/>
      <c r="AB39" s="682"/>
      <c r="AC39" s="682"/>
      <c r="AD39" s="682"/>
      <c r="AE39" s="682"/>
      <c r="AF39" s="682"/>
      <c r="AG39" s="682"/>
      <c r="AH39" s="682"/>
      <c r="AI39" s="682"/>
      <c r="AJ39" s="682"/>
      <c r="AK39" s="682"/>
      <c r="AL39" s="682"/>
      <c r="AM39" s="682"/>
      <c r="AN39" s="682"/>
      <c r="AO39" s="682"/>
      <c r="AP39" s="682"/>
      <c r="AQ39" s="682"/>
      <c r="AR39" s="682"/>
      <c r="AS39" s="682"/>
      <c r="AT39" s="682"/>
      <c r="AU39" s="682"/>
      <c r="AV39" s="682"/>
      <c r="AW39" s="682"/>
      <c r="AX39" s="682"/>
      <c r="AY39" s="682"/>
      <c r="AZ39" s="682"/>
      <c r="BA39" s="682"/>
      <c r="BB39" s="682"/>
      <c r="BC39" s="682"/>
      <c r="BD39" s="682"/>
      <c r="BE39" s="682"/>
      <c r="BF39" s="682"/>
      <c r="BG39" s="682"/>
      <c r="BH39" s="682"/>
      <c r="BI39" s="682"/>
      <c r="BJ39" s="682"/>
      <c r="BK39" s="676"/>
      <c r="BL39" s="676"/>
      <c r="BM39" s="676"/>
      <c r="BN39" s="682"/>
      <c r="BO39" s="682"/>
      <c r="BP39" s="682"/>
      <c r="BQ39" s="682"/>
      <c r="BR39" s="682"/>
      <c r="BS39" s="682"/>
      <c r="BT39" s="682"/>
      <c r="BU39" s="682"/>
      <c r="BV39" s="682"/>
      <c r="BW39" s="682"/>
    </row>
    <row r="40" spans="1:75" ht="13.5" customHeight="1">
      <c r="A40" s="696" t="s">
        <v>74</v>
      </c>
      <c r="B40" s="15" t="s">
        <v>55</v>
      </c>
      <c r="C40" s="692" t="str">
        <f>VLOOKUP($C27,'2025年度(1年後期)'!$B$5:$N$207,COLUMN('2025年度(1年後期)'!$G$5),0)&amp;""</f>
        <v/>
      </c>
      <c r="D40" s="693"/>
      <c r="E40" s="698" t="str">
        <f>VLOOKUP($C27,'2025年度(2年後期)'!$B$5:$N$207,COLUMN('2025年度(2年後期)'!$G$5),0)&amp;""</f>
        <v/>
      </c>
      <c r="F40" s="693"/>
      <c r="G40" s="698" t="str">
        <f>VLOOKUP($C27,'2025年度(3年後期)'!$B$5:$N$207,COLUMN('2025年度(3年後期)'!$G$5),0)&amp;""</f>
        <v/>
      </c>
      <c r="H40" s="693"/>
      <c r="I40" s="698" t="str">
        <f>VLOOKUP($C27,'2025年度(4年後期)'!$B$5:$N$206,COLUMN('2025年度(4年後期)'!$G$5),0)&amp;""</f>
        <v/>
      </c>
      <c r="J40" s="693"/>
      <c r="K40" s="694" t="str">
        <f>VLOOKUP($C27,'2025年度(助産後期)'!$B$5:$N$207,COLUMN('2025年度(助産後期)'!$G$5),0)&amp;""</f>
        <v/>
      </c>
      <c r="L40" s="694"/>
      <c r="M40" s="692" t="str">
        <f>VLOOKUP($C27,'2025年度(M1後期)'!$B$5:$N$207,COLUMN('2025年度(M1後期)'!$G$5),0)&amp;""</f>
        <v/>
      </c>
      <c r="N40" s="693"/>
      <c r="O40" s="694" t="str">
        <f>VLOOKUP($C27,'2025年度(M2後期)'!$B$5:$N$207,COLUMN('2025年度(M2後期)'!$G$5),0)&amp;""</f>
        <v/>
      </c>
      <c r="P40" s="693"/>
      <c r="Q40" s="694" t="str">
        <f>VLOOKUP($C27,'2025年度(D1後期)'!$B$5:$N$207,COLUMN('2025年度(D1後期)'!$G$5),0)&amp;""</f>
        <v/>
      </c>
      <c r="R40" s="693"/>
      <c r="S40" s="694" t="str">
        <f>VLOOKUP($C27,'2025年度(D23後期)'!$B$5:$N$207,COLUMN('2025年度(D23後期)'!$G$5),0)&amp;""</f>
        <v/>
      </c>
      <c r="T40" s="693"/>
      <c r="Z40" s="696" t="str">
        <f>A40</f>
        <v>３時限（13：30～15：00）</v>
      </c>
      <c r="AA40" s="680"/>
      <c r="AB40" s="680"/>
      <c r="AC40" s="680"/>
      <c r="AD40" s="680"/>
      <c r="AE40" s="680"/>
      <c r="AF40" s="680"/>
      <c r="AG40" s="680"/>
      <c r="AH40" s="680"/>
      <c r="AI40" s="680"/>
      <c r="AJ40" s="680"/>
      <c r="AK40" s="680"/>
      <c r="AL40" s="680"/>
      <c r="AM40" s="680"/>
      <c r="AN40" s="680"/>
      <c r="AO40" s="680"/>
      <c r="AP40" s="680"/>
      <c r="AQ40" s="680"/>
      <c r="AR40" s="680"/>
      <c r="AS40" s="680"/>
      <c r="AT40" s="680"/>
      <c r="AU40" s="680"/>
      <c r="AV40" s="680"/>
      <c r="AW40" s="680"/>
      <c r="AX40" s="680"/>
      <c r="AY40" s="680"/>
      <c r="AZ40" s="680"/>
      <c r="BA40" s="680"/>
      <c r="BB40" s="680"/>
      <c r="BC40" s="680"/>
      <c r="BD40" s="680"/>
      <c r="BE40" s="680"/>
      <c r="BF40" s="680"/>
      <c r="BG40" s="680"/>
      <c r="BH40" s="680"/>
      <c r="BI40" s="680"/>
      <c r="BJ40" s="680"/>
      <c r="BK40" s="674"/>
      <c r="BL40" s="674"/>
      <c r="BM40" s="674"/>
      <c r="BN40" s="680"/>
      <c r="BO40" s="680"/>
      <c r="BP40" s="680"/>
      <c r="BQ40" s="680"/>
      <c r="BR40" s="680"/>
      <c r="BS40" s="680"/>
      <c r="BT40" s="680"/>
      <c r="BU40" s="680"/>
      <c r="BV40" s="680"/>
      <c r="BW40" s="680"/>
    </row>
    <row r="41" spans="1:75" ht="13.5" customHeight="1">
      <c r="A41" s="696"/>
      <c r="B41" s="15" t="s">
        <v>58</v>
      </c>
      <c r="C41" s="688" t="str">
        <f>IFERROR(VLOOKUP(C40,科目・教員!$A$2:$B$349,2,0),"")</f>
        <v/>
      </c>
      <c r="D41" s="689"/>
      <c r="E41" s="690" t="str">
        <f>IFERROR(VLOOKUP(E40,科目・教員!$A$2:$B$349,2,0),"")</f>
        <v/>
      </c>
      <c r="F41" s="689"/>
      <c r="G41" s="690" t="str">
        <f>IFERROR(VLOOKUP(G40,科目・教員!$A$2:$B$349,2,0),"")</f>
        <v/>
      </c>
      <c r="H41" s="689"/>
      <c r="I41" s="690" t="str">
        <f>IFERROR(VLOOKUP(I40,科目・教員!$A$2:$B$349,2,0),"")</f>
        <v/>
      </c>
      <c r="J41" s="689"/>
      <c r="K41" s="691" t="str">
        <f>IFERROR(VLOOKUP(K40,科目・教員!$A$2:$B$349,2,0),"")</f>
        <v/>
      </c>
      <c r="L41" s="691"/>
      <c r="M41" s="688" t="str">
        <f>IFERROR(VLOOKUP(M40,科目・教員!$A$2:$B$349,2,0),"")</f>
        <v/>
      </c>
      <c r="N41" s="689"/>
      <c r="O41" s="691" t="str">
        <f>IFERROR(VLOOKUP(O40,科目・教員!$A$2:$B$349,2,0),"")</f>
        <v/>
      </c>
      <c r="P41" s="689"/>
      <c r="Q41" s="691" t="str">
        <f>IFERROR(VLOOKUP(Q40,科目・教員!$A$2:$B$349,2,0),"")</f>
        <v/>
      </c>
      <c r="R41" s="689"/>
      <c r="S41" s="691" t="str">
        <f>IFERROR(VLOOKUP(S40,科目・教員!$A$2:$B$349,2,0),"")</f>
        <v/>
      </c>
      <c r="T41" s="689"/>
      <c r="Z41" s="696"/>
      <c r="AA41" s="681"/>
      <c r="AB41" s="681"/>
      <c r="AC41" s="681"/>
      <c r="AD41" s="681"/>
      <c r="AE41" s="681"/>
      <c r="AF41" s="681"/>
      <c r="AG41" s="681"/>
      <c r="AH41" s="681"/>
      <c r="AI41" s="681"/>
      <c r="AJ41" s="681"/>
      <c r="AK41" s="681"/>
      <c r="AL41" s="681"/>
      <c r="AM41" s="681"/>
      <c r="AN41" s="681"/>
      <c r="AO41" s="681"/>
      <c r="AP41" s="681"/>
      <c r="AQ41" s="681"/>
      <c r="AR41" s="681"/>
      <c r="AS41" s="681"/>
      <c r="AT41" s="681"/>
      <c r="AU41" s="681"/>
      <c r="AV41" s="681"/>
      <c r="AW41" s="681"/>
      <c r="AX41" s="681"/>
      <c r="AY41" s="681"/>
      <c r="AZ41" s="681"/>
      <c r="BA41" s="681"/>
      <c r="BB41" s="681"/>
      <c r="BC41" s="681"/>
      <c r="BD41" s="681"/>
      <c r="BE41" s="681"/>
      <c r="BF41" s="681"/>
      <c r="BG41" s="681"/>
      <c r="BH41" s="681"/>
      <c r="BI41" s="681"/>
      <c r="BJ41" s="681"/>
      <c r="BK41" s="675"/>
      <c r="BL41" s="675"/>
      <c r="BM41" s="675"/>
      <c r="BN41" s="681"/>
      <c r="BO41" s="681"/>
      <c r="BP41" s="681"/>
      <c r="BQ41" s="681"/>
      <c r="BR41" s="681"/>
      <c r="BS41" s="681"/>
      <c r="BT41" s="681"/>
      <c r="BU41" s="681"/>
      <c r="BV41" s="681"/>
      <c r="BW41" s="681"/>
    </row>
    <row r="42" spans="1:75" ht="13.5" customHeight="1">
      <c r="A42" s="696"/>
      <c r="B42" s="15" t="s">
        <v>60</v>
      </c>
      <c r="C42" s="688" t="str">
        <f>VLOOKUP($C27,'2025年度(1年後期)'!$B$5:$N$207,COLUMN('2025年度(1年後期)'!$G$5)+1,0)&amp;""</f>
        <v/>
      </c>
      <c r="D42" s="689"/>
      <c r="E42" s="690" t="str">
        <f>VLOOKUP($C27,'2025年度(2年後期)'!$B$5:$N$207,COLUMN('2025年度(2年後期)'!$G$5)+1,0)&amp;""</f>
        <v/>
      </c>
      <c r="F42" s="689"/>
      <c r="G42" s="690" t="str">
        <f>VLOOKUP($C27,'2025年度(3年後期)'!$B$5:$N$207,COLUMN('2025年度(3年後期)'!$G$5)+1,0)&amp;""</f>
        <v/>
      </c>
      <c r="H42" s="689"/>
      <c r="I42" s="690" t="str">
        <f>VLOOKUP($C27,'2025年度(4年後期)'!$B$5:$N$206,COLUMN('2025年度(4年後期)'!$G$5)+1,0)&amp;""</f>
        <v/>
      </c>
      <c r="J42" s="689"/>
      <c r="K42" s="691" t="str">
        <f>VLOOKUP($C27,'2025年度(助産後期)'!$B$5:$N$207,COLUMN('2025年度(助産後期)'!$G$5)+1,0)&amp;""</f>
        <v/>
      </c>
      <c r="L42" s="691"/>
      <c r="M42" s="688" t="str">
        <f>VLOOKUP($C27,'2025年度(M1後期)'!$B$5:$N$207,COLUMN('2025年度(M1後期)'!$G$5)+1,0)&amp;""</f>
        <v/>
      </c>
      <c r="N42" s="689"/>
      <c r="O42" s="691" t="str">
        <f>VLOOKUP($C27,'2025年度(M2後期)'!$B$5:$N$207,COLUMN('2025年度(M2後期)'!$G$5)+1,0)&amp;""</f>
        <v/>
      </c>
      <c r="P42" s="689"/>
      <c r="Q42" s="691" t="str">
        <f>VLOOKUP($C27,'2025年度(D1後期)'!$B$5:$N$207,COLUMN('2025年度(D1後期)'!$G$5)+1,0)&amp;""</f>
        <v/>
      </c>
      <c r="R42" s="689"/>
      <c r="S42" s="691" t="str">
        <f>VLOOKUP($C27,'2025年度(D23後期)'!$B$5:$N$207,COLUMN('2025年度(D23後期)'!$G$5)+1,0)&amp;""</f>
        <v/>
      </c>
      <c r="T42" s="689"/>
      <c r="Z42" s="696"/>
      <c r="AA42" s="681"/>
      <c r="AB42" s="681"/>
      <c r="AC42" s="681"/>
      <c r="AD42" s="681"/>
      <c r="AE42" s="681"/>
      <c r="AF42" s="681"/>
      <c r="AG42" s="681"/>
      <c r="AH42" s="681"/>
      <c r="AI42" s="681"/>
      <c r="AJ42" s="681"/>
      <c r="AK42" s="681"/>
      <c r="AL42" s="681"/>
      <c r="AM42" s="681"/>
      <c r="AN42" s="681"/>
      <c r="AO42" s="681"/>
      <c r="AP42" s="681"/>
      <c r="AQ42" s="681"/>
      <c r="AR42" s="681"/>
      <c r="AS42" s="681"/>
      <c r="AT42" s="681"/>
      <c r="AU42" s="681"/>
      <c r="AV42" s="681"/>
      <c r="AW42" s="681"/>
      <c r="AX42" s="681"/>
      <c r="AY42" s="681"/>
      <c r="AZ42" s="681"/>
      <c r="BA42" s="681"/>
      <c r="BB42" s="681"/>
      <c r="BC42" s="681"/>
      <c r="BD42" s="681"/>
      <c r="BE42" s="681"/>
      <c r="BF42" s="681"/>
      <c r="BG42" s="681"/>
      <c r="BH42" s="681"/>
      <c r="BI42" s="681"/>
      <c r="BJ42" s="681"/>
      <c r="BK42" s="675"/>
      <c r="BL42" s="675"/>
      <c r="BM42" s="675"/>
      <c r="BN42" s="681"/>
      <c r="BO42" s="681"/>
      <c r="BP42" s="681"/>
      <c r="BQ42" s="681"/>
      <c r="BR42" s="681"/>
      <c r="BS42" s="681"/>
      <c r="BT42" s="681"/>
      <c r="BU42" s="681"/>
      <c r="BV42" s="681"/>
      <c r="BW42" s="681"/>
    </row>
    <row r="43" spans="1:75" ht="13.5" customHeight="1">
      <c r="A43" s="712"/>
      <c r="B43" s="16" t="s">
        <v>62</v>
      </c>
      <c r="C43" s="687"/>
      <c r="D43" s="685"/>
      <c r="E43" s="684"/>
      <c r="F43" s="685"/>
      <c r="G43" s="684"/>
      <c r="H43" s="685"/>
      <c r="I43" s="684"/>
      <c r="J43" s="685"/>
      <c r="K43" s="686"/>
      <c r="L43" s="686"/>
      <c r="M43" s="687"/>
      <c r="N43" s="685"/>
      <c r="O43" s="686"/>
      <c r="P43" s="685"/>
      <c r="Q43" s="686"/>
      <c r="R43" s="685"/>
      <c r="S43" s="686"/>
      <c r="T43" s="685"/>
      <c r="Z43" s="697"/>
      <c r="AA43" s="682"/>
      <c r="AB43" s="682"/>
      <c r="AC43" s="682"/>
      <c r="AD43" s="682"/>
      <c r="AE43" s="682"/>
      <c r="AF43" s="682"/>
      <c r="AG43" s="682"/>
      <c r="AH43" s="682"/>
      <c r="AI43" s="682"/>
      <c r="AJ43" s="682"/>
      <c r="AK43" s="682"/>
      <c r="AL43" s="682"/>
      <c r="AM43" s="682"/>
      <c r="AN43" s="682"/>
      <c r="AO43" s="682"/>
      <c r="AP43" s="682"/>
      <c r="AQ43" s="682"/>
      <c r="AR43" s="682"/>
      <c r="AS43" s="682"/>
      <c r="AT43" s="682"/>
      <c r="AU43" s="682"/>
      <c r="AV43" s="682"/>
      <c r="AW43" s="682"/>
      <c r="AX43" s="682"/>
      <c r="AY43" s="682"/>
      <c r="AZ43" s="682"/>
      <c r="BA43" s="682"/>
      <c r="BB43" s="682"/>
      <c r="BC43" s="682"/>
      <c r="BD43" s="682"/>
      <c r="BE43" s="682"/>
      <c r="BF43" s="682"/>
      <c r="BG43" s="682"/>
      <c r="BH43" s="682"/>
      <c r="BI43" s="682"/>
      <c r="BJ43" s="682"/>
      <c r="BK43" s="676"/>
      <c r="BL43" s="676"/>
      <c r="BM43" s="676"/>
      <c r="BN43" s="682"/>
      <c r="BO43" s="682"/>
      <c r="BP43" s="682"/>
      <c r="BQ43" s="682"/>
      <c r="BR43" s="682"/>
      <c r="BS43" s="682"/>
      <c r="BT43" s="682"/>
      <c r="BU43" s="682"/>
      <c r="BV43" s="682"/>
      <c r="BW43" s="682"/>
    </row>
    <row r="44" spans="1:75" ht="13.5" customHeight="1">
      <c r="A44" s="696" t="s">
        <v>80</v>
      </c>
      <c r="B44" s="15" t="s">
        <v>55</v>
      </c>
      <c r="C44" s="692" t="str">
        <f>VLOOKUP($C27,'2025年度(1年後期)'!$B$5:$N$207,COLUMN('2025年度(1年後期)'!$I$5),0)&amp;""</f>
        <v/>
      </c>
      <c r="D44" s="693"/>
      <c r="E44" s="698" t="str">
        <f>VLOOKUP($C27,'2025年度(2年後期)'!$B$5:$N$207,COLUMN('2025年度(2年後期)'!$I$5),0)&amp;""</f>
        <v/>
      </c>
      <c r="F44" s="693"/>
      <c r="G44" s="698" t="str">
        <f>VLOOKUP($C27,'2025年度(3年後期)'!$B$5:$N$207,COLUMN('2025年度(3年後期)'!$I$5),0)&amp;""</f>
        <v/>
      </c>
      <c r="H44" s="693"/>
      <c r="I44" s="698" t="str">
        <f>VLOOKUP($C27,'2025年度(4年後期)'!$B$5:$N$206,COLUMN('2025年度(4年後期)'!$I$5),0)&amp;""</f>
        <v/>
      </c>
      <c r="J44" s="693"/>
      <c r="K44" s="694" t="str">
        <f>VLOOKUP($C27,'2025年度(助産後期)'!$B$5:$N$207,COLUMN('2025年度(助産後期)'!$I$5),0)&amp;""</f>
        <v/>
      </c>
      <c r="L44" s="694"/>
      <c r="M44" s="692" t="str">
        <f>VLOOKUP($C27,'2025年度(M1後期)'!$B$5:$N$207,COLUMN('2025年度(M1後期)'!$I$5),0)&amp;""</f>
        <v/>
      </c>
      <c r="N44" s="693"/>
      <c r="O44" s="694" t="str">
        <f>VLOOKUP($C27,'2025年度(M2後期)'!$B$5:$N$207,COLUMN('2025年度(M2後期)'!$I$5),0)&amp;""</f>
        <v/>
      </c>
      <c r="P44" s="693"/>
      <c r="Q44" s="694" t="str">
        <f>VLOOKUP($C27,'2025年度(D1後期)'!$B$5:$N$207,COLUMN('2025年度(D1後期)'!$I$5),0)&amp;""</f>
        <v/>
      </c>
      <c r="R44" s="693"/>
      <c r="S44" s="694" t="str">
        <f>VLOOKUP($C27,'2025年度(D23後期)'!$B$5:$N$207,COLUMN('2025年度(D23後期)'!$I$5),0)&amp;""</f>
        <v/>
      </c>
      <c r="T44" s="693"/>
      <c r="Z44" s="696" t="str">
        <f>A44</f>
        <v>４時限（15：10～16：40）</v>
      </c>
      <c r="AA44" s="680"/>
      <c r="AB44" s="680"/>
      <c r="AC44" s="680"/>
      <c r="AD44" s="680"/>
      <c r="AE44" s="680"/>
      <c r="AF44" s="680"/>
      <c r="AG44" s="680"/>
      <c r="AH44" s="680"/>
      <c r="AI44" s="680"/>
      <c r="AJ44" s="680"/>
      <c r="AK44" s="680"/>
      <c r="AL44" s="680"/>
      <c r="AM44" s="680"/>
      <c r="AN44" s="680"/>
      <c r="AO44" s="680"/>
      <c r="AP44" s="680"/>
      <c r="AQ44" s="680"/>
      <c r="AR44" s="680"/>
      <c r="AS44" s="680"/>
      <c r="AT44" s="680"/>
      <c r="AU44" s="680"/>
      <c r="AV44" s="680"/>
      <c r="AW44" s="680"/>
      <c r="AX44" s="680"/>
      <c r="AY44" s="680"/>
      <c r="AZ44" s="680"/>
      <c r="BA44" s="680"/>
      <c r="BB44" s="680"/>
      <c r="BC44" s="680"/>
      <c r="BD44" s="680"/>
      <c r="BE44" s="680"/>
      <c r="BF44" s="680"/>
      <c r="BG44" s="680"/>
      <c r="BH44" s="680"/>
      <c r="BI44" s="680"/>
      <c r="BJ44" s="680"/>
      <c r="BK44" s="674"/>
      <c r="BL44" s="674"/>
      <c r="BM44" s="674"/>
      <c r="BN44" s="680"/>
      <c r="BO44" s="680"/>
      <c r="BP44" s="680"/>
      <c r="BQ44" s="680"/>
      <c r="BR44" s="680"/>
      <c r="BS44" s="680"/>
      <c r="BT44" s="680"/>
      <c r="BU44" s="680"/>
      <c r="BV44" s="680"/>
      <c r="BW44" s="680"/>
    </row>
    <row r="45" spans="1:75" ht="13.5" customHeight="1">
      <c r="A45" s="696"/>
      <c r="B45" s="15" t="s">
        <v>58</v>
      </c>
      <c r="C45" s="688" t="str">
        <f>IFERROR(VLOOKUP(C44,科目・教員!$A$2:$B$349,2,0),"")</f>
        <v/>
      </c>
      <c r="D45" s="689"/>
      <c r="E45" s="690" t="str">
        <f>IFERROR(VLOOKUP(E44,科目・教員!$A$2:$B$349,2,0),"")</f>
        <v/>
      </c>
      <c r="F45" s="689"/>
      <c r="G45" s="690" t="str">
        <f>IFERROR(VLOOKUP(G44,科目・教員!$A$2:$B$349,2,0),"")</f>
        <v/>
      </c>
      <c r="H45" s="689"/>
      <c r="I45" s="690" t="str">
        <f>IFERROR(VLOOKUP(I44,科目・教員!$A$2:$B$349,2,0),"")</f>
        <v/>
      </c>
      <c r="J45" s="689"/>
      <c r="K45" s="691" t="str">
        <f>IFERROR(VLOOKUP(K44,科目・教員!$A$2:$B$349,2,0),"")</f>
        <v/>
      </c>
      <c r="L45" s="691"/>
      <c r="M45" s="688" t="str">
        <f>IFERROR(VLOOKUP(M44,科目・教員!$A$2:$B$349,2,0),"")</f>
        <v/>
      </c>
      <c r="N45" s="689"/>
      <c r="O45" s="691" t="str">
        <f>IFERROR(VLOOKUP(O44,科目・教員!$A$2:$B$349,2,0),"")</f>
        <v/>
      </c>
      <c r="P45" s="689"/>
      <c r="Q45" s="691" t="str">
        <f>IFERROR(VLOOKUP(Q44,科目・教員!$A$2:$B$349,2,0),"")</f>
        <v/>
      </c>
      <c r="R45" s="689"/>
      <c r="S45" s="691" t="str">
        <f>IFERROR(VLOOKUP(S44,科目・教員!$A$2:$B$349,2,0),"")</f>
        <v/>
      </c>
      <c r="T45" s="689"/>
      <c r="Z45" s="696"/>
      <c r="AA45" s="681"/>
      <c r="AB45" s="681"/>
      <c r="AC45" s="681"/>
      <c r="AD45" s="681"/>
      <c r="AE45" s="681"/>
      <c r="AF45" s="681"/>
      <c r="AG45" s="681"/>
      <c r="AH45" s="681"/>
      <c r="AI45" s="681"/>
      <c r="AJ45" s="681"/>
      <c r="AK45" s="681"/>
      <c r="AL45" s="681"/>
      <c r="AM45" s="681"/>
      <c r="AN45" s="681"/>
      <c r="AO45" s="681"/>
      <c r="AP45" s="681"/>
      <c r="AQ45" s="681"/>
      <c r="AR45" s="681"/>
      <c r="AS45" s="681"/>
      <c r="AT45" s="681"/>
      <c r="AU45" s="681"/>
      <c r="AV45" s="681"/>
      <c r="AW45" s="681"/>
      <c r="AX45" s="681"/>
      <c r="AY45" s="681"/>
      <c r="AZ45" s="681"/>
      <c r="BA45" s="681"/>
      <c r="BB45" s="681"/>
      <c r="BC45" s="681"/>
      <c r="BD45" s="681"/>
      <c r="BE45" s="681"/>
      <c r="BF45" s="681"/>
      <c r="BG45" s="681"/>
      <c r="BH45" s="681"/>
      <c r="BI45" s="681"/>
      <c r="BJ45" s="681"/>
      <c r="BK45" s="675"/>
      <c r="BL45" s="675"/>
      <c r="BM45" s="675"/>
      <c r="BN45" s="681"/>
      <c r="BO45" s="681"/>
      <c r="BP45" s="681"/>
      <c r="BQ45" s="681"/>
      <c r="BR45" s="681"/>
      <c r="BS45" s="681"/>
      <c r="BT45" s="681"/>
      <c r="BU45" s="681"/>
      <c r="BV45" s="681"/>
      <c r="BW45" s="681"/>
    </row>
    <row r="46" spans="1:75" ht="13.5" customHeight="1">
      <c r="A46" s="696"/>
      <c r="B46" s="15" t="s">
        <v>60</v>
      </c>
      <c r="C46" s="688" t="str">
        <f>VLOOKUP($C27,'2025年度(1年後期)'!$B$5:$N$207,COLUMN('2025年度(1年後期)'!$I$5)+1,0)&amp;""</f>
        <v/>
      </c>
      <c r="D46" s="689"/>
      <c r="E46" s="690" t="str">
        <f>VLOOKUP($C27,'2025年度(2年後期)'!$B$5:$N$207,COLUMN('2025年度(2年後期)'!$I$5)+1,0)&amp;""</f>
        <v/>
      </c>
      <c r="F46" s="689"/>
      <c r="G46" s="690" t="str">
        <f>VLOOKUP($C27,'2025年度(3年後期)'!$B$5:$N$207,COLUMN('2025年度(3年後期)'!$I$5)+1,0)&amp;""</f>
        <v/>
      </c>
      <c r="H46" s="689"/>
      <c r="I46" s="690" t="str">
        <f>VLOOKUP($C27,'2025年度(4年後期)'!$B$5:$N$206,COLUMN('2025年度(4年後期)'!$I$5)+1,0)&amp;""</f>
        <v/>
      </c>
      <c r="J46" s="689"/>
      <c r="K46" s="691" t="str">
        <f>VLOOKUP($C27,'2025年度(助産後期)'!$B$5:$N$207,COLUMN('2025年度(助産後期)'!$I$5)+1,0)&amp;""</f>
        <v/>
      </c>
      <c r="L46" s="691"/>
      <c r="M46" s="688" t="str">
        <f>VLOOKUP($C27,'2025年度(M1後期)'!$B$5:$N$207,COLUMN('2025年度(M1後期)'!$I$5)+1,0)&amp;""</f>
        <v/>
      </c>
      <c r="N46" s="689"/>
      <c r="O46" s="691" t="str">
        <f>VLOOKUP($C27,'2025年度(M2後期)'!$B$5:$N$207,COLUMN('2025年度(M2後期)'!$I$5)+1,0)&amp;""</f>
        <v/>
      </c>
      <c r="P46" s="689"/>
      <c r="Q46" s="691" t="str">
        <f>VLOOKUP($C27,'2025年度(D1後期)'!$B$5:$N$207,COLUMN('2025年度(D1後期)'!$I$5)+1,0)&amp;""</f>
        <v/>
      </c>
      <c r="R46" s="689"/>
      <c r="S46" s="691" t="str">
        <f>VLOOKUP($C27,'2025年度(D23後期)'!$B$5:$N$207,COLUMN('2025年度(D23後期)'!$I$5)+1,0)&amp;""</f>
        <v/>
      </c>
      <c r="T46" s="689"/>
      <c r="Z46" s="696"/>
      <c r="AA46" s="681"/>
      <c r="AB46" s="681"/>
      <c r="AC46" s="681"/>
      <c r="AD46" s="681"/>
      <c r="AE46" s="681"/>
      <c r="AF46" s="681"/>
      <c r="AG46" s="681"/>
      <c r="AH46" s="681"/>
      <c r="AI46" s="681"/>
      <c r="AJ46" s="681"/>
      <c r="AK46" s="681"/>
      <c r="AL46" s="681"/>
      <c r="AM46" s="681"/>
      <c r="AN46" s="681"/>
      <c r="AO46" s="681"/>
      <c r="AP46" s="681"/>
      <c r="AQ46" s="681"/>
      <c r="AR46" s="681"/>
      <c r="AS46" s="681"/>
      <c r="AT46" s="681"/>
      <c r="AU46" s="681"/>
      <c r="AV46" s="681"/>
      <c r="AW46" s="681"/>
      <c r="AX46" s="681"/>
      <c r="AY46" s="681"/>
      <c r="AZ46" s="681"/>
      <c r="BA46" s="681"/>
      <c r="BB46" s="681"/>
      <c r="BC46" s="681"/>
      <c r="BD46" s="681"/>
      <c r="BE46" s="681"/>
      <c r="BF46" s="681"/>
      <c r="BG46" s="681"/>
      <c r="BH46" s="681"/>
      <c r="BI46" s="681"/>
      <c r="BJ46" s="681"/>
      <c r="BK46" s="675"/>
      <c r="BL46" s="675"/>
      <c r="BM46" s="675"/>
      <c r="BN46" s="681"/>
      <c r="BO46" s="681"/>
      <c r="BP46" s="681"/>
      <c r="BQ46" s="681"/>
      <c r="BR46" s="681"/>
      <c r="BS46" s="681"/>
      <c r="BT46" s="681"/>
      <c r="BU46" s="681"/>
      <c r="BV46" s="681"/>
      <c r="BW46" s="681"/>
    </row>
    <row r="47" spans="1:75" ht="13.5" customHeight="1">
      <c r="A47" s="697"/>
      <c r="B47" s="16" t="s">
        <v>62</v>
      </c>
      <c r="C47" s="687"/>
      <c r="D47" s="685"/>
      <c r="E47" s="684"/>
      <c r="F47" s="685"/>
      <c r="G47" s="684"/>
      <c r="H47" s="685"/>
      <c r="I47" s="684"/>
      <c r="J47" s="685"/>
      <c r="K47" s="686"/>
      <c r="L47" s="686"/>
      <c r="M47" s="687"/>
      <c r="N47" s="685"/>
      <c r="O47" s="686"/>
      <c r="P47" s="685"/>
      <c r="Q47" s="686"/>
      <c r="R47" s="685"/>
      <c r="S47" s="686"/>
      <c r="T47" s="685"/>
      <c r="Z47" s="697"/>
      <c r="AA47" s="682"/>
      <c r="AB47" s="682"/>
      <c r="AC47" s="682"/>
      <c r="AD47" s="682"/>
      <c r="AE47" s="682"/>
      <c r="AF47" s="682"/>
      <c r="AG47" s="682"/>
      <c r="AH47" s="682"/>
      <c r="AI47" s="682"/>
      <c r="AJ47" s="682"/>
      <c r="AK47" s="682"/>
      <c r="AL47" s="682"/>
      <c r="AM47" s="682"/>
      <c r="AN47" s="682"/>
      <c r="AO47" s="682"/>
      <c r="AP47" s="682"/>
      <c r="AQ47" s="682"/>
      <c r="AR47" s="682"/>
      <c r="AS47" s="682"/>
      <c r="AT47" s="682"/>
      <c r="AU47" s="682"/>
      <c r="AV47" s="682"/>
      <c r="AW47" s="682"/>
      <c r="AX47" s="682"/>
      <c r="AY47" s="682"/>
      <c r="AZ47" s="682"/>
      <c r="BA47" s="682"/>
      <c r="BB47" s="682"/>
      <c r="BC47" s="682"/>
      <c r="BD47" s="682"/>
      <c r="BE47" s="682"/>
      <c r="BF47" s="682"/>
      <c r="BG47" s="682"/>
      <c r="BH47" s="682"/>
      <c r="BI47" s="682"/>
      <c r="BJ47" s="682"/>
      <c r="BK47" s="676"/>
      <c r="BL47" s="676"/>
      <c r="BM47" s="676"/>
      <c r="BN47" s="682"/>
      <c r="BO47" s="682"/>
      <c r="BP47" s="682"/>
      <c r="BQ47" s="682"/>
      <c r="BR47" s="682"/>
      <c r="BS47" s="682"/>
      <c r="BT47" s="682"/>
      <c r="BU47" s="682"/>
      <c r="BV47" s="682"/>
      <c r="BW47" s="682"/>
    </row>
    <row r="48" spans="1:75" ht="13.5" customHeight="1">
      <c r="A48" s="696" t="s">
        <v>87</v>
      </c>
      <c r="B48" s="15" t="s">
        <v>55</v>
      </c>
      <c r="C48" s="692" t="str">
        <f>VLOOKUP($C27,'2025年度(1年後期)'!$B$5:$N$207,COLUMN('2025年度(1年後期)'!$K$5),0)&amp;""</f>
        <v/>
      </c>
      <c r="D48" s="693"/>
      <c r="E48" s="698" t="str">
        <f>VLOOKUP($C27,'2025年度(2年後期)'!$B$5:$N$207,COLUMN('2025年度(2年後期)'!$K$5),0)&amp;""</f>
        <v/>
      </c>
      <c r="F48" s="693"/>
      <c r="G48" s="698" t="str">
        <f>VLOOKUP($C27,'2025年度(3年後期)'!$B$5:$N$207,COLUMN('2025年度(3年後期)'!$K$5),0)&amp;""</f>
        <v/>
      </c>
      <c r="H48" s="693"/>
      <c r="I48" s="698" t="str">
        <f>VLOOKUP($C27,'2025年度(4年後期)'!$B$5:$N$206,COLUMN('2025年度(4年後期)'!$K$5),0)&amp;""</f>
        <v/>
      </c>
      <c r="J48" s="693"/>
      <c r="K48" s="694" t="str">
        <f>VLOOKUP($C27,'2025年度(助産後期)'!$B$5:$N$207,COLUMN('2025年度(助産後期)'!$K$5),0)&amp;""</f>
        <v/>
      </c>
      <c r="L48" s="694"/>
      <c r="M48" s="692" t="str">
        <f>VLOOKUP($C27,'2025年度(M1後期)'!$B$5:$N$207,COLUMN('2025年度(M1後期)'!$K$5),0)&amp;""</f>
        <v/>
      </c>
      <c r="N48" s="693"/>
      <c r="O48" s="694" t="str">
        <f>VLOOKUP($C27,'2025年度(M2後期)'!$B$5:$N$207,COLUMN('2025年度(M2後期)'!$K$5),0)&amp;""</f>
        <v/>
      </c>
      <c r="P48" s="693"/>
      <c r="Q48" s="694" t="str">
        <f>VLOOKUP($C27,'2025年度(D1後期)'!$B$5:$N$207,COLUMN('2025年度(D1後期)'!$K$5),0)&amp;""</f>
        <v/>
      </c>
      <c r="R48" s="693"/>
      <c r="S48" s="694" t="str">
        <f>VLOOKUP($C27,'2025年度(D23後期)'!$B$5:$N$207,COLUMN('2025年度(D23後期)'!$K$5),0)&amp;""</f>
        <v/>
      </c>
      <c r="T48" s="693"/>
      <c r="Z48" s="695" t="str">
        <f>A48</f>
        <v>５時限（16：50～18：20）</v>
      </c>
      <c r="AA48" s="680"/>
      <c r="AB48" s="680"/>
      <c r="AC48" s="680"/>
      <c r="AD48" s="680"/>
      <c r="AE48" s="680"/>
      <c r="AF48" s="680"/>
      <c r="AG48" s="680"/>
      <c r="AH48" s="680"/>
      <c r="AI48" s="680"/>
      <c r="AJ48" s="680"/>
      <c r="AK48" s="680"/>
      <c r="AL48" s="680"/>
      <c r="AM48" s="680"/>
      <c r="AN48" s="680"/>
      <c r="AO48" s="680"/>
      <c r="AP48" s="680"/>
      <c r="AQ48" s="680"/>
      <c r="AR48" s="680"/>
      <c r="AS48" s="680"/>
      <c r="AT48" s="680"/>
      <c r="AU48" s="680"/>
      <c r="AV48" s="680"/>
      <c r="AW48" s="680"/>
      <c r="AX48" s="680"/>
      <c r="AY48" s="680"/>
      <c r="AZ48" s="680"/>
      <c r="BA48" s="680"/>
      <c r="BB48" s="680"/>
      <c r="BC48" s="680"/>
      <c r="BD48" s="680"/>
      <c r="BE48" s="680"/>
      <c r="BF48" s="680"/>
      <c r="BG48" s="680"/>
      <c r="BH48" s="680"/>
      <c r="BI48" s="680"/>
      <c r="BJ48" s="680"/>
      <c r="BK48" s="674"/>
      <c r="BL48" s="674"/>
      <c r="BM48" s="674"/>
      <c r="BN48" s="680"/>
      <c r="BO48" s="680"/>
      <c r="BP48" s="680"/>
      <c r="BQ48" s="680"/>
      <c r="BR48" s="680"/>
      <c r="BS48" s="680"/>
      <c r="BT48" s="680"/>
      <c r="BU48" s="680"/>
      <c r="BV48" s="680"/>
      <c r="BW48" s="680"/>
    </row>
    <row r="49" spans="1:75" ht="13.5" customHeight="1">
      <c r="A49" s="696"/>
      <c r="B49" s="15" t="s">
        <v>58</v>
      </c>
      <c r="C49" s="688" t="str">
        <f>IFERROR(VLOOKUP(C48,科目・教員!$A$2:$B$349,2,0),"")</f>
        <v/>
      </c>
      <c r="D49" s="689"/>
      <c r="E49" s="690" t="str">
        <f>IFERROR(VLOOKUP(E48,科目・教員!$A$2:$B$349,2,0),"")</f>
        <v/>
      </c>
      <c r="F49" s="689"/>
      <c r="G49" s="690" t="str">
        <f>IFERROR(VLOOKUP(G48,科目・教員!$A$2:$B$349,2,0),"")</f>
        <v/>
      </c>
      <c r="H49" s="689"/>
      <c r="I49" s="690" t="str">
        <f>IFERROR(VLOOKUP(I48,科目・教員!$A$2:$B$349,2,0),"")</f>
        <v/>
      </c>
      <c r="J49" s="689"/>
      <c r="K49" s="691" t="str">
        <f>IFERROR(VLOOKUP(K48,科目・教員!$A$2:$B$349,2,0),"")</f>
        <v/>
      </c>
      <c r="L49" s="691"/>
      <c r="M49" s="688" t="str">
        <f>IFERROR(VLOOKUP(M48,科目・教員!$A$2:$B$349,2,0),"")</f>
        <v/>
      </c>
      <c r="N49" s="689"/>
      <c r="O49" s="691" t="str">
        <f>IFERROR(VLOOKUP(O48,科目・教員!$A$2:$B$349,2,0),"")</f>
        <v/>
      </c>
      <c r="P49" s="689"/>
      <c r="Q49" s="691" t="str">
        <f>IFERROR(VLOOKUP(Q48,科目・教員!$A$2:$B$349,2,0),"")</f>
        <v/>
      </c>
      <c r="R49" s="689"/>
      <c r="S49" s="691" t="str">
        <f>IFERROR(VLOOKUP(S48,科目・教員!$A$2:$B$349,2,0),"")</f>
        <v/>
      </c>
      <c r="T49" s="689"/>
      <c r="Z49" s="696"/>
      <c r="AA49" s="681"/>
      <c r="AB49" s="681"/>
      <c r="AC49" s="681"/>
      <c r="AD49" s="681"/>
      <c r="AE49" s="681"/>
      <c r="AF49" s="681"/>
      <c r="AG49" s="681"/>
      <c r="AH49" s="681"/>
      <c r="AI49" s="681"/>
      <c r="AJ49" s="681"/>
      <c r="AK49" s="681"/>
      <c r="AL49" s="681"/>
      <c r="AM49" s="681"/>
      <c r="AN49" s="681"/>
      <c r="AO49" s="681"/>
      <c r="AP49" s="681"/>
      <c r="AQ49" s="681"/>
      <c r="AR49" s="681"/>
      <c r="AS49" s="681"/>
      <c r="AT49" s="681"/>
      <c r="AU49" s="681"/>
      <c r="AV49" s="681"/>
      <c r="AW49" s="681"/>
      <c r="AX49" s="681"/>
      <c r="AY49" s="681"/>
      <c r="AZ49" s="681"/>
      <c r="BA49" s="681"/>
      <c r="BB49" s="681"/>
      <c r="BC49" s="681"/>
      <c r="BD49" s="681"/>
      <c r="BE49" s="681"/>
      <c r="BF49" s="681"/>
      <c r="BG49" s="681"/>
      <c r="BH49" s="681"/>
      <c r="BI49" s="681"/>
      <c r="BJ49" s="681"/>
      <c r="BK49" s="675"/>
      <c r="BL49" s="675"/>
      <c r="BM49" s="675"/>
      <c r="BN49" s="681"/>
      <c r="BO49" s="681"/>
      <c r="BP49" s="681"/>
      <c r="BQ49" s="681"/>
      <c r="BR49" s="681"/>
      <c r="BS49" s="681"/>
      <c r="BT49" s="681"/>
      <c r="BU49" s="681"/>
      <c r="BV49" s="681"/>
      <c r="BW49" s="681"/>
    </row>
    <row r="50" spans="1:75" ht="13.5" customHeight="1">
      <c r="A50" s="696"/>
      <c r="B50" s="15" t="s">
        <v>60</v>
      </c>
      <c r="C50" s="688" t="str">
        <f>VLOOKUP($C27,'2025年度(1年後期)'!$B$5:$N$207,COLUMN('2025年度(1年後期)'!$K$5)+1,0)&amp;""</f>
        <v/>
      </c>
      <c r="D50" s="689"/>
      <c r="E50" s="690" t="str">
        <f>VLOOKUP($C27,'2025年度(2年後期)'!$B$5:$N$207,COLUMN('2025年度(2年後期)'!$K$5)+1,0)&amp;""</f>
        <v/>
      </c>
      <c r="F50" s="689"/>
      <c r="G50" s="690" t="str">
        <f>VLOOKUP($C27,'2025年度(3年後期)'!$B$5:$N$207,COLUMN('2025年度(3年後期)'!$K$5)+1,0)&amp;""</f>
        <v/>
      </c>
      <c r="H50" s="689"/>
      <c r="I50" s="690" t="str">
        <f>VLOOKUP($C27,'2025年度(4年後期)'!$B$5:$N$206,COLUMN('2025年度(4年後期)'!$K$5)+1,0)&amp;""</f>
        <v/>
      </c>
      <c r="J50" s="689"/>
      <c r="K50" s="691" t="str">
        <f>VLOOKUP($C27,'2025年度(助産後期)'!$B$5:$N$207,COLUMN('2025年度(助産後期)'!$K$5)+1,0)&amp;""</f>
        <v/>
      </c>
      <c r="L50" s="691"/>
      <c r="M50" s="688" t="str">
        <f>VLOOKUP($C27,'2025年度(M1後期)'!$B$5:$N$207,COLUMN('2025年度(M1後期)'!$K$5)+1,0)&amp;""</f>
        <v/>
      </c>
      <c r="N50" s="689"/>
      <c r="O50" s="691" t="str">
        <f>VLOOKUP($C27,'2025年度(M1後期)'!$B$5:$N$207,COLUMN('2025年度(M1後期)'!$K$5)+1,0)&amp;""</f>
        <v/>
      </c>
      <c r="P50" s="689"/>
      <c r="Q50" s="691" t="str">
        <f>VLOOKUP($C27,'2025年度(D1後期)'!$B$5:$N$207,COLUMN('2025年度(D1後期)'!$K$5)+1,0)&amp;""</f>
        <v/>
      </c>
      <c r="R50" s="689"/>
      <c r="S50" s="691" t="str">
        <f>VLOOKUP($C27,'2025年度(D23後期)'!$B$5:$N$207,COLUMN('2025年度(D23後期)'!$K$5)+1,0)&amp;""</f>
        <v/>
      </c>
      <c r="T50" s="689"/>
      <c r="Z50" s="696"/>
      <c r="AA50" s="681"/>
      <c r="AB50" s="681"/>
      <c r="AC50" s="681"/>
      <c r="AD50" s="681"/>
      <c r="AE50" s="681"/>
      <c r="AF50" s="681"/>
      <c r="AG50" s="681"/>
      <c r="AH50" s="681"/>
      <c r="AI50" s="681"/>
      <c r="AJ50" s="681"/>
      <c r="AK50" s="681"/>
      <c r="AL50" s="681"/>
      <c r="AM50" s="681"/>
      <c r="AN50" s="681"/>
      <c r="AO50" s="681"/>
      <c r="AP50" s="681"/>
      <c r="AQ50" s="681"/>
      <c r="AR50" s="681"/>
      <c r="AS50" s="681"/>
      <c r="AT50" s="681"/>
      <c r="AU50" s="681"/>
      <c r="AV50" s="681"/>
      <c r="AW50" s="681"/>
      <c r="AX50" s="681"/>
      <c r="AY50" s="681"/>
      <c r="AZ50" s="681"/>
      <c r="BA50" s="681"/>
      <c r="BB50" s="681"/>
      <c r="BC50" s="681"/>
      <c r="BD50" s="681"/>
      <c r="BE50" s="681"/>
      <c r="BF50" s="681"/>
      <c r="BG50" s="681"/>
      <c r="BH50" s="681"/>
      <c r="BI50" s="681"/>
      <c r="BJ50" s="681"/>
      <c r="BK50" s="675"/>
      <c r="BL50" s="675"/>
      <c r="BM50" s="675"/>
      <c r="BN50" s="681"/>
      <c r="BO50" s="681"/>
      <c r="BP50" s="681"/>
      <c r="BQ50" s="681"/>
      <c r="BR50" s="681"/>
      <c r="BS50" s="681"/>
      <c r="BT50" s="681"/>
      <c r="BU50" s="681"/>
      <c r="BV50" s="681"/>
      <c r="BW50" s="681"/>
    </row>
    <row r="51" spans="1:75" ht="13.5" customHeight="1">
      <c r="A51" s="697"/>
      <c r="B51" s="16" t="s">
        <v>62</v>
      </c>
      <c r="C51" s="687"/>
      <c r="D51" s="685"/>
      <c r="E51" s="684"/>
      <c r="F51" s="685"/>
      <c r="G51" s="684"/>
      <c r="H51" s="685"/>
      <c r="I51" s="684"/>
      <c r="J51" s="685"/>
      <c r="K51" s="686"/>
      <c r="L51" s="686"/>
      <c r="M51" s="687"/>
      <c r="N51" s="685"/>
      <c r="O51" s="686"/>
      <c r="P51" s="685"/>
      <c r="Q51" s="686"/>
      <c r="R51" s="685"/>
      <c r="S51" s="686"/>
      <c r="T51" s="685"/>
      <c r="U51" s="19"/>
      <c r="V51" s="19"/>
      <c r="W51" s="19"/>
      <c r="X51" s="19"/>
      <c r="Y51" s="19"/>
      <c r="Z51" s="697"/>
      <c r="AA51" s="682"/>
      <c r="AB51" s="682"/>
      <c r="AC51" s="682"/>
      <c r="AD51" s="682"/>
      <c r="AE51" s="682"/>
      <c r="AF51" s="682"/>
      <c r="AG51" s="682"/>
      <c r="AH51" s="682"/>
      <c r="AI51" s="682"/>
      <c r="AJ51" s="682"/>
      <c r="AK51" s="682"/>
      <c r="AL51" s="682"/>
      <c r="AM51" s="682"/>
      <c r="AN51" s="682"/>
      <c r="AO51" s="682"/>
      <c r="AP51" s="682"/>
      <c r="AQ51" s="682"/>
      <c r="AR51" s="682"/>
      <c r="AS51" s="682"/>
      <c r="AT51" s="682"/>
      <c r="AU51" s="682"/>
      <c r="AV51" s="682"/>
      <c r="AW51" s="682"/>
      <c r="AX51" s="682"/>
      <c r="AY51" s="682"/>
      <c r="AZ51" s="682"/>
      <c r="BA51" s="682"/>
      <c r="BB51" s="682"/>
      <c r="BC51" s="682"/>
      <c r="BD51" s="682"/>
      <c r="BE51" s="682"/>
      <c r="BF51" s="682"/>
      <c r="BG51" s="682"/>
      <c r="BH51" s="682"/>
      <c r="BI51" s="682"/>
      <c r="BJ51" s="682"/>
      <c r="BK51" s="676"/>
      <c r="BL51" s="676"/>
      <c r="BM51" s="676"/>
      <c r="BN51" s="682"/>
      <c r="BO51" s="682"/>
      <c r="BP51" s="682"/>
      <c r="BQ51" s="682"/>
      <c r="BR51" s="682"/>
      <c r="BS51" s="682"/>
      <c r="BT51" s="682"/>
      <c r="BU51" s="682"/>
      <c r="BV51" s="682"/>
      <c r="BW51" s="682"/>
    </row>
    <row r="52" spans="1:75" ht="21.75">
      <c r="A52" s="23"/>
      <c r="B52" s="24"/>
      <c r="C52" s="747">
        <f>C27+1</f>
        <v>46025</v>
      </c>
      <c r="D52" s="747"/>
      <c r="E52" s="747"/>
      <c r="F52" s="747"/>
      <c r="G52" s="747"/>
      <c r="H52" s="747"/>
      <c r="I52" s="747"/>
      <c r="J52" s="747"/>
      <c r="K52" s="747"/>
      <c r="L52" s="747"/>
      <c r="M52" s="747"/>
      <c r="N52" s="747"/>
      <c r="O52" s="747"/>
      <c r="P52" s="747"/>
      <c r="Q52" s="747"/>
      <c r="R52" s="747"/>
      <c r="S52" s="747"/>
      <c r="T52" s="747"/>
      <c r="U52" s="787">
        <f>C52</f>
        <v>46025</v>
      </c>
      <c r="V52" s="788"/>
      <c r="W52" s="788"/>
      <c r="X52" s="788"/>
      <c r="Y52" s="788"/>
      <c r="Z52" s="789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96" t="s">
        <v>54</v>
      </c>
      <c r="B53" s="12" t="s">
        <v>55</v>
      </c>
      <c r="C53" s="705" t="str">
        <f>VLOOKUP($C52,'2025年度(1年後期)'!$B$5:$N$207,COLUMN('2025年度(1年後期)'!$C$5),0)&amp;""</f>
        <v/>
      </c>
      <c r="D53" s="706"/>
      <c r="E53" s="713" t="str">
        <f>VLOOKUP($C52,'2025年度(2年後期)'!$B$5:$N$207,COLUMN('2025年度(2年後期)'!$C$5),0)&amp;""</f>
        <v/>
      </c>
      <c r="F53" s="706"/>
      <c r="G53" s="713" t="str">
        <f>VLOOKUP($C52,'2025年度(3年後期)'!$B$5:$N$207,COLUMN('2025年度(3年後期)'!$C$5),0)&amp;""</f>
        <v/>
      </c>
      <c r="H53" s="706"/>
      <c r="I53" s="713" t="str">
        <f>VLOOKUP($C52,'2025年度(4年後期)'!$B$5:$N$206,COLUMN('2025年度(4年後期)'!$C$5),0)&amp;""</f>
        <v/>
      </c>
      <c r="J53" s="706"/>
      <c r="K53" s="693" t="str">
        <f>VLOOKUP($C52,'2025年度(助産後期)'!$B$5:$N$207,COLUMN('2025年度(助産後期)'!$C$5),0)&amp;""</f>
        <v/>
      </c>
      <c r="L53" s="709"/>
      <c r="M53" s="723" t="str">
        <f>VLOOKUP($C52,'2025年度(M1後期)'!$B$5:$N$207,COLUMN('2025年度(M1後期)'!$C$5),0)&amp;""</f>
        <v/>
      </c>
      <c r="N53" s="709"/>
      <c r="O53" s="713" t="str">
        <f>VLOOKUP($C52,'2025年度(M2後期)'!$B$5:$N$207,COLUMN('2025年度(M2後期)'!$C$5),0)&amp;""</f>
        <v/>
      </c>
      <c r="P53" s="706"/>
      <c r="Q53" s="713" t="str">
        <f>VLOOKUP($C52,'2025年度(D1後期)'!$B$5:$N$207,COLUMN('2025年度(D1後期)'!$C$5),0)&amp;""</f>
        <v/>
      </c>
      <c r="R53" s="706"/>
      <c r="S53" s="693" t="str">
        <f>VLOOKUP($C52,'2025年度(D23後期)'!$B$5:$N$207,COLUMN('2025年度(D23後期)'!$C$5),0)&amp;""</f>
        <v/>
      </c>
      <c r="T53" s="706"/>
      <c r="U53" s="25"/>
      <c r="Z53" s="695" t="str">
        <f>A53</f>
        <v xml:space="preserve">１時限（09：20～10：50） </v>
      </c>
      <c r="AA53" s="680"/>
      <c r="AB53" s="680"/>
      <c r="AC53" s="680"/>
      <c r="AD53" s="680"/>
      <c r="AE53" s="680"/>
      <c r="AF53" s="680"/>
      <c r="AG53" s="680"/>
      <c r="AH53" s="680"/>
      <c r="AI53" s="680"/>
      <c r="AJ53" s="680"/>
      <c r="AK53" s="680"/>
      <c r="AL53" s="680"/>
      <c r="AM53" s="680"/>
      <c r="AN53" s="680"/>
      <c r="AO53" s="680"/>
      <c r="AP53" s="680"/>
      <c r="AQ53" s="680"/>
      <c r="AR53" s="680"/>
      <c r="AS53" s="680"/>
      <c r="AT53" s="680"/>
      <c r="AU53" s="680"/>
      <c r="AV53" s="680"/>
      <c r="AW53" s="680"/>
      <c r="AX53" s="680"/>
      <c r="AY53" s="680"/>
      <c r="AZ53" s="680"/>
      <c r="BA53" s="680"/>
      <c r="BB53" s="680"/>
      <c r="BC53" s="680"/>
      <c r="BD53" s="680"/>
      <c r="BE53" s="680"/>
      <c r="BF53" s="680"/>
      <c r="BG53" s="680"/>
      <c r="BH53" s="680"/>
      <c r="BI53" s="680"/>
      <c r="BJ53" s="680"/>
      <c r="BK53" s="674"/>
      <c r="BL53" s="674"/>
      <c r="BM53" s="674"/>
      <c r="BN53" s="680"/>
      <c r="BO53" s="680"/>
      <c r="BP53" s="680"/>
      <c r="BQ53" s="680"/>
      <c r="BR53" s="680"/>
      <c r="BS53" s="680"/>
      <c r="BT53" s="680"/>
      <c r="BU53" s="680"/>
      <c r="BV53" s="680"/>
      <c r="BW53" s="680"/>
    </row>
    <row r="54" spans="1:75" ht="13.5" customHeight="1">
      <c r="A54" s="696"/>
      <c r="B54" s="15" t="s">
        <v>58</v>
      </c>
      <c r="C54" s="708" t="str">
        <f>IFERROR(VLOOKUP(C53,科目・教員!$A$2:$B$349,2,0),"")</f>
        <v/>
      </c>
      <c r="D54" s="707"/>
      <c r="E54" s="716" t="str">
        <f>IFERROR(VLOOKUP(E53,科目・教員!$A$2:$B$349,2,0),"")</f>
        <v/>
      </c>
      <c r="F54" s="707"/>
      <c r="G54" s="716" t="str">
        <f>IFERROR(VLOOKUP(G53,科目・教員!$A$2:$B$349,2,0),"")</f>
        <v/>
      </c>
      <c r="H54" s="707"/>
      <c r="I54" s="716" t="str">
        <f>IFERROR(VLOOKUP(I53,科目・教員!$A$2:$B$349,2,0),"")</f>
        <v/>
      </c>
      <c r="J54" s="707"/>
      <c r="K54" s="689" t="str">
        <f>IFERROR(VLOOKUP(K53,科目・教員!$A$2:$B$349,2,0),"")</f>
        <v/>
      </c>
      <c r="L54" s="717"/>
      <c r="M54" s="718" t="str">
        <f>IFERROR(VLOOKUP(M53,科目・教員!$A$2:$B$349,2,0),"")</f>
        <v/>
      </c>
      <c r="N54" s="707"/>
      <c r="O54" s="716" t="str">
        <f>IFERROR(VLOOKUP(O53,科目・教員!$A$2:$B$349,2,0),"")</f>
        <v/>
      </c>
      <c r="P54" s="707"/>
      <c r="Q54" s="716" t="str">
        <f>IFERROR(VLOOKUP(Q53,科目・教員!$A$2:$B$349,2,0),"")</f>
        <v/>
      </c>
      <c r="R54" s="707"/>
      <c r="S54" s="689" t="str">
        <f>IFERROR(VLOOKUP(S53,科目・教員!$A$2:$B$349,2,0),"")</f>
        <v/>
      </c>
      <c r="T54" s="707"/>
      <c r="U54" s="25"/>
      <c r="Z54" s="696"/>
      <c r="AA54" s="681"/>
      <c r="AB54" s="681"/>
      <c r="AC54" s="681"/>
      <c r="AD54" s="681"/>
      <c r="AE54" s="681"/>
      <c r="AF54" s="681"/>
      <c r="AG54" s="681"/>
      <c r="AH54" s="681"/>
      <c r="AI54" s="681"/>
      <c r="AJ54" s="681"/>
      <c r="AK54" s="681"/>
      <c r="AL54" s="681"/>
      <c r="AM54" s="681"/>
      <c r="AN54" s="681"/>
      <c r="AO54" s="681"/>
      <c r="AP54" s="681"/>
      <c r="AQ54" s="681"/>
      <c r="AR54" s="681"/>
      <c r="AS54" s="681"/>
      <c r="AT54" s="681"/>
      <c r="AU54" s="681"/>
      <c r="AV54" s="681"/>
      <c r="AW54" s="681"/>
      <c r="AX54" s="681"/>
      <c r="AY54" s="681"/>
      <c r="AZ54" s="681"/>
      <c r="BA54" s="681"/>
      <c r="BB54" s="681"/>
      <c r="BC54" s="681"/>
      <c r="BD54" s="681"/>
      <c r="BE54" s="681"/>
      <c r="BF54" s="681"/>
      <c r="BG54" s="681"/>
      <c r="BH54" s="681"/>
      <c r="BI54" s="681"/>
      <c r="BJ54" s="681"/>
      <c r="BK54" s="675"/>
      <c r="BL54" s="675"/>
      <c r="BM54" s="675"/>
      <c r="BN54" s="681"/>
      <c r="BO54" s="681"/>
      <c r="BP54" s="681"/>
      <c r="BQ54" s="681"/>
      <c r="BR54" s="681"/>
      <c r="BS54" s="681"/>
      <c r="BT54" s="681"/>
      <c r="BU54" s="681"/>
      <c r="BV54" s="681"/>
      <c r="BW54" s="681"/>
    </row>
    <row r="55" spans="1:75" ht="13.5" customHeight="1">
      <c r="A55" s="696"/>
      <c r="B55" s="15" t="s">
        <v>60</v>
      </c>
      <c r="C55" s="708" t="str">
        <f>VLOOKUP($C52,'2025年度(1年後期)'!$B$5:$N$207,COLUMN('2025年度(1年後期)'!$C$5)+1,0)&amp;""</f>
        <v/>
      </c>
      <c r="D55" s="707"/>
      <c r="E55" s="716" t="str">
        <f>VLOOKUP($C52,'2025年度(2年後期)'!$B$5:$N$207,COLUMN('2025年度(2年後期)'!$C$5)+1,0)&amp;""</f>
        <v/>
      </c>
      <c r="F55" s="707"/>
      <c r="G55" s="716" t="str">
        <f>VLOOKUP($C52,'2025年度(3年後期)'!$B$5:$N$207,COLUMN('2025年度(3年後期)'!$C$5)+1,0)&amp;""</f>
        <v/>
      </c>
      <c r="H55" s="707"/>
      <c r="I55" s="716" t="str">
        <f>VLOOKUP($C52,'2025年度(4年後期)'!$B$5:$N$206,COLUMN('2025年度(4年後期)'!$C$5)+1,0)&amp;""</f>
        <v/>
      </c>
      <c r="J55" s="707"/>
      <c r="K55" s="689" t="str">
        <f>VLOOKUP($C52,'2025年度(助産後期)'!$B$5:$N$207,COLUMN('2025年度(助産後期)'!$C$5)+1,0)&amp;""</f>
        <v/>
      </c>
      <c r="L55" s="717"/>
      <c r="M55" s="718" t="str">
        <f>VLOOKUP($C52,'2025年度(M1後期)'!$B$5:$N$207,COLUMN('2025年度(M1後期)'!$C$5)+1,0)&amp;""</f>
        <v/>
      </c>
      <c r="N55" s="707"/>
      <c r="O55" s="716" t="str">
        <f>VLOOKUP($C52,'2025年度(M2後期)'!$B$5:$N$207,COLUMN('2025年度(M2後期)'!$C$5)+1,0)&amp;""</f>
        <v/>
      </c>
      <c r="P55" s="707"/>
      <c r="Q55" s="716" t="str">
        <f>VLOOKUP($C52,'2025年度(D1後期)'!$B$5:$N$207,COLUMN('2025年度(D1後期)'!$C$5)+1,0)&amp;""</f>
        <v/>
      </c>
      <c r="R55" s="707"/>
      <c r="S55" s="689" t="str">
        <f>VLOOKUP($C52,'2025年度(D23後期)'!$B$5:$N$207,COLUMN('2025年度(D23後期)'!$C$5)+1,0)&amp;""</f>
        <v/>
      </c>
      <c r="T55" s="707"/>
      <c r="U55" s="25"/>
      <c r="Z55" s="696"/>
      <c r="AA55" s="681"/>
      <c r="AB55" s="681"/>
      <c r="AC55" s="681"/>
      <c r="AD55" s="681"/>
      <c r="AE55" s="681"/>
      <c r="AF55" s="681"/>
      <c r="AG55" s="681"/>
      <c r="AH55" s="681"/>
      <c r="AI55" s="681"/>
      <c r="AJ55" s="681"/>
      <c r="AK55" s="681"/>
      <c r="AL55" s="681"/>
      <c r="AM55" s="681"/>
      <c r="AN55" s="681"/>
      <c r="AO55" s="681"/>
      <c r="AP55" s="681"/>
      <c r="AQ55" s="681"/>
      <c r="AR55" s="681"/>
      <c r="AS55" s="681"/>
      <c r="AT55" s="681"/>
      <c r="AU55" s="681"/>
      <c r="AV55" s="681"/>
      <c r="AW55" s="681"/>
      <c r="AX55" s="681"/>
      <c r="AY55" s="681"/>
      <c r="AZ55" s="681"/>
      <c r="BA55" s="681"/>
      <c r="BB55" s="681"/>
      <c r="BC55" s="681"/>
      <c r="BD55" s="681"/>
      <c r="BE55" s="681"/>
      <c r="BF55" s="681"/>
      <c r="BG55" s="681"/>
      <c r="BH55" s="681"/>
      <c r="BI55" s="681"/>
      <c r="BJ55" s="681"/>
      <c r="BK55" s="675"/>
      <c r="BL55" s="675"/>
      <c r="BM55" s="675"/>
      <c r="BN55" s="681"/>
      <c r="BO55" s="681"/>
      <c r="BP55" s="681"/>
      <c r="BQ55" s="681"/>
      <c r="BR55" s="681"/>
      <c r="BS55" s="681"/>
      <c r="BT55" s="681"/>
      <c r="BU55" s="681"/>
      <c r="BV55" s="681"/>
      <c r="BW55" s="681"/>
    </row>
    <row r="56" spans="1:75" ht="13.5" customHeight="1">
      <c r="A56" s="697"/>
      <c r="B56" s="16" t="s">
        <v>62</v>
      </c>
      <c r="C56" s="687"/>
      <c r="D56" s="719"/>
      <c r="E56" s="684"/>
      <c r="F56" s="719"/>
      <c r="G56" s="684"/>
      <c r="H56" s="719"/>
      <c r="I56" s="684"/>
      <c r="J56" s="719"/>
      <c r="K56" s="686"/>
      <c r="L56" s="720"/>
      <c r="M56" s="721"/>
      <c r="N56" s="719"/>
      <c r="O56" s="684"/>
      <c r="P56" s="719"/>
      <c r="Q56" s="684"/>
      <c r="R56" s="719"/>
      <c r="S56" s="686"/>
      <c r="T56" s="719"/>
      <c r="U56" s="25"/>
      <c r="Z56" s="697"/>
      <c r="AA56" s="682"/>
      <c r="AB56" s="682"/>
      <c r="AC56" s="682"/>
      <c r="AD56" s="682"/>
      <c r="AE56" s="682"/>
      <c r="AF56" s="682"/>
      <c r="AG56" s="682"/>
      <c r="AH56" s="682"/>
      <c r="AI56" s="682"/>
      <c r="AJ56" s="682"/>
      <c r="AK56" s="682"/>
      <c r="AL56" s="682"/>
      <c r="AM56" s="682"/>
      <c r="AN56" s="682"/>
      <c r="AO56" s="682"/>
      <c r="AP56" s="682"/>
      <c r="AQ56" s="682"/>
      <c r="AR56" s="682"/>
      <c r="AS56" s="682"/>
      <c r="AT56" s="682"/>
      <c r="AU56" s="682"/>
      <c r="AV56" s="682"/>
      <c r="AW56" s="682"/>
      <c r="AX56" s="682"/>
      <c r="AY56" s="682"/>
      <c r="AZ56" s="682"/>
      <c r="BA56" s="682"/>
      <c r="BB56" s="682"/>
      <c r="BC56" s="682"/>
      <c r="BD56" s="682"/>
      <c r="BE56" s="682"/>
      <c r="BF56" s="682"/>
      <c r="BG56" s="682"/>
      <c r="BH56" s="682"/>
      <c r="BI56" s="682"/>
      <c r="BJ56" s="682"/>
      <c r="BK56" s="676"/>
      <c r="BL56" s="676"/>
      <c r="BM56" s="676"/>
      <c r="BN56" s="682"/>
      <c r="BO56" s="682"/>
      <c r="BP56" s="682"/>
      <c r="BQ56" s="682"/>
      <c r="BR56" s="682"/>
      <c r="BS56" s="682"/>
      <c r="BT56" s="682"/>
      <c r="BU56" s="682"/>
      <c r="BV56" s="682"/>
      <c r="BW56" s="682"/>
    </row>
    <row r="57" spans="1:75" ht="13.5" customHeight="1">
      <c r="A57" s="696" t="s">
        <v>64</v>
      </c>
      <c r="B57" s="15" t="s">
        <v>55</v>
      </c>
      <c r="C57" s="705" t="str">
        <f>VLOOKUP($C52,'2025年度(1年後期)'!$B$5:$N$207,COLUMN('2025年度(1年後期)'!$E$5),0)&amp;""</f>
        <v/>
      </c>
      <c r="D57" s="706"/>
      <c r="E57" s="713" t="str">
        <f>VLOOKUP($C52,'2025年度(2年後期)'!$B$5:$N$207,COLUMN('2025年度(2年後期)'!$E$5),0)&amp;""</f>
        <v/>
      </c>
      <c r="F57" s="706"/>
      <c r="G57" s="713" t="str">
        <f>VLOOKUP($C52,'2025年度(3年後期)'!$B$5:$N$207,COLUMN('2025年度(3年後期)'!$E$5),0)&amp;""</f>
        <v/>
      </c>
      <c r="H57" s="706"/>
      <c r="I57" s="713" t="str">
        <f>VLOOKUP($C52,'2025年度(4年後期)'!$B$5:$N$206,COLUMN('2025年度(4年後期)'!$E$5),0)&amp;""</f>
        <v/>
      </c>
      <c r="J57" s="706"/>
      <c r="K57" s="693" t="str">
        <f>VLOOKUP($C52,'2025年度(助産後期)'!$B$5:$N$207,COLUMN('2025年度(助産後期)'!$E$5),0)&amp;""</f>
        <v/>
      </c>
      <c r="L57" s="709"/>
      <c r="M57" s="705" t="str">
        <f>VLOOKUP($C52,'2025年度(M1後期)'!$B$5:$N$207,COLUMN('2025年度(M1後期)'!$E$5),0)&amp;""</f>
        <v/>
      </c>
      <c r="N57" s="706"/>
      <c r="O57" s="693" t="str">
        <f>VLOOKUP($C52,'2025年度(M2後期)'!$B$5:$N$207,COLUMN('2025年度(M2後期)'!$E$5),0)&amp;""</f>
        <v/>
      </c>
      <c r="P57" s="706"/>
      <c r="Q57" s="693" t="str">
        <f>VLOOKUP($C52,'2025年度(D1後期)'!$B$5:$N$207,COLUMN('2025年度(D1後期)'!$E$5),0)&amp;""</f>
        <v/>
      </c>
      <c r="R57" s="706"/>
      <c r="S57" s="693" t="str">
        <f>VLOOKUP($C52,'2025年度(D23後期)'!$B$5:$N$207,COLUMN('2025年度(D23後期)'!$E$5),0)&amp;""</f>
        <v/>
      </c>
      <c r="T57" s="706"/>
      <c r="U57" s="21"/>
      <c r="Z57" s="696" t="str">
        <f>A57</f>
        <v>２時限（11：00～12：30）</v>
      </c>
      <c r="AA57" s="680"/>
      <c r="AB57" s="680"/>
      <c r="AC57" s="680"/>
      <c r="AD57" s="680"/>
      <c r="AE57" s="680"/>
      <c r="AF57" s="680"/>
      <c r="AG57" s="680"/>
      <c r="AH57" s="680"/>
      <c r="AI57" s="680"/>
      <c r="AJ57" s="680"/>
      <c r="AK57" s="680"/>
      <c r="AL57" s="680"/>
      <c r="AM57" s="680"/>
      <c r="AN57" s="680"/>
      <c r="AO57" s="680"/>
      <c r="AP57" s="680"/>
      <c r="AQ57" s="680"/>
      <c r="AR57" s="680"/>
      <c r="AS57" s="680"/>
      <c r="AT57" s="680"/>
      <c r="AU57" s="680"/>
      <c r="AV57" s="680"/>
      <c r="AW57" s="680"/>
      <c r="AX57" s="680"/>
      <c r="AY57" s="680"/>
      <c r="AZ57" s="680"/>
      <c r="BA57" s="680"/>
      <c r="BB57" s="680"/>
      <c r="BC57" s="680"/>
      <c r="BD57" s="680"/>
      <c r="BE57" s="680"/>
      <c r="BF57" s="680"/>
      <c r="BG57" s="680"/>
      <c r="BH57" s="680"/>
      <c r="BI57" s="680"/>
      <c r="BJ57" s="680"/>
      <c r="BK57" s="674"/>
      <c r="BL57" s="674"/>
      <c r="BM57" s="674"/>
      <c r="BN57" s="680"/>
      <c r="BO57" s="680"/>
      <c r="BP57" s="680"/>
      <c r="BQ57" s="680"/>
      <c r="BR57" s="680"/>
      <c r="BS57" s="680"/>
      <c r="BT57" s="680"/>
      <c r="BU57" s="680"/>
      <c r="BV57" s="680"/>
      <c r="BW57" s="680"/>
    </row>
    <row r="58" spans="1:75" ht="13.5" customHeight="1">
      <c r="A58" s="696"/>
      <c r="B58" s="15" t="s">
        <v>58</v>
      </c>
      <c r="C58" s="708" t="str">
        <f>IFERROR(VLOOKUP(C57,科目・教員!$A$2:$B$349,2,0),"")</f>
        <v/>
      </c>
      <c r="D58" s="707"/>
      <c r="E58" s="716" t="str">
        <f>IFERROR(VLOOKUP(E57,科目・教員!$A$2:$B$349,2,0),"")</f>
        <v/>
      </c>
      <c r="F58" s="707"/>
      <c r="G58" s="716" t="str">
        <f>IFERROR(VLOOKUP(G57,科目・教員!$A$2:$B$349,2,0),"")</f>
        <v/>
      </c>
      <c r="H58" s="707"/>
      <c r="I58" s="716" t="str">
        <f>IFERROR(VLOOKUP(I57,科目・教員!$A$2:$B$349,2,0),"")</f>
        <v/>
      </c>
      <c r="J58" s="707"/>
      <c r="K58" s="689" t="str">
        <f>IFERROR(VLOOKUP(K57,科目・教員!$A$2:$B$349,2,0),"")</f>
        <v/>
      </c>
      <c r="L58" s="717"/>
      <c r="M58" s="708" t="str">
        <f>IFERROR(VLOOKUP(M57,科目・教員!$A$2:$B$349,2,0),"")</f>
        <v/>
      </c>
      <c r="N58" s="707"/>
      <c r="O58" s="689" t="str">
        <f>IFERROR(VLOOKUP(O57,科目・教員!$A$2:$B$349,2,0),"")</f>
        <v/>
      </c>
      <c r="P58" s="707"/>
      <c r="Q58" s="689" t="str">
        <f>IFERROR(VLOOKUP(Q57,科目・教員!$A$2:$B$349,2,0),"")</f>
        <v/>
      </c>
      <c r="R58" s="707"/>
      <c r="S58" s="689" t="str">
        <f>IFERROR(VLOOKUP(S57,科目・教員!$A$2:$B$349,2,0),"")</f>
        <v/>
      </c>
      <c r="T58" s="707"/>
      <c r="U58" s="21"/>
      <c r="Z58" s="696"/>
      <c r="AA58" s="681"/>
      <c r="AB58" s="681"/>
      <c r="AC58" s="681"/>
      <c r="AD58" s="681"/>
      <c r="AE58" s="681"/>
      <c r="AF58" s="681"/>
      <c r="AG58" s="681"/>
      <c r="AH58" s="681"/>
      <c r="AI58" s="681"/>
      <c r="AJ58" s="681"/>
      <c r="AK58" s="681"/>
      <c r="AL58" s="681"/>
      <c r="AM58" s="681"/>
      <c r="AN58" s="681"/>
      <c r="AO58" s="681"/>
      <c r="AP58" s="681"/>
      <c r="AQ58" s="681"/>
      <c r="AR58" s="681"/>
      <c r="AS58" s="681"/>
      <c r="AT58" s="681"/>
      <c r="AU58" s="681"/>
      <c r="AV58" s="681"/>
      <c r="AW58" s="681"/>
      <c r="AX58" s="681"/>
      <c r="AY58" s="681"/>
      <c r="AZ58" s="681"/>
      <c r="BA58" s="681"/>
      <c r="BB58" s="681"/>
      <c r="BC58" s="681"/>
      <c r="BD58" s="681"/>
      <c r="BE58" s="681"/>
      <c r="BF58" s="681"/>
      <c r="BG58" s="681"/>
      <c r="BH58" s="681"/>
      <c r="BI58" s="681"/>
      <c r="BJ58" s="681"/>
      <c r="BK58" s="675"/>
      <c r="BL58" s="675"/>
      <c r="BM58" s="675"/>
      <c r="BN58" s="681"/>
      <c r="BO58" s="681"/>
      <c r="BP58" s="681"/>
      <c r="BQ58" s="681"/>
      <c r="BR58" s="681"/>
      <c r="BS58" s="681"/>
      <c r="BT58" s="681"/>
      <c r="BU58" s="681"/>
      <c r="BV58" s="681"/>
      <c r="BW58" s="681"/>
    </row>
    <row r="59" spans="1:75" ht="13.5" customHeight="1">
      <c r="A59" s="696"/>
      <c r="B59" s="15" t="s">
        <v>60</v>
      </c>
      <c r="C59" s="708" t="str">
        <f>VLOOKUP($C52,'2025年度(1年後期)'!$B$5:$N$207,COLUMN('2025年度(1年後期)'!$E$5)+1,0)&amp;""</f>
        <v/>
      </c>
      <c r="D59" s="707"/>
      <c r="E59" s="716" t="str">
        <f>VLOOKUP($C52,'2025年度(2年後期)'!$B$5:$N$207,COLUMN('2025年度(2年後期)'!$E$5)+1,0)&amp;""</f>
        <v/>
      </c>
      <c r="F59" s="707"/>
      <c r="G59" s="716" t="str">
        <f>VLOOKUP($C52,'2025年度(3年後期)'!$B$5:$N$207,COLUMN('2025年度(3年後期)'!$E$5)+1,0)&amp;""</f>
        <v/>
      </c>
      <c r="H59" s="707"/>
      <c r="I59" s="716" t="str">
        <f>VLOOKUP($C52,'2025年度(4年後期)'!$B$5:$N$206,COLUMN('2025年度(4年後期)'!$E$5)+1,0)&amp;""</f>
        <v/>
      </c>
      <c r="J59" s="707"/>
      <c r="K59" s="689" t="str">
        <f>VLOOKUP($C52,'2025年度(助産後期)'!$B$5:$N$207,COLUMN('2025年度(助産後期)'!$E$5)+1,0)&amp;""</f>
        <v/>
      </c>
      <c r="L59" s="717"/>
      <c r="M59" s="708" t="str">
        <f>VLOOKUP($C52,'2025年度(M1後期)'!$B$5:$N$207,COLUMN('2025年度(M1後期)'!$E$5)+1,0)&amp;""</f>
        <v/>
      </c>
      <c r="N59" s="707"/>
      <c r="O59" s="689" t="str">
        <f>VLOOKUP($C52,'2025年度(M2後期)'!$B$5:$N$207,COLUMN('2025年度(M2後期)'!$E$5)+1,0)&amp;""</f>
        <v/>
      </c>
      <c r="P59" s="707"/>
      <c r="Q59" s="689" t="str">
        <f>VLOOKUP($C52,'2025年度(D1後期)'!$B$5:$N$207,COLUMN('2025年度(D1後期)'!$E$5)+1,0)&amp;""</f>
        <v/>
      </c>
      <c r="R59" s="707"/>
      <c r="S59" s="689" t="str">
        <f>VLOOKUP($C52,'2025年度(D23後期)'!$B$5:$N$207,COLUMN('2025年度(D23後期)'!$E$5)+1,0)&amp;""</f>
        <v/>
      </c>
      <c r="T59" s="707"/>
      <c r="U59" s="21"/>
      <c r="Z59" s="696"/>
      <c r="AA59" s="681"/>
      <c r="AB59" s="681"/>
      <c r="AC59" s="681"/>
      <c r="AD59" s="681"/>
      <c r="AE59" s="681"/>
      <c r="AF59" s="681"/>
      <c r="AG59" s="681"/>
      <c r="AH59" s="681"/>
      <c r="AI59" s="681"/>
      <c r="AJ59" s="681"/>
      <c r="AK59" s="681"/>
      <c r="AL59" s="681"/>
      <c r="AM59" s="681"/>
      <c r="AN59" s="681"/>
      <c r="AO59" s="681"/>
      <c r="AP59" s="681"/>
      <c r="AQ59" s="681"/>
      <c r="AR59" s="681"/>
      <c r="AS59" s="681"/>
      <c r="AT59" s="681"/>
      <c r="AU59" s="681"/>
      <c r="AV59" s="681"/>
      <c r="AW59" s="681"/>
      <c r="AX59" s="681"/>
      <c r="AY59" s="681"/>
      <c r="AZ59" s="681"/>
      <c r="BA59" s="681"/>
      <c r="BB59" s="681"/>
      <c r="BC59" s="681"/>
      <c r="BD59" s="681"/>
      <c r="BE59" s="681"/>
      <c r="BF59" s="681"/>
      <c r="BG59" s="681"/>
      <c r="BH59" s="681"/>
      <c r="BI59" s="681"/>
      <c r="BJ59" s="681"/>
      <c r="BK59" s="675"/>
      <c r="BL59" s="675"/>
      <c r="BM59" s="675"/>
      <c r="BN59" s="681"/>
      <c r="BO59" s="681"/>
      <c r="BP59" s="681"/>
      <c r="BQ59" s="681"/>
      <c r="BR59" s="681"/>
      <c r="BS59" s="681"/>
      <c r="BT59" s="681"/>
      <c r="BU59" s="681"/>
      <c r="BV59" s="681"/>
      <c r="BW59" s="681"/>
    </row>
    <row r="60" spans="1:75" ht="13.5" customHeight="1">
      <c r="A60" s="712"/>
      <c r="B60" s="16" t="s">
        <v>62</v>
      </c>
      <c r="C60" s="687"/>
      <c r="D60" s="685"/>
      <c r="E60" s="684"/>
      <c r="F60" s="685"/>
      <c r="G60" s="684"/>
      <c r="H60" s="685"/>
      <c r="I60" s="684"/>
      <c r="J60" s="685"/>
      <c r="K60" s="686"/>
      <c r="L60" s="686"/>
      <c r="M60" s="687"/>
      <c r="N60" s="685"/>
      <c r="O60" s="686"/>
      <c r="P60" s="685"/>
      <c r="Q60" s="686"/>
      <c r="R60" s="685"/>
      <c r="S60" s="686"/>
      <c r="T60" s="685"/>
      <c r="U60" s="21"/>
      <c r="Z60" s="697"/>
      <c r="AA60" s="682"/>
      <c r="AB60" s="682"/>
      <c r="AC60" s="682"/>
      <c r="AD60" s="682"/>
      <c r="AE60" s="682"/>
      <c r="AF60" s="682"/>
      <c r="AG60" s="682"/>
      <c r="AH60" s="682"/>
      <c r="AI60" s="682"/>
      <c r="AJ60" s="682"/>
      <c r="AK60" s="682"/>
      <c r="AL60" s="682"/>
      <c r="AM60" s="682"/>
      <c r="AN60" s="682"/>
      <c r="AO60" s="682"/>
      <c r="AP60" s="682"/>
      <c r="AQ60" s="682"/>
      <c r="AR60" s="682"/>
      <c r="AS60" s="682"/>
      <c r="AT60" s="682"/>
      <c r="AU60" s="682"/>
      <c r="AV60" s="682"/>
      <c r="AW60" s="682"/>
      <c r="AX60" s="682"/>
      <c r="AY60" s="682"/>
      <c r="AZ60" s="682"/>
      <c r="BA60" s="682"/>
      <c r="BB60" s="682"/>
      <c r="BC60" s="682"/>
      <c r="BD60" s="682"/>
      <c r="BE60" s="682"/>
      <c r="BF60" s="682"/>
      <c r="BG60" s="682"/>
      <c r="BH60" s="682"/>
      <c r="BI60" s="682"/>
      <c r="BJ60" s="682"/>
      <c r="BK60" s="676"/>
      <c r="BL60" s="676"/>
      <c r="BM60" s="676"/>
      <c r="BN60" s="682"/>
      <c r="BO60" s="682"/>
      <c r="BP60" s="682"/>
      <c r="BQ60" s="682"/>
      <c r="BR60" s="682"/>
      <c r="BS60" s="682"/>
      <c r="BT60" s="682"/>
      <c r="BU60" s="682"/>
      <c r="BV60" s="682"/>
      <c r="BW60" s="682"/>
    </row>
    <row r="61" spans="1:75" ht="13.5" customHeight="1">
      <c r="A61" s="695" t="s">
        <v>70</v>
      </c>
      <c r="B61" s="17" t="s">
        <v>71</v>
      </c>
      <c r="C61" s="705"/>
      <c r="D61" s="706"/>
      <c r="E61" s="713"/>
      <c r="F61" s="706"/>
      <c r="G61" s="713"/>
      <c r="H61" s="706"/>
      <c r="I61" s="713"/>
      <c r="J61" s="706"/>
      <c r="K61" s="693"/>
      <c r="L61" s="709"/>
      <c r="M61" s="705"/>
      <c r="N61" s="706"/>
      <c r="O61" s="693"/>
      <c r="P61" s="706"/>
      <c r="Q61" s="693"/>
      <c r="R61" s="706"/>
      <c r="S61" s="693"/>
      <c r="T61" s="706"/>
      <c r="U61" s="21"/>
      <c r="Z61" s="696" t="str">
        <f>A61</f>
        <v>昼休み（12：30～13：30）</v>
      </c>
      <c r="AA61" s="680"/>
      <c r="AB61" s="680"/>
      <c r="AC61" s="680"/>
      <c r="AD61" s="680"/>
      <c r="AE61" s="680"/>
      <c r="AF61" s="680"/>
      <c r="AG61" s="680"/>
      <c r="AH61" s="680"/>
      <c r="AI61" s="680"/>
      <c r="AJ61" s="680"/>
      <c r="AK61" s="680"/>
      <c r="AL61" s="680"/>
      <c r="AM61" s="680"/>
      <c r="AN61" s="680"/>
      <c r="AO61" s="680"/>
      <c r="AP61" s="680"/>
      <c r="AQ61" s="680"/>
      <c r="AR61" s="680"/>
      <c r="AS61" s="680"/>
      <c r="AT61" s="680"/>
      <c r="AU61" s="680"/>
      <c r="AV61" s="680"/>
      <c r="AW61" s="680"/>
      <c r="AX61" s="680"/>
      <c r="AY61" s="680"/>
      <c r="AZ61" s="680"/>
      <c r="BA61" s="680"/>
      <c r="BB61" s="680"/>
      <c r="BC61" s="680"/>
      <c r="BD61" s="680"/>
      <c r="BE61" s="680"/>
      <c r="BF61" s="680"/>
      <c r="BG61" s="680"/>
      <c r="BH61" s="680"/>
      <c r="BI61" s="680"/>
      <c r="BJ61" s="680"/>
      <c r="BK61" s="674"/>
      <c r="BL61" s="674"/>
      <c r="BM61" s="674"/>
      <c r="BN61" s="680"/>
      <c r="BO61" s="680"/>
      <c r="BP61" s="680"/>
      <c r="BQ61" s="680"/>
      <c r="BR61" s="680"/>
      <c r="BS61" s="680"/>
      <c r="BT61" s="680"/>
      <c r="BU61" s="680"/>
      <c r="BV61" s="680"/>
      <c r="BW61" s="680"/>
    </row>
    <row r="62" spans="1:75" ht="13.5" customHeight="1">
      <c r="A62" s="696"/>
      <c r="B62" s="17" t="s">
        <v>73</v>
      </c>
      <c r="C62" s="708"/>
      <c r="D62" s="707"/>
      <c r="E62" s="716"/>
      <c r="F62" s="707"/>
      <c r="G62" s="716"/>
      <c r="H62" s="707"/>
      <c r="I62" s="716"/>
      <c r="J62" s="707"/>
      <c r="K62" s="689"/>
      <c r="L62" s="717"/>
      <c r="M62" s="708"/>
      <c r="N62" s="707"/>
      <c r="O62" s="689"/>
      <c r="P62" s="707"/>
      <c r="Q62" s="689"/>
      <c r="R62" s="707"/>
      <c r="S62" s="689"/>
      <c r="T62" s="707"/>
      <c r="U62" s="21"/>
      <c r="Z62" s="696"/>
      <c r="AA62" s="681"/>
      <c r="AB62" s="681"/>
      <c r="AC62" s="681"/>
      <c r="AD62" s="681"/>
      <c r="AE62" s="681"/>
      <c r="AF62" s="681"/>
      <c r="AG62" s="681"/>
      <c r="AH62" s="681"/>
      <c r="AI62" s="681"/>
      <c r="AJ62" s="681"/>
      <c r="AK62" s="681"/>
      <c r="AL62" s="681"/>
      <c r="AM62" s="681"/>
      <c r="AN62" s="681"/>
      <c r="AO62" s="681"/>
      <c r="AP62" s="681"/>
      <c r="AQ62" s="681"/>
      <c r="AR62" s="681"/>
      <c r="AS62" s="681"/>
      <c r="AT62" s="681"/>
      <c r="AU62" s="681"/>
      <c r="AV62" s="681"/>
      <c r="AW62" s="681"/>
      <c r="AX62" s="681"/>
      <c r="AY62" s="681"/>
      <c r="AZ62" s="681"/>
      <c r="BA62" s="681"/>
      <c r="BB62" s="681"/>
      <c r="BC62" s="681"/>
      <c r="BD62" s="681"/>
      <c r="BE62" s="681"/>
      <c r="BF62" s="681"/>
      <c r="BG62" s="681"/>
      <c r="BH62" s="681"/>
      <c r="BI62" s="681"/>
      <c r="BJ62" s="681"/>
      <c r="BK62" s="675"/>
      <c r="BL62" s="675"/>
      <c r="BM62" s="675"/>
      <c r="BN62" s="681"/>
      <c r="BO62" s="681"/>
      <c r="BP62" s="681"/>
      <c r="BQ62" s="681"/>
      <c r="BR62" s="681"/>
      <c r="BS62" s="681"/>
      <c r="BT62" s="681"/>
      <c r="BU62" s="681"/>
      <c r="BV62" s="681"/>
      <c r="BW62" s="681"/>
    </row>
    <row r="63" spans="1:75" ht="13.5" customHeight="1">
      <c r="A63" s="696"/>
      <c r="B63" s="17" t="s">
        <v>60</v>
      </c>
      <c r="C63" s="708"/>
      <c r="D63" s="707"/>
      <c r="E63" s="716"/>
      <c r="F63" s="707"/>
      <c r="G63" s="716"/>
      <c r="H63" s="707"/>
      <c r="I63" s="716"/>
      <c r="J63" s="707"/>
      <c r="K63" s="689"/>
      <c r="L63" s="717"/>
      <c r="M63" s="708"/>
      <c r="N63" s="707"/>
      <c r="O63" s="689"/>
      <c r="P63" s="707"/>
      <c r="Q63" s="689"/>
      <c r="R63" s="707"/>
      <c r="S63" s="689"/>
      <c r="T63" s="707"/>
      <c r="U63" s="21"/>
      <c r="Z63" s="696"/>
      <c r="AA63" s="681"/>
      <c r="AB63" s="681"/>
      <c r="AC63" s="681"/>
      <c r="AD63" s="681"/>
      <c r="AE63" s="681"/>
      <c r="AF63" s="681"/>
      <c r="AG63" s="681"/>
      <c r="AH63" s="681"/>
      <c r="AI63" s="681"/>
      <c r="AJ63" s="681"/>
      <c r="AK63" s="681"/>
      <c r="AL63" s="681"/>
      <c r="AM63" s="681"/>
      <c r="AN63" s="681"/>
      <c r="AO63" s="681"/>
      <c r="AP63" s="681"/>
      <c r="AQ63" s="681"/>
      <c r="AR63" s="681"/>
      <c r="AS63" s="681"/>
      <c r="AT63" s="681"/>
      <c r="AU63" s="681"/>
      <c r="AV63" s="681"/>
      <c r="AW63" s="681"/>
      <c r="AX63" s="681"/>
      <c r="AY63" s="681"/>
      <c r="AZ63" s="681"/>
      <c r="BA63" s="681"/>
      <c r="BB63" s="681"/>
      <c r="BC63" s="681"/>
      <c r="BD63" s="681"/>
      <c r="BE63" s="681"/>
      <c r="BF63" s="681"/>
      <c r="BG63" s="681"/>
      <c r="BH63" s="681"/>
      <c r="BI63" s="681"/>
      <c r="BJ63" s="681"/>
      <c r="BK63" s="675"/>
      <c r="BL63" s="675"/>
      <c r="BM63" s="675"/>
      <c r="BN63" s="681"/>
      <c r="BO63" s="681"/>
      <c r="BP63" s="681"/>
      <c r="BQ63" s="681"/>
      <c r="BR63" s="681"/>
      <c r="BS63" s="681"/>
      <c r="BT63" s="681"/>
      <c r="BU63" s="681"/>
      <c r="BV63" s="681"/>
      <c r="BW63" s="681"/>
    </row>
    <row r="64" spans="1:75" ht="13.5" customHeight="1">
      <c r="A64" s="697"/>
      <c r="B64" s="18" t="s">
        <v>62</v>
      </c>
      <c r="C64" s="714"/>
      <c r="D64" s="711"/>
      <c r="E64" s="715"/>
      <c r="F64" s="711"/>
      <c r="G64" s="715"/>
      <c r="H64" s="711"/>
      <c r="I64" s="715"/>
      <c r="J64" s="711"/>
      <c r="K64" s="710"/>
      <c r="L64" s="710"/>
      <c r="M64" s="714"/>
      <c r="N64" s="711"/>
      <c r="O64" s="710"/>
      <c r="P64" s="711"/>
      <c r="Q64" s="710"/>
      <c r="R64" s="711"/>
      <c r="S64" s="710"/>
      <c r="T64" s="711"/>
      <c r="U64" s="21"/>
      <c r="Z64" s="697"/>
      <c r="AA64" s="682"/>
      <c r="AB64" s="682"/>
      <c r="AC64" s="682"/>
      <c r="AD64" s="682"/>
      <c r="AE64" s="682"/>
      <c r="AF64" s="682"/>
      <c r="AG64" s="682"/>
      <c r="AH64" s="682"/>
      <c r="AI64" s="682"/>
      <c r="AJ64" s="682"/>
      <c r="AK64" s="682"/>
      <c r="AL64" s="682"/>
      <c r="AM64" s="682"/>
      <c r="AN64" s="682"/>
      <c r="AO64" s="682"/>
      <c r="AP64" s="682"/>
      <c r="AQ64" s="682"/>
      <c r="AR64" s="682"/>
      <c r="AS64" s="682"/>
      <c r="AT64" s="682"/>
      <c r="AU64" s="682"/>
      <c r="AV64" s="682"/>
      <c r="AW64" s="682"/>
      <c r="AX64" s="682"/>
      <c r="AY64" s="682"/>
      <c r="AZ64" s="682"/>
      <c r="BA64" s="682"/>
      <c r="BB64" s="682"/>
      <c r="BC64" s="682"/>
      <c r="BD64" s="682"/>
      <c r="BE64" s="682"/>
      <c r="BF64" s="682"/>
      <c r="BG64" s="682"/>
      <c r="BH64" s="682"/>
      <c r="BI64" s="682"/>
      <c r="BJ64" s="682"/>
      <c r="BK64" s="676"/>
      <c r="BL64" s="676"/>
      <c r="BM64" s="676"/>
      <c r="BN64" s="682"/>
      <c r="BO64" s="682"/>
      <c r="BP64" s="682"/>
      <c r="BQ64" s="682"/>
      <c r="BR64" s="682"/>
      <c r="BS64" s="682"/>
      <c r="BT64" s="682"/>
      <c r="BU64" s="682"/>
      <c r="BV64" s="682"/>
      <c r="BW64" s="682"/>
    </row>
    <row r="65" spans="1:75" ht="13.5" customHeight="1">
      <c r="A65" s="696" t="s">
        <v>74</v>
      </c>
      <c r="B65" s="15" t="s">
        <v>55</v>
      </c>
      <c r="C65" s="692" t="str">
        <f>VLOOKUP($C52,'2025年度(1年後期)'!$B$5:$N$207,COLUMN('2025年度(1年後期)'!$G$5),0)&amp;""</f>
        <v/>
      </c>
      <c r="D65" s="693"/>
      <c r="E65" s="698" t="str">
        <f>VLOOKUP($C52,'2025年度(2年後期)'!$B$5:$N$207,COLUMN('2025年度(2年後期)'!$G$5),0)&amp;""</f>
        <v/>
      </c>
      <c r="F65" s="693"/>
      <c r="G65" s="698" t="str">
        <f>VLOOKUP($C52,'2025年度(3年後期)'!$B$5:$N$207,COLUMN('2025年度(3年後期)'!$G$5),0)&amp;""</f>
        <v/>
      </c>
      <c r="H65" s="693"/>
      <c r="I65" s="698" t="str">
        <f>VLOOKUP($C52,'2025年度(4年後期)'!$B$5:$N$206,COLUMN('2025年度(4年後期)'!$G$5),0)&amp;""</f>
        <v/>
      </c>
      <c r="J65" s="693"/>
      <c r="K65" s="694" t="str">
        <f>VLOOKUP($C52,'2025年度(助産後期)'!$B$5:$N$207,COLUMN('2025年度(助産後期)'!$G$5),0)&amp;""</f>
        <v/>
      </c>
      <c r="L65" s="694"/>
      <c r="M65" s="692" t="str">
        <f>VLOOKUP($C52,'2025年度(M1後期)'!$B$5:$N$207,COLUMN('2025年度(M1後期)'!$G$5),0)&amp;""</f>
        <v/>
      </c>
      <c r="N65" s="693"/>
      <c r="O65" s="694" t="str">
        <f>VLOOKUP($C52,'2025年度(M2後期)'!$B$5:$N$207,COLUMN('2025年度(M2後期)'!$G$5),0)&amp;""</f>
        <v/>
      </c>
      <c r="P65" s="693"/>
      <c r="Q65" s="694" t="str">
        <f>VLOOKUP($C52,'2025年度(D1後期)'!$B$5:$N$207,COLUMN('2025年度(D1後期)'!$G$5),0)&amp;""</f>
        <v/>
      </c>
      <c r="R65" s="693"/>
      <c r="S65" s="694" t="str">
        <f>VLOOKUP($C52,'2025年度(D23後期)'!$B$5:$N$207,COLUMN('2025年度(D23後期)'!$G$5),0)&amp;""</f>
        <v/>
      </c>
      <c r="T65" s="693"/>
      <c r="U65" s="21"/>
      <c r="Z65" s="696" t="str">
        <f>A65</f>
        <v>３時限（13：30～15：00）</v>
      </c>
      <c r="AA65" s="680"/>
      <c r="AB65" s="680"/>
      <c r="AC65" s="680"/>
      <c r="AD65" s="680"/>
      <c r="AE65" s="680"/>
      <c r="AF65" s="680"/>
      <c r="AG65" s="680"/>
      <c r="AH65" s="680"/>
      <c r="AI65" s="680"/>
      <c r="AJ65" s="680"/>
      <c r="AK65" s="680"/>
      <c r="AL65" s="680"/>
      <c r="AM65" s="680"/>
      <c r="AN65" s="680"/>
      <c r="AO65" s="680"/>
      <c r="AP65" s="680"/>
      <c r="AQ65" s="680"/>
      <c r="AR65" s="680"/>
      <c r="AS65" s="680"/>
      <c r="AT65" s="680"/>
      <c r="AU65" s="680"/>
      <c r="AV65" s="680"/>
      <c r="AW65" s="680"/>
      <c r="AX65" s="680"/>
      <c r="AY65" s="680"/>
      <c r="AZ65" s="680"/>
      <c r="BA65" s="680"/>
      <c r="BB65" s="680"/>
      <c r="BC65" s="680"/>
      <c r="BD65" s="680"/>
      <c r="BE65" s="680"/>
      <c r="BF65" s="680"/>
      <c r="BG65" s="680"/>
      <c r="BH65" s="680"/>
      <c r="BI65" s="680"/>
      <c r="BJ65" s="680"/>
      <c r="BK65" s="674"/>
      <c r="BL65" s="674"/>
      <c r="BM65" s="674"/>
      <c r="BN65" s="680"/>
      <c r="BO65" s="680"/>
      <c r="BP65" s="680"/>
      <c r="BQ65" s="680"/>
      <c r="BR65" s="680"/>
      <c r="BS65" s="680"/>
      <c r="BT65" s="680"/>
      <c r="BU65" s="680"/>
      <c r="BV65" s="680"/>
      <c r="BW65" s="680"/>
    </row>
    <row r="66" spans="1:75" ht="13.5" customHeight="1">
      <c r="A66" s="696"/>
      <c r="B66" s="15" t="s">
        <v>58</v>
      </c>
      <c r="C66" s="688" t="str">
        <f>IFERROR(VLOOKUP(C65,科目・教員!$A$2:$B$349,2,0),"")</f>
        <v/>
      </c>
      <c r="D66" s="689"/>
      <c r="E66" s="690" t="str">
        <f>IFERROR(VLOOKUP(E65,科目・教員!$A$2:$B$349,2,0),"")</f>
        <v/>
      </c>
      <c r="F66" s="689"/>
      <c r="G66" s="690" t="str">
        <f>IFERROR(VLOOKUP(G65,科目・教員!$A$2:$B$349,2,0),"")</f>
        <v/>
      </c>
      <c r="H66" s="689"/>
      <c r="I66" s="690" t="str">
        <f>IFERROR(VLOOKUP(I65,科目・教員!$A$2:$B$349,2,0),"")</f>
        <v/>
      </c>
      <c r="J66" s="689"/>
      <c r="K66" s="691" t="str">
        <f>IFERROR(VLOOKUP(K65,科目・教員!$A$2:$B$349,2,0),"")</f>
        <v/>
      </c>
      <c r="L66" s="691"/>
      <c r="M66" s="688" t="str">
        <f>IFERROR(VLOOKUP(M65,科目・教員!$A$2:$B$349,2,0),"")</f>
        <v/>
      </c>
      <c r="N66" s="689"/>
      <c r="O66" s="691" t="str">
        <f>IFERROR(VLOOKUP(O65,科目・教員!$A$2:$B$349,2,0),"")</f>
        <v/>
      </c>
      <c r="P66" s="689"/>
      <c r="Q66" s="691" t="str">
        <f>IFERROR(VLOOKUP(Q65,科目・教員!$A$2:$B$349,2,0),"")</f>
        <v/>
      </c>
      <c r="R66" s="689"/>
      <c r="S66" s="691" t="str">
        <f>IFERROR(VLOOKUP(S65,科目・教員!$A$2:$B$349,2,0),"")</f>
        <v/>
      </c>
      <c r="T66" s="689"/>
      <c r="U66" s="21"/>
      <c r="Z66" s="696"/>
      <c r="AA66" s="681"/>
      <c r="AB66" s="681"/>
      <c r="AC66" s="681"/>
      <c r="AD66" s="681"/>
      <c r="AE66" s="681"/>
      <c r="AF66" s="681"/>
      <c r="AG66" s="681"/>
      <c r="AH66" s="681"/>
      <c r="AI66" s="681"/>
      <c r="AJ66" s="681"/>
      <c r="AK66" s="681"/>
      <c r="AL66" s="681"/>
      <c r="AM66" s="681"/>
      <c r="AN66" s="681"/>
      <c r="AO66" s="681"/>
      <c r="AP66" s="681"/>
      <c r="AQ66" s="681"/>
      <c r="AR66" s="681"/>
      <c r="AS66" s="681"/>
      <c r="AT66" s="681"/>
      <c r="AU66" s="681"/>
      <c r="AV66" s="681"/>
      <c r="AW66" s="681"/>
      <c r="AX66" s="681"/>
      <c r="AY66" s="681"/>
      <c r="AZ66" s="681"/>
      <c r="BA66" s="681"/>
      <c r="BB66" s="681"/>
      <c r="BC66" s="681"/>
      <c r="BD66" s="681"/>
      <c r="BE66" s="681"/>
      <c r="BF66" s="681"/>
      <c r="BG66" s="681"/>
      <c r="BH66" s="681"/>
      <c r="BI66" s="681"/>
      <c r="BJ66" s="681"/>
      <c r="BK66" s="675"/>
      <c r="BL66" s="675"/>
      <c r="BM66" s="675"/>
      <c r="BN66" s="681"/>
      <c r="BO66" s="681"/>
      <c r="BP66" s="681"/>
      <c r="BQ66" s="681"/>
      <c r="BR66" s="681"/>
      <c r="BS66" s="681"/>
      <c r="BT66" s="681"/>
      <c r="BU66" s="681"/>
      <c r="BV66" s="681"/>
      <c r="BW66" s="681"/>
    </row>
    <row r="67" spans="1:75" ht="13.5" customHeight="1">
      <c r="A67" s="696"/>
      <c r="B67" s="15" t="s">
        <v>60</v>
      </c>
      <c r="C67" s="688" t="str">
        <f>VLOOKUP($C52,'2025年度(1年後期)'!$B$5:$N$207,COLUMN('2025年度(1年後期)'!$G$5)+1,0)&amp;""</f>
        <v/>
      </c>
      <c r="D67" s="689"/>
      <c r="E67" s="690" t="str">
        <f>VLOOKUP($C52,'2025年度(2年後期)'!$B$5:$N$207,COLUMN('2025年度(2年後期)'!$G$5)+1,0)&amp;""</f>
        <v/>
      </c>
      <c r="F67" s="689"/>
      <c r="G67" s="690" t="str">
        <f>VLOOKUP($C52,'2025年度(3年後期)'!$B$5:$N$207,COLUMN('2025年度(3年後期)'!$G$5)+1,0)&amp;""</f>
        <v/>
      </c>
      <c r="H67" s="689"/>
      <c r="I67" s="690" t="str">
        <f>VLOOKUP($C52,'2025年度(4年後期)'!$B$5:$N$206,COLUMN('2025年度(4年後期)'!$G$5)+1,0)&amp;""</f>
        <v/>
      </c>
      <c r="J67" s="689"/>
      <c r="K67" s="691" t="str">
        <f>VLOOKUP($C52,'2025年度(助産後期)'!$B$5:$N$207,COLUMN('2025年度(助産後期)'!$G$5)+1,0)&amp;""</f>
        <v/>
      </c>
      <c r="L67" s="691"/>
      <c r="M67" s="688" t="str">
        <f>VLOOKUP($C52,'2025年度(M1後期)'!$B$5:$N$207,COLUMN('2025年度(M1後期)'!$G$5)+1,0)&amp;""</f>
        <v/>
      </c>
      <c r="N67" s="689"/>
      <c r="O67" s="691" t="str">
        <f>VLOOKUP($C52,'2025年度(M2後期)'!$B$5:$N$207,COLUMN('2025年度(M2後期)'!$G$5)+1,0)&amp;""</f>
        <v/>
      </c>
      <c r="P67" s="689"/>
      <c r="Q67" s="691" t="str">
        <f>VLOOKUP($C52,'2025年度(D1後期)'!$B$5:$N$207,COLUMN('2025年度(D1後期)'!$G$5)+1,0)&amp;""</f>
        <v/>
      </c>
      <c r="R67" s="689"/>
      <c r="S67" s="691" t="str">
        <f>VLOOKUP($C52,'2025年度(D23後期)'!$B$5:$N$207,COLUMN('2025年度(D23後期)'!$G$5)+1,0)&amp;""</f>
        <v/>
      </c>
      <c r="T67" s="689"/>
      <c r="U67" s="21"/>
      <c r="Z67" s="696"/>
      <c r="AA67" s="681"/>
      <c r="AB67" s="681"/>
      <c r="AC67" s="681"/>
      <c r="AD67" s="681"/>
      <c r="AE67" s="681"/>
      <c r="AF67" s="681"/>
      <c r="AG67" s="681"/>
      <c r="AH67" s="681"/>
      <c r="AI67" s="681"/>
      <c r="AJ67" s="681"/>
      <c r="AK67" s="681"/>
      <c r="AL67" s="681"/>
      <c r="AM67" s="681"/>
      <c r="AN67" s="681"/>
      <c r="AO67" s="681"/>
      <c r="AP67" s="681"/>
      <c r="AQ67" s="681"/>
      <c r="AR67" s="681"/>
      <c r="AS67" s="681"/>
      <c r="AT67" s="681"/>
      <c r="AU67" s="681"/>
      <c r="AV67" s="681"/>
      <c r="AW67" s="681"/>
      <c r="AX67" s="681"/>
      <c r="AY67" s="681"/>
      <c r="AZ67" s="681"/>
      <c r="BA67" s="681"/>
      <c r="BB67" s="681"/>
      <c r="BC67" s="681"/>
      <c r="BD67" s="681"/>
      <c r="BE67" s="681"/>
      <c r="BF67" s="681"/>
      <c r="BG67" s="681"/>
      <c r="BH67" s="681"/>
      <c r="BI67" s="681"/>
      <c r="BJ67" s="681"/>
      <c r="BK67" s="675"/>
      <c r="BL67" s="675"/>
      <c r="BM67" s="675"/>
      <c r="BN67" s="681"/>
      <c r="BO67" s="681"/>
      <c r="BP67" s="681"/>
      <c r="BQ67" s="681"/>
      <c r="BR67" s="681"/>
      <c r="BS67" s="681"/>
      <c r="BT67" s="681"/>
      <c r="BU67" s="681"/>
      <c r="BV67" s="681"/>
      <c r="BW67" s="681"/>
    </row>
    <row r="68" spans="1:75" ht="13.5" customHeight="1">
      <c r="A68" s="712"/>
      <c r="B68" s="16" t="s">
        <v>62</v>
      </c>
      <c r="C68" s="687"/>
      <c r="D68" s="685"/>
      <c r="E68" s="684"/>
      <c r="F68" s="685"/>
      <c r="G68" s="684"/>
      <c r="H68" s="685"/>
      <c r="I68" s="684"/>
      <c r="J68" s="685"/>
      <c r="K68" s="686"/>
      <c r="L68" s="686"/>
      <c r="M68" s="687"/>
      <c r="N68" s="685"/>
      <c r="O68" s="686"/>
      <c r="P68" s="685"/>
      <c r="Q68" s="686"/>
      <c r="R68" s="685"/>
      <c r="S68" s="686"/>
      <c r="T68" s="685"/>
      <c r="U68" s="21"/>
      <c r="Z68" s="697"/>
      <c r="AA68" s="682"/>
      <c r="AB68" s="682"/>
      <c r="AC68" s="682"/>
      <c r="AD68" s="682"/>
      <c r="AE68" s="682"/>
      <c r="AF68" s="682"/>
      <c r="AG68" s="682"/>
      <c r="AH68" s="682"/>
      <c r="AI68" s="682"/>
      <c r="AJ68" s="682"/>
      <c r="AK68" s="682"/>
      <c r="AL68" s="682"/>
      <c r="AM68" s="682"/>
      <c r="AN68" s="682"/>
      <c r="AO68" s="682"/>
      <c r="AP68" s="682"/>
      <c r="AQ68" s="682"/>
      <c r="AR68" s="682"/>
      <c r="AS68" s="682"/>
      <c r="AT68" s="682"/>
      <c r="AU68" s="682"/>
      <c r="AV68" s="682"/>
      <c r="AW68" s="682"/>
      <c r="AX68" s="682"/>
      <c r="AY68" s="682"/>
      <c r="AZ68" s="682"/>
      <c r="BA68" s="682"/>
      <c r="BB68" s="682"/>
      <c r="BC68" s="682"/>
      <c r="BD68" s="682"/>
      <c r="BE68" s="682"/>
      <c r="BF68" s="682"/>
      <c r="BG68" s="682"/>
      <c r="BH68" s="682"/>
      <c r="BI68" s="682"/>
      <c r="BJ68" s="682"/>
      <c r="BK68" s="676"/>
      <c r="BL68" s="676"/>
      <c r="BM68" s="676"/>
      <c r="BN68" s="682"/>
      <c r="BO68" s="682"/>
      <c r="BP68" s="682"/>
      <c r="BQ68" s="682"/>
      <c r="BR68" s="682"/>
      <c r="BS68" s="682"/>
      <c r="BT68" s="682"/>
      <c r="BU68" s="682"/>
      <c r="BV68" s="682"/>
      <c r="BW68" s="682"/>
    </row>
    <row r="69" spans="1:75" ht="13.5" customHeight="1">
      <c r="A69" s="696" t="s">
        <v>80</v>
      </c>
      <c r="B69" s="15" t="s">
        <v>55</v>
      </c>
      <c r="C69" s="692" t="str">
        <f>VLOOKUP($C52,'2025年度(1年後期)'!$B$5:$N$207,COLUMN('2025年度(1年後期)'!$I$5),0)&amp;""</f>
        <v/>
      </c>
      <c r="D69" s="693"/>
      <c r="E69" s="698" t="str">
        <f>VLOOKUP($C52,'2025年度(2年後期)'!$B$5:$N$207,COLUMN('2025年度(2年後期)'!$I$5),0)&amp;""</f>
        <v/>
      </c>
      <c r="F69" s="693"/>
      <c r="G69" s="698" t="str">
        <f>VLOOKUP($C52,'2025年度(3年後期)'!$B$5:$N$207,COLUMN('2025年度(3年後期)'!$I$5),0)&amp;""</f>
        <v/>
      </c>
      <c r="H69" s="693"/>
      <c r="I69" s="698" t="str">
        <f>VLOOKUP($C52,'2025年度(4年後期)'!$B$5:$N$206,COLUMN('2025年度(4年後期)'!$I$5),0)&amp;""</f>
        <v/>
      </c>
      <c r="J69" s="693"/>
      <c r="K69" s="694" t="str">
        <f>VLOOKUP($C52,'2025年度(助産後期)'!$B$5:$N$207,COLUMN('2025年度(助産後期)'!$I$5),0)&amp;""</f>
        <v/>
      </c>
      <c r="L69" s="694"/>
      <c r="M69" s="692" t="str">
        <f>VLOOKUP($C52,'2025年度(M1後期)'!$B$5:$N$207,COLUMN('2025年度(M1後期)'!$I$5),0)&amp;""</f>
        <v/>
      </c>
      <c r="N69" s="693"/>
      <c r="O69" s="694" t="str">
        <f>VLOOKUP($C52,'2025年度(M2後期)'!$B$5:$N$207,COLUMN('2025年度(M2後期)'!$I$5),0)&amp;""</f>
        <v/>
      </c>
      <c r="P69" s="693"/>
      <c r="Q69" s="694" t="str">
        <f>VLOOKUP($C52,'2025年度(D1後期)'!$B$5:$N$207,COLUMN('2025年度(D1後期)'!$I$5),0)&amp;""</f>
        <v/>
      </c>
      <c r="R69" s="693"/>
      <c r="S69" s="694" t="str">
        <f>VLOOKUP($C52,'2025年度(D23後期)'!$B$5:$N$207,COLUMN('2025年度(D23後期)'!$I$5),0)&amp;""</f>
        <v/>
      </c>
      <c r="T69" s="693"/>
      <c r="U69" s="21"/>
      <c r="Z69" s="696" t="str">
        <f>A69</f>
        <v>４時限（15：10～16：40）</v>
      </c>
      <c r="AA69" s="680"/>
      <c r="AB69" s="680"/>
      <c r="AC69" s="680"/>
      <c r="AD69" s="680"/>
      <c r="AE69" s="680"/>
      <c r="AF69" s="680"/>
      <c r="AG69" s="680"/>
      <c r="AH69" s="680"/>
      <c r="AI69" s="680"/>
      <c r="AJ69" s="680"/>
      <c r="AK69" s="680"/>
      <c r="AL69" s="680"/>
      <c r="AM69" s="680"/>
      <c r="AN69" s="680"/>
      <c r="AO69" s="680"/>
      <c r="AP69" s="680"/>
      <c r="AQ69" s="680"/>
      <c r="AR69" s="680"/>
      <c r="AS69" s="680"/>
      <c r="AT69" s="680"/>
      <c r="AU69" s="680"/>
      <c r="AV69" s="680"/>
      <c r="AW69" s="680"/>
      <c r="AX69" s="680"/>
      <c r="AY69" s="680"/>
      <c r="AZ69" s="680"/>
      <c r="BA69" s="680"/>
      <c r="BB69" s="680"/>
      <c r="BC69" s="680"/>
      <c r="BD69" s="680"/>
      <c r="BE69" s="680"/>
      <c r="BF69" s="680"/>
      <c r="BG69" s="680"/>
      <c r="BH69" s="680"/>
      <c r="BI69" s="680"/>
      <c r="BJ69" s="680"/>
      <c r="BK69" s="674"/>
      <c r="BL69" s="674"/>
      <c r="BM69" s="674"/>
      <c r="BN69" s="680"/>
      <c r="BO69" s="680"/>
      <c r="BP69" s="680"/>
      <c r="BQ69" s="680"/>
      <c r="BR69" s="680"/>
      <c r="BS69" s="680"/>
      <c r="BT69" s="680"/>
      <c r="BU69" s="680"/>
      <c r="BV69" s="680"/>
      <c r="BW69" s="680"/>
    </row>
    <row r="70" spans="1:75" ht="13.5" customHeight="1">
      <c r="A70" s="696"/>
      <c r="B70" s="15" t="s">
        <v>58</v>
      </c>
      <c r="C70" s="688" t="str">
        <f>IFERROR(VLOOKUP(C69,科目・教員!$A$2:$B$349,2,0),"")</f>
        <v/>
      </c>
      <c r="D70" s="689"/>
      <c r="E70" s="690" t="str">
        <f>IFERROR(VLOOKUP(E69,科目・教員!$A$2:$B$349,2,0),"")</f>
        <v/>
      </c>
      <c r="F70" s="689"/>
      <c r="G70" s="690" t="str">
        <f>IFERROR(VLOOKUP(G69,科目・教員!$A$2:$B$349,2,0),"")</f>
        <v/>
      </c>
      <c r="H70" s="689"/>
      <c r="I70" s="690" t="str">
        <f>IFERROR(VLOOKUP(I69,科目・教員!$A$2:$B$349,2,0),"")</f>
        <v/>
      </c>
      <c r="J70" s="689"/>
      <c r="K70" s="691" t="str">
        <f>IFERROR(VLOOKUP(K69,科目・教員!$A$2:$B$349,2,0),"")</f>
        <v/>
      </c>
      <c r="L70" s="691"/>
      <c r="M70" s="688" t="str">
        <f>IFERROR(VLOOKUP(M69,科目・教員!$A$2:$B$349,2,0),"")</f>
        <v/>
      </c>
      <c r="N70" s="689"/>
      <c r="O70" s="691" t="str">
        <f>IFERROR(VLOOKUP(O69,科目・教員!$A$2:$B$349,2,0),"")</f>
        <v/>
      </c>
      <c r="P70" s="689"/>
      <c r="Q70" s="691" t="str">
        <f>IFERROR(VLOOKUP(Q69,科目・教員!$A$2:$B$349,2,0),"")</f>
        <v/>
      </c>
      <c r="R70" s="689"/>
      <c r="S70" s="691" t="str">
        <f>IFERROR(VLOOKUP(S69,科目・教員!$A$2:$B$349,2,0),"")</f>
        <v/>
      </c>
      <c r="T70" s="689"/>
      <c r="U70" s="21"/>
      <c r="Z70" s="696"/>
      <c r="AA70" s="681"/>
      <c r="AB70" s="681"/>
      <c r="AC70" s="681"/>
      <c r="AD70" s="681"/>
      <c r="AE70" s="681"/>
      <c r="AF70" s="681"/>
      <c r="AG70" s="681"/>
      <c r="AH70" s="681"/>
      <c r="AI70" s="681"/>
      <c r="AJ70" s="681"/>
      <c r="AK70" s="681"/>
      <c r="AL70" s="681"/>
      <c r="AM70" s="681"/>
      <c r="AN70" s="681"/>
      <c r="AO70" s="681"/>
      <c r="AP70" s="681"/>
      <c r="AQ70" s="681"/>
      <c r="AR70" s="681"/>
      <c r="AS70" s="681"/>
      <c r="AT70" s="681"/>
      <c r="AU70" s="681"/>
      <c r="AV70" s="681"/>
      <c r="AW70" s="681"/>
      <c r="AX70" s="681"/>
      <c r="AY70" s="681"/>
      <c r="AZ70" s="681"/>
      <c r="BA70" s="681"/>
      <c r="BB70" s="681"/>
      <c r="BC70" s="681"/>
      <c r="BD70" s="681"/>
      <c r="BE70" s="681"/>
      <c r="BF70" s="681"/>
      <c r="BG70" s="681"/>
      <c r="BH70" s="681"/>
      <c r="BI70" s="681"/>
      <c r="BJ70" s="681"/>
      <c r="BK70" s="675"/>
      <c r="BL70" s="675"/>
      <c r="BM70" s="675"/>
      <c r="BN70" s="681"/>
      <c r="BO70" s="681"/>
      <c r="BP70" s="681"/>
      <c r="BQ70" s="681"/>
      <c r="BR70" s="681"/>
      <c r="BS70" s="681"/>
      <c r="BT70" s="681"/>
      <c r="BU70" s="681"/>
      <c r="BV70" s="681"/>
      <c r="BW70" s="681"/>
    </row>
    <row r="71" spans="1:75" ht="13.5" customHeight="1">
      <c r="A71" s="696"/>
      <c r="B71" s="15" t="s">
        <v>60</v>
      </c>
      <c r="C71" s="688" t="str">
        <f>VLOOKUP($C52,'2025年度(1年後期)'!$B$5:$N$207,COLUMN('2025年度(1年後期)'!$I$5)+1,0)&amp;""</f>
        <v/>
      </c>
      <c r="D71" s="689"/>
      <c r="E71" s="690" t="str">
        <f>VLOOKUP($C52,'2025年度(2年後期)'!$B$5:$N$207,COLUMN('2025年度(2年後期)'!$I$5)+1,0)&amp;""</f>
        <v/>
      </c>
      <c r="F71" s="689"/>
      <c r="G71" s="690" t="str">
        <f>VLOOKUP($C52,'2025年度(3年後期)'!$B$5:$N$207,COLUMN('2025年度(3年後期)'!$I$5)+1,0)&amp;""</f>
        <v/>
      </c>
      <c r="H71" s="689"/>
      <c r="I71" s="690" t="str">
        <f>VLOOKUP($C52,'2025年度(4年後期)'!$B$5:$N$206,COLUMN('2025年度(4年後期)'!$I$5)+1,0)&amp;""</f>
        <v/>
      </c>
      <c r="J71" s="689"/>
      <c r="K71" s="691" t="str">
        <f>VLOOKUP($C52,'2025年度(助産後期)'!$B$5:$N$207,COLUMN('2025年度(助産後期)'!$I$5)+1,0)&amp;""</f>
        <v/>
      </c>
      <c r="L71" s="691"/>
      <c r="M71" s="688" t="str">
        <f>VLOOKUP($C52,'2025年度(M1後期)'!$B$5:$N$207,COLUMN('2025年度(M1後期)'!$I$5)+1,0)&amp;""</f>
        <v/>
      </c>
      <c r="N71" s="689"/>
      <c r="O71" s="691" t="str">
        <f>VLOOKUP($C52,'2025年度(M2後期)'!$B$5:$N$207,COLUMN('2025年度(M2後期)'!$I$5)+1,0)&amp;""</f>
        <v/>
      </c>
      <c r="P71" s="689"/>
      <c r="Q71" s="691" t="str">
        <f>VLOOKUP($C52,'2025年度(D1後期)'!$B$5:$N$207,COLUMN('2025年度(D1後期)'!$I$5)+1,0)&amp;""</f>
        <v/>
      </c>
      <c r="R71" s="689"/>
      <c r="S71" s="691" t="str">
        <f>VLOOKUP($C52,'2025年度(D23後期)'!$B$5:$N$207,COLUMN('2025年度(D23後期)'!$I$5)+1,0)&amp;""</f>
        <v/>
      </c>
      <c r="T71" s="689"/>
      <c r="U71" s="21"/>
      <c r="Z71" s="696"/>
      <c r="AA71" s="681"/>
      <c r="AB71" s="681"/>
      <c r="AC71" s="681"/>
      <c r="AD71" s="681"/>
      <c r="AE71" s="681"/>
      <c r="AF71" s="681"/>
      <c r="AG71" s="681"/>
      <c r="AH71" s="681"/>
      <c r="AI71" s="681"/>
      <c r="AJ71" s="681"/>
      <c r="AK71" s="681"/>
      <c r="AL71" s="681"/>
      <c r="AM71" s="681"/>
      <c r="AN71" s="681"/>
      <c r="AO71" s="681"/>
      <c r="AP71" s="681"/>
      <c r="AQ71" s="681"/>
      <c r="AR71" s="681"/>
      <c r="AS71" s="681"/>
      <c r="AT71" s="681"/>
      <c r="AU71" s="681"/>
      <c r="AV71" s="681"/>
      <c r="AW71" s="681"/>
      <c r="AX71" s="681"/>
      <c r="AY71" s="681"/>
      <c r="AZ71" s="681"/>
      <c r="BA71" s="681"/>
      <c r="BB71" s="681"/>
      <c r="BC71" s="681"/>
      <c r="BD71" s="681"/>
      <c r="BE71" s="681"/>
      <c r="BF71" s="681"/>
      <c r="BG71" s="681"/>
      <c r="BH71" s="681"/>
      <c r="BI71" s="681"/>
      <c r="BJ71" s="681"/>
      <c r="BK71" s="675"/>
      <c r="BL71" s="675"/>
      <c r="BM71" s="675"/>
      <c r="BN71" s="681"/>
      <c r="BO71" s="681"/>
      <c r="BP71" s="681"/>
      <c r="BQ71" s="681"/>
      <c r="BR71" s="681"/>
      <c r="BS71" s="681"/>
      <c r="BT71" s="681"/>
      <c r="BU71" s="681"/>
      <c r="BV71" s="681"/>
      <c r="BW71" s="681"/>
    </row>
    <row r="72" spans="1:75" ht="13.5" customHeight="1">
      <c r="A72" s="697"/>
      <c r="B72" s="16" t="s">
        <v>62</v>
      </c>
      <c r="C72" s="687"/>
      <c r="D72" s="685"/>
      <c r="E72" s="684"/>
      <c r="F72" s="685"/>
      <c r="G72" s="684"/>
      <c r="H72" s="685"/>
      <c r="I72" s="684"/>
      <c r="J72" s="685"/>
      <c r="K72" s="686"/>
      <c r="L72" s="686"/>
      <c r="M72" s="687"/>
      <c r="N72" s="685"/>
      <c r="O72" s="686"/>
      <c r="P72" s="685"/>
      <c r="Q72" s="686"/>
      <c r="R72" s="685"/>
      <c r="S72" s="686"/>
      <c r="T72" s="685"/>
      <c r="U72" s="21"/>
      <c r="Z72" s="697"/>
      <c r="AA72" s="682"/>
      <c r="AB72" s="682"/>
      <c r="AC72" s="682"/>
      <c r="AD72" s="682"/>
      <c r="AE72" s="682"/>
      <c r="AF72" s="682"/>
      <c r="AG72" s="682"/>
      <c r="AH72" s="682"/>
      <c r="AI72" s="682"/>
      <c r="AJ72" s="682"/>
      <c r="AK72" s="682"/>
      <c r="AL72" s="682"/>
      <c r="AM72" s="682"/>
      <c r="AN72" s="682"/>
      <c r="AO72" s="682"/>
      <c r="AP72" s="682"/>
      <c r="AQ72" s="682"/>
      <c r="AR72" s="682"/>
      <c r="AS72" s="682"/>
      <c r="AT72" s="682"/>
      <c r="AU72" s="682"/>
      <c r="AV72" s="682"/>
      <c r="AW72" s="682"/>
      <c r="AX72" s="682"/>
      <c r="AY72" s="682"/>
      <c r="AZ72" s="682"/>
      <c r="BA72" s="682"/>
      <c r="BB72" s="682"/>
      <c r="BC72" s="682"/>
      <c r="BD72" s="682"/>
      <c r="BE72" s="682"/>
      <c r="BF72" s="682"/>
      <c r="BG72" s="682"/>
      <c r="BH72" s="682"/>
      <c r="BI72" s="682"/>
      <c r="BJ72" s="682"/>
      <c r="BK72" s="676"/>
      <c r="BL72" s="676"/>
      <c r="BM72" s="676"/>
      <c r="BN72" s="682"/>
      <c r="BO72" s="682"/>
      <c r="BP72" s="682"/>
      <c r="BQ72" s="682"/>
      <c r="BR72" s="682"/>
      <c r="BS72" s="682"/>
      <c r="BT72" s="682"/>
      <c r="BU72" s="682"/>
      <c r="BV72" s="682"/>
      <c r="BW72" s="682"/>
    </row>
    <row r="73" spans="1:75" ht="13.5" customHeight="1">
      <c r="A73" s="696" t="s">
        <v>87</v>
      </c>
      <c r="B73" s="15" t="s">
        <v>55</v>
      </c>
      <c r="C73" s="692" t="str">
        <f>VLOOKUP($C52,'2025年度(1年後期)'!$B$5:$N$207,COLUMN('2025年度(1年後期)'!$K$5),0)&amp;""</f>
        <v/>
      </c>
      <c r="D73" s="693"/>
      <c r="E73" s="698" t="str">
        <f>VLOOKUP($C52,'2025年度(2年後期)'!$B$5:$N$207,COLUMN('2025年度(2年後期)'!$K$5),0)&amp;""</f>
        <v/>
      </c>
      <c r="F73" s="693"/>
      <c r="G73" s="698" t="str">
        <f>VLOOKUP($C52,'2025年度(3年後期)'!$B$5:$N$207,COLUMN('2025年度(3年後期)'!$K$5),0)&amp;""</f>
        <v/>
      </c>
      <c r="H73" s="693"/>
      <c r="I73" s="698" t="str">
        <f>VLOOKUP($C52,'2025年度(4年後期)'!$B$5:$N$206,COLUMN('2025年度(4年後期)'!$K$5),0)&amp;""</f>
        <v/>
      </c>
      <c r="J73" s="693"/>
      <c r="K73" s="694" t="str">
        <f>VLOOKUP($C52,'2025年度(助産後期)'!$B$5:$N$207,COLUMN('2025年度(助産後期)'!$K$5),0)&amp;""</f>
        <v/>
      </c>
      <c r="L73" s="694"/>
      <c r="M73" s="692" t="str">
        <f>VLOOKUP($C52,'2025年度(M1後期)'!$B$5:$N$207,COLUMN('2025年度(M1後期)'!$K$5),0)&amp;""</f>
        <v/>
      </c>
      <c r="N73" s="693"/>
      <c r="O73" s="694" t="str">
        <f>VLOOKUP($C52,'2025年度(M2後期)'!$B$5:$N$207,COLUMN('2025年度(M2後期)'!$K$5),0)&amp;""</f>
        <v/>
      </c>
      <c r="P73" s="693"/>
      <c r="Q73" s="694" t="str">
        <f>VLOOKUP($C52,'2025年度(D1後期)'!$B$5:$N$207,COLUMN('2025年度(D1後期)'!$K$5),0)&amp;""</f>
        <v/>
      </c>
      <c r="R73" s="693"/>
      <c r="S73" s="694" t="str">
        <f>VLOOKUP($C52,'2025年度(D23後期)'!$B$5:$N$207,COLUMN('2025年度(D23後期)'!$K$5),0)&amp;""</f>
        <v/>
      </c>
      <c r="T73" s="693"/>
      <c r="U73" s="21"/>
      <c r="Z73" s="695" t="str">
        <f>A73</f>
        <v>５時限（16：50～18：20）</v>
      </c>
      <c r="AA73" s="680"/>
      <c r="AB73" s="680"/>
      <c r="AC73" s="680"/>
      <c r="AD73" s="680"/>
      <c r="AE73" s="680"/>
      <c r="AF73" s="680"/>
      <c r="AG73" s="680"/>
      <c r="AH73" s="680"/>
      <c r="AI73" s="680"/>
      <c r="AJ73" s="680"/>
      <c r="AK73" s="680"/>
      <c r="AL73" s="680"/>
      <c r="AM73" s="680"/>
      <c r="AN73" s="680"/>
      <c r="AO73" s="680"/>
      <c r="AP73" s="680"/>
      <c r="AQ73" s="680"/>
      <c r="AR73" s="680"/>
      <c r="AS73" s="680"/>
      <c r="AT73" s="680"/>
      <c r="AU73" s="680"/>
      <c r="AV73" s="680"/>
      <c r="AW73" s="680"/>
      <c r="AX73" s="680"/>
      <c r="AY73" s="680"/>
      <c r="AZ73" s="680"/>
      <c r="BA73" s="680"/>
      <c r="BB73" s="680"/>
      <c r="BC73" s="680"/>
      <c r="BD73" s="680"/>
      <c r="BE73" s="680"/>
      <c r="BF73" s="680"/>
      <c r="BG73" s="680"/>
      <c r="BH73" s="680"/>
      <c r="BI73" s="680"/>
      <c r="BJ73" s="680"/>
      <c r="BK73" s="674"/>
      <c r="BL73" s="674"/>
      <c r="BM73" s="674"/>
      <c r="BN73" s="680"/>
      <c r="BO73" s="680"/>
      <c r="BP73" s="680"/>
      <c r="BQ73" s="680"/>
      <c r="BR73" s="680"/>
      <c r="BS73" s="680"/>
      <c r="BT73" s="680"/>
      <c r="BU73" s="680"/>
      <c r="BV73" s="680"/>
      <c r="BW73" s="680"/>
    </row>
    <row r="74" spans="1:75" ht="13.5" customHeight="1">
      <c r="A74" s="696"/>
      <c r="B74" s="15" t="s">
        <v>58</v>
      </c>
      <c r="C74" s="688" t="str">
        <f>IFERROR(VLOOKUP(C73,科目・教員!$A$2:$B$349,2,0),"")</f>
        <v/>
      </c>
      <c r="D74" s="689"/>
      <c r="E74" s="690" t="str">
        <f>IFERROR(VLOOKUP(E73,科目・教員!$A$2:$B$349,2,0),"")</f>
        <v/>
      </c>
      <c r="F74" s="689"/>
      <c r="G74" s="690" t="str">
        <f>IFERROR(VLOOKUP(G73,科目・教員!$A$2:$B$349,2,0),"")</f>
        <v/>
      </c>
      <c r="H74" s="689"/>
      <c r="I74" s="690" t="str">
        <f>IFERROR(VLOOKUP(I73,科目・教員!$A$2:$B$349,2,0),"")</f>
        <v/>
      </c>
      <c r="J74" s="689"/>
      <c r="K74" s="691" t="str">
        <f>IFERROR(VLOOKUP(K73,科目・教員!$A$2:$B$349,2,0),"")</f>
        <v/>
      </c>
      <c r="L74" s="691"/>
      <c r="M74" s="688" t="str">
        <f>IFERROR(VLOOKUP(M73,科目・教員!$A$2:$B$349,2,0),"")</f>
        <v/>
      </c>
      <c r="N74" s="689"/>
      <c r="O74" s="691" t="str">
        <f>IFERROR(VLOOKUP(O73,科目・教員!$A$2:$B$349,2,0),"")</f>
        <v/>
      </c>
      <c r="P74" s="689"/>
      <c r="Q74" s="691" t="str">
        <f>IFERROR(VLOOKUP(Q73,科目・教員!$A$2:$B$349,2,0),"")</f>
        <v/>
      </c>
      <c r="R74" s="689"/>
      <c r="S74" s="691" t="str">
        <f>IFERROR(VLOOKUP(S73,科目・教員!$A$2:$B$349,2,0),"")</f>
        <v/>
      </c>
      <c r="T74" s="689"/>
      <c r="U74" s="21"/>
      <c r="Z74" s="696"/>
      <c r="AA74" s="681"/>
      <c r="AB74" s="681"/>
      <c r="AC74" s="681"/>
      <c r="AD74" s="681"/>
      <c r="AE74" s="681"/>
      <c r="AF74" s="681"/>
      <c r="AG74" s="681"/>
      <c r="AH74" s="681"/>
      <c r="AI74" s="681"/>
      <c r="AJ74" s="681"/>
      <c r="AK74" s="681"/>
      <c r="AL74" s="681"/>
      <c r="AM74" s="681"/>
      <c r="AN74" s="681"/>
      <c r="AO74" s="681"/>
      <c r="AP74" s="681"/>
      <c r="AQ74" s="681"/>
      <c r="AR74" s="681"/>
      <c r="AS74" s="681"/>
      <c r="AT74" s="681"/>
      <c r="AU74" s="681"/>
      <c r="AV74" s="681"/>
      <c r="AW74" s="681"/>
      <c r="AX74" s="681"/>
      <c r="AY74" s="681"/>
      <c r="AZ74" s="681"/>
      <c r="BA74" s="681"/>
      <c r="BB74" s="681"/>
      <c r="BC74" s="681"/>
      <c r="BD74" s="681"/>
      <c r="BE74" s="681"/>
      <c r="BF74" s="681"/>
      <c r="BG74" s="681"/>
      <c r="BH74" s="681"/>
      <c r="BI74" s="681"/>
      <c r="BJ74" s="681"/>
      <c r="BK74" s="675"/>
      <c r="BL74" s="675"/>
      <c r="BM74" s="675"/>
      <c r="BN74" s="681"/>
      <c r="BO74" s="681"/>
      <c r="BP74" s="681"/>
      <c r="BQ74" s="681"/>
      <c r="BR74" s="681"/>
      <c r="BS74" s="681"/>
      <c r="BT74" s="681"/>
      <c r="BU74" s="681"/>
      <c r="BV74" s="681"/>
      <c r="BW74" s="681"/>
    </row>
    <row r="75" spans="1:75" ht="13.5" customHeight="1">
      <c r="A75" s="696"/>
      <c r="B75" s="15" t="s">
        <v>60</v>
      </c>
      <c r="C75" s="688" t="str">
        <f>VLOOKUP($C52,'2025年度(1年後期)'!$B$5:$N$207,COLUMN('2025年度(1年後期)'!$K$5)+1,0)&amp;""</f>
        <v/>
      </c>
      <c r="D75" s="689"/>
      <c r="E75" s="690" t="str">
        <f>VLOOKUP($C52,'2025年度(2年後期)'!$B$5:$N$207,COLUMN('2025年度(2年後期)'!$K$5)+1,0)&amp;""</f>
        <v/>
      </c>
      <c r="F75" s="689"/>
      <c r="G75" s="690" t="str">
        <f>VLOOKUP($C52,'2025年度(3年後期)'!$B$5:$N$207,COLUMN('2025年度(3年後期)'!$K$5)+1,0)&amp;""</f>
        <v/>
      </c>
      <c r="H75" s="689"/>
      <c r="I75" s="690" t="str">
        <f>VLOOKUP($C52,'2025年度(4年後期)'!$B$5:$N$206,COLUMN('2025年度(4年後期)'!$K$5)+1,0)&amp;""</f>
        <v/>
      </c>
      <c r="J75" s="689"/>
      <c r="K75" s="691" t="str">
        <f>VLOOKUP($C52,'2025年度(助産後期)'!$B$5:$N$207,COLUMN('2025年度(助産後期)'!$K$5)+1,0)&amp;""</f>
        <v/>
      </c>
      <c r="L75" s="691"/>
      <c r="M75" s="688" t="str">
        <f>VLOOKUP($C52,'2025年度(M1後期)'!$B$5:$N$207,COLUMN('2025年度(M1後期)'!$K$5)+1,0)&amp;""</f>
        <v/>
      </c>
      <c r="N75" s="689"/>
      <c r="O75" s="691" t="str">
        <f>VLOOKUP($C52,'2025年度(M1後期)'!$B$5:$N$207,COLUMN('2025年度(M1後期)'!$K$5)+1,0)&amp;""</f>
        <v/>
      </c>
      <c r="P75" s="689"/>
      <c r="Q75" s="691" t="str">
        <f>VLOOKUP($C52,'2025年度(D1後期)'!$B$5:$N$207,COLUMN('2025年度(D1後期)'!$K$5)+1,0)&amp;""</f>
        <v/>
      </c>
      <c r="R75" s="689"/>
      <c r="S75" s="691" t="str">
        <f>VLOOKUP($C52,'2025年度(D23後期)'!$B$5:$N$207,COLUMN('2025年度(D23後期)'!$K$5)+1,0)&amp;""</f>
        <v/>
      </c>
      <c r="T75" s="689"/>
      <c r="U75" s="21"/>
      <c r="Z75" s="696"/>
      <c r="AA75" s="681"/>
      <c r="AB75" s="681"/>
      <c r="AC75" s="681"/>
      <c r="AD75" s="681"/>
      <c r="AE75" s="681"/>
      <c r="AF75" s="681"/>
      <c r="AG75" s="681"/>
      <c r="AH75" s="681"/>
      <c r="AI75" s="681"/>
      <c r="AJ75" s="681"/>
      <c r="AK75" s="681"/>
      <c r="AL75" s="681"/>
      <c r="AM75" s="681"/>
      <c r="AN75" s="681"/>
      <c r="AO75" s="681"/>
      <c r="AP75" s="681"/>
      <c r="AQ75" s="681"/>
      <c r="AR75" s="681"/>
      <c r="AS75" s="681"/>
      <c r="AT75" s="681"/>
      <c r="AU75" s="681"/>
      <c r="AV75" s="681"/>
      <c r="AW75" s="681"/>
      <c r="AX75" s="681"/>
      <c r="AY75" s="681"/>
      <c r="AZ75" s="681"/>
      <c r="BA75" s="681"/>
      <c r="BB75" s="681"/>
      <c r="BC75" s="681"/>
      <c r="BD75" s="681"/>
      <c r="BE75" s="681"/>
      <c r="BF75" s="681"/>
      <c r="BG75" s="681"/>
      <c r="BH75" s="681"/>
      <c r="BI75" s="681"/>
      <c r="BJ75" s="681"/>
      <c r="BK75" s="675"/>
      <c r="BL75" s="675"/>
      <c r="BM75" s="675"/>
      <c r="BN75" s="681"/>
      <c r="BO75" s="681"/>
      <c r="BP75" s="681"/>
      <c r="BQ75" s="681"/>
      <c r="BR75" s="681"/>
      <c r="BS75" s="681"/>
      <c r="BT75" s="681"/>
      <c r="BU75" s="681"/>
      <c r="BV75" s="681"/>
      <c r="BW75" s="681"/>
    </row>
    <row r="76" spans="1:75" ht="13.5" customHeight="1">
      <c r="A76" s="697"/>
      <c r="B76" s="16" t="s">
        <v>62</v>
      </c>
      <c r="C76" s="687"/>
      <c r="D76" s="685"/>
      <c r="E76" s="684"/>
      <c r="F76" s="685"/>
      <c r="G76" s="684"/>
      <c r="H76" s="685"/>
      <c r="I76" s="684"/>
      <c r="J76" s="685"/>
      <c r="K76" s="686"/>
      <c r="L76" s="686"/>
      <c r="M76" s="687"/>
      <c r="N76" s="685"/>
      <c r="O76" s="686"/>
      <c r="P76" s="685"/>
      <c r="Q76" s="686"/>
      <c r="R76" s="685"/>
      <c r="S76" s="686"/>
      <c r="T76" s="685"/>
      <c r="U76" s="22"/>
      <c r="V76" s="19"/>
      <c r="W76" s="19"/>
      <c r="X76" s="19"/>
      <c r="Y76" s="19"/>
      <c r="Z76" s="697"/>
      <c r="AA76" s="682"/>
      <c r="AB76" s="682"/>
      <c r="AC76" s="682"/>
      <c r="AD76" s="682"/>
      <c r="AE76" s="682"/>
      <c r="AF76" s="682"/>
      <c r="AG76" s="682"/>
      <c r="AH76" s="682"/>
      <c r="AI76" s="682"/>
      <c r="AJ76" s="682"/>
      <c r="AK76" s="682"/>
      <c r="AL76" s="682"/>
      <c r="AM76" s="682"/>
      <c r="AN76" s="682"/>
      <c r="AO76" s="682"/>
      <c r="AP76" s="682"/>
      <c r="AQ76" s="682"/>
      <c r="AR76" s="682"/>
      <c r="AS76" s="682"/>
      <c r="AT76" s="682"/>
      <c r="AU76" s="682"/>
      <c r="AV76" s="682"/>
      <c r="AW76" s="682"/>
      <c r="AX76" s="682"/>
      <c r="AY76" s="682"/>
      <c r="AZ76" s="682"/>
      <c r="BA76" s="682"/>
      <c r="BB76" s="682"/>
      <c r="BC76" s="682"/>
      <c r="BD76" s="682"/>
      <c r="BE76" s="682"/>
      <c r="BF76" s="682"/>
      <c r="BG76" s="682"/>
      <c r="BH76" s="682"/>
      <c r="BI76" s="682"/>
      <c r="BJ76" s="682"/>
      <c r="BK76" s="676"/>
      <c r="BL76" s="676"/>
      <c r="BM76" s="676"/>
      <c r="BN76" s="682"/>
      <c r="BO76" s="682"/>
      <c r="BP76" s="682"/>
      <c r="BQ76" s="682"/>
      <c r="BR76" s="682"/>
      <c r="BS76" s="682"/>
      <c r="BT76" s="682"/>
      <c r="BU76" s="682"/>
      <c r="BV76" s="682"/>
      <c r="BW76" s="682"/>
    </row>
    <row r="77" spans="1:75" ht="21.75">
      <c r="A77" s="23"/>
      <c r="B77" s="24"/>
      <c r="C77" s="747">
        <f>C52+1</f>
        <v>46026</v>
      </c>
      <c r="D77" s="747"/>
      <c r="E77" s="747"/>
      <c r="F77" s="747"/>
      <c r="G77" s="747"/>
      <c r="H77" s="747"/>
      <c r="I77" s="747"/>
      <c r="J77" s="747"/>
      <c r="K77" s="747"/>
      <c r="L77" s="747"/>
      <c r="M77" s="747"/>
      <c r="N77" s="747"/>
      <c r="O77" s="747"/>
      <c r="P77" s="747"/>
      <c r="Q77" s="747"/>
      <c r="R77" s="747"/>
      <c r="S77" s="747"/>
      <c r="T77" s="747"/>
      <c r="U77" s="787">
        <f>C77</f>
        <v>46026</v>
      </c>
      <c r="V77" s="788"/>
      <c r="W77" s="788"/>
      <c r="X77" s="788"/>
      <c r="Y77" s="788"/>
      <c r="Z77" s="789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96" t="s">
        <v>54</v>
      </c>
      <c r="B78" s="12" t="s">
        <v>55</v>
      </c>
      <c r="C78" s="705" t="str">
        <f>VLOOKUP($C77,'2025年度(1年後期)'!$B$5:$N$207,COLUMN('2025年度(1年後期)'!$C$5),0)&amp;""</f>
        <v/>
      </c>
      <c r="D78" s="706"/>
      <c r="E78" s="713" t="str">
        <f>VLOOKUP($C77,'2025年度(2年後期)'!$B$5:$N$207,COLUMN('2025年度(2年後期)'!$C$5),0)&amp;""</f>
        <v/>
      </c>
      <c r="F78" s="706"/>
      <c r="G78" s="713" t="str">
        <f>VLOOKUP($C77,'2025年度(3年後期)'!$B$5:$N$207,COLUMN('2025年度(3年後期)'!$C$5),0)&amp;""</f>
        <v/>
      </c>
      <c r="H78" s="706"/>
      <c r="I78" s="713" t="str">
        <f>VLOOKUP($C77,'2025年度(4年後期)'!$B$5:$N$206,COLUMN('2025年度(4年後期)'!$C$5),0)&amp;""</f>
        <v/>
      </c>
      <c r="J78" s="706"/>
      <c r="K78" s="693" t="str">
        <f>VLOOKUP($C77,'2025年度(助産後期)'!$B$5:$N$207,COLUMN('2025年度(助産後期)'!$C$5),0)&amp;""</f>
        <v/>
      </c>
      <c r="L78" s="709"/>
      <c r="M78" s="723" t="str">
        <f>VLOOKUP($C77,'2025年度(M1後期)'!$B$5:$N$207,COLUMN('2025年度(M1後期)'!$C$5),0)&amp;""</f>
        <v/>
      </c>
      <c r="N78" s="709"/>
      <c r="O78" s="713" t="str">
        <f>VLOOKUP($C77,'2025年度(M2後期)'!$B$5:$N$207,COLUMN('2025年度(M2後期)'!$C$5),0)&amp;""</f>
        <v/>
      </c>
      <c r="P78" s="706"/>
      <c r="Q78" s="713" t="str">
        <f>VLOOKUP($C77,'2025年度(D1後期)'!$B$5:$N$207,COLUMN('2025年度(D1後期)'!$C$5),0)&amp;""</f>
        <v/>
      </c>
      <c r="R78" s="706"/>
      <c r="S78" s="693" t="str">
        <f>VLOOKUP($C77,'2025年度(D23後期)'!$B$5:$N$207,COLUMN('2025年度(D23後期)'!$C$5),0)&amp;""</f>
        <v/>
      </c>
      <c r="T78" s="706"/>
      <c r="U78" s="25"/>
      <c r="Z78" s="695" t="str">
        <f>A78</f>
        <v xml:space="preserve">１時限（09：20～10：50） </v>
      </c>
      <c r="AA78" s="680"/>
      <c r="AB78" s="680"/>
      <c r="AC78" s="680"/>
      <c r="AD78" s="680"/>
      <c r="AE78" s="680"/>
      <c r="AF78" s="680"/>
      <c r="AG78" s="680"/>
      <c r="AH78" s="680"/>
      <c r="AI78" s="680"/>
      <c r="AJ78" s="680"/>
      <c r="AK78" s="680"/>
      <c r="AL78" s="680"/>
      <c r="AM78" s="680"/>
      <c r="AN78" s="680"/>
      <c r="AO78" s="680"/>
      <c r="AP78" s="680"/>
      <c r="AQ78" s="680"/>
      <c r="AR78" s="680"/>
      <c r="AS78" s="680"/>
      <c r="AT78" s="680"/>
      <c r="AU78" s="680"/>
      <c r="AV78" s="680"/>
      <c r="AW78" s="680"/>
      <c r="AX78" s="680"/>
      <c r="AY78" s="680"/>
      <c r="AZ78" s="680"/>
      <c r="BA78" s="680"/>
      <c r="BB78" s="680"/>
      <c r="BC78" s="680"/>
      <c r="BD78" s="680"/>
      <c r="BE78" s="680"/>
      <c r="BF78" s="680"/>
      <c r="BG78" s="680"/>
      <c r="BH78" s="680"/>
      <c r="BI78" s="680"/>
      <c r="BJ78" s="680"/>
      <c r="BK78" s="674"/>
      <c r="BL78" s="674"/>
      <c r="BM78" s="674"/>
      <c r="BN78" s="680"/>
      <c r="BO78" s="680"/>
      <c r="BP78" s="680"/>
      <c r="BQ78" s="680"/>
      <c r="BR78" s="680"/>
      <c r="BS78" s="680"/>
      <c r="BT78" s="680"/>
      <c r="BU78" s="680"/>
      <c r="BV78" s="680"/>
      <c r="BW78" s="680"/>
    </row>
    <row r="79" spans="1:75" ht="13.5" customHeight="1">
      <c r="A79" s="696"/>
      <c r="B79" s="15" t="s">
        <v>58</v>
      </c>
      <c r="C79" s="708" t="str">
        <f>IFERROR(VLOOKUP(C78,科目・教員!$A$2:$B$349,2,0),"")</f>
        <v/>
      </c>
      <c r="D79" s="707"/>
      <c r="E79" s="716" t="str">
        <f>IFERROR(VLOOKUP(E78,科目・教員!$A$2:$B$349,2,0),"")</f>
        <v/>
      </c>
      <c r="F79" s="707"/>
      <c r="G79" s="716" t="str">
        <f>IFERROR(VLOOKUP(G78,科目・教員!$A$2:$B$349,2,0),"")</f>
        <v/>
      </c>
      <c r="H79" s="707"/>
      <c r="I79" s="716" t="str">
        <f>IFERROR(VLOOKUP(I78,科目・教員!$A$2:$B$349,2,0),"")</f>
        <v/>
      </c>
      <c r="J79" s="707"/>
      <c r="K79" s="689" t="str">
        <f>IFERROR(VLOOKUP(K78,科目・教員!$A$2:$B$349,2,0),"")</f>
        <v/>
      </c>
      <c r="L79" s="717"/>
      <c r="M79" s="718" t="str">
        <f>IFERROR(VLOOKUP(M78,科目・教員!$A$2:$B$349,2,0),"")</f>
        <v/>
      </c>
      <c r="N79" s="707"/>
      <c r="O79" s="716" t="str">
        <f>IFERROR(VLOOKUP(O78,科目・教員!$A$2:$B$349,2,0),"")</f>
        <v/>
      </c>
      <c r="P79" s="707"/>
      <c r="Q79" s="716" t="str">
        <f>IFERROR(VLOOKUP(Q78,科目・教員!$A$2:$B$349,2,0),"")</f>
        <v/>
      </c>
      <c r="R79" s="707"/>
      <c r="S79" s="689" t="str">
        <f>IFERROR(VLOOKUP(S78,科目・教員!$A$2:$B$349,2,0),"")</f>
        <v/>
      </c>
      <c r="T79" s="707"/>
      <c r="U79" s="25"/>
      <c r="Z79" s="696"/>
      <c r="AA79" s="681"/>
      <c r="AB79" s="681"/>
      <c r="AC79" s="681"/>
      <c r="AD79" s="681"/>
      <c r="AE79" s="681"/>
      <c r="AF79" s="681"/>
      <c r="AG79" s="681"/>
      <c r="AH79" s="681"/>
      <c r="AI79" s="681"/>
      <c r="AJ79" s="681"/>
      <c r="AK79" s="681"/>
      <c r="AL79" s="681"/>
      <c r="AM79" s="681"/>
      <c r="AN79" s="681"/>
      <c r="AO79" s="681"/>
      <c r="AP79" s="681"/>
      <c r="AQ79" s="681"/>
      <c r="AR79" s="681"/>
      <c r="AS79" s="681"/>
      <c r="AT79" s="681"/>
      <c r="AU79" s="681"/>
      <c r="AV79" s="681"/>
      <c r="AW79" s="681"/>
      <c r="AX79" s="681"/>
      <c r="AY79" s="681"/>
      <c r="AZ79" s="681"/>
      <c r="BA79" s="681"/>
      <c r="BB79" s="681"/>
      <c r="BC79" s="681"/>
      <c r="BD79" s="681"/>
      <c r="BE79" s="681"/>
      <c r="BF79" s="681"/>
      <c r="BG79" s="681"/>
      <c r="BH79" s="681"/>
      <c r="BI79" s="681"/>
      <c r="BJ79" s="681"/>
      <c r="BK79" s="675"/>
      <c r="BL79" s="675"/>
      <c r="BM79" s="675"/>
      <c r="BN79" s="681"/>
      <c r="BO79" s="681"/>
      <c r="BP79" s="681"/>
      <c r="BQ79" s="681"/>
      <c r="BR79" s="681"/>
      <c r="BS79" s="681"/>
      <c r="BT79" s="681"/>
      <c r="BU79" s="681"/>
      <c r="BV79" s="681"/>
      <c r="BW79" s="681"/>
    </row>
    <row r="80" spans="1:75" ht="13.5" customHeight="1">
      <c r="A80" s="696"/>
      <c r="B80" s="15" t="s">
        <v>60</v>
      </c>
      <c r="C80" s="708" t="str">
        <f>VLOOKUP($C77,'2025年度(1年後期)'!$B$5:$N$207,COLUMN('2025年度(1年後期)'!$C$5)+1,0)&amp;""</f>
        <v/>
      </c>
      <c r="D80" s="707"/>
      <c r="E80" s="716" t="str">
        <f>VLOOKUP($C77,'2025年度(2年後期)'!$B$5:$N$207,COLUMN('2025年度(2年後期)'!$C$5)+1,0)&amp;""</f>
        <v/>
      </c>
      <c r="F80" s="707"/>
      <c r="G80" s="716" t="str">
        <f>VLOOKUP($C77,'2025年度(3年後期)'!$B$5:$N$207,COLUMN('2025年度(3年後期)'!$C$5)+1,0)&amp;""</f>
        <v/>
      </c>
      <c r="H80" s="707"/>
      <c r="I80" s="716" t="str">
        <f>VLOOKUP($C77,'2025年度(4年後期)'!$B$5:$N$206,COLUMN('2025年度(4年後期)'!$C$5)+1,0)&amp;""</f>
        <v/>
      </c>
      <c r="J80" s="707"/>
      <c r="K80" s="689" t="str">
        <f>VLOOKUP($C77,'2025年度(助産後期)'!$B$5:$N$207,COLUMN('2025年度(助産後期)'!$C$5)+1,0)&amp;""</f>
        <v/>
      </c>
      <c r="L80" s="717"/>
      <c r="M80" s="718" t="str">
        <f>VLOOKUP($C77,'2025年度(M1後期)'!$B$5:$N$207,COLUMN('2025年度(M1後期)'!$C$5)+1,0)&amp;""</f>
        <v/>
      </c>
      <c r="N80" s="707"/>
      <c r="O80" s="716" t="str">
        <f>VLOOKUP($C77,'2025年度(M2後期)'!$B$5:$N$207,COLUMN('2025年度(M2後期)'!$C$5)+1,0)&amp;""</f>
        <v/>
      </c>
      <c r="P80" s="707"/>
      <c r="Q80" s="716" t="str">
        <f>VLOOKUP($C77,'2025年度(D1後期)'!$B$5:$N$207,COLUMN('2025年度(D1後期)'!$C$5)+1,0)&amp;""</f>
        <v/>
      </c>
      <c r="R80" s="707"/>
      <c r="S80" s="689" t="str">
        <f>VLOOKUP($C77,'2025年度(D23後期)'!$B$5:$N$207,COLUMN('2025年度(D23後期)'!$C$5)+1,0)&amp;""</f>
        <v/>
      </c>
      <c r="T80" s="707"/>
      <c r="U80" s="25"/>
      <c r="Z80" s="696"/>
      <c r="AA80" s="681"/>
      <c r="AB80" s="681"/>
      <c r="AC80" s="681"/>
      <c r="AD80" s="681"/>
      <c r="AE80" s="681"/>
      <c r="AF80" s="681"/>
      <c r="AG80" s="681"/>
      <c r="AH80" s="681"/>
      <c r="AI80" s="681"/>
      <c r="AJ80" s="681"/>
      <c r="AK80" s="681"/>
      <c r="AL80" s="681"/>
      <c r="AM80" s="681"/>
      <c r="AN80" s="681"/>
      <c r="AO80" s="681"/>
      <c r="AP80" s="681"/>
      <c r="AQ80" s="681"/>
      <c r="AR80" s="681"/>
      <c r="AS80" s="681"/>
      <c r="AT80" s="681"/>
      <c r="AU80" s="681"/>
      <c r="AV80" s="681"/>
      <c r="AW80" s="681"/>
      <c r="AX80" s="681"/>
      <c r="AY80" s="681"/>
      <c r="AZ80" s="681"/>
      <c r="BA80" s="681"/>
      <c r="BB80" s="681"/>
      <c r="BC80" s="681"/>
      <c r="BD80" s="681"/>
      <c r="BE80" s="681"/>
      <c r="BF80" s="681"/>
      <c r="BG80" s="681"/>
      <c r="BH80" s="681"/>
      <c r="BI80" s="681"/>
      <c r="BJ80" s="681"/>
      <c r="BK80" s="675"/>
      <c r="BL80" s="675"/>
      <c r="BM80" s="675"/>
      <c r="BN80" s="681"/>
      <c r="BO80" s="681"/>
      <c r="BP80" s="681"/>
      <c r="BQ80" s="681"/>
      <c r="BR80" s="681"/>
      <c r="BS80" s="681"/>
      <c r="BT80" s="681"/>
      <c r="BU80" s="681"/>
      <c r="BV80" s="681"/>
      <c r="BW80" s="681"/>
    </row>
    <row r="81" spans="1:75" ht="13.5" customHeight="1">
      <c r="A81" s="697"/>
      <c r="B81" s="16" t="s">
        <v>62</v>
      </c>
      <c r="C81" s="687"/>
      <c r="D81" s="719"/>
      <c r="E81" s="684"/>
      <c r="F81" s="719"/>
      <c r="G81" s="684"/>
      <c r="H81" s="719"/>
      <c r="I81" s="684"/>
      <c r="J81" s="719"/>
      <c r="K81" s="686"/>
      <c r="L81" s="720"/>
      <c r="M81" s="721"/>
      <c r="N81" s="719"/>
      <c r="O81" s="684"/>
      <c r="P81" s="719"/>
      <c r="Q81" s="684"/>
      <c r="R81" s="719"/>
      <c r="S81" s="686"/>
      <c r="T81" s="719"/>
      <c r="U81" s="25"/>
      <c r="Z81" s="697"/>
      <c r="AA81" s="682"/>
      <c r="AB81" s="682"/>
      <c r="AC81" s="682"/>
      <c r="AD81" s="682"/>
      <c r="AE81" s="682"/>
      <c r="AF81" s="682"/>
      <c r="AG81" s="682"/>
      <c r="AH81" s="682"/>
      <c r="AI81" s="682"/>
      <c r="AJ81" s="682"/>
      <c r="AK81" s="682"/>
      <c r="AL81" s="682"/>
      <c r="AM81" s="682"/>
      <c r="AN81" s="682"/>
      <c r="AO81" s="682"/>
      <c r="AP81" s="682"/>
      <c r="AQ81" s="682"/>
      <c r="AR81" s="682"/>
      <c r="AS81" s="682"/>
      <c r="AT81" s="682"/>
      <c r="AU81" s="682"/>
      <c r="AV81" s="682"/>
      <c r="AW81" s="682"/>
      <c r="AX81" s="682"/>
      <c r="AY81" s="682"/>
      <c r="AZ81" s="682"/>
      <c r="BA81" s="682"/>
      <c r="BB81" s="682"/>
      <c r="BC81" s="682"/>
      <c r="BD81" s="682"/>
      <c r="BE81" s="682"/>
      <c r="BF81" s="682"/>
      <c r="BG81" s="682"/>
      <c r="BH81" s="682"/>
      <c r="BI81" s="682"/>
      <c r="BJ81" s="682"/>
      <c r="BK81" s="676"/>
      <c r="BL81" s="676"/>
      <c r="BM81" s="676"/>
      <c r="BN81" s="682"/>
      <c r="BO81" s="682"/>
      <c r="BP81" s="682"/>
      <c r="BQ81" s="682"/>
      <c r="BR81" s="682"/>
      <c r="BS81" s="682"/>
      <c r="BT81" s="682"/>
      <c r="BU81" s="682"/>
      <c r="BV81" s="682"/>
      <c r="BW81" s="682"/>
    </row>
    <row r="82" spans="1:75" ht="13.5" customHeight="1">
      <c r="A82" s="696" t="s">
        <v>64</v>
      </c>
      <c r="B82" s="15" t="s">
        <v>55</v>
      </c>
      <c r="C82" s="705" t="str">
        <f>VLOOKUP($C77,'2025年度(1年後期)'!$B$5:$N$207,COLUMN('2025年度(1年後期)'!$E$5),0)&amp;""</f>
        <v/>
      </c>
      <c r="D82" s="706"/>
      <c r="E82" s="713" t="str">
        <f>VLOOKUP($C77,'2025年度(2年後期)'!$B$5:$N$207,COLUMN('2025年度(2年後期)'!$E$5),0)&amp;""</f>
        <v/>
      </c>
      <c r="F82" s="706"/>
      <c r="G82" s="713" t="str">
        <f>VLOOKUP($C77,'2025年度(3年後期)'!$B$5:$N$207,COLUMN('2025年度(3年後期)'!$E$5),0)&amp;""</f>
        <v/>
      </c>
      <c r="H82" s="706"/>
      <c r="I82" s="713" t="str">
        <f>VLOOKUP($C77,'2025年度(4年後期)'!$B$5:$N$206,COLUMN('2025年度(4年後期)'!$E$5),0)&amp;""</f>
        <v/>
      </c>
      <c r="J82" s="706"/>
      <c r="K82" s="693" t="str">
        <f>VLOOKUP($C77,'2025年度(助産後期)'!$B$5:$N$207,COLUMN('2025年度(助産後期)'!$E$5),0)&amp;""</f>
        <v/>
      </c>
      <c r="L82" s="709"/>
      <c r="M82" s="705" t="str">
        <f>VLOOKUP($C77,'2025年度(M1後期)'!$B$5:$N$207,COLUMN('2025年度(M1後期)'!$E$5),0)&amp;""</f>
        <v/>
      </c>
      <c r="N82" s="706"/>
      <c r="O82" s="693" t="str">
        <f>VLOOKUP($C77,'2025年度(M2後期)'!$B$5:$N$207,COLUMN('2025年度(M2後期)'!$E$5),0)&amp;""</f>
        <v/>
      </c>
      <c r="P82" s="706"/>
      <c r="Q82" s="693" t="str">
        <f>VLOOKUP($C77,'2025年度(D1後期)'!$B$5:$N$207,COLUMN('2025年度(D1後期)'!$E$5),0)&amp;""</f>
        <v/>
      </c>
      <c r="R82" s="706"/>
      <c r="S82" s="693" t="str">
        <f>VLOOKUP($C77,'2025年度(D23後期)'!$B$5:$N$207,COLUMN('2025年度(D23後期)'!$E$5),0)&amp;""</f>
        <v/>
      </c>
      <c r="T82" s="706"/>
      <c r="U82" s="21"/>
      <c r="Z82" s="696" t="str">
        <f>A82</f>
        <v>２時限（11：00～12：30）</v>
      </c>
      <c r="AA82" s="680"/>
      <c r="AB82" s="680"/>
      <c r="AC82" s="680"/>
      <c r="AD82" s="680"/>
      <c r="AE82" s="680"/>
      <c r="AF82" s="680"/>
      <c r="AG82" s="680"/>
      <c r="AH82" s="680"/>
      <c r="AI82" s="680"/>
      <c r="AJ82" s="680"/>
      <c r="AK82" s="680"/>
      <c r="AL82" s="680"/>
      <c r="AM82" s="680"/>
      <c r="AN82" s="680"/>
      <c r="AO82" s="680"/>
      <c r="AP82" s="680"/>
      <c r="AQ82" s="680"/>
      <c r="AR82" s="680"/>
      <c r="AS82" s="680"/>
      <c r="AT82" s="680"/>
      <c r="AU82" s="680"/>
      <c r="AV82" s="680"/>
      <c r="AW82" s="680"/>
      <c r="AX82" s="680"/>
      <c r="AY82" s="680"/>
      <c r="AZ82" s="680"/>
      <c r="BA82" s="680"/>
      <c r="BB82" s="680"/>
      <c r="BC82" s="680"/>
      <c r="BD82" s="680"/>
      <c r="BE82" s="680"/>
      <c r="BF82" s="680"/>
      <c r="BG82" s="680"/>
      <c r="BH82" s="680"/>
      <c r="BI82" s="680"/>
      <c r="BJ82" s="680"/>
      <c r="BK82" s="674"/>
      <c r="BL82" s="674"/>
      <c r="BM82" s="674"/>
      <c r="BN82" s="680"/>
      <c r="BO82" s="680"/>
      <c r="BP82" s="680"/>
      <c r="BQ82" s="680"/>
      <c r="BR82" s="680"/>
      <c r="BS82" s="680"/>
      <c r="BT82" s="680"/>
      <c r="BU82" s="680"/>
      <c r="BV82" s="680"/>
      <c r="BW82" s="680"/>
    </row>
    <row r="83" spans="1:75" ht="13.5" customHeight="1">
      <c r="A83" s="696"/>
      <c r="B83" s="15" t="s">
        <v>58</v>
      </c>
      <c r="C83" s="708" t="str">
        <f>IFERROR(VLOOKUP(C82,科目・教員!$A$2:$B$349,2,0),"")</f>
        <v/>
      </c>
      <c r="D83" s="707"/>
      <c r="E83" s="716" t="str">
        <f>IFERROR(VLOOKUP(E82,科目・教員!$A$2:$B$349,2,0),"")</f>
        <v/>
      </c>
      <c r="F83" s="707"/>
      <c r="G83" s="716" t="str">
        <f>IFERROR(VLOOKUP(G82,科目・教員!$A$2:$B$349,2,0),"")</f>
        <v/>
      </c>
      <c r="H83" s="707"/>
      <c r="I83" s="716" t="str">
        <f>IFERROR(VLOOKUP(I82,科目・教員!$A$2:$B$349,2,0),"")</f>
        <v/>
      </c>
      <c r="J83" s="707"/>
      <c r="K83" s="689" t="str">
        <f>IFERROR(VLOOKUP(K82,科目・教員!$A$2:$B$349,2,0),"")</f>
        <v/>
      </c>
      <c r="L83" s="717"/>
      <c r="M83" s="708" t="str">
        <f>IFERROR(VLOOKUP(M82,科目・教員!$A$2:$B$349,2,0),"")</f>
        <v/>
      </c>
      <c r="N83" s="707"/>
      <c r="O83" s="689" t="str">
        <f>IFERROR(VLOOKUP(O82,科目・教員!$A$2:$B$349,2,0),"")</f>
        <v/>
      </c>
      <c r="P83" s="707"/>
      <c r="Q83" s="689" t="str">
        <f>IFERROR(VLOOKUP(Q82,科目・教員!$A$2:$B$349,2,0),"")</f>
        <v/>
      </c>
      <c r="R83" s="707"/>
      <c r="S83" s="689" t="str">
        <f>IFERROR(VLOOKUP(S82,科目・教員!$A$2:$B$349,2,0),"")</f>
        <v/>
      </c>
      <c r="T83" s="707"/>
      <c r="U83" s="21"/>
      <c r="Z83" s="696"/>
      <c r="AA83" s="681"/>
      <c r="AB83" s="681"/>
      <c r="AC83" s="681"/>
      <c r="AD83" s="681"/>
      <c r="AE83" s="681"/>
      <c r="AF83" s="681"/>
      <c r="AG83" s="681"/>
      <c r="AH83" s="681"/>
      <c r="AI83" s="681"/>
      <c r="AJ83" s="681"/>
      <c r="AK83" s="681"/>
      <c r="AL83" s="681"/>
      <c r="AM83" s="681"/>
      <c r="AN83" s="681"/>
      <c r="AO83" s="681"/>
      <c r="AP83" s="681"/>
      <c r="AQ83" s="681"/>
      <c r="AR83" s="681"/>
      <c r="AS83" s="681"/>
      <c r="AT83" s="681"/>
      <c r="AU83" s="681"/>
      <c r="AV83" s="681"/>
      <c r="AW83" s="681"/>
      <c r="AX83" s="681"/>
      <c r="AY83" s="681"/>
      <c r="AZ83" s="681"/>
      <c r="BA83" s="681"/>
      <c r="BB83" s="681"/>
      <c r="BC83" s="681"/>
      <c r="BD83" s="681"/>
      <c r="BE83" s="681"/>
      <c r="BF83" s="681"/>
      <c r="BG83" s="681"/>
      <c r="BH83" s="681"/>
      <c r="BI83" s="681"/>
      <c r="BJ83" s="681"/>
      <c r="BK83" s="675"/>
      <c r="BL83" s="675"/>
      <c r="BM83" s="675"/>
      <c r="BN83" s="681"/>
      <c r="BO83" s="681"/>
      <c r="BP83" s="681"/>
      <c r="BQ83" s="681"/>
      <c r="BR83" s="681"/>
      <c r="BS83" s="681"/>
      <c r="BT83" s="681"/>
      <c r="BU83" s="681"/>
      <c r="BV83" s="681"/>
      <c r="BW83" s="681"/>
    </row>
    <row r="84" spans="1:75" ht="13.5" customHeight="1">
      <c r="A84" s="696"/>
      <c r="B84" s="15" t="s">
        <v>60</v>
      </c>
      <c r="C84" s="708" t="str">
        <f>VLOOKUP($C77,'2025年度(1年後期)'!$B$5:$N$207,COLUMN('2025年度(1年後期)'!$E$5)+1,0)&amp;""</f>
        <v/>
      </c>
      <c r="D84" s="707"/>
      <c r="E84" s="716" t="str">
        <f>VLOOKUP($C77,'2025年度(2年後期)'!$B$5:$N$207,COLUMN('2025年度(2年後期)'!$E$5)+1,0)&amp;""</f>
        <v/>
      </c>
      <c r="F84" s="707"/>
      <c r="G84" s="716" t="str">
        <f>VLOOKUP($C77,'2025年度(3年後期)'!$B$5:$N$207,COLUMN('2025年度(3年後期)'!$E$5)+1,0)&amp;""</f>
        <v/>
      </c>
      <c r="H84" s="707"/>
      <c r="I84" s="716" t="str">
        <f>VLOOKUP($C77,'2025年度(4年後期)'!$B$5:$N$206,COLUMN('2025年度(4年後期)'!$E$5)+1,0)&amp;""</f>
        <v/>
      </c>
      <c r="J84" s="707"/>
      <c r="K84" s="689" t="str">
        <f>VLOOKUP($C77,'2025年度(助産後期)'!$B$5:$N$207,COLUMN('2025年度(助産後期)'!$E$5)+1,0)&amp;""</f>
        <v/>
      </c>
      <c r="L84" s="717"/>
      <c r="M84" s="708" t="str">
        <f>VLOOKUP($C77,'2025年度(M1後期)'!$B$5:$N$207,COLUMN('2025年度(M1後期)'!$E$5)+1,0)&amp;""</f>
        <v/>
      </c>
      <c r="N84" s="707"/>
      <c r="O84" s="689" t="str">
        <f>VLOOKUP($C77,'2025年度(M2後期)'!$B$5:$N$207,COLUMN('2025年度(M2後期)'!$E$5)+1,0)&amp;""</f>
        <v/>
      </c>
      <c r="P84" s="707"/>
      <c r="Q84" s="689" t="str">
        <f>VLOOKUP($C77,'2025年度(D1後期)'!$B$5:$N$207,COLUMN('2025年度(D1後期)'!$E$5)+1,0)&amp;""</f>
        <v/>
      </c>
      <c r="R84" s="707"/>
      <c r="S84" s="689" t="str">
        <f>VLOOKUP($C77,'2025年度(D23後期)'!$B$5:$N$207,COLUMN('2025年度(D23後期)'!$E$5)+1,0)&amp;""</f>
        <v/>
      </c>
      <c r="T84" s="707"/>
      <c r="U84" s="21"/>
      <c r="Z84" s="696"/>
      <c r="AA84" s="681"/>
      <c r="AB84" s="681"/>
      <c r="AC84" s="681"/>
      <c r="AD84" s="681"/>
      <c r="AE84" s="681"/>
      <c r="AF84" s="681"/>
      <c r="AG84" s="681"/>
      <c r="AH84" s="681"/>
      <c r="AI84" s="681"/>
      <c r="AJ84" s="681"/>
      <c r="AK84" s="681"/>
      <c r="AL84" s="681"/>
      <c r="AM84" s="681"/>
      <c r="AN84" s="681"/>
      <c r="AO84" s="681"/>
      <c r="AP84" s="681"/>
      <c r="AQ84" s="681"/>
      <c r="AR84" s="681"/>
      <c r="AS84" s="681"/>
      <c r="AT84" s="681"/>
      <c r="AU84" s="681"/>
      <c r="AV84" s="681"/>
      <c r="AW84" s="681"/>
      <c r="AX84" s="681"/>
      <c r="AY84" s="681"/>
      <c r="AZ84" s="681"/>
      <c r="BA84" s="681"/>
      <c r="BB84" s="681"/>
      <c r="BC84" s="681"/>
      <c r="BD84" s="681"/>
      <c r="BE84" s="681"/>
      <c r="BF84" s="681"/>
      <c r="BG84" s="681"/>
      <c r="BH84" s="681"/>
      <c r="BI84" s="681"/>
      <c r="BJ84" s="681"/>
      <c r="BK84" s="675"/>
      <c r="BL84" s="675"/>
      <c r="BM84" s="675"/>
      <c r="BN84" s="681"/>
      <c r="BO84" s="681"/>
      <c r="BP84" s="681"/>
      <c r="BQ84" s="681"/>
      <c r="BR84" s="681"/>
      <c r="BS84" s="681"/>
      <c r="BT84" s="681"/>
      <c r="BU84" s="681"/>
      <c r="BV84" s="681"/>
      <c r="BW84" s="681"/>
    </row>
    <row r="85" spans="1:75" ht="13.5" customHeight="1">
      <c r="A85" s="712"/>
      <c r="B85" s="16" t="s">
        <v>62</v>
      </c>
      <c r="C85" s="687"/>
      <c r="D85" s="685"/>
      <c r="E85" s="684"/>
      <c r="F85" s="685"/>
      <c r="G85" s="684"/>
      <c r="H85" s="685"/>
      <c r="I85" s="684"/>
      <c r="J85" s="685"/>
      <c r="K85" s="686"/>
      <c r="L85" s="686"/>
      <c r="M85" s="687"/>
      <c r="N85" s="685"/>
      <c r="O85" s="686"/>
      <c r="P85" s="685"/>
      <c r="Q85" s="686"/>
      <c r="R85" s="685"/>
      <c r="S85" s="686"/>
      <c r="T85" s="685"/>
      <c r="U85" s="21"/>
      <c r="Z85" s="697"/>
      <c r="AA85" s="682"/>
      <c r="AB85" s="682"/>
      <c r="AC85" s="682"/>
      <c r="AD85" s="682"/>
      <c r="AE85" s="682"/>
      <c r="AF85" s="682"/>
      <c r="AG85" s="682"/>
      <c r="AH85" s="682"/>
      <c r="AI85" s="682"/>
      <c r="AJ85" s="682"/>
      <c r="AK85" s="682"/>
      <c r="AL85" s="682"/>
      <c r="AM85" s="682"/>
      <c r="AN85" s="682"/>
      <c r="AO85" s="682"/>
      <c r="AP85" s="682"/>
      <c r="AQ85" s="682"/>
      <c r="AR85" s="682"/>
      <c r="AS85" s="682"/>
      <c r="AT85" s="682"/>
      <c r="AU85" s="682"/>
      <c r="AV85" s="682"/>
      <c r="AW85" s="682"/>
      <c r="AX85" s="682"/>
      <c r="AY85" s="682"/>
      <c r="AZ85" s="682"/>
      <c r="BA85" s="682"/>
      <c r="BB85" s="682"/>
      <c r="BC85" s="682"/>
      <c r="BD85" s="682"/>
      <c r="BE85" s="682"/>
      <c r="BF85" s="682"/>
      <c r="BG85" s="682"/>
      <c r="BH85" s="682"/>
      <c r="BI85" s="682"/>
      <c r="BJ85" s="682"/>
      <c r="BK85" s="676"/>
      <c r="BL85" s="676"/>
      <c r="BM85" s="676"/>
      <c r="BN85" s="682"/>
      <c r="BO85" s="682"/>
      <c r="BP85" s="682"/>
      <c r="BQ85" s="682"/>
      <c r="BR85" s="682"/>
      <c r="BS85" s="682"/>
      <c r="BT85" s="682"/>
      <c r="BU85" s="682"/>
      <c r="BV85" s="682"/>
      <c r="BW85" s="682"/>
    </row>
    <row r="86" spans="1:75" ht="13.5" customHeight="1">
      <c r="A86" s="695" t="s">
        <v>70</v>
      </c>
      <c r="B86" s="17" t="s">
        <v>71</v>
      </c>
      <c r="C86" s="705"/>
      <c r="D86" s="706"/>
      <c r="E86" s="713"/>
      <c r="F86" s="706"/>
      <c r="G86" s="713"/>
      <c r="H86" s="706"/>
      <c r="I86" s="713"/>
      <c r="J86" s="706"/>
      <c r="K86" s="693"/>
      <c r="L86" s="709"/>
      <c r="M86" s="705"/>
      <c r="N86" s="706"/>
      <c r="O86" s="693"/>
      <c r="P86" s="706"/>
      <c r="Q86" s="693"/>
      <c r="R86" s="706"/>
      <c r="S86" s="693"/>
      <c r="T86" s="706"/>
      <c r="U86" s="21"/>
      <c r="Z86" s="696" t="str">
        <f>A86</f>
        <v>昼休み（12：30～13：30）</v>
      </c>
      <c r="AA86" s="680"/>
      <c r="AB86" s="680"/>
      <c r="AC86" s="680"/>
      <c r="AD86" s="680"/>
      <c r="AE86" s="680"/>
      <c r="AF86" s="680"/>
      <c r="AG86" s="680"/>
      <c r="AH86" s="680"/>
      <c r="AI86" s="680"/>
      <c r="AJ86" s="680"/>
      <c r="AK86" s="680"/>
      <c r="AL86" s="680"/>
      <c r="AM86" s="680"/>
      <c r="AN86" s="680"/>
      <c r="AO86" s="680"/>
      <c r="AP86" s="680"/>
      <c r="AQ86" s="680"/>
      <c r="AR86" s="680"/>
      <c r="AS86" s="680"/>
      <c r="AT86" s="680"/>
      <c r="AU86" s="680"/>
      <c r="AV86" s="680"/>
      <c r="AW86" s="680"/>
      <c r="AX86" s="680"/>
      <c r="AY86" s="680"/>
      <c r="AZ86" s="680"/>
      <c r="BA86" s="680"/>
      <c r="BB86" s="680"/>
      <c r="BC86" s="680"/>
      <c r="BD86" s="680"/>
      <c r="BE86" s="680"/>
      <c r="BF86" s="680"/>
      <c r="BG86" s="680"/>
      <c r="BH86" s="680"/>
      <c r="BI86" s="680"/>
      <c r="BJ86" s="680"/>
      <c r="BK86" s="674"/>
      <c r="BL86" s="674"/>
      <c r="BM86" s="674"/>
      <c r="BN86" s="680"/>
      <c r="BO86" s="680"/>
      <c r="BP86" s="680"/>
      <c r="BQ86" s="680"/>
      <c r="BR86" s="680"/>
      <c r="BS86" s="680"/>
      <c r="BT86" s="680"/>
      <c r="BU86" s="680"/>
      <c r="BV86" s="680"/>
      <c r="BW86" s="680"/>
    </row>
    <row r="87" spans="1:75" ht="13.5" customHeight="1">
      <c r="A87" s="696"/>
      <c r="B87" s="17" t="s">
        <v>73</v>
      </c>
      <c r="C87" s="708"/>
      <c r="D87" s="707"/>
      <c r="E87" s="716"/>
      <c r="F87" s="707"/>
      <c r="G87" s="716"/>
      <c r="H87" s="707"/>
      <c r="I87" s="716"/>
      <c r="J87" s="707"/>
      <c r="K87" s="689"/>
      <c r="L87" s="717"/>
      <c r="M87" s="708"/>
      <c r="N87" s="707"/>
      <c r="O87" s="689"/>
      <c r="P87" s="707"/>
      <c r="Q87" s="689"/>
      <c r="R87" s="707"/>
      <c r="S87" s="689"/>
      <c r="T87" s="707"/>
      <c r="U87" s="21"/>
      <c r="Z87" s="696"/>
      <c r="AA87" s="681"/>
      <c r="AB87" s="681"/>
      <c r="AC87" s="681"/>
      <c r="AD87" s="681"/>
      <c r="AE87" s="681"/>
      <c r="AF87" s="681"/>
      <c r="AG87" s="681"/>
      <c r="AH87" s="681"/>
      <c r="AI87" s="681"/>
      <c r="AJ87" s="681"/>
      <c r="AK87" s="681"/>
      <c r="AL87" s="681"/>
      <c r="AM87" s="681"/>
      <c r="AN87" s="681"/>
      <c r="AO87" s="681"/>
      <c r="AP87" s="681"/>
      <c r="AQ87" s="681"/>
      <c r="AR87" s="681"/>
      <c r="AS87" s="681"/>
      <c r="AT87" s="681"/>
      <c r="AU87" s="681"/>
      <c r="AV87" s="681"/>
      <c r="AW87" s="681"/>
      <c r="AX87" s="681"/>
      <c r="AY87" s="681"/>
      <c r="AZ87" s="681"/>
      <c r="BA87" s="681"/>
      <c r="BB87" s="681"/>
      <c r="BC87" s="681"/>
      <c r="BD87" s="681"/>
      <c r="BE87" s="681"/>
      <c r="BF87" s="681"/>
      <c r="BG87" s="681"/>
      <c r="BH87" s="681"/>
      <c r="BI87" s="681"/>
      <c r="BJ87" s="681"/>
      <c r="BK87" s="675"/>
      <c r="BL87" s="675"/>
      <c r="BM87" s="675"/>
      <c r="BN87" s="681"/>
      <c r="BO87" s="681"/>
      <c r="BP87" s="681"/>
      <c r="BQ87" s="681"/>
      <c r="BR87" s="681"/>
      <c r="BS87" s="681"/>
      <c r="BT87" s="681"/>
      <c r="BU87" s="681"/>
      <c r="BV87" s="681"/>
      <c r="BW87" s="681"/>
    </row>
    <row r="88" spans="1:75" ht="13.5" customHeight="1">
      <c r="A88" s="696"/>
      <c r="B88" s="17" t="s">
        <v>60</v>
      </c>
      <c r="C88" s="708"/>
      <c r="D88" s="707"/>
      <c r="E88" s="716"/>
      <c r="F88" s="707"/>
      <c r="G88" s="716"/>
      <c r="H88" s="707"/>
      <c r="I88" s="716"/>
      <c r="J88" s="707"/>
      <c r="K88" s="689"/>
      <c r="L88" s="717"/>
      <c r="M88" s="708"/>
      <c r="N88" s="707"/>
      <c r="O88" s="689"/>
      <c r="P88" s="707"/>
      <c r="Q88" s="689"/>
      <c r="R88" s="707"/>
      <c r="S88" s="689"/>
      <c r="T88" s="707"/>
      <c r="U88" s="21"/>
      <c r="Z88" s="696"/>
      <c r="AA88" s="681"/>
      <c r="AB88" s="681"/>
      <c r="AC88" s="681"/>
      <c r="AD88" s="681"/>
      <c r="AE88" s="681"/>
      <c r="AF88" s="681"/>
      <c r="AG88" s="681"/>
      <c r="AH88" s="681"/>
      <c r="AI88" s="681"/>
      <c r="AJ88" s="681"/>
      <c r="AK88" s="681"/>
      <c r="AL88" s="681"/>
      <c r="AM88" s="681"/>
      <c r="AN88" s="681"/>
      <c r="AO88" s="681"/>
      <c r="AP88" s="681"/>
      <c r="AQ88" s="681"/>
      <c r="AR88" s="681"/>
      <c r="AS88" s="681"/>
      <c r="AT88" s="681"/>
      <c r="AU88" s="681"/>
      <c r="AV88" s="681"/>
      <c r="AW88" s="681"/>
      <c r="AX88" s="681"/>
      <c r="AY88" s="681"/>
      <c r="AZ88" s="681"/>
      <c r="BA88" s="681"/>
      <c r="BB88" s="681"/>
      <c r="BC88" s="681"/>
      <c r="BD88" s="681"/>
      <c r="BE88" s="681"/>
      <c r="BF88" s="681"/>
      <c r="BG88" s="681"/>
      <c r="BH88" s="681"/>
      <c r="BI88" s="681"/>
      <c r="BJ88" s="681"/>
      <c r="BK88" s="675"/>
      <c r="BL88" s="675"/>
      <c r="BM88" s="675"/>
      <c r="BN88" s="681"/>
      <c r="BO88" s="681"/>
      <c r="BP88" s="681"/>
      <c r="BQ88" s="681"/>
      <c r="BR88" s="681"/>
      <c r="BS88" s="681"/>
      <c r="BT88" s="681"/>
      <c r="BU88" s="681"/>
      <c r="BV88" s="681"/>
      <c r="BW88" s="681"/>
    </row>
    <row r="89" spans="1:75" ht="13.5" customHeight="1">
      <c r="A89" s="697"/>
      <c r="B89" s="18" t="s">
        <v>62</v>
      </c>
      <c r="C89" s="714"/>
      <c r="D89" s="711"/>
      <c r="E89" s="715"/>
      <c r="F89" s="711"/>
      <c r="G89" s="715"/>
      <c r="H89" s="711"/>
      <c r="I89" s="715"/>
      <c r="J89" s="711"/>
      <c r="K89" s="710"/>
      <c r="L89" s="710"/>
      <c r="M89" s="714"/>
      <c r="N89" s="711"/>
      <c r="O89" s="710"/>
      <c r="P89" s="711"/>
      <c r="Q89" s="710"/>
      <c r="R89" s="711"/>
      <c r="S89" s="710"/>
      <c r="T89" s="711"/>
      <c r="U89" s="21"/>
      <c r="Z89" s="697"/>
      <c r="AA89" s="682"/>
      <c r="AB89" s="682"/>
      <c r="AC89" s="682"/>
      <c r="AD89" s="682"/>
      <c r="AE89" s="682"/>
      <c r="AF89" s="682"/>
      <c r="AG89" s="682"/>
      <c r="AH89" s="682"/>
      <c r="AI89" s="682"/>
      <c r="AJ89" s="682"/>
      <c r="AK89" s="682"/>
      <c r="AL89" s="682"/>
      <c r="AM89" s="682"/>
      <c r="AN89" s="682"/>
      <c r="AO89" s="682"/>
      <c r="AP89" s="682"/>
      <c r="AQ89" s="682"/>
      <c r="AR89" s="682"/>
      <c r="AS89" s="682"/>
      <c r="AT89" s="682"/>
      <c r="AU89" s="682"/>
      <c r="AV89" s="682"/>
      <c r="AW89" s="682"/>
      <c r="AX89" s="682"/>
      <c r="AY89" s="682"/>
      <c r="AZ89" s="682"/>
      <c r="BA89" s="682"/>
      <c r="BB89" s="682"/>
      <c r="BC89" s="682"/>
      <c r="BD89" s="682"/>
      <c r="BE89" s="682"/>
      <c r="BF89" s="682"/>
      <c r="BG89" s="682"/>
      <c r="BH89" s="682"/>
      <c r="BI89" s="682"/>
      <c r="BJ89" s="682"/>
      <c r="BK89" s="676"/>
      <c r="BL89" s="676"/>
      <c r="BM89" s="676"/>
      <c r="BN89" s="682"/>
      <c r="BO89" s="682"/>
      <c r="BP89" s="682"/>
      <c r="BQ89" s="682"/>
      <c r="BR89" s="682"/>
      <c r="BS89" s="682"/>
      <c r="BT89" s="682"/>
      <c r="BU89" s="682"/>
      <c r="BV89" s="682"/>
      <c r="BW89" s="682"/>
    </row>
    <row r="90" spans="1:75" ht="13.5" customHeight="1">
      <c r="A90" s="696" t="s">
        <v>74</v>
      </c>
      <c r="B90" s="15" t="s">
        <v>55</v>
      </c>
      <c r="C90" s="692" t="str">
        <f>VLOOKUP($C77,'2025年度(1年後期)'!$B$5:$N$207,COLUMN('2025年度(1年後期)'!$G$5),0)&amp;""</f>
        <v/>
      </c>
      <c r="D90" s="693"/>
      <c r="E90" s="698" t="str">
        <f>VLOOKUP($C77,'2025年度(2年後期)'!$B$5:$N$207,COLUMN('2025年度(2年後期)'!$G$5),0)&amp;""</f>
        <v/>
      </c>
      <c r="F90" s="693"/>
      <c r="G90" s="698" t="str">
        <f>VLOOKUP($C77,'2025年度(3年後期)'!$B$5:$N$207,COLUMN('2025年度(3年後期)'!$G$5),0)&amp;""</f>
        <v/>
      </c>
      <c r="H90" s="693"/>
      <c r="I90" s="698" t="str">
        <f>VLOOKUP($C77,'2025年度(4年後期)'!$B$5:$N$206,COLUMN('2025年度(4年後期)'!$G$5),0)&amp;""</f>
        <v/>
      </c>
      <c r="J90" s="693"/>
      <c r="K90" s="694" t="str">
        <f>VLOOKUP($C77,'2025年度(助産後期)'!$B$5:$N$207,COLUMN('2025年度(助産後期)'!$G$5),0)&amp;""</f>
        <v/>
      </c>
      <c r="L90" s="694"/>
      <c r="M90" s="692" t="str">
        <f>VLOOKUP($C77,'2025年度(M1後期)'!$B$5:$N$207,COLUMN('2025年度(M1後期)'!$G$5),0)&amp;""</f>
        <v/>
      </c>
      <c r="N90" s="693"/>
      <c r="O90" s="694" t="str">
        <f>VLOOKUP($C77,'2025年度(M2後期)'!$B$5:$N$207,COLUMN('2025年度(M2後期)'!$G$5),0)&amp;""</f>
        <v/>
      </c>
      <c r="P90" s="693"/>
      <c r="Q90" s="694" t="str">
        <f>VLOOKUP($C77,'2025年度(D1後期)'!$B$5:$N$207,COLUMN('2025年度(D1後期)'!$G$5),0)&amp;""</f>
        <v/>
      </c>
      <c r="R90" s="693"/>
      <c r="S90" s="694" t="str">
        <f>VLOOKUP($C77,'2025年度(D23後期)'!$B$5:$N$207,COLUMN('2025年度(D23後期)'!$G$5),0)&amp;""</f>
        <v/>
      </c>
      <c r="T90" s="693"/>
      <c r="U90" s="21"/>
      <c r="Z90" s="696" t="str">
        <f>A90</f>
        <v>３時限（13：30～15：00）</v>
      </c>
      <c r="AA90" s="680"/>
      <c r="AB90" s="680"/>
      <c r="AC90" s="680"/>
      <c r="AD90" s="680"/>
      <c r="AE90" s="680"/>
      <c r="AF90" s="680"/>
      <c r="AG90" s="680"/>
      <c r="AH90" s="680"/>
      <c r="AI90" s="680"/>
      <c r="AJ90" s="680"/>
      <c r="AK90" s="680"/>
      <c r="AL90" s="680"/>
      <c r="AM90" s="680"/>
      <c r="AN90" s="680"/>
      <c r="AO90" s="680"/>
      <c r="AP90" s="680"/>
      <c r="AQ90" s="680"/>
      <c r="AR90" s="680"/>
      <c r="AS90" s="680"/>
      <c r="AT90" s="680"/>
      <c r="AU90" s="680"/>
      <c r="AV90" s="680"/>
      <c r="AW90" s="680"/>
      <c r="AX90" s="680"/>
      <c r="AY90" s="680"/>
      <c r="AZ90" s="680"/>
      <c r="BA90" s="680"/>
      <c r="BB90" s="680"/>
      <c r="BC90" s="680"/>
      <c r="BD90" s="680"/>
      <c r="BE90" s="680"/>
      <c r="BF90" s="680"/>
      <c r="BG90" s="680"/>
      <c r="BH90" s="680"/>
      <c r="BI90" s="680"/>
      <c r="BJ90" s="680"/>
      <c r="BK90" s="674"/>
      <c r="BL90" s="674"/>
      <c r="BM90" s="674"/>
      <c r="BN90" s="680"/>
      <c r="BO90" s="680"/>
      <c r="BP90" s="680"/>
      <c r="BQ90" s="680"/>
      <c r="BR90" s="680"/>
      <c r="BS90" s="680"/>
      <c r="BT90" s="680"/>
      <c r="BU90" s="680"/>
      <c r="BV90" s="680"/>
      <c r="BW90" s="680"/>
    </row>
    <row r="91" spans="1:75" ht="13.5" customHeight="1">
      <c r="A91" s="696"/>
      <c r="B91" s="26" t="s">
        <v>58</v>
      </c>
      <c r="C91" s="688" t="str">
        <f>IFERROR(VLOOKUP(C90,科目・教員!$A$2:$B$349,2,0),"")</f>
        <v/>
      </c>
      <c r="D91" s="689"/>
      <c r="E91" s="690" t="str">
        <f>IFERROR(VLOOKUP(E90,科目・教員!$A$2:$B$349,2,0),"")</f>
        <v/>
      </c>
      <c r="F91" s="689"/>
      <c r="G91" s="690" t="str">
        <f>IFERROR(VLOOKUP(G90,科目・教員!$A$2:$B$349,2,0),"")</f>
        <v/>
      </c>
      <c r="H91" s="689"/>
      <c r="I91" s="690" t="str">
        <f>IFERROR(VLOOKUP(I90,科目・教員!$A$2:$B$349,2,0),"")</f>
        <v/>
      </c>
      <c r="J91" s="689"/>
      <c r="K91" s="691" t="str">
        <f>IFERROR(VLOOKUP(K90,科目・教員!$A$2:$B$349,2,0),"")</f>
        <v/>
      </c>
      <c r="L91" s="691"/>
      <c r="M91" s="688" t="str">
        <f>IFERROR(VLOOKUP(M90,科目・教員!$A$2:$B$349,2,0),"")</f>
        <v/>
      </c>
      <c r="N91" s="689"/>
      <c r="O91" s="691" t="str">
        <f>IFERROR(VLOOKUP(O90,科目・教員!$A$2:$B$349,2,0),"")</f>
        <v/>
      </c>
      <c r="P91" s="689"/>
      <c r="Q91" s="691" t="str">
        <f>IFERROR(VLOOKUP(Q90,科目・教員!$A$2:$B$349,2,0),"")</f>
        <v/>
      </c>
      <c r="R91" s="689"/>
      <c r="S91" s="691" t="str">
        <f>IFERROR(VLOOKUP(S90,科目・教員!$A$2:$B$349,2,0),"")</f>
        <v/>
      </c>
      <c r="T91" s="689"/>
      <c r="U91" s="21"/>
      <c r="Z91" s="696"/>
      <c r="AA91" s="681"/>
      <c r="AB91" s="681"/>
      <c r="AC91" s="681"/>
      <c r="AD91" s="681"/>
      <c r="AE91" s="681"/>
      <c r="AF91" s="681"/>
      <c r="AG91" s="681"/>
      <c r="AH91" s="681"/>
      <c r="AI91" s="681"/>
      <c r="AJ91" s="681"/>
      <c r="AK91" s="681"/>
      <c r="AL91" s="681"/>
      <c r="AM91" s="681"/>
      <c r="AN91" s="681"/>
      <c r="AO91" s="681"/>
      <c r="AP91" s="681"/>
      <c r="AQ91" s="681"/>
      <c r="AR91" s="681"/>
      <c r="AS91" s="681"/>
      <c r="AT91" s="681"/>
      <c r="AU91" s="681"/>
      <c r="AV91" s="681"/>
      <c r="AW91" s="681"/>
      <c r="AX91" s="681"/>
      <c r="AY91" s="681"/>
      <c r="AZ91" s="681"/>
      <c r="BA91" s="681"/>
      <c r="BB91" s="681"/>
      <c r="BC91" s="681"/>
      <c r="BD91" s="681"/>
      <c r="BE91" s="681"/>
      <c r="BF91" s="681"/>
      <c r="BG91" s="681"/>
      <c r="BH91" s="681"/>
      <c r="BI91" s="681"/>
      <c r="BJ91" s="681"/>
      <c r="BK91" s="675"/>
      <c r="BL91" s="675"/>
      <c r="BM91" s="675"/>
      <c r="BN91" s="681"/>
      <c r="BO91" s="681"/>
      <c r="BP91" s="681"/>
      <c r="BQ91" s="681"/>
      <c r="BR91" s="681"/>
      <c r="BS91" s="681"/>
      <c r="BT91" s="681"/>
      <c r="BU91" s="681"/>
      <c r="BV91" s="681"/>
      <c r="BW91" s="681"/>
    </row>
    <row r="92" spans="1:75" ht="13.5" customHeight="1">
      <c r="A92" s="696"/>
      <c r="B92" s="26" t="s">
        <v>60</v>
      </c>
      <c r="C92" s="688" t="str">
        <f>VLOOKUP($C77,'2025年度(1年後期)'!$B$5:$N$207,COLUMN('2025年度(1年後期)'!$G$5)+1,0)&amp;""</f>
        <v/>
      </c>
      <c r="D92" s="689"/>
      <c r="E92" s="690" t="str">
        <f>VLOOKUP($C77,'2025年度(2年後期)'!$B$5:$N$207,COLUMN('2025年度(2年後期)'!$G$5)+1,0)&amp;""</f>
        <v/>
      </c>
      <c r="F92" s="689"/>
      <c r="G92" s="690" t="str">
        <f>VLOOKUP($C77,'2025年度(3年後期)'!$B$5:$N$207,COLUMN('2025年度(3年後期)'!$G$5)+1,0)&amp;""</f>
        <v/>
      </c>
      <c r="H92" s="689"/>
      <c r="I92" s="690" t="str">
        <f>VLOOKUP($C77,'2025年度(4年後期)'!$B$5:$N$206,COLUMN('2025年度(4年後期)'!$G$5)+1,0)&amp;""</f>
        <v/>
      </c>
      <c r="J92" s="689"/>
      <c r="K92" s="691" t="str">
        <f>VLOOKUP($C77,'2025年度(助産後期)'!$B$5:$N$207,COLUMN('2025年度(助産後期)'!$G$5)+1,0)&amp;""</f>
        <v/>
      </c>
      <c r="L92" s="691"/>
      <c r="M92" s="688" t="str">
        <f>VLOOKUP($C77,'2025年度(M1後期)'!$B$5:$N$207,COLUMN('2025年度(M1後期)'!$G$5)+1,0)&amp;""</f>
        <v/>
      </c>
      <c r="N92" s="689"/>
      <c r="O92" s="691" t="str">
        <f>VLOOKUP($C77,'2025年度(M2後期)'!$B$5:$N$207,COLUMN('2025年度(M2後期)'!$G$5)+1,0)&amp;""</f>
        <v/>
      </c>
      <c r="P92" s="689"/>
      <c r="Q92" s="691" t="str">
        <f>VLOOKUP($C77,'2025年度(D1後期)'!$B$5:$N$207,COLUMN('2025年度(D1後期)'!$G$5)+1,0)&amp;""</f>
        <v/>
      </c>
      <c r="R92" s="689"/>
      <c r="S92" s="691" t="str">
        <f>VLOOKUP($C77,'2025年度(D23後期)'!$B$5:$N$207,COLUMN('2025年度(D23後期)'!$G$5)+1,0)&amp;""</f>
        <v/>
      </c>
      <c r="T92" s="689"/>
      <c r="U92" s="21"/>
      <c r="Z92" s="696"/>
      <c r="AA92" s="681"/>
      <c r="AB92" s="681"/>
      <c r="AC92" s="681"/>
      <c r="AD92" s="681"/>
      <c r="AE92" s="681"/>
      <c r="AF92" s="681"/>
      <c r="AG92" s="681"/>
      <c r="AH92" s="681"/>
      <c r="AI92" s="681"/>
      <c r="AJ92" s="681"/>
      <c r="AK92" s="681"/>
      <c r="AL92" s="681"/>
      <c r="AM92" s="681"/>
      <c r="AN92" s="681"/>
      <c r="AO92" s="681"/>
      <c r="AP92" s="681"/>
      <c r="AQ92" s="681"/>
      <c r="AR92" s="681"/>
      <c r="AS92" s="681"/>
      <c r="AT92" s="681"/>
      <c r="AU92" s="681"/>
      <c r="AV92" s="681"/>
      <c r="AW92" s="681"/>
      <c r="AX92" s="681"/>
      <c r="AY92" s="681"/>
      <c r="AZ92" s="681"/>
      <c r="BA92" s="681"/>
      <c r="BB92" s="681"/>
      <c r="BC92" s="681"/>
      <c r="BD92" s="681"/>
      <c r="BE92" s="681"/>
      <c r="BF92" s="681"/>
      <c r="BG92" s="681"/>
      <c r="BH92" s="681"/>
      <c r="BI92" s="681"/>
      <c r="BJ92" s="681"/>
      <c r="BK92" s="675"/>
      <c r="BL92" s="675"/>
      <c r="BM92" s="675"/>
      <c r="BN92" s="681"/>
      <c r="BO92" s="681"/>
      <c r="BP92" s="681"/>
      <c r="BQ92" s="681"/>
      <c r="BR92" s="681"/>
      <c r="BS92" s="681"/>
      <c r="BT92" s="681"/>
      <c r="BU92" s="681"/>
      <c r="BV92" s="681"/>
      <c r="BW92" s="681"/>
    </row>
    <row r="93" spans="1:75" ht="13.5" customHeight="1">
      <c r="A93" s="712"/>
      <c r="B93" s="16" t="s">
        <v>62</v>
      </c>
      <c r="C93" s="687"/>
      <c r="D93" s="685"/>
      <c r="E93" s="684"/>
      <c r="F93" s="685"/>
      <c r="G93" s="684"/>
      <c r="H93" s="685"/>
      <c r="I93" s="684"/>
      <c r="J93" s="685"/>
      <c r="K93" s="686"/>
      <c r="L93" s="686"/>
      <c r="M93" s="687"/>
      <c r="N93" s="685"/>
      <c r="O93" s="686"/>
      <c r="P93" s="685"/>
      <c r="Q93" s="686"/>
      <c r="R93" s="685"/>
      <c r="S93" s="686"/>
      <c r="T93" s="685"/>
      <c r="U93" s="21"/>
      <c r="Z93" s="697"/>
      <c r="AA93" s="682"/>
      <c r="AB93" s="682"/>
      <c r="AC93" s="682"/>
      <c r="AD93" s="682"/>
      <c r="AE93" s="682"/>
      <c r="AF93" s="682"/>
      <c r="AG93" s="682"/>
      <c r="AH93" s="682"/>
      <c r="AI93" s="682"/>
      <c r="AJ93" s="682"/>
      <c r="AK93" s="682"/>
      <c r="AL93" s="682"/>
      <c r="AM93" s="682"/>
      <c r="AN93" s="682"/>
      <c r="AO93" s="682"/>
      <c r="AP93" s="682"/>
      <c r="AQ93" s="682"/>
      <c r="AR93" s="682"/>
      <c r="AS93" s="682"/>
      <c r="AT93" s="682"/>
      <c r="AU93" s="682"/>
      <c r="AV93" s="682"/>
      <c r="AW93" s="682"/>
      <c r="AX93" s="682"/>
      <c r="AY93" s="682"/>
      <c r="AZ93" s="682"/>
      <c r="BA93" s="682"/>
      <c r="BB93" s="682"/>
      <c r="BC93" s="682"/>
      <c r="BD93" s="682"/>
      <c r="BE93" s="682"/>
      <c r="BF93" s="682"/>
      <c r="BG93" s="682"/>
      <c r="BH93" s="682"/>
      <c r="BI93" s="682"/>
      <c r="BJ93" s="682"/>
      <c r="BK93" s="676"/>
      <c r="BL93" s="676"/>
      <c r="BM93" s="676"/>
      <c r="BN93" s="682"/>
      <c r="BO93" s="682"/>
      <c r="BP93" s="682"/>
      <c r="BQ93" s="682"/>
      <c r="BR93" s="682"/>
      <c r="BS93" s="682"/>
      <c r="BT93" s="682"/>
      <c r="BU93" s="682"/>
      <c r="BV93" s="682"/>
      <c r="BW93" s="682"/>
    </row>
    <row r="94" spans="1:75" ht="13.5" customHeight="1">
      <c r="A94" s="696" t="s">
        <v>80</v>
      </c>
      <c r="B94" s="27" t="s">
        <v>55</v>
      </c>
      <c r="C94" s="692" t="str">
        <f>VLOOKUP($C77,'2025年度(1年後期)'!$B$5:$N$207,COLUMN('2025年度(1年後期)'!$I$5),0)&amp;""</f>
        <v/>
      </c>
      <c r="D94" s="693"/>
      <c r="E94" s="698" t="str">
        <f>VLOOKUP($C77,'2025年度(2年後期)'!$B$5:$N$207,COLUMN('2025年度(2年後期)'!$I$5),0)&amp;""</f>
        <v/>
      </c>
      <c r="F94" s="693"/>
      <c r="G94" s="698" t="str">
        <f>VLOOKUP($C77,'2025年度(3年後期)'!$B$5:$N$207,COLUMN('2025年度(3年後期)'!$I$5),0)&amp;""</f>
        <v/>
      </c>
      <c r="H94" s="693"/>
      <c r="I94" s="698" t="str">
        <f>VLOOKUP($C77,'2025年度(4年後期)'!$B$5:$N$206,COLUMN('2025年度(4年後期)'!$I$5),0)&amp;""</f>
        <v/>
      </c>
      <c r="J94" s="693"/>
      <c r="K94" s="694" t="str">
        <f>VLOOKUP($C77,'2025年度(助産後期)'!$B$5:$N$207,COLUMN('2025年度(助産後期)'!$I$5),0)&amp;""</f>
        <v/>
      </c>
      <c r="L94" s="694"/>
      <c r="M94" s="692" t="str">
        <f>VLOOKUP($C77,'2025年度(M1後期)'!$B$5:$N$207,COLUMN('2025年度(M1後期)'!$I$5),0)&amp;""</f>
        <v/>
      </c>
      <c r="N94" s="693"/>
      <c r="O94" s="694" t="str">
        <f>VLOOKUP($C77,'2025年度(M2後期)'!$B$5:$N$207,COLUMN('2025年度(M2後期)'!$I$5),0)&amp;""</f>
        <v/>
      </c>
      <c r="P94" s="693"/>
      <c r="Q94" s="694" t="str">
        <f>VLOOKUP($C77,'2025年度(D1後期)'!$B$5:$N$207,COLUMN('2025年度(D1後期)'!$I$5),0)&amp;""</f>
        <v/>
      </c>
      <c r="R94" s="693"/>
      <c r="S94" s="694" t="str">
        <f>VLOOKUP($C77,'2025年度(D23後期)'!$B$5:$N$207,COLUMN('2025年度(D23後期)'!$I$5),0)&amp;""</f>
        <v/>
      </c>
      <c r="T94" s="693"/>
      <c r="U94" s="21"/>
      <c r="Z94" s="696" t="str">
        <f>A94</f>
        <v>４時限（15：10～16：40）</v>
      </c>
      <c r="AA94" s="680"/>
      <c r="AB94" s="680"/>
      <c r="AC94" s="680"/>
      <c r="AD94" s="680"/>
      <c r="AE94" s="680"/>
      <c r="AF94" s="680"/>
      <c r="AG94" s="680"/>
      <c r="AH94" s="680"/>
      <c r="AI94" s="680"/>
      <c r="AJ94" s="680"/>
      <c r="AK94" s="680"/>
      <c r="AL94" s="680"/>
      <c r="AM94" s="680"/>
      <c r="AN94" s="680"/>
      <c r="AO94" s="680"/>
      <c r="AP94" s="680"/>
      <c r="AQ94" s="680"/>
      <c r="AR94" s="680"/>
      <c r="AS94" s="680"/>
      <c r="AT94" s="680"/>
      <c r="AU94" s="680"/>
      <c r="AV94" s="680"/>
      <c r="AW94" s="680"/>
      <c r="AX94" s="680"/>
      <c r="AY94" s="680"/>
      <c r="AZ94" s="680"/>
      <c r="BA94" s="680"/>
      <c r="BB94" s="680"/>
      <c r="BC94" s="680"/>
      <c r="BD94" s="680"/>
      <c r="BE94" s="680"/>
      <c r="BF94" s="680"/>
      <c r="BG94" s="680"/>
      <c r="BH94" s="680"/>
      <c r="BI94" s="680"/>
      <c r="BJ94" s="680"/>
      <c r="BK94" s="674"/>
      <c r="BL94" s="674"/>
      <c r="BM94" s="674"/>
      <c r="BN94" s="680"/>
      <c r="BO94" s="680"/>
      <c r="BP94" s="680"/>
      <c r="BQ94" s="680"/>
      <c r="BR94" s="680"/>
      <c r="BS94" s="680"/>
      <c r="BT94" s="680"/>
      <c r="BU94" s="680"/>
      <c r="BV94" s="680"/>
      <c r="BW94" s="680"/>
    </row>
    <row r="95" spans="1:75" ht="13.5" customHeight="1">
      <c r="A95" s="696"/>
      <c r="B95" s="26" t="s">
        <v>58</v>
      </c>
      <c r="C95" s="688" t="str">
        <f>IFERROR(VLOOKUP(C94,科目・教員!$A$2:$B$349,2,0),"")</f>
        <v/>
      </c>
      <c r="D95" s="689"/>
      <c r="E95" s="690" t="str">
        <f>IFERROR(VLOOKUP(E94,科目・教員!$A$2:$B$349,2,0),"")</f>
        <v/>
      </c>
      <c r="F95" s="689"/>
      <c r="G95" s="690" t="str">
        <f>IFERROR(VLOOKUP(G94,科目・教員!$A$2:$B$349,2,0),"")</f>
        <v/>
      </c>
      <c r="H95" s="689"/>
      <c r="I95" s="690" t="str">
        <f>IFERROR(VLOOKUP(I94,科目・教員!$A$2:$B$349,2,0),"")</f>
        <v/>
      </c>
      <c r="J95" s="689"/>
      <c r="K95" s="691" t="str">
        <f>IFERROR(VLOOKUP(K94,科目・教員!$A$2:$B$349,2,0),"")</f>
        <v/>
      </c>
      <c r="L95" s="691"/>
      <c r="M95" s="688" t="str">
        <f>IFERROR(VLOOKUP(M94,科目・教員!$A$2:$B$349,2,0),"")</f>
        <v/>
      </c>
      <c r="N95" s="689"/>
      <c r="O95" s="691" t="str">
        <f>IFERROR(VLOOKUP(O94,科目・教員!$A$2:$B$349,2,0),"")</f>
        <v/>
      </c>
      <c r="P95" s="689"/>
      <c r="Q95" s="691" t="str">
        <f>IFERROR(VLOOKUP(Q94,科目・教員!$A$2:$B$349,2,0),"")</f>
        <v/>
      </c>
      <c r="R95" s="689"/>
      <c r="S95" s="691" t="str">
        <f>IFERROR(VLOOKUP(S94,科目・教員!$A$2:$B$349,2,0),"")</f>
        <v/>
      </c>
      <c r="T95" s="689"/>
      <c r="U95" s="21"/>
      <c r="Z95" s="696"/>
      <c r="AA95" s="681"/>
      <c r="AB95" s="681"/>
      <c r="AC95" s="681"/>
      <c r="AD95" s="681"/>
      <c r="AE95" s="681"/>
      <c r="AF95" s="681"/>
      <c r="AG95" s="681"/>
      <c r="AH95" s="681"/>
      <c r="AI95" s="681"/>
      <c r="AJ95" s="681"/>
      <c r="AK95" s="681"/>
      <c r="AL95" s="681"/>
      <c r="AM95" s="681"/>
      <c r="AN95" s="681"/>
      <c r="AO95" s="681"/>
      <c r="AP95" s="681"/>
      <c r="AQ95" s="681"/>
      <c r="AR95" s="681"/>
      <c r="AS95" s="681"/>
      <c r="AT95" s="681"/>
      <c r="AU95" s="681"/>
      <c r="AV95" s="681"/>
      <c r="AW95" s="681"/>
      <c r="AX95" s="681"/>
      <c r="AY95" s="681"/>
      <c r="AZ95" s="681"/>
      <c r="BA95" s="681"/>
      <c r="BB95" s="681"/>
      <c r="BC95" s="681"/>
      <c r="BD95" s="681"/>
      <c r="BE95" s="681"/>
      <c r="BF95" s="681"/>
      <c r="BG95" s="681"/>
      <c r="BH95" s="681"/>
      <c r="BI95" s="681"/>
      <c r="BJ95" s="681"/>
      <c r="BK95" s="675"/>
      <c r="BL95" s="675"/>
      <c r="BM95" s="675"/>
      <c r="BN95" s="681"/>
      <c r="BO95" s="681"/>
      <c r="BP95" s="681"/>
      <c r="BQ95" s="681"/>
      <c r="BR95" s="681"/>
      <c r="BS95" s="681"/>
      <c r="BT95" s="681"/>
      <c r="BU95" s="681"/>
      <c r="BV95" s="681"/>
      <c r="BW95" s="681"/>
    </row>
    <row r="96" spans="1:75" ht="13.5" customHeight="1">
      <c r="A96" s="696"/>
      <c r="B96" s="26" t="s">
        <v>60</v>
      </c>
      <c r="C96" s="688" t="str">
        <f>VLOOKUP($C77,'2025年度(1年後期)'!$B$5:$N$207,COLUMN('2025年度(1年後期)'!$I$5)+1,0)&amp;""</f>
        <v/>
      </c>
      <c r="D96" s="689"/>
      <c r="E96" s="690" t="str">
        <f>VLOOKUP($C77,'2025年度(2年後期)'!$B$5:$N$207,COLUMN('2025年度(2年後期)'!$I$5)+1,0)&amp;""</f>
        <v/>
      </c>
      <c r="F96" s="689"/>
      <c r="G96" s="690" t="str">
        <f>VLOOKUP($C77,'2025年度(3年後期)'!$B$5:$N$207,COLUMN('2025年度(3年後期)'!$I$5)+1,0)&amp;""</f>
        <v/>
      </c>
      <c r="H96" s="689"/>
      <c r="I96" s="690" t="str">
        <f>VLOOKUP($C77,'2025年度(4年後期)'!$B$5:$N$206,COLUMN('2025年度(4年後期)'!$I$5)+1,0)&amp;""</f>
        <v/>
      </c>
      <c r="J96" s="689"/>
      <c r="K96" s="691" t="str">
        <f>VLOOKUP($C77,'2025年度(助産後期)'!$B$5:$N$207,COLUMN('2025年度(助産後期)'!$I$5)+1,0)&amp;""</f>
        <v/>
      </c>
      <c r="L96" s="691"/>
      <c r="M96" s="688" t="str">
        <f>VLOOKUP($C77,'2025年度(M1後期)'!$B$5:$N$207,COLUMN('2025年度(M1後期)'!$I$5)+1,0)&amp;""</f>
        <v/>
      </c>
      <c r="N96" s="689"/>
      <c r="O96" s="691" t="str">
        <f>VLOOKUP($C77,'2025年度(M2後期)'!$B$5:$N$207,COLUMN('2025年度(M2後期)'!$I$5)+1,0)&amp;""</f>
        <v/>
      </c>
      <c r="P96" s="689"/>
      <c r="Q96" s="691" t="str">
        <f>VLOOKUP($C77,'2025年度(D1後期)'!$B$5:$N$207,COLUMN('2025年度(D1後期)'!$I$5)+1,0)&amp;""</f>
        <v/>
      </c>
      <c r="R96" s="689"/>
      <c r="S96" s="691" t="str">
        <f>VLOOKUP($C77,'2025年度(D23後期)'!$B$5:$N$207,COLUMN('2025年度(D23後期)'!$I$5)+1,0)&amp;""</f>
        <v/>
      </c>
      <c r="T96" s="689"/>
      <c r="U96" s="21"/>
      <c r="Z96" s="696"/>
      <c r="AA96" s="681"/>
      <c r="AB96" s="681"/>
      <c r="AC96" s="681"/>
      <c r="AD96" s="681"/>
      <c r="AE96" s="681"/>
      <c r="AF96" s="681"/>
      <c r="AG96" s="681"/>
      <c r="AH96" s="681"/>
      <c r="AI96" s="681"/>
      <c r="AJ96" s="681"/>
      <c r="AK96" s="681"/>
      <c r="AL96" s="681"/>
      <c r="AM96" s="681"/>
      <c r="AN96" s="681"/>
      <c r="AO96" s="681"/>
      <c r="AP96" s="681"/>
      <c r="AQ96" s="681"/>
      <c r="AR96" s="681"/>
      <c r="AS96" s="681"/>
      <c r="AT96" s="681"/>
      <c r="AU96" s="681"/>
      <c r="AV96" s="681"/>
      <c r="AW96" s="681"/>
      <c r="AX96" s="681"/>
      <c r="AY96" s="681"/>
      <c r="AZ96" s="681"/>
      <c r="BA96" s="681"/>
      <c r="BB96" s="681"/>
      <c r="BC96" s="681"/>
      <c r="BD96" s="681"/>
      <c r="BE96" s="681"/>
      <c r="BF96" s="681"/>
      <c r="BG96" s="681"/>
      <c r="BH96" s="681"/>
      <c r="BI96" s="681"/>
      <c r="BJ96" s="681"/>
      <c r="BK96" s="675"/>
      <c r="BL96" s="675"/>
      <c r="BM96" s="675"/>
      <c r="BN96" s="681"/>
      <c r="BO96" s="681"/>
      <c r="BP96" s="681"/>
      <c r="BQ96" s="681"/>
      <c r="BR96" s="681"/>
      <c r="BS96" s="681"/>
      <c r="BT96" s="681"/>
      <c r="BU96" s="681"/>
      <c r="BV96" s="681"/>
      <c r="BW96" s="681"/>
    </row>
    <row r="97" spans="1:75" ht="13.5" customHeight="1">
      <c r="A97" s="697"/>
      <c r="B97" s="28" t="s">
        <v>62</v>
      </c>
      <c r="C97" s="687"/>
      <c r="D97" s="685"/>
      <c r="E97" s="684"/>
      <c r="F97" s="685"/>
      <c r="G97" s="684"/>
      <c r="H97" s="685"/>
      <c r="I97" s="684"/>
      <c r="J97" s="685"/>
      <c r="K97" s="686"/>
      <c r="L97" s="686"/>
      <c r="M97" s="687"/>
      <c r="N97" s="685"/>
      <c r="O97" s="686"/>
      <c r="P97" s="685"/>
      <c r="Q97" s="686"/>
      <c r="R97" s="685"/>
      <c r="S97" s="686"/>
      <c r="T97" s="685"/>
      <c r="U97" s="21"/>
      <c r="Z97" s="697"/>
      <c r="AA97" s="682"/>
      <c r="AB97" s="682"/>
      <c r="AC97" s="682"/>
      <c r="AD97" s="682"/>
      <c r="AE97" s="682"/>
      <c r="AF97" s="682"/>
      <c r="AG97" s="682"/>
      <c r="AH97" s="682"/>
      <c r="AI97" s="682"/>
      <c r="AJ97" s="682"/>
      <c r="AK97" s="682"/>
      <c r="AL97" s="682"/>
      <c r="AM97" s="682"/>
      <c r="AN97" s="682"/>
      <c r="AO97" s="682"/>
      <c r="AP97" s="682"/>
      <c r="AQ97" s="682"/>
      <c r="AR97" s="682"/>
      <c r="AS97" s="682"/>
      <c r="AT97" s="682"/>
      <c r="AU97" s="682"/>
      <c r="AV97" s="682"/>
      <c r="AW97" s="682"/>
      <c r="AX97" s="682"/>
      <c r="AY97" s="682"/>
      <c r="AZ97" s="682"/>
      <c r="BA97" s="682"/>
      <c r="BB97" s="682"/>
      <c r="BC97" s="682"/>
      <c r="BD97" s="682"/>
      <c r="BE97" s="682"/>
      <c r="BF97" s="682"/>
      <c r="BG97" s="682"/>
      <c r="BH97" s="682"/>
      <c r="BI97" s="682"/>
      <c r="BJ97" s="682"/>
      <c r="BK97" s="676"/>
      <c r="BL97" s="676"/>
      <c r="BM97" s="676"/>
      <c r="BN97" s="682"/>
      <c r="BO97" s="682"/>
      <c r="BP97" s="682"/>
      <c r="BQ97" s="682"/>
      <c r="BR97" s="682"/>
      <c r="BS97" s="682"/>
      <c r="BT97" s="682"/>
      <c r="BU97" s="682"/>
      <c r="BV97" s="682"/>
      <c r="BW97" s="682"/>
    </row>
    <row r="98" spans="1:75" ht="13.5" customHeight="1">
      <c r="A98" s="696" t="s">
        <v>87</v>
      </c>
      <c r="B98" s="15" t="s">
        <v>55</v>
      </c>
      <c r="C98" s="692" t="str">
        <f>VLOOKUP($C77,'2025年度(1年後期)'!$B$5:$N$207,COLUMN('2025年度(1年後期)'!$K$5),0)&amp;""</f>
        <v/>
      </c>
      <c r="D98" s="693"/>
      <c r="E98" s="698" t="str">
        <f>VLOOKUP($C77,'2025年度(2年後期)'!$B$5:$N$207,COLUMN('2025年度(2年後期)'!$K$5),0)&amp;""</f>
        <v/>
      </c>
      <c r="F98" s="693"/>
      <c r="G98" s="698" t="str">
        <f>VLOOKUP($C77,'2025年度(3年後期)'!$B$5:$N$207,COLUMN('2025年度(3年後期)'!$K$5),0)&amp;""</f>
        <v/>
      </c>
      <c r="H98" s="693"/>
      <c r="I98" s="698" t="str">
        <f>VLOOKUP($C77,'2025年度(4年後期)'!$B$5:$N$206,COLUMN('2025年度(4年後期)'!$K$5),0)&amp;""</f>
        <v/>
      </c>
      <c r="J98" s="693"/>
      <c r="K98" s="694" t="str">
        <f>VLOOKUP($C77,'2025年度(助産後期)'!$B$5:$N$207,COLUMN('2025年度(助産後期)'!$K$5),0)&amp;""</f>
        <v/>
      </c>
      <c r="L98" s="694"/>
      <c r="M98" s="692" t="str">
        <f>VLOOKUP($C77,'2025年度(M1後期)'!$B$5:$N$207,COLUMN('2025年度(M1後期)'!$K$5),0)&amp;""</f>
        <v/>
      </c>
      <c r="N98" s="693"/>
      <c r="O98" s="694" t="str">
        <f>VLOOKUP($C77,'2025年度(M2後期)'!$B$5:$N$207,COLUMN('2025年度(M2後期)'!$K$5),0)&amp;""</f>
        <v/>
      </c>
      <c r="P98" s="693"/>
      <c r="Q98" s="694" t="str">
        <f>VLOOKUP($C77,'2025年度(D1後期)'!$B$5:$N$207,COLUMN('2025年度(D1後期)'!$K$5),0)&amp;""</f>
        <v/>
      </c>
      <c r="R98" s="693"/>
      <c r="S98" s="694" t="str">
        <f>VLOOKUP($C77,'2025年度(D23後期)'!$B$5:$N$207,COLUMN('2025年度(D23後期)'!$K$5),0)&amp;""</f>
        <v/>
      </c>
      <c r="T98" s="693"/>
      <c r="U98" s="21"/>
      <c r="Z98" s="695" t="str">
        <f>A98</f>
        <v>５時限（16：50～18：20）</v>
      </c>
      <c r="AA98" s="680"/>
      <c r="AB98" s="680"/>
      <c r="AC98" s="680"/>
      <c r="AD98" s="680"/>
      <c r="AE98" s="680"/>
      <c r="AF98" s="680"/>
      <c r="AG98" s="680"/>
      <c r="AH98" s="680"/>
      <c r="AI98" s="680"/>
      <c r="AJ98" s="680"/>
      <c r="AK98" s="680"/>
      <c r="AL98" s="680"/>
      <c r="AM98" s="680"/>
      <c r="AN98" s="680"/>
      <c r="AO98" s="680"/>
      <c r="AP98" s="680"/>
      <c r="AQ98" s="680"/>
      <c r="AR98" s="680"/>
      <c r="AS98" s="680"/>
      <c r="AT98" s="680"/>
      <c r="AU98" s="680"/>
      <c r="AV98" s="680"/>
      <c r="AW98" s="680"/>
      <c r="AX98" s="680"/>
      <c r="AY98" s="680"/>
      <c r="AZ98" s="680"/>
      <c r="BA98" s="680"/>
      <c r="BB98" s="680"/>
      <c r="BC98" s="680"/>
      <c r="BD98" s="680"/>
      <c r="BE98" s="680"/>
      <c r="BF98" s="680"/>
      <c r="BG98" s="680"/>
      <c r="BH98" s="680"/>
      <c r="BI98" s="680"/>
      <c r="BJ98" s="680"/>
      <c r="BK98" s="674"/>
      <c r="BL98" s="674"/>
      <c r="BM98" s="674"/>
      <c r="BN98" s="680"/>
      <c r="BO98" s="680"/>
      <c r="BP98" s="680"/>
      <c r="BQ98" s="680"/>
      <c r="BR98" s="680"/>
      <c r="BS98" s="680"/>
      <c r="BT98" s="680"/>
      <c r="BU98" s="680"/>
      <c r="BV98" s="680"/>
      <c r="BW98" s="680"/>
    </row>
    <row r="99" spans="1:75" ht="13.5" customHeight="1">
      <c r="A99" s="696"/>
      <c r="B99" s="15" t="s">
        <v>58</v>
      </c>
      <c r="C99" s="688" t="str">
        <f>IFERROR(VLOOKUP(C98,科目・教員!$A$2:$B$349,2,0),"")</f>
        <v/>
      </c>
      <c r="D99" s="689"/>
      <c r="E99" s="690" t="str">
        <f>IFERROR(VLOOKUP(E98,科目・教員!$A$2:$B$349,2,0),"")</f>
        <v/>
      </c>
      <c r="F99" s="689"/>
      <c r="G99" s="690" t="str">
        <f>IFERROR(VLOOKUP(G98,科目・教員!$A$2:$B$349,2,0),"")</f>
        <v/>
      </c>
      <c r="H99" s="689"/>
      <c r="I99" s="690" t="str">
        <f>IFERROR(VLOOKUP(I98,科目・教員!$A$2:$B$349,2,0),"")</f>
        <v/>
      </c>
      <c r="J99" s="689"/>
      <c r="K99" s="691" t="str">
        <f>IFERROR(VLOOKUP(K98,科目・教員!$A$2:$B$349,2,0),"")</f>
        <v/>
      </c>
      <c r="L99" s="691"/>
      <c r="M99" s="688" t="str">
        <f>IFERROR(VLOOKUP(M98,科目・教員!$A$2:$B$349,2,0),"")</f>
        <v/>
      </c>
      <c r="N99" s="689"/>
      <c r="O99" s="691" t="str">
        <f>IFERROR(VLOOKUP(O98,科目・教員!$A$2:$B$349,2,0),"")</f>
        <v/>
      </c>
      <c r="P99" s="689"/>
      <c r="Q99" s="691" t="str">
        <f>IFERROR(VLOOKUP(Q98,科目・教員!$A$2:$B$349,2,0),"")</f>
        <v/>
      </c>
      <c r="R99" s="689"/>
      <c r="S99" s="691" t="str">
        <f>IFERROR(VLOOKUP(S98,科目・教員!$A$2:$B$349,2,0),"")</f>
        <v/>
      </c>
      <c r="T99" s="689"/>
      <c r="U99" s="21"/>
      <c r="Z99" s="696"/>
      <c r="AA99" s="681"/>
      <c r="AB99" s="681"/>
      <c r="AC99" s="681"/>
      <c r="AD99" s="681"/>
      <c r="AE99" s="681"/>
      <c r="AF99" s="681"/>
      <c r="AG99" s="681"/>
      <c r="AH99" s="681"/>
      <c r="AI99" s="681"/>
      <c r="AJ99" s="681"/>
      <c r="AK99" s="681"/>
      <c r="AL99" s="681"/>
      <c r="AM99" s="681"/>
      <c r="AN99" s="681"/>
      <c r="AO99" s="681"/>
      <c r="AP99" s="681"/>
      <c r="AQ99" s="681"/>
      <c r="AR99" s="681"/>
      <c r="AS99" s="681"/>
      <c r="AT99" s="681"/>
      <c r="AU99" s="681"/>
      <c r="AV99" s="681"/>
      <c r="AW99" s="681"/>
      <c r="AX99" s="681"/>
      <c r="AY99" s="681"/>
      <c r="AZ99" s="681"/>
      <c r="BA99" s="681"/>
      <c r="BB99" s="681"/>
      <c r="BC99" s="681"/>
      <c r="BD99" s="681"/>
      <c r="BE99" s="681"/>
      <c r="BF99" s="681"/>
      <c r="BG99" s="681"/>
      <c r="BH99" s="681"/>
      <c r="BI99" s="681"/>
      <c r="BJ99" s="681"/>
      <c r="BK99" s="675"/>
      <c r="BL99" s="675"/>
      <c r="BM99" s="675"/>
      <c r="BN99" s="681"/>
      <c r="BO99" s="681"/>
      <c r="BP99" s="681"/>
      <c r="BQ99" s="681"/>
      <c r="BR99" s="681"/>
      <c r="BS99" s="681"/>
      <c r="BT99" s="681"/>
      <c r="BU99" s="681"/>
      <c r="BV99" s="681"/>
      <c r="BW99" s="681"/>
    </row>
    <row r="100" spans="1:75" ht="13.5" customHeight="1">
      <c r="A100" s="696"/>
      <c r="B100" s="15" t="s">
        <v>60</v>
      </c>
      <c r="C100" s="688" t="str">
        <f>VLOOKUP($C77,'2025年度(1年後期)'!$B$5:$N$207,COLUMN('2025年度(1年後期)'!$K$5)+1,0)&amp;""</f>
        <v/>
      </c>
      <c r="D100" s="689"/>
      <c r="E100" s="690" t="str">
        <f>VLOOKUP($C77,'2025年度(2年後期)'!$B$5:$N$207,COLUMN('2025年度(2年後期)'!$K$5)+1,0)&amp;""</f>
        <v/>
      </c>
      <c r="F100" s="689"/>
      <c r="G100" s="690" t="str">
        <f>VLOOKUP($C77,'2025年度(3年後期)'!$B$5:$N$207,COLUMN('2025年度(3年後期)'!$K$5)+1,0)&amp;""</f>
        <v/>
      </c>
      <c r="H100" s="689"/>
      <c r="I100" s="690" t="str">
        <f>VLOOKUP($C77,'2025年度(4年後期)'!$B$5:$N$206,COLUMN('2025年度(4年後期)'!$K$5)+1,0)&amp;""</f>
        <v/>
      </c>
      <c r="J100" s="689"/>
      <c r="K100" s="691" t="str">
        <f>VLOOKUP($C77,'2025年度(助産後期)'!$B$5:$N$207,COLUMN('2025年度(助産後期)'!$K$5)+1,0)&amp;""</f>
        <v/>
      </c>
      <c r="L100" s="691"/>
      <c r="M100" s="688" t="str">
        <f>VLOOKUP($C77,'2025年度(M1後期)'!$B$5:$N$207,COLUMN('2025年度(M1後期)'!$K$5)+1,0)&amp;""</f>
        <v/>
      </c>
      <c r="N100" s="689"/>
      <c r="O100" s="691" t="str">
        <f>VLOOKUP($C77,'2025年度(M1後期)'!$B$5:$N$207,COLUMN('2025年度(M1後期)'!$K$5)+1,0)&amp;""</f>
        <v/>
      </c>
      <c r="P100" s="689"/>
      <c r="Q100" s="691" t="str">
        <f>VLOOKUP($C77,'2025年度(D1後期)'!$B$5:$N$207,COLUMN('2025年度(D1後期)'!$K$5)+1,0)&amp;""</f>
        <v/>
      </c>
      <c r="R100" s="689"/>
      <c r="S100" s="691" t="str">
        <f>VLOOKUP($C77,'2025年度(D23後期)'!$B$5:$N$207,COLUMN('2025年度(D23後期)'!$K$5)+1,0)&amp;""</f>
        <v/>
      </c>
      <c r="T100" s="689"/>
      <c r="U100" s="21"/>
      <c r="Z100" s="696"/>
      <c r="AA100" s="681"/>
      <c r="AB100" s="681"/>
      <c r="AC100" s="681"/>
      <c r="AD100" s="681"/>
      <c r="AE100" s="681"/>
      <c r="AF100" s="681"/>
      <c r="AG100" s="681"/>
      <c r="AH100" s="681"/>
      <c r="AI100" s="681"/>
      <c r="AJ100" s="681"/>
      <c r="AK100" s="681"/>
      <c r="AL100" s="681"/>
      <c r="AM100" s="681"/>
      <c r="AN100" s="681"/>
      <c r="AO100" s="681"/>
      <c r="AP100" s="681"/>
      <c r="AQ100" s="681"/>
      <c r="AR100" s="681"/>
      <c r="AS100" s="681"/>
      <c r="AT100" s="681"/>
      <c r="AU100" s="681"/>
      <c r="AV100" s="681"/>
      <c r="AW100" s="681"/>
      <c r="AX100" s="681"/>
      <c r="AY100" s="681"/>
      <c r="AZ100" s="681"/>
      <c r="BA100" s="681"/>
      <c r="BB100" s="681"/>
      <c r="BC100" s="681"/>
      <c r="BD100" s="681"/>
      <c r="BE100" s="681"/>
      <c r="BF100" s="681"/>
      <c r="BG100" s="681"/>
      <c r="BH100" s="681"/>
      <c r="BI100" s="681"/>
      <c r="BJ100" s="681"/>
      <c r="BK100" s="675"/>
      <c r="BL100" s="675"/>
      <c r="BM100" s="675"/>
      <c r="BN100" s="681"/>
      <c r="BO100" s="681"/>
      <c r="BP100" s="681"/>
      <c r="BQ100" s="681"/>
      <c r="BR100" s="681"/>
      <c r="BS100" s="681"/>
      <c r="BT100" s="681"/>
      <c r="BU100" s="681"/>
      <c r="BV100" s="681"/>
      <c r="BW100" s="681"/>
    </row>
    <row r="101" spans="1:75" ht="13.5" customHeight="1">
      <c r="A101" s="697"/>
      <c r="B101" s="16" t="s">
        <v>62</v>
      </c>
      <c r="C101" s="687"/>
      <c r="D101" s="685"/>
      <c r="E101" s="684"/>
      <c r="F101" s="685"/>
      <c r="G101" s="684"/>
      <c r="H101" s="685"/>
      <c r="I101" s="684"/>
      <c r="J101" s="685"/>
      <c r="K101" s="686"/>
      <c r="L101" s="686"/>
      <c r="M101" s="687"/>
      <c r="N101" s="685"/>
      <c r="O101" s="686"/>
      <c r="P101" s="685"/>
      <c r="Q101" s="686"/>
      <c r="R101" s="685"/>
      <c r="S101" s="686"/>
      <c r="T101" s="685"/>
      <c r="U101" s="22"/>
      <c r="V101" s="19"/>
      <c r="W101" s="19"/>
      <c r="X101" s="19"/>
      <c r="Y101" s="19"/>
      <c r="Z101" s="697"/>
      <c r="AA101" s="682"/>
      <c r="AB101" s="682"/>
      <c r="AC101" s="682"/>
      <c r="AD101" s="682"/>
      <c r="AE101" s="682"/>
      <c r="AF101" s="682"/>
      <c r="AG101" s="682"/>
      <c r="AH101" s="682"/>
      <c r="AI101" s="682"/>
      <c r="AJ101" s="682"/>
      <c r="AK101" s="682"/>
      <c r="AL101" s="682"/>
      <c r="AM101" s="682"/>
      <c r="AN101" s="682"/>
      <c r="AO101" s="682"/>
      <c r="AP101" s="682"/>
      <c r="AQ101" s="682"/>
      <c r="AR101" s="682"/>
      <c r="AS101" s="682"/>
      <c r="AT101" s="682"/>
      <c r="AU101" s="682"/>
      <c r="AV101" s="682"/>
      <c r="AW101" s="682"/>
      <c r="AX101" s="682"/>
      <c r="AY101" s="682"/>
      <c r="AZ101" s="682"/>
      <c r="BA101" s="682"/>
      <c r="BB101" s="682"/>
      <c r="BC101" s="682"/>
      <c r="BD101" s="682"/>
      <c r="BE101" s="682"/>
      <c r="BF101" s="682"/>
      <c r="BG101" s="682"/>
      <c r="BH101" s="682"/>
      <c r="BI101" s="682"/>
      <c r="BJ101" s="682"/>
      <c r="BK101" s="676"/>
      <c r="BL101" s="676"/>
      <c r="BM101" s="676"/>
      <c r="BN101" s="682"/>
      <c r="BO101" s="682"/>
      <c r="BP101" s="682"/>
      <c r="BQ101" s="682"/>
      <c r="BR101" s="682"/>
      <c r="BS101" s="682"/>
      <c r="BT101" s="682"/>
      <c r="BU101" s="682"/>
      <c r="BV101" s="682"/>
      <c r="BW101" s="682"/>
    </row>
    <row r="102" spans="1:75" ht="21.75">
      <c r="A102" s="5"/>
      <c r="B102" s="6"/>
      <c r="C102" s="722">
        <f>C77+1</f>
        <v>46027</v>
      </c>
      <c r="D102" s="722"/>
      <c r="E102" s="722"/>
      <c r="F102" s="722"/>
      <c r="G102" s="722"/>
      <c r="H102" s="722"/>
      <c r="I102" s="722"/>
      <c r="J102" s="722"/>
      <c r="K102" s="722"/>
      <c r="L102" s="722"/>
      <c r="M102" s="722"/>
      <c r="N102" s="722"/>
      <c r="O102" s="722"/>
      <c r="P102" s="722"/>
      <c r="Q102" s="722"/>
      <c r="R102" s="722"/>
      <c r="S102" s="722"/>
      <c r="T102" s="722"/>
      <c r="U102" s="781">
        <f>C102</f>
        <v>46027</v>
      </c>
      <c r="V102" s="782"/>
      <c r="W102" s="782"/>
      <c r="X102" s="782"/>
      <c r="Y102" s="782"/>
      <c r="Z102" s="783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96" t="s">
        <v>54</v>
      </c>
      <c r="B103" s="12" t="s">
        <v>55</v>
      </c>
      <c r="C103" s="705" t="str">
        <f>VLOOKUP($C102,'2025年度(1年後期)'!$B$5:$N$207,COLUMN('2025年度(1年後期)'!$C$5),0)&amp;""</f>
        <v/>
      </c>
      <c r="D103" s="706"/>
      <c r="E103" s="713" t="str">
        <f>VLOOKUP($C102,'2025年度(2年後期)'!$B$5:$N$207,COLUMN('2025年度(2年後期)'!$C$5),0)&amp;""</f>
        <v/>
      </c>
      <c r="F103" s="706"/>
      <c r="G103" s="713" t="str">
        <f>VLOOKUP($C102,'2025年度(3年後期)'!$B$5:$N$207,COLUMN('2025年度(3年後期)'!$C$5),0)&amp;""</f>
        <v/>
      </c>
      <c r="H103" s="706"/>
      <c r="I103" s="713" t="str">
        <f>VLOOKUP($C102,'2025年度(4年後期)'!$B$5:$N$206,COLUMN('2025年度(4年後期)'!$C$5),0)&amp;""</f>
        <v/>
      </c>
      <c r="J103" s="706"/>
      <c r="K103" s="693" t="str">
        <f>VLOOKUP($C102,'2025年度(助産後期)'!$B$5:$N$207,COLUMN('2025年度(助産後期)'!$C$5),0)&amp;""</f>
        <v/>
      </c>
      <c r="L103" s="709"/>
      <c r="M103" s="723" t="str">
        <f>VLOOKUP($C102,'2025年度(M1後期)'!$B$5:$N$207,COLUMN('2025年度(M1後期)'!$C$5),0)&amp;""</f>
        <v>看護情報・管理学演習Ａ－Ⅰ
感染管理看護学演習Ａ－Ⅰ</v>
      </c>
      <c r="N103" s="709"/>
      <c r="O103" s="713" t="str">
        <f>VLOOKUP($C102,'2025年度(M2後期)'!$B$5:$N$207,COLUMN('2025年度(M2後期)'!$C$5),0)&amp;""</f>
        <v>特別研究</v>
      </c>
      <c r="P103" s="706"/>
      <c r="Q103" s="713" t="str">
        <f>VLOOKUP($C102,'2025年度(D1後期)'!$B$5:$N$207,COLUMN('2025年度(D1後期)'!$C$5),0)&amp;""</f>
        <v/>
      </c>
      <c r="R103" s="706"/>
      <c r="S103" s="693" t="str">
        <f>VLOOKUP($C102,'2025年度(D23後期)'!$B$5:$N$207,COLUMN('2025年度(D23後期)'!$C$5),0)&amp;""</f>
        <v>特別研究</v>
      </c>
      <c r="T103" s="706"/>
      <c r="U103" s="648" t="s">
        <v>161</v>
      </c>
      <c r="Z103" s="695" t="str">
        <f>A103</f>
        <v xml:space="preserve">１時限（09：20～10：50） </v>
      </c>
      <c r="AA103" s="680"/>
      <c r="AB103" s="680"/>
      <c r="AC103" s="680"/>
      <c r="AD103" s="680"/>
      <c r="AE103" s="680"/>
      <c r="AF103" s="680"/>
      <c r="AG103" s="680"/>
      <c r="AH103" s="680"/>
      <c r="AI103" s="680"/>
      <c r="AJ103" s="680"/>
      <c r="AK103" s="680"/>
      <c r="AL103" s="680"/>
      <c r="AM103" s="680" t="s">
        <v>164</v>
      </c>
      <c r="AN103" s="680"/>
      <c r="AO103" s="680"/>
      <c r="AP103" s="680"/>
      <c r="AQ103" s="680"/>
      <c r="AR103" s="680"/>
      <c r="AS103" s="680"/>
      <c r="AT103" s="680"/>
      <c r="AU103" s="680"/>
      <c r="AV103" s="680"/>
      <c r="AW103" s="680"/>
      <c r="AX103" s="680"/>
      <c r="AY103" s="680"/>
      <c r="AZ103" s="680"/>
      <c r="BA103" s="680"/>
      <c r="BB103" s="680"/>
      <c r="BC103" s="680"/>
      <c r="BD103" s="680"/>
      <c r="BE103" s="680"/>
      <c r="BF103" s="680"/>
      <c r="BG103" s="680"/>
      <c r="BH103" s="680"/>
      <c r="BI103" s="680"/>
      <c r="BJ103" s="680"/>
      <c r="BK103" s="674"/>
      <c r="BL103" s="674"/>
      <c r="BM103" s="674"/>
      <c r="BN103" s="680"/>
      <c r="BO103" s="680"/>
      <c r="BP103" s="680"/>
      <c r="BQ103" s="680"/>
      <c r="BR103" s="680"/>
      <c r="BS103" s="680"/>
      <c r="BT103" s="680"/>
      <c r="BU103" s="680"/>
      <c r="BV103" s="680"/>
      <c r="BW103" s="680"/>
    </row>
    <row r="104" spans="1:75" ht="13.5" customHeight="1">
      <c r="A104" s="696"/>
      <c r="B104" s="15" t="s">
        <v>58</v>
      </c>
      <c r="C104" s="708" t="str">
        <f>IFERROR(VLOOKUP(C103,科目・教員!$A$2:$B$349,2,0),"")</f>
        <v/>
      </c>
      <c r="D104" s="707"/>
      <c r="E104" s="716" t="str">
        <f>IFERROR(VLOOKUP(E103,科目・教員!$A$2:$B$349,2,0),"")</f>
        <v/>
      </c>
      <c r="F104" s="707"/>
      <c r="G104" s="716" t="str">
        <f>IFERROR(VLOOKUP(G103,科目・教員!$A$2:$B$349,2,0),"")</f>
        <v/>
      </c>
      <c r="H104" s="707"/>
      <c r="I104" s="716" t="str">
        <f>IFERROR(VLOOKUP(I103,科目・教員!$A$2:$B$349,2,0),"")</f>
        <v/>
      </c>
      <c r="J104" s="707"/>
      <c r="K104" s="689" t="str">
        <f>IFERROR(VLOOKUP(K103,科目・教員!$A$2:$B$349,2,0),"")</f>
        <v/>
      </c>
      <c r="L104" s="717"/>
      <c r="M104" s="718" t="str">
        <f>IFERROR(VLOOKUP(M103,科目・教員!$A$2:$B$349,2,0),"")</f>
        <v/>
      </c>
      <c r="N104" s="707"/>
      <c r="O104" s="716" t="str">
        <f>IFERROR(VLOOKUP(O103,科目・教員!$A$2:$B$349,2,0),"")</f>
        <v/>
      </c>
      <c r="P104" s="707"/>
      <c r="Q104" s="716" t="str">
        <f>IFERROR(VLOOKUP(Q103,科目・教員!$A$2:$B$349,2,0),"")</f>
        <v/>
      </c>
      <c r="R104" s="707"/>
      <c r="S104" s="689" t="str">
        <f>IFERROR(VLOOKUP(S103,科目・教員!$A$2:$B$349,2,0),"")</f>
        <v/>
      </c>
      <c r="T104" s="707"/>
      <c r="U104" s="649" t="s">
        <v>169</v>
      </c>
      <c r="Z104" s="696"/>
      <c r="AA104" s="681"/>
      <c r="AB104" s="681"/>
      <c r="AC104" s="681"/>
      <c r="AD104" s="681"/>
      <c r="AE104" s="681"/>
      <c r="AF104" s="681"/>
      <c r="AG104" s="681"/>
      <c r="AH104" s="681"/>
      <c r="AI104" s="681"/>
      <c r="AJ104" s="681"/>
      <c r="AK104" s="681"/>
      <c r="AL104" s="681"/>
      <c r="AM104" s="681"/>
      <c r="AN104" s="681"/>
      <c r="AO104" s="681"/>
      <c r="AP104" s="681"/>
      <c r="AQ104" s="681"/>
      <c r="AR104" s="681"/>
      <c r="AS104" s="681"/>
      <c r="AT104" s="681"/>
      <c r="AU104" s="681"/>
      <c r="AV104" s="681"/>
      <c r="AW104" s="681"/>
      <c r="AX104" s="681"/>
      <c r="AY104" s="681"/>
      <c r="AZ104" s="681"/>
      <c r="BA104" s="681"/>
      <c r="BB104" s="681"/>
      <c r="BC104" s="681"/>
      <c r="BD104" s="681"/>
      <c r="BE104" s="681"/>
      <c r="BF104" s="681"/>
      <c r="BG104" s="681"/>
      <c r="BH104" s="681"/>
      <c r="BI104" s="681"/>
      <c r="BJ104" s="681"/>
      <c r="BK104" s="675"/>
      <c r="BL104" s="675"/>
      <c r="BM104" s="675"/>
      <c r="BN104" s="681"/>
      <c r="BO104" s="681"/>
      <c r="BP104" s="681"/>
      <c r="BQ104" s="681"/>
      <c r="BR104" s="681"/>
      <c r="BS104" s="681"/>
      <c r="BT104" s="681"/>
      <c r="BU104" s="681"/>
      <c r="BV104" s="681"/>
      <c r="BW104" s="681"/>
    </row>
    <row r="105" spans="1:75" ht="13.5" customHeight="1">
      <c r="A105" s="696"/>
      <c r="B105" s="15" t="s">
        <v>60</v>
      </c>
      <c r="C105" s="708" t="str">
        <f>VLOOKUP($C102,'2025年度(1年後期)'!$B$5:$N$207,COLUMN('2025年度(1年後期)'!$C$5)+1,0)&amp;""</f>
        <v/>
      </c>
      <c r="D105" s="707"/>
      <c r="E105" s="716" t="str">
        <f>VLOOKUP($C102,'2025年度(2年後期)'!$B$5:$N$207,COLUMN('2025年度(2年後期)'!$C$5)+1,0)&amp;""</f>
        <v/>
      </c>
      <c r="F105" s="707"/>
      <c r="G105" s="716" t="str">
        <f>VLOOKUP($C102,'2025年度(3年後期)'!$B$5:$N$207,COLUMN('2025年度(3年後期)'!$C$5)+1,0)&amp;""</f>
        <v/>
      </c>
      <c r="H105" s="707"/>
      <c r="I105" s="716" t="str">
        <f>VLOOKUP($C102,'2025年度(4年後期)'!$B$5:$N$206,COLUMN('2025年度(4年後期)'!$C$5)+1,0)&amp;""</f>
        <v/>
      </c>
      <c r="J105" s="707"/>
      <c r="K105" s="689" t="str">
        <f>VLOOKUP($C102,'2025年度(助産後期)'!$B$5:$N$207,COLUMN('2025年度(助産後期)'!$C$5)+1,0)&amp;""</f>
        <v/>
      </c>
      <c r="L105" s="717"/>
      <c r="M105" s="718" t="str">
        <f>VLOOKUP($C102,'2025年度(M1後期)'!$B$5:$N$207,COLUMN('2025年度(M1後期)'!$C$5)+1,0)&amp;""</f>
        <v>情報:別途指定
感染:別途指定</v>
      </c>
      <c r="N105" s="707"/>
      <c r="O105" s="716" t="str">
        <f>VLOOKUP($C102,'2025年度(M2後期)'!$B$5:$N$207,COLUMN('2025年度(M2後期)'!$C$5)+1,0)&amp;""</f>
        <v/>
      </c>
      <c r="P105" s="707"/>
      <c r="Q105" s="716" t="str">
        <f>VLOOKUP($C102,'2025年度(D1後期)'!$B$5:$N$207,COLUMN('2025年度(D1後期)'!$C$5)+1,0)&amp;""</f>
        <v/>
      </c>
      <c r="R105" s="707"/>
      <c r="S105" s="689" t="str">
        <f>VLOOKUP($C102,'2025年度(D23後期)'!$B$5:$N$207,COLUMN('2025年度(D23後期)'!$C$5)+1,0)&amp;""</f>
        <v/>
      </c>
      <c r="T105" s="707"/>
      <c r="U105" s="649" t="s">
        <v>172</v>
      </c>
      <c r="Z105" s="696"/>
      <c r="AA105" s="681"/>
      <c r="AB105" s="681"/>
      <c r="AC105" s="681"/>
      <c r="AD105" s="681"/>
      <c r="AE105" s="681"/>
      <c r="AF105" s="681"/>
      <c r="AG105" s="681"/>
      <c r="AH105" s="681"/>
      <c r="AI105" s="681"/>
      <c r="AJ105" s="681"/>
      <c r="AK105" s="681"/>
      <c r="AL105" s="681"/>
      <c r="AM105" s="681"/>
      <c r="AN105" s="681"/>
      <c r="AO105" s="681"/>
      <c r="AP105" s="681"/>
      <c r="AQ105" s="681"/>
      <c r="AR105" s="681"/>
      <c r="AS105" s="681"/>
      <c r="AT105" s="681"/>
      <c r="AU105" s="681"/>
      <c r="AV105" s="681"/>
      <c r="AW105" s="681"/>
      <c r="AX105" s="681"/>
      <c r="AY105" s="681"/>
      <c r="AZ105" s="681"/>
      <c r="BA105" s="681"/>
      <c r="BB105" s="681"/>
      <c r="BC105" s="681"/>
      <c r="BD105" s="681"/>
      <c r="BE105" s="681"/>
      <c r="BF105" s="681"/>
      <c r="BG105" s="681"/>
      <c r="BH105" s="681"/>
      <c r="BI105" s="681"/>
      <c r="BJ105" s="681"/>
      <c r="BK105" s="675"/>
      <c r="BL105" s="675"/>
      <c r="BM105" s="675"/>
      <c r="BN105" s="681"/>
      <c r="BO105" s="681"/>
      <c r="BP105" s="681"/>
      <c r="BQ105" s="681"/>
      <c r="BR105" s="681"/>
      <c r="BS105" s="681"/>
      <c r="BT105" s="681"/>
      <c r="BU105" s="681"/>
      <c r="BV105" s="681"/>
      <c r="BW105" s="681"/>
    </row>
    <row r="106" spans="1:75" ht="13.5" customHeight="1">
      <c r="A106" s="697"/>
      <c r="B106" s="16" t="s">
        <v>62</v>
      </c>
      <c r="C106" s="687"/>
      <c r="D106" s="719"/>
      <c r="E106" s="684"/>
      <c r="F106" s="719"/>
      <c r="G106" s="684"/>
      <c r="H106" s="719"/>
      <c r="I106" s="684"/>
      <c r="J106" s="719"/>
      <c r="K106" s="686"/>
      <c r="L106" s="720"/>
      <c r="M106" s="721"/>
      <c r="N106" s="719"/>
      <c r="O106" s="684"/>
      <c r="P106" s="719"/>
      <c r="Q106" s="684"/>
      <c r="R106" s="719"/>
      <c r="S106" s="686"/>
      <c r="T106" s="719"/>
      <c r="U106" s="649" t="s">
        <v>173</v>
      </c>
      <c r="Z106" s="697"/>
      <c r="AA106" s="682"/>
      <c r="AB106" s="682"/>
      <c r="AC106" s="682"/>
      <c r="AD106" s="682"/>
      <c r="AE106" s="682"/>
      <c r="AF106" s="682"/>
      <c r="AG106" s="682"/>
      <c r="AH106" s="682"/>
      <c r="AI106" s="682"/>
      <c r="AJ106" s="682"/>
      <c r="AK106" s="682"/>
      <c r="AL106" s="682"/>
      <c r="AM106" s="682"/>
      <c r="AN106" s="682"/>
      <c r="AO106" s="682"/>
      <c r="AP106" s="682"/>
      <c r="AQ106" s="682"/>
      <c r="AR106" s="682"/>
      <c r="AS106" s="682"/>
      <c r="AT106" s="682"/>
      <c r="AU106" s="682"/>
      <c r="AV106" s="682"/>
      <c r="AW106" s="682"/>
      <c r="AX106" s="682"/>
      <c r="AY106" s="682"/>
      <c r="AZ106" s="682"/>
      <c r="BA106" s="682"/>
      <c r="BB106" s="682"/>
      <c r="BC106" s="682"/>
      <c r="BD106" s="682"/>
      <c r="BE106" s="682"/>
      <c r="BF106" s="682"/>
      <c r="BG106" s="682"/>
      <c r="BH106" s="682"/>
      <c r="BI106" s="682"/>
      <c r="BJ106" s="682"/>
      <c r="BK106" s="676"/>
      <c r="BL106" s="676"/>
      <c r="BM106" s="676"/>
      <c r="BN106" s="682"/>
      <c r="BO106" s="682"/>
      <c r="BP106" s="682"/>
      <c r="BQ106" s="682"/>
      <c r="BR106" s="682"/>
      <c r="BS106" s="682"/>
      <c r="BT106" s="682"/>
      <c r="BU106" s="682"/>
      <c r="BV106" s="682"/>
      <c r="BW106" s="682"/>
    </row>
    <row r="107" spans="1:75" ht="13.5" customHeight="1">
      <c r="A107" s="696" t="s">
        <v>64</v>
      </c>
      <c r="B107" s="27" t="s">
        <v>55</v>
      </c>
      <c r="C107" s="705" t="str">
        <f>VLOOKUP($C102,'2025年度(1年後期)'!$B$5:$N$207,COLUMN('2025年度(1年後期)'!$E$5),0)&amp;""</f>
        <v/>
      </c>
      <c r="D107" s="706"/>
      <c r="E107" s="713" t="str">
        <f>VLOOKUP($C102,'2025年度(2年後期)'!$B$5:$N$207,COLUMN('2025年度(2年後期)'!$E$5),0)&amp;""</f>
        <v/>
      </c>
      <c r="F107" s="706"/>
      <c r="G107" s="713" t="str">
        <f>VLOOKUP($C102,'2025年度(3年後期)'!$B$5:$N$207,COLUMN('2025年度(3年後期)'!$E$5),0)&amp;""</f>
        <v/>
      </c>
      <c r="H107" s="706"/>
      <c r="I107" s="713" t="str">
        <f>VLOOKUP($C102,'2025年度(4年後期)'!$B$5:$N$206,COLUMN('2025年度(4年後期)'!$E$5),0)&amp;""</f>
        <v/>
      </c>
      <c r="J107" s="706"/>
      <c r="K107" s="693" t="str">
        <f>VLOOKUP($C102,'2025年度(助産後期)'!$B$5:$N$207,COLUMN('2025年度(助産後期)'!$E$5),0)&amp;""</f>
        <v/>
      </c>
      <c r="L107" s="709"/>
      <c r="M107" s="705" t="str">
        <f>VLOOKUP($C102,'2025年度(M1後期)'!$B$5:$N$207,COLUMN('2025年度(M1後期)'!$E$5),0)&amp;""</f>
        <v>看護情報・管理学演習Ａ－Ⅰ
感染管理看護学演習Ａ－Ⅰ</v>
      </c>
      <c r="N107" s="706"/>
      <c r="O107" s="693" t="str">
        <f>VLOOKUP($C102,'2025年度(M2後期)'!$B$5:$N$207,COLUMN('2025年度(M2後期)'!$E$5),0)&amp;""</f>
        <v>特別研究</v>
      </c>
      <c r="P107" s="706"/>
      <c r="Q107" s="693" t="str">
        <f>VLOOKUP($C102,'2025年度(D1後期)'!$B$5:$N$207,COLUMN('2025年度(D1後期)'!$E$5),0)&amp;""</f>
        <v/>
      </c>
      <c r="R107" s="706"/>
      <c r="S107" s="693" t="str">
        <f>VLOOKUP($C102,'2025年度(D23後期)'!$B$5:$N$207,COLUMN('2025年度(D23後期)'!$E$5),0)&amp;""</f>
        <v>特別研究</v>
      </c>
      <c r="T107" s="706"/>
      <c r="U107" s="21"/>
      <c r="Z107" s="696" t="str">
        <f>A107</f>
        <v>２時限（11：00～12：30）</v>
      </c>
      <c r="AA107" s="680"/>
      <c r="AB107" s="680"/>
      <c r="AC107" s="680"/>
      <c r="AD107" s="680"/>
      <c r="AE107" s="680"/>
      <c r="AF107" s="680"/>
      <c r="AG107" s="680"/>
      <c r="AH107" s="680"/>
      <c r="AI107" s="680"/>
      <c r="AJ107" s="680"/>
      <c r="AK107" s="680"/>
      <c r="AL107" s="680"/>
      <c r="AM107" s="680" t="s">
        <v>164</v>
      </c>
      <c r="AN107" s="680"/>
      <c r="AO107" s="680"/>
      <c r="AP107" s="680"/>
      <c r="AQ107" s="680"/>
      <c r="AR107" s="680"/>
      <c r="AS107" s="680"/>
      <c r="AT107" s="680"/>
      <c r="AU107" s="680"/>
      <c r="AV107" s="680"/>
      <c r="AW107" s="680"/>
      <c r="AX107" s="680"/>
      <c r="AY107" s="680"/>
      <c r="AZ107" s="680"/>
      <c r="BA107" s="680"/>
      <c r="BB107" s="680"/>
      <c r="BC107" s="680"/>
      <c r="BD107" s="680"/>
      <c r="BE107" s="680"/>
      <c r="BF107" s="680"/>
      <c r="BG107" s="680"/>
      <c r="BH107" s="680"/>
      <c r="BI107" s="680"/>
      <c r="BJ107" s="680"/>
      <c r="BK107" s="674"/>
      <c r="BL107" s="674"/>
      <c r="BM107" s="674"/>
      <c r="BN107" s="680"/>
      <c r="BO107" s="680"/>
      <c r="BP107" s="680"/>
      <c r="BQ107" s="680"/>
      <c r="BR107" s="680"/>
      <c r="BS107" s="680"/>
      <c r="BT107" s="680"/>
      <c r="BU107" s="680"/>
      <c r="BV107" s="680"/>
      <c r="BW107" s="680"/>
    </row>
    <row r="108" spans="1:75" ht="13.5" customHeight="1">
      <c r="A108" s="696"/>
      <c r="B108" s="26" t="s">
        <v>58</v>
      </c>
      <c r="C108" s="708" t="str">
        <f>IFERROR(VLOOKUP(C107,科目・教員!$A$2:$B$349,2,0),"")</f>
        <v/>
      </c>
      <c r="D108" s="707"/>
      <c r="E108" s="716" t="str">
        <f>IFERROR(VLOOKUP(E107,科目・教員!$A$2:$B$349,2,0),"")</f>
        <v/>
      </c>
      <c r="F108" s="707"/>
      <c r="G108" s="716" t="str">
        <f>IFERROR(VLOOKUP(G107,科目・教員!$A$2:$B$349,2,0),"")</f>
        <v/>
      </c>
      <c r="H108" s="707"/>
      <c r="I108" s="716" t="str">
        <f>IFERROR(VLOOKUP(I107,科目・教員!$A$2:$B$349,2,0),"")</f>
        <v/>
      </c>
      <c r="J108" s="707"/>
      <c r="K108" s="689" t="str">
        <f>IFERROR(VLOOKUP(K107,科目・教員!$A$2:$B$349,2,0),"")</f>
        <v/>
      </c>
      <c r="L108" s="717"/>
      <c r="M108" s="708" t="str">
        <f>IFERROR(VLOOKUP(M107,科目・教員!$A$2:$B$349,2,0),"")</f>
        <v/>
      </c>
      <c r="N108" s="707"/>
      <c r="O108" s="689" t="str">
        <f>IFERROR(VLOOKUP(O107,科目・教員!$A$2:$B$349,2,0),"")</f>
        <v/>
      </c>
      <c r="P108" s="707"/>
      <c r="Q108" s="689" t="str">
        <f>IFERROR(VLOOKUP(Q107,科目・教員!$A$2:$B$349,2,0),"")</f>
        <v/>
      </c>
      <c r="R108" s="707"/>
      <c r="S108" s="689" t="str">
        <f>IFERROR(VLOOKUP(S107,科目・教員!$A$2:$B$349,2,0),"")</f>
        <v/>
      </c>
      <c r="T108" s="707"/>
      <c r="U108" s="21"/>
      <c r="Z108" s="696"/>
      <c r="AA108" s="681"/>
      <c r="AB108" s="681"/>
      <c r="AC108" s="681"/>
      <c r="AD108" s="681"/>
      <c r="AE108" s="681"/>
      <c r="AF108" s="681"/>
      <c r="AG108" s="681"/>
      <c r="AH108" s="681"/>
      <c r="AI108" s="681"/>
      <c r="AJ108" s="681"/>
      <c r="AK108" s="681"/>
      <c r="AL108" s="681"/>
      <c r="AM108" s="681"/>
      <c r="AN108" s="681"/>
      <c r="AO108" s="681"/>
      <c r="AP108" s="681"/>
      <c r="AQ108" s="681"/>
      <c r="AR108" s="681"/>
      <c r="AS108" s="681"/>
      <c r="AT108" s="681"/>
      <c r="AU108" s="681"/>
      <c r="AV108" s="681"/>
      <c r="AW108" s="681"/>
      <c r="AX108" s="681"/>
      <c r="AY108" s="681"/>
      <c r="AZ108" s="681"/>
      <c r="BA108" s="681"/>
      <c r="BB108" s="681"/>
      <c r="BC108" s="681"/>
      <c r="BD108" s="681"/>
      <c r="BE108" s="681"/>
      <c r="BF108" s="681"/>
      <c r="BG108" s="681"/>
      <c r="BH108" s="681"/>
      <c r="BI108" s="681"/>
      <c r="BJ108" s="681"/>
      <c r="BK108" s="675"/>
      <c r="BL108" s="675"/>
      <c r="BM108" s="675"/>
      <c r="BN108" s="681"/>
      <c r="BO108" s="681"/>
      <c r="BP108" s="681"/>
      <c r="BQ108" s="681"/>
      <c r="BR108" s="681"/>
      <c r="BS108" s="681"/>
      <c r="BT108" s="681"/>
      <c r="BU108" s="681"/>
      <c r="BV108" s="681"/>
      <c r="BW108" s="681"/>
    </row>
    <row r="109" spans="1:75" ht="13.5" customHeight="1">
      <c r="A109" s="696"/>
      <c r="B109" s="26" t="s">
        <v>60</v>
      </c>
      <c r="C109" s="708" t="str">
        <f>VLOOKUP($C102,'2025年度(1年後期)'!$B$5:$N$207,COLUMN('2025年度(1年後期)'!$E$5)+1,0)&amp;""</f>
        <v/>
      </c>
      <c r="D109" s="707"/>
      <c r="E109" s="716" t="str">
        <f>VLOOKUP($C102,'2025年度(2年後期)'!$B$5:$N$207,COLUMN('2025年度(2年後期)'!$E$5)+1,0)&amp;""</f>
        <v/>
      </c>
      <c r="F109" s="707"/>
      <c r="G109" s="716" t="str">
        <f>VLOOKUP($C102,'2025年度(3年後期)'!$B$5:$N$207,COLUMN('2025年度(3年後期)'!$E$5)+1,0)&amp;""</f>
        <v/>
      </c>
      <c r="H109" s="707"/>
      <c r="I109" s="716" t="str">
        <f>VLOOKUP($C102,'2025年度(4年後期)'!$B$5:$N$206,COLUMN('2025年度(4年後期)'!$E$5)+1,0)&amp;""</f>
        <v/>
      </c>
      <c r="J109" s="707"/>
      <c r="K109" s="689" t="str">
        <f>VLOOKUP($C102,'2025年度(助産後期)'!$B$5:$N$207,COLUMN('2025年度(助産後期)'!$E$5)+1,0)&amp;""</f>
        <v/>
      </c>
      <c r="L109" s="717"/>
      <c r="M109" s="708" t="str">
        <f>VLOOKUP($C102,'2025年度(M1後期)'!$B$5:$N$207,COLUMN('2025年度(M1後期)'!$E$5)+1,0)&amp;""</f>
        <v>情報:別途指定
感染:別途指定</v>
      </c>
      <c r="N109" s="707"/>
      <c r="O109" s="689" t="str">
        <f>VLOOKUP($C102,'2025年度(M2後期)'!$B$5:$N$207,COLUMN('2025年度(M2後期)'!$E$5)+1,0)&amp;""</f>
        <v/>
      </c>
      <c r="P109" s="707"/>
      <c r="Q109" s="689" t="str">
        <f>VLOOKUP($C102,'2025年度(D1後期)'!$B$5:$N$207,COLUMN('2025年度(D1後期)'!$E$5)+1,0)&amp;""</f>
        <v/>
      </c>
      <c r="R109" s="707"/>
      <c r="S109" s="689" t="str">
        <f>VLOOKUP($C102,'2025年度(D23後期)'!$B$5:$N$207,COLUMN('2025年度(D23後期)'!$E$5)+1,0)&amp;""</f>
        <v/>
      </c>
      <c r="T109" s="707"/>
      <c r="U109" s="21"/>
      <c r="Z109" s="696"/>
      <c r="AA109" s="681"/>
      <c r="AB109" s="681"/>
      <c r="AC109" s="681"/>
      <c r="AD109" s="681"/>
      <c r="AE109" s="681"/>
      <c r="AF109" s="681"/>
      <c r="AG109" s="681"/>
      <c r="AH109" s="681"/>
      <c r="AI109" s="681"/>
      <c r="AJ109" s="681"/>
      <c r="AK109" s="681"/>
      <c r="AL109" s="681"/>
      <c r="AM109" s="681"/>
      <c r="AN109" s="681"/>
      <c r="AO109" s="681"/>
      <c r="AP109" s="681"/>
      <c r="AQ109" s="681"/>
      <c r="AR109" s="681"/>
      <c r="AS109" s="681"/>
      <c r="AT109" s="681"/>
      <c r="AU109" s="681"/>
      <c r="AV109" s="681"/>
      <c r="AW109" s="681"/>
      <c r="AX109" s="681"/>
      <c r="AY109" s="681"/>
      <c r="AZ109" s="681"/>
      <c r="BA109" s="681"/>
      <c r="BB109" s="681"/>
      <c r="BC109" s="681"/>
      <c r="BD109" s="681"/>
      <c r="BE109" s="681"/>
      <c r="BF109" s="681"/>
      <c r="BG109" s="681"/>
      <c r="BH109" s="681"/>
      <c r="BI109" s="681"/>
      <c r="BJ109" s="681"/>
      <c r="BK109" s="675"/>
      <c r="BL109" s="675"/>
      <c r="BM109" s="675"/>
      <c r="BN109" s="681"/>
      <c r="BO109" s="681"/>
      <c r="BP109" s="681"/>
      <c r="BQ109" s="681"/>
      <c r="BR109" s="681"/>
      <c r="BS109" s="681"/>
      <c r="BT109" s="681"/>
      <c r="BU109" s="681"/>
      <c r="BV109" s="681"/>
      <c r="BW109" s="681"/>
    </row>
    <row r="110" spans="1:75" ht="13.5" customHeight="1">
      <c r="A110" s="712"/>
      <c r="B110" s="28" t="s">
        <v>62</v>
      </c>
      <c r="C110" s="687"/>
      <c r="D110" s="685"/>
      <c r="E110" s="684"/>
      <c r="F110" s="685"/>
      <c r="G110" s="684"/>
      <c r="H110" s="685"/>
      <c r="I110" s="684"/>
      <c r="J110" s="685"/>
      <c r="K110" s="686"/>
      <c r="L110" s="686"/>
      <c r="M110" s="687"/>
      <c r="N110" s="685"/>
      <c r="O110" s="686"/>
      <c r="P110" s="685"/>
      <c r="Q110" s="686"/>
      <c r="R110" s="685"/>
      <c r="S110" s="686"/>
      <c r="T110" s="685"/>
      <c r="U110" s="21"/>
      <c r="Z110" s="697"/>
      <c r="AA110" s="682"/>
      <c r="AB110" s="682"/>
      <c r="AC110" s="682"/>
      <c r="AD110" s="682"/>
      <c r="AE110" s="682"/>
      <c r="AF110" s="682"/>
      <c r="AG110" s="682"/>
      <c r="AH110" s="682"/>
      <c r="AI110" s="682"/>
      <c r="AJ110" s="682"/>
      <c r="AK110" s="682"/>
      <c r="AL110" s="682"/>
      <c r="AM110" s="682"/>
      <c r="AN110" s="682"/>
      <c r="AO110" s="682"/>
      <c r="AP110" s="682"/>
      <c r="AQ110" s="682"/>
      <c r="AR110" s="682"/>
      <c r="AS110" s="682"/>
      <c r="AT110" s="682"/>
      <c r="AU110" s="682"/>
      <c r="AV110" s="682"/>
      <c r="AW110" s="682"/>
      <c r="AX110" s="682"/>
      <c r="AY110" s="682"/>
      <c r="AZ110" s="682"/>
      <c r="BA110" s="682"/>
      <c r="BB110" s="682"/>
      <c r="BC110" s="682"/>
      <c r="BD110" s="682"/>
      <c r="BE110" s="682"/>
      <c r="BF110" s="682"/>
      <c r="BG110" s="682"/>
      <c r="BH110" s="682"/>
      <c r="BI110" s="682"/>
      <c r="BJ110" s="682"/>
      <c r="BK110" s="676"/>
      <c r="BL110" s="676"/>
      <c r="BM110" s="676"/>
      <c r="BN110" s="682"/>
      <c r="BO110" s="682"/>
      <c r="BP110" s="682"/>
      <c r="BQ110" s="682"/>
      <c r="BR110" s="682"/>
      <c r="BS110" s="682"/>
      <c r="BT110" s="682"/>
      <c r="BU110" s="682"/>
      <c r="BV110" s="682"/>
      <c r="BW110" s="682"/>
    </row>
    <row r="111" spans="1:75" ht="13.5" customHeight="1">
      <c r="A111" s="695" t="s">
        <v>70</v>
      </c>
      <c r="B111" s="17" t="s">
        <v>71</v>
      </c>
      <c r="C111" s="705"/>
      <c r="D111" s="706"/>
      <c r="E111" s="713"/>
      <c r="F111" s="706"/>
      <c r="G111" s="713"/>
      <c r="H111" s="706"/>
      <c r="I111" s="713"/>
      <c r="J111" s="706"/>
      <c r="K111" s="693"/>
      <c r="L111" s="709"/>
      <c r="M111" s="705"/>
      <c r="N111" s="706"/>
      <c r="O111" s="693"/>
      <c r="P111" s="706"/>
      <c r="Q111" s="693"/>
      <c r="R111" s="706"/>
      <c r="S111" s="693"/>
      <c r="T111" s="706"/>
      <c r="U111" s="21"/>
      <c r="Z111" s="696" t="str">
        <f>A111</f>
        <v>昼休み（12：30～13：30）</v>
      </c>
      <c r="AA111" s="680"/>
      <c r="AB111" s="680"/>
      <c r="AC111" s="680"/>
      <c r="AD111" s="680"/>
      <c r="AE111" s="680"/>
      <c r="AF111" s="680"/>
      <c r="AG111" s="680"/>
      <c r="AH111" s="680"/>
      <c r="AI111" s="680"/>
      <c r="AJ111" s="680"/>
      <c r="AK111" s="680"/>
      <c r="AL111" s="680"/>
      <c r="AM111" s="680"/>
      <c r="AN111" s="680"/>
      <c r="AO111" s="680"/>
      <c r="AP111" s="680"/>
      <c r="AQ111" s="680"/>
      <c r="AR111" s="680"/>
      <c r="AS111" s="680"/>
      <c r="AT111" s="680"/>
      <c r="AU111" s="680"/>
      <c r="AV111" s="680"/>
      <c r="AW111" s="680"/>
      <c r="AX111" s="680"/>
      <c r="AY111" s="680"/>
      <c r="AZ111" s="680"/>
      <c r="BA111" s="680"/>
      <c r="BB111" s="680"/>
      <c r="BC111" s="680"/>
      <c r="BD111" s="680"/>
      <c r="BE111" s="680"/>
      <c r="BF111" s="680"/>
      <c r="BG111" s="680"/>
      <c r="BH111" s="680"/>
      <c r="BI111" s="680"/>
      <c r="BJ111" s="680"/>
      <c r="BK111" s="674"/>
      <c r="BL111" s="674"/>
      <c r="BM111" s="674"/>
      <c r="BN111" s="680"/>
      <c r="BO111" s="680"/>
      <c r="BP111" s="680"/>
      <c r="BQ111" s="680"/>
      <c r="BR111" s="680"/>
      <c r="BS111" s="680"/>
      <c r="BT111" s="680"/>
      <c r="BU111" s="680"/>
      <c r="BV111" s="680"/>
      <c r="BW111" s="680"/>
    </row>
    <row r="112" spans="1:75" ht="13.5" customHeight="1">
      <c r="A112" s="696"/>
      <c r="B112" s="17" t="s">
        <v>73</v>
      </c>
      <c r="C112" s="708"/>
      <c r="D112" s="707"/>
      <c r="E112" s="716"/>
      <c r="F112" s="707"/>
      <c r="G112" s="716"/>
      <c r="H112" s="707"/>
      <c r="I112" s="716"/>
      <c r="J112" s="707"/>
      <c r="K112" s="689"/>
      <c r="L112" s="717"/>
      <c r="M112" s="708"/>
      <c r="N112" s="707"/>
      <c r="O112" s="689"/>
      <c r="P112" s="707"/>
      <c r="Q112" s="689"/>
      <c r="R112" s="707"/>
      <c r="S112" s="689"/>
      <c r="T112" s="707"/>
      <c r="U112" s="21"/>
      <c r="Z112" s="696"/>
      <c r="AA112" s="681"/>
      <c r="AB112" s="681"/>
      <c r="AC112" s="681"/>
      <c r="AD112" s="681"/>
      <c r="AE112" s="681"/>
      <c r="AF112" s="681"/>
      <c r="AG112" s="681"/>
      <c r="AH112" s="681"/>
      <c r="AI112" s="681"/>
      <c r="AJ112" s="681"/>
      <c r="AK112" s="681"/>
      <c r="AL112" s="681"/>
      <c r="AM112" s="681"/>
      <c r="AN112" s="681"/>
      <c r="AO112" s="681"/>
      <c r="AP112" s="681"/>
      <c r="AQ112" s="681"/>
      <c r="AR112" s="681"/>
      <c r="AS112" s="681"/>
      <c r="AT112" s="681"/>
      <c r="AU112" s="681"/>
      <c r="AV112" s="681"/>
      <c r="AW112" s="681"/>
      <c r="AX112" s="681"/>
      <c r="AY112" s="681"/>
      <c r="AZ112" s="681"/>
      <c r="BA112" s="681"/>
      <c r="BB112" s="681"/>
      <c r="BC112" s="681"/>
      <c r="BD112" s="681"/>
      <c r="BE112" s="681"/>
      <c r="BF112" s="681"/>
      <c r="BG112" s="681"/>
      <c r="BH112" s="681"/>
      <c r="BI112" s="681"/>
      <c r="BJ112" s="681"/>
      <c r="BK112" s="675"/>
      <c r="BL112" s="675"/>
      <c r="BM112" s="675"/>
      <c r="BN112" s="681"/>
      <c r="BO112" s="681"/>
      <c r="BP112" s="681"/>
      <c r="BQ112" s="681"/>
      <c r="BR112" s="681"/>
      <c r="BS112" s="681"/>
      <c r="BT112" s="681"/>
      <c r="BU112" s="681"/>
      <c r="BV112" s="681"/>
      <c r="BW112" s="681"/>
    </row>
    <row r="113" spans="1:75" ht="13.5" customHeight="1">
      <c r="A113" s="696"/>
      <c r="B113" s="17" t="s">
        <v>60</v>
      </c>
      <c r="C113" s="708"/>
      <c r="D113" s="707"/>
      <c r="E113" s="716"/>
      <c r="F113" s="707"/>
      <c r="G113" s="716"/>
      <c r="H113" s="707"/>
      <c r="I113" s="716"/>
      <c r="J113" s="707"/>
      <c r="K113" s="689"/>
      <c r="L113" s="717"/>
      <c r="M113" s="708"/>
      <c r="N113" s="707"/>
      <c r="O113" s="689"/>
      <c r="P113" s="707"/>
      <c r="Q113" s="689"/>
      <c r="R113" s="707"/>
      <c r="S113" s="689"/>
      <c r="T113" s="707"/>
      <c r="U113" s="21"/>
      <c r="Z113" s="696"/>
      <c r="AA113" s="681"/>
      <c r="AB113" s="681"/>
      <c r="AC113" s="681"/>
      <c r="AD113" s="681"/>
      <c r="AE113" s="681"/>
      <c r="AF113" s="681"/>
      <c r="AG113" s="681"/>
      <c r="AH113" s="681"/>
      <c r="AI113" s="681"/>
      <c r="AJ113" s="681"/>
      <c r="AK113" s="681"/>
      <c r="AL113" s="681"/>
      <c r="AM113" s="681"/>
      <c r="AN113" s="681"/>
      <c r="AO113" s="681"/>
      <c r="AP113" s="681"/>
      <c r="AQ113" s="681"/>
      <c r="AR113" s="681"/>
      <c r="AS113" s="681"/>
      <c r="AT113" s="681"/>
      <c r="AU113" s="681"/>
      <c r="AV113" s="681"/>
      <c r="AW113" s="681"/>
      <c r="AX113" s="681"/>
      <c r="AY113" s="681"/>
      <c r="AZ113" s="681"/>
      <c r="BA113" s="681"/>
      <c r="BB113" s="681"/>
      <c r="BC113" s="681"/>
      <c r="BD113" s="681"/>
      <c r="BE113" s="681"/>
      <c r="BF113" s="681"/>
      <c r="BG113" s="681"/>
      <c r="BH113" s="681"/>
      <c r="BI113" s="681"/>
      <c r="BJ113" s="681"/>
      <c r="BK113" s="675"/>
      <c r="BL113" s="675"/>
      <c r="BM113" s="675"/>
      <c r="BN113" s="681"/>
      <c r="BO113" s="681"/>
      <c r="BP113" s="681"/>
      <c r="BQ113" s="681"/>
      <c r="BR113" s="681"/>
      <c r="BS113" s="681"/>
      <c r="BT113" s="681"/>
      <c r="BU113" s="681"/>
      <c r="BV113" s="681"/>
      <c r="BW113" s="681"/>
    </row>
    <row r="114" spans="1:75" ht="13.5" customHeight="1">
      <c r="A114" s="697"/>
      <c r="B114" s="18" t="s">
        <v>62</v>
      </c>
      <c r="C114" s="714"/>
      <c r="D114" s="711"/>
      <c r="E114" s="715"/>
      <c r="F114" s="711"/>
      <c r="G114" s="715"/>
      <c r="H114" s="711"/>
      <c r="I114" s="715"/>
      <c r="J114" s="711"/>
      <c r="K114" s="710"/>
      <c r="L114" s="710"/>
      <c r="M114" s="714"/>
      <c r="N114" s="711"/>
      <c r="O114" s="710"/>
      <c r="P114" s="711"/>
      <c r="Q114" s="710"/>
      <c r="R114" s="711"/>
      <c r="S114" s="710"/>
      <c r="T114" s="711"/>
      <c r="U114" s="21"/>
      <c r="Z114" s="697"/>
      <c r="AA114" s="682"/>
      <c r="AB114" s="682"/>
      <c r="AC114" s="682"/>
      <c r="AD114" s="682"/>
      <c r="AE114" s="682"/>
      <c r="AF114" s="682"/>
      <c r="AG114" s="682"/>
      <c r="AH114" s="682"/>
      <c r="AI114" s="682"/>
      <c r="AJ114" s="682"/>
      <c r="AK114" s="682"/>
      <c r="AL114" s="682"/>
      <c r="AM114" s="682"/>
      <c r="AN114" s="682"/>
      <c r="AO114" s="682"/>
      <c r="AP114" s="682"/>
      <c r="AQ114" s="682"/>
      <c r="AR114" s="682"/>
      <c r="AS114" s="682"/>
      <c r="AT114" s="682"/>
      <c r="AU114" s="682"/>
      <c r="AV114" s="682"/>
      <c r="AW114" s="682"/>
      <c r="AX114" s="682"/>
      <c r="AY114" s="682"/>
      <c r="AZ114" s="682"/>
      <c r="BA114" s="682"/>
      <c r="BB114" s="682"/>
      <c r="BC114" s="682"/>
      <c r="BD114" s="682"/>
      <c r="BE114" s="682"/>
      <c r="BF114" s="682"/>
      <c r="BG114" s="682"/>
      <c r="BH114" s="682"/>
      <c r="BI114" s="682"/>
      <c r="BJ114" s="682"/>
      <c r="BK114" s="676"/>
      <c r="BL114" s="676"/>
      <c r="BM114" s="676"/>
      <c r="BN114" s="682"/>
      <c r="BO114" s="682"/>
      <c r="BP114" s="682"/>
      <c r="BQ114" s="682"/>
      <c r="BR114" s="682"/>
      <c r="BS114" s="682"/>
      <c r="BT114" s="682"/>
      <c r="BU114" s="682"/>
      <c r="BV114" s="682"/>
      <c r="BW114" s="682"/>
    </row>
    <row r="115" spans="1:75" ht="13.5" customHeight="1">
      <c r="A115" s="696" t="s">
        <v>74</v>
      </c>
      <c r="B115" s="15" t="s">
        <v>55</v>
      </c>
      <c r="C115" s="692" t="str">
        <f>VLOOKUP($C102,'2025年度(1年後期)'!$B$5:$N$207,COLUMN('2025年度(1年後期)'!$G$5),0)&amp;""</f>
        <v/>
      </c>
      <c r="D115" s="693"/>
      <c r="E115" s="698" t="str">
        <f>VLOOKUP($C102,'2025年度(2年後期)'!$B$5:$N$207,COLUMN('2025年度(2年後期)'!$G$5),0)&amp;""</f>
        <v/>
      </c>
      <c r="F115" s="693"/>
      <c r="G115" s="698" t="str">
        <f>VLOOKUP($C102,'2025年度(3年後期)'!$B$5:$N$207,COLUMN('2025年度(3年後期)'!$G$5),0)&amp;""</f>
        <v/>
      </c>
      <c r="H115" s="693"/>
      <c r="I115" s="698" t="str">
        <f>VLOOKUP($C102,'2025年度(4年後期)'!$B$5:$N$206,COLUMN('2025年度(4年後期)'!$G$5),0)&amp;""</f>
        <v/>
      </c>
      <c r="J115" s="693"/>
      <c r="K115" s="694" t="str">
        <f>VLOOKUP($C102,'2025年度(助産後期)'!$B$5:$N$207,COLUMN('2025年度(助産後期)'!$G$5),0)&amp;""</f>
        <v/>
      </c>
      <c r="L115" s="694"/>
      <c r="M115" s="692" t="str">
        <f>VLOOKUP($C102,'2025年度(M1後期)'!$B$5:$N$207,COLUMN('2025年度(M1後期)'!$G$5),0)&amp;""</f>
        <v>成人看護学演習Ａ－Ⅰ</v>
      </c>
      <c r="N115" s="693"/>
      <c r="O115" s="694" t="str">
        <f>VLOOKUP($C102,'2025年度(M2後期)'!$B$5:$N$207,COLUMN('2025年度(M2後期)'!$G$5),0)&amp;""</f>
        <v>特別研究</v>
      </c>
      <c r="P115" s="693"/>
      <c r="Q115" s="694" t="str">
        <f>VLOOKUP($C102,'2025年度(D1後期)'!$B$5:$N$207,COLUMN('2025年度(D1後期)'!$G$5),0)&amp;""</f>
        <v/>
      </c>
      <c r="R115" s="693"/>
      <c r="S115" s="694" t="str">
        <f>VLOOKUP($C102,'2025年度(D23後期)'!$B$5:$N$207,COLUMN('2025年度(D23後期)'!$G$5),0)&amp;""</f>
        <v>特別研究</v>
      </c>
      <c r="T115" s="693"/>
      <c r="U115" s="21"/>
      <c r="Z115" s="696" t="str">
        <f>A115</f>
        <v>３時限（13：30～15：00）</v>
      </c>
      <c r="AA115" s="680"/>
      <c r="AB115" s="680"/>
      <c r="AC115" s="680"/>
      <c r="AD115" s="680"/>
      <c r="AE115" s="680"/>
      <c r="AF115" s="680"/>
      <c r="AG115" s="680"/>
      <c r="AH115" s="680"/>
      <c r="AI115" s="680"/>
      <c r="AJ115" s="680"/>
      <c r="AK115" s="680"/>
      <c r="AL115" s="680"/>
      <c r="AM115" s="680" t="s">
        <v>164</v>
      </c>
      <c r="AN115" s="680"/>
      <c r="AO115" s="680"/>
      <c r="AP115" s="680"/>
      <c r="AQ115" s="680"/>
      <c r="AR115" s="680"/>
      <c r="AS115" s="680"/>
      <c r="AT115" s="680"/>
      <c r="AU115" s="680"/>
      <c r="AV115" s="680"/>
      <c r="AW115" s="680"/>
      <c r="AX115" s="680"/>
      <c r="AY115" s="680"/>
      <c r="AZ115" s="680"/>
      <c r="BA115" s="680"/>
      <c r="BB115" s="680"/>
      <c r="BC115" s="680"/>
      <c r="BD115" s="680"/>
      <c r="BE115" s="680"/>
      <c r="BF115" s="680"/>
      <c r="BG115" s="680"/>
      <c r="BH115" s="680"/>
      <c r="BI115" s="680"/>
      <c r="BJ115" s="680"/>
      <c r="BK115" s="674"/>
      <c r="BL115" s="674"/>
      <c r="BM115" s="674"/>
      <c r="BN115" s="680"/>
      <c r="BO115" s="680"/>
      <c r="BP115" s="680"/>
      <c r="BQ115" s="680"/>
      <c r="BR115" s="680"/>
      <c r="BS115" s="680"/>
      <c r="BT115" s="680"/>
      <c r="BU115" s="680"/>
      <c r="BV115" s="680"/>
      <c r="BW115" s="680"/>
    </row>
    <row r="116" spans="1:75" ht="13.5" customHeight="1">
      <c r="A116" s="696"/>
      <c r="B116" s="15" t="s">
        <v>58</v>
      </c>
      <c r="C116" s="688" t="str">
        <f>IFERROR(VLOOKUP(C115,科目・教員!$A$2:$B$349,2,0),"")</f>
        <v/>
      </c>
      <c r="D116" s="689"/>
      <c r="E116" s="690" t="str">
        <f>IFERROR(VLOOKUP(E115,科目・教員!$A$2:$B$349,2,0),"")</f>
        <v/>
      </c>
      <c r="F116" s="689"/>
      <c r="G116" s="690" t="str">
        <f>IFERROR(VLOOKUP(G115,科目・教員!$A$2:$B$349,2,0),"")</f>
        <v/>
      </c>
      <c r="H116" s="689"/>
      <c r="I116" s="690" t="str">
        <f>IFERROR(VLOOKUP(I115,科目・教員!$A$2:$B$349,2,0),"")</f>
        <v/>
      </c>
      <c r="J116" s="689"/>
      <c r="K116" s="691" t="str">
        <f>IFERROR(VLOOKUP(K115,科目・教員!$A$2:$B$349,2,0),"")</f>
        <v/>
      </c>
      <c r="L116" s="691"/>
      <c r="M116" s="688" t="str">
        <f>IFERROR(VLOOKUP(M115,科目・教員!$A$2:$B$349,2,0),"")</f>
        <v/>
      </c>
      <c r="N116" s="689"/>
      <c r="O116" s="691" t="str">
        <f>IFERROR(VLOOKUP(O115,科目・教員!$A$2:$B$349,2,0),"")</f>
        <v/>
      </c>
      <c r="P116" s="689"/>
      <c r="Q116" s="691" t="str">
        <f>IFERROR(VLOOKUP(Q115,科目・教員!$A$2:$B$349,2,0),"")</f>
        <v/>
      </c>
      <c r="R116" s="689"/>
      <c r="S116" s="691" t="str">
        <f>IFERROR(VLOOKUP(S115,科目・教員!$A$2:$B$349,2,0),"")</f>
        <v/>
      </c>
      <c r="T116" s="689"/>
      <c r="U116" s="21"/>
      <c r="Z116" s="696"/>
      <c r="AA116" s="681"/>
      <c r="AB116" s="681"/>
      <c r="AC116" s="681"/>
      <c r="AD116" s="681"/>
      <c r="AE116" s="681"/>
      <c r="AF116" s="681"/>
      <c r="AG116" s="681"/>
      <c r="AH116" s="681"/>
      <c r="AI116" s="681"/>
      <c r="AJ116" s="681"/>
      <c r="AK116" s="681"/>
      <c r="AL116" s="681"/>
      <c r="AM116" s="681"/>
      <c r="AN116" s="681"/>
      <c r="AO116" s="681"/>
      <c r="AP116" s="681"/>
      <c r="AQ116" s="681"/>
      <c r="AR116" s="681"/>
      <c r="AS116" s="681"/>
      <c r="AT116" s="681"/>
      <c r="AU116" s="681"/>
      <c r="AV116" s="681"/>
      <c r="AW116" s="681"/>
      <c r="AX116" s="681"/>
      <c r="AY116" s="681"/>
      <c r="AZ116" s="681"/>
      <c r="BA116" s="681"/>
      <c r="BB116" s="681"/>
      <c r="BC116" s="681"/>
      <c r="BD116" s="681"/>
      <c r="BE116" s="681"/>
      <c r="BF116" s="681"/>
      <c r="BG116" s="681"/>
      <c r="BH116" s="681"/>
      <c r="BI116" s="681"/>
      <c r="BJ116" s="681"/>
      <c r="BK116" s="675"/>
      <c r="BL116" s="675"/>
      <c r="BM116" s="675"/>
      <c r="BN116" s="681"/>
      <c r="BO116" s="681"/>
      <c r="BP116" s="681"/>
      <c r="BQ116" s="681"/>
      <c r="BR116" s="681"/>
      <c r="BS116" s="681"/>
      <c r="BT116" s="681"/>
      <c r="BU116" s="681"/>
      <c r="BV116" s="681"/>
      <c r="BW116" s="681"/>
    </row>
    <row r="117" spans="1:75" ht="13.5" customHeight="1">
      <c r="A117" s="696"/>
      <c r="B117" s="15" t="s">
        <v>60</v>
      </c>
      <c r="C117" s="688" t="str">
        <f>VLOOKUP($C102,'2025年度(1年後期)'!$B$5:$N$207,COLUMN('2025年度(1年後期)'!$G$5)+1,0)&amp;""</f>
        <v/>
      </c>
      <c r="D117" s="689"/>
      <c r="E117" s="690" t="str">
        <f>VLOOKUP($C102,'2025年度(2年後期)'!$B$5:$N$207,COLUMN('2025年度(2年後期)'!$G$5)+1,0)&amp;""</f>
        <v/>
      </c>
      <c r="F117" s="689"/>
      <c r="G117" s="690" t="str">
        <f>VLOOKUP($C102,'2025年度(3年後期)'!$B$5:$N$207,COLUMN('2025年度(3年後期)'!$G$5)+1,0)&amp;""</f>
        <v/>
      </c>
      <c r="H117" s="689"/>
      <c r="I117" s="690" t="str">
        <f>VLOOKUP($C102,'2025年度(4年後期)'!$B$5:$N$206,COLUMN('2025年度(4年後期)'!$G$5)+1,0)&amp;""</f>
        <v/>
      </c>
      <c r="J117" s="689"/>
      <c r="K117" s="691" t="str">
        <f>VLOOKUP($C102,'2025年度(助産後期)'!$B$5:$N$207,COLUMN('2025年度(助産後期)'!$G$5)+1,0)&amp;""</f>
        <v/>
      </c>
      <c r="L117" s="691"/>
      <c r="M117" s="688" t="str">
        <f>VLOOKUP($C102,'2025年度(M1後期)'!$B$5:$N$207,COLUMN('2025年度(M1後期)'!$G$5)+1,0)&amp;""</f>
        <v>別途指定</v>
      </c>
      <c r="N117" s="689"/>
      <c r="O117" s="691" t="str">
        <f>VLOOKUP($C102,'2025年度(M2後期)'!$B$5:$N$207,COLUMN('2025年度(M2後期)'!$G$5)+1,0)&amp;""</f>
        <v/>
      </c>
      <c r="P117" s="689"/>
      <c r="Q117" s="691" t="str">
        <f>VLOOKUP($C102,'2025年度(D1後期)'!$B$5:$N$207,COLUMN('2025年度(D1後期)'!$G$5)+1,0)&amp;""</f>
        <v/>
      </c>
      <c r="R117" s="689"/>
      <c r="S117" s="691" t="str">
        <f>VLOOKUP($C102,'2025年度(D23後期)'!$B$5:$N$207,COLUMN('2025年度(D23後期)'!$G$5)+1,0)&amp;""</f>
        <v/>
      </c>
      <c r="T117" s="689"/>
      <c r="U117" s="21"/>
      <c r="Z117" s="696"/>
      <c r="AA117" s="681"/>
      <c r="AB117" s="681"/>
      <c r="AC117" s="681"/>
      <c r="AD117" s="681"/>
      <c r="AE117" s="681"/>
      <c r="AF117" s="681"/>
      <c r="AG117" s="681"/>
      <c r="AH117" s="681"/>
      <c r="AI117" s="681"/>
      <c r="AJ117" s="681"/>
      <c r="AK117" s="681"/>
      <c r="AL117" s="681"/>
      <c r="AM117" s="681"/>
      <c r="AN117" s="681"/>
      <c r="AO117" s="681"/>
      <c r="AP117" s="681"/>
      <c r="AQ117" s="681"/>
      <c r="AR117" s="681"/>
      <c r="AS117" s="681"/>
      <c r="AT117" s="681"/>
      <c r="AU117" s="681"/>
      <c r="AV117" s="681"/>
      <c r="AW117" s="681"/>
      <c r="AX117" s="681"/>
      <c r="AY117" s="681"/>
      <c r="AZ117" s="681"/>
      <c r="BA117" s="681"/>
      <c r="BB117" s="681"/>
      <c r="BC117" s="681"/>
      <c r="BD117" s="681"/>
      <c r="BE117" s="681"/>
      <c r="BF117" s="681"/>
      <c r="BG117" s="681"/>
      <c r="BH117" s="681"/>
      <c r="BI117" s="681"/>
      <c r="BJ117" s="681"/>
      <c r="BK117" s="675"/>
      <c r="BL117" s="675"/>
      <c r="BM117" s="675"/>
      <c r="BN117" s="681"/>
      <c r="BO117" s="681"/>
      <c r="BP117" s="681"/>
      <c r="BQ117" s="681"/>
      <c r="BR117" s="681"/>
      <c r="BS117" s="681"/>
      <c r="BT117" s="681"/>
      <c r="BU117" s="681"/>
      <c r="BV117" s="681"/>
      <c r="BW117" s="681"/>
    </row>
    <row r="118" spans="1:75" ht="13.5" customHeight="1">
      <c r="A118" s="712"/>
      <c r="B118" s="16" t="s">
        <v>62</v>
      </c>
      <c r="C118" s="687"/>
      <c r="D118" s="685"/>
      <c r="E118" s="684"/>
      <c r="F118" s="685"/>
      <c r="G118" s="684"/>
      <c r="H118" s="685"/>
      <c r="I118" s="684"/>
      <c r="J118" s="685"/>
      <c r="K118" s="686"/>
      <c r="L118" s="686"/>
      <c r="M118" s="687"/>
      <c r="N118" s="685"/>
      <c r="O118" s="686"/>
      <c r="P118" s="685"/>
      <c r="Q118" s="686"/>
      <c r="R118" s="685"/>
      <c r="S118" s="686"/>
      <c r="T118" s="685"/>
      <c r="U118" s="21"/>
      <c r="Z118" s="697"/>
      <c r="AA118" s="682"/>
      <c r="AB118" s="682"/>
      <c r="AC118" s="682"/>
      <c r="AD118" s="682"/>
      <c r="AE118" s="682"/>
      <c r="AF118" s="682"/>
      <c r="AG118" s="682"/>
      <c r="AH118" s="682"/>
      <c r="AI118" s="682"/>
      <c r="AJ118" s="682"/>
      <c r="AK118" s="682"/>
      <c r="AL118" s="682"/>
      <c r="AM118" s="682"/>
      <c r="AN118" s="682"/>
      <c r="AO118" s="682"/>
      <c r="AP118" s="682"/>
      <c r="AQ118" s="682"/>
      <c r="AR118" s="682"/>
      <c r="AS118" s="682"/>
      <c r="AT118" s="682"/>
      <c r="AU118" s="682"/>
      <c r="AV118" s="682"/>
      <c r="AW118" s="682"/>
      <c r="AX118" s="682"/>
      <c r="AY118" s="682"/>
      <c r="AZ118" s="682"/>
      <c r="BA118" s="682"/>
      <c r="BB118" s="682"/>
      <c r="BC118" s="682"/>
      <c r="BD118" s="682"/>
      <c r="BE118" s="682"/>
      <c r="BF118" s="682"/>
      <c r="BG118" s="682"/>
      <c r="BH118" s="682"/>
      <c r="BI118" s="682"/>
      <c r="BJ118" s="682"/>
      <c r="BK118" s="676"/>
      <c r="BL118" s="676"/>
      <c r="BM118" s="676"/>
      <c r="BN118" s="682"/>
      <c r="BO118" s="682"/>
      <c r="BP118" s="682"/>
      <c r="BQ118" s="682"/>
      <c r="BR118" s="682"/>
      <c r="BS118" s="682"/>
      <c r="BT118" s="682"/>
      <c r="BU118" s="682"/>
      <c r="BV118" s="682"/>
      <c r="BW118" s="682"/>
    </row>
    <row r="119" spans="1:75" ht="13.5" customHeight="1">
      <c r="A119" s="696" t="s">
        <v>80</v>
      </c>
      <c r="B119" s="15" t="s">
        <v>55</v>
      </c>
      <c r="C119" s="692" t="str">
        <f>VLOOKUP($C102,'2025年度(1年後期)'!$B$5:$N$207,COLUMN('2025年度(1年後期)'!$I$5),0)&amp;""</f>
        <v/>
      </c>
      <c r="D119" s="693"/>
      <c r="E119" s="698" t="str">
        <f>VLOOKUP($C102,'2025年度(2年後期)'!$B$5:$N$207,COLUMN('2025年度(2年後期)'!$I$5),0)&amp;""</f>
        <v/>
      </c>
      <c r="F119" s="693"/>
      <c r="G119" s="698" t="str">
        <f>VLOOKUP($C102,'2025年度(3年後期)'!$B$5:$N$207,COLUMN('2025年度(3年後期)'!$I$5),0)&amp;""</f>
        <v/>
      </c>
      <c r="H119" s="693"/>
      <c r="I119" s="698" t="str">
        <f>VLOOKUP($C102,'2025年度(4年後期)'!$B$5:$N$206,COLUMN('2025年度(4年後期)'!$I$5),0)&amp;""</f>
        <v/>
      </c>
      <c r="J119" s="693"/>
      <c r="K119" s="694" t="str">
        <f>VLOOKUP($C102,'2025年度(助産後期)'!$B$5:$N$207,COLUMN('2025年度(助産後期)'!$I$5),0)&amp;""</f>
        <v/>
      </c>
      <c r="L119" s="694"/>
      <c r="M119" s="692" t="str">
        <f>VLOOKUP($C102,'2025年度(M1後期)'!$B$5:$N$207,COLUMN('2025年度(M1後期)'!$I$5),0)&amp;""</f>
        <v>成人看護学演習Ａ－Ⅰ</v>
      </c>
      <c r="N119" s="693"/>
      <c r="O119" s="694" t="str">
        <f>VLOOKUP($C102,'2025年度(M2後期)'!$B$5:$N$207,COLUMN('2025年度(M2後期)'!$I$5),0)&amp;""</f>
        <v>特別研究</v>
      </c>
      <c r="P119" s="693"/>
      <c r="Q119" s="694" t="str">
        <f>VLOOKUP($C102,'2025年度(D1後期)'!$B$5:$N$207,COLUMN('2025年度(D1後期)'!$I$5),0)&amp;""</f>
        <v/>
      </c>
      <c r="R119" s="693"/>
      <c r="S119" s="694" t="str">
        <f>VLOOKUP($C102,'2025年度(D23後期)'!$B$5:$N$207,COLUMN('2025年度(D23後期)'!$I$5),0)&amp;""</f>
        <v>特別研究</v>
      </c>
      <c r="T119" s="693"/>
      <c r="U119" s="21"/>
      <c r="Z119" s="696" t="str">
        <f>A119</f>
        <v>４時限（15：10～16：40）</v>
      </c>
      <c r="AA119" s="680"/>
      <c r="AB119" s="680"/>
      <c r="AC119" s="680"/>
      <c r="AD119" s="680"/>
      <c r="AE119" s="680"/>
      <c r="AF119" s="680"/>
      <c r="AG119" s="680"/>
      <c r="AH119" s="680"/>
      <c r="AI119" s="680"/>
      <c r="AJ119" s="680"/>
      <c r="AK119" s="680"/>
      <c r="AL119" s="680"/>
      <c r="AM119" s="680" t="s">
        <v>164</v>
      </c>
      <c r="AN119" s="680"/>
      <c r="AO119" s="680"/>
      <c r="AP119" s="680"/>
      <c r="AQ119" s="680"/>
      <c r="AR119" s="680"/>
      <c r="AS119" s="680"/>
      <c r="AT119" s="680"/>
      <c r="AU119" s="680"/>
      <c r="AV119" s="680"/>
      <c r="AW119" s="680"/>
      <c r="AX119" s="680"/>
      <c r="AY119" s="680"/>
      <c r="AZ119" s="680"/>
      <c r="BA119" s="680"/>
      <c r="BB119" s="680"/>
      <c r="BC119" s="680"/>
      <c r="BD119" s="680"/>
      <c r="BE119" s="680"/>
      <c r="BF119" s="680"/>
      <c r="BG119" s="680"/>
      <c r="BH119" s="680"/>
      <c r="BI119" s="680"/>
      <c r="BJ119" s="680"/>
      <c r="BK119" s="674"/>
      <c r="BL119" s="674"/>
      <c r="BM119" s="674"/>
      <c r="BN119" s="680"/>
      <c r="BO119" s="680"/>
      <c r="BP119" s="680"/>
      <c r="BQ119" s="680"/>
      <c r="BR119" s="680"/>
      <c r="BS119" s="680"/>
      <c r="BT119" s="680"/>
      <c r="BU119" s="680"/>
      <c r="BV119" s="680"/>
      <c r="BW119" s="680"/>
    </row>
    <row r="120" spans="1:75" ht="13.5" customHeight="1">
      <c r="A120" s="696"/>
      <c r="B120" s="15" t="s">
        <v>58</v>
      </c>
      <c r="C120" s="688" t="str">
        <f>IFERROR(VLOOKUP(C119,科目・教員!$A$2:$B$349,2,0),"")</f>
        <v/>
      </c>
      <c r="D120" s="689"/>
      <c r="E120" s="690" t="str">
        <f>IFERROR(VLOOKUP(E119,科目・教員!$A$2:$B$349,2,0),"")</f>
        <v/>
      </c>
      <c r="F120" s="689"/>
      <c r="G120" s="690" t="str">
        <f>IFERROR(VLOOKUP(G119,科目・教員!$A$2:$B$349,2,0),"")</f>
        <v/>
      </c>
      <c r="H120" s="689"/>
      <c r="I120" s="690" t="str">
        <f>IFERROR(VLOOKUP(I119,科目・教員!$A$2:$B$349,2,0),"")</f>
        <v/>
      </c>
      <c r="J120" s="689"/>
      <c r="K120" s="691" t="str">
        <f>IFERROR(VLOOKUP(K119,科目・教員!$A$2:$B$349,2,0),"")</f>
        <v/>
      </c>
      <c r="L120" s="691"/>
      <c r="M120" s="688" t="str">
        <f>IFERROR(VLOOKUP(M119,科目・教員!$A$2:$B$349,2,0),"")</f>
        <v/>
      </c>
      <c r="N120" s="689"/>
      <c r="O120" s="691" t="str">
        <f>IFERROR(VLOOKUP(O119,科目・教員!$A$2:$B$349,2,0),"")</f>
        <v/>
      </c>
      <c r="P120" s="689"/>
      <c r="Q120" s="691" t="str">
        <f>IFERROR(VLOOKUP(Q119,科目・教員!$A$2:$B$349,2,0),"")</f>
        <v/>
      </c>
      <c r="R120" s="689"/>
      <c r="S120" s="691" t="str">
        <f>IFERROR(VLOOKUP(S119,科目・教員!$A$2:$B$349,2,0),"")</f>
        <v/>
      </c>
      <c r="T120" s="689"/>
      <c r="U120" s="21"/>
      <c r="Z120" s="696"/>
      <c r="AA120" s="681"/>
      <c r="AB120" s="681"/>
      <c r="AC120" s="681"/>
      <c r="AD120" s="681"/>
      <c r="AE120" s="681"/>
      <c r="AF120" s="681"/>
      <c r="AG120" s="681"/>
      <c r="AH120" s="681"/>
      <c r="AI120" s="681"/>
      <c r="AJ120" s="681"/>
      <c r="AK120" s="681"/>
      <c r="AL120" s="681"/>
      <c r="AM120" s="681"/>
      <c r="AN120" s="681"/>
      <c r="AO120" s="681"/>
      <c r="AP120" s="681"/>
      <c r="AQ120" s="681"/>
      <c r="AR120" s="681"/>
      <c r="AS120" s="681"/>
      <c r="AT120" s="681"/>
      <c r="AU120" s="681"/>
      <c r="AV120" s="681"/>
      <c r="AW120" s="681"/>
      <c r="AX120" s="681"/>
      <c r="AY120" s="681"/>
      <c r="AZ120" s="681"/>
      <c r="BA120" s="681"/>
      <c r="BB120" s="681"/>
      <c r="BC120" s="681"/>
      <c r="BD120" s="681"/>
      <c r="BE120" s="681"/>
      <c r="BF120" s="681"/>
      <c r="BG120" s="681"/>
      <c r="BH120" s="681"/>
      <c r="BI120" s="681"/>
      <c r="BJ120" s="681"/>
      <c r="BK120" s="675"/>
      <c r="BL120" s="675"/>
      <c r="BM120" s="675"/>
      <c r="BN120" s="681"/>
      <c r="BO120" s="681"/>
      <c r="BP120" s="681"/>
      <c r="BQ120" s="681"/>
      <c r="BR120" s="681"/>
      <c r="BS120" s="681"/>
      <c r="BT120" s="681"/>
      <c r="BU120" s="681"/>
      <c r="BV120" s="681"/>
      <c r="BW120" s="681"/>
    </row>
    <row r="121" spans="1:75" ht="13.5" customHeight="1">
      <c r="A121" s="696"/>
      <c r="B121" s="15" t="s">
        <v>60</v>
      </c>
      <c r="C121" s="688" t="str">
        <f>VLOOKUP($C102,'2025年度(1年後期)'!$B$5:$N$207,COLUMN('2025年度(1年後期)'!$I$5)+1,0)&amp;""</f>
        <v/>
      </c>
      <c r="D121" s="689"/>
      <c r="E121" s="690" t="str">
        <f>VLOOKUP($C102,'2025年度(2年後期)'!$B$5:$N$207,COLUMN('2025年度(2年後期)'!$I$5)+1,0)&amp;""</f>
        <v/>
      </c>
      <c r="F121" s="689"/>
      <c r="G121" s="690" t="str">
        <f>VLOOKUP($C102,'2025年度(3年後期)'!$B$5:$N$207,COLUMN('2025年度(3年後期)'!$I$5)+1,0)&amp;""</f>
        <v/>
      </c>
      <c r="H121" s="689"/>
      <c r="I121" s="690" t="str">
        <f>VLOOKUP($C102,'2025年度(4年後期)'!$B$5:$N$206,COLUMN('2025年度(4年後期)'!$I$5)+1,0)&amp;""</f>
        <v/>
      </c>
      <c r="J121" s="689"/>
      <c r="K121" s="691" t="str">
        <f>VLOOKUP($C102,'2025年度(助産後期)'!$B$5:$N$207,COLUMN('2025年度(助産後期)'!$I$5)+1,0)&amp;""</f>
        <v/>
      </c>
      <c r="L121" s="691"/>
      <c r="M121" s="688" t="str">
        <f>VLOOKUP($C102,'2025年度(M1後期)'!$B$5:$N$207,COLUMN('2025年度(M1後期)'!$I$5)+1,0)&amp;""</f>
        <v>別途指定</v>
      </c>
      <c r="N121" s="689"/>
      <c r="O121" s="691" t="str">
        <f>VLOOKUP($C102,'2025年度(M2後期)'!$B$5:$N$207,COLUMN('2025年度(M2後期)'!$I$5)+1,0)&amp;""</f>
        <v/>
      </c>
      <c r="P121" s="689"/>
      <c r="Q121" s="691" t="str">
        <f>VLOOKUP($C102,'2025年度(D1後期)'!$B$5:$N$207,COLUMN('2025年度(D1後期)'!$I$5)+1,0)&amp;""</f>
        <v/>
      </c>
      <c r="R121" s="689"/>
      <c r="S121" s="691" t="str">
        <f>VLOOKUP($C102,'2025年度(D23後期)'!$B$5:$N$207,COLUMN('2025年度(D23後期)'!$I$5)+1,0)&amp;""</f>
        <v/>
      </c>
      <c r="T121" s="689"/>
      <c r="U121" s="21"/>
      <c r="Z121" s="696"/>
      <c r="AA121" s="681"/>
      <c r="AB121" s="681"/>
      <c r="AC121" s="681"/>
      <c r="AD121" s="681"/>
      <c r="AE121" s="681"/>
      <c r="AF121" s="681"/>
      <c r="AG121" s="681"/>
      <c r="AH121" s="681"/>
      <c r="AI121" s="681"/>
      <c r="AJ121" s="681"/>
      <c r="AK121" s="681"/>
      <c r="AL121" s="681"/>
      <c r="AM121" s="681"/>
      <c r="AN121" s="681"/>
      <c r="AO121" s="681"/>
      <c r="AP121" s="681"/>
      <c r="AQ121" s="681"/>
      <c r="AR121" s="681"/>
      <c r="AS121" s="681"/>
      <c r="AT121" s="681"/>
      <c r="AU121" s="681"/>
      <c r="AV121" s="681"/>
      <c r="AW121" s="681"/>
      <c r="AX121" s="681"/>
      <c r="AY121" s="681"/>
      <c r="AZ121" s="681"/>
      <c r="BA121" s="681"/>
      <c r="BB121" s="681"/>
      <c r="BC121" s="681"/>
      <c r="BD121" s="681"/>
      <c r="BE121" s="681"/>
      <c r="BF121" s="681"/>
      <c r="BG121" s="681"/>
      <c r="BH121" s="681"/>
      <c r="BI121" s="681"/>
      <c r="BJ121" s="681"/>
      <c r="BK121" s="675"/>
      <c r="BL121" s="675"/>
      <c r="BM121" s="675"/>
      <c r="BN121" s="681"/>
      <c r="BO121" s="681"/>
      <c r="BP121" s="681"/>
      <c r="BQ121" s="681"/>
      <c r="BR121" s="681"/>
      <c r="BS121" s="681"/>
      <c r="BT121" s="681"/>
      <c r="BU121" s="681"/>
      <c r="BV121" s="681"/>
      <c r="BW121" s="681"/>
    </row>
    <row r="122" spans="1:75" ht="13.5" customHeight="1">
      <c r="A122" s="697"/>
      <c r="B122" s="16" t="s">
        <v>62</v>
      </c>
      <c r="C122" s="687"/>
      <c r="D122" s="685"/>
      <c r="E122" s="684"/>
      <c r="F122" s="685"/>
      <c r="G122" s="684"/>
      <c r="H122" s="685"/>
      <c r="I122" s="684"/>
      <c r="J122" s="685"/>
      <c r="K122" s="686"/>
      <c r="L122" s="686"/>
      <c r="M122" s="687"/>
      <c r="N122" s="685"/>
      <c r="O122" s="686"/>
      <c r="P122" s="685"/>
      <c r="Q122" s="686"/>
      <c r="R122" s="685"/>
      <c r="S122" s="686"/>
      <c r="T122" s="685"/>
      <c r="U122" s="21"/>
      <c r="Z122" s="697"/>
      <c r="AA122" s="682"/>
      <c r="AB122" s="682"/>
      <c r="AC122" s="682"/>
      <c r="AD122" s="682"/>
      <c r="AE122" s="682"/>
      <c r="AF122" s="682"/>
      <c r="AG122" s="682"/>
      <c r="AH122" s="682"/>
      <c r="AI122" s="682"/>
      <c r="AJ122" s="682"/>
      <c r="AK122" s="682"/>
      <c r="AL122" s="682"/>
      <c r="AM122" s="682"/>
      <c r="AN122" s="682"/>
      <c r="AO122" s="682"/>
      <c r="AP122" s="682"/>
      <c r="AQ122" s="682"/>
      <c r="AR122" s="682"/>
      <c r="AS122" s="682"/>
      <c r="AT122" s="682"/>
      <c r="AU122" s="682"/>
      <c r="AV122" s="682"/>
      <c r="AW122" s="682"/>
      <c r="AX122" s="682"/>
      <c r="AY122" s="682"/>
      <c r="AZ122" s="682"/>
      <c r="BA122" s="682"/>
      <c r="BB122" s="682"/>
      <c r="BC122" s="682"/>
      <c r="BD122" s="682"/>
      <c r="BE122" s="682"/>
      <c r="BF122" s="682"/>
      <c r="BG122" s="682"/>
      <c r="BH122" s="682"/>
      <c r="BI122" s="682"/>
      <c r="BJ122" s="682"/>
      <c r="BK122" s="676"/>
      <c r="BL122" s="676"/>
      <c r="BM122" s="676"/>
      <c r="BN122" s="682"/>
      <c r="BO122" s="682"/>
      <c r="BP122" s="682"/>
      <c r="BQ122" s="682"/>
      <c r="BR122" s="682"/>
      <c r="BS122" s="682"/>
      <c r="BT122" s="682"/>
      <c r="BU122" s="682"/>
      <c r="BV122" s="682"/>
      <c r="BW122" s="682"/>
    </row>
    <row r="123" spans="1:75" ht="13.5" customHeight="1">
      <c r="A123" s="696" t="s">
        <v>87</v>
      </c>
      <c r="B123" s="15" t="s">
        <v>55</v>
      </c>
      <c r="C123" s="692" t="str">
        <f>VLOOKUP($C102,'2025年度(1年後期)'!$B$5:$N$207,COLUMN('2025年度(1年後期)'!$K$5),0)&amp;""</f>
        <v/>
      </c>
      <c r="D123" s="693"/>
      <c r="E123" s="698" t="str">
        <f>VLOOKUP($C102,'2025年度(2年後期)'!$B$5:$N$207,COLUMN('2025年度(2年後期)'!$K$5),0)&amp;""</f>
        <v/>
      </c>
      <c r="F123" s="693"/>
      <c r="G123" s="698" t="str">
        <f>VLOOKUP($C102,'2025年度(3年後期)'!$B$5:$N$207,COLUMN('2025年度(3年後期)'!$K$5),0)&amp;""</f>
        <v/>
      </c>
      <c r="H123" s="693"/>
      <c r="I123" s="698" t="str">
        <f>VLOOKUP($C102,'2025年度(4年後期)'!$B$5:$N$206,COLUMN('2025年度(4年後期)'!$K$5),0)&amp;""</f>
        <v/>
      </c>
      <c r="J123" s="693"/>
      <c r="K123" s="694" t="str">
        <f>VLOOKUP($C102,'2025年度(助産後期)'!$B$5:$N$207,COLUMN('2025年度(助産後期)'!$K$5),0)&amp;""</f>
        <v/>
      </c>
      <c r="L123" s="694"/>
      <c r="M123" s="692" t="str">
        <f>VLOOKUP($C102,'2025年度(M1後期)'!$B$5:$N$207,COLUMN('2025年度(M1後期)'!$K$5),0)&amp;""</f>
        <v/>
      </c>
      <c r="N123" s="693"/>
      <c r="O123" s="694" t="str">
        <f>VLOOKUP($C102,'2025年度(M2後期)'!$B$5:$N$207,COLUMN('2025年度(M2後期)'!$K$5),0)&amp;""</f>
        <v/>
      </c>
      <c r="P123" s="693"/>
      <c r="Q123" s="694" t="str">
        <f>VLOOKUP($C102,'2025年度(D1後期)'!$B$5:$N$207,COLUMN('2025年度(D1後期)'!$K$5),0)&amp;""</f>
        <v/>
      </c>
      <c r="R123" s="693"/>
      <c r="S123" s="694" t="str">
        <f>VLOOKUP($C102,'2025年度(D23後期)'!$B$5:$N$207,COLUMN('2025年度(D23後期)'!$K$5),0)&amp;""</f>
        <v/>
      </c>
      <c r="T123" s="693"/>
      <c r="U123" s="21"/>
      <c r="Z123" s="696" t="str">
        <f>A123</f>
        <v>５時限（16：50～18：20）</v>
      </c>
      <c r="AA123" s="680"/>
      <c r="AB123" s="680"/>
      <c r="AC123" s="680"/>
      <c r="AD123" s="680"/>
      <c r="AE123" s="680"/>
      <c r="AF123" s="680"/>
      <c r="AG123" s="680"/>
      <c r="AH123" s="680"/>
      <c r="AI123" s="680"/>
      <c r="AJ123" s="680"/>
      <c r="AK123" s="680"/>
      <c r="AL123" s="680"/>
      <c r="AM123" s="680" t="s">
        <v>164</v>
      </c>
      <c r="AN123" s="680"/>
      <c r="AO123" s="680"/>
      <c r="AP123" s="680"/>
      <c r="AQ123" s="680"/>
      <c r="AR123" s="680"/>
      <c r="AS123" s="680"/>
      <c r="AT123" s="680"/>
      <c r="AU123" s="680"/>
      <c r="AV123" s="680"/>
      <c r="AW123" s="680"/>
      <c r="AX123" s="680"/>
      <c r="AY123" s="680"/>
      <c r="AZ123" s="680"/>
      <c r="BA123" s="680"/>
      <c r="BB123" s="680"/>
      <c r="BC123" s="680"/>
      <c r="BD123" s="680"/>
      <c r="BE123" s="680"/>
      <c r="BF123" s="680"/>
      <c r="BG123" s="680"/>
      <c r="BH123" s="680"/>
      <c r="BI123" s="680"/>
      <c r="BJ123" s="680"/>
      <c r="BK123" s="674"/>
      <c r="BL123" s="674"/>
      <c r="BM123" s="674"/>
      <c r="BN123" s="680"/>
      <c r="BO123" s="680"/>
      <c r="BP123" s="680"/>
      <c r="BQ123" s="680"/>
      <c r="BR123" s="680"/>
      <c r="BS123" s="680"/>
      <c r="BT123" s="680"/>
      <c r="BU123" s="680"/>
      <c r="BV123" s="680"/>
      <c r="BW123" s="680"/>
    </row>
    <row r="124" spans="1:75" ht="13.5" customHeight="1">
      <c r="A124" s="696"/>
      <c r="B124" s="15" t="s">
        <v>58</v>
      </c>
      <c r="C124" s="688" t="str">
        <f>IFERROR(VLOOKUP(C123,科目・教員!$A$2:$B$349,2,0),"")</f>
        <v/>
      </c>
      <c r="D124" s="689"/>
      <c r="E124" s="690" t="str">
        <f>IFERROR(VLOOKUP(E123,科目・教員!$A$2:$B$349,2,0),"")</f>
        <v/>
      </c>
      <c r="F124" s="689"/>
      <c r="G124" s="690" t="str">
        <f>IFERROR(VLOOKUP(G123,科目・教員!$A$2:$B$349,2,0),"")</f>
        <v/>
      </c>
      <c r="H124" s="689"/>
      <c r="I124" s="690" t="str">
        <f>IFERROR(VLOOKUP(I123,科目・教員!$A$2:$B$349,2,0),"")</f>
        <v/>
      </c>
      <c r="J124" s="689"/>
      <c r="K124" s="691" t="str">
        <f>IFERROR(VLOOKUP(K123,科目・教員!$A$2:$B$349,2,0),"")</f>
        <v/>
      </c>
      <c r="L124" s="691"/>
      <c r="M124" s="688" t="str">
        <f>IFERROR(VLOOKUP(M123,科目・教員!$A$2:$B$349,2,0),"")</f>
        <v/>
      </c>
      <c r="N124" s="689"/>
      <c r="O124" s="691" t="str">
        <f>IFERROR(VLOOKUP(O123,科目・教員!$A$2:$B$349,2,0),"")</f>
        <v/>
      </c>
      <c r="P124" s="689"/>
      <c r="Q124" s="691" t="str">
        <f>IFERROR(VLOOKUP(Q123,科目・教員!$A$2:$B$349,2,0),"")</f>
        <v/>
      </c>
      <c r="R124" s="689"/>
      <c r="S124" s="691" t="str">
        <f>IFERROR(VLOOKUP(S123,科目・教員!$A$2:$B$349,2,0),"")</f>
        <v/>
      </c>
      <c r="T124" s="689"/>
      <c r="U124" s="21"/>
      <c r="Z124" s="696"/>
      <c r="AA124" s="681"/>
      <c r="AB124" s="681"/>
      <c r="AC124" s="681"/>
      <c r="AD124" s="681"/>
      <c r="AE124" s="681"/>
      <c r="AF124" s="681"/>
      <c r="AG124" s="681"/>
      <c r="AH124" s="681"/>
      <c r="AI124" s="681"/>
      <c r="AJ124" s="681"/>
      <c r="AK124" s="681"/>
      <c r="AL124" s="681"/>
      <c r="AM124" s="681"/>
      <c r="AN124" s="681"/>
      <c r="AO124" s="681"/>
      <c r="AP124" s="681"/>
      <c r="AQ124" s="681"/>
      <c r="AR124" s="681"/>
      <c r="AS124" s="681"/>
      <c r="AT124" s="681"/>
      <c r="AU124" s="681"/>
      <c r="AV124" s="681"/>
      <c r="AW124" s="681"/>
      <c r="AX124" s="681"/>
      <c r="AY124" s="681"/>
      <c r="AZ124" s="681"/>
      <c r="BA124" s="681"/>
      <c r="BB124" s="681"/>
      <c r="BC124" s="681"/>
      <c r="BD124" s="681"/>
      <c r="BE124" s="681"/>
      <c r="BF124" s="681"/>
      <c r="BG124" s="681"/>
      <c r="BH124" s="681"/>
      <c r="BI124" s="681"/>
      <c r="BJ124" s="681"/>
      <c r="BK124" s="675"/>
      <c r="BL124" s="675"/>
      <c r="BM124" s="675"/>
      <c r="BN124" s="681"/>
      <c r="BO124" s="681"/>
      <c r="BP124" s="681"/>
      <c r="BQ124" s="681"/>
      <c r="BR124" s="681"/>
      <c r="BS124" s="681"/>
      <c r="BT124" s="681"/>
      <c r="BU124" s="681"/>
      <c r="BV124" s="681"/>
      <c r="BW124" s="681"/>
    </row>
    <row r="125" spans="1:75" ht="13.5" customHeight="1">
      <c r="A125" s="696"/>
      <c r="B125" s="15" t="s">
        <v>60</v>
      </c>
      <c r="C125" s="688" t="str">
        <f>VLOOKUP($C102,'2025年度(1年後期)'!$B$5:$N$207,COLUMN('2025年度(1年後期)'!$K$5)+1,0)&amp;""</f>
        <v/>
      </c>
      <c r="D125" s="689"/>
      <c r="E125" s="690" t="str">
        <f>VLOOKUP($C102,'2025年度(2年後期)'!$B$5:$N$207,COLUMN('2025年度(2年後期)'!$K$5)+1,0)&amp;""</f>
        <v/>
      </c>
      <c r="F125" s="689"/>
      <c r="G125" s="690" t="str">
        <f>VLOOKUP($C102,'2025年度(3年後期)'!$B$5:$N$207,COLUMN('2025年度(3年後期)'!$K$5)+1,0)&amp;""</f>
        <v/>
      </c>
      <c r="H125" s="689"/>
      <c r="I125" s="690" t="str">
        <f>VLOOKUP($C102,'2025年度(4年後期)'!$B$5:$N$206,COLUMN('2025年度(4年後期)'!$K$5)+1,0)&amp;""</f>
        <v/>
      </c>
      <c r="J125" s="689"/>
      <c r="K125" s="691" t="str">
        <f>VLOOKUP($C102,'2025年度(助産後期)'!$B$5:$N$207,COLUMN('2025年度(助産後期)'!$K$5)+1,0)&amp;""</f>
        <v/>
      </c>
      <c r="L125" s="691"/>
      <c r="M125" s="688" t="str">
        <f>VLOOKUP($C102,'2025年度(M1後期)'!$B$5:$N$207,COLUMN('2025年度(M1後期)'!$K$5)+1,0)&amp;""</f>
        <v/>
      </c>
      <c r="N125" s="689"/>
      <c r="O125" s="691" t="str">
        <f>VLOOKUP($C102,'2025年度(M1後期)'!$B$5:$N$207,COLUMN('2025年度(M1後期)'!$K$5)+1,0)&amp;""</f>
        <v/>
      </c>
      <c r="P125" s="689"/>
      <c r="Q125" s="691" t="str">
        <f>VLOOKUP($C102,'2025年度(D1後期)'!$B$5:$N$207,COLUMN('2025年度(D1後期)'!$K$5)+1,0)&amp;""</f>
        <v/>
      </c>
      <c r="R125" s="689"/>
      <c r="S125" s="691" t="str">
        <f>VLOOKUP($C102,'2025年度(D23後期)'!$B$5:$N$207,COLUMN('2025年度(D23後期)'!$K$5)+1,0)&amp;""</f>
        <v/>
      </c>
      <c r="T125" s="689"/>
      <c r="U125" s="21"/>
      <c r="Z125" s="696"/>
      <c r="AA125" s="681"/>
      <c r="AB125" s="681"/>
      <c r="AC125" s="681"/>
      <c r="AD125" s="681"/>
      <c r="AE125" s="681"/>
      <c r="AF125" s="681"/>
      <c r="AG125" s="681"/>
      <c r="AH125" s="681"/>
      <c r="AI125" s="681"/>
      <c r="AJ125" s="681"/>
      <c r="AK125" s="681"/>
      <c r="AL125" s="681"/>
      <c r="AM125" s="681"/>
      <c r="AN125" s="681"/>
      <c r="AO125" s="681"/>
      <c r="AP125" s="681"/>
      <c r="AQ125" s="681"/>
      <c r="AR125" s="681"/>
      <c r="AS125" s="681"/>
      <c r="AT125" s="681"/>
      <c r="AU125" s="681"/>
      <c r="AV125" s="681"/>
      <c r="AW125" s="681"/>
      <c r="AX125" s="681"/>
      <c r="AY125" s="681"/>
      <c r="AZ125" s="681"/>
      <c r="BA125" s="681"/>
      <c r="BB125" s="681"/>
      <c r="BC125" s="681"/>
      <c r="BD125" s="681"/>
      <c r="BE125" s="681"/>
      <c r="BF125" s="681"/>
      <c r="BG125" s="681"/>
      <c r="BH125" s="681"/>
      <c r="BI125" s="681"/>
      <c r="BJ125" s="681"/>
      <c r="BK125" s="675"/>
      <c r="BL125" s="675"/>
      <c r="BM125" s="675"/>
      <c r="BN125" s="681"/>
      <c r="BO125" s="681"/>
      <c r="BP125" s="681"/>
      <c r="BQ125" s="681"/>
      <c r="BR125" s="681"/>
      <c r="BS125" s="681"/>
      <c r="BT125" s="681"/>
      <c r="BU125" s="681"/>
      <c r="BV125" s="681"/>
      <c r="BW125" s="681"/>
    </row>
    <row r="126" spans="1:75" ht="13.5" customHeight="1">
      <c r="A126" s="697"/>
      <c r="B126" s="16" t="s">
        <v>62</v>
      </c>
      <c r="C126" s="687"/>
      <c r="D126" s="685"/>
      <c r="E126" s="684"/>
      <c r="F126" s="685"/>
      <c r="G126" s="684"/>
      <c r="H126" s="685"/>
      <c r="I126" s="684"/>
      <c r="J126" s="685"/>
      <c r="K126" s="686"/>
      <c r="L126" s="686"/>
      <c r="M126" s="687"/>
      <c r="N126" s="685"/>
      <c r="O126" s="686"/>
      <c r="P126" s="685"/>
      <c r="Q126" s="686"/>
      <c r="R126" s="685"/>
      <c r="S126" s="686"/>
      <c r="T126" s="685"/>
      <c r="U126" s="22"/>
      <c r="V126" s="19"/>
      <c r="W126" s="19"/>
      <c r="X126" s="19"/>
      <c r="Y126" s="19"/>
      <c r="Z126" s="697"/>
      <c r="AA126" s="682"/>
      <c r="AB126" s="682"/>
      <c r="AC126" s="682"/>
      <c r="AD126" s="682"/>
      <c r="AE126" s="682"/>
      <c r="AF126" s="682"/>
      <c r="AG126" s="682"/>
      <c r="AH126" s="682"/>
      <c r="AI126" s="682"/>
      <c r="AJ126" s="682"/>
      <c r="AK126" s="682"/>
      <c r="AL126" s="682"/>
      <c r="AM126" s="682"/>
      <c r="AN126" s="682"/>
      <c r="AO126" s="682"/>
      <c r="AP126" s="682"/>
      <c r="AQ126" s="682"/>
      <c r="AR126" s="682"/>
      <c r="AS126" s="682"/>
      <c r="AT126" s="682"/>
      <c r="AU126" s="682"/>
      <c r="AV126" s="682"/>
      <c r="AW126" s="682"/>
      <c r="AX126" s="682"/>
      <c r="AY126" s="682"/>
      <c r="AZ126" s="682"/>
      <c r="BA126" s="682"/>
      <c r="BB126" s="682"/>
      <c r="BC126" s="682"/>
      <c r="BD126" s="682"/>
      <c r="BE126" s="682"/>
      <c r="BF126" s="682"/>
      <c r="BG126" s="682"/>
      <c r="BH126" s="682"/>
      <c r="BI126" s="682"/>
      <c r="BJ126" s="682"/>
      <c r="BK126" s="676"/>
      <c r="BL126" s="676"/>
      <c r="BM126" s="676"/>
      <c r="BN126" s="682"/>
      <c r="BO126" s="682"/>
      <c r="BP126" s="682"/>
      <c r="BQ126" s="682"/>
      <c r="BR126" s="682"/>
      <c r="BS126" s="682"/>
      <c r="BT126" s="682"/>
      <c r="BU126" s="682"/>
      <c r="BV126" s="682"/>
      <c r="BW126" s="682"/>
    </row>
    <row r="127" spans="1:75" ht="21.75">
      <c r="A127" s="5"/>
      <c r="B127" s="6"/>
      <c r="C127" s="722">
        <f>C102+1</f>
        <v>46028</v>
      </c>
      <c r="D127" s="722"/>
      <c r="E127" s="722"/>
      <c r="F127" s="722"/>
      <c r="G127" s="722"/>
      <c r="H127" s="722"/>
      <c r="I127" s="722"/>
      <c r="J127" s="722"/>
      <c r="K127" s="722"/>
      <c r="L127" s="722"/>
      <c r="M127" s="722"/>
      <c r="N127" s="722"/>
      <c r="O127" s="722"/>
      <c r="P127" s="722"/>
      <c r="Q127" s="722"/>
      <c r="R127" s="722"/>
      <c r="S127" s="722"/>
      <c r="T127" s="722"/>
      <c r="U127" s="781">
        <f>C127</f>
        <v>46028</v>
      </c>
      <c r="V127" s="782"/>
      <c r="W127" s="782"/>
      <c r="X127" s="782"/>
      <c r="Y127" s="782"/>
      <c r="Z127" s="783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96" t="s">
        <v>54</v>
      </c>
      <c r="B128" s="12" t="s">
        <v>55</v>
      </c>
      <c r="C128" s="705" t="str">
        <f>VLOOKUP($C127,'2025年度(1年後期)'!$B$5:$N$207,COLUMN('2025年度(1年後期)'!$C$5),0)&amp;""</f>
        <v/>
      </c>
      <c r="D128" s="706"/>
      <c r="E128" s="713" t="str">
        <f>VLOOKUP($C127,'2025年度(2年後期)'!$B$5:$N$207,COLUMN('2025年度(2年後期)'!$C$5),0)&amp;""</f>
        <v/>
      </c>
      <c r="F128" s="706"/>
      <c r="G128" s="713" t="str">
        <f>VLOOKUP($C127,'2025年度(3年後期)'!$B$5:$N$207,COLUMN('2025年度(3年後期)'!$C$5),0)&amp;""</f>
        <v/>
      </c>
      <c r="H128" s="706"/>
      <c r="I128" s="713" t="str">
        <f>VLOOKUP($C127,'2025年度(4年後期)'!$B$5:$N$206,COLUMN('2025年度(4年後期)'!$C$5),0)&amp;""</f>
        <v/>
      </c>
      <c r="J128" s="706"/>
      <c r="K128" s="693" t="str">
        <f>VLOOKUP($C127,'2025年度(助産後期)'!$B$5:$N$207,COLUMN('2025年度(助産後期)'!$C$5),0)&amp;""</f>
        <v/>
      </c>
      <c r="L128" s="709"/>
      <c r="M128" s="723" t="str">
        <f>VLOOKUP($C127,'2025年度(M1後期)'!$B$5:$N$207,COLUMN('2025年度(M1後期)'!$C$5),0)&amp;""</f>
        <v>国際看護学演習Ａ－Ⅰ
看護教育学演習Ａ－Ⅰ
成育看護学演習Ａ－Ⅱ
成育看護学演習Ａ－Ⅳ(小児)</v>
      </c>
      <c r="N128" s="709"/>
      <c r="O128" s="713" t="str">
        <f>VLOOKUP($C127,'2025年度(M2後期)'!$B$5:$N$207,COLUMN('2025年度(M2後期)'!$C$5),0)&amp;""</f>
        <v>特別研究</v>
      </c>
      <c r="P128" s="706"/>
      <c r="Q128" s="713" t="str">
        <f>VLOOKUP($C127,'2025年度(D1後期)'!$B$5:$N$207,COLUMN('2025年度(D1後期)'!$C$5),0)&amp;""</f>
        <v>成育看護学演習Ｂ</v>
      </c>
      <c r="R128" s="706"/>
      <c r="S128" s="693" t="str">
        <f>VLOOKUP($C127,'2025年度(D23後期)'!$B$5:$N$207,COLUMN('2025年度(D23後期)'!$C$5),0)&amp;""</f>
        <v>特別研究</v>
      </c>
      <c r="T128" s="706"/>
      <c r="U128" s="648" t="s">
        <v>161</v>
      </c>
      <c r="Z128" s="695" t="str">
        <f>A128</f>
        <v xml:space="preserve">１時限（09：20～10：50） </v>
      </c>
      <c r="AA128" s="680"/>
      <c r="AB128" s="680"/>
      <c r="AC128" s="680"/>
      <c r="AD128" s="680"/>
      <c r="AE128" s="680"/>
      <c r="AF128" s="680"/>
      <c r="AG128" s="680"/>
      <c r="AH128" s="680"/>
      <c r="AI128" s="680"/>
      <c r="AJ128" s="680"/>
      <c r="AK128" s="680"/>
      <c r="AL128" s="680"/>
      <c r="AM128" s="680" t="s">
        <v>164</v>
      </c>
      <c r="AN128" s="680"/>
      <c r="AO128" s="680"/>
      <c r="AP128" s="680"/>
      <c r="AQ128" s="680"/>
      <c r="AR128" s="680"/>
      <c r="AS128" s="680"/>
      <c r="AT128" s="680"/>
      <c r="AU128" s="680"/>
      <c r="AV128" s="680"/>
      <c r="AW128" s="680"/>
      <c r="AX128" s="680"/>
      <c r="AY128" s="680"/>
      <c r="AZ128" s="680"/>
      <c r="BA128" s="680"/>
      <c r="BB128" s="680"/>
      <c r="BC128" s="680"/>
      <c r="BD128" s="680"/>
      <c r="BE128" s="680"/>
      <c r="BF128" s="680"/>
      <c r="BG128" s="680"/>
      <c r="BH128" s="680"/>
      <c r="BI128" s="680"/>
      <c r="BJ128" s="680"/>
      <c r="BK128" s="674"/>
      <c r="BL128" s="674"/>
      <c r="BM128" s="674"/>
      <c r="BN128" s="680"/>
      <c r="BO128" s="680"/>
      <c r="BP128" s="680"/>
      <c r="BQ128" s="680"/>
      <c r="BR128" s="680"/>
      <c r="BS128" s="680"/>
      <c r="BT128" s="680"/>
      <c r="BU128" s="680"/>
      <c r="BV128" s="680"/>
      <c r="BW128" s="680"/>
    </row>
    <row r="129" spans="1:75" ht="13.5" customHeight="1">
      <c r="A129" s="696"/>
      <c r="B129" s="15" t="s">
        <v>58</v>
      </c>
      <c r="C129" s="708" t="str">
        <f>IFERROR(VLOOKUP(C128,科目・教員!$A$2:$B$349,2,0),"")</f>
        <v/>
      </c>
      <c r="D129" s="707"/>
      <c r="E129" s="716" t="str">
        <f>IFERROR(VLOOKUP(E128,科目・教員!$A$2:$B$349,2,0),"")</f>
        <v/>
      </c>
      <c r="F129" s="707"/>
      <c r="G129" s="716" t="str">
        <f>IFERROR(VLOOKUP(G128,科目・教員!$A$2:$B$349,2,0),"")</f>
        <v/>
      </c>
      <c r="H129" s="707"/>
      <c r="I129" s="716" t="str">
        <f>IFERROR(VLOOKUP(I128,科目・教員!$A$2:$B$349,2,0),"")</f>
        <v/>
      </c>
      <c r="J129" s="707"/>
      <c r="K129" s="689" t="str">
        <f>IFERROR(VLOOKUP(K128,科目・教員!$A$2:$B$349,2,0),"")</f>
        <v/>
      </c>
      <c r="L129" s="717"/>
      <c r="M129" s="718" t="str">
        <f>IFERROR(VLOOKUP(M128,科目・教員!$A$2:$B$349,2,0),"")</f>
        <v/>
      </c>
      <c r="N129" s="707"/>
      <c r="O129" s="716" t="str">
        <f>IFERROR(VLOOKUP(O128,科目・教員!$A$2:$B$349,2,0),"")</f>
        <v/>
      </c>
      <c r="P129" s="707"/>
      <c r="Q129" s="716" t="str">
        <f>IFERROR(VLOOKUP(Q128,科目・教員!$A$2:$B$349,2,0),"")</f>
        <v/>
      </c>
      <c r="R129" s="707"/>
      <c r="S129" s="689" t="str">
        <f>IFERROR(VLOOKUP(S128,科目・教員!$A$2:$B$349,2,0),"")</f>
        <v/>
      </c>
      <c r="T129" s="707"/>
      <c r="U129" s="649" t="s">
        <v>169</v>
      </c>
      <c r="Z129" s="696"/>
      <c r="AA129" s="681"/>
      <c r="AB129" s="681"/>
      <c r="AC129" s="681"/>
      <c r="AD129" s="681"/>
      <c r="AE129" s="681"/>
      <c r="AF129" s="681"/>
      <c r="AG129" s="681"/>
      <c r="AH129" s="681"/>
      <c r="AI129" s="681"/>
      <c r="AJ129" s="681"/>
      <c r="AK129" s="681"/>
      <c r="AL129" s="681"/>
      <c r="AM129" s="681"/>
      <c r="AN129" s="681"/>
      <c r="AO129" s="681"/>
      <c r="AP129" s="681"/>
      <c r="AQ129" s="681"/>
      <c r="AR129" s="681"/>
      <c r="AS129" s="681"/>
      <c r="AT129" s="681"/>
      <c r="AU129" s="681"/>
      <c r="AV129" s="681"/>
      <c r="AW129" s="681"/>
      <c r="AX129" s="681"/>
      <c r="AY129" s="681"/>
      <c r="AZ129" s="681"/>
      <c r="BA129" s="681"/>
      <c r="BB129" s="681"/>
      <c r="BC129" s="681"/>
      <c r="BD129" s="681"/>
      <c r="BE129" s="681"/>
      <c r="BF129" s="681"/>
      <c r="BG129" s="681"/>
      <c r="BH129" s="681"/>
      <c r="BI129" s="681"/>
      <c r="BJ129" s="681"/>
      <c r="BK129" s="675"/>
      <c r="BL129" s="675"/>
      <c r="BM129" s="675"/>
      <c r="BN129" s="681"/>
      <c r="BO129" s="681"/>
      <c r="BP129" s="681"/>
      <c r="BQ129" s="681"/>
      <c r="BR129" s="681"/>
      <c r="BS129" s="681"/>
      <c r="BT129" s="681"/>
      <c r="BU129" s="681"/>
      <c r="BV129" s="681"/>
      <c r="BW129" s="681"/>
    </row>
    <row r="130" spans="1:75" ht="13.5" customHeight="1">
      <c r="A130" s="696"/>
      <c r="B130" s="15" t="s">
        <v>60</v>
      </c>
      <c r="C130" s="708" t="str">
        <f>VLOOKUP($C127,'2025年度(1年後期)'!$B$5:$N$207,COLUMN('2025年度(1年後期)'!$C$5)+1,0)&amp;""</f>
        <v/>
      </c>
      <c r="D130" s="707"/>
      <c r="E130" s="716" t="str">
        <f>VLOOKUP($C127,'2025年度(2年後期)'!$B$5:$N$207,COLUMN('2025年度(2年後期)'!$C$5)+1,0)&amp;""</f>
        <v/>
      </c>
      <c r="F130" s="707"/>
      <c r="G130" s="716" t="str">
        <f>VLOOKUP($C127,'2025年度(3年後期)'!$B$5:$N$207,COLUMN('2025年度(3年後期)'!$C$5)+1,0)&amp;""</f>
        <v/>
      </c>
      <c r="H130" s="707"/>
      <c r="I130" s="716" t="str">
        <f>VLOOKUP($C127,'2025年度(4年後期)'!$B$5:$N$206,COLUMN('2025年度(4年後期)'!$C$5)+1,0)&amp;""</f>
        <v/>
      </c>
      <c r="J130" s="707"/>
      <c r="K130" s="689" t="str">
        <f>VLOOKUP($C127,'2025年度(助産後期)'!$B$5:$N$207,COLUMN('2025年度(助産後期)'!$C$5)+1,0)&amp;""</f>
        <v/>
      </c>
      <c r="L130" s="717"/>
      <c r="M130" s="718" t="str">
        <f>VLOOKUP($C127,'2025年度(M1後期)'!$B$5:$N$207,COLUMN('2025年度(M1後期)'!$C$5)+1,0)&amp;""</f>
        <v>国際:別途指定
教育:別途指定
成育:別途指定
成育:別途指定</v>
      </c>
      <c r="N130" s="707"/>
      <c r="O130" s="716" t="str">
        <f>VLOOKUP($C127,'2025年度(M2後期)'!$B$5:$N$207,COLUMN('2025年度(M2後期)'!$C$5)+1,0)&amp;""</f>
        <v/>
      </c>
      <c r="P130" s="707"/>
      <c r="Q130" s="716" t="str">
        <f>VLOOKUP($C127,'2025年度(D1後期)'!$B$5:$N$207,COLUMN('2025年度(D1後期)'!$C$5)+1,0)&amp;""</f>
        <v>別途指定</v>
      </c>
      <c r="R130" s="707"/>
      <c r="S130" s="689" t="str">
        <f>VLOOKUP($C127,'2025年度(D23後期)'!$B$5:$N$207,COLUMN('2025年度(D23後期)'!$C$5)+1,0)&amp;""</f>
        <v/>
      </c>
      <c r="T130" s="707"/>
      <c r="U130" s="649" t="s">
        <v>172</v>
      </c>
      <c r="Z130" s="696"/>
      <c r="AA130" s="681"/>
      <c r="AB130" s="681"/>
      <c r="AC130" s="681"/>
      <c r="AD130" s="681"/>
      <c r="AE130" s="681"/>
      <c r="AF130" s="681"/>
      <c r="AG130" s="681"/>
      <c r="AH130" s="681"/>
      <c r="AI130" s="681"/>
      <c r="AJ130" s="681"/>
      <c r="AK130" s="681"/>
      <c r="AL130" s="681"/>
      <c r="AM130" s="681"/>
      <c r="AN130" s="681"/>
      <c r="AO130" s="681"/>
      <c r="AP130" s="681"/>
      <c r="AQ130" s="681"/>
      <c r="AR130" s="681"/>
      <c r="AS130" s="681"/>
      <c r="AT130" s="681"/>
      <c r="AU130" s="681"/>
      <c r="AV130" s="681"/>
      <c r="AW130" s="681"/>
      <c r="AX130" s="681"/>
      <c r="AY130" s="681"/>
      <c r="AZ130" s="681"/>
      <c r="BA130" s="681"/>
      <c r="BB130" s="681"/>
      <c r="BC130" s="681"/>
      <c r="BD130" s="681"/>
      <c r="BE130" s="681"/>
      <c r="BF130" s="681"/>
      <c r="BG130" s="681"/>
      <c r="BH130" s="681"/>
      <c r="BI130" s="681"/>
      <c r="BJ130" s="681"/>
      <c r="BK130" s="675"/>
      <c r="BL130" s="675"/>
      <c r="BM130" s="675"/>
      <c r="BN130" s="681"/>
      <c r="BO130" s="681"/>
      <c r="BP130" s="681"/>
      <c r="BQ130" s="681"/>
      <c r="BR130" s="681"/>
      <c r="BS130" s="681"/>
      <c r="BT130" s="681"/>
      <c r="BU130" s="681"/>
      <c r="BV130" s="681"/>
      <c r="BW130" s="681"/>
    </row>
    <row r="131" spans="1:75" ht="13.5" customHeight="1">
      <c r="A131" s="697"/>
      <c r="B131" s="16" t="s">
        <v>62</v>
      </c>
      <c r="C131" s="738"/>
      <c r="D131" s="748"/>
      <c r="E131" s="684"/>
      <c r="F131" s="719"/>
      <c r="G131" s="684"/>
      <c r="H131" s="719"/>
      <c r="I131" s="684"/>
      <c r="J131" s="719"/>
      <c r="K131" s="686"/>
      <c r="L131" s="720"/>
      <c r="M131" s="721"/>
      <c r="N131" s="719"/>
      <c r="O131" s="684"/>
      <c r="P131" s="719"/>
      <c r="Q131" s="684"/>
      <c r="R131" s="719"/>
      <c r="S131" s="686"/>
      <c r="T131" s="719"/>
      <c r="U131" s="649" t="s">
        <v>173</v>
      </c>
      <c r="Z131" s="697"/>
      <c r="AA131" s="682"/>
      <c r="AB131" s="682"/>
      <c r="AC131" s="682"/>
      <c r="AD131" s="682"/>
      <c r="AE131" s="682"/>
      <c r="AF131" s="682"/>
      <c r="AG131" s="682"/>
      <c r="AH131" s="682"/>
      <c r="AI131" s="682"/>
      <c r="AJ131" s="682"/>
      <c r="AK131" s="682"/>
      <c r="AL131" s="682"/>
      <c r="AM131" s="682"/>
      <c r="AN131" s="682"/>
      <c r="AO131" s="682"/>
      <c r="AP131" s="682"/>
      <c r="AQ131" s="682"/>
      <c r="AR131" s="682"/>
      <c r="AS131" s="682"/>
      <c r="AT131" s="682"/>
      <c r="AU131" s="682"/>
      <c r="AV131" s="682"/>
      <c r="AW131" s="682"/>
      <c r="AX131" s="682"/>
      <c r="AY131" s="682"/>
      <c r="AZ131" s="682"/>
      <c r="BA131" s="682"/>
      <c r="BB131" s="682"/>
      <c r="BC131" s="682"/>
      <c r="BD131" s="682"/>
      <c r="BE131" s="682"/>
      <c r="BF131" s="682"/>
      <c r="BG131" s="682"/>
      <c r="BH131" s="682"/>
      <c r="BI131" s="682"/>
      <c r="BJ131" s="682"/>
      <c r="BK131" s="676"/>
      <c r="BL131" s="676"/>
      <c r="BM131" s="676"/>
      <c r="BN131" s="682"/>
      <c r="BO131" s="682"/>
      <c r="BP131" s="682"/>
      <c r="BQ131" s="682"/>
      <c r="BR131" s="682"/>
      <c r="BS131" s="682"/>
      <c r="BT131" s="682"/>
      <c r="BU131" s="682"/>
      <c r="BV131" s="682"/>
      <c r="BW131" s="682"/>
    </row>
    <row r="132" spans="1:75" ht="13.5" customHeight="1">
      <c r="A132" s="696" t="s">
        <v>64</v>
      </c>
      <c r="B132" s="15" t="s">
        <v>55</v>
      </c>
      <c r="C132" s="705" t="str">
        <f>VLOOKUP($C127,'2025年度(1年後期)'!$B$5:$N$207,COLUMN('2025年度(1年後期)'!$E$5),0)&amp;""</f>
        <v/>
      </c>
      <c r="D132" s="706"/>
      <c r="E132" s="713" t="str">
        <f>VLOOKUP($C127,'2025年度(2年後期)'!$B$5:$N$207,COLUMN('2025年度(2年後期)'!$E$5),0)&amp;""</f>
        <v/>
      </c>
      <c r="F132" s="706"/>
      <c r="G132" s="713" t="str">
        <f>VLOOKUP($C127,'2025年度(3年後期)'!$B$5:$N$207,COLUMN('2025年度(3年後期)'!$E$5),0)&amp;""</f>
        <v/>
      </c>
      <c r="H132" s="706"/>
      <c r="I132" s="713" t="str">
        <f>VLOOKUP($C127,'2025年度(4年後期)'!$B$5:$N$206,COLUMN('2025年度(4年後期)'!$E$5),0)&amp;""</f>
        <v/>
      </c>
      <c r="J132" s="706"/>
      <c r="K132" s="693" t="str">
        <f>VLOOKUP($C127,'2025年度(助産後期)'!$B$5:$N$207,COLUMN('2025年度(助産後期)'!$E$5),0)&amp;""</f>
        <v/>
      </c>
      <c r="L132" s="709"/>
      <c r="M132" s="705" t="str">
        <f>VLOOKUP($C127,'2025年度(M1後期)'!$B$5:$N$207,COLUMN('2025年度(M1後期)'!$E$5),0)&amp;""</f>
        <v>国際看護学演習Ａ－Ⅰ
看護教育学演習Ａ－Ⅰ
成育看護学演習Ａ－Ⅱ
成育看護学演習Ａ－Ⅳ(小児)</v>
      </c>
      <c r="N132" s="706"/>
      <c r="O132" s="693" t="str">
        <f>VLOOKUP($C127,'2025年度(M2後期)'!$B$5:$N$207,COLUMN('2025年度(M2後期)'!$E$5),0)&amp;""</f>
        <v>特別研究</v>
      </c>
      <c r="P132" s="706"/>
      <c r="Q132" s="693" t="str">
        <f>VLOOKUP($C127,'2025年度(D1後期)'!$B$5:$N$207,COLUMN('2025年度(D1後期)'!$E$5),0)&amp;""</f>
        <v>成育看護学演習Ｂ</v>
      </c>
      <c r="R132" s="706"/>
      <c r="S132" s="693" t="str">
        <f>VLOOKUP($C127,'2025年度(D23後期)'!$B$5:$N$207,COLUMN('2025年度(D23後期)'!$E$5),0)&amp;""</f>
        <v>特別研究</v>
      </c>
      <c r="T132" s="706"/>
      <c r="U132" s="21"/>
      <c r="Z132" s="696" t="str">
        <f>A132</f>
        <v>２時限（11：00～12：30）</v>
      </c>
      <c r="AA132" s="680"/>
      <c r="AB132" s="680"/>
      <c r="AC132" s="680"/>
      <c r="AD132" s="680"/>
      <c r="AE132" s="680"/>
      <c r="AF132" s="680"/>
      <c r="AG132" s="680"/>
      <c r="AH132" s="680"/>
      <c r="AI132" s="680"/>
      <c r="AJ132" s="680"/>
      <c r="AK132" s="680"/>
      <c r="AL132" s="680"/>
      <c r="AM132" s="680" t="s">
        <v>164</v>
      </c>
      <c r="AN132" s="680"/>
      <c r="AO132" s="680"/>
      <c r="AP132" s="680"/>
      <c r="AQ132" s="680"/>
      <c r="AR132" s="680"/>
      <c r="AS132" s="680"/>
      <c r="AT132" s="680"/>
      <c r="AU132" s="680"/>
      <c r="AV132" s="680"/>
      <c r="AW132" s="680"/>
      <c r="AX132" s="680"/>
      <c r="AY132" s="680"/>
      <c r="AZ132" s="680"/>
      <c r="BA132" s="680"/>
      <c r="BB132" s="680"/>
      <c r="BC132" s="680"/>
      <c r="BD132" s="680"/>
      <c r="BE132" s="680"/>
      <c r="BF132" s="680"/>
      <c r="BG132" s="680"/>
      <c r="BH132" s="680"/>
      <c r="BI132" s="680"/>
      <c r="BJ132" s="680"/>
      <c r="BK132" s="674"/>
      <c r="BL132" s="674"/>
      <c r="BM132" s="674"/>
      <c r="BN132" s="680"/>
      <c r="BO132" s="680"/>
      <c r="BP132" s="680"/>
      <c r="BQ132" s="680"/>
      <c r="BR132" s="680"/>
      <c r="BS132" s="680"/>
      <c r="BT132" s="680"/>
      <c r="BU132" s="680"/>
      <c r="BV132" s="680"/>
      <c r="BW132" s="680"/>
    </row>
    <row r="133" spans="1:75" ht="13.5" customHeight="1">
      <c r="A133" s="696"/>
      <c r="B133" s="15" t="s">
        <v>58</v>
      </c>
      <c r="C133" s="708" t="str">
        <f>IFERROR(VLOOKUP(C132,科目・教員!$A$2:$B$349,2,0),"")</f>
        <v/>
      </c>
      <c r="D133" s="707"/>
      <c r="E133" s="716" t="str">
        <f>IFERROR(VLOOKUP(E132,科目・教員!$A$2:$B$349,2,0),"")</f>
        <v/>
      </c>
      <c r="F133" s="707"/>
      <c r="G133" s="716" t="str">
        <f>IFERROR(VLOOKUP(G132,科目・教員!$A$2:$B$349,2,0),"")</f>
        <v/>
      </c>
      <c r="H133" s="707"/>
      <c r="I133" s="716" t="str">
        <f>IFERROR(VLOOKUP(I132,科目・教員!$A$2:$B$349,2,0),"")</f>
        <v/>
      </c>
      <c r="J133" s="707"/>
      <c r="K133" s="689" t="str">
        <f>IFERROR(VLOOKUP(K132,科目・教員!$A$2:$B$349,2,0),"")</f>
        <v/>
      </c>
      <c r="L133" s="717"/>
      <c r="M133" s="708" t="str">
        <f>IFERROR(VLOOKUP(M132,科目・教員!$A$2:$B$349,2,0),"")</f>
        <v/>
      </c>
      <c r="N133" s="707"/>
      <c r="O133" s="689" t="str">
        <f>IFERROR(VLOOKUP(O132,科目・教員!$A$2:$B$349,2,0),"")</f>
        <v/>
      </c>
      <c r="P133" s="707"/>
      <c r="Q133" s="689" t="str">
        <f>IFERROR(VLOOKUP(Q132,科目・教員!$A$2:$B$349,2,0),"")</f>
        <v/>
      </c>
      <c r="R133" s="707"/>
      <c r="S133" s="689" t="str">
        <f>IFERROR(VLOOKUP(S132,科目・教員!$A$2:$B$349,2,0),"")</f>
        <v/>
      </c>
      <c r="T133" s="707"/>
      <c r="U133" s="21"/>
      <c r="Z133" s="696"/>
      <c r="AA133" s="681"/>
      <c r="AB133" s="681"/>
      <c r="AC133" s="681"/>
      <c r="AD133" s="681"/>
      <c r="AE133" s="681"/>
      <c r="AF133" s="681"/>
      <c r="AG133" s="681"/>
      <c r="AH133" s="681"/>
      <c r="AI133" s="681"/>
      <c r="AJ133" s="681"/>
      <c r="AK133" s="681"/>
      <c r="AL133" s="681"/>
      <c r="AM133" s="681"/>
      <c r="AN133" s="681"/>
      <c r="AO133" s="681"/>
      <c r="AP133" s="681"/>
      <c r="AQ133" s="681"/>
      <c r="AR133" s="681"/>
      <c r="AS133" s="681"/>
      <c r="AT133" s="681"/>
      <c r="AU133" s="681"/>
      <c r="AV133" s="681"/>
      <c r="AW133" s="681"/>
      <c r="AX133" s="681"/>
      <c r="AY133" s="681"/>
      <c r="AZ133" s="681"/>
      <c r="BA133" s="681"/>
      <c r="BB133" s="681"/>
      <c r="BC133" s="681"/>
      <c r="BD133" s="681"/>
      <c r="BE133" s="681"/>
      <c r="BF133" s="681"/>
      <c r="BG133" s="681"/>
      <c r="BH133" s="681"/>
      <c r="BI133" s="681"/>
      <c r="BJ133" s="681"/>
      <c r="BK133" s="675"/>
      <c r="BL133" s="675"/>
      <c r="BM133" s="675"/>
      <c r="BN133" s="681"/>
      <c r="BO133" s="681"/>
      <c r="BP133" s="681"/>
      <c r="BQ133" s="681"/>
      <c r="BR133" s="681"/>
      <c r="BS133" s="681"/>
      <c r="BT133" s="681"/>
      <c r="BU133" s="681"/>
      <c r="BV133" s="681"/>
      <c r="BW133" s="681"/>
    </row>
    <row r="134" spans="1:75" ht="13.5" customHeight="1">
      <c r="A134" s="696"/>
      <c r="B134" s="15" t="s">
        <v>60</v>
      </c>
      <c r="C134" s="708" t="str">
        <f>VLOOKUP($C127,'2025年度(1年後期)'!$B$5:$N$207,COLUMN('2025年度(1年後期)'!$E$5)+1,0)&amp;""</f>
        <v/>
      </c>
      <c r="D134" s="707"/>
      <c r="E134" s="716" t="str">
        <f>VLOOKUP($C127,'2025年度(2年後期)'!$B$5:$N$207,COLUMN('2025年度(2年後期)'!$E$5)+1,0)&amp;""</f>
        <v/>
      </c>
      <c r="F134" s="707"/>
      <c r="G134" s="716" t="str">
        <f>VLOOKUP($C127,'2025年度(3年後期)'!$B$5:$N$207,COLUMN('2025年度(3年後期)'!$E$5)+1,0)&amp;""</f>
        <v/>
      </c>
      <c r="H134" s="707"/>
      <c r="I134" s="716" t="str">
        <f>VLOOKUP($C127,'2025年度(4年後期)'!$B$5:$N$206,COLUMN('2025年度(4年後期)'!$E$5)+1,0)&amp;""</f>
        <v/>
      </c>
      <c r="J134" s="707"/>
      <c r="K134" s="689" t="str">
        <f>VLOOKUP($C127,'2025年度(助産後期)'!$B$5:$N$207,COLUMN('2025年度(助産後期)'!$E$5)+1,0)&amp;""</f>
        <v/>
      </c>
      <c r="L134" s="717"/>
      <c r="M134" s="708" t="str">
        <f>VLOOKUP($C127,'2025年度(M1後期)'!$B$5:$N$207,COLUMN('2025年度(M1後期)'!$E$5)+1,0)&amp;""</f>
        <v>国際:別途指定
教育:別途指定
成育:別途指定
成育:別途指定</v>
      </c>
      <c r="N134" s="707"/>
      <c r="O134" s="689" t="str">
        <f>VLOOKUP($C127,'2025年度(M2後期)'!$B$5:$N$207,COLUMN('2025年度(M2後期)'!$E$5)+1,0)&amp;""</f>
        <v/>
      </c>
      <c r="P134" s="707"/>
      <c r="Q134" s="689" t="str">
        <f>VLOOKUP($C127,'2025年度(D1後期)'!$B$5:$N$207,COLUMN('2025年度(D1後期)'!$E$5)+1,0)&amp;""</f>
        <v>別途指定</v>
      </c>
      <c r="R134" s="707"/>
      <c r="S134" s="689" t="str">
        <f>VLOOKUP($C127,'2025年度(D23後期)'!$B$5:$N$207,COLUMN('2025年度(D23後期)'!$E$5)+1,0)&amp;""</f>
        <v/>
      </c>
      <c r="T134" s="707"/>
      <c r="U134" s="21"/>
      <c r="Z134" s="696"/>
      <c r="AA134" s="681"/>
      <c r="AB134" s="681"/>
      <c r="AC134" s="681"/>
      <c r="AD134" s="681"/>
      <c r="AE134" s="681"/>
      <c r="AF134" s="681"/>
      <c r="AG134" s="681"/>
      <c r="AH134" s="681"/>
      <c r="AI134" s="681"/>
      <c r="AJ134" s="681"/>
      <c r="AK134" s="681"/>
      <c r="AL134" s="681"/>
      <c r="AM134" s="681"/>
      <c r="AN134" s="681"/>
      <c r="AO134" s="681"/>
      <c r="AP134" s="681"/>
      <c r="AQ134" s="681"/>
      <c r="AR134" s="681"/>
      <c r="AS134" s="681"/>
      <c r="AT134" s="681"/>
      <c r="AU134" s="681"/>
      <c r="AV134" s="681"/>
      <c r="AW134" s="681"/>
      <c r="AX134" s="681"/>
      <c r="AY134" s="681"/>
      <c r="AZ134" s="681"/>
      <c r="BA134" s="681"/>
      <c r="BB134" s="681"/>
      <c r="BC134" s="681"/>
      <c r="BD134" s="681"/>
      <c r="BE134" s="681"/>
      <c r="BF134" s="681"/>
      <c r="BG134" s="681"/>
      <c r="BH134" s="681"/>
      <c r="BI134" s="681"/>
      <c r="BJ134" s="681"/>
      <c r="BK134" s="675"/>
      <c r="BL134" s="675"/>
      <c r="BM134" s="675"/>
      <c r="BN134" s="681"/>
      <c r="BO134" s="681"/>
      <c r="BP134" s="681"/>
      <c r="BQ134" s="681"/>
      <c r="BR134" s="681"/>
      <c r="BS134" s="681"/>
      <c r="BT134" s="681"/>
      <c r="BU134" s="681"/>
      <c r="BV134" s="681"/>
      <c r="BW134" s="681"/>
    </row>
    <row r="135" spans="1:75" ht="13.5" customHeight="1">
      <c r="A135" s="712"/>
      <c r="B135" s="16" t="s">
        <v>62</v>
      </c>
      <c r="C135" s="687"/>
      <c r="D135" s="685"/>
      <c r="E135" s="684"/>
      <c r="F135" s="685"/>
      <c r="G135" s="684"/>
      <c r="H135" s="685"/>
      <c r="I135" s="684"/>
      <c r="J135" s="685"/>
      <c r="K135" s="686"/>
      <c r="L135" s="686"/>
      <c r="M135" s="687"/>
      <c r="N135" s="685"/>
      <c r="O135" s="686"/>
      <c r="P135" s="685"/>
      <c r="Q135" s="686"/>
      <c r="R135" s="685"/>
      <c r="S135" s="686"/>
      <c r="T135" s="685"/>
      <c r="U135" s="21"/>
      <c r="Z135" s="697"/>
      <c r="AA135" s="682"/>
      <c r="AB135" s="682"/>
      <c r="AC135" s="682"/>
      <c r="AD135" s="682"/>
      <c r="AE135" s="682"/>
      <c r="AF135" s="682"/>
      <c r="AG135" s="682"/>
      <c r="AH135" s="682"/>
      <c r="AI135" s="682"/>
      <c r="AJ135" s="682"/>
      <c r="AK135" s="682"/>
      <c r="AL135" s="682"/>
      <c r="AM135" s="682"/>
      <c r="AN135" s="682"/>
      <c r="AO135" s="682"/>
      <c r="AP135" s="682"/>
      <c r="AQ135" s="682"/>
      <c r="AR135" s="682"/>
      <c r="AS135" s="682"/>
      <c r="AT135" s="682"/>
      <c r="AU135" s="682"/>
      <c r="AV135" s="682"/>
      <c r="AW135" s="682"/>
      <c r="AX135" s="682"/>
      <c r="AY135" s="682"/>
      <c r="AZ135" s="682"/>
      <c r="BA135" s="682"/>
      <c r="BB135" s="682"/>
      <c r="BC135" s="682"/>
      <c r="BD135" s="682"/>
      <c r="BE135" s="682"/>
      <c r="BF135" s="682"/>
      <c r="BG135" s="682"/>
      <c r="BH135" s="682"/>
      <c r="BI135" s="682"/>
      <c r="BJ135" s="682"/>
      <c r="BK135" s="676"/>
      <c r="BL135" s="676"/>
      <c r="BM135" s="676"/>
      <c r="BN135" s="682"/>
      <c r="BO135" s="682"/>
      <c r="BP135" s="682"/>
      <c r="BQ135" s="682"/>
      <c r="BR135" s="682"/>
      <c r="BS135" s="682"/>
      <c r="BT135" s="682"/>
      <c r="BU135" s="682"/>
      <c r="BV135" s="682"/>
      <c r="BW135" s="682"/>
    </row>
    <row r="136" spans="1:75" ht="13.5" customHeight="1">
      <c r="A136" s="695" t="s">
        <v>70</v>
      </c>
      <c r="B136" s="17" t="s">
        <v>71</v>
      </c>
      <c r="C136" s="705"/>
      <c r="D136" s="706"/>
      <c r="E136" s="713"/>
      <c r="F136" s="706"/>
      <c r="G136" s="713"/>
      <c r="H136" s="706"/>
      <c r="I136" s="713"/>
      <c r="J136" s="706"/>
      <c r="K136" s="693"/>
      <c r="L136" s="709"/>
      <c r="M136" s="705"/>
      <c r="N136" s="706"/>
      <c r="O136" s="693"/>
      <c r="P136" s="706"/>
      <c r="Q136" s="693"/>
      <c r="R136" s="706"/>
      <c r="S136" s="693"/>
      <c r="T136" s="706"/>
      <c r="U136" s="21"/>
      <c r="Z136" s="696" t="str">
        <f>A136</f>
        <v>昼休み（12：30～13：30）</v>
      </c>
      <c r="AA136" s="680"/>
      <c r="AB136" s="680"/>
      <c r="AC136" s="680"/>
      <c r="AD136" s="680"/>
      <c r="AE136" s="680"/>
      <c r="AF136" s="680"/>
      <c r="AG136" s="680"/>
      <c r="AH136" s="680"/>
      <c r="AI136" s="680"/>
      <c r="AJ136" s="680"/>
      <c r="AK136" s="680"/>
      <c r="AL136" s="680"/>
      <c r="AM136" s="680"/>
      <c r="AN136" s="680"/>
      <c r="AO136" s="680"/>
      <c r="AP136" s="680"/>
      <c r="AQ136" s="680"/>
      <c r="AR136" s="680"/>
      <c r="AS136" s="680"/>
      <c r="AT136" s="680"/>
      <c r="AU136" s="680"/>
      <c r="AV136" s="680"/>
      <c r="AW136" s="680"/>
      <c r="AX136" s="680"/>
      <c r="AY136" s="680"/>
      <c r="AZ136" s="680"/>
      <c r="BA136" s="680"/>
      <c r="BB136" s="680"/>
      <c r="BC136" s="680"/>
      <c r="BD136" s="680"/>
      <c r="BE136" s="680"/>
      <c r="BF136" s="680"/>
      <c r="BG136" s="680"/>
      <c r="BH136" s="680"/>
      <c r="BI136" s="680"/>
      <c r="BJ136" s="680"/>
      <c r="BK136" s="674"/>
      <c r="BL136" s="674"/>
      <c r="BM136" s="674"/>
      <c r="BN136" s="680"/>
      <c r="BO136" s="680"/>
      <c r="BP136" s="680"/>
      <c r="BQ136" s="680"/>
      <c r="BR136" s="680"/>
      <c r="BS136" s="680"/>
      <c r="BT136" s="680"/>
      <c r="BU136" s="680"/>
      <c r="BV136" s="680"/>
      <c r="BW136" s="680"/>
    </row>
    <row r="137" spans="1:75" ht="13.5" customHeight="1">
      <c r="A137" s="696"/>
      <c r="B137" s="17" t="s">
        <v>73</v>
      </c>
      <c r="C137" s="708"/>
      <c r="D137" s="707"/>
      <c r="E137" s="716"/>
      <c r="F137" s="707"/>
      <c r="G137" s="716"/>
      <c r="H137" s="707"/>
      <c r="I137" s="716"/>
      <c r="J137" s="707"/>
      <c r="K137" s="689"/>
      <c r="L137" s="717"/>
      <c r="M137" s="708"/>
      <c r="N137" s="707"/>
      <c r="O137" s="689"/>
      <c r="P137" s="707"/>
      <c r="Q137" s="689"/>
      <c r="R137" s="707"/>
      <c r="S137" s="689"/>
      <c r="T137" s="707"/>
      <c r="U137" s="21"/>
      <c r="Z137" s="696"/>
      <c r="AA137" s="681"/>
      <c r="AB137" s="681"/>
      <c r="AC137" s="681"/>
      <c r="AD137" s="681"/>
      <c r="AE137" s="681"/>
      <c r="AF137" s="681"/>
      <c r="AG137" s="681"/>
      <c r="AH137" s="681"/>
      <c r="AI137" s="681"/>
      <c r="AJ137" s="681"/>
      <c r="AK137" s="681"/>
      <c r="AL137" s="681"/>
      <c r="AM137" s="681"/>
      <c r="AN137" s="681"/>
      <c r="AO137" s="681"/>
      <c r="AP137" s="681"/>
      <c r="AQ137" s="681"/>
      <c r="AR137" s="681"/>
      <c r="AS137" s="681"/>
      <c r="AT137" s="681"/>
      <c r="AU137" s="681"/>
      <c r="AV137" s="681"/>
      <c r="AW137" s="681"/>
      <c r="AX137" s="681"/>
      <c r="AY137" s="681"/>
      <c r="AZ137" s="681"/>
      <c r="BA137" s="681"/>
      <c r="BB137" s="681"/>
      <c r="BC137" s="681"/>
      <c r="BD137" s="681"/>
      <c r="BE137" s="681"/>
      <c r="BF137" s="681"/>
      <c r="BG137" s="681"/>
      <c r="BH137" s="681"/>
      <c r="BI137" s="681"/>
      <c r="BJ137" s="681"/>
      <c r="BK137" s="675"/>
      <c r="BL137" s="675"/>
      <c r="BM137" s="675"/>
      <c r="BN137" s="681"/>
      <c r="BO137" s="681"/>
      <c r="BP137" s="681"/>
      <c r="BQ137" s="681"/>
      <c r="BR137" s="681"/>
      <c r="BS137" s="681"/>
      <c r="BT137" s="681"/>
      <c r="BU137" s="681"/>
      <c r="BV137" s="681"/>
      <c r="BW137" s="681"/>
    </row>
    <row r="138" spans="1:75" ht="13.5" customHeight="1">
      <c r="A138" s="696"/>
      <c r="B138" s="17" t="s">
        <v>60</v>
      </c>
      <c r="C138" s="708"/>
      <c r="D138" s="707"/>
      <c r="E138" s="716"/>
      <c r="F138" s="707"/>
      <c r="G138" s="716"/>
      <c r="H138" s="707"/>
      <c r="I138" s="716"/>
      <c r="J138" s="707"/>
      <c r="K138" s="689"/>
      <c r="L138" s="717"/>
      <c r="M138" s="708"/>
      <c r="N138" s="707"/>
      <c r="O138" s="689"/>
      <c r="P138" s="707"/>
      <c r="Q138" s="689"/>
      <c r="R138" s="707"/>
      <c r="S138" s="689"/>
      <c r="T138" s="707"/>
      <c r="U138" s="21"/>
      <c r="Z138" s="696"/>
      <c r="AA138" s="681"/>
      <c r="AB138" s="681"/>
      <c r="AC138" s="681"/>
      <c r="AD138" s="681"/>
      <c r="AE138" s="681"/>
      <c r="AF138" s="681"/>
      <c r="AG138" s="681"/>
      <c r="AH138" s="681"/>
      <c r="AI138" s="681"/>
      <c r="AJ138" s="681"/>
      <c r="AK138" s="681"/>
      <c r="AL138" s="681"/>
      <c r="AM138" s="681"/>
      <c r="AN138" s="681"/>
      <c r="AO138" s="681"/>
      <c r="AP138" s="681"/>
      <c r="AQ138" s="681"/>
      <c r="AR138" s="681"/>
      <c r="AS138" s="681"/>
      <c r="AT138" s="681"/>
      <c r="AU138" s="681"/>
      <c r="AV138" s="681"/>
      <c r="AW138" s="681"/>
      <c r="AX138" s="681"/>
      <c r="AY138" s="681"/>
      <c r="AZ138" s="681"/>
      <c r="BA138" s="681"/>
      <c r="BB138" s="681"/>
      <c r="BC138" s="681"/>
      <c r="BD138" s="681"/>
      <c r="BE138" s="681"/>
      <c r="BF138" s="681"/>
      <c r="BG138" s="681"/>
      <c r="BH138" s="681"/>
      <c r="BI138" s="681"/>
      <c r="BJ138" s="681"/>
      <c r="BK138" s="675"/>
      <c r="BL138" s="675"/>
      <c r="BM138" s="675"/>
      <c r="BN138" s="681"/>
      <c r="BO138" s="681"/>
      <c r="BP138" s="681"/>
      <c r="BQ138" s="681"/>
      <c r="BR138" s="681"/>
      <c r="BS138" s="681"/>
      <c r="BT138" s="681"/>
      <c r="BU138" s="681"/>
      <c r="BV138" s="681"/>
      <c r="BW138" s="681"/>
    </row>
    <row r="139" spans="1:75" ht="13.5" customHeight="1">
      <c r="A139" s="697"/>
      <c r="B139" s="18" t="s">
        <v>62</v>
      </c>
      <c r="C139" s="714"/>
      <c r="D139" s="711"/>
      <c r="E139" s="715"/>
      <c r="F139" s="711"/>
      <c r="G139" s="715"/>
      <c r="H139" s="711"/>
      <c r="I139" s="715"/>
      <c r="J139" s="711"/>
      <c r="K139" s="710"/>
      <c r="L139" s="710"/>
      <c r="M139" s="714"/>
      <c r="N139" s="711"/>
      <c r="O139" s="710"/>
      <c r="P139" s="711"/>
      <c r="Q139" s="710"/>
      <c r="R139" s="711"/>
      <c r="S139" s="710"/>
      <c r="T139" s="711"/>
      <c r="U139" s="21"/>
      <c r="Z139" s="697"/>
      <c r="AA139" s="682"/>
      <c r="AB139" s="682"/>
      <c r="AC139" s="682"/>
      <c r="AD139" s="682"/>
      <c r="AE139" s="682"/>
      <c r="AF139" s="682"/>
      <c r="AG139" s="682"/>
      <c r="AH139" s="682"/>
      <c r="AI139" s="682"/>
      <c r="AJ139" s="682"/>
      <c r="AK139" s="682"/>
      <c r="AL139" s="682"/>
      <c r="AM139" s="682"/>
      <c r="AN139" s="682"/>
      <c r="AO139" s="682"/>
      <c r="AP139" s="682"/>
      <c r="AQ139" s="682"/>
      <c r="AR139" s="682"/>
      <c r="AS139" s="682"/>
      <c r="AT139" s="682"/>
      <c r="AU139" s="682"/>
      <c r="AV139" s="682"/>
      <c r="AW139" s="682"/>
      <c r="AX139" s="682"/>
      <c r="AY139" s="682"/>
      <c r="AZ139" s="682"/>
      <c r="BA139" s="682"/>
      <c r="BB139" s="682"/>
      <c r="BC139" s="682"/>
      <c r="BD139" s="682"/>
      <c r="BE139" s="682"/>
      <c r="BF139" s="682"/>
      <c r="BG139" s="682"/>
      <c r="BH139" s="682"/>
      <c r="BI139" s="682"/>
      <c r="BJ139" s="682"/>
      <c r="BK139" s="676"/>
      <c r="BL139" s="676"/>
      <c r="BM139" s="676"/>
      <c r="BN139" s="682"/>
      <c r="BO139" s="682"/>
      <c r="BP139" s="682"/>
      <c r="BQ139" s="682"/>
      <c r="BR139" s="682"/>
      <c r="BS139" s="682"/>
      <c r="BT139" s="682"/>
      <c r="BU139" s="682"/>
      <c r="BV139" s="682"/>
      <c r="BW139" s="682"/>
    </row>
    <row r="140" spans="1:75" ht="13.5" customHeight="1">
      <c r="A140" s="696" t="s">
        <v>74</v>
      </c>
      <c r="B140" s="15" t="s">
        <v>55</v>
      </c>
      <c r="C140" s="692" t="str">
        <f>VLOOKUP($C127,'2025年度(1年後期)'!$B$5:$N$207,COLUMN('2025年度(1年後期)'!$G$5),0)&amp;""</f>
        <v/>
      </c>
      <c r="D140" s="693"/>
      <c r="E140" s="698" t="str">
        <f>VLOOKUP($C127,'2025年度(2年後期)'!$B$5:$N$207,COLUMN('2025年度(2年後期)'!$G$5),0)&amp;""</f>
        <v/>
      </c>
      <c r="F140" s="693"/>
      <c r="G140" s="698" t="str">
        <f>VLOOKUP($C127,'2025年度(3年後期)'!$B$5:$N$207,COLUMN('2025年度(3年後期)'!$G$5),0)&amp;""</f>
        <v/>
      </c>
      <c r="H140" s="693"/>
      <c r="I140" s="698" t="str">
        <f>VLOOKUP($C127,'2025年度(4年後期)'!$B$5:$N$206,COLUMN('2025年度(4年後期)'!$G$5),0)&amp;""</f>
        <v>看護管理論</v>
      </c>
      <c r="J140" s="693"/>
      <c r="K140" s="694" t="str">
        <f>VLOOKUP($C127,'2025年度(助産後期)'!$B$5:$N$207,COLUMN('2025年度(助産後期)'!$G$5),0)&amp;""</f>
        <v/>
      </c>
      <c r="L140" s="694"/>
      <c r="M140" s="692" t="str">
        <f>VLOOKUP($C127,'2025年度(M1後期)'!$B$5:$N$207,COLUMN('2025年度(M1後期)'!$G$5),0)&amp;""</f>
        <v>成育看護学演習Ａ－Ⅱ（小児）</v>
      </c>
      <c r="N140" s="693"/>
      <c r="O140" s="694" t="str">
        <f>VLOOKUP($C127,'2025年度(M2後期)'!$B$5:$N$207,COLUMN('2025年度(M2後期)'!$G$5),0)&amp;""</f>
        <v>特別研究</v>
      </c>
      <c r="P140" s="693"/>
      <c r="Q140" s="694" t="str">
        <f>VLOOKUP($C127,'2025年度(D1後期)'!$B$5:$N$207,COLUMN('2025年度(D1後期)'!$G$5),0)&amp;""</f>
        <v>感染管理看護学演習Ｂ
成人看護学演習Ｂ</v>
      </c>
      <c r="R140" s="693"/>
      <c r="S140" s="694" t="str">
        <f>VLOOKUP($C127,'2025年度(D23後期)'!$B$5:$N$207,COLUMN('2025年度(D23後期)'!$G$5),0)&amp;""</f>
        <v>特別研究</v>
      </c>
      <c r="T140" s="693"/>
      <c r="U140" s="21"/>
      <c r="Z140" s="696" t="str">
        <f>A140</f>
        <v>３時限（13：30～15：00）</v>
      </c>
      <c r="AA140" s="680"/>
      <c r="AB140" s="680"/>
      <c r="AC140" s="680"/>
      <c r="AD140" s="680"/>
      <c r="AE140" s="680"/>
      <c r="AF140" s="680"/>
      <c r="AG140" s="680"/>
      <c r="AH140" s="680"/>
      <c r="AI140" s="680"/>
      <c r="AJ140" s="680"/>
      <c r="AK140" s="680"/>
      <c r="AL140" s="680"/>
      <c r="AM140" s="680" t="s">
        <v>164</v>
      </c>
      <c r="AN140" s="680"/>
      <c r="AO140" s="680"/>
      <c r="AP140" s="680"/>
      <c r="AQ140" s="680"/>
      <c r="AR140" s="680"/>
      <c r="AS140" s="680"/>
      <c r="AT140" s="680"/>
      <c r="AU140" s="680"/>
      <c r="AV140" s="680"/>
      <c r="AW140" s="680" t="s">
        <v>327</v>
      </c>
      <c r="AX140" s="680"/>
      <c r="AY140" s="680"/>
      <c r="AZ140" s="680"/>
      <c r="BA140" s="680"/>
      <c r="BB140" s="680"/>
      <c r="BC140" s="680"/>
      <c r="BD140" s="680"/>
      <c r="BE140" s="680"/>
      <c r="BF140" s="680"/>
      <c r="BG140" s="680"/>
      <c r="BH140" s="680"/>
      <c r="BI140" s="680"/>
      <c r="BJ140" s="680"/>
      <c r="BK140" s="674"/>
      <c r="BL140" s="674"/>
      <c r="BM140" s="674"/>
      <c r="BN140" s="680"/>
      <c r="BO140" s="680"/>
      <c r="BP140" s="680"/>
      <c r="BQ140" s="680"/>
      <c r="BR140" s="680"/>
      <c r="BS140" s="680"/>
      <c r="BT140" s="680"/>
      <c r="BU140" s="680"/>
      <c r="BV140" s="680"/>
      <c r="BW140" s="680"/>
    </row>
    <row r="141" spans="1:75" ht="13.5" customHeight="1">
      <c r="A141" s="696"/>
      <c r="B141" s="15" t="s">
        <v>58</v>
      </c>
      <c r="C141" s="688" t="str">
        <f>IFERROR(VLOOKUP(C140,科目・教員!$A$2:$B$349,2,0),"")</f>
        <v/>
      </c>
      <c r="D141" s="689"/>
      <c r="E141" s="690" t="str">
        <f>IFERROR(VLOOKUP(E140,科目・教員!$A$2:$B$349,2,0),"")</f>
        <v/>
      </c>
      <c r="F141" s="689"/>
      <c r="G141" s="690" t="str">
        <f>IFERROR(VLOOKUP(G140,科目・教員!$A$2:$B$349,2,0),"")</f>
        <v/>
      </c>
      <c r="H141" s="689"/>
      <c r="I141" s="690" t="str">
        <f>IFERROR(VLOOKUP(I140,科目・教員!$A$2:$B$349,2,0),"")</f>
        <v>小澤　三枝子</v>
      </c>
      <c r="J141" s="689"/>
      <c r="K141" s="691" t="str">
        <f>IFERROR(VLOOKUP(K140,科目・教員!$A$2:$B$349,2,0),"")</f>
        <v/>
      </c>
      <c r="L141" s="691"/>
      <c r="M141" s="688" t="str">
        <f>IFERROR(VLOOKUP(M140,科目・教員!$A$2:$B$349,2,0),"")</f>
        <v/>
      </c>
      <c r="N141" s="689"/>
      <c r="O141" s="691" t="str">
        <f>IFERROR(VLOOKUP(O140,科目・教員!$A$2:$B$349,2,0),"")</f>
        <v/>
      </c>
      <c r="P141" s="689"/>
      <c r="Q141" s="691" t="str">
        <f>IFERROR(VLOOKUP(Q140,科目・教員!$A$2:$B$349,2,0),"")</f>
        <v/>
      </c>
      <c r="R141" s="689"/>
      <c r="S141" s="691" t="str">
        <f>IFERROR(VLOOKUP(S140,科目・教員!$A$2:$B$349,2,0),"")</f>
        <v/>
      </c>
      <c r="T141" s="689"/>
      <c r="U141" s="21"/>
      <c r="Z141" s="696"/>
      <c r="AA141" s="681"/>
      <c r="AB141" s="681"/>
      <c r="AC141" s="681"/>
      <c r="AD141" s="681"/>
      <c r="AE141" s="681"/>
      <c r="AF141" s="681"/>
      <c r="AG141" s="681"/>
      <c r="AH141" s="681"/>
      <c r="AI141" s="681"/>
      <c r="AJ141" s="681"/>
      <c r="AK141" s="681"/>
      <c r="AL141" s="681"/>
      <c r="AM141" s="681"/>
      <c r="AN141" s="681"/>
      <c r="AO141" s="681"/>
      <c r="AP141" s="681"/>
      <c r="AQ141" s="681"/>
      <c r="AR141" s="681"/>
      <c r="AS141" s="681"/>
      <c r="AT141" s="681"/>
      <c r="AU141" s="681"/>
      <c r="AV141" s="681"/>
      <c r="AW141" s="681"/>
      <c r="AX141" s="681"/>
      <c r="AY141" s="681"/>
      <c r="AZ141" s="681"/>
      <c r="BA141" s="681"/>
      <c r="BB141" s="681"/>
      <c r="BC141" s="681"/>
      <c r="BD141" s="681"/>
      <c r="BE141" s="681"/>
      <c r="BF141" s="681"/>
      <c r="BG141" s="681"/>
      <c r="BH141" s="681"/>
      <c r="BI141" s="681"/>
      <c r="BJ141" s="681"/>
      <c r="BK141" s="675"/>
      <c r="BL141" s="675"/>
      <c r="BM141" s="675"/>
      <c r="BN141" s="681"/>
      <c r="BO141" s="681"/>
      <c r="BP141" s="681"/>
      <c r="BQ141" s="681"/>
      <c r="BR141" s="681"/>
      <c r="BS141" s="681"/>
      <c r="BT141" s="681"/>
      <c r="BU141" s="681"/>
      <c r="BV141" s="681"/>
      <c r="BW141" s="681"/>
    </row>
    <row r="142" spans="1:75" ht="13.5" customHeight="1">
      <c r="A142" s="696"/>
      <c r="B142" s="15" t="s">
        <v>60</v>
      </c>
      <c r="C142" s="688" t="str">
        <f>VLOOKUP($C127,'2025年度(1年後期)'!$B$5:$N$207,COLUMN('2025年度(1年後期)'!$G$5)+1,0)&amp;""</f>
        <v/>
      </c>
      <c r="D142" s="689"/>
      <c r="E142" s="690" t="str">
        <f>VLOOKUP($C127,'2025年度(2年後期)'!$B$5:$N$207,COLUMN('2025年度(2年後期)'!$G$5)+1,0)&amp;""</f>
        <v/>
      </c>
      <c r="F142" s="689"/>
      <c r="G142" s="690" t="str">
        <f>VLOOKUP($C127,'2025年度(3年後期)'!$B$5:$N$207,COLUMN('2025年度(3年後期)'!$G$5)+1,0)&amp;""</f>
        <v/>
      </c>
      <c r="H142" s="689"/>
      <c r="I142" s="690" t="str">
        <f>VLOOKUP($C127,'2025年度(4年後期)'!$B$5:$N$206,COLUMN('2025年度(4年後期)'!$G$5)+1,0)&amp;""</f>
        <v>301</v>
      </c>
      <c r="J142" s="689"/>
      <c r="K142" s="691" t="str">
        <f>VLOOKUP($C127,'2025年度(助産後期)'!$B$5:$N$207,COLUMN('2025年度(助産後期)'!$G$5)+1,0)&amp;""</f>
        <v/>
      </c>
      <c r="L142" s="691"/>
      <c r="M142" s="688" t="str">
        <f>VLOOKUP($C127,'2025年度(M1後期)'!$B$5:$N$207,COLUMN('2025年度(M1後期)'!$G$5)+1,0)&amp;""</f>
        <v>別途指定</v>
      </c>
      <c r="N142" s="689"/>
      <c r="O142" s="691" t="str">
        <f>VLOOKUP($C127,'2025年度(M2後期)'!$B$5:$N$207,COLUMN('2025年度(M2後期)'!$G$5)+1,0)&amp;""</f>
        <v/>
      </c>
      <c r="P142" s="689"/>
      <c r="Q142" s="691" t="str">
        <f>VLOOKUP($C127,'2025年度(D1後期)'!$B$5:$N$207,COLUMN('2025年度(D1後期)'!$G$5)+1,0)&amp;""</f>
        <v>感染:別途指定
成人:別途指定</v>
      </c>
      <c r="R142" s="689"/>
      <c r="S142" s="691" t="str">
        <f>VLOOKUP($C127,'2025年度(D23後期)'!$B$5:$N$207,COLUMN('2025年度(D23後期)'!$G$5)+1,0)&amp;""</f>
        <v/>
      </c>
      <c r="T142" s="689"/>
      <c r="U142" s="21"/>
      <c r="Z142" s="696"/>
      <c r="AA142" s="681"/>
      <c r="AB142" s="681"/>
      <c r="AC142" s="681"/>
      <c r="AD142" s="681"/>
      <c r="AE142" s="681"/>
      <c r="AF142" s="681"/>
      <c r="AG142" s="681"/>
      <c r="AH142" s="681"/>
      <c r="AI142" s="681"/>
      <c r="AJ142" s="681"/>
      <c r="AK142" s="681"/>
      <c r="AL142" s="681"/>
      <c r="AM142" s="681"/>
      <c r="AN142" s="681"/>
      <c r="AO142" s="681"/>
      <c r="AP142" s="681"/>
      <c r="AQ142" s="681"/>
      <c r="AR142" s="681"/>
      <c r="AS142" s="681"/>
      <c r="AT142" s="681"/>
      <c r="AU142" s="681"/>
      <c r="AV142" s="681"/>
      <c r="AW142" s="681"/>
      <c r="AX142" s="681"/>
      <c r="AY142" s="681"/>
      <c r="AZ142" s="681"/>
      <c r="BA142" s="681"/>
      <c r="BB142" s="681"/>
      <c r="BC142" s="681"/>
      <c r="BD142" s="681"/>
      <c r="BE142" s="681"/>
      <c r="BF142" s="681"/>
      <c r="BG142" s="681"/>
      <c r="BH142" s="681"/>
      <c r="BI142" s="681"/>
      <c r="BJ142" s="681"/>
      <c r="BK142" s="675"/>
      <c r="BL142" s="675"/>
      <c r="BM142" s="675"/>
      <c r="BN142" s="681"/>
      <c r="BO142" s="681"/>
      <c r="BP142" s="681"/>
      <c r="BQ142" s="681"/>
      <c r="BR142" s="681"/>
      <c r="BS142" s="681"/>
      <c r="BT142" s="681"/>
      <c r="BU142" s="681"/>
      <c r="BV142" s="681"/>
      <c r="BW142" s="681"/>
    </row>
    <row r="143" spans="1:75" ht="13.5" customHeight="1">
      <c r="A143" s="712"/>
      <c r="B143" s="16" t="s">
        <v>62</v>
      </c>
      <c r="C143" s="687"/>
      <c r="D143" s="685"/>
      <c r="E143" s="684"/>
      <c r="F143" s="685"/>
      <c r="G143" s="684"/>
      <c r="H143" s="685"/>
      <c r="I143" s="684"/>
      <c r="J143" s="685"/>
      <c r="K143" s="686"/>
      <c r="L143" s="686"/>
      <c r="M143" s="687"/>
      <c r="N143" s="685"/>
      <c r="O143" s="686"/>
      <c r="P143" s="685"/>
      <c r="Q143" s="686"/>
      <c r="R143" s="685"/>
      <c r="S143" s="686"/>
      <c r="T143" s="685"/>
      <c r="U143" s="21"/>
      <c r="Z143" s="697"/>
      <c r="AA143" s="682"/>
      <c r="AB143" s="682"/>
      <c r="AC143" s="682"/>
      <c r="AD143" s="682"/>
      <c r="AE143" s="682"/>
      <c r="AF143" s="682"/>
      <c r="AG143" s="682"/>
      <c r="AH143" s="682"/>
      <c r="AI143" s="682"/>
      <c r="AJ143" s="682"/>
      <c r="AK143" s="682"/>
      <c r="AL143" s="682"/>
      <c r="AM143" s="682"/>
      <c r="AN143" s="682"/>
      <c r="AO143" s="682"/>
      <c r="AP143" s="682"/>
      <c r="AQ143" s="682"/>
      <c r="AR143" s="682"/>
      <c r="AS143" s="682"/>
      <c r="AT143" s="682"/>
      <c r="AU143" s="682"/>
      <c r="AV143" s="682"/>
      <c r="AW143" s="682"/>
      <c r="AX143" s="682"/>
      <c r="AY143" s="682"/>
      <c r="AZ143" s="682"/>
      <c r="BA143" s="682"/>
      <c r="BB143" s="682"/>
      <c r="BC143" s="682"/>
      <c r="BD143" s="682"/>
      <c r="BE143" s="682"/>
      <c r="BF143" s="682"/>
      <c r="BG143" s="682"/>
      <c r="BH143" s="682"/>
      <c r="BI143" s="682"/>
      <c r="BJ143" s="682"/>
      <c r="BK143" s="676"/>
      <c r="BL143" s="676"/>
      <c r="BM143" s="676"/>
      <c r="BN143" s="682"/>
      <c r="BO143" s="682"/>
      <c r="BP143" s="682"/>
      <c r="BQ143" s="682"/>
      <c r="BR143" s="682"/>
      <c r="BS143" s="682"/>
      <c r="BT143" s="682"/>
      <c r="BU143" s="682"/>
      <c r="BV143" s="682"/>
      <c r="BW143" s="682"/>
    </row>
    <row r="144" spans="1:75" ht="13.5" customHeight="1">
      <c r="A144" s="696" t="s">
        <v>80</v>
      </c>
      <c r="B144" s="15" t="s">
        <v>55</v>
      </c>
      <c r="C144" s="692" t="str">
        <f>VLOOKUP($C127,'2025年度(1年後期)'!$B$5:$N$207,COLUMN('2025年度(1年後期)'!$I$5),0)&amp;""</f>
        <v/>
      </c>
      <c r="D144" s="693"/>
      <c r="E144" s="698" t="str">
        <f>VLOOKUP($C127,'2025年度(2年後期)'!$B$5:$N$207,COLUMN('2025年度(2年後期)'!$I$5),0)&amp;""</f>
        <v/>
      </c>
      <c r="F144" s="693"/>
      <c r="G144" s="698" t="str">
        <f>VLOOKUP($C127,'2025年度(3年後期)'!$B$5:$N$207,COLUMN('2025年度(3年後期)'!$I$5),0)&amp;""</f>
        <v/>
      </c>
      <c r="H144" s="693"/>
      <c r="I144" s="698" t="str">
        <f>VLOOKUP($C127,'2025年度(4年後期)'!$B$5:$N$206,COLUMN('2025年度(4年後期)'!$I$5),0)&amp;""</f>
        <v>看護管理論</v>
      </c>
      <c r="J144" s="693"/>
      <c r="K144" s="694" t="str">
        <f>VLOOKUP($C127,'2025年度(助産後期)'!$B$5:$N$207,COLUMN('2025年度(助産後期)'!$I$5),0)&amp;""</f>
        <v/>
      </c>
      <c r="L144" s="694"/>
      <c r="M144" s="692" t="str">
        <f>VLOOKUP($C127,'2025年度(M1後期)'!$B$5:$N$207,COLUMN('2025年度(M1後期)'!$I$5),0)&amp;""</f>
        <v>成育看護学演習Ａ－Ⅱ（小児）</v>
      </c>
      <c r="N144" s="693"/>
      <c r="O144" s="694" t="str">
        <f>VLOOKUP($C127,'2025年度(M2後期)'!$B$5:$N$207,COLUMN('2025年度(M2後期)'!$I$5),0)&amp;""</f>
        <v>特別研究</v>
      </c>
      <c r="P144" s="693"/>
      <c r="Q144" s="694" t="str">
        <f>VLOOKUP($C127,'2025年度(D1後期)'!$B$5:$N$207,COLUMN('2025年度(D1後期)'!$I$5),0)&amp;""</f>
        <v>感染管理看護学演習Ｂ
成人看護学演習Ｂ</v>
      </c>
      <c r="R144" s="693"/>
      <c r="S144" s="694" t="str">
        <f>VLOOKUP($C127,'2025年度(D23後期)'!$B$5:$N$207,COLUMN('2025年度(D23後期)'!$I$5),0)&amp;""</f>
        <v>特別研究</v>
      </c>
      <c r="T144" s="693"/>
      <c r="U144" s="21"/>
      <c r="Z144" s="696" t="str">
        <f>A144</f>
        <v>４時限（15：10～16：40）</v>
      </c>
      <c r="AA144" s="680"/>
      <c r="AB144" s="680"/>
      <c r="AC144" s="680"/>
      <c r="AD144" s="680"/>
      <c r="AE144" s="680"/>
      <c r="AF144" s="680"/>
      <c r="AG144" s="680"/>
      <c r="AH144" s="680"/>
      <c r="AI144" s="680"/>
      <c r="AJ144" s="680"/>
      <c r="AK144" s="680"/>
      <c r="AL144" s="680"/>
      <c r="AM144" s="680" t="s">
        <v>164</v>
      </c>
      <c r="AN144" s="680"/>
      <c r="AO144" s="680"/>
      <c r="AP144" s="680"/>
      <c r="AQ144" s="680"/>
      <c r="AR144" s="680"/>
      <c r="AS144" s="680"/>
      <c r="AT144" s="680"/>
      <c r="AU144" s="680"/>
      <c r="AV144" s="680"/>
      <c r="AW144" s="680" t="s">
        <v>327</v>
      </c>
      <c r="AX144" s="680"/>
      <c r="AY144" s="680"/>
      <c r="AZ144" s="680"/>
      <c r="BA144" s="680"/>
      <c r="BB144" s="680"/>
      <c r="BC144" s="680"/>
      <c r="BD144" s="680"/>
      <c r="BE144" s="680"/>
      <c r="BF144" s="680"/>
      <c r="BG144" s="680"/>
      <c r="BH144" s="680"/>
      <c r="BI144" s="680"/>
      <c r="BJ144" s="680"/>
      <c r="BK144" s="674"/>
      <c r="BL144" s="674"/>
      <c r="BM144" s="674"/>
      <c r="BN144" s="680"/>
      <c r="BO144" s="680"/>
      <c r="BP144" s="680"/>
      <c r="BQ144" s="680"/>
      <c r="BR144" s="680"/>
      <c r="BS144" s="680"/>
      <c r="BT144" s="680"/>
      <c r="BU144" s="680"/>
      <c r="BV144" s="680"/>
      <c r="BW144" s="680"/>
    </row>
    <row r="145" spans="1:75" ht="13.5" customHeight="1">
      <c r="A145" s="696"/>
      <c r="B145" s="15" t="s">
        <v>58</v>
      </c>
      <c r="C145" s="688" t="str">
        <f>IFERROR(VLOOKUP(C144,科目・教員!$A$2:$B$349,2,0),"")</f>
        <v/>
      </c>
      <c r="D145" s="689"/>
      <c r="E145" s="690" t="str">
        <f>IFERROR(VLOOKUP(E144,科目・教員!$A$2:$B$349,2,0),"")</f>
        <v/>
      </c>
      <c r="F145" s="689"/>
      <c r="G145" s="690" t="str">
        <f>IFERROR(VLOOKUP(G144,科目・教員!$A$2:$B$349,2,0),"")</f>
        <v/>
      </c>
      <c r="H145" s="689"/>
      <c r="I145" s="690" t="str">
        <f>IFERROR(VLOOKUP(I144,科目・教員!$A$2:$B$349,2,0),"")</f>
        <v>小澤　三枝子</v>
      </c>
      <c r="J145" s="689"/>
      <c r="K145" s="691" t="str">
        <f>IFERROR(VLOOKUP(K144,科目・教員!$A$2:$B$349,2,0),"")</f>
        <v/>
      </c>
      <c r="L145" s="691"/>
      <c r="M145" s="688" t="str">
        <f>IFERROR(VLOOKUP(M144,科目・教員!$A$2:$B$349,2,0),"")</f>
        <v/>
      </c>
      <c r="N145" s="689"/>
      <c r="O145" s="691" t="str">
        <f>IFERROR(VLOOKUP(O144,科目・教員!$A$2:$B$349,2,0),"")</f>
        <v/>
      </c>
      <c r="P145" s="689"/>
      <c r="Q145" s="691" t="str">
        <f>IFERROR(VLOOKUP(Q144,科目・教員!$A$2:$B$349,2,0),"")</f>
        <v/>
      </c>
      <c r="R145" s="689"/>
      <c r="S145" s="691" t="str">
        <f>IFERROR(VLOOKUP(S144,科目・教員!$A$2:$B$349,2,0),"")</f>
        <v/>
      </c>
      <c r="T145" s="689"/>
      <c r="U145" s="21"/>
      <c r="Z145" s="696"/>
      <c r="AA145" s="681"/>
      <c r="AB145" s="681"/>
      <c r="AC145" s="681"/>
      <c r="AD145" s="681"/>
      <c r="AE145" s="681"/>
      <c r="AF145" s="681"/>
      <c r="AG145" s="681"/>
      <c r="AH145" s="681"/>
      <c r="AI145" s="681"/>
      <c r="AJ145" s="681"/>
      <c r="AK145" s="681"/>
      <c r="AL145" s="681"/>
      <c r="AM145" s="681"/>
      <c r="AN145" s="681"/>
      <c r="AO145" s="681"/>
      <c r="AP145" s="681"/>
      <c r="AQ145" s="681"/>
      <c r="AR145" s="681"/>
      <c r="AS145" s="681"/>
      <c r="AT145" s="681"/>
      <c r="AU145" s="681"/>
      <c r="AV145" s="681"/>
      <c r="AW145" s="681"/>
      <c r="AX145" s="681"/>
      <c r="AY145" s="681"/>
      <c r="AZ145" s="681"/>
      <c r="BA145" s="681"/>
      <c r="BB145" s="681"/>
      <c r="BC145" s="681"/>
      <c r="BD145" s="681"/>
      <c r="BE145" s="681"/>
      <c r="BF145" s="681"/>
      <c r="BG145" s="681"/>
      <c r="BH145" s="681"/>
      <c r="BI145" s="681"/>
      <c r="BJ145" s="681"/>
      <c r="BK145" s="675"/>
      <c r="BL145" s="675"/>
      <c r="BM145" s="675"/>
      <c r="BN145" s="681"/>
      <c r="BO145" s="681"/>
      <c r="BP145" s="681"/>
      <c r="BQ145" s="681"/>
      <c r="BR145" s="681"/>
      <c r="BS145" s="681"/>
      <c r="BT145" s="681"/>
      <c r="BU145" s="681"/>
      <c r="BV145" s="681"/>
      <c r="BW145" s="681"/>
    </row>
    <row r="146" spans="1:75" ht="13.5" customHeight="1">
      <c r="A146" s="696"/>
      <c r="B146" s="15" t="s">
        <v>60</v>
      </c>
      <c r="C146" s="688" t="str">
        <f>VLOOKUP($C127,'2025年度(1年後期)'!$B$5:$N$207,COLUMN('2025年度(1年後期)'!$I$5)+1,0)&amp;""</f>
        <v/>
      </c>
      <c r="D146" s="689"/>
      <c r="E146" s="690" t="str">
        <f>VLOOKUP($C127,'2025年度(2年後期)'!$B$5:$N$207,COLUMN('2025年度(2年後期)'!$I$5)+1,0)&amp;""</f>
        <v/>
      </c>
      <c r="F146" s="689"/>
      <c r="G146" s="690" t="str">
        <f>VLOOKUP($C127,'2025年度(3年後期)'!$B$5:$N$207,COLUMN('2025年度(3年後期)'!$I$5)+1,0)&amp;""</f>
        <v/>
      </c>
      <c r="H146" s="689"/>
      <c r="I146" s="690" t="str">
        <f>VLOOKUP($C127,'2025年度(4年後期)'!$B$5:$N$206,COLUMN('2025年度(4年後期)'!$I$5)+1,0)&amp;""</f>
        <v>301</v>
      </c>
      <c r="J146" s="689"/>
      <c r="K146" s="691" t="str">
        <f>VLOOKUP($C127,'2025年度(助産後期)'!$B$5:$N$207,COLUMN('2025年度(助産後期)'!$I$5)+1,0)&amp;""</f>
        <v/>
      </c>
      <c r="L146" s="691"/>
      <c r="M146" s="688" t="str">
        <f>VLOOKUP($C127,'2025年度(M1後期)'!$B$5:$N$207,COLUMN('2025年度(M1後期)'!$I$5)+1,0)&amp;""</f>
        <v>別途指定</v>
      </c>
      <c r="N146" s="689"/>
      <c r="O146" s="691" t="str">
        <f>VLOOKUP($C127,'2025年度(M2後期)'!$B$5:$N$207,COLUMN('2025年度(M2後期)'!$I$5)+1,0)&amp;""</f>
        <v/>
      </c>
      <c r="P146" s="689"/>
      <c r="Q146" s="691" t="str">
        <f>VLOOKUP($C127,'2025年度(D1後期)'!$B$5:$N$207,COLUMN('2025年度(D1後期)'!$I$5)+1,0)&amp;""</f>
        <v>感染:別途指定
成人:別途指定</v>
      </c>
      <c r="R146" s="689"/>
      <c r="S146" s="691" t="str">
        <f>VLOOKUP($C127,'2025年度(D23後期)'!$B$5:$N$207,COLUMN('2025年度(D23後期)'!$I$5)+1,0)&amp;""</f>
        <v/>
      </c>
      <c r="T146" s="689"/>
      <c r="U146" s="21"/>
      <c r="Z146" s="696"/>
      <c r="AA146" s="681"/>
      <c r="AB146" s="681"/>
      <c r="AC146" s="681"/>
      <c r="AD146" s="681"/>
      <c r="AE146" s="681"/>
      <c r="AF146" s="681"/>
      <c r="AG146" s="681"/>
      <c r="AH146" s="681"/>
      <c r="AI146" s="681"/>
      <c r="AJ146" s="681"/>
      <c r="AK146" s="681"/>
      <c r="AL146" s="681"/>
      <c r="AM146" s="681"/>
      <c r="AN146" s="681"/>
      <c r="AO146" s="681"/>
      <c r="AP146" s="681"/>
      <c r="AQ146" s="681"/>
      <c r="AR146" s="681"/>
      <c r="AS146" s="681"/>
      <c r="AT146" s="681"/>
      <c r="AU146" s="681"/>
      <c r="AV146" s="681"/>
      <c r="AW146" s="681"/>
      <c r="AX146" s="681"/>
      <c r="AY146" s="681"/>
      <c r="AZ146" s="681"/>
      <c r="BA146" s="681"/>
      <c r="BB146" s="681"/>
      <c r="BC146" s="681"/>
      <c r="BD146" s="681"/>
      <c r="BE146" s="681"/>
      <c r="BF146" s="681"/>
      <c r="BG146" s="681"/>
      <c r="BH146" s="681"/>
      <c r="BI146" s="681"/>
      <c r="BJ146" s="681"/>
      <c r="BK146" s="675"/>
      <c r="BL146" s="675"/>
      <c r="BM146" s="675"/>
      <c r="BN146" s="681"/>
      <c r="BO146" s="681"/>
      <c r="BP146" s="681"/>
      <c r="BQ146" s="681"/>
      <c r="BR146" s="681"/>
      <c r="BS146" s="681"/>
      <c r="BT146" s="681"/>
      <c r="BU146" s="681"/>
      <c r="BV146" s="681"/>
      <c r="BW146" s="681"/>
    </row>
    <row r="147" spans="1:75" ht="13.5" customHeight="1">
      <c r="A147" s="697"/>
      <c r="B147" s="16" t="s">
        <v>62</v>
      </c>
      <c r="C147" s="738"/>
      <c r="D147" s="739"/>
      <c r="E147" s="684"/>
      <c r="F147" s="685"/>
      <c r="G147" s="684"/>
      <c r="H147" s="685"/>
      <c r="I147" s="684"/>
      <c r="J147" s="685"/>
      <c r="K147" s="686"/>
      <c r="L147" s="686"/>
      <c r="M147" s="687"/>
      <c r="N147" s="685"/>
      <c r="O147" s="686"/>
      <c r="P147" s="685"/>
      <c r="Q147" s="686"/>
      <c r="R147" s="685"/>
      <c r="S147" s="686"/>
      <c r="T147" s="685"/>
      <c r="U147" s="21"/>
      <c r="Z147" s="697"/>
      <c r="AA147" s="682"/>
      <c r="AB147" s="682"/>
      <c r="AC147" s="682"/>
      <c r="AD147" s="682"/>
      <c r="AE147" s="682"/>
      <c r="AF147" s="682"/>
      <c r="AG147" s="682"/>
      <c r="AH147" s="682"/>
      <c r="AI147" s="682"/>
      <c r="AJ147" s="682"/>
      <c r="AK147" s="682"/>
      <c r="AL147" s="682"/>
      <c r="AM147" s="682"/>
      <c r="AN147" s="682"/>
      <c r="AO147" s="682"/>
      <c r="AP147" s="682"/>
      <c r="AQ147" s="682"/>
      <c r="AR147" s="682"/>
      <c r="AS147" s="682"/>
      <c r="AT147" s="682"/>
      <c r="AU147" s="682"/>
      <c r="AV147" s="682"/>
      <c r="AW147" s="682"/>
      <c r="AX147" s="682"/>
      <c r="AY147" s="682"/>
      <c r="AZ147" s="682"/>
      <c r="BA147" s="682"/>
      <c r="BB147" s="682"/>
      <c r="BC147" s="682"/>
      <c r="BD147" s="682"/>
      <c r="BE147" s="682"/>
      <c r="BF147" s="682"/>
      <c r="BG147" s="682"/>
      <c r="BH147" s="682"/>
      <c r="BI147" s="682"/>
      <c r="BJ147" s="682"/>
      <c r="BK147" s="676"/>
      <c r="BL147" s="676"/>
      <c r="BM147" s="676"/>
      <c r="BN147" s="682"/>
      <c r="BO147" s="682"/>
      <c r="BP147" s="682"/>
      <c r="BQ147" s="682"/>
      <c r="BR147" s="682"/>
      <c r="BS147" s="682"/>
      <c r="BT147" s="682"/>
      <c r="BU147" s="682"/>
      <c r="BV147" s="682"/>
      <c r="BW147" s="682"/>
    </row>
    <row r="148" spans="1:75" ht="13.5" customHeight="1">
      <c r="A148" s="696" t="s">
        <v>87</v>
      </c>
      <c r="B148" s="15" t="s">
        <v>55</v>
      </c>
      <c r="C148" s="692" t="str">
        <f>VLOOKUP($C127,'2025年度(1年後期)'!$B$5:$N$207,COLUMN('2025年度(1年後期)'!$K$5),0)&amp;""</f>
        <v/>
      </c>
      <c r="D148" s="693"/>
      <c r="E148" s="698" t="str">
        <f>VLOOKUP($C127,'2025年度(2年後期)'!$B$5:$N$207,COLUMN('2025年度(2年後期)'!$K$5),0)&amp;""</f>
        <v/>
      </c>
      <c r="F148" s="693"/>
      <c r="G148" s="698" t="str">
        <f>VLOOKUP($C127,'2025年度(3年後期)'!$B$5:$N$207,COLUMN('2025年度(3年後期)'!$K$5),0)&amp;""</f>
        <v/>
      </c>
      <c r="H148" s="693"/>
      <c r="I148" s="698" t="str">
        <f>VLOOKUP($C127,'2025年度(4年後期)'!$B$5:$N$206,COLUMN('2025年度(4年後期)'!$K$5),0)&amp;""</f>
        <v/>
      </c>
      <c r="J148" s="693"/>
      <c r="K148" s="694" t="str">
        <f>VLOOKUP($C127,'2025年度(助産後期)'!$B$5:$N$207,COLUMN('2025年度(助産後期)'!$K$5),0)&amp;""</f>
        <v/>
      </c>
      <c r="L148" s="694"/>
      <c r="M148" s="692" t="str">
        <f>VLOOKUP($C127,'2025年度(M1後期)'!$B$5:$N$207,COLUMN('2025年度(M1後期)'!$K$5),0)&amp;""</f>
        <v/>
      </c>
      <c r="N148" s="693"/>
      <c r="O148" s="694" t="str">
        <f>VLOOKUP($C127,'2025年度(M2後期)'!$B$5:$N$207,COLUMN('2025年度(M2後期)'!$K$5),0)&amp;""</f>
        <v/>
      </c>
      <c r="P148" s="693"/>
      <c r="Q148" s="694" t="str">
        <f>VLOOKUP($C127,'2025年度(D1後期)'!$B$5:$N$207,COLUMN('2025年度(D1後期)'!$K$5),0)&amp;""</f>
        <v/>
      </c>
      <c r="R148" s="693"/>
      <c r="S148" s="694" t="str">
        <f>VLOOKUP($C127,'2025年度(D23後期)'!$B$5:$N$207,COLUMN('2025年度(D23後期)'!$K$5),0)&amp;""</f>
        <v/>
      </c>
      <c r="T148" s="693"/>
      <c r="U148" s="21"/>
      <c r="Z148" s="696" t="str">
        <f>A148</f>
        <v>５時限（16：50～18：20）</v>
      </c>
      <c r="AA148" s="680"/>
      <c r="AB148" s="680"/>
      <c r="AC148" s="680"/>
      <c r="AD148" s="680"/>
      <c r="AE148" s="680"/>
      <c r="AF148" s="680"/>
      <c r="AG148" s="680"/>
      <c r="AH148" s="680"/>
      <c r="AI148" s="680"/>
      <c r="AJ148" s="680"/>
      <c r="AK148" s="680"/>
      <c r="AL148" s="680"/>
      <c r="AM148" s="680" t="s">
        <v>164</v>
      </c>
      <c r="AN148" s="680"/>
      <c r="AO148" s="680"/>
      <c r="AP148" s="680"/>
      <c r="AQ148" s="680"/>
      <c r="AR148" s="680"/>
      <c r="AS148" s="680"/>
      <c r="AT148" s="680"/>
      <c r="AU148" s="680"/>
      <c r="AV148" s="680"/>
      <c r="AW148" s="680"/>
      <c r="AX148" s="680"/>
      <c r="AY148" s="680"/>
      <c r="AZ148" s="680"/>
      <c r="BA148" s="680"/>
      <c r="BB148" s="680"/>
      <c r="BC148" s="680"/>
      <c r="BD148" s="680"/>
      <c r="BE148" s="680"/>
      <c r="BF148" s="680"/>
      <c r="BG148" s="680"/>
      <c r="BH148" s="680"/>
      <c r="BI148" s="680"/>
      <c r="BJ148" s="680"/>
      <c r="BK148" s="674"/>
      <c r="BL148" s="674"/>
      <c r="BM148" s="674"/>
      <c r="BN148" s="680"/>
      <c r="BO148" s="680"/>
      <c r="BP148" s="680"/>
      <c r="BQ148" s="680"/>
      <c r="BR148" s="680"/>
      <c r="BS148" s="680"/>
      <c r="BT148" s="680"/>
      <c r="BU148" s="680"/>
      <c r="BV148" s="680"/>
      <c r="BW148" s="680"/>
    </row>
    <row r="149" spans="1:75" ht="13.5" customHeight="1">
      <c r="A149" s="696"/>
      <c r="B149" s="15" t="s">
        <v>58</v>
      </c>
      <c r="C149" s="688" t="str">
        <f>IFERROR(VLOOKUP(C148,科目・教員!$A$2:$B$349,2,0),"")</f>
        <v/>
      </c>
      <c r="D149" s="689"/>
      <c r="E149" s="690" t="str">
        <f>IFERROR(VLOOKUP(E148,科目・教員!$A$2:$B$349,2,0),"")</f>
        <v/>
      </c>
      <c r="F149" s="689"/>
      <c r="G149" s="690" t="str">
        <f>IFERROR(VLOOKUP(G148,科目・教員!$A$2:$B$349,2,0),"")</f>
        <v/>
      </c>
      <c r="H149" s="689"/>
      <c r="I149" s="690" t="str">
        <f>IFERROR(VLOOKUP(I148,科目・教員!$A$2:$B$349,2,0),"")</f>
        <v/>
      </c>
      <c r="J149" s="689"/>
      <c r="K149" s="691" t="str">
        <f>IFERROR(VLOOKUP(K148,科目・教員!$A$2:$B$349,2,0),"")</f>
        <v/>
      </c>
      <c r="L149" s="691"/>
      <c r="M149" s="688" t="str">
        <f>IFERROR(VLOOKUP(M148,科目・教員!$A$2:$B$349,2,0),"")</f>
        <v/>
      </c>
      <c r="N149" s="689"/>
      <c r="O149" s="691" t="str">
        <f>IFERROR(VLOOKUP(O148,科目・教員!$A$2:$B$349,2,0),"")</f>
        <v/>
      </c>
      <c r="P149" s="689"/>
      <c r="Q149" s="691" t="str">
        <f>IFERROR(VLOOKUP(Q148,科目・教員!$A$2:$B$349,2,0),"")</f>
        <v/>
      </c>
      <c r="R149" s="689"/>
      <c r="S149" s="691" t="str">
        <f>IFERROR(VLOOKUP(S148,科目・教員!$A$2:$B$349,2,0),"")</f>
        <v/>
      </c>
      <c r="T149" s="689"/>
      <c r="U149" s="21"/>
      <c r="Z149" s="696"/>
      <c r="AA149" s="681"/>
      <c r="AB149" s="681"/>
      <c r="AC149" s="681"/>
      <c r="AD149" s="681"/>
      <c r="AE149" s="681"/>
      <c r="AF149" s="681"/>
      <c r="AG149" s="681"/>
      <c r="AH149" s="681"/>
      <c r="AI149" s="681"/>
      <c r="AJ149" s="681"/>
      <c r="AK149" s="681"/>
      <c r="AL149" s="681"/>
      <c r="AM149" s="681"/>
      <c r="AN149" s="681"/>
      <c r="AO149" s="681"/>
      <c r="AP149" s="681"/>
      <c r="AQ149" s="681"/>
      <c r="AR149" s="681"/>
      <c r="AS149" s="681"/>
      <c r="AT149" s="681"/>
      <c r="AU149" s="681"/>
      <c r="AV149" s="681"/>
      <c r="AW149" s="681"/>
      <c r="AX149" s="681"/>
      <c r="AY149" s="681"/>
      <c r="AZ149" s="681"/>
      <c r="BA149" s="681"/>
      <c r="BB149" s="681"/>
      <c r="BC149" s="681"/>
      <c r="BD149" s="681"/>
      <c r="BE149" s="681"/>
      <c r="BF149" s="681"/>
      <c r="BG149" s="681"/>
      <c r="BH149" s="681"/>
      <c r="BI149" s="681"/>
      <c r="BJ149" s="681"/>
      <c r="BK149" s="675"/>
      <c r="BL149" s="675"/>
      <c r="BM149" s="675"/>
      <c r="BN149" s="681"/>
      <c r="BO149" s="681"/>
      <c r="BP149" s="681"/>
      <c r="BQ149" s="681"/>
      <c r="BR149" s="681"/>
      <c r="BS149" s="681"/>
      <c r="BT149" s="681"/>
      <c r="BU149" s="681"/>
      <c r="BV149" s="681"/>
      <c r="BW149" s="681"/>
    </row>
    <row r="150" spans="1:75" ht="13.5" customHeight="1">
      <c r="A150" s="696"/>
      <c r="B150" s="15" t="s">
        <v>60</v>
      </c>
      <c r="C150" s="688" t="str">
        <f>VLOOKUP($C127,'2025年度(1年後期)'!$B$5:$N$207,COLUMN('2025年度(1年後期)'!$K$5)+1,0)&amp;""</f>
        <v/>
      </c>
      <c r="D150" s="689"/>
      <c r="E150" s="690" t="str">
        <f>VLOOKUP($C127,'2025年度(2年後期)'!$B$5:$N$207,COLUMN('2025年度(2年後期)'!$K$5)+1,0)&amp;""</f>
        <v/>
      </c>
      <c r="F150" s="689"/>
      <c r="G150" s="690" t="str">
        <f>VLOOKUP($C127,'2025年度(3年後期)'!$B$5:$N$207,COLUMN('2025年度(3年後期)'!$K$5)+1,0)&amp;""</f>
        <v/>
      </c>
      <c r="H150" s="689"/>
      <c r="I150" s="690" t="str">
        <f>VLOOKUP($C127,'2025年度(4年後期)'!$B$5:$N$206,COLUMN('2025年度(4年後期)'!$K$5)+1,0)&amp;""</f>
        <v/>
      </c>
      <c r="J150" s="689"/>
      <c r="K150" s="691" t="str">
        <f>VLOOKUP($C127,'2025年度(助産後期)'!$B$5:$N$207,COLUMN('2025年度(助産後期)'!$K$5)+1,0)&amp;""</f>
        <v/>
      </c>
      <c r="L150" s="691"/>
      <c r="M150" s="688" t="str">
        <f>VLOOKUP($C127,'2025年度(M1後期)'!$B$5:$N$207,COLUMN('2025年度(M1後期)'!$K$5)+1,0)&amp;""</f>
        <v/>
      </c>
      <c r="N150" s="689"/>
      <c r="O150" s="691" t="str">
        <f>VLOOKUP($C127,'2025年度(M1後期)'!$B$5:$N$207,COLUMN('2025年度(M1後期)'!$K$5)+1,0)&amp;""</f>
        <v/>
      </c>
      <c r="P150" s="689"/>
      <c r="Q150" s="691" t="str">
        <f>VLOOKUP($C127,'2025年度(D1後期)'!$B$5:$N$207,COLUMN('2025年度(D1後期)'!$K$5)+1,0)&amp;""</f>
        <v/>
      </c>
      <c r="R150" s="689"/>
      <c r="S150" s="691" t="str">
        <f>VLOOKUP($C127,'2025年度(D23後期)'!$B$5:$N$207,COLUMN('2025年度(D23後期)'!$K$5)+1,0)&amp;""</f>
        <v/>
      </c>
      <c r="T150" s="689"/>
      <c r="U150" s="21"/>
      <c r="Z150" s="696"/>
      <c r="AA150" s="681"/>
      <c r="AB150" s="681"/>
      <c r="AC150" s="681"/>
      <c r="AD150" s="681"/>
      <c r="AE150" s="681"/>
      <c r="AF150" s="681"/>
      <c r="AG150" s="681"/>
      <c r="AH150" s="681"/>
      <c r="AI150" s="681"/>
      <c r="AJ150" s="681"/>
      <c r="AK150" s="681"/>
      <c r="AL150" s="681"/>
      <c r="AM150" s="681"/>
      <c r="AN150" s="681"/>
      <c r="AO150" s="681"/>
      <c r="AP150" s="681"/>
      <c r="AQ150" s="681"/>
      <c r="AR150" s="681"/>
      <c r="AS150" s="681"/>
      <c r="AT150" s="681"/>
      <c r="AU150" s="681"/>
      <c r="AV150" s="681"/>
      <c r="AW150" s="681"/>
      <c r="AX150" s="681"/>
      <c r="AY150" s="681"/>
      <c r="AZ150" s="681"/>
      <c r="BA150" s="681"/>
      <c r="BB150" s="681"/>
      <c r="BC150" s="681"/>
      <c r="BD150" s="681"/>
      <c r="BE150" s="681"/>
      <c r="BF150" s="681"/>
      <c r="BG150" s="681"/>
      <c r="BH150" s="681"/>
      <c r="BI150" s="681"/>
      <c r="BJ150" s="681"/>
      <c r="BK150" s="675"/>
      <c r="BL150" s="675"/>
      <c r="BM150" s="675"/>
      <c r="BN150" s="681"/>
      <c r="BO150" s="681"/>
      <c r="BP150" s="681"/>
      <c r="BQ150" s="681"/>
      <c r="BR150" s="681"/>
      <c r="BS150" s="681"/>
      <c r="BT150" s="681"/>
      <c r="BU150" s="681"/>
      <c r="BV150" s="681"/>
      <c r="BW150" s="681"/>
    </row>
    <row r="151" spans="1:75" ht="13.5" customHeight="1">
      <c r="A151" s="697"/>
      <c r="B151" s="16" t="s">
        <v>62</v>
      </c>
      <c r="C151" s="687"/>
      <c r="D151" s="685"/>
      <c r="E151" s="684"/>
      <c r="F151" s="685"/>
      <c r="G151" s="684"/>
      <c r="H151" s="685"/>
      <c r="I151" s="684"/>
      <c r="J151" s="685"/>
      <c r="K151" s="686"/>
      <c r="L151" s="686"/>
      <c r="M151" s="687"/>
      <c r="N151" s="685"/>
      <c r="O151" s="686"/>
      <c r="P151" s="685"/>
      <c r="Q151" s="686"/>
      <c r="R151" s="685"/>
      <c r="S151" s="686"/>
      <c r="T151" s="685"/>
      <c r="U151" s="22"/>
      <c r="V151" s="19"/>
      <c r="W151" s="19"/>
      <c r="X151" s="19"/>
      <c r="Y151" s="19"/>
      <c r="Z151" s="697"/>
      <c r="AA151" s="682"/>
      <c r="AB151" s="682"/>
      <c r="AC151" s="682"/>
      <c r="AD151" s="682"/>
      <c r="AE151" s="682"/>
      <c r="AF151" s="682"/>
      <c r="AG151" s="682"/>
      <c r="AH151" s="682"/>
      <c r="AI151" s="682"/>
      <c r="AJ151" s="682"/>
      <c r="AK151" s="682"/>
      <c r="AL151" s="682"/>
      <c r="AM151" s="682"/>
      <c r="AN151" s="682"/>
      <c r="AO151" s="682"/>
      <c r="AP151" s="682"/>
      <c r="AQ151" s="682"/>
      <c r="AR151" s="682"/>
      <c r="AS151" s="682"/>
      <c r="AT151" s="682"/>
      <c r="AU151" s="682"/>
      <c r="AV151" s="682"/>
      <c r="AW151" s="682"/>
      <c r="AX151" s="682"/>
      <c r="AY151" s="682"/>
      <c r="AZ151" s="682"/>
      <c r="BA151" s="682"/>
      <c r="BB151" s="682"/>
      <c r="BC151" s="682"/>
      <c r="BD151" s="682"/>
      <c r="BE151" s="682"/>
      <c r="BF151" s="682"/>
      <c r="BG151" s="682"/>
      <c r="BH151" s="682"/>
      <c r="BI151" s="682"/>
      <c r="BJ151" s="682"/>
      <c r="BK151" s="676"/>
      <c r="BL151" s="676"/>
      <c r="BM151" s="676"/>
      <c r="BN151" s="682"/>
      <c r="BO151" s="682"/>
      <c r="BP151" s="682"/>
      <c r="BQ151" s="682"/>
      <c r="BR151" s="682"/>
      <c r="BS151" s="682"/>
      <c r="BT151" s="682"/>
      <c r="BU151" s="682"/>
      <c r="BV151" s="682"/>
      <c r="BW151" s="682"/>
    </row>
    <row r="152" spans="1:75" ht="21.75">
      <c r="A152" s="5"/>
      <c r="B152" s="6"/>
      <c r="C152" s="722">
        <f>C127+1</f>
        <v>46029</v>
      </c>
      <c r="D152" s="722"/>
      <c r="E152" s="722"/>
      <c r="F152" s="722"/>
      <c r="G152" s="722"/>
      <c r="H152" s="722"/>
      <c r="I152" s="722"/>
      <c r="J152" s="722"/>
      <c r="K152" s="722"/>
      <c r="L152" s="722"/>
      <c r="M152" s="722"/>
      <c r="N152" s="722"/>
      <c r="O152" s="722"/>
      <c r="P152" s="722"/>
      <c r="Q152" s="722"/>
      <c r="R152" s="722"/>
      <c r="S152" s="722"/>
      <c r="T152" s="722"/>
      <c r="U152" s="781">
        <f>C152</f>
        <v>46029</v>
      </c>
      <c r="V152" s="782"/>
      <c r="W152" s="782"/>
      <c r="X152" s="782"/>
      <c r="Y152" s="782"/>
      <c r="Z152" s="783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96" t="s">
        <v>54</v>
      </c>
      <c r="B153" s="12" t="s">
        <v>55</v>
      </c>
      <c r="C153" s="705" t="str">
        <f>VLOOKUP($C152,'2025年度(1年後期)'!$B$5:$N$207,COLUMN('2025年度(1年後期)'!$C$5),0)&amp;""</f>
        <v/>
      </c>
      <c r="D153" s="706"/>
      <c r="E153" s="713" t="str">
        <f>VLOOKUP($C152,'2025年度(2年後期)'!$B$5:$N$207,COLUMN('2025年度(2年後期)'!$C$5),0)&amp;""</f>
        <v/>
      </c>
      <c r="F153" s="706"/>
      <c r="G153" s="713" t="str">
        <f>VLOOKUP($C152,'2025年度(3年後期)'!$B$5:$N$207,COLUMN('2025年度(3年後期)'!$C$5),0)&amp;""</f>
        <v/>
      </c>
      <c r="H153" s="706"/>
      <c r="I153" s="713" t="str">
        <f>VLOOKUP($C152,'2025年度(4年後期)'!$B$5:$N$206,COLUMN('2025年度(4年後期)'!$C$5),0)&amp;""</f>
        <v/>
      </c>
      <c r="J153" s="706"/>
      <c r="K153" s="693" t="str">
        <f>VLOOKUP($C152,'2025年度(助産後期)'!$B$5:$N$207,COLUMN('2025年度(助産後期)'!$C$5),0)&amp;""</f>
        <v/>
      </c>
      <c r="L153" s="709"/>
      <c r="M153" s="723" t="str">
        <f>VLOOKUP($C152,'2025年度(M1後期)'!$B$5:$N$207,COLUMN('2025年度(M1後期)'!$C$5),0)&amp;""</f>
        <v>長寿看護学演習Ａ－Ⅰ
成育看護学演習Ａ－Ⅳ(母性)</v>
      </c>
      <c r="N153" s="709"/>
      <c r="O153" s="713" t="str">
        <f>VLOOKUP($C152,'2025年度(M2後期)'!$B$5:$N$207,COLUMN('2025年度(M2後期)'!$C$5),0)&amp;""</f>
        <v>特別研究</v>
      </c>
      <c r="P153" s="706"/>
      <c r="Q153" s="713" t="str">
        <f>VLOOKUP($C152,'2025年度(D1後期)'!$B$5:$N$207,COLUMN('2025年度(D1後期)'!$C$5),0)&amp;""</f>
        <v>看護教育学演習Ｂ</v>
      </c>
      <c r="R153" s="706"/>
      <c r="S153" s="693" t="str">
        <f>VLOOKUP($C152,'2025年度(D23後期)'!$B$5:$N$207,COLUMN('2025年度(D23後期)'!$C$5),0)&amp;""</f>
        <v>特別研究</v>
      </c>
      <c r="T153" s="706"/>
      <c r="U153" s="648" t="s">
        <v>161</v>
      </c>
      <c r="Z153" s="695" t="str">
        <f>A153</f>
        <v xml:space="preserve">１時限（09：20～10：50） </v>
      </c>
      <c r="AA153" s="680"/>
      <c r="AB153" s="680"/>
      <c r="AC153" s="680"/>
      <c r="AD153" s="680"/>
      <c r="AE153" s="680"/>
      <c r="AF153" s="680"/>
      <c r="AG153" s="680"/>
      <c r="AH153" s="680"/>
      <c r="AI153" s="680"/>
      <c r="AJ153" s="680"/>
      <c r="AK153" s="680"/>
      <c r="AL153" s="680"/>
      <c r="AM153" s="680" t="s">
        <v>164</v>
      </c>
      <c r="AN153" s="680"/>
      <c r="AO153" s="680"/>
      <c r="AP153" s="680"/>
      <c r="AQ153" s="680"/>
      <c r="AR153" s="680"/>
      <c r="AS153" s="680"/>
      <c r="AT153" s="680"/>
      <c r="AU153" s="680"/>
      <c r="AV153" s="680"/>
      <c r="AW153" s="680"/>
      <c r="AX153" s="680"/>
      <c r="AY153" s="680"/>
      <c r="AZ153" s="680"/>
      <c r="BA153" s="680"/>
      <c r="BB153" s="680"/>
      <c r="BC153" s="680"/>
      <c r="BD153" s="680"/>
      <c r="BE153" s="680"/>
      <c r="BF153" s="680"/>
      <c r="BG153" s="680"/>
      <c r="BH153" s="680"/>
      <c r="BI153" s="680"/>
      <c r="BJ153" s="680"/>
      <c r="BK153" s="674"/>
      <c r="BL153" s="674"/>
      <c r="BM153" s="674"/>
      <c r="BN153" s="680"/>
      <c r="BO153" s="680"/>
      <c r="BP153" s="680"/>
      <c r="BQ153" s="680"/>
      <c r="BR153" s="680"/>
      <c r="BS153" s="680"/>
      <c r="BT153" s="680"/>
      <c r="BU153" s="680"/>
      <c r="BV153" s="680"/>
      <c r="BW153" s="680"/>
    </row>
    <row r="154" spans="1:75" ht="13.5" customHeight="1">
      <c r="A154" s="696"/>
      <c r="B154" s="15" t="s">
        <v>58</v>
      </c>
      <c r="C154" s="708" t="str">
        <f>IFERROR(VLOOKUP(C153,科目・教員!$A$2:$B$349,2,0),"")</f>
        <v/>
      </c>
      <c r="D154" s="707"/>
      <c r="E154" s="716" t="str">
        <f>IFERROR(VLOOKUP(E153,科目・教員!$A$2:$B$349,2,0),"")</f>
        <v/>
      </c>
      <c r="F154" s="707"/>
      <c r="G154" s="716" t="str">
        <f>IFERROR(VLOOKUP(G153,科目・教員!$A$2:$B$349,2,0),"")</f>
        <v/>
      </c>
      <c r="H154" s="707"/>
      <c r="I154" s="716" t="str">
        <f>IFERROR(VLOOKUP(I153,科目・教員!$A$2:$B$349,2,0),"")</f>
        <v/>
      </c>
      <c r="J154" s="707"/>
      <c r="K154" s="689" t="str">
        <f>IFERROR(VLOOKUP(K153,科目・教員!$A$2:$B$349,2,0),"")</f>
        <v/>
      </c>
      <c r="L154" s="717"/>
      <c r="M154" s="718" t="str">
        <f>IFERROR(VLOOKUP(M153,科目・教員!$A$2:$B$349,2,0),"")</f>
        <v/>
      </c>
      <c r="N154" s="707"/>
      <c r="O154" s="716" t="str">
        <f>IFERROR(VLOOKUP(O153,科目・教員!$A$2:$B$349,2,0),"")</f>
        <v/>
      </c>
      <c r="P154" s="707"/>
      <c r="Q154" s="716" t="str">
        <f>IFERROR(VLOOKUP(Q153,科目・教員!$A$2:$B$349,2,0),"")</f>
        <v/>
      </c>
      <c r="R154" s="707"/>
      <c r="S154" s="689" t="str">
        <f>IFERROR(VLOOKUP(S153,科目・教員!$A$2:$B$349,2,0),"")</f>
        <v/>
      </c>
      <c r="T154" s="707"/>
      <c r="U154" s="649" t="s">
        <v>169</v>
      </c>
      <c r="Z154" s="696"/>
      <c r="AA154" s="681"/>
      <c r="AB154" s="681"/>
      <c r="AC154" s="681"/>
      <c r="AD154" s="681"/>
      <c r="AE154" s="681"/>
      <c r="AF154" s="681"/>
      <c r="AG154" s="681"/>
      <c r="AH154" s="681"/>
      <c r="AI154" s="681"/>
      <c r="AJ154" s="681"/>
      <c r="AK154" s="681"/>
      <c r="AL154" s="681"/>
      <c r="AM154" s="681"/>
      <c r="AN154" s="681"/>
      <c r="AO154" s="681"/>
      <c r="AP154" s="681"/>
      <c r="AQ154" s="681"/>
      <c r="AR154" s="681"/>
      <c r="AS154" s="681"/>
      <c r="AT154" s="681"/>
      <c r="AU154" s="681"/>
      <c r="AV154" s="681"/>
      <c r="AW154" s="681"/>
      <c r="AX154" s="681"/>
      <c r="AY154" s="681"/>
      <c r="AZ154" s="681"/>
      <c r="BA154" s="681"/>
      <c r="BB154" s="681"/>
      <c r="BC154" s="681"/>
      <c r="BD154" s="681"/>
      <c r="BE154" s="681"/>
      <c r="BF154" s="681"/>
      <c r="BG154" s="681"/>
      <c r="BH154" s="681"/>
      <c r="BI154" s="681"/>
      <c r="BJ154" s="681"/>
      <c r="BK154" s="675"/>
      <c r="BL154" s="675"/>
      <c r="BM154" s="675"/>
      <c r="BN154" s="681"/>
      <c r="BO154" s="681"/>
      <c r="BP154" s="681"/>
      <c r="BQ154" s="681"/>
      <c r="BR154" s="681"/>
      <c r="BS154" s="681"/>
      <c r="BT154" s="681"/>
      <c r="BU154" s="681"/>
      <c r="BV154" s="681"/>
      <c r="BW154" s="681"/>
    </row>
    <row r="155" spans="1:75" ht="13.5" customHeight="1">
      <c r="A155" s="696"/>
      <c r="B155" s="15" t="s">
        <v>60</v>
      </c>
      <c r="C155" s="708" t="str">
        <f>VLOOKUP($C152,'2025年度(1年後期)'!$B$5:$N$207,COLUMN('2025年度(1年後期)'!$C$5)+1,0)&amp;""</f>
        <v/>
      </c>
      <c r="D155" s="707"/>
      <c r="E155" s="716" t="str">
        <f>VLOOKUP($C152,'2025年度(2年後期)'!$B$5:$N$207,COLUMN('2025年度(2年後期)'!$C$5)+1,0)&amp;""</f>
        <v/>
      </c>
      <c r="F155" s="707"/>
      <c r="G155" s="716" t="str">
        <f>VLOOKUP($C152,'2025年度(3年後期)'!$B$5:$N$207,COLUMN('2025年度(3年後期)'!$C$5)+1,0)&amp;""</f>
        <v/>
      </c>
      <c r="H155" s="707"/>
      <c r="I155" s="716" t="str">
        <f>VLOOKUP($C152,'2025年度(4年後期)'!$B$5:$N$206,COLUMN('2025年度(4年後期)'!$C$5)+1,0)&amp;""</f>
        <v/>
      </c>
      <c r="J155" s="707"/>
      <c r="K155" s="689" t="str">
        <f>VLOOKUP($C152,'2025年度(助産後期)'!$B$5:$N$207,COLUMN('2025年度(助産後期)'!$C$5)+1,0)&amp;""</f>
        <v/>
      </c>
      <c r="L155" s="717"/>
      <c r="M155" s="718" t="str">
        <f>VLOOKUP($C152,'2025年度(M1後期)'!$B$5:$N$207,COLUMN('2025年度(M1後期)'!$C$5)+1,0)&amp;""</f>
        <v>長寿:別途指定
成育:別途指定</v>
      </c>
      <c r="N155" s="707"/>
      <c r="O155" s="716" t="str">
        <f>VLOOKUP($C152,'2025年度(M2後期)'!$B$5:$N$207,COLUMN('2025年度(M2後期)'!$C$5)+1,0)&amp;""</f>
        <v/>
      </c>
      <c r="P155" s="707"/>
      <c r="Q155" s="716" t="str">
        <f>VLOOKUP($C152,'2025年度(D1後期)'!$B$5:$N$207,COLUMN('2025年度(D1後期)'!$C$5)+1,0)&amp;""</f>
        <v>別途指定</v>
      </c>
      <c r="R155" s="707"/>
      <c r="S155" s="689" t="str">
        <f>VLOOKUP($C152,'2025年度(D23後期)'!$B$5:$N$207,COLUMN('2025年度(D23後期)'!$C$5)+1,0)&amp;""</f>
        <v/>
      </c>
      <c r="T155" s="707"/>
      <c r="U155" s="649" t="s">
        <v>172</v>
      </c>
      <c r="Z155" s="696"/>
      <c r="AA155" s="681"/>
      <c r="AB155" s="681"/>
      <c r="AC155" s="681"/>
      <c r="AD155" s="681"/>
      <c r="AE155" s="681"/>
      <c r="AF155" s="681"/>
      <c r="AG155" s="681"/>
      <c r="AH155" s="681"/>
      <c r="AI155" s="681"/>
      <c r="AJ155" s="681"/>
      <c r="AK155" s="681"/>
      <c r="AL155" s="681"/>
      <c r="AM155" s="681"/>
      <c r="AN155" s="681"/>
      <c r="AO155" s="681"/>
      <c r="AP155" s="681"/>
      <c r="AQ155" s="681"/>
      <c r="AR155" s="681"/>
      <c r="AS155" s="681"/>
      <c r="AT155" s="681"/>
      <c r="AU155" s="681"/>
      <c r="AV155" s="681"/>
      <c r="AW155" s="681"/>
      <c r="AX155" s="681"/>
      <c r="AY155" s="681"/>
      <c r="AZ155" s="681"/>
      <c r="BA155" s="681"/>
      <c r="BB155" s="681"/>
      <c r="BC155" s="681"/>
      <c r="BD155" s="681"/>
      <c r="BE155" s="681"/>
      <c r="BF155" s="681"/>
      <c r="BG155" s="681"/>
      <c r="BH155" s="681"/>
      <c r="BI155" s="681"/>
      <c r="BJ155" s="681"/>
      <c r="BK155" s="675"/>
      <c r="BL155" s="675"/>
      <c r="BM155" s="675"/>
      <c r="BN155" s="681"/>
      <c r="BO155" s="681"/>
      <c r="BP155" s="681"/>
      <c r="BQ155" s="681"/>
      <c r="BR155" s="681"/>
      <c r="BS155" s="681"/>
      <c r="BT155" s="681"/>
      <c r="BU155" s="681"/>
      <c r="BV155" s="681"/>
      <c r="BW155" s="681"/>
    </row>
    <row r="156" spans="1:75" ht="13.5" customHeight="1">
      <c r="A156" s="697"/>
      <c r="B156" s="16" t="s">
        <v>62</v>
      </c>
      <c r="C156" s="687"/>
      <c r="D156" s="719"/>
      <c r="E156" s="684"/>
      <c r="F156" s="719"/>
      <c r="G156" s="684"/>
      <c r="H156" s="719"/>
      <c r="I156" s="684"/>
      <c r="J156" s="719"/>
      <c r="K156" s="686"/>
      <c r="L156" s="720"/>
      <c r="M156" s="721"/>
      <c r="N156" s="719"/>
      <c r="O156" s="684"/>
      <c r="P156" s="719"/>
      <c r="Q156" s="684"/>
      <c r="R156" s="719"/>
      <c r="S156" s="686"/>
      <c r="T156" s="719"/>
      <c r="U156" s="649" t="s">
        <v>173</v>
      </c>
      <c r="Z156" s="697"/>
      <c r="AA156" s="682"/>
      <c r="AB156" s="682"/>
      <c r="AC156" s="682"/>
      <c r="AD156" s="682"/>
      <c r="AE156" s="682"/>
      <c r="AF156" s="682"/>
      <c r="AG156" s="682"/>
      <c r="AH156" s="682"/>
      <c r="AI156" s="682"/>
      <c r="AJ156" s="682"/>
      <c r="AK156" s="682"/>
      <c r="AL156" s="682"/>
      <c r="AM156" s="682"/>
      <c r="AN156" s="682"/>
      <c r="AO156" s="682"/>
      <c r="AP156" s="682"/>
      <c r="AQ156" s="682"/>
      <c r="AR156" s="682"/>
      <c r="AS156" s="682"/>
      <c r="AT156" s="682"/>
      <c r="AU156" s="682"/>
      <c r="AV156" s="682"/>
      <c r="AW156" s="682"/>
      <c r="AX156" s="682"/>
      <c r="AY156" s="682"/>
      <c r="AZ156" s="682"/>
      <c r="BA156" s="682"/>
      <c r="BB156" s="682"/>
      <c r="BC156" s="682"/>
      <c r="BD156" s="682"/>
      <c r="BE156" s="682"/>
      <c r="BF156" s="682"/>
      <c r="BG156" s="682"/>
      <c r="BH156" s="682"/>
      <c r="BI156" s="682"/>
      <c r="BJ156" s="682"/>
      <c r="BK156" s="676"/>
      <c r="BL156" s="676"/>
      <c r="BM156" s="676"/>
      <c r="BN156" s="682"/>
      <c r="BO156" s="682"/>
      <c r="BP156" s="682"/>
      <c r="BQ156" s="682"/>
      <c r="BR156" s="682"/>
      <c r="BS156" s="682"/>
      <c r="BT156" s="682"/>
      <c r="BU156" s="682"/>
      <c r="BV156" s="682"/>
      <c r="BW156" s="682"/>
    </row>
    <row r="157" spans="1:75" ht="13.5" customHeight="1">
      <c r="A157" s="696" t="s">
        <v>64</v>
      </c>
      <c r="B157" s="15" t="s">
        <v>55</v>
      </c>
      <c r="C157" s="705" t="str">
        <f>VLOOKUP($C152,'2025年度(1年後期)'!$B$5:$N$207,COLUMN('2025年度(1年後期)'!$E$5),0)&amp;""</f>
        <v/>
      </c>
      <c r="D157" s="706"/>
      <c r="E157" s="713" t="str">
        <f>VLOOKUP($C152,'2025年度(2年後期)'!$B$5:$N$207,COLUMN('2025年度(2年後期)'!$E$5),0)&amp;""</f>
        <v/>
      </c>
      <c r="F157" s="706"/>
      <c r="G157" s="713" t="str">
        <f>VLOOKUP($C152,'2025年度(3年後期)'!$B$5:$N$207,COLUMN('2025年度(3年後期)'!$E$5),0)&amp;""</f>
        <v/>
      </c>
      <c r="H157" s="706"/>
      <c r="I157" s="713" t="str">
        <f>VLOOKUP($C152,'2025年度(4年後期)'!$B$5:$N$206,COLUMN('2025年度(4年後期)'!$E$5),0)&amp;""</f>
        <v/>
      </c>
      <c r="J157" s="706"/>
      <c r="K157" s="693" t="str">
        <f>VLOOKUP($C152,'2025年度(助産後期)'!$B$5:$N$207,COLUMN('2025年度(助産後期)'!$E$5),0)&amp;""</f>
        <v/>
      </c>
      <c r="L157" s="709"/>
      <c r="M157" s="705" t="str">
        <f>VLOOKUP($C152,'2025年度(M1後期)'!$B$5:$N$207,COLUMN('2025年度(M1後期)'!$E$5),0)&amp;""</f>
        <v>長寿看護学演習Ａ－Ⅰ
成育看護学演習Ａ－Ⅳ(母性)</v>
      </c>
      <c r="N157" s="706"/>
      <c r="O157" s="693" t="str">
        <f>VLOOKUP($C152,'2025年度(M2後期)'!$B$5:$N$207,COLUMN('2025年度(M2後期)'!$E$5),0)&amp;""</f>
        <v>特別研究</v>
      </c>
      <c r="P157" s="706"/>
      <c r="Q157" s="693" t="str">
        <f>VLOOKUP($C152,'2025年度(D1後期)'!$B$5:$N$207,COLUMN('2025年度(D1後期)'!$E$5),0)&amp;""</f>
        <v>看護教育学演習Ｂ</v>
      </c>
      <c r="R157" s="706"/>
      <c r="S157" s="693" t="str">
        <f>VLOOKUP($C152,'2025年度(D23後期)'!$B$5:$N$207,COLUMN('2025年度(D23後期)'!$E$5),0)&amp;""</f>
        <v>特別研究</v>
      </c>
      <c r="T157" s="706"/>
      <c r="U157" s="21"/>
      <c r="Z157" s="696" t="str">
        <f>A157</f>
        <v>２時限（11：00～12：30）</v>
      </c>
      <c r="AA157" s="680"/>
      <c r="AB157" s="680"/>
      <c r="AC157" s="680"/>
      <c r="AD157" s="680"/>
      <c r="AE157" s="680"/>
      <c r="AF157" s="680"/>
      <c r="AG157" s="680"/>
      <c r="AH157" s="680"/>
      <c r="AI157" s="680"/>
      <c r="AJ157" s="680"/>
      <c r="AK157" s="680"/>
      <c r="AL157" s="680"/>
      <c r="AM157" s="680" t="s">
        <v>164</v>
      </c>
      <c r="AN157" s="680"/>
      <c r="AO157" s="680"/>
      <c r="AP157" s="680"/>
      <c r="AQ157" s="680"/>
      <c r="AR157" s="680"/>
      <c r="AS157" s="680"/>
      <c r="AT157" s="680"/>
      <c r="AU157" s="680"/>
      <c r="AV157" s="680"/>
      <c r="AW157" s="680"/>
      <c r="AX157" s="680"/>
      <c r="AY157" s="680"/>
      <c r="AZ157" s="680"/>
      <c r="BA157" s="680"/>
      <c r="BB157" s="680"/>
      <c r="BC157" s="680"/>
      <c r="BD157" s="680"/>
      <c r="BE157" s="680"/>
      <c r="BF157" s="680"/>
      <c r="BG157" s="680"/>
      <c r="BH157" s="680"/>
      <c r="BI157" s="680"/>
      <c r="BJ157" s="680"/>
      <c r="BK157" s="674"/>
      <c r="BL157" s="674"/>
      <c r="BM157" s="674"/>
      <c r="BN157" s="680"/>
      <c r="BO157" s="680"/>
      <c r="BP157" s="680"/>
      <c r="BQ157" s="680"/>
      <c r="BR157" s="680"/>
      <c r="BS157" s="680"/>
      <c r="BT157" s="680"/>
      <c r="BU157" s="680"/>
      <c r="BV157" s="680"/>
      <c r="BW157" s="680"/>
    </row>
    <row r="158" spans="1:75" ht="13.5" customHeight="1">
      <c r="A158" s="696"/>
      <c r="B158" s="15" t="s">
        <v>58</v>
      </c>
      <c r="C158" s="708" t="str">
        <f>IFERROR(VLOOKUP(C157,科目・教員!$A$2:$B$349,2,0),"")</f>
        <v/>
      </c>
      <c r="D158" s="707"/>
      <c r="E158" s="716" t="str">
        <f>IFERROR(VLOOKUP(E157,科目・教員!$A$2:$B$349,2,0),"")</f>
        <v/>
      </c>
      <c r="F158" s="707"/>
      <c r="G158" s="716" t="str">
        <f>IFERROR(VLOOKUP(G157,科目・教員!$A$2:$B$349,2,0),"")</f>
        <v/>
      </c>
      <c r="H158" s="707"/>
      <c r="I158" s="716" t="str">
        <f>IFERROR(VLOOKUP(I157,科目・教員!$A$2:$B$349,2,0),"")</f>
        <v/>
      </c>
      <c r="J158" s="707"/>
      <c r="K158" s="689" t="str">
        <f>IFERROR(VLOOKUP(K157,科目・教員!$A$2:$B$349,2,0),"")</f>
        <v/>
      </c>
      <c r="L158" s="717"/>
      <c r="M158" s="708" t="str">
        <f>IFERROR(VLOOKUP(M157,科目・教員!$A$2:$B$349,2,0),"")</f>
        <v/>
      </c>
      <c r="N158" s="707"/>
      <c r="O158" s="689" t="str">
        <f>IFERROR(VLOOKUP(O157,科目・教員!$A$2:$B$349,2,0),"")</f>
        <v/>
      </c>
      <c r="P158" s="707"/>
      <c r="Q158" s="689" t="str">
        <f>IFERROR(VLOOKUP(Q157,科目・教員!$A$2:$B$349,2,0),"")</f>
        <v/>
      </c>
      <c r="R158" s="707"/>
      <c r="S158" s="689" t="str">
        <f>IFERROR(VLOOKUP(S157,科目・教員!$A$2:$B$349,2,0),"")</f>
        <v/>
      </c>
      <c r="T158" s="707"/>
      <c r="U158" s="21"/>
      <c r="Z158" s="696"/>
      <c r="AA158" s="681"/>
      <c r="AB158" s="681"/>
      <c r="AC158" s="681"/>
      <c r="AD158" s="681"/>
      <c r="AE158" s="681"/>
      <c r="AF158" s="681"/>
      <c r="AG158" s="681"/>
      <c r="AH158" s="681"/>
      <c r="AI158" s="681"/>
      <c r="AJ158" s="681"/>
      <c r="AK158" s="681"/>
      <c r="AL158" s="681"/>
      <c r="AM158" s="681"/>
      <c r="AN158" s="681"/>
      <c r="AO158" s="681"/>
      <c r="AP158" s="681"/>
      <c r="AQ158" s="681"/>
      <c r="AR158" s="681"/>
      <c r="AS158" s="681"/>
      <c r="AT158" s="681"/>
      <c r="AU158" s="681"/>
      <c r="AV158" s="681"/>
      <c r="AW158" s="681"/>
      <c r="AX158" s="681"/>
      <c r="AY158" s="681"/>
      <c r="AZ158" s="681"/>
      <c r="BA158" s="681"/>
      <c r="BB158" s="681"/>
      <c r="BC158" s="681"/>
      <c r="BD158" s="681"/>
      <c r="BE158" s="681"/>
      <c r="BF158" s="681"/>
      <c r="BG158" s="681"/>
      <c r="BH158" s="681"/>
      <c r="BI158" s="681"/>
      <c r="BJ158" s="681"/>
      <c r="BK158" s="675"/>
      <c r="BL158" s="675"/>
      <c r="BM158" s="675"/>
      <c r="BN158" s="681"/>
      <c r="BO158" s="681"/>
      <c r="BP158" s="681"/>
      <c r="BQ158" s="681"/>
      <c r="BR158" s="681"/>
      <c r="BS158" s="681"/>
      <c r="BT158" s="681"/>
      <c r="BU158" s="681"/>
      <c r="BV158" s="681"/>
      <c r="BW158" s="681"/>
    </row>
    <row r="159" spans="1:75" ht="13.5" customHeight="1">
      <c r="A159" s="696"/>
      <c r="B159" s="15" t="s">
        <v>60</v>
      </c>
      <c r="C159" s="708" t="str">
        <f>VLOOKUP($C152,'2025年度(1年後期)'!$B$5:$N$207,COLUMN('2025年度(1年後期)'!$E$5)+1,0)&amp;""</f>
        <v/>
      </c>
      <c r="D159" s="707"/>
      <c r="E159" s="716" t="str">
        <f>VLOOKUP($C152,'2025年度(2年後期)'!$B$5:$N$207,COLUMN('2025年度(2年後期)'!$E$5)+1,0)&amp;""</f>
        <v/>
      </c>
      <c r="F159" s="707"/>
      <c r="G159" s="716" t="str">
        <f>VLOOKUP($C152,'2025年度(3年後期)'!$B$5:$N$207,COLUMN('2025年度(3年後期)'!$E$5)+1,0)&amp;""</f>
        <v/>
      </c>
      <c r="H159" s="707"/>
      <c r="I159" s="716" t="str">
        <f>VLOOKUP($C152,'2025年度(4年後期)'!$B$5:$N$206,COLUMN('2025年度(4年後期)'!$E$5)+1,0)&amp;""</f>
        <v/>
      </c>
      <c r="J159" s="707"/>
      <c r="K159" s="689" t="str">
        <f>VLOOKUP($C152,'2025年度(助産後期)'!$B$5:$N$207,COLUMN('2025年度(助産後期)'!$E$5)+1,0)&amp;""</f>
        <v/>
      </c>
      <c r="L159" s="717"/>
      <c r="M159" s="708" t="str">
        <f>VLOOKUP($C152,'2025年度(M1後期)'!$B$5:$N$207,COLUMN('2025年度(M1後期)'!$E$5)+1,0)&amp;""</f>
        <v>長寿:別途指定
成育:別途指定</v>
      </c>
      <c r="N159" s="707"/>
      <c r="O159" s="689" t="str">
        <f>VLOOKUP($C152,'2025年度(M2後期)'!$B$5:$N$207,COLUMN('2025年度(M2後期)'!$E$5)+1,0)&amp;""</f>
        <v/>
      </c>
      <c r="P159" s="707"/>
      <c r="Q159" s="689" t="str">
        <f>VLOOKUP($C152,'2025年度(D1後期)'!$B$5:$N$207,COLUMN('2025年度(D1後期)'!$E$5)+1,0)&amp;""</f>
        <v>別途指定</v>
      </c>
      <c r="R159" s="707"/>
      <c r="S159" s="689" t="str">
        <f>VLOOKUP($C152,'2025年度(D23後期)'!$B$5:$N$207,COLUMN('2025年度(D23後期)'!$E$5)+1,0)&amp;""</f>
        <v/>
      </c>
      <c r="T159" s="707"/>
      <c r="U159" s="21"/>
      <c r="Z159" s="696"/>
      <c r="AA159" s="681"/>
      <c r="AB159" s="681"/>
      <c r="AC159" s="681"/>
      <c r="AD159" s="681"/>
      <c r="AE159" s="681"/>
      <c r="AF159" s="681"/>
      <c r="AG159" s="681"/>
      <c r="AH159" s="681"/>
      <c r="AI159" s="681"/>
      <c r="AJ159" s="681"/>
      <c r="AK159" s="681"/>
      <c r="AL159" s="681"/>
      <c r="AM159" s="681"/>
      <c r="AN159" s="681"/>
      <c r="AO159" s="681"/>
      <c r="AP159" s="681"/>
      <c r="AQ159" s="681"/>
      <c r="AR159" s="681"/>
      <c r="AS159" s="681"/>
      <c r="AT159" s="681"/>
      <c r="AU159" s="681"/>
      <c r="AV159" s="681"/>
      <c r="AW159" s="681"/>
      <c r="AX159" s="681"/>
      <c r="AY159" s="681"/>
      <c r="AZ159" s="681"/>
      <c r="BA159" s="681"/>
      <c r="BB159" s="681"/>
      <c r="BC159" s="681"/>
      <c r="BD159" s="681"/>
      <c r="BE159" s="681"/>
      <c r="BF159" s="681"/>
      <c r="BG159" s="681"/>
      <c r="BH159" s="681"/>
      <c r="BI159" s="681"/>
      <c r="BJ159" s="681"/>
      <c r="BK159" s="675"/>
      <c r="BL159" s="675"/>
      <c r="BM159" s="675"/>
      <c r="BN159" s="681"/>
      <c r="BO159" s="681"/>
      <c r="BP159" s="681"/>
      <c r="BQ159" s="681"/>
      <c r="BR159" s="681"/>
      <c r="BS159" s="681"/>
      <c r="BT159" s="681"/>
      <c r="BU159" s="681"/>
      <c r="BV159" s="681"/>
      <c r="BW159" s="681"/>
    </row>
    <row r="160" spans="1:75" ht="13.5" customHeight="1">
      <c r="A160" s="712"/>
      <c r="B160" s="16" t="s">
        <v>62</v>
      </c>
      <c r="C160" s="687"/>
      <c r="D160" s="685"/>
      <c r="E160" s="684"/>
      <c r="F160" s="685"/>
      <c r="G160" s="684"/>
      <c r="H160" s="685"/>
      <c r="I160" s="684"/>
      <c r="J160" s="685"/>
      <c r="K160" s="686"/>
      <c r="L160" s="686"/>
      <c r="M160" s="687"/>
      <c r="N160" s="685"/>
      <c r="O160" s="686"/>
      <c r="P160" s="685"/>
      <c r="Q160" s="686"/>
      <c r="R160" s="685"/>
      <c r="S160" s="686"/>
      <c r="T160" s="685"/>
      <c r="U160" s="21"/>
      <c r="Z160" s="697"/>
      <c r="AA160" s="682"/>
      <c r="AB160" s="682"/>
      <c r="AC160" s="682"/>
      <c r="AD160" s="682"/>
      <c r="AE160" s="682"/>
      <c r="AF160" s="682"/>
      <c r="AG160" s="682"/>
      <c r="AH160" s="682"/>
      <c r="AI160" s="682"/>
      <c r="AJ160" s="682"/>
      <c r="AK160" s="682"/>
      <c r="AL160" s="682"/>
      <c r="AM160" s="682"/>
      <c r="AN160" s="682"/>
      <c r="AO160" s="682"/>
      <c r="AP160" s="682"/>
      <c r="AQ160" s="682"/>
      <c r="AR160" s="682"/>
      <c r="AS160" s="682"/>
      <c r="AT160" s="682"/>
      <c r="AU160" s="682"/>
      <c r="AV160" s="682"/>
      <c r="AW160" s="682"/>
      <c r="AX160" s="682"/>
      <c r="AY160" s="682"/>
      <c r="AZ160" s="682"/>
      <c r="BA160" s="682"/>
      <c r="BB160" s="682"/>
      <c r="BC160" s="682"/>
      <c r="BD160" s="682"/>
      <c r="BE160" s="682"/>
      <c r="BF160" s="682"/>
      <c r="BG160" s="682"/>
      <c r="BH160" s="682"/>
      <c r="BI160" s="682"/>
      <c r="BJ160" s="682"/>
      <c r="BK160" s="676"/>
      <c r="BL160" s="676"/>
      <c r="BM160" s="676"/>
      <c r="BN160" s="682"/>
      <c r="BO160" s="682"/>
      <c r="BP160" s="682"/>
      <c r="BQ160" s="682"/>
      <c r="BR160" s="682"/>
      <c r="BS160" s="682"/>
      <c r="BT160" s="682"/>
      <c r="BU160" s="682"/>
      <c r="BV160" s="682"/>
      <c r="BW160" s="682"/>
    </row>
    <row r="161" spans="1:75" ht="13.5" customHeight="1">
      <c r="A161" s="695" t="s">
        <v>70</v>
      </c>
      <c r="B161" s="17" t="s">
        <v>71</v>
      </c>
      <c r="C161" s="705"/>
      <c r="D161" s="706"/>
      <c r="E161" s="713"/>
      <c r="F161" s="706"/>
      <c r="G161" s="713"/>
      <c r="H161" s="706"/>
      <c r="I161" s="713"/>
      <c r="J161" s="706"/>
      <c r="K161" s="693"/>
      <c r="L161" s="709"/>
      <c r="M161" s="705"/>
      <c r="N161" s="706"/>
      <c r="O161" s="693"/>
      <c r="P161" s="706"/>
      <c r="Q161" s="693"/>
      <c r="R161" s="706"/>
      <c r="S161" s="693"/>
      <c r="T161" s="706"/>
      <c r="U161" s="21"/>
      <c r="Z161" s="696" t="str">
        <f>A161</f>
        <v>昼休み（12：30～13：30）</v>
      </c>
      <c r="AA161" s="680"/>
      <c r="AB161" s="680"/>
      <c r="AC161" s="680"/>
      <c r="AD161" s="680"/>
      <c r="AE161" s="680"/>
      <c r="AF161" s="680"/>
      <c r="AG161" s="680"/>
      <c r="AH161" s="680"/>
      <c r="AI161" s="680"/>
      <c r="AJ161" s="680"/>
      <c r="AK161" s="680"/>
      <c r="AL161" s="680"/>
      <c r="AM161" s="680"/>
      <c r="AN161" s="680"/>
      <c r="AO161" s="680"/>
      <c r="AP161" s="680"/>
      <c r="AQ161" s="680"/>
      <c r="AR161" s="680"/>
      <c r="AS161" s="680"/>
      <c r="AT161" s="680"/>
      <c r="AU161" s="680"/>
      <c r="AV161" s="680"/>
      <c r="AW161" s="680"/>
      <c r="AX161" s="680"/>
      <c r="AY161" s="680"/>
      <c r="AZ161" s="680"/>
      <c r="BA161" s="680"/>
      <c r="BB161" s="680"/>
      <c r="BC161" s="680"/>
      <c r="BD161" s="680"/>
      <c r="BE161" s="680"/>
      <c r="BF161" s="680"/>
      <c r="BG161" s="680"/>
      <c r="BH161" s="680"/>
      <c r="BI161" s="680"/>
      <c r="BJ161" s="680"/>
      <c r="BK161" s="674"/>
      <c r="BL161" s="674"/>
      <c r="BM161" s="674"/>
      <c r="BN161" s="680"/>
      <c r="BO161" s="680"/>
      <c r="BP161" s="680"/>
      <c r="BQ161" s="680"/>
      <c r="BR161" s="680"/>
      <c r="BS161" s="680"/>
      <c r="BT161" s="680"/>
      <c r="BU161" s="680"/>
      <c r="BV161" s="680"/>
      <c r="BW161" s="680"/>
    </row>
    <row r="162" spans="1:75" ht="13.5" customHeight="1">
      <c r="A162" s="696"/>
      <c r="B162" s="17" t="s">
        <v>73</v>
      </c>
      <c r="C162" s="708"/>
      <c r="D162" s="707"/>
      <c r="E162" s="716"/>
      <c r="F162" s="707"/>
      <c r="G162" s="716"/>
      <c r="H162" s="707"/>
      <c r="I162" s="716"/>
      <c r="J162" s="707"/>
      <c r="K162" s="689"/>
      <c r="L162" s="717"/>
      <c r="M162" s="708"/>
      <c r="N162" s="707"/>
      <c r="O162" s="689"/>
      <c r="P162" s="707"/>
      <c r="Q162" s="689"/>
      <c r="R162" s="707"/>
      <c r="S162" s="689"/>
      <c r="T162" s="707"/>
      <c r="U162" s="21"/>
      <c r="Z162" s="696"/>
      <c r="AA162" s="681"/>
      <c r="AB162" s="681"/>
      <c r="AC162" s="681"/>
      <c r="AD162" s="681"/>
      <c r="AE162" s="681"/>
      <c r="AF162" s="681"/>
      <c r="AG162" s="681"/>
      <c r="AH162" s="681"/>
      <c r="AI162" s="681"/>
      <c r="AJ162" s="681"/>
      <c r="AK162" s="681"/>
      <c r="AL162" s="681"/>
      <c r="AM162" s="681"/>
      <c r="AN162" s="681"/>
      <c r="AO162" s="681"/>
      <c r="AP162" s="681"/>
      <c r="AQ162" s="681"/>
      <c r="AR162" s="681"/>
      <c r="AS162" s="681"/>
      <c r="AT162" s="681"/>
      <c r="AU162" s="681"/>
      <c r="AV162" s="681"/>
      <c r="AW162" s="681"/>
      <c r="AX162" s="681"/>
      <c r="AY162" s="681"/>
      <c r="AZ162" s="681"/>
      <c r="BA162" s="681"/>
      <c r="BB162" s="681"/>
      <c r="BC162" s="681"/>
      <c r="BD162" s="681"/>
      <c r="BE162" s="681"/>
      <c r="BF162" s="681"/>
      <c r="BG162" s="681"/>
      <c r="BH162" s="681"/>
      <c r="BI162" s="681"/>
      <c r="BJ162" s="681"/>
      <c r="BK162" s="675"/>
      <c r="BL162" s="675"/>
      <c r="BM162" s="675"/>
      <c r="BN162" s="681"/>
      <c r="BO162" s="681"/>
      <c r="BP162" s="681"/>
      <c r="BQ162" s="681"/>
      <c r="BR162" s="681"/>
      <c r="BS162" s="681"/>
      <c r="BT162" s="681"/>
      <c r="BU162" s="681"/>
      <c r="BV162" s="681"/>
      <c r="BW162" s="681"/>
    </row>
    <row r="163" spans="1:75" ht="13.5" customHeight="1">
      <c r="A163" s="696"/>
      <c r="B163" s="17" t="s">
        <v>60</v>
      </c>
      <c r="C163" s="708"/>
      <c r="D163" s="707"/>
      <c r="E163" s="716"/>
      <c r="F163" s="707"/>
      <c r="G163" s="716"/>
      <c r="H163" s="707"/>
      <c r="I163" s="716"/>
      <c r="J163" s="707"/>
      <c r="K163" s="689"/>
      <c r="L163" s="717"/>
      <c r="M163" s="708"/>
      <c r="N163" s="707"/>
      <c r="O163" s="689"/>
      <c r="P163" s="707"/>
      <c r="Q163" s="689"/>
      <c r="R163" s="707"/>
      <c r="S163" s="689"/>
      <c r="T163" s="707"/>
      <c r="U163" s="21"/>
      <c r="Z163" s="696"/>
      <c r="AA163" s="681"/>
      <c r="AB163" s="681"/>
      <c r="AC163" s="681"/>
      <c r="AD163" s="681"/>
      <c r="AE163" s="681"/>
      <c r="AF163" s="681"/>
      <c r="AG163" s="681"/>
      <c r="AH163" s="681"/>
      <c r="AI163" s="681"/>
      <c r="AJ163" s="681"/>
      <c r="AK163" s="681"/>
      <c r="AL163" s="681"/>
      <c r="AM163" s="681"/>
      <c r="AN163" s="681"/>
      <c r="AO163" s="681"/>
      <c r="AP163" s="681"/>
      <c r="AQ163" s="681"/>
      <c r="AR163" s="681"/>
      <c r="AS163" s="681"/>
      <c r="AT163" s="681"/>
      <c r="AU163" s="681"/>
      <c r="AV163" s="681"/>
      <c r="AW163" s="681"/>
      <c r="AX163" s="681"/>
      <c r="AY163" s="681"/>
      <c r="AZ163" s="681"/>
      <c r="BA163" s="681"/>
      <c r="BB163" s="681"/>
      <c r="BC163" s="681"/>
      <c r="BD163" s="681"/>
      <c r="BE163" s="681"/>
      <c r="BF163" s="681"/>
      <c r="BG163" s="681"/>
      <c r="BH163" s="681"/>
      <c r="BI163" s="681"/>
      <c r="BJ163" s="681"/>
      <c r="BK163" s="675"/>
      <c r="BL163" s="675"/>
      <c r="BM163" s="675"/>
      <c r="BN163" s="681"/>
      <c r="BO163" s="681"/>
      <c r="BP163" s="681"/>
      <c r="BQ163" s="681"/>
      <c r="BR163" s="681"/>
      <c r="BS163" s="681"/>
      <c r="BT163" s="681"/>
      <c r="BU163" s="681"/>
      <c r="BV163" s="681"/>
      <c r="BW163" s="681"/>
    </row>
    <row r="164" spans="1:75" ht="13.5" customHeight="1">
      <c r="A164" s="697"/>
      <c r="B164" s="18" t="s">
        <v>62</v>
      </c>
      <c r="C164" s="714"/>
      <c r="D164" s="711"/>
      <c r="E164" s="715"/>
      <c r="F164" s="711"/>
      <c r="G164" s="715"/>
      <c r="H164" s="711"/>
      <c r="I164" s="715"/>
      <c r="J164" s="711"/>
      <c r="K164" s="710"/>
      <c r="L164" s="710"/>
      <c r="M164" s="714"/>
      <c r="N164" s="711"/>
      <c r="O164" s="710"/>
      <c r="P164" s="711"/>
      <c r="Q164" s="710"/>
      <c r="R164" s="711"/>
      <c r="S164" s="710"/>
      <c r="T164" s="711"/>
      <c r="U164" s="21"/>
      <c r="Z164" s="697"/>
      <c r="AA164" s="682"/>
      <c r="AB164" s="682"/>
      <c r="AC164" s="682"/>
      <c r="AD164" s="682"/>
      <c r="AE164" s="682"/>
      <c r="AF164" s="682"/>
      <c r="AG164" s="682"/>
      <c r="AH164" s="682"/>
      <c r="AI164" s="682"/>
      <c r="AJ164" s="682"/>
      <c r="AK164" s="682"/>
      <c r="AL164" s="682"/>
      <c r="AM164" s="682"/>
      <c r="AN164" s="682"/>
      <c r="AO164" s="682"/>
      <c r="AP164" s="682"/>
      <c r="AQ164" s="682"/>
      <c r="AR164" s="682"/>
      <c r="AS164" s="682"/>
      <c r="AT164" s="682"/>
      <c r="AU164" s="682"/>
      <c r="AV164" s="682"/>
      <c r="AW164" s="682"/>
      <c r="AX164" s="682"/>
      <c r="AY164" s="682"/>
      <c r="AZ164" s="682"/>
      <c r="BA164" s="682"/>
      <c r="BB164" s="682"/>
      <c r="BC164" s="682"/>
      <c r="BD164" s="682"/>
      <c r="BE164" s="682"/>
      <c r="BF164" s="682"/>
      <c r="BG164" s="682"/>
      <c r="BH164" s="682"/>
      <c r="BI164" s="682"/>
      <c r="BJ164" s="682"/>
      <c r="BK164" s="676"/>
      <c r="BL164" s="676"/>
      <c r="BM164" s="676"/>
      <c r="BN164" s="682"/>
      <c r="BO164" s="682"/>
      <c r="BP164" s="682"/>
      <c r="BQ164" s="682"/>
      <c r="BR164" s="682"/>
      <c r="BS164" s="682"/>
      <c r="BT164" s="682"/>
      <c r="BU164" s="682"/>
      <c r="BV164" s="682"/>
      <c r="BW164" s="682"/>
    </row>
    <row r="165" spans="1:75" ht="13.5" customHeight="1">
      <c r="A165" s="696" t="s">
        <v>74</v>
      </c>
      <c r="B165" s="15" t="s">
        <v>55</v>
      </c>
      <c r="C165" s="692" t="str">
        <f>VLOOKUP($C152,'2025年度(1年後期)'!$B$5:$N$207,COLUMN('2025年度(1年後期)'!$G$5),0)&amp;""</f>
        <v/>
      </c>
      <c r="D165" s="693"/>
      <c r="E165" s="698" t="str">
        <f>VLOOKUP($C152,'2025年度(2年後期)'!$B$5:$N$207,COLUMN('2025年度(2年後期)'!$G$5),0)&amp;""</f>
        <v/>
      </c>
      <c r="F165" s="693"/>
      <c r="G165" s="698" t="str">
        <f>VLOOKUP($C152,'2025年度(3年後期)'!$B$5:$N$207,COLUMN('2025年度(3年後期)'!$G$5),0)&amp;""</f>
        <v/>
      </c>
      <c r="H165" s="693"/>
      <c r="I165" s="698" t="str">
        <f>VLOOKUP($C152,'2025年度(4年後期)'!$B$5:$N$206,COLUMN('2025年度(4年後期)'!$G$5),0)&amp;""</f>
        <v/>
      </c>
      <c r="J165" s="693"/>
      <c r="K165" s="694" t="str">
        <f>VLOOKUP($C152,'2025年度(助産後期)'!$B$5:$N$207,COLUMN('2025年度(助産後期)'!$G$5),0)&amp;""</f>
        <v/>
      </c>
      <c r="L165" s="694"/>
      <c r="M165" s="692" t="str">
        <f>VLOOKUP($C152,'2025年度(M1後期)'!$B$5:$N$207,COLUMN('2025年度(M1後期)'!$G$5),0)&amp;""</f>
        <v/>
      </c>
      <c r="N165" s="693"/>
      <c r="O165" s="694" t="str">
        <f>VLOOKUP($C152,'2025年度(M2後期)'!$B$5:$N$207,COLUMN('2025年度(M2後期)'!$G$5),0)&amp;""</f>
        <v>特別研究</v>
      </c>
      <c r="P165" s="693"/>
      <c r="Q165" s="694" t="str">
        <f>VLOOKUP($C152,'2025年度(D1後期)'!$B$5:$N$207,COLUMN('2025年度(D1後期)'!$G$5),0)&amp;""</f>
        <v/>
      </c>
      <c r="R165" s="693"/>
      <c r="S165" s="694" t="str">
        <f>VLOOKUP($C152,'2025年度(D23後期)'!$B$5:$N$207,COLUMN('2025年度(D23後期)'!$G$5),0)&amp;""</f>
        <v>特別研究</v>
      </c>
      <c r="T165" s="693"/>
      <c r="U165" s="21"/>
      <c r="Z165" s="696" t="str">
        <f>A165</f>
        <v>３時限（13：30～15：00）</v>
      </c>
      <c r="AA165" s="680"/>
      <c r="AB165" s="680"/>
      <c r="AC165" s="680"/>
      <c r="AD165" s="680"/>
      <c r="AE165" s="680"/>
      <c r="AF165" s="680"/>
      <c r="AG165" s="680"/>
      <c r="AH165" s="680"/>
      <c r="AI165" s="680"/>
      <c r="AJ165" s="680"/>
      <c r="AK165" s="680"/>
      <c r="AL165" s="680"/>
      <c r="AM165" s="680" t="s">
        <v>164</v>
      </c>
      <c r="AN165" s="680"/>
      <c r="AO165" s="680"/>
      <c r="AP165" s="680"/>
      <c r="AQ165" s="680"/>
      <c r="AR165" s="680"/>
      <c r="AS165" s="680"/>
      <c r="AT165" s="680"/>
      <c r="AU165" s="680"/>
      <c r="AV165" s="680"/>
      <c r="AW165" s="680"/>
      <c r="AX165" s="680"/>
      <c r="AY165" s="680"/>
      <c r="AZ165" s="680"/>
      <c r="BA165" s="680"/>
      <c r="BB165" s="680"/>
      <c r="BC165" s="680"/>
      <c r="BD165" s="680"/>
      <c r="BE165" s="680"/>
      <c r="BF165" s="680"/>
      <c r="BG165" s="680"/>
      <c r="BH165" s="680"/>
      <c r="BI165" s="680"/>
      <c r="BJ165" s="680"/>
      <c r="BK165" s="674"/>
      <c r="BL165" s="674"/>
      <c r="BM165" s="674"/>
      <c r="BN165" s="680"/>
      <c r="BO165" s="680"/>
      <c r="BP165" s="680"/>
      <c r="BQ165" s="680"/>
      <c r="BR165" s="680"/>
      <c r="BS165" s="680"/>
      <c r="BT165" s="680"/>
      <c r="BU165" s="680"/>
      <c r="BV165" s="680"/>
      <c r="BW165" s="680"/>
    </row>
    <row r="166" spans="1:75" ht="13.5" customHeight="1">
      <c r="A166" s="696"/>
      <c r="B166" s="15" t="s">
        <v>58</v>
      </c>
      <c r="C166" s="688" t="str">
        <f>IFERROR(VLOOKUP(C165,科目・教員!$A$2:$B$349,2,0),"")</f>
        <v/>
      </c>
      <c r="D166" s="689"/>
      <c r="E166" s="690" t="str">
        <f>IFERROR(VLOOKUP(E165,科目・教員!$A$2:$B$349,2,0),"")</f>
        <v/>
      </c>
      <c r="F166" s="689"/>
      <c r="G166" s="690" t="str">
        <f>IFERROR(VLOOKUP(G165,科目・教員!$A$2:$B$349,2,0),"")</f>
        <v/>
      </c>
      <c r="H166" s="689"/>
      <c r="I166" s="690" t="str">
        <f>IFERROR(VLOOKUP(I165,科目・教員!$A$2:$B$349,2,0),"")</f>
        <v/>
      </c>
      <c r="J166" s="689"/>
      <c r="K166" s="691" t="str">
        <f>IFERROR(VLOOKUP(K165,科目・教員!$A$2:$B$349,2,0),"")</f>
        <v/>
      </c>
      <c r="L166" s="691"/>
      <c r="M166" s="688" t="str">
        <f>IFERROR(VLOOKUP(M165,科目・教員!$A$2:$B$349,2,0),"")</f>
        <v/>
      </c>
      <c r="N166" s="689"/>
      <c r="O166" s="691" t="str">
        <f>IFERROR(VLOOKUP(O165,科目・教員!$A$2:$B$349,2,0),"")</f>
        <v/>
      </c>
      <c r="P166" s="689"/>
      <c r="Q166" s="691" t="str">
        <f>IFERROR(VLOOKUP(Q165,科目・教員!$A$2:$B$349,2,0),"")</f>
        <v/>
      </c>
      <c r="R166" s="689"/>
      <c r="S166" s="691" t="str">
        <f>IFERROR(VLOOKUP(S165,科目・教員!$A$2:$B$349,2,0),"")</f>
        <v/>
      </c>
      <c r="T166" s="689"/>
      <c r="U166" s="21"/>
      <c r="Z166" s="696"/>
      <c r="AA166" s="681"/>
      <c r="AB166" s="681"/>
      <c r="AC166" s="681"/>
      <c r="AD166" s="681"/>
      <c r="AE166" s="681"/>
      <c r="AF166" s="681"/>
      <c r="AG166" s="681"/>
      <c r="AH166" s="681"/>
      <c r="AI166" s="681"/>
      <c r="AJ166" s="681"/>
      <c r="AK166" s="681"/>
      <c r="AL166" s="681"/>
      <c r="AM166" s="681"/>
      <c r="AN166" s="681"/>
      <c r="AO166" s="681"/>
      <c r="AP166" s="681"/>
      <c r="AQ166" s="681"/>
      <c r="AR166" s="681"/>
      <c r="AS166" s="681"/>
      <c r="AT166" s="681"/>
      <c r="AU166" s="681"/>
      <c r="AV166" s="681"/>
      <c r="AW166" s="681"/>
      <c r="AX166" s="681"/>
      <c r="AY166" s="681"/>
      <c r="AZ166" s="681"/>
      <c r="BA166" s="681"/>
      <c r="BB166" s="681"/>
      <c r="BC166" s="681"/>
      <c r="BD166" s="681"/>
      <c r="BE166" s="681"/>
      <c r="BF166" s="681"/>
      <c r="BG166" s="681"/>
      <c r="BH166" s="681"/>
      <c r="BI166" s="681"/>
      <c r="BJ166" s="681"/>
      <c r="BK166" s="675"/>
      <c r="BL166" s="675"/>
      <c r="BM166" s="675"/>
      <c r="BN166" s="681"/>
      <c r="BO166" s="681"/>
      <c r="BP166" s="681"/>
      <c r="BQ166" s="681"/>
      <c r="BR166" s="681"/>
      <c r="BS166" s="681"/>
      <c r="BT166" s="681"/>
      <c r="BU166" s="681"/>
      <c r="BV166" s="681"/>
      <c r="BW166" s="681"/>
    </row>
    <row r="167" spans="1:75" ht="13.5" customHeight="1">
      <c r="A167" s="696"/>
      <c r="B167" s="15" t="s">
        <v>60</v>
      </c>
      <c r="C167" s="688" t="str">
        <f>VLOOKUP($C152,'2025年度(1年後期)'!$B$5:$N$207,COLUMN('2025年度(1年後期)'!$G$5)+1,0)&amp;""</f>
        <v/>
      </c>
      <c r="D167" s="689"/>
      <c r="E167" s="690" t="str">
        <f>VLOOKUP($C152,'2025年度(2年後期)'!$B$5:$N$207,COLUMN('2025年度(2年後期)'!$G$5)+1,0)&amp;""</f>
        <v/>
      </c>
      <c r="F167" s="689"/>
      <c r="G167" s="690" t="str">
        <f>VLOOKUP($C152,'2025年度(3年後期)'!$B$5:$N$207,COLUMN('2025年度(3年後期)'!$G$5)+1,0)&amp;""</f>
        <v/>
      </c>
      <c r="H167" s="689"/>
      <c r="I167" s="690" t="str">
        <f>VLOOKUP($C152,'2025年度(4年後期)'!$B$5:$N$206,COLUMN('2025年度(4年後期)'!$G$5)+1,0)&amp;""</f>
        <v/>
      </c>
      <c r="J167" s="689"/>
      <c r="K167" s="691" t="str">
        <f>VLOOKUP($C152,'2025年度(助産後期)'!$B$5:$N$207,COLUMN('2025年度(助産後期)'!$G$5)+1,0)&amp;""</f>
        <v/>
      </c>
      <c r="L167" s="691"/>
      <c r="M167" s="688" t="str">
        <f>VLOOKUP($C152,'2025年度(M1後期)'!$B$5:$N$207,COLUMN('2025年度(M1後期)'!$G$5)+1,0)&amp;""</f>
        <v/>
      </c>
      <c r="N167" s="689"/>
      <c r="O167" s="691" t="str">
        <f>VLOOKUP($C152,'2025年度(M2後期)'!$B$5:$N$207,COLUMN('2025年度(M2後期)'!$G$5)+1,0)&amp;""</f>
        <v/>
      </c>
      <c r="P167" s="689"/>
      <c r="Q167" s="691" t="str">
        <f>VLOOKUP($C152,'2025年度(D1後期)'!$B$5:$N$207,COLUMN('2025年度(D1後期)'!$G$5)+1,0)&amp;""</f>
        <v/>
      </c>
      <c r="R167" s="689"/>
      <c r="S167" s="691" t="str">
        <f>VLOOKUP($C152,'2025年度(D23後期)'!$B$5:$N$207,COLUMN('2025年度(D23後期)'!$G$5)+1,0)&amp;""</f>
        <v/>
      </c>
      <c r="T167" s="689"/>
      <c r="U167" s="21"/>
      <c r="Z167" s="696"/>
      <c r="AA167" s="681"/>
      <c r="AB167" s="681"/>
      <c r="AC167" s="681"/>
      <c r="AD167" s="681"/>
      <c r="AE167" s="681"/>
      <c r="AF167" s="681"/>
      <c r="AG167" s="681"/>
      <c r="AH167" s="681"/>
      <c r="AI167" s="681"/>
      <c r="AJ167" s="681"/>
      <c r="AK167" s="681"/>
      <c r="AL167" s="681"/>
      <c r="AM167" s="681"/>
      <c r="AN167" s="681"/>
      <c r="AO167" s="681"/>
      <c r="AP167" s="681"/>
      <c r="AQ167" s="681"/>
      <c r="AR167" s="681"/>
      <c r="AS167" s="681"/>
      <c r="AT167" s="681"/>
      <c r="AU167" s="681"/>
      <c r="AV167" s="681"/>
      <c r="AW167" s="681"/>
      <c r="AX167" s="681"/>
      <c r="AY167" s="681"/>
      <c r="AZ167" s="681"/>
      <c r="BA167" s="681"/>
      <c r="BB167" s="681"/>
      <c r="BC167" s="681"/>
      <c r="BD167" s="681"/>
      <c r="BE167" s="681"/>
      <c r="BF167" s="681"/>
      <c r="BG167" s="681"/>
      <c r="BH167" s="681"/>
      <c r="BI167" s="681"/>
      <c r="BJ167" s="681"/>
      <c r="BK167" s="675"/>
      <c r="BL167" s="675"/>
      <c r="BM167" s="675"/>
      <c r="BN167" s="681"/>
      <c r="BO167" s="681"/>
      <c r="BP167" s="681"/>
      <c r="BQ167" s="681"/>
      <c r="BR167" s="681"/>
      <c r="BS167" s="681"/>
      <c r="BT167" s="681"/>
      <c r="BU167" s="681"/>
      <c r="BV167" s="681"/>
      <c r="BW167" s="681"/>
    </row>
    <row r="168" spans="1:75" ht="13.5" customHeight="1">
      <c r="A168" s="712"/>
      <c r="B168" s="16" t="s">
        <v>62</v>
      </c>
      <c r="C168" s="687"/>
      <c r="D168" s="685"/>
      <c r="E168" s="684"/>
      <c r="F168" s="685"/>
      <c r="G168" s="684"/>
      <c r="H168" s="685"/>
      <c r="I168" s="684"/>
      <c r="J168" s="685"/>
      <c r="K168" s="686"/>
      <c r="L168" s="686"/>
      <c r="M168" s="687"/>
      <c r="N168" s="685"/>
      <c r="O168" s="686"/>
      <c r="P168" s="685"/>
      <c r="Q168" s="686"/>
      <c r="R168" s="685"/>
      <c r="S168" s="686"/>
      <c r="T168" s="685"/>
      <c r="U168" s="21"/>
      <c r="Z168" s="697"/>
      <c r="AA168" s="682"/>
      <c r="AB168" s="682"/>
      <c r="AC168" s="682"/>
      <c r="AD168" s="682"/>
      <c r="AE168" s="682"/>
      <c r="AF168" s="682"/>
      <c r="AG168" s="682"/>
      <c r="AH168" s="682"/>
      <c r="AI168" s="682"/>
      <c r="AJ168" s="682"/>
      <c r="AK168" s="682"/>
      <c r="AL168" s="682"/>
      <c r="AM168" s="682"/>
      <c r="AN168" s="682"/>
      <c r="AO168" s="682"/>
      <c r="AP168" s="682"/>
      <c r="AQ168" s="682"/>
      <c r="AR168" s="682"/>
      <c r="AS168" s="682"/>
      <c r="AT168" s="682"/>
      <c r="AU168" s="682"/>
      <c r="AV168" s="682"/>
      <c r="AW168" s="682"/>
      <c r="AX168" s="682"/>
      <c r="AY168" s="682"/>
      <c r="AZ168" s="682"/>
      <c r="BA168" s="682"/>
      <c r="BB168" s="682"/>
      <c r="BC168" s="682"/>
      <c r="BD168" s="682"/>
      <c r="BE168" s="682"/>
      <c r="BF168" s="682"/>
      <c r="BG168" s="682"/>
      <c r="BH168" s="682"/>
      <c r="BI168" s="682"/>
      <c r="BJ168" s="682"/>
      <c r="BK168" s="676"/>
      <c r="BL168" s="676"/>
      <c r="BM168" s="676"/>
      <c r="BN168" s="682"/>
      <c r="BO168" s="682"/>
      <c r="BP168" s="682"/>
      <c r="BQ168" s="682"/>
      <c r="BR168" s="682"/>
      <c r="BS168" s="682"/>
      <c r="BT168" s="682"/>
      <c r="BU168" s="682"/>
      <c r="BV168" s="682"/>
      <c r="BW168" s="682"/>
    </row>
    <row r="169" spans="1:75" ht="13.5" customHeight="1">
      <c r="A169" s="696" t="s">
        <v>80</v>
      </c>
      <c r="B169" s="15" t="s">
        <v>55</v>
      </c>
      <c r="C169" s="692" t="str">
        <f>VLOOKUP($C152,'2025年度(1年後期)'!$B$5:$N$207,COLUMN('2025年度(1年後期)'!$I$5),0)&amp;""</f>
        <v/>
      </c>
      <c r="D169" s="693"/>
      <c r="E169" s="698" t="str">
        <f>VLOOKUP($C152,'2025年度(2年後期)'!$B$5:$N$207,COLUMN('2025年度(2年後期)'!$I$5),0)&amp;""</f>
        <v/>
      </c>
      <c r="F169" s="693"/>
      <c r="G169" s="698" t="str">
        <f>VLOOKUP($C152,'2025年度(3年後期)'!$B$5:$N$207,COLUMN('2025年度(3年後期)'!$I$5),0)&amp;""</f>
        <v/>
      </c>
      <c r="H169" s="693"/>
      <c r="I169" s="698" t="str">
        <f>VLOOKUP($C152,'2025年度(4年後期)'!$B$5:$N$206,COLUMN('2025年度(4年後期)'!$I$5),0)&amp;""</f>
        <v/>
      </c>
      <c r="J169" s="693"/>
      <c r="K169" s="694" t="str">
        <f>VLOOKUP($C152,'2025年度(助産後期)'!$B$5:$N$207,COLUMN('2025年度(助産後期)'!$I$5),0)&amp;""</f>
        <v/>
      </c>
      <c r="L169" s="694"/>
      <c r="M169" s="692" t="str">
        <f>VLOOKUP($C152,'2025年度(M1後期)'!$B$5:$N$207,COLUMN('2025年度(M1後期)'!$I$5),0)&amp;""</f>
        <v/>
      </c>
      <c r="N169" s="693"/>
      <c r="O169" s="694" t="str">
        <f>VLOOKUP($C152,'2025年度(M2後期)'!$B$5:$N$207,COLUMN('2025年度(M2後期)'!$I$5),0)&amp;""</f>
        <v>特別研究</v>
      </c>
      <c r="P169" s="693"/>
      <c r="Q169" s="694" t="str">
        <f>VLOOKUP($C152,'2025年度(D1後期)'!$B$5:$N$207,COLUMN('2025年度(D1後期)'!$I$5),0)&amp;""</f>
        <v/>
      </c>
      <c r="R169" s="693"/>
      <c r="S169" s="694" t="str">
        <f>VLOOKUP($C152,'2025年度(D23後期)'!$B$5:$N$207,COLUMN('2025年度(D23後期)'!$I$5),0)&amp;""</f>
        <v>特別研究</v>
      </c>
      <c r="T169" s="693"/>
      <c r="U169" s="21"/>
      <c r="Z169" s="696" t="str">
        <f>A169</f>
        <v>４時限（15：10～16：40）</v>
      </c>
      <c r="AA169" s="680"/>
      <c r="AB169" s="680"/>
      <c r="AC169" s="680"/>
      <c r="AD169" s="680"/>
      <c r="AE169" s="680"/>
      <c r="AF169" s="680"/>
      <c r="AG169" s="680"/>
      <c r="AH169" s="680"/>
      <c r="AI169" s="680"/>
      <c r="AJ169" s="680"/>
      <c r="AK169" s="680"/>
      <c r="AL169" s="680"/>
      <c r="AM169" s="680" t="s">
        <v>164</v>
      </c>
      <c r="AN169" s="680"/>
      <c r="AO169" s="680"/>
      <c r="AP169" s="680"/>
      <c r="AQ169" s="680"/>
      <c r="AR169" s="680"/>
      <c r="AS169" s="680"/>
      <c r="AT169" s="680"/>
      <c r="AU169" s="680"/>
      <c r="AV169" s="680"/>
      <c r="AW169" s="680"/>
      <c r="AX169" s="680"/>
      <c r="AY169" s="680"/>
      <c r="AZ169" s="680"/>
      <c r="BA169" s="680"/>
      <c r="BB169" s="680"/>
      <c r="BC169" s="680"/>
      <c r="BD169" s="680"/>
      <c r="BE169" s="680"/>
      <c r="BF169" s="680"/>
      <c r="BG169" s="680"/>
      <c r="BH169" s="680"/>
      <c r="BI169" s="680"/>
      <c r="BJ169" s="680"/>
      <c r="BK169" s="674"/>
      <c r="BL169" s="674"/>
      <c r="BM169" s="674"/>
      <c r="BN169" s="680"/>
      <c r="BO169" s="680"/>
      <c r="BP169" s="680"/>
      <c r="BQ169" s="680"/>
      <c r="BR169" s="680"/>
      <c r="BS169" s="680"/>
      <c r="BT169" s="680"/>
      <c r="BU169" s="680"/>
      <c r="BV169" s="680"/>
      <c r="BW169" s="680"/>
    </row>
    <row r="170" spans="1:75" ht="13.5" customHeight="1">
      <c r="A170" s="696"/>
      <c r="B170" s="15" t="s">
        <v>58</v>
      </c>
      <c r="C170" s="688" t="str">
        <f>IFERROR(VLOOKUP(C169,科目・教員!$A$2:$B$349,2,0),"")</f>
        <v/>
      </c>
      <c r="D170" s="689"/>
      <c r="E170" s="690" t="str">
        <f>IFERROR(VLOOKUP(E169,科目・教員!$A$2:$B$349,2,0),"")</f>
        <v/>
      </c>
      <c r="F170" s="689"/>
      <c r="G170" s="690" t="str">
        <f>IFERROR(VLOOKUP(G169,科目・教員!$A$2:$B$349,2,0),"")</f>
        <v/>
      </c>
      <c r="H170" s="689"/>
      <c r="I170" s="690" t="str">
        <f>IFERROR(VLOOKUP(I169,科目・教員!$A$2:$B$349,2,0),"")</f>
        <v/>
      </c>
      <c r="J170" s="689"/>
      <c r="K170" s="691" t="str">
        <f>IFERROR(VLOOKUP(K169,科目・教員!$A$2:$B$349,2,0),"")</f>
        <v/>
      </c>
      <c r="L170" s="691"/>
      <c r="M170" s="688" t="str">
        <f>IFERROR(VLOOKUP(M169,科目・教員!$A$2:$B$349,2,0),"")</f>
        <v/>
      </c>
      <c r="N170" s="689"/>
      <c r="O170" s="691" t="str">
        <f>IFERROR(VLOOKUP(O169,科目・教員!$A$2:$B$349,2,0),"")</f>
        <v/>
      </c>
      <c r="P170" s="689"/>
      <c r="Q170" s="691" t="str">
        <f>IFERROR(VLOOKUP(Q169,科目・教員!$A$2:$B$349,2,0),"")</f>
        <v/>
      </c>
      <c r="R170" s="689"/>
      <c r="S170" s="691" t="str">
        <f>IFERROR(VLOOKUP(S169,科目・教員!$A$2:$B$349,2,0),"")</f>
        <v/>
      </c>
      <c r="T170" s="689"/>
      <c r="U170" s="21"/>
      <c r="Z170" s="696"/>
      <c r="AA170" s="681"/>
      <c r="AB170" s="681"/>
      <c r="AC170" s="681"/>
      <c r="AD170" s="681"/>
      <c r="AE170" s="681"/>
      <c r="AF170" s="681"/>
      <c r="AG170" s="681"/>
      <c r="AH170" s="681"/>
      <c r="AI170" s="681"/>
      <c r="AJ170" s="681"/>
      <c r="AK170" s="681"/>
      <c r="AL170" s="681"/>
      <c r="AM170" s="681"/>
      <c r="AN170" s="681"/>
      <c r="AO170" s="681"/>
      <c r="AP170" s="681"/>
      <c r="AQ170" s="681"/>
      <c r="AR170" s="681"/>
      <c r="AS170" s="681"/>
      <c r="AT170" s="681"/>
      <c r="AU170" s="681"/>
      <c r="AV170" s="681"/>
      <c r="AW170" s="681"/>
      <c r="AX170" s="681"/>
      <c r="AY170" s="681"/>
      <c r="AZ170" s="681"/>
      <c r="BA170" s="681"/>
      <c r="BB170" s="681"/>
      <c r="BC170" s="681"/>
      <c r="BD170" s="681"/>
      <c r="BE170" s="681"/>
      <c r="BF170" s="681"/>
      <c r="BG170" s="681"/>
      <c r="BH170" s="681"/>
      <c r="BI170" s="681"/>
      <c r="BJ170" s="681"/>
      <c r="BK170" s="675"/>
      <c r="BL170" s="675"/>
      <c r="BM170" s="675"/>
      <c r="BN170" s="681"/>
      <c r="BO170" s="681"/>
      <c r="BP170" s="681"/>
      <c r="BQ170" s="681"/>
      <c r="BR170" s="681"/>
      <c r="BS170" s="681"/>
      <c r="BT170" s="681"/>
      <c r="BU170" s="681"/>
      <c r="BV170" s="681"/>
      <c r="BW170" s="681"/>
    </row>
    <row r="171" spans="1:75" ht="13.5" customHeight="1">
      <c r="A171" s="696"/>
      <c r="B171" s="15" t="s">
        <v>60</v>
      </c>
      <c r="C171" s="688" t="str">
        <f>VLOOKUP($C152,'2025年度(1年後期)'!$B$5:$N$207,COLUMN('2025年度(1年後期)'!$I$5)+1,0)&amp;""</f>
        <v/>
      </c>
      <c r="D171" s="689"/>
      <c r="E171" s="690" t="str">
        <f>VLOOKUP($C152,'2025年度(2年後期)'!$B$5:$N$207,COLUMN('2025年度(2年後期)'!$I$5)+1,0)&amp;""</f>
        <v/>
      </c>
      <c r="F171" s="689"/>
      <c r="G171" s="690" t="str">
        <f>VLOOKUP($C152,'2025年度(3年後期)'!$B$5:$N$207,COLUMN('2025年度(3年後期)'!$I$5)+1,0)&amp;""</f>
        <v/>
      </c>
      <c r="H171" s="689"/>
      <c r="I171" s="690" t="str">
        <f>VLOOKUP($C152,'2025年度(4年後期)'!$B$5:$N$206,COLUMN('2025年度(4年後期)'!$I$5)+1,0)&amp;""</f>
        <v/>
      </c>
      <c r="J171" s="689"/>
      <c r="K171" s="691" t="str">
        <f>VLOOKUP($C152,'2025年度(助産後期)'!$B$5:$N$207,COLUMN('2025年度(助産後期)'!$I$5)+1,0)&amp;""</f>
        <v/>
      </c>
      <c r="L171" s="691"/>
      <c r="M171" s="688" t="str">
        <f>VLOOKUP($C152,'2025年度(M1後期)'!$B$5:$N$207,COLUMN('2025年度(M1後期)'!$I$5)+1,0)&amp;""</f>
        <v/>
      </c>
      <c r="N171" s="689"/>
      <c r="O171" s="691" t="str">
        <f>VLOOKUP($C152,'2025年度(M2後期)'!$B$5:$N$207,COLUMN('2025年度(M2後期)'!$I$5)+1,0)&amp;""</f>
        <v/>
      </c>
      <c r="P171" s="689"/>
      <c r="Q171" s="691" t="str">
        <f>VLOOKUP($C152,'2025年度(D1後期)'!$B$5:$N$207,COLUMN('2025年度(D1後期)'!$I$5)+1,0)&amp;""</f>
        <v/>
      </c>
      <c r="R171" s="689"/>
      <c r="S171" s="691" t="str">
        <f>VLOOKUP($C152,'2025年度(D23後期)'!$B$5:$N$207,COLUMN('2025年度(D23後期)'!$I$5)+1,0)&amp;""</f>
        <v/>
      </c>
      <c r="T171" s="689"/>
      <c r="U171" s="21"/>
      <c r="Z171" s="696"/>
      <c r="AA171" s="681"/>
      <c r="AB171" s="681"/>
      <c r="AC171" s="681"/>
      <c r="AD171" s="681"/>
      <c r="AE171" s="681"/>
      <c r="AF171" s="681"/>
      <c r="AG171" s="681"/>
      <c r="AH171" s="681"/>
      <c r="AI171" s="681"/>
      <c r="AJ171" s="681"/>
      <c r="AK171" s="681"/>
      <c r="AL171" s="681"/>
      <c r="AM171" s="681"/>
      <c r="AN171" s="681"/>
      <c r="AO171" s="681"/>
      <c r="AP171" s="681"/>
      <c r="AQ171" s="681"/>
      <c r="AR171" s="681"/>
      <c r="AS171" s="681"/>
      <c r="AT171" s="681"/>
      <c r="AU171" s="681"/>
      <c r="AV171" s="681"/>
      <c r="AW171" s="681"/>
      <c r="AX171" s="681"/>
      <c r="AY171" s="681"/>
      <c r="AZ171" s="681"/>
      <c r="BA171" s="681"/>
      <c r="BB171" s="681"/>
      <c r="BC171" s="681"/>
      <c r="BD171" s="681"/>
      <c r="BE171" s="681"/>
      <c r="BF171" s="681"/>
      <c r="BG171" s="681"/>
      <c r="BH171" s="681"/>
      <c r="BI171" s="681"/>
      <c r="BJ171" s="681"/>
      <c r="BK171" s="675"/>
      <c r="BL171" s="675"/>
      <c r="BM171" s="675"/>
      <c r="BN171" s="681"/>
      <c r="BO171" s="681"/>
      <c r="BP171" s="681"/>
      <c r="BQ171" s="681"/>
      <c r="BR171" s="681"/>
      <c r="BS171" s="681"/>
      <c r="BT171" s="681"/>
      <c r="BU171" s="681"/>
      <c r="BV171" s="681"/>
      <c r="BW171" s="681"/>
    </row>
    <row r="172" spans="1:75" ht="13.5" customHeight="1">
      <c r="A172" s="697"/>
      <c r="B172" s="16" t="s">
        <v>62</v>
      </c>
      <c r="C172" s="687"/>
      <c r="D172" s="685"/>
      <c r="E172" s="684"/>
      <c r="F172" s="685"/>
      <c r="G172" s="684"/>
      <c r="H172" s="685"/>
      <c r="I172" s="684"/>
      <c r="J172" s="685"/>
      <c r="K172" s="686"/>
      <c r="L172" s="686"/>
      <c r="M172" s="687"/>
      <c r="N172" s="685"/>
      <c r="O172" s="686"/>
      <c r="P172" s="685"/>
      <c r="Q172" s="686"/>
      <c r="R172" s="685"/>
      <c r="S172" s="686"/>
      <c r="T172" s="685"/>
      <c r="U172" s="21"/>
      <c r="Z172" s="697"/>
      <c r="AA172" s="682"/>
      <c r="AB172" s="682"/>
      <c r="AC172" s="682"/>
      <c r="AD172" s="682"/>
      <c r="AE172" s="682"/>
      <c r="AF172" s="682"/>
      <c r="AG172" s="682"/>
      <c r="AH172" s="682"/>
      <c r="AI172" s="682"/>
      <c r="AJ172" s="682"/>
      <c r="AK172" s="682"/>
      <c r="AL172" s="682"/>
      <c r="AM172" s="682"/>
      <c r="AN172" s="682"/>
      <c r="AO172" s="682"/>
      <c r="AP172" s="682"/>
      <c r="AQ172" s="682"/>
      <c r="AR172" s="682"/>
      <c r="AS172" s="682"/>
      <c r="AT172" s="682"/>
      <c r="AU172" s="682"/>
      <c r="AV172" s="682"/>
      <c r="AW172" s="682"/>
      <c r="AX172" s="682"/>
      <c r="AY172" s="682"/>
      <c r="AZ172" s="682"/>
      <c r="BA172" s="682"/>
      <c r="BB172" s="682"/>
      <c r="BC172" s="682"/>
      <c r="BD172" s="682"/>
      <c r="BE172" s="682"/>
      <c r="BF172" s="682"/>
      <c r="BG172" s="682"/>
      <c r="BH172" s="682"/>
      <c r="BI172" s="682"/>
      <c r="BJ172" s="682"/>
      <c r="BK172" s="676"/>
      <c r="BL172" s="676"/>
      <c r="BM172" s="676"/>
      <c r="BN172" s="682"/>
      <c r="BO172" s="682"/>
      <c r="BP172" s="682"/>
      <c r="BQ172" s="682"/>
      <c r="BR172" s="682"/>
      <c r="BS172" s="682"/>
      <c r="BT172" s="682"/>
      <c r="BU172" s="682"/>
      <c r="BV172" s="682"/>
      <c r="BW172" s="682"/>
    </row>
    <row r="173" spans="1:75" ht="13.5" customHeight="1">
      <c r="A173" s="696" t="s">
        <v>87</v>
      </c>
      <c r="B173" s="15" t="s">
        <v>55</v>
      </c>
      <c r="C173" s="692" t="str">
        <f>VLOOKUP($C152,'2025年度(1年後期)'!$B$5:$N$207,COLUMN('2025年度(1年後期)'!$K$5),0)&amp;""</f>
        <v/>
      </c>
      <c r="D173" s="693"/>
      <c r="E173" s="698" t="str">
        <f>VLOOKUP($C152,'2025年度(2年後期)'!$B$5:$N$207,COLUMN('2025年度(2年後期)'!$K$5),0)&amp;""</f>
        <v/>
      </c>
      <c r="F173" s="693"/>
      <c r="G173" s="698" t="str">
        <f>VLOOKUP($C152,'2025年度(3年後期)'!$B$5:$N$207,COLUMN('2025年度(3年後期)'!$K$5),0)&amp;""</f>
        <v/>
      </c>
      <c r="H173" s="693"/>
      <c r="I173" s="698" t="str">
        <f>VLOOKUP($C152,'2025年度(4年後期)'!$B$5:$N$206,COLUMN('2025年度(4年後期)'!$K$5),0)&amp;""</f>
        <v/>
      </c>
      <c r="J173" s="693"/>
      <c r="K173" s="694" t="str">
        <f>VLOOKUP($C152,'2025年度(助産後期)'!$B$5:$N$207,COLUMN('2025年度(助産後期)'!$K$5),0)&amp;""</f>
        <v/>
      </c>
      <c r="L173" s="694"/>
      <c r="M173" s="692" t="str">
        <f>VLOOKUP($C152,'2025年度(M1後期)'!$B$5:$N$207,COLUMN('2025年度(M1後期)'!$K$5),0)&amp;""</f>
        <v/>
      </c>
      <c r="N173" s="693"/>
      <c r="O173" s="694" t="str">
        <f>VLOOKUP($C152,'2025年度(M2後期)'!$B$5:$N$207,COLUMN('2025年度(M2後期)'!$K$5),0)&amp;""</f>
        <v/>
      </c>
      <c r="P173" s="693"/>
      <c r="Q173" s="694" t="str">
        <f>VLOOKUP($C152,'2025年度(D1後期)'!$B$5:$N$207,COLUMN('2025年度(D1後期)'!$K$5),0)&amp;""</f>
        <v/>
      </c>
      <c r="R173" s="693"/>
      <c r="S173" s="694" t="str">
        <f>VLOOKUP($C152,'2025年度(D23後期)'!$B$5:$N$207,COLUMN('2025年度(D23後期)'!$K$5),0)&amp;""</f>
        <v/>
      </c>
      <c r="T173" s="693"/>
      <c r="U173" s="21"/>
      <c r="Z173" s="696" t="str">
        <f>A173</f>
        <v>５時限（16：50～18：20）</v>
      </c>
      <c r="AA173" s="680"/>
      <c r="AB173" s="680"/>
      <c r="AC173" s="680"/>
      <c r="AD173" s="680"/>
      <c r="AE173" s="680"/>
      <c r="AF173" s="680"/>
      <c r="AG173" s="680"/>
      <c r="AH173" s="680"/>
      <c r="AI173" s="680"/>
      <c r="AJ173" s="680"/>
      <c r="AK173" s="680"/>
      <c r="AL173" s="680"/>
      <c r="AM173" s="680" t="s">
        <v>164</v>
      </c>
      <c r="AN173" s="680"/>
      <c r="AO173" s="680"/>
      <c r="AP173" s="680"/>
      <c r="AQ173" s="680"/>
      <c r="AR173" s="680"/>
      <c r="AS173" s="680"/>
      <c r="AT173" s="680"/>
      <c r="AU173" s="680"/>
      <c r="AV173" s="680"/>
      <c r="AW173" s="680"/>
      <c r="AX173" s="680"/>
      <c r="AY173" s="680"/>
      <c r="AZ173" s="680"/>
      <c r="BA173" s="680"/>
      <c r="BB173" s="680"/>
      <c r="BC173" s="680"/>
      <c r="BD173" s="680"/>
      <c r="BE173" s="680"/>
      <c r="BF173" s="680"/>
      <c r="BG173" s="680"/>
      <c r="BH173" s="680"/>
      <c r="BI173" s="680"/>
      <c r="BJ173" s="680"/>
      <c r="BK173" s="674"/>
      <c r="BL173" s="674"/>
      <c r="BM173" s="674"/>
      <c r="BN173" s="680"/>
      <c r="BO173" s="680"/>
      <c r="BP173" s="680"/>
      <c r="BQ173" s="680"/>
      <c r="BR173" s="680"/>
      <c r="BS173" s="680"/>
      <c r="BT173" s="680"/>
      <c r="BU173" s="680"/>
      <c r="BV173" s="680"/>
      <c r="BW173" s="680"/>
    </row>
    <row r="174" spans="1:75" ht="13.5" customHeight="1">
      <c r="A174" s="696"/>
      <c r="B174" s="15" t="s">
        <v>58</v>
      </c>
      <c r="C174" s="688" t="str">
        <f>IFERROR(VLOOKUP(C173,科目・教員!$A$2:$B$349,2,0),"")</f>
        <v/>
      </c>
      <c r="D174" s="689"/>
      <c r="E174" s="690" t="str">
        <f>IFERROR(VLOOKUP(E173,科目・教員!$A$2:$B$349,2,0),"")</f>
        <v/>
      </c>
      <c r="F174" s="689"/>
      <c r="G174" s="690" t="str">
        <f>IFERROR(VLOOKUP(G173,科目・教員!$A$2:$B$349,2,0),"")</f>
        <v/>
      </c>
      <c r="H174" s="689"/>
      <c r="I174" s="690" t="str">
        <f>IFERROR(VLOOKUP(I173,科目・教員!$A$2:$B$349,2,0),"")</f>
        <v/>
      </c>
      <c r="J174" s="689"/>
      <c r="K174" s="691" t="str">
        <f>IFERROR(VLOOKUP(K173,科目・教員!$A$2:$B$349,2,0),"")</f>
        <v/>
      </c>
      <c r="L174" s="691"/>
      <c r="M174" s="688" t="str">
        <f>IFERROR(VLOOKUP(M173,科目・教員!$A$2:$B$349,2,0),"")</f>
        <v/>
      </c>
      <c r="N174" s="689"/>
      <c r="O174" s="691" t="str">
        <f>IFERROR(VLOOKUP(O173,科目・教員!$A$2:$B$349,2,0),"")</f>
        <v/>
      </c>
      <c r="P174" s="689"/>
      <c r="Q174" s="691" t="str">
        <f>IFERROR(VLOOKUP(Q173,科目・教員!$A$2:$B$349,2,0),"")</f>
        <v/>
      </c>
      <c r="R174" s="689"/>
      <c r="S174" s="691" t="str">
        <f>IFERROR(VLOOKUP(S173,科目・教員!$A$2:$B$349,2,0),"")</f>
        <v/>
      </c>
      <c r="T174" s="689"/>
      <c r="U174" s="21"/>
      <c r="Z174" s="696"/>
      <c r="AA174" s="681"/>
      <c r="AB174" s="681"/>
      <c r="AC174" s="681"/>
      <c r="AD174" s="681"/>
      <c r="AE174" s="681"/>
      <c r="AF174" s="681"/>
      <c r="AG174" s="681"/>
      <c r="AH174" s="681"/>
      <c r="AI174" s="681"/>
      <c r="AJ174" s="681"/>
      <c r="AK174" s="681"/>
      <c r="AL174" s="681"/>
      <c r="AM174" s="681"/>
      <c r="AN174" s="681"/>
      <c r="AO174" s="681"/>
      <c r="AP174" s="681"/>
      <c r="AQ174" s="681"/>
      <c r="AR174" s="681"/>
      <c r="AS174" s="681"/>
      <c r="AT174" s="681"/>
      <c r="AU174" s="681"/>
      <c r="AV174" s="681"/>
      <c r="AW174" s="681"/>
      <c r="AX174" s="681"/>
      <c r="AY174" s="681"/>
      <c r="AZ174" s="681"/>
      <c r="BA174" s="681"/>
      <c r="BB174" s="681"/>
      <c r="BC174" s="681"/>
      <c r="BD174" s="681"/>
      <c r="BE174" s="681"/>
      <c r="BF174" s="681"/>
      <c r="BG174" s="681"/>
      <c r="BH174" s="681"/>
      <c r="BI174" s="681"/>
      <c r="BJ174" s="681"/>
      <c r="BK174" s="675"/>
      <c r="BL174" s="675"/>
      <c r="BM174" s="675"/>
      <c r="BN174" s="681"/>
      <c r="BO174" s="681"/>
      <c r="BP174" s="681"/>
      <c r="BQ174" s="681"/>
      <c r="BR174" s="681"/>
      <c r="BS174" s="681"/>
      <c r="BT174" s="681"/>
      <c r="BU174" s="681"/>
      <c r="BV174" s="681"/>
      <c r="BW174" s="681"/>
    </row>
    <row r="175" spans="1:75" ht="13.5" customHeight="1">
      <c r="A175" s="696"/>
      <c r="B175" s="15" t="s">
        <v>60</v>
      </c>
      <c r="C175" s="688" t="str">
        <f>VLOOKUP($C152,'2025年度(1年後期)'!$B$5:$N$207,COLUMN('2025年度(1年後期)'!$K$5)+1,0)&amp;""</f>
        <v/>
      </c>
      <c r="D175" s="689"/>
      <c r="E175" s="690" t="str">
        <f>VLOOKUP($C152,'2025年度(2年後期)'!$B$5:$N$207,COLUMN('2025年度(2年後期)'!$K$5)+1,0)&amp;""</f>
        <v/>
      </c>
      <c r="F175" s="689"/>
      <c r="G175" s="690" t="str">
        <f>VLOOKUP($C152,'2025年度(3年後期)'!$B$5:$N$207,COLUMN('2025年度(3年後期)'!$K$5)+1,0)&amp;""</f>
        <v/>
      </c>
      <c r="H175" s="689"/>
      <c r="I175" s="690" t="str">
        <f>VLOOKUP($C152,'2025年度(4年後期)'!$B$5:$N$206,COLUMN('2025年度(4年後期)'!$K$5)+1,0)&amp;""</f>
        <v/>
      </c>
      <c r="J175" s="689"/>
      <c r="K175" s="691" t="str">
        <f>VLOOKUP($C152,'2025年度(助産後期)'!$B$5:$N$207,COLUMN('2025年度(助産後期)'!$K$5)+1,0)&amp;""</f>
        <v/>
      </c>
      <c r="L175" s="691"/>
      <c r="M175" s="688" t="str">
        <f>VLOOKUP($C152,'2025年度(M1後期)'!$B$5:$N$207,COLUMN('2025年度(M1後期)'!$K$5)+1,0)&amp;""</f>
        <v/>
      </c>
      <c r="N175" s="689"/>
      <c r="O175" s="691" t="str">
        <f>VLOOKUP($C152,'2025年度(M1後期)'!$B$5:$N$207,COLUMN('2025年度(M1後期)'!$K$5)+1,0)&amp;""</f>
        <v/>
      </c>
      <c r="P175" s="689"/>
      <c r="Q175" s="691" t="str">
        <f>VLOOKUP($C152,'2025年度(D1後期)'!$B$5:$N$207,COLUMN('2025年度(D1後期)'!$K$5)+1,0)&amp;""</f>
        <v/>
      </c>
      <c r="R175" s="689"/>
      <c r="S175" s="691" t="str">
        <f>VLOOKUP($C152,'2025年度(D23後期)'!$B$5:$N$207,COLUMN('2025年度(D23後期)'!$K$5)+1,0)&amp;""</f>
        <v/>
      </c>
      <c r="T175" s="689"/>
      <c r="U175" s="21"/>
      <c r="Z175" s="696"/>
      <c r="AA175" s="681"/>
      <c r="AB175" s="681"/>
      <c r="AC175" s="681"/>
      <c r="AD175" s="681"/>
      <c r="AE175" s="681"/>
      <c r="AF175" s="681"/>
      <c r="AG175" s="681"/>
      <c r="AH175" s="681"/>
      <c r="AI175" s="681"/>
      <c r="AJ175" s="681"/>
      <c r="AK175" s="681"/>
      <c r="AL175" s="681"/>
      <c r="AM175" s="681"/>
      <c r="AN175" s="681"/>
      <c r="AO175" s="681"/>
      <c r="AP175" s="681"/>
      <c r="AQ175" s="681"/>
      <c r="AR175" s="681"/>
      <c r="AS175" s="681"/>
      <c r="AT175" s="681"/>
      <c r="AU175" s="681"/>
      <c r="AV175" s="681"/>
      <c r="AW175" s="681"/>
      <c r="AX175" s="681"/>
      <c r="AY175" s="681"/>
      <c r="AZ175" s="681"/>
      <c r="BA175" s="681"/>
      <c r="BB175" s="681"/>
      <c r="BC175" s="681"/>
      <c r="BD175" s="681"/>
      <c r="BE175" s="681"/>
      <c r="BF175" s="681"/>
      <c r="BG175" s="681"/>
      <c r="BH175" s="681"/>
      <c r="BI175" s="681"/>
      <c r="BJ175" s="681"/>
      <c r="BK175" s="675"/>
      <c r="BL175" s="675"/>
      <c r="BM175" s="675"/>
      <c r="BN175" s="681"/>
      <c r="BO175" s="681"/>
      <c r="BP175" s="681"/>
      <c r="BQ175" s="681"/>
      <c r="BR175" s="681"/>
      <c r="BS175" s="681"/>
      <c r="BT175" s="681"/>
      <c r="BU175" s="681"/>
      <c r="BV175" s="681"/>
      <c r="BW175" s="681"/>
    </row>
    <row r="176" spans="1:75" ht="13.5" customHeight="1">
      <c r="A176" s="697"/>
      <c r="B176" s="16" t="s">
        <v>62</v>
      </c>
      <c r="C176" s="687"/>
      <c r="D176" s="685"/>
      <c r="E176" s="684"/>
      <c r="F176" s="685"/>
      <c r="G176" s="684"/>
      <c r="H176" s="685"/>
      <c r="I176" s="684"/>
      <c r="J176" s="685"/>
      <c r="K176" s="686"/>
      <c r="L176" s="686"/>
      <c r="M176" s="687"/>
      <c r="N176" s="685"/>
      <c r="O176" s="686"/>
      <c r="P176" s="685"/>
      <c r="Q176" s="686"/>
      <c r="R176" s="685"/>
      <c r="S176" s="686"/>
      <c r="T176" s="685"/>
      <c r="U176" s="22"/>
      <c r="V176" s="19"/>
      <c r="W176" s="19"/>
      <c r="X176" s="19"/>
      <c r="Y176" s="19"/>
      <c r="Z176" s="697"/>
      <c r="AA176" s="682"/>
      <c r="AB176" s="682"/>
      <c r="AC176" s="682"/>
      <c r="AD176" s="682"/>
      <c r="AE176" s="682"/>
      <c r="AF176" s="682"/>
      <c r="AG176" s="682"/>
      <c r="AH176" s="682"/>
      <c r="AI176" s="682"/>
      <c r="AJ176" s="682"/>
      <c r="AK176" s="682"/>
      <c r="AL176" s="682"/>
      <c r="AM176" s="682"/>
      <c r="AN176" s="682"/>
      <c r="AO176" s="682"/>
      <c r="AP176" s="682"/>
      <c r="AQ176" s="682"/>
      <c r="AR176" s="682"/>
      <c r="AS176" s="682"/>
      <c r="AT176" s="682"/>
      <c r="AU176" s="682"/>
      <c r="AV176" s="682"/>
      <c r="AW176" s="682"/>
      <c r="AX176" s="682"/>
      <c r="AY176" s="682"/>
      <c r="AZ176" s="682"/>
      <c r="BA176" s="682"/>
      <c r="BB176" s="682"/>
      <c r="BC176" s="682"/>
      <c r="BD176" s="682"/>
      <c r="BE176" s="682"/>
      <c r="BF176" s="682"/>
      <c r="BG176" s="682"/>
      <c r="BH176" s="682"/>
      <c r="BI176" s="682"/>
      <c r="BJ176" s="682"/>
      <c r="BK176" s="676"/>
      <c r="BL176" s="676"/>
      <c r="BM176" s="676"/>
      <c r="BN176" s="682"/>
      <c r="BO176" s="682"/>
      <c r="BP176" s="682"/>
      <c r="BQ176" s="682"/>
      <c r="BR176" s="682"/>
      <c r="BS176" s="682"/>
      <c r="BT176" s="682"/>
      <c r="BU176" s="682"/>
      <c r="BV176" s="682"/>
      <c r="BW176" s="682"/>
    </row>
    <row r="177" spans="1:75" ht="21.75">
      <c r="A177" s="5"/>
      <c r="B177" s="6"/>
      <c r="C177" s="722">
        <f>C152+1</f>
        <v>46030</v>
      </c>
      <c r="D177" s="722"/>
      <c r="E177" s="722"/>
      <c r="F177" s="722"/>
      <c r="G177" s="722"/>
      <c r="H177" s="722"/>
      <c r="I177" s="722"/>
      <c r="J177" s="722"/>
      <c r="K177" s="722"/>
      <c r="L177" s="722"/>
      <c r="M177" s="722"/>
      <c r="N177" s="722"/>
      <c r="O177" s="722"/>
      <c r="P177" s="722"/>
      <c r="Q177" s="722"/>
      <c r="R177" s="722"/>
      <c r="S177" s="722"/>
      <c r="T177" s="722"/>
      <c r="U177" s="781">
        <f>C177</f>
        <v>46030</v>
      </c>
      <c r="V177" s="782"/>
      <c r="W177" s="782"/>
      <c r="X177" s="782"/>
      <c r="Y177" s="782"/>
      <c r="Z177" s="783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96" t="s">
        <v>54</v>
      </c>
      <c r="B178" s="12" t="s">
        <v>55</v>
      </c>
      <c r="C178" s="705" t="str">
        <f>VLOOKUP($C177,'2025年度(1年後期)'!$B$5:$N$207,COLUMN('2025年度(1年後期)'!$C$5),0)&amp;""</f>
        <v/>
      </c>
      <c r="D178" s="706"/>
      <c r="E178" s="713" t="str">
        <f>VLOOKUP($C177,'2025年度(2年後期)'!$B$5:$N$207,COLUMN('2025年度(2年後期)'!$C$5),0)&amp;""</f>
        <v/>
      </c>
      <c r="F178" s="706"/>
      <c r="G178" s="713" t="str">
        <f>VLOOKUP($C177,'2025年度(3年後期)'!$B$5:$N$207,COLUMN('2025年度(3年後期)'!$C$5),0)&amp;""</f>
        <v/>
      </c>
      <c r="H178" s="706"/>
      <c r="I178" s="823" t="str">
        <f>VLOOKUP($C177,'2025年度(4年後期)'!$B$5:$N$206,COLUMN('2025年度(4年後期)'!$C$5),0)&amp;""</f>
        <v>業者模試</v>
      </c>
      <c r="J178" s="759"/>
      <c r="K178" s="693" t="str">
        <f>VLOOKUP($C177,'2025年度(助産後期)'!$B$5:$N$207,COLUMN('2025年度(助産後期)'!$C$5),0)&amp;""</f>
        <v/>
      </c>
      <c r="L178" s="709"/>
      <c r="M178" s="723" t="str">
        <f>VLOOKUP($C177,'2025年度(M1後期)'!$B$5:$N$207,COLUMN('2025年度(M1後期)'!$C$5),0)&amp;""</f>
        <v>がん看護学演習Ａ－Ⅲ</v>
      </c>
      <c r="N178" s="709"/>
      <c r="O178" s="713" t="str">
        <f>VLOOKUP($C177,'2025年度(M2後期)'!$B$5:$N$207,COLUMN('2025年度(M2後期)'!$C$5),0)&amp;""</f>
        <v>特別研究</v>
      </c>
      <c r="P178" s="706"/>
      <c r="Q178" s="713" t="str">
        <f>VLOOKUP($C177,'2025年度(D1後期)'!$B$5:$N$207,COLUMN('2025年度(D1後期)'!$C$5),0)&amp;""</f>
        <v>看護情報・管理学演習Ｂ
長寿看護学演習Ｂ</v>
      </c>
      <c r="R178" s="706"/>
      <c r="S178" s="693" t="str">
        <f>VLOOKUP($C177,'2025年度(D23後期)'!$B$5:$N$207,COLUMN('2025年度(D23後期)'!$C$5),0)&amp;""</f>
        <v>特別研究</v>
      </c>
      <c r="T178" s="706"/>
      <c r="U178" s="648" t="s">
        <v>161</v>
      </c>
      <c r="Z178" s="695" t="str">
        <f>A178</f>
        <v xml:space="preserve">１時限（09：20～10：50） </v>
      </c>
      <c r="AA178" s="680"/>
      <c r="AB178" s="680"/>
      <c r="AC178" s="680"/>
      <c r="AD178" s="680"/>
      <c r="AE178" s="680"/>
      <c r="AF178" s="680"/>
      <c r="AG178" s="680"/>
      <c r="AH178" s="680"/>
      <c r="AI178" s="680"/>
      <c r="AJ178" s="680"/>
      <c r="AK178" s="680"/>
      <c r="AL178" s="680"/>
      <c r="AM178" s="680" t="s">
        <v>164</v>
      </c>
      <c r="AN178" s="680"/>
      <c r="AO178" s="680"/>
      <c r="AP178" s="680"/>
      <c r="AQ178" s="680"/>
      <c r="AR178" s="680"/>
      <c r="AS178" s="680"/>
      <c r="AT178" s="680"/>
      <c r="AU178" s="680"/>
      <c r="AV178" s="680"/>
      <c r="AW178" s="680"/>
      <c r="AX178" s="680"/>
      <c r="AY178" s="680"/>
      <c r="AZ178" s="680"/>
      <c r="BA178" s="680"/>
      <c r="BB178" s="680"/>
      <c r="BC178" s="680"/>
      <c r="BD178" s="680"/>
      <c r="BE178" s="680"/>
      <c r="BF178" s="680"/>
      <c r="BG178" s="680"/>
      <c r="BH178" s="680"/>
      <c r="BI178" s="680"/>
      <c r="BJ178" s="680"/>
      <c r="BK178" s="674"/>
      <c r="BL178" s="674"/>
      <c r="BM178" s="674"/>
      <c r="BN178" s="680" t="s">
        <v>309</v>
      </c>
      <c r="BO178" s="680"/>
      <c r="BP178" s="680"/>
      <c r="BQ178" s="680"/>
      <c r="BR178" s="680"/>
      <c r="BS178" s="680"/>
      <c r="BT178" s="680"/>
      <c r="BU178" s="680"/>
      <c r="BV178" s="680"/>
      <c r="BW178" s="680"/>
    </row>
    <row r="179" spans="1:75" ht="13.5" customHeight="1">
      <c r="A179" s="696"/>
      <c r="B179" s="15" t="s">
        <v>58</v>
      </c>
      <c r="C179" s="708" t="str">
        <f>IFERROR(VLOOKUP(C178,科目・教員!$A$2:$B$349,2,0),"")</f>
        <v/>
      </c>
      <c r="D179" s="707"/>
      <c r="E179" s="716" t="str">
        <f>IFERROR(VLOOKUP(E178,科目・教員!$A$2:$B$349,2,0),"")</f>
        <v/>
      </c>
      <c r="F179" s="707"/>
      <c r="G179" s="716" t="str">
        <f>IFERROR(VLOOKUP(G178,科目・教員!$A$2:$B$349,2,0),"")</f>
        <v/>
      </c>
      <c r="H179" s="707"/>
      <c r="I179" s="821" t="str">
        <f>IFERROR(VLOOKUP(I178,科目・教員!$A$2:$B$349,2,0),"")</f>
        <v/>
      </c>
      <c r="J179" s="757"/>
      <c r="K179" s="689" t="str">
        <f>IFERROR(VLOOKUP(K178,科目・教員!$A$2:$B$349,2,0),"")</f>
        <v/>
      </c>
      <c r="L179" s="717"/>
      <c r="M179" s="718" t="str">
        <f>IFERROR(VLOOKUP(M178,科目・教員!$A$2:$B$349,2,0),"")</f>
        <v/>
      </c>
      <c r="N179" s="707"/>
      <c r="O179" s="716" t="str">
        <f>IFERROR(VLOOKUP(O178,科目・教員!$A$2:$B$349,2,0),"")</f>
        <v/>
      </c>
      <c r="P179" s="707"/>
      <c r="Q179" s="716" t="str">
        <f>IFERROR(VLOOKUP(Q178,科目・教員!$A$2:$B$349,2,0),"")</f>
        <v/>
      </c>
      <c r="R179" s="707"/>
      <c r="S179" s="689" t="str">
        <f>IFERROR(VLOOKUP(S178,科目・教員!$A$2:$B$349,2,0),"")</f>
        <v/>
      </c>
      <c r="T179" s="707"/>
      <c r="U179" s="649" t="s">
        <v>169</v>
      </c>
      <c r="Z179" s="696"/>
      <c r="AA179" s="681"/>
      <c r="AB179" s="681"/>
      <c r="AC179" s="681"/>
      <c r="AD179" s="681"/>
      <c r="AE179" s="681"/>
      <c r="AF179" s="681"/>
      <c r="AG179" s="681"/>
      <c r="AH179" s="681"/>
      <c r="AI179" s="681"/>
      <c r="AJ179" s="681"/>
      <c r="AK179" s="681"/>
      <c r="AL179" s="681"/>
      <c r="AM179" s="681"/>
      <c r="AN179" s="681"/>
      <c r="AO179" s="681"/>
      <c r="AP179" s="681"/>
      <c r="AQ179" s="681"/>
      <c r="AR179" s="681"/>
      <c r="AS179" s="681"/>
      <c r="AT179" s="681"/>
      <c r="AU179" s="681"/>
      <c r="AV179" s="681"/>
      <c r="AW179" s="681"/>
      <c r="AX179" s="681"/>
      <c r="AY179" s="681"/>
      <c r="AZ179" s="681"/>
      <c r="BA179" s="681"/>
      <c r="BB179" s="681"/>
      <c r="BC179" s="681"/>
      <c r="BD179" s="681"/>
      <c r="BE179" s="681"/>
      <c r="BF179" s="681"/>
      <c r="BG179" s="681"/>
      <c r="BH179" s="681"/>
      <c r="BI179" s="681"/>
      <c r="BJ179" s="681"/>
      <c r="BK179" s="675"/>
      <c r="BL179" s="675"/>
      <c r="BM179" s="675"/>
      <c r="BN179" s="681"/>
      <c r="BO179" s="681"/>
      <c r="BP179" s="681"/>
      <c r="BQ179" s="681"/>
      <c r="BR179" s="681"/>
      <c r="BS179" s="681"/>
      <c r="BT179" s="681"/>
      <c r="BU179" s="681"/>
      <c r="BV179" s="681"/>
      <c r="BW179" s="681"/>
    </row>
    <row r="180" spans="1:75" ht="13.5" customHeight="1">
      <c r="A180" s="696"/>
      <c r="B180" s="15" t="s">
        <v>60</v>
      </c>
      <c r="C180" s="708" t="str">
        <f>VLOOKUP($C177,'2025年度(1年後期)'!$B$5:$N$207,COLUMN('2025年度(1年後期)'!$C$5)+1,0)&amp;""</f>
        <v/>
      </c>
      <c r="D180" s="707"/>
      <c r="E180" s="716" t="str">
        <f>VLOOKUP($C177,'2025年度(2年後期)'!$B$5:$N$207,COLUMN('2025年度(2年後期)'!$C$5)+1,0)&amp;""</f>
        <v/>
      </c>
      <c r="F180" s="707"/>
      <c r="G180" s="716" t="str">
        <f>VLOOKUP($C177,'2025年度(3年後期)'!$B$5:$N$207,COLUMN('2025年度(3年後期)'!$C$5)+1,0)&amp;""</f>
        <v/>
      </c>
      <c r="H180" s="707"/>
      <c r="I180" s="821" t="str">
        <f>VLOOKUP($C177,'2025年度(4年後期)'!$B$5:$N$206,COLUMN('2025年度(4年後期)'!$C$5)+1,0)&amp;""</f>
        <v>大講義室</v>
      </c>
      <c r="J180" s="757"/>
      <c r="K180" s="689" t="str">
        <f>VLOOKUP($C177,'2025年度(助産後期)'!$B$5:$N$207,COLUMN('2025年度(助産後期)'!$C$5)+1,0)&amp;""</f>
        <v/>
      </c>
      <c r="L180" s="717"/>
      <c r="M180" s="718" t="str">
        <f>VLOOKUP($C177,'2025年度(M1後期)'!$B$5:$N$207,COLUMN('2025年度(M1後期)'!$C$5)+1,0)&amp;""</f>
        <v>別途指定</v>
      </c>
      <c r="N180" s="707"/>
      <c r="O180" s="716" t="str">
        <f>VLOOKUP($C177,'2025年度(M2後期)'!$B$5:$N$207,COLUMN('2025年度(M2後期)'!$C$5)+1,0)&amp;""</f>
        <v/>
      </c>
      <c r="P180" s="707"/>
      <c r="Q180" s="716" t="str">
        <f>VLOOKUP($C177,'2025年度(D1後期)'!$B$5:$N$207,COLUMN('2025年度(D1後期)'!$C$5)+1,0)&amp;""</f>
        <v>情報:別途指定
長寿:別途指定</v>
      </c>
      <c r="R180" s="707"/>
      <c r="S180" s="689" t="str">
        <f>VLOOKUP($C177,'2025年度(D23後期)'!$B$5:$N$207,COLUMN('2025年度(D23後期)'!$C$5)+1,0)&amp;""</f>
        <v/>
      </c>
      <c r="T180" s="707"/>
      <c r="U180" s="649" t="s">
        <v>172</v>
      </c>
      <c r="Z180" s="696"/>
      <c r="AA180" s="681"/>
      <c r="AB180" s="681"/>
      <c r="AC180" s="681"/>
      <c r="AD180" s="681"/>
      <c r="AE180" s="681"/>
      <c r="AF180" s="681"/>
      <c r="AG180" s="681"/>
      <c r="AH180" s="681"/>
      <c r="AI180" s="681"/>
      <c r="AJ180" s="681"/>
      <c r="AK180" s="681"/>
      <c r="AL180" s="681"/>
      <c r="AM180" s="681"/>
      <c r="AN180" s="681"/>
      <c r="AO180" s="681"/>
      <c r="AP180" s="681"/>
      <c r="AQ180" s="681"/>
      <c r="AR180" s="681"/>
      <c r="AS180" s="681"/>
      <c r="AT180" s="681"/>
      <c r="AU180" s="681"/>
      <c r="AV180" s="681"/>
      <c r="AW180" s="681"/>
      <c r="AX180" s="681"/>
      <c r="AY180" s="681"/>
      <c r="AZ180" s="681"/>
      <c r="BA180" s="681"/>
      <c r="BB180" s="681"/>
      <c r="BC180" s="681"/>
      <c r="BD180" s="681"/>
      <c r="BE180" s="681"/>
      <c r="BF180" s="681"/>
      <c r="BG180" s="681"/>
      <c r="BH180" s="681"/>
      <c r="BI180" s="681"/>
      <c r="BJ180" s="681"/>
      <c r="BK180" s="675"/>
      <c r="BL180" s="675"/>
      <c r="BM180" s="675"/>
      <c r="BN180" s="681"/>
      <c r="BO180" s="681"/>
      <c r="BP180" s="681"/>
      <c r="BQ180" s="681"/>
      <c r="BR180" s="681"/>
      <c r="BS180" s="681"/>
      <c r="BT180" s="681"/>
      <c r="BU180" s="681"/>
      <c r="BV180" s="681"/>
      <c r="BW180" s="681"/>
    </row>
    <row r="181" spans="1:75" ht="13.5" customHeight="1">
      <c r="A181" s="697"/>
      <c r="B181" s="16" t="s">
        <v>62</v>
      </c>
      <c r="C181" s="687"/>
      <c r="D181" s="719"/>
      <c r="E181" s="684"/>
      <c r="F181" s="719"/>
      <c r="G181" s="684"/>
      <c r="H181" s="719"/>
      <c r="I181" s="822"/>
      <c r="J181" s="755"/>
      <c r="K181" s="686"/>
      <c r="L181" s="720"/>
      <c r="M181" s="721"/>
      <c r="N181" s="719"/>
      <c r="O181" s="684"/>
      <c r="P181" s="719"/>
      <c r="Q181" s="684"/>
      <c r="R181" s="719"/>
      <c r="S181" s="686"/>
      <c r="T181" s="719"/>
      <c r="U181" s="649" t="s">
        <v>173</v>
      </c>
      <c r="Z181" s="697"/>
      <c r="AA181" s="682"/>
      <c r="AB181" s="682"/>
      <c r="AC181" s="682"/>
      <c r="AD181" s="682"/>
      <c r="AE181" s="682"/>
      <c r="AF181" s="682"/>
      <c r="AG181" s="682"/>
      <c r="AH181" s="682"/>
      <c r="AI181" s="682"/>
      <c r="AJ181" s="682"/>
      <c r="AK181" s="682"/>
      <c r="AL181" s="682"/>
      <c r="AM181" s="682"/>
      <c r="AN181" s="682"/>
      <c r="AO181" s="682"/>
      <c r="AP181" s="682"/>
      <c r="AQ181" s="682"/>
      <c r="AR181" s="682"/>
      <c r="AS181" s="682"/>
      <c r="AT181" s="682"/>
      <c r="AU181" s="682"/>
      <c r="AV181" s="682"/>
      <c r="AW181" s="682"/>
      <c r="AX181" s="682"/>
      <c r="AY181" s="682"/>
      <c r="AZ181" s="682"/>
      <c r="BA181" s="682"/>
      <c r="BB181" s="682"/>
      <c r="BC181" s="682"/>
      <c r="BD181" s="682"/>
      <c r="BE181" s="682"/>
      <c r="BF181" s="682"/>
      <c r="BG181" s="682"/>
      <c r="BH181" s="682"/>
      <c r="BI181" s="682"/>
      <c r="BJ181" s="682"/>
      <c r="BK181" s="676"/>
      <c r="BL181" s="676"/>
      <c r="BM181" s="676"/>
      <c r="BN181" s="682"/>
      <c r="BO181" s="682"/>
      <c r="BP181" s="682"/>
      <c r="BQ181" s="682"/>
      <c r="BR181" s="682"/>
      <c r="BS181" s="682"/>
      <c r="BT181" s="682"/>
      <c r="BU181" s="682"/>
      <c r="BV181" s="682"/>
      <c r="BW181" s="682"/>
    </row>
    <row r="182" spans="1:75" ht="13.5" customHeight="1">
      <c r="A182" s="696" t="s">
        <v>64</v>
      </c>
      <c r="B182" s="15" t="s">
        <v>55</v>
      </c>
      <c r="C182" s="705" t="str">
        <f>VLOOKUP($C177,'2025年度(1年後期)'!$B$5:$N$207,COLUMN('2025年度(1年後期)'!$E$5),0)&amp;""</f>
        <v/>
      </c>
      <c r="D182" s="706"/>
      <c r="E182" s="713" t="str">
        <f>VLOOKUP($C177,'2025年度(2年後期)'!$B$5:$N$207,COLUMN('2025年度(2年後期)'!$E$5),0)&amp;""</f>
        <v/>
      </c>
      <c r="F182" s="706"/>
      <c r="G182" s="713" t="str">
        <f>VLOOKUP($C177,'2025年度(3年後期)'!$B$5:$N$207,COLUMN('2025年度(3年後期)'!$E$5),0)&amp;""</f>
        <v/>
      </c>
      <c r="H182" s="706"/>
      <c r="I182" s="823" t="str">
        <f>VLOOKUP($C177,'2025年度(4年後期)'!$B$5:$N$206,COLUMN('2025年度(4年後期)'!$E$5),0)&amp;""</f>
        <v>業者模試</v>
      </c>
      <c r="J182" s="759"/>
      <c r="K182" s="693" t="str">
        <f>VLOOKUP($C177,'2025年度(助産後期)'!$B$5:$N$207,COLUMN('2025年度(助産後期)'!$E$5),0)&amp;""</f>
        <v/>
      </c>
      <c r="L182" s="709"/>
      <c r="M182" s="705" t="str">
        <f>VLOOKUP($C177,'2025年度(M1後期)'!$B$5:$N$207,COLUMN('2025年度(M1後期)'!$E$5),0)&amp;""</f>
        <v>がん看護学演習Ａ－Ⅲ</v>
      </c>
      <c r="N182" s="706"/>
      <c r="O182" s="693" t="str">
        <f>VLOOKUP($C177,'2025年度(M2後期)'!$B$5:$N$207,COLUMN('2025年度(M2後期)'!$E$5),0)&amp;""</f>
        <v>特別研究</v>
      </c>
      <c r="P182" s="706"/>
      <c r="Q182" s="693" t="str">
        <f>VLOOKUP($C177,'2025年度(D1後期)'!$B$5:$N$207,COLUMN('2025年度(D1後期)'!$E$5),0)&amp;""</f>
        <v>看護情報・管理学演習Ｂ
長寿看護学演習Ｂ</v>
      </c>
      <c r="R182" s="706"/>
      <c r="S182" s="693" t="str">
        <f>VLOOKUP($C177,'2025年度(D23後期)'!$B$5:$N$207,COLUMN('2025年度(D23後期)'!$E$5),0)&amp;""</f>
        <v>特別研究</v>
      </c>
      <c r="T182" s="706"/>
      <c r="U182" s="21"/>
      <c r="Z182" s="696" t="str">
        <f>A182</f>
        <v>２時限（11：00～12：30）</v>
      </c>
      <c r="AA182" s="680"/>
      <c r="AB182" s="680"/>
      <c r="AC182" s="680"/>
      <c r="AD182" s="680"/>
      <c r="AE182" s="680"/>
      <c r="AF182" s="680"/>
      <c r="AG182" s="680"/>
      <c r="AH182" s="680"/>
      <c r="AI182" s="680"/>
      <c r="AJ182" s="680"/>
      <c r="AK182" s="680"/>
      <c r="AL182" s="680"/>
      <c r="AM182" s="680" t="s">
        <v>164</v>
      </c>
      <c r="AN182" s="680"/>
      <c r="AO182" s="680"/>
      <c r="AP182" s="680"/>
      <c r="AQ182" s="680"/>
      <c r="AR182" s="680"/>
      <c r="AS182" s="680"/>
      <c r="AT182" s="680"/>
      <c r="AU182" s="680"/>
      <c r="AV182" s="680"/>
      <c r="AW182" s="680"/>
      <c r="AX182" s="680"/>
      <c r="AY182" s="680"/>
      <c r="AZ182" s="680"/>
      <c r="BA182" s="680"/>
      <c r="BB182" s="680"/>
      <c r="BC182" s="680"/>
      <c r="BD182" s="680"/>
      <c r="BE182" s="680"/>
      <c r="BF182" s="680"/>
      <c r="BG182" s="680"/>
      <c r="BH182" s="680"/>
      <c r="BI182" s="680"/>
      <c r="BJ182" s="680"/>
      <c r="BK182" s="674"/>
      <c r="BL182" s="674"/>
      <c r="BM182" s="674"/>
      <c r="BN182" s="680" t="s">
        <v>309</v>
      </c>
      <c r="BO182" s="680"/>
      <c r="BP182" s="680"/>
      <c r="BQ182" s="680"/>
      <c r="BR182" s="680"/>
      <c r="BS182" s="680"/>
      <c r="BT182" s="680"/>
      <c r="BU182" s="680"/>
      <c r="BV182" s="680"/>
      <c r="BW182" s="680"/>
    </row>
    <row r="183" spans="1:75" ht="13.5" customHeight="1">
      <c r="A183" s="696"/>
      <c r="B183" s="15" t="s">
        <v>58</v>
      </c>
      <c r="C183" s="708" t="str">
        <f>IFERROR(VLOOKUP(C182,科目・教員!$A$2:$B$349,2,0),"")</f>
        <v/>
      </c>
      <c r="D183" s="707"/>
      <c r="E183" s="716" t="str">
        <f>IFERROR(VLOOKUP(E182,科目・教員!$A$2:$B$349,2,0),"")</f>
        <v/>
      </c>
      <c r="F183" s="707"/>
      <c r="G183" s="716" t="str">
        <f>IFERROR(VLOOKUP(G182,科目・教員!$A$2:$B$349,2,0),"")</f>
        <v/>
      </c>
      <c r="H183" s="707"/>
      <c r="I183" s="821" t="str">
        <f>IFERROR(VLOOKUP(I182,科目・教員!$A$2:$B$349,2,0),"")</f>
        <v/>
      </c>
      <c r="J183" s="757"/>
      <c r="K183" s="689" t="str">
        <f>IFERROR(VLOOKUP(K182,科目・教員!$A$2:$B$349,2,0),"")</f>
        <v/>
      </c>
      <c r="L183" s="717"/>
      <c r="M183" s="708" t="str">
        <f>IFERROR(VLOOKUP(M182,科目・教員!$A$2:$B$349,2,0),"")</f>
        <v/>
      </c>
      <c r="N183" s="707"/>
      <c r="O183" s="689" t="str">
        <f>IFERROR(VLOOKUP(O182,科目・教員!$A$2:$B$349,2,0),"")</f>
        <v/>
      </c>
      <c r="P183" s="707"/>
      <c r="Q183" s="689" t="str">
        <f>IFERROR(VLOOKUP(Q182,科目・教員!$A$2:$B$349,2,0),"")</f>
        <v/>
      </c>
      <c r="R183" s="707"/>
      <c r="S183" s="689" t="str">
        <f>IFERROR(VLOOKUP(S182,科目・教員!$A$2:$B$349,2,0),"")</f>
        <v/>
      </c>
      <c r="T183" s="707"/>
      <c r="U183" s="21"/>
      <c r="Z183" s="696"/>
      <c r="AA183" s="681"/>
      <c r="AB183" s="681"/>
      <c r="AC183" s="681"/>
      <c r="AD183" s="681"/>
      <c r="AE183" s="681"/>
      <c r="AF183" s="681"/>
      <c r="AG183" s="681"/>
      <c r="AH183" s="681"/>
      <c r="AI183" s="681"/>
      <c r="AJ183" s="681"/>
      <c r="AK183" s="681"/>
      <c r="AL183" s="681"/>
      <c r="AM183" s="681"/>
      <c r="AN183" s="681"/>
      <c r="AO183" s="681"/>
      <c r="AP183" s="681"/>
      <c r="AQ183" s="681"/>
      <c r="AR183" s="681"/>
      <c r="AS183" s="681"/>
      <c r="AT183" s="681"/>
      <c r="AU183" s="681"/>
      <c r="AV183" s="681"/>
      <c r="AW183" s="681"/>
      <c r="AX183" s="681"/>
      <c r="AY183" s="681"/>
      <c r="AZ183" s="681"/>
      <c r="BA183" s="681"/>
      <c r="BB183" s="681"/>
      <c r="BC183" s="681"/>
      <c r="BD183" s="681"/>
      <c r="BE183" s="681"/>
      <c r="BF183" s="681"/>
      <c r="BG183" s="681"/>
      <c r="BH183" s="681"/>
      <c r="BI183" s="681"/>
      <c r="BJ183" s="681"/>
      <c r="BK183" s="675"/>
      <c r="BL183" s="675"/>
      <c r="BM183" s="675"/>
      <c r="BN183" s="681"/>
      <c r="BO183" s="681"/>
      <c r="BP183" s="681"/>
      <c r="BQ183" s="681"/>
      <c r="BR183" s="681"/>
      <c r="BS183" s="681"/>
      <c r="BT183" s="681"/>
      <c r="BU183" s="681"/>
      <c r="BV183" s="681"/>
      <c r="BW183" s="681"/>
    </row>
    <row r="184" spans="1:75" ht="13.5" customHeight="1">
      <c r="A184" s="696"/>
      <c r="B184" s="15" t="s">
        <v>60</v>
      </c>
      <c r="C184" s="708" t="str">
        <f>VLOOKUP($C177,'2025年度(1年後期)'!$B$5:$N$207,COLUMN('2025年度(1年後期)'!$E$5)+1,0)&amp;""</f>
        <v/>
      </c>
      <c r="D184" s="707"/>
      <c r="E184" s="716" t="str">
        <f>VLOOKUP($C177,'2025年度(2年後期)'!$B$5:$N$207,COLUMN('2025年度(2年後期)'!$E$5)+1,0)&amp;""</f>
        <v/>
      </c>
      <c r="F184" s="707"/>
      <c r="G184" s="716" t="str">
        <f>VLOOKUP($C177,'2025年度(3年後期)'!$B$5:$N$207,COLUMN('2025年度(3年後期)'!$E$5)+1,0)&amp;""</f>
        <v/>
      </c>
      <c r="H184" s="707"/>
      <c r="I184" s="821" t="str">
        <f>VLOOKUP($C177,'2025年度(4年後期)'!$B$5:$N$206,COLUMN('2025年度(4年後期)'!$E$5)+1,0)&amp;""</f>
        <v>大講義室</v>
      </c>
      <c r="J184" s="757"/>
      <c r="K184" s="689" t="str">
        <f>VLOOKUP($C177,'2025年度(助産後期)'!$B$5:$N$207,COLUMN('2025年度(助産後期)'!$E$5)+1,0)&amp;""</f>
        <v/>
      </c>
      <c r="L184" s="717"/>
      <c r="M184" s="708" t="str">
        <f>VLOOKUP($C177,'2025年度(M1後期)'!$B$5:$N$207,COLUMN('2025年度(M1後期)'!$E$5)+1,0)&amp;""</f>
        <v>別途指定</v>
      </c>
      <c r="N184" s="707"/>
      <c r="O184" s="689" t="str">
        <f>VLOOKUP($C177,'2025年度(M2後期)'!$B$5:$N$207,COLUMN('2025年度(M2後期)'!$E$5)+1,0)&amp;""</f>
        <v/>
      </c>
      <c r="P184" s="707"/>
      <c r="Q184" s="689" t="str">
        <f>VLOOKUP($C177,'2025年度(D1後期)'!$B$5:$N$207,COLUMN('2025年度(D1後期)'!$E$5)+1,0)&amp;""</f>
        <v>情報:別途指定
長寿:別途指定</v>
      </c>
      <c r="R184" s="707"/>
      <c r="S184" s="689" t="str">
        <f>VLOOKUP($C177,'2025年度(D23後期)'!$B$5:$N$207,COLUMN('2025年度(D23後期)'!$E$5)+1,0)&amp;""</f>
        <v/>
      </c>
      <c r="T184" s="707"/>
      <c r="U184" s="21"/>
      <c r="Z184" s="696"/>
      <c r="AA184" s="681"/>
      <c r="AB184" s="681"/>
      <c r="AC184" s="681"/>
      <c r="AD184" s="681"/>
      <c r="AE184" s="681"/>
      <c r="AF184" s="681"/>
      <c r="AG184" s="681"/>
      <c r="AH184" s="681"/>
      <c r="AI184" s="681"/>
      <c r="AJ184" s="681"/>
      <c r="AK184" s="681"/>
      <c r="AL184" s="681"/>
      <c r="AM184" s="681"/>
      <c r="AN184" s="681"/>
      <c r="AO184" s="681"/>
      <c r="AP184" s="681"/>
      <c r="AQ184" s="681"/>
      <c r="AR184" s="681"/>
      <c r="AS184" s="681"/>
      <c r="AT184" s="681"/>
      <c r="AU184" s="681"/>
      <c r="AV184" s="681"/>
      <c r="AW184" s="681"/>
      <c r="AX184" s="681"/>
      <c r="AY184" s="681"/>
      <c r="AZ184" s="681"/>
      <c r="BA184" s="681"/>
      <c r="BB184" s="681"/>
      <c r="BC184" s="681"/>
      <c r="BD184" s="681"/>
      <c r="BE184" s="681"/>
      <c r="BF184" s="681"/>
      <c r="BG184" s="681"/>
      <c r="BH184" s="681"/>
      <c r="BI184" s="681"/>
      <c r="BJ184" s="681"/>
      <c r="BK184" s="675"/>
      <c r="BL184" s="675"/>
      <c r="BM184" s="675"/>
      <c r="BN184" s="681"/>
      <c r="BO184" s="681"/>
      <c r="BP184" s="681"/>
      <c r="BQ184" s="681"/>
      <c r="BR184" s="681"/>
      <c r="BS184" s="681"/>
      <c r="BT184" s="681"/>
      <c r="BU184" s="681"/>
      <c r="BV184" s="681"/>
      <c r="BW184" s="681"/>
    </row>
    <row r="185" spans="1:75" ht="13.5" customHeight="1">
      <c r="A185" s="712"/>
      <c r="B185" s="16" t="s">
        <v>62</v>
      </c>
      <c r="C185" s="687"/>
      <c r="D185" s="685"/>
      <c r="E185" s="684"/>
      <c r="F185" s="685"/>
      <c r="G185" s="684"/>
      <c r="H185" s="685"/>
      <c r="I185" s="822"/>
      <c r="J185" s="750"/>
      <c r="K185" s="686"/>
      <c r="L185" s="686"/>
      <c r="M185" s="687"/>
      <c r="N185" s="685"/>
      <c r="O185" s="686"/>
      <c r="P185" s="685"/>
      <c r="Q185" s="686"/>
      <c r="R185" s="685"/>
      <c r="S185" s="686"/>
      <c r="T185" s="685"/>
      <c r="U185" s="21"/>
      <c r="Z185" s="697"/>
      <c r="AA185" s="682"/>
      <c r="AB185" s="682"/>
      <c r="AC185" s="682"/>
      <c r="AD185" s="682"/>
      <c r="AE185" s="682"/>
      <c r="AF185" s="682"/>
      <c r="AG185" s="682"/>
      <c r="AH185" s="682"/>
      <c r="AI185" s="682"/>
      <c r="AJ185" s="682"/>
      <c r="AK185" s="682"/>
      <c r="AL185" s="682"/>
      <c r="AM185" s="682"/>
      <c r="AN185" s="682"/>
      <c r="AO185" s="682"/>
      <c r="AP185" s="682"/>
      <c r="AQ185" s="682"/>
      <c r="AR185" s="682"/>
      <c r="AS185" s="682"/>
      <c r="AT185" s="682"/>
      <c r="AU185" s="682"/>
      <c r="AV185" s="682"/>
      <c r="AW185" s="682"/>
      <c r="AX185" s="682"/>
      <c r="AY185" s="682"/>
      <c r="AZ185" s="682"/>
      <c r="BA185" s="682"/>
      <c r="BB185" s="682"/>
      <c r="BC185" s="682"/>
      <c r="BD185" s="682"/>
      <c r="BE185" s="682"/>
      <c r="BF185" s="682"/>
      <c r="BG185" s="682"/>
      <c r="BH185" s="682"/>
      <c r="BI185" s="682"/>
      <c r="BJ185" s="682"/>
      <c r="BK185" s="676"/>
      <c r="BL185" s="676"/>
      <c r="BM185" s="676"/>
      <c r="BN185" s="682"/>
      <c r="BO185" s="682"/>
      <c r="BP185" s="682"/>
      <c r="BQ185" s="682"/>
      <c r="BR185" s="682"/>
      <c r="BS185" s="682"/>
      <c r="BT185" s="682"/>
      <c r="BU185" s="682"/>
      <c r="BV185" s="682"/>
      <c r="BW185" s="682"/>
    </row>
    <row r="186" spans="1:75" ht="13.5" customHeight="1">
      <c r="A186" s="695" t="s">
        <v>70</v>
      </c>
      <c r="B186" s="17" t="s">
        <v>71</v>
      </c>
      <c r="C186" s="705"/>
      <c r="D186" s="706"/>
      <c r="E186" s="713"/>
      <c r="F186" s="706"/>
      <c r="G186" s="713"/>
      <c r="H186" s="706"/>
      <c r="I186" s="713"/>
      <c r="J186" s="706"/>
      <c r="K186" s="693"/>
      <c r="L186" s="709"/>
      <c r="M186" s="705"/>
      <c r="N186" s="706"/>
      <c r="O186" s="693"/>
      <c r="P186" s="706"/>
      <c r="Q186" s="693"/>
      <c r="R186" s="706"/>
      <c r="S186" s="693"/>
      <c r="T186" s="706"/>
      <c r="U186" s="21"/>
      <c r="Z186" s="696" t="str">
        <f>A186</f>
        <v>昼休み（12：30～13：30）</v>
      </c>
      <c r="AA186" s="680"/>
      <c r="AB186" s="680"/>
      <c r="AC186" s="680"/>
      <c r="AD186" s="680"/>
      <c r="AE186" s="680"/>
      <c r="AF186" s="680"/>
      <c r="AG186" s="680"/>
      <c r="AH186" s="680"/>
      <c r="AI186" s="680"/>
      <c r="AJ186" s="680"/>
      <c r="AK186" s="680"/>
      <c r="AL186" s="680"/>
      <c r="AM186" s="680"/>
      <c r="AN186" s="680"/>
      <c r="AO186" s="680"/>
      <c r="AP186" s="680"/>
      <c r="AQ186" s="680"/>
      <c r="AR186" s="680"/>
      <c r="AS186" s="680"/>
      <c r="AT186" s="680"/>
      <c r="AU186" s="680"/>
      <c r="AV186" s="680"/>
      <c r="AW186" s="680"/>
      <c r="AX186" s="680"/>
      <c r="AY186" s="680"/>
      <c r="AZ186" s="680"/>
      <c r="BA186" s="680"/>
      <c r="BB186" s="680"/>
      <c r="BC186" s="680"/>
      <c r="BD186" s="680"/>
      <c r="BE186" s="680"/>
      <c r="BF186" s="680"/>
      <c r="BG186" s="680"/>
      <c r="BH186" s="680"/>
      <c r="BI186" s="680"/>
      <c r="BJ186" s="680"/>
      <c r="BK186" s="674"/>
      <c r="BL186" s="674"/>
      <c r="BM186" s="674"/>
      <c r="BN186" s="680"/>
      <c r="BO186" s="680"/>
      <c r="BP186" s="680"/>
      <c r="BQ186" s="680"/>
      <c r="BR186" s="680"/>
      <c r="BS186" s="680"/>
      <c r="BT186" s="680"/>
      <c r="BU186" s="680"/>
      <c r="BV186" s="680"/>
      <c r="BW186" s="680"/>
    </row>
    <row r="187" spans="1:75" ht="13.5" customHeight="1">
      <c r="A187" s="696"/>
      <c r="B187" s="17" t="s">
        <v>73</v>
      </c>
      <c r="C187" s="708"/>
      <c r="D187" s="707"/>
      <c r="E187" s="716"/>
      <c r="F187" s="707"/>
      <c r="G187" s="716"/>
      <c r="H187" s="707"/>
      <c r="I187" s="716"/>
      <c r="J187" s="707"/>
      <c r="K187" s="689"/>
      <c r="L187" s="717"/>
      <c r="M187" s="708"/>
      <c r="N187" s="707"/>
      <c r="O187" s="689"/>
      <c r="P187" s="707"/>
      <c r="Q187" s="689"/>
      <c r="R187" s="707"/>
      <c r="S187" s="689"/>
      <c r="T187" s="707"/>
      <c r="U187" s="21"/>
      <c r="Z187" s="696"/>
      <c r="AA187" s="681"/>
      <c r="AB187" s="681"/>
      <c r="AC187" s="681"/>
      <c r="AD187" s="681"/>
      <c r="AE187" s="681"/>
      <c r="AF187" s="681"/>
      <c r="AG187" s="681"/>
      <c r="AH187" s="681"/>
      <c r="AI187" s="681"/>
      <c r="AJ187" s="681"/>
      <c r="AK187" s="681"/>
      <c r="AL187" s="681"/>
      <c r="AM187" s="681"/>
      <c r="AN187" s="681"/>
      <c r="AO187" s="681"/>
      <c r="AP187" s="681"/>
      <c r="AQ187" s="681"/>
      <c r="AR187" s="681"/>
      <c r="AS187" s="681"/>
      <c r="AT187" s="681"/>
      <c r="AU187" s="681"/>
      <c r="AV187" s="681"/>
      <c r="AW187" s="681"/>
      <c r="AX187" s="681"/>
      <c r="AY187" s="681"/>
      <c r="AZ187" s="681"/>
      <c r="BA187" s="681"/>
      <c r="BB187" s="681"/>
      <c r="BC187" s="681"/>
      <c r="BD187" s="681"/>
      <c r="BE187" s="681"/>
      <c r="BF187" s="681"/>
      <c r="BG187" s="681"/>
      <c r="BH187" s="681"/>
      <c r="BI187" s="681"/>
      <c r="BJ187" s="681"/>
      <c r="BK187" s="675"/>
      <c r="BL187" s="675"/>
      <c r="BM187" s="675"/>
      <c r="BN187" s="681"/>
      <c r="BO187" s="681"/>
      <c r="BP187" s="681"/>
      <c r="BQ187" s="681"/>
      <c r="BR187" s="681"/>
      <c r="BS187" s="681"/>
      <c r="BT187" s="681"/>
      <c r="BU187" s="681"/>
      <c r="BV187" s="681"/>
      <c r="BW187" s="681"/>
    </row>
    <row r="188" spans="1:75" ht="13.5" customHeight="1">
      <c r="A188" s="696"/>
      <c r="B188" s="17" t="s">
        <v>60</v>
      </c>
      <c r="C188" s="708"/>
      <c r="D188" s="707"/>
      <c r="E188" s="716"/>
      <c r="F188" s="707"/>
      <c r="G188" s="716"/>
      <c r="H188" s="707"/>
      <c r="I188" s="716"/>
      <c r="J188" s="707"/>
      <c r="K188" s="689"/>
      <c r="L188" s="717"/>
      <c r="M188" s="708"/>
      <c r="N188" s="707"/>
      <c r="O188" s="689"/>
      <c r="P188" s="707"/>
      <c r="Q188" s="689"/>
      <c r="R188" s="707"/>
      <c r="S188" s="689"/>
      <c r="T188" s="707"/>
      <c r="U188" s="21"/>
      <c r="Z188" s="696"/>
      <c r="AA188" s="681"/>
      <c r="AB188" s="681"/>
      <c r="AC188" s="681"/>
      <c r="AD188" s="681"/>
      <c r="AE188" s="681"/>
      <c r="AF188" s="681"/>
      <c r="AG188" s="681"/>
      <c r="AH188" s="681"/>
      <c r="AI188" s="681"/>
      <c r="AJ188" s="681"/>
      <c r="AK188" s="681"/>
      <c r="AL188" s="681"/>
      <c r="AM188" s="681"/>
      <c r="AN188" s="681"/>
      <c r="AO188" s="681"/>
      <c r="AP188" s="681"/>
      <c r="AQ188" s="681"/>
      <c r="AR188" s="681"/>
      <c r="AS188" s="681"/>
      <c r="AT188" s="681"/>
      <c r="AU188" s="681"/>
      <c r="AV188" s="681"/>
      <c r="AW188" s="681"/>
      <c r="AX188" s="681"/>
      <c r="AY188" s="681"/>
      <c r="AZ188" s="681"/>
      <c r="BA188" s="681"/>
      <c r="BB188" s="681"/>
      <c r="BC188" s="681"/>
      <c r="BD188" s="681"/>
      <c r="BE188" s="681"/>
      <c r="BF188" s="681"/>
      <c r="BG188" s="681"/>
      <c r="BH188" s="681"/>
      <c r="BI188" s="681"/>
      <c r="BJ188" s="681"/>
      <c r="BK188" s="675"/>
      <c r="BL188" s="675"/>
      <c r="BM188" s="675"/>
      <c r="BN188" s="681"/>
      <c r="BO188" s="681"/>
      <c r="BP188" s="681"/>
      <c r="BQ188" s="681"/>
      <c r="BR188" s="681"/>
      <c r="BS188" s="681"/>
      <c r="BT188" s="681"/>
      <c r="BU188" s="681"/>
      <c r="BV188" s="681"/>
      <c r="BW188" s="681"/>
    </row>
    <row r="189" spans="1:75" ht="13.5" customHeight="1">
      <c r="A189" s="697"/>
      <c r="B189" s="18" t="s">
        <v>62</v>
      </c>
      <c r="C189" s="714"/>
      <c r="D189" s="711"/>
      <c r="E189" s="715"/>
      <c r="F189" s="711"/>
      <c r="G189" s="715"/>
      <c r="H189" s="711"/>
      <c r="I189" s="715"/>
      <c r="J189" s="711"/>
      <c r="K189" s="710"/>
      <c r="L189" s="710"/>
      <c r="M189" s="714"/>
      <c r="N189" s="711"/>
      <c r="O189" s="710"/>
      <c r="P189" s="711"/>
      <c r="Q189" s="710"/>
      <c r="R189" s="711"/>
      <c r="S189" s="710"/>
      <c r="T189" s="711"/>
      <c r="U189" s="21"/>
      <c r="Z189" s="697"/>
      <c r="AA189" s="682"/>
      <c r="AB189" s="682"/>
      <c r="AC189" s="682"/>
      <c r="AD189" s="682"/>
      <c r="AE189" s="682"/>
      <c r="AF189" s="682"/>
      <c r="AG189" s="682"/>
      <c r="AH189" s="682"/>
      <c r="AI189" s="682"/>
      <c r="AJ189" s="682"/>
      <c r="AK189" s="682"/>
      <c r="AL189" s="682"/>
      <c r="AM189" s="682"/>
      <c r="AN189" s="682"/>
      <c r="AO189" s="682"/>
      <c r="AP189" s="682"/>
      <c r="AQ189" s="682"/>
      <c r="AR189" s="682"/>
      <c r="AS189" s="682"/>
      <c r="AT189" s="682"/>
      <c r="AU189" s="682"/>
      <c r="AV189" s="682"/>
      <c r="AW189" s="682"/>
      <c r="AX189" s="682"/>
      <c r="AY189" s="682"/>
      <c r="AZ189" s="682"/>
      <c r="BA189" s="682"/>
      <c r="BB189" s="682"/>
      <c r="BC189" s="682"/>
      <c r="BD189" s="682"/>
      <c r="BE189" s="682"/>
      <c r="BF189" s="682"/>
      <c r="BG189" s="682"/>
      <c r="BH189" s="682"/>
      <c r="BI189" s="682"/>
      <c r="BJ189" s="682"/>
      <c r="BK189" s="676"/>
      <c r="BL189" s="676"/>
      <c r="BM189" s="676"/>
      <c r="BN189" s="682"/>
      <c r="BO189" s="682"/>
      <c r="BP189" s="682"/>
      <c r="BQ189" s="682"/>
      <c r="BR189" s="682"/>
      <c r="BS189" s="682"/>
      <c r="BT189" s="682"/>
      <c r="BU189" s="682"/>
      <c r="BV189" s="682"/>
      <c r="BW189" s="682"/>
    </row>
    <row r="190" spans="1:75" ht="13.5" customHeight="1">
      <c r="A190" s="696" t="s">
        <v>74</v>
      </c>
      <c r="B190" s="15" t="s">
        <v>55</v>
      </c>
      <c r="C190" s="692" t="str">
        <f>VLOOKUP($C177,'2025年度(1年後期)'!$B$5:$N$207,COLUMN('2025年度(1年後期)'!$G$5),0)&amp;""</f>
        <v/>
      </c>
      <c r="D190" s="693"/>
      <c r="E190" s="698" t="str">
        <f>VLOOKUP($C177,'2025年度(2年後期)'!$B$5:$N$207,COLUMN('2025年度(2年後期)'!$G$5),0)&amp;""</f>
        <v/>
      </c>
      <c r="F190" s="693"/>
      <c r="G190" s="698" t="str">
        <f>VLOOKUP($C177,'2025年度(3年後期)'!$B$5:$N$207,COLUMN('2025年度(3年後期)'!$G$5),0)&amp;""</f>
        <v/>
      </c>
      <c r="H190" s="693"/>
      <c r="I190" s="826" t="str">
        <f>VLOOKUP($C177,'2025年度(4年後期)'!$B$5:$N$206,COLUMN('2025年度(4年後期)'!$G$5),0)&amp;""</f>
        <v>業者模試</v>
      </c>
      <c r="J190" s="754"/>
      <c r="K190" s="694" t="str">
        <f>VLOOKUP($C177,'2025年度(助産後期)'!$B$5:$N$207,COLUMN('2025年度(助産後期)'!$G$5),0)&amp;""</f>
        <v/>
      </c>
      <c r="L190" s="694"/>
      <c r="M190" s="692" t="str">
        <f>VLOOKUP($C177,'2025年度(M1後期)'!$B$5:$N$207,COLUMN('2025年度(M1後期)'!$G$5),0)&amp;""</f>
        <v/>
      </c>
      <c r="N190" s="693"/>
      <c r="O190" s="694" t="str">
        <f>VLOOKUP($C177,'2025年度(M2後期)'!$B$5:$N$207,COLUMN('2025年度(M2後期)'!$G$5),0)&amp;""</f>
        <v>特別研究</v>
      </c>
      <c r="P190" s="693"/>
      <c r="Q190" s="694" t="str">
        <f>VLOOKUP($C177,'2025年度(D1後期)'!$B$5:$N$207,COLUMN('2025年度(D1後期)'!$G$5),0)&amp;""</f>
        <v/>
      </c>
      <c r="R190" s="693"/>
      <c r="S190" s="694" t="str">
        <f>VLOOKUP($C177,'2025年度(D23後期)'!$B$5:$N$207,COLUMN('2025年度(D23後期)'!$G$5),0)&amp;""</f>
        <v>特別研究</v>
      </c>
      <c r="T190" s="693"/>
      <c r="U190" s="21"/>
      <c r="Z190" s="696" t="str">
        <f>A190</f>
        <v>３時限（13：30～15：00）</v>
      </c>
      <c r="AA190" s="680"/>
      <c r="AB190" s="680"/>
      <c r="AC190" s="680"/>
      <c r="AD190" s="680"/>
      <c r="AE190" s="680"/>
      <c r="AF190" s="680"/>
      <c r="AG190" s="680"/>
      <c r="AH190" s="680"/>
      <c r="AI190" s="680"/>
      <c r="AJ190" s="680"/>
      <c r="AK190" s="680"/>
      <c r="AL190" s="680"/>
      <c r="AM190" s="680" t="s">
        <v>164</v>
      </c>
      <c r="AN190" s="680"/>
      <c r="AO190" s="680"/>
      <c r="AP190" s="680"/>
      <c r="AQ190" s="680"/>
      <c r="AR190" s="680"/>
      <c r="AS190" s="680"/>
      <c r="AT190" s="680"/>
      <c r="AU190" s="680"/>
      <c r="AV190" s="680"/>
      <c r="AW190" s="680"/>
      <c r="AX190" s="680"/>
      <c r="AY190" s="680"/>
      <c r="AZ190" s="680"/>
      <c r="BA190" s="680"/>
      <c r="BB190" s="680"/>
      <c r="BC190" s="680"/>
      <c r="BD190" s="680"/>
      <c r="BE190" s="680"/>
      <c r="BF190" s="680"/>
      <c r="BG190" s="680"/>
      <c r="BH190" s="680"/>
      <c r="BI190" s="680"/>
      <c r="BJ190" s="680"/>
      <c r="BK190" s="674"/>
      <c r="BL190" s="674"/>
      <c r="BM190" s="674"/>
      <c r="BN190" s="680" t="s">
        <v>309</v>
      </c>
      <c r="BO190" s="680"/>
      <c r="BP190" s="680"/>
      <c r="BQ190" s="680"/>
      <c r="BR190" s="680"/>
      <c r="BS190" s="680"/>
      <c r="BT190" s="680"/>
      <c r="BU190" s="680"/>
      <c r="BV190" s="680"/>
      <c r="BW190" s="680"/>
    </row>
    <row r="191" spans="1:75" ht="13.5" customHeight="1">
      <c r="A191" s="696"/>
      <c r="B191" s="15" t="s">
        <v>58</v>
      </c>
      <c r="C191" s="688" t="str">
        <f>IFERROR(VLOOKUP(C190,科目・教員!$A$2:$B$349,2,0),"")</f>
        <v/>
      </c>
      <c r="D191" s="689"/>
      <c r="E191" s="690" t="str">
        <f>IFERROR(VLOOKUP(E190,科目・教員!$A$2:$B$349,2,0),"")</f>
        <v/>
      </c>
      <c r="F191" s="689"/>
      <c r="G191" s="690" t="str">
        <f>IFERROR(VLOOKUP(G190,科目・教員!$A$2:$B$349,2,0),"")</f>
        <v/>
      </c>
      <c r="H191" s="689"/>
      <c r="I191" s="827" t="str">
        <f>IFERROR(VLOOKUP(I190,科目・教員!$A$2:$B$349,2,0),"")</f>
        <v/>
      </c>
      <c r="J191" s="752"/>
      <c r="K191" s="691" t="str">
        <f>IFERROR(VLOOKUP(K190,科目・教員!$A$2:$B$349,2,0),"")</f>
        <v/>
      </c>
      <c r="L191" s="691"/>
      <c r="M191" s="688" t="str">
        <f>IFERROR(VLOOKUP(M190,科目・教員!$A$2:$B$349,2,0),"")</f>
        <v/>
      </c>
      <c r="N191" s="689"/>
      <c r="O191" s="691" t="str">
        <f>IFERROR(VLOOKUP(O190,科目・教員!$A$2:$B$349,2,0),"")</f>
        <v/>
      </c>
      <c r="P191" s="689"/>
      <c r="Q191" s="691" t="str">
        <f>IFERROR(VLOOKUP(Q190,科目・教員!$A$2:$B$349,2,0),"")</f>
        <v/>
      </c>
      <c r="R191" s="689"/>
      <c r="S191" s="691" t="str">
        <f>IFERROR(VLOOKUP(S190,科目・教員!$A$2:$B$349,2,0),"")</f>
        <v/>
      </c>
      <c r="T191" s="689"/>
      <c r="U191" s="21"/>
      <c r="Z191" s="696"/>
      <c r="AA191" s="681"/>
      <c r="AB191" s="681"/>
      <c r="AC191" s="681"/>
      <c r="AD191" s="681"/>
      <c r="AE191" s="681"/>
      <c r="AF191" s="681"/>
      <c r="AG191" s="681"/>
      <c r="AH191" s="681"/>
      <c r="AI191" s="681"/>
      <c r="AJ191" s="681"/>
      <c r="AK191" s="681"/>
      <c r="AL191" s="681"/>
      <c r="AM191" s="681"/>
      <c r="AN191" s="681"/>
      <c r="AO191" s="681"/>
      <c r="AP191" s="681"/>
      <c r="AQ191" s="681"/>
      <c r="AR191" s="681"/>
      <c r="AS191" s="681"/>
      <c r="AT191" s="681"/>
      <c r="AU191" s="681"/>
      <c r="AV191" s="681"/>
      <c r="AW191" s="681"/>
      <c r="AX191" s="681"/>
      <c r="AY191" s="681"/>
      <c r="AZ191" s="681"/>
      <c r="BA191" s="681"/>
      <c r="BB191" s="681"/>
      <c r="BC191" s="681"/>
      <c r="BD191" s="681"/>
      <c r="BE191" s="681"/>
      <c r="BF191" s="681"/>
      <c r="BG191" s="681"/>
      <c r="BH191" s="681"/>
      <c r="BI191" s="681"/>
      <c r="BJ191" s="681"/>
      <c r="BK191" s="675"/>
      <c r="BL191" s="675"/>
      <c r="BM191" s="675"/>
      <c r="BN191" s="681"/>
      <c r="BO191" s="681"/>
      <c r="BP191" s="681"/>
      <c r="BQ191" s="681"/>
      <c r="BR191" s="681"/>
      <c r="BS191" s="681"/>
      <c r="BT191" s="681"/>
      <c r="BU191" s="681"/>
      <c r="BV191" s="681"/>
      <c r="BW191" s="681"/>
    </row>
    <row r="192" spans="1:75" ht="13.5" customHeight="1">
      <c r="A192" s="696"/>
      <c r="B192" s="15" t="s">
        <v>60</v>
      </c>
      <c r="C192" s="688" t="str">
        <f>VLOOKUP($C177,'2025年度(1年後期)'!$B$5:$N$207,COLUMN('2025年度(1年後期)'!$G$5)+1,0)&amp;""</f>
        <v/>
      </c>
      <c r="D192" s="689"/>
      <c r="E192" s="690" t="str">
        <f>VLOOKUP($C177,'2025年度(2年後期)'!$B$5:$N$207,COLUMN('2025年度(2年後期)'!$G$5)+1,0)&amp;""</f>
        <v/>
      </c>
      <c r="F192" s="689"/>
      <c r="G192" s="690" t="str">
        <f>VLOOKUP($C177,'2025年度(3年後期)'!$B$5:$N$207,COLUMN('2025年度(3年後期)'!$G$5)+1,0)&amp;""</f>
        <v/>
      </c>
      <c r="H192" s="689"/>
      <c r="I192" s="827" t="str">
        <f>VLOOKUP($C177,'2025年度(4年後期)'!$B$5:$N$206,COLUMN('2025年度(4年後期)'!$G$5)+1,0)&amp;""</f>
        <v>大講義室</v>
      </c>
      <c r="J192" s="752"/>
      <c r="K192" s="691" t="str">
        <f>VLOOKUP($C177,'2025年度(助産後期)'!$B$5:$N$207,COLUMN('2025年度(助産後期)'!$G$5)+1,0)&amp;""</f>
        <v/>
      </c>
      <c r="L192" s="691"/>
      <c r="M192" s="688" t="str">
        <f>VLOOKUP($C177,'2025年度(M1後期)'!$B$5:$N$207,COLUMN('2025年度(M1後期)'!$G$5)+1,0)&amp;""</f>
        <v/>
      </c>
      <c r="N192" s="689"/>
      <c r="O192" s="691" t="str">
        <f>VLOOKUP($C177,'2025年度(M2後期)'!$B$5:$N$207,COLUMN('2025年度(M2後期)'!$G$5)+1,0)&amp;""</f>
        <v/>
      </c>
      <c r="P192" s="689"/>
      <c r="Q192" s="691" t="str">
        <f>VLOOKUP($C177,'2025年度(D1後期)'!$B$5:$N$207,COLUMN('2025年度(D1後期)'!$G$5)+1,0)&amp;""</f>
        <v/>
      </c>
      <c r="R192" s="689"/>
      <c r="S192" s="691" t="str">
        <f>VLOOKUP($C177,'2025年度(D23後期)'!$B$5:$N$207,COLUMN('2025年度(D23後期)'!$G$5)+1,0)&amp;""</f>
        <v/>
      </c>
      <c r="T192" s="689"/>
      <c r="U192" s="21"/>
      <c r="Z192" s="696"/>
      <c r="AA192" s="681"/>
      <c r="AB192" s="681"/>
      <c r="AC192" s="681"/>
      <c r="AD192" s="681"/>
      <c r="AE192" s="681"/>
      <c r="AF192" s="681"/>
      <c r="AG192" s="681"/>
      <c r="AH192" s="681"/>
      <c r="AI192" s="681"/>
      <c r="AJ192" s="681"/>
      <c r="AK192" s="681"/>
      <c r="AL192" s="681"/>
      <c r="AM192" s="681"/>
      <c r="AN192" s="681"/>
      <c r="AO192" s="681"/>
      <c r="AP192" s="681"/>
      <c r="AQ192" s="681"/>
      <c r="AR192" s="681"/>
      <c r="AS192" s="681"/>
      <c r="AT192" s="681"/>
      <c r="AU192" s="681"/>
      <c r="AV192" s="681"/>
      <c r="AW192" s="681"/>
      <c r="AX192" s="681"/>
      <c r="AY192" s="681"/>
      <c r="AZ192" s="681"/>
      <c r="BA192" s="681"/>
      <c r="BB192" s="681"/>
      <c r="BC192" s="681"/>
      <c r="BD192" s="681"/>
      <c r="BE192" s="681"/>
      <c r="BF192" s="681"/>
      <c r="BG192" s="681"/>
      <c r="BH192" s="681"/>
      <c r="BI192" s="681"/>
      <c r="BJ192" s="681"/>
      <c r="BK192" s="675"/>
      <c r="BL192" s="675"/>
      <c r="BM192" s="675"/>
      <c r="BN192" s="681"/>
      <c r="BO192" s="681"/>
      <c r="BP192" s="681"/>
      <c r="BQ192" s="681"/>
      <c r="BR192" s="681"/>
      <c r="BS192" s="681"/>
      <c r="BT192" s="681"/>
      <c r="BU192" s="681"/>
      <c r="BV192" s="681"/>
      <c r="BW192" s="681"/>
    </row>
    <row r="193" spans="1:75" ht="13.5" customHeight="1">
      <c r="A193" s="712"/>
      <c r="B193" s="16" t="s">
        <v>62</v>
      </c>
      <c r="C193" s="687"/>
      <c r="D193" s="685"/>
      <c r="E193" s="684"/>
      <c r="F193" s="685"/>
      <c r="G193" s="684"/>
      <c r="H193" s="685"/>
      <c r="I193" s="822"/>
      <c r="J193" s="750"/>
      <c r="K193" s="686"/>
      <c r="L193" s="686"/>
      <c r="M193" s="687"/>
      <c r="N193" s="685"/>
      <c r="O193" s="686"/>
      <c r="P193" s="685"/>
      <c r="Q193" s="686"/>
      <c r="R193" s="685"/>
      <c r="S193" s="686"/>
      <c r="T193" s="685"/>
      <c r="U193" s="21"/>
      <c r="Z193" s="697"/>
      <c r="AA193" s="682"/>
      <c r="AB193" s="682"/>
      <c r="AC193" s="682"/>
      <c r="AD193" s="682"/>
      <c r="AE193" s="682"/>
      <c r="AF193" s="682"/>
      <c r="AG193" s="682"/>
      <c r="AH193" s="682"/>
      <c r="AI193" s="682"/>
      <c r="AJ193" s="682"/>
      <c r="AK193" s="682"/>
      <c r="AL193" s="682"/>
      <c r="AM193" s="682"/>
      <c r="AN193" s="682"/>
      <c r="AO193" s="682"/>
      <c r="AP193" s="682"/>
      <c r="AQ193" s="682"/>
      <c r="AR193" s="682"/>
      <c r="AS193" s="682"/>
      <c r="AT193" s="682"/>
      <c r="AU193" s="682"/>
      <c r="AV193" s="682"/>
      <c r="AW193" s="682"/>
      <c r="AX193" s="682"/>
      <c r="AY193" s="682"/>
      <c r="AZ193" s="682"/>
      <c r="BA193" s="682"/>
      <c r="BB193" s="682"/>
      <c r="BC193" s="682"/>
      <c r="BD193" s="682"/>
      <c r="BE193" s="682"/>
      <c r="BF193" s="682"/>
      <c r="BG193" s="682"/>
      <c r="BH193" s="682"/>
      <c r="BI193" s="682"/>
      <c r="BJ193" s="682"/>
      <c r="BK193" s="676"/>
      <c r="BL193" s="676"/>
      <c r="BM193" s="676"/>
      <c r="BN193" s="682"/>
      <c r="BO193" s="682"/>
      <c r="BP193" s="682"/>
      <c r="BQ193" s="682"/>
      <c r="BR193" s="682"/>
      <c r="BS193" s="682"/>
      <c r="BT193" s="682"/>
      <c r="BU193" s="682"/>
      <c r="BV193" s="682"/>
      <c r="BW193" s="682"/>
    </row>
    <row r="194" spans="1:75" ht="13.5" customHeight="1">
      <c r="A194" s="696" t="s">
        <v>80</v>
      </c>
      <c r="B194" s="15" t="s">
        <v>55</v>
      </c>
      <c r="C194" s="692" t="str">
        <f>VLOOKUP($C177,'2025年度(1年後期)'!$B$5:$N$207,COLUMN('2025年度(1年後期)'!$I$5),0)&amp;""</f>
        <v/>
      </c>
      <c r="D194" s="693"/>
      <c r="E194" s="698" t="str">
        <f>VLOOKUP($C177,'2025年度(2年後期)'!$B$5:$N$207,COLUMN('2025年度(2年後期)'!$I$5),0)&amp;""</f>
        <v/>
      </c>
      <c r="F194" s="693"/>
      <c r="G194" s="698" t="str">
        <f>VLOOKUP($C177,'2025年度(3年後期)'!$B$5:$N$207,COLUMN('2025年度(3年後期)'!$I$5),0)&amp;""</f>
        <v/>
      </c>
      <c r="H194" s="693"/>
      <c r="I194" s="826" t="str">
        <f>VLOOKUP($C177,'2025年度(4年後期)'!$B$5:$N$206,COLUMN('2025年度(4年後期)'!$I$5),0)&amp;""</f>
        <v>業者模試</v>
      </c>
      <c r="J194" s="754"/>
      <c r="K194" s="694" t="str">
        <f>VLOOKUP($C177,'2025年度(助産後期)'!$B$5:$N$207,COLUMN('2025年度(助産後期)'!$I$5),0)&amp;""</f>
        <v/>
      </c>
      <c r="L194" s="694"/>
      <c r="M194" s="692" t="str">
        <f>VLOOKUP($C177,'2025年度(M1後期)'!$B$5:$N$207,COLUMN('2025年度(M1後期)'!$I$5),0)&amp;""</f>
        <v/>
      </c>
      <c r="N194" s="693"/>
      <c r="O194" s="694" t="str">
        <f>VLOOKUP($C177,'2025年度(M2後期)'!$B$5:$N$207,COLUMN('2025年度(M2後期)'!$I$5),0)&amp;""</f>
        <v>特別研究</v>
      </c>
      <c r="P194" s="693"/>
      <c r="Q194" s="694" t="str">
        <f>VLOOKUP($C177,'2025年度(D1後期)'!$B$5:$N$207,COLUMN('2025年度(D1後期)'!$I$5),0)&amp;""</f>
        <v/>
      </c>
      <c r="R194" s="693"/>
      <c r="S194" s="694" t="str">
        <f>VLOOKUP($C177,'2025年度(D23後期)'!$B$5:$N$207,COLUMN('2025年度(D23後期)'!$I$5),0)&amp;""</f>
        <v>特別研究</v>
      </c>
      <c r="T194" s="693"/>
      <c r="U194" s="21"/>
      <c r="Z194" s="696" t="str">
        <f>A194</f>
        <v>４時限（15：10～16：40）</v>
      </c>
      <c r="AA194" s="680"/>
      <c r="AB194" s="680"/>
      <c r="AC194" s="680"/>
      <c r="AD194" s="680"/>
      <c r="AE194" s="680"/>
      <c r="AF194" s="680"/>
      <c r="AG194" s="680"/>
      <c r="AH194" s="680"/>
      <c r="AI194" s="680"/>
      <c r="AJ194" s="680"/>
      <c r="AK194" s="680"/>
      <c r="AL194" s="680"/>
      <c r="AM194" s="680" t="s">
        <v>164</v>
      </c>
      <c r="AN194" s="680"/>
      <c r="AO194" s="680"/>
      <c r="AP194" s="680"/>
      <c r="AQ194" s="680"/>
      <c r="AR194" s="680"/>
      <c r="AS194" s="680"/>
      <c r="AT194" s="680"/>
      <c r="AU194" s="680"/>
      <c r="AV194" s="680"/>
      <c r="AW194" s="680"/>
      <c r="AX194" s="680"/>
      <c r="AY194" s="680"/>
      <c r="AZ194" s="680"/>
      <c r="BA194" s="680"/>
      <c r="BB194" s="680"/>
      <c r="BC194" s="680"/>
      <c r="BD194" s="680"/>
      <c r="BE194" s="680"/>
      <c r="BF194" s="680"/>
      <c r="BG194" s="680"/>
      <c r="BH194" s="680"/>
      <c r="BI194" s="680"/>
      <c r="BJ194" s="680"/>
      <c r="BK194" s="674"/>
      <c r="BL194" s="674"/>
      <c r="BM194" s="674"/>
      <c r="BN194" s="680" t="s">
        <v>309</v>
      </c>
      <c r="BO194" s="680"/>
      <c r="BP194" s="680"/>
      <c r="BQ194" s="680"/>
      <c r="BR194" s="680"/>
      <c r="BS194" s="680"/>
      <c r="BT194" s="680"/>
      <c r="BU194" s="680"/>
      <c r="BV194" s="680"/>
      <c r="BW194" s="680"/>
    </row>
    <row r="195" spans="1:75" ht="13.5" customHeight="1">
      <c r="A195" s="696"/>
      <c r="B195" s="15" t="s">
        <v>58</v>
      </c>
      <c r="C195" s="688" t="str">
        <f>IFERROR(VLOOKUP(C194,科目・教員!$A$2:$B$349,2,0),"")</f>
        <v/>
      </c>
      <c r="D195" s="689"/>
      <c r="E195" s="690" t="str">
        <f>IFERROR(VLOOKUP(E194,科目・教員!$A$2:$B$349,2,0),"")</f>
        <v/>
      </c>
      <c r="F195" s="689"/>
      <c r="G195" s="690" t="str">
        <f>IFERROR(VLOOKUP(G194,科目・教員!$A$2:$B$349,2,0),"")</f>
        <v/>
      </c>
      <c r="H195" s="689"/>
      <c r="I195" s="827" t="str">
        <f>IFERROR(VLOOKUP(I194,科目・教員!$A$2:$B$349,2,0),"")</f>
        <v/>
      </c>
      <c r="J195" s="752"/>
      <c r="K195" s="691" t="str">
        <f>IFERROR(VLOOKUP(K194,科目・教員!$A$2:$B$349,2,0),"")</f>
        <v/>
      </c>
      <c r="L195" s="691"/>
      <c r="M195" s="688" t="str">
        <f>IFERROR(VLOOKUP(M194,科目・教員!$A$2:$B$349,2,0),"")</f>
        <v/>
      </c>
      <c r="N195" s="689"/>
      <c r="O195" s="691" t="str">
        <f>IFERROR(VLOOKUP(O194,科目・教員!$A$2:$B$349,2,0),"")</f>
        <v/>
      </c>
      <c r="P195" s="689"/>
      <c r="Q195" s="691" t="str">
        <f>IFERROR(VLOOKUP(Q194,科目・教員!$A$2:$B$349,2,0),"")</f>
        <v/>
      </c>
      <c r="R195" s="689"/>
      <c r="S195" s="691" t="str">
        <f>IFERROR(VLOOKUP(S194,科目・教員!$A$2:$B$349,2,0),"")</f>
        <v/>
      </c>
      <c r="T195" s="689"/>
      <c r="U195" s="21"/>
      <c r="Z195" s="696"/>
      <c r="AA195" s="681"/>
      <c r="AB195" s="681"/>
      <c r="AC195" s="681"/>
      <c r="AD195" s="681"/>
      <c r="AE195" s="681"/>
      <c r="AF195" s="681"/>
      <c r="AG195" s="681"/>
      <c r="AH195" s="681"/>
      <c r="AI195" s="681"/>
      <c r="AJ195" s="681"/>
      <c r="AK195" s="681"/>
      <c r="AL195" s="681"/>
      <c r="AM195" s="681"/>
      <c r="AN195" s="681"/>
      <c r="AO195" s="681"/>
      <c r="AP195" s="681"/>
      <c r="AQ195" s="681"/>
      <c r="AR195" s="681"/>
      <c r="AS195" s="681"/>
      <c r="AT195" s="681"/>
      <c r="AU195" s="681"/>
      <c r="AV195" s="681"/>
      <c r="AW195" s="681"/>
      <c r="AX195" s="681"/>
      <c r="AY195" s="681"/>
      <c r="AZ195" s="681"/>
      <c r="BA195" s="681"/>
      <c r="BB195" s="681"/>
      <c r="BC195" s="681"/>
      <c r="BD195" s="681"/>
      <c r="BE195" s="681"/>
      <c r="BF195" s="681"/>
      <c r="BG195" s="681"/>
      <c r="BH195" s="681"/>
      <c r="BI195" s="681"/>
      <c r="BJ195" s="681"/>
      <c r="BK195" s="675"/>
      <c r="BL195" s="675"/>
      <c r="BM195" s="675"/>
      <c r="BN195" s="681"/>
      <c r="BO195" s="681"/>
      <c r="BP195" s="681"/>
      <c r="BQ195" s="681"/>
      <c r="BR195" s="681"/>
      <c r="BS195" s="681"/>
      <c r="BT195" s="681"/>
      <c r="BU195" s="681"/>
      <c r="BV195" s="681"/>
      <c r="BW195" s="681"/>
    </row>
    <row r="196" spans="1:75" ht="13.5" customHeight="1">
      <c r="A196" s="696"/>
      <c r="B196" s="15" t="s">
        <v>60</v>
      </c>
      <c r="C196" s="688" t="str">
        <f>VLOOKUP($C177,'2025年度(1年後期)'!$B$5:$N$207,COLUMN('2025年度(1年後期)'!$I$5)+1,0)&amp;""</f>
        <v/>
      </c>
      <c r="D196" s="689"/>
      <c r="E196" s="690" t="str">
        <f>VLOOKUP($C177,'2025年度(2年後期)'!$B$5:$N$207,COLUMN('2025年度(2年後期)'!$I$5)+1,0)&amp;""</f>
        <v/>
      </c>
      <c r="F196" s="689"/>
      <c r="G196" s="690" t="str">
        <f>VLOOKUP($C177,'2025年度(3年後期)'!$B$5:$N$207,COLUMN('2025年度(3年後期)'!$I$5)+1,0)&amp;""</f>
        <v/>
      </c>
      <c r="H196" s="689"/>
      <c r="I196" s="827" t="str">
        <f>VLOOKUP($C177,'2025年度(4年後期)'!$B$5:$N$206,COLUMN('2025年度(4年後期)'!$I$5)+1,0)&amp;""</f>
        <v>大講義室</v>
      </c>
      <c r="J196" s="752"/>
      <c r="K196" s="691" t="str">
        <f>VLOOKUP($C177,'2025年度(助産後期)'!$B$5:$N$207,COLUMN('2025年度(助産後期)'!$I$5)+1,0)&amp;""</f>
        <v/>
      </c>
      <c r="L196" s="691"/>
      <c r="M196" s="688" t="str">
        <f>VLOOKUP($C177,'2025年度(M1後期)'!$B$5:$N$207,COLUMN('2025年度(M1後期)'!$I$5)+1,0)&amp;""</f>
        <v/>
      </c>
      <c r="N196" s="689"/>
      <c r="O196" s="691" t="str">
        <f>VLOOKUP($C177,'2025年度(M2後期)'!$B$5:$N$207,COLUMN('2025年度(M2後期)'!$I$5)+1,0)&amp;""</f>
        <v/>
      </c>
      <c r="P196" s="689"/>
      <c r="Q196" s="691" t="str">
        <f>VLOOKUP($C177,'2025年度(D1後期)'!$B$5:$N$207,COLUMN('2025年度(D1後期)'!$I$5)+1,0)&amp;""</f>
        <v/>
      </c>
      <c r="R196" s="689"/>
      <c r="S196" s="691" t="str">
        <f>VLOOKUP($C177,'2025年度(D23後期)'!$B$5:$N$207,COLUMN('2025年度(D23後期)'!$I$5)+1,0)&amp;""</f>
        <v/>
      </c>
      <c r="T196" s="689"/>
      <c r="U196" s="21"/>
      <c r="Z196" s="696"/>
      <c r="AA196" s="681"/>
      <c r="AB196" s="681"/>
      <c r="AC196" s="681"/>
      <c r="AD196" s="681"/>
      <c r="AE196" s="681"/>
      <c r="AF196" s="681"/>
      <c r="AG196" s="681"/>
      <c r="AH196" s="681"/>
      <c r="AI196" s="681"/>
      <c r="AJ196" s="681"/>
      <c r="AK196" s="681"/>
      <c r="AL196" s="681"/>
      <c r="AM196" s="681"/>
      <c r="AN196" s="681"/>
      <c r="AO196" s="681"/>
      <c r="AP196" s="681"/>
      <c r="AQ196" s="681"/>
      <c r="AR196" s="681"/>
      <c r="AS196" s="681"/>
      <c r="AT196" s="681"/>
      <c r="AU196" s="681"/>
      <c r="AV196" s="681"/>
      <c r="AW196" s="681"/>
      <c r="AX196" s="681"/>
      <c r="AY196" s="681"/>
      <c r="AZ196" s="681"/>
      <c r="BA196" s="681"/>
      <c r="BB196" s="681"/>
      <c r="BC196" s="681"/>
      <c r="BD196" s="681"/>
      <c r="BE196" s="681"/>
      <c r="BF196" s="681"/>
      <c r="BG196" s="681"/>
      <c r="BH196" s="681"/>
      <c r="BI196" s="681"/>
      <c r="BJ196" s="681"/>
      <c r="BK196" s="675"/>
      <c r="BL196" s="675"/>
      <c r="BM196" s="675"/>
      <c r="BN196" s="681"/>
      <c r="BO196" s="681"/>
      <c r="BP196" s="681"/>
      <c r="BQ196" s="681"/>
      <c r="BR196" s="681"/>
      <c r="BS196" s="681"/>
      <c r="BT196" s="681"/>
      <c r="BU196" s="681"/>
      <c r="BV196" s="681"/>
      <c r="BW196" s="681"/>
    </row>
    <row r="197" spans="1:75" ht="13.5" customHeight="1">
      <c r="A197" s="697"/>
      <c r="B197" s="16" t="s">
        <v>62</v>
      </c>
      <c r="C197" s="687"/>
      <c r="D197" s="685"/>
      <c r="E197" s="684"/>
      <c r="F197" s="685"/>
      <c r="G197" s="684"/>
      <c r="H197" s="685"/>
      <c r="I197" s="822"/>
      <c r="J197" s="750"/>
      <c r="K197" s="686"/>
      <c r="L197" s="686"/>
      <c r="M197" s="687"/>
      <c r="N197" s="685"/>
      <c r="O197" s="686"/>
      <c r="P197" s="685"/>
      <c r="Q197" s="686"/>
      <c r="R197" s="685"/>
      <c r="S197" s="686"/>
      <c r="T197" s="685"/>
      <c r="U197" s="21"/>
      <c r="Z197" s="697"/>
      <c r="AA197" s="682"/>
      <c r="AB197" s="682"/>
      <c r="AC197" s="682"/>
      <c r="AD197" s="682"/>
      <c r="AE197" s="682"/>
      <c r="AF197" s="682"/>
      <c r="AG197" s="682"/>
      <c r="AH197" s="682"/>
      <c r="AI197" s="682"/>
      <c r="AJ197" s="682"/>
      <c r="AK197" s="682"/>
      <c r="AL197" s="682"/>
      <c r="AM197" s="682"/>
      <c r="AN197" s="682"/>
      <c r="AO197" s="682"/>
      <c r="AP197" s="682"/>
      <c r="AQ197" s="682"/>
      <c r="AR197" s="682"/>
      <c r="AS197" s="682"/>
      <c r="AT197" s="682"/>
      <c r="AU197" s="682"/>
      <c r="AV197" s="682"/>
      <c r="AW197" s="682"/>
      <c r="AX197" s="682"/>
      <c r="AY197" s="682"/>
      <c r="AZ197" s="682"/>
      <c r="BA197" s="682"/>
      <c r="BB197" s="682"/>
      <c r="BC197" s="682"/>
      <c r="BD197" s="682"/>
      <c r="BE197" s="682"/>
      <c r="BF197" s="682"/>
      <c r="BG197" s="682"/>
      <c r="BH197" s="682"/>
      <c r="BI197" s="682"/>
      <c r="BJ197" s="682"/>
      <c r="BK197" s="676"/>
      <c r="BL197" s="676"/>
      <c r="BM197" s="676"/>
      <c r="BN197" s="682"/>
      <c r="BO197" s="682"/>
      <c r="BP197" s="682"/>
      <c r="BQ197" s="682"/>
      <c r="BR197" s="682"/>
      <c r="BS197" s="682"/>
      <c r="BT197" s="682"/>
      <c r="BU197" s="682"/>
      <c r="BV197" s="682"/>
      <c r="BW197" s="682"/>
    </row>
    <row r="198" spans="1:75" ht="13.5" customHeight="1">
      <c r="A198" s="696" t="s">
        <v>87</v>
      </c>
      <c r="B198" s="15" t="s">
        <v>55</v>
      </c>
      <c r="C198" s="692" t="str">
        <f>VLOOKUP($C177,'2025年度(1年後期)'!$B$5:$N$207,COLUMN('2025年度(1年後期)'!$K$5),0)&amp;""</f>
        <v/>
      </c>
      <c r="D198" s="693"/>
      <c r="E198" s="698" t="str">
        <f>VLOOKUP($C177,'2025年度(2年後期)'!$B$5:$N$207,COLUMN('2025年度(2年後期)'!$K$5),0)&amp;""</f>
        <v/>
      </c>
      <c r="F198" s="693"/>
      <c r="G198" s="698" t="str">
        <f>VLOOKUP($C177,'2025年度(3年後期)'!$B$5:$N$207,COLUMN('2025年度(3年後期)'!$K$5),0)&amp;""</f>
        <v/>
      </c>
      <c r="H198" s="693"/>
      <c r="I198" s="698" t="str">
        <f>VLOOKUP($C177,'2025年度(4年後期)'!$B$5:$N$206,COLUMN('2025年度(4年後期)'!$K$5),0)&amp;""</f>
        <v/>
      </c>
      <c r="J198" s="693"/>
      <c r="K198" s="694" t="str">
        <f>VLOOKUP($C177,'2025年度(助産後期)'!$B$5:$N$207,COLUMN('2025年度(助産後期)'!$K$5),0)&amp;""</f>
        <v/>
      </c>
      <c r="L198" s="694"/>
      <c r="M198" s="692" t="str">
        <f>VLOOKUP($C177,'2025年度(M1後期)'!$B$5:$N$207,COLUMN('2025年度(M1後期)'!$K$5),0)&amp;""</f>
        <v/>
      </c>
      <c r="N198" s="693"/>
      <c r="O198" s="694" t="str">
        <f>VLOOKUP($C177,'2025年度(M2後期)'!$B$5:$N$207,COLUMN('2025年度(M2後期)'!$K$5),0)&amp;""</f>
        <v/>
      </c>
      <c r="P198" s="693"/>
      <c r="Q198" s="694" t="str">
        <f>VLOOKUP($C177,'2025年度(D1後期)'!$B$5:$N$207,COLUMN('2025年度(D1後期)'!$K$5),0)&amp;""</f>
        <v/>
      </c>
      <c r="R198" s="693"/>
      <c r="S198" s="694" t="str">
        <f>VLOOKUP($C177,'2025年度(D23後期)'!$B$5:$N$207,COLUMN('2025年度(D23後期)'!$K$5),0)&amp;""</f>
        <v/>
      </c>
      <c r="T198" s="693"/>
      <c r="U198" s="21"/>
      <c r="Z198" s="696" t="str">
        <f>A198</f>
        <v>５時限（16：50～18：20）</v>
      </c>
      <c r="AA198" s="680"/>
      <c r="AB198" s="680"/>
      <c r="AC198" s="680"/>
      <c r="AD198" s="680"/>
      <c r="AE198" s="680"/>
      <c r="AF198" s="680"/>
      <c r="AG198" s="680"/>
      <c r="AH198" s="680"/>
      <c r="AI198" s="680"/>
      <c r="AJ198" s="680"/>
      <c r="AK198" s="680"/>
      <c r="AL198" s="680"/>
      <c r="AM198" s="680" t="s">
        <v>164</v>
      </c>
      <c r="AN198" s="680"/>
      <c r="AO198" s="680"/>
      <c r="AP198" s="680"/>
      <c r="AQ198" s="680"/>
      <c r="AR198" s="680"/>
      <c r="AS198" s="680"/>
      <c r="AT198" s="680"/>
      <c r="AU198" s="680"/>
      <c r="AV198" s="680"/>
      <c r="AW198" s="680"/>
      <c r="AX198" s="680"/>
      <c r="AY198" s="680"/>
      <c r="AZ198" s="680"/>
      <c r="BA198" s="680"/>
      <c r="BB198" s="680"/>
      <c r="BC198" s="680"/>
      <c r="BD198" s="680"/>
      <c r="BE198" s="680"/>
      <c r="BF198" s="680"/>
      <c r="BG198" s="680"/>
      <c r="BH198" s="680"/>
      <c r="BI198" s="680"/>
      <c r="BJ198" s="680"/>
      <c r="BK198" s="674"/>
      <c r="BL198" s="674"/>
      <c r="BM198" s="674"/>
      <c r="BN198" s="680"/>
      <c r="BO198" s="680"/>
      <c r="BP198" s="680"/>
      <c r="BQ198" s="680"/>
      <c r="BR198" s="680"/>
      <c r="BS198" s="680"/>
      <c r="BT198" s="680"/>
      <c r="BU198" s="680"/>
      <c r="BV198" s="680"/>
      <c r="BW198" s="680"/>
    </row>
    <row r="199" spans="1:75" ht="13.5" customHeight="1">
      <c r="A199" s="696"/>
      <c r="B199" s="15" t="s">
        <v>58</v>
      </c>
      <c r="C199" s="688" t="str">
        <f>IFERROR(VLOOKUP(C198,科目・教員!$A$2:$B$349,2,0),"")</f>
        <v/>
      </c>
      <c r="D199" s="689"/>
      <c r="E199" s="690" t="str">
        <f>IFERROR(VLOOKUP(E198,科目・教員!$A$2:$B$349,2,0),"")</f>
        <v/>
      </c>
      <c r="F199" s="689"/>
      <c r="G199" s="690" t="str">
        <f>IFERROR(VLOOKUP(G198,科目・教員!$A$2:$B$349,2,0),"")</f>
        <v/>
      </c>
      <c r="H199" s="689"/>
      <c r="I199" s="690" t="str">
        <f>IFERROR(VLOOKUP(I198,科目・教員!$A$2:$B$349,2,0),"")</f>
        <v/>
      </c>
      <c r="J199" s="689"/>
      <c r="K199" s="691" t="str">
        <f>IFERROR(VLOOKUP(K198,科目・教員!$A$2:$B$349,2,0),"")</f>
        <v/>
      </c>
      <c r="L199" s="691"/>
      <c r="M199" s="688" t="str">
        <f>IFERROR(VLOOKUP(M198,科目・教員!$A$2:$B$349,2,0),"")</f>
        <v/>
      </c>
      <c r="N199" s="689"/>
      <c r="O199" s="691" t="str">
        <f>IFERROR(VLOOKUP(O198,科目・教員!$A$2:$B$349,2,0),"")</f>
        <v/>
      </c>
      <c r="P199" s="689"/>
      <c r="Q199" s="691" t="str">
        <f>IFERROR(VLOOKUP(Q198,科目・教員!$A$2:$B$349,2,0),"")</f>
        <v/>
      </c>
      <c r="R199" s="689"/>
      <c r="S199" s="691" t="str">
        <f>IFERROR(VLOOKUP(S198,科目・教員!$A$2:$B$349,2,0),"")</f>
        <v/>
      </c>
      <c r="T199" s="689"/>
      <c r="U199" s="21"/>
      <c r="Z199" s="696"/>
      <c r="AA199" s="681"/>
      <c r="AB199" s="681"/>
      <c r="AC199" s="681"/>
      <c r="AD199" s="681"/>
      <c r="AE199" s="681"/>
      <c r="AF199" s="681"/>
      <c r="AG199" s="681"/>
      <c r="AH199" s="681"/>
      <c r="AI199" s="681"/>
      <c r="AJ199" s="681"/>
      <c r="AK199" s="681"/>
      <c r="AL199" s="681"/>
      <c r="AM199" s="681"/>
      <c r="AN199" s="681"/>
      <c r="AO199" s="681"/>
      <c r="AP199" s="681"/>
      <c r="AQ199" s="681"/>
      <c r="AR199" s="681"/>
      <c r="AS199" s="681"/>
      <c r="AT199" s="681"/>
      <c r="AU199" s="681"/>
      <c r="AV199" s="681"/>
      <c r="AW199" s="681"/>
      <c r="AX199" s="681"/>
      <c r="AY199" s="681"/>
      <c r="AZ199" s="681"/>
      <c r="BA199" s="681"/>
      <c r="BB199" s="681"/>
      <c r="BC199" s="681"/>
      <c r="BD199" s="681"/>
      <c r="BE199" s="681"/>
      <c r="BF199" s="681"/>
      <c r="BG199" s="681"/>
      <c r="BH199" s="681"/>
      <c r="BI199" s="681"/>
      <c r="BJ199" s="681"/>
      <c r="BK199" s="675"/>
      <c r="BL199" s="675"/>
      <c r="BM199" s="675"/>
      <c r="BN199" s="681"/>
      <c r="BO199" s="681"/>
      <c r="BP199" s="681"/>
      <c r="BQ199" s="681"/>
      <c r="BR199" s="681"/>
      <c r="BS199" s="681"/>
      <c r="BT199" s="681"/>
      <c r="BU199" s="681"/>
      <c r="BV199" s="681"/>
      <c r="BW199" s="681"/>
    </row>
    <row r="200" spans="1:75" ht="13.5" customHeight="1">
      <c r="A200" s="696"/>
      <c r="B200" s="15" t="s">
        <v>60</v>
      </c>
      <c r="C200" s="688" t="str">
        <f>VLOOKUP($C177,'2025年度(1年後期)'!$B$5:$N$207,COLUMN('2025年度(1年後期)'!$K$5)+1,0)&amp;""</f>
        <v/>
      </c>
      <c r="D200" s="689"/>
      <c r="E200" s="690" t="str">
        <f>VLOOKUP($C177,'2025年度(2年後期)'!$B$5:$N$207,COLUMN('2025年度(2年後期)'!$K$5)+1,0)&amp;""</f>
        <v/>
      </c>
      <c r="F200" s="689"/>
      <c r="G200" s="690" t="str">
        <f>VLOOKUP($C177,'2025年度(3年後期)'!$B$5:$N$207,COLUMN('2025年度(3年後期)'!$K$5)+1,0)&amp;""</f>
        <v/>
      </c>
      <c r="H200" s="689"/>
      <c r="I200" s="690" t="str">
        <f>VLOOKUP($C177,'2025年度(4年後期)'!$B$5:$N$206,COLUMN('2025年度(4年後期)'!$K$5)+1,0)&amp;""</f>
        <v/>
      </c>
      <c r="J200" s="689"/>
      <c r="K200" s="691" t="str">
        <f>VLOOKUP($C177,'2025年度(助産後期)'!$B$5:$N$207,COLUMN('2025年度(助産後期)'!$K$5)+1,0)&amp;""</f>
        <v/>
      </c>
      <c r="L200" s="691"/>
      <c r="M200" s="688" t="str">
        <f>VLOOKUP($C177,'2025年度(M1後期)'!$B$5:$N$207,COLUMN('2025年度(M1後期)'!$K$5)+1,0)&amp;""</f>
        <v/>
      </c>
      <c r="N200" s="689"/>
      <c r="O200" s="691" t="str">
        <f>VLOOKUP($C177,'2025年度(M1後期)'!$B$5:$N$207,COLUMN('2025年度(M1後期)'!$K$5)+1,0)&amp;""</f>
        <v/>
      </c>
      <c r="P200" s="689"/>
      <c r="Q200" s="691" t="str">
        <f>VLOOKUP($C177,'2025年度(D1後期)'!$B$5:$N$207,COLUMN('2025年度(D1後期)'!$K$5)+1,0)&amp;""</f>
        <v/>
      </c>
      <c r="R200" s="689"/>
      <c r="S200" s="691" t="str">
        <f>VLOOKUP($C177,'2025年度(D23後期)'!$B$5:$N$207,COLUMN('2025年度(D23後期)'!$K$5)+1,0)&amp;""</f>
        <v/>
      </c>
      <c r="T200" s="689"/>
      <c r="U200" s="21"/>
      <c r="Z200" s="696"/>
      <c r="AA200" s="681"/>
      <c r="AB200" s="681"/>
      <c r="AC200" s="681"/>
      <c r="AD200" s="681"/>
      <c r="AE200" s="681"/>
      <c r="AF200" s="681"/>
      <c r="AG200" s="681"/>
      <c r="AH200" s="681"/>
      <c r="AI200" s="681"/>
      <c r="AJ200" s="681"/>
      <c r="AK200" s="681"/>
      <c r="AL200" s="681"/>
      <c r="AM200" s="681"/>
      <c r="AN200" s="681"/>
      <c r="AO200" s="681"/>
      <c r="AP200" s="681"/>
      <c r="AQ200" s="681"/>
      <c r="AR200" s="681"/>
      <c r="AS200" s="681"/>
      <c r="AT200" s="681"/>
      <c r="AU200" s="681"/>
      <c r="AV200" s="681"/>
      <c r="AW200" s="681"/>
      <c r="AX200" s="681"/>
      <c r="AY200" s="681"/>
      <c r="AZ200" s="681"/>
      <c r="BA200" s="681"/>
      <c r="BB200" s="681"/>
      <c r="BC200" s="681"/>
      <c r="BD200" s="681"/>
      <c r="BE200" s="681"/>
      <c r="BF200" s="681"/>
      <c r="BG200" s="681"/>
      <c r="BH200" s="681"/>
      <c r="BI200" s="681"/>
      <c r="BJ200" s="681"/>
      <c r="BK200" s="675"/>
      <c r="BL200" s="675"/>
      <c r="BM200" s="675"/>
      <c r="BN200" s="681"/>
      <c r="BO200" s="681"/>
      <c r="BP200" s="681"/>
      <c r="BQ200" s="681"/>
      <c r="BR200" s="681"/>
      <c r="BS200" s="681"/>
      <c r="BT200" s="681"/>
      <c r="BU200" s="681"/>
      <c r="BV200" s="681"/>
      <c r="BW200" s="681"/>
    </row>
    <row r="201" spans="1:75" ht="13.5" customHeight="1">
      <c r="A201" s="697"/>
      <c r="B201" s="16" t="s">
        <v>62</v>
      </c>
      <c r="C201" s="687"/>
      <c r="D201" s="685"/>
      <c r="E201" s="684"/>
      <c r="F201" s="685"/>
      <c r="G201" s="684"/>
      <c r="H201" s="685"/>
      <c r="I201" s="684"/>
      <c r="J201" s="685"/>
      <c r="K201" s="686"/>
      <c r="L201" s="686"/>
      <c r="M201" s="687"/>
      <c r="N201" s="685"/>
      <c r="O201" s="686"/>
      <c r="P201" s="685"/>
      <c r="Q201" s="686"/>
      <c r="R201" s="685"/>
      <c r="S201" s="686"/>
      <c r="T201" s="685"/>
      <c r="U201" s="22"/>
      <c r="V201" s="19"/>
      <c r="W201" s="19"/>
      <c r="X201" s="19"/>
      <c r="Y201" s="19"/>
      <c r="Z201" s="697"/>
      <c r="AA201" s="682"/>
      <c r="AB201" s="682"/>
      <c r="AC201" s="682"/>
      <c r="AD201" s="682"/>
      <c r="AE201" s="682"/>
      <c r="AF201" s="682"/>
      <c r="AG201" s="682"/>
      <c r="AH201" s="682"/>
      <c r="AI201" s="682"/>
      <c r="AJ201" s="682"/>
      <c r="AK201" s="682"/>
      <c r="AL201" s="682"/>
      <c r="AM201" s="682"/>
      <c r="AN201" s="682"/>
      <c r="AO201" s="682"/>
      <c r="AP201" s="682"/>
      <c r="AQ201" s="682"/>
      <c r="AR201" s="682"/>
      <c r="AS201" s="682"/>
      <c r="AT201" s="682"/>
      <c r="AU201" s="682"/>
      <c r="AV201" s="682"/>
      <c r="AW201" s="682"/>
      <c r="AX201" s="682"/>
      <c r="AY201" s="682"/>
      <c r="AZ201" s="682"/>
      <c r="BA201" s="682"/>
      <c r="BB201" s="682"/>
      <c r="BC201" s="682"/>
      <c r="BD201" s="682"/>
      <c r="BE201" s="682"/>
      <c r="BF201" s="682"/>
      <c r="BG201" s="682"/>
      <c r="BH201" s="682"/>
      <c r="BI201" s="682"/>
      <c r="BJ201" s="682"/>
      <c r="BK201" s="676"/>
      <c r="BL201" s="676"/>
      <c r="BM201" s="676"/>
      <c r="BN201" s="682"/>
      <c r="BO201" s="682"/>
      <c r="BP201" s="682"/>
      <c r="BQ201" s="682"/>
      <c r="BR201" s="682"/>
      <c r="BS201" s="682"/>
      <c r="BT201" s="682"/>
      <c r="BU201" s="682"/>
      <c r="BV201" s="682"/>
      <c r="BW201" s="682"/>
    </row>
    <row r="202" spans="1:75" ht="21.75">
      <c r="A202" s="5"/>
      <c r="B202" s="6"/>
      <c r="C202" s="722">
        <f>C177+1</f>
        <v>46031</v>
      </c>
      <c r="D202" s="722"/>
      <c r="E202" s="722"/>
      <c r="F202" s="722"/>
      <c r="G202" s="722"/>
      <c r="H202" s="722"/>
      <c r="I202" s="722"/>
      <c r="J202" s="722"/>
      <c r="K202" s="722"/>
      <c r="L202" s="722"/>
      <c r="M202" s="722"/>
      <c r="N202" s="722"/>
      <c r="O202" s="722"/>
      <c r="P202" s="722"/>
      <c r="Q202" s="722"/>
      <c r="R202" s="722"/>
      <c r="S202" s="722"/>
      <c r="T202" s="722"/>
      <c r="U202" s="781">
        <f>C202</f>
        <v>46031</v>
      </c>
      <c r="V202" s="782"/>
      <c r="W202" s="782"/>
      <c r="X202" s="782"/>
      <c r="Y202" s="782"/>
      <c r="Z202" s="783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96" t="s">
        <v>54</v>
      </c>
      <c r="B203" s="12" t="s">
        <v>55</v>
      </c>
      <c r="C203" s="705" t="str">
        <f>VLOOKUP($C202,'2025年度(1年後期)'!$B$5:$N$207,COLUMN('2025年度(1年後期)'!$C$5),0)&amp;""</f>
        <v/>
      </c>
      <c r="D203" s="706"/>
      <c r="E203" s="713" t="str">
        <f>VLOOKUP($C202,'2025年度(2年後期)'!$B$5:$N$207,COLUMN('2025年度(2年後期)'!$C$5),0)&amp;""</f>
        <v/>
      </c>
      <c r="F203" s="706"/>
      <c r="G203" s="713" t="str">
        <f>VLOOKUP($C202,'2025年度(3年後期)'!$B$5:$N$207,COLUMN('2025年度(3年後期)'!$C$5),0)&amp;""</f>
        <v/>
      </c>
      <c r="H203" s="706"/>
      <c r="I203" s="713" t="str">
        <f>VLOOKUP($C202,'2025年度(4年後期)'!$B$5:$N$206,COLUMN('2025年度(4年後期)'!$C$5),0)&amp;""</f>
        <v/>
      </c>
      <c r="J203" s="706"/>
      <c r="K203" s="693" t="str">
        <f>VLOOKUP($C202,'2025年度(助産後期)'!$B$5:$N$207,COLUMN('2025年度(助産後期)'!$C$5),0)&amp;""</f>
        <v/>
      </c>
      <c r="L203" s="709"/>
      <c r="M203" s="723" t="str">
        <f>VLOOKUP($C202,'2025年度(M1後期)'!$B$5:$N$207,COLUMN('2025年度(M1後期)'!$C$5),0)&amp;""</f>
        <v>がん看護学演習Ａ－Ⅲ</v>
      </c>
      <c r="N203" s="709"/>
      <c r="O203" s="713" t="str">
        <f>VLOOKUP($C202,'2025年度(M2後期)'!$B$5:$N$207,COLUMN('2025年度(M2後期)'!$C$5),0)&amp;""</f>
        <v>感染管理看護学演習Ａ－Ⅱ
特別研究</v>
      </c>
      <c r="P203" s="706"/>
      <c r="Q203" s="713" t="str">
        <f>VLOOKUP($C202,'2025年度(D1後期)'!$B$5:$N$207,COLUMN('2025年度(D1後期)'!$C$5),0)&amp;""</f>
        <v/>
      </c>
      <c r="R203" s="706"/>
      <c r="S203" s="693" t="str">
        <f>VLOOKUP($C202,'2025年度(D23後期)'!$B$5:$N$207,COLUMN('2025年度(D23後期)'!$C$5),0)&amp;""</f>
        <v>特別研究</v>
      </c>
      <c r="T203" s="706"/>
      <c r="U203" s="648" t="s">
        <v>161</v>
      </c>
      <c r="W203" s="31"/>
      <c r="X203" s="20"/>
      <c r="Z203" s="695" t="str">
        <f>A203</f>
        <v xml:space="preserve">１時限（09：20～10：50） </v>
      </c>
      <c r="AA203" s="680"/>
      <c r="AB203" s="680"/>
      <c r="AC203" s="680"/>
      <c r="AD203" s="680"/>
      <c r="AE203" s="680"/>
      <c r="AF203" s="680"/>
      <c r="AG203" s="680"/>
      <c r="AH203" s="680"/>
      <c r="AI203" s="680"/>
      <c r="AJ203" s="680"/>
      <c r="AK203" s="680"/>
      <c r="AL203" s="680"/>
      <c r="AM203" s="680" t="s">
        <v>164</v>
      </c>
      <c r="AN203" s="680"/>
      <c r="AO203" s="680"/>
      <c r="AP203" s="680"/>
      <c r="AQ203" s="680"/>
      <c r="AR203" s="680"/>
      <c r="AS203" s="680"/>
      <c r="AT203" s="680"/>
      <c r="AU203" s="680"/>
      <c r="AV203" s="680"/>
      <c r="AW203" s="680"/>
      <c r="AX203" s="680"/>
      <c r="AY203" s="680"/>
      <c r="AZ203" s="680"/>
      <c r="BA203" s="680"/>
      <c r="BB203" s="680"/>
      <c r="BC203" s="680"/>
      <c r="BD203" s="680"/>
      <c r="BE203" s="680"/>
      <c r="BF203" s="680"/>
      <c r="BG203" s="680"/>
      <c r="BH203" s="680"/>
      <c r="BI203" s="680"/>
      <c r="BJ203" s="680"/>
      <c r="BK203" s="674"/>
      <c r="BL203" s="674"/>
      <c r="BM203" s="674"/>
      <c r="BN203" s="680"/>
      <c r="BO203" s="680"/>
      <c r="BP203" s="680"/>
      <c r="BQ203" s="680"/>
      <c r="BR203" s="680"/>
      <c r="BS203" s="680"/>
      <c r="BT203" s="680"/>
      <c r="BU203" s="680"/>
      <c r="BV203" s="680"/>
      <c r="BW203" s="680"/>
    </row>
    <row r="204" spans="1:75" ht="13.5" customHeight="1">
      <c r="A204" s="696"/>
      <c r="B204" s="15" t="s">
        <v>58</v>
      </c>
      <c r="C204" s="708" t="str">
        <f>IFERROR(VLOOKUP(C203,科目・教員!$A$2:$B$349,2,0),"")</f>
        <v/>
      </c>
      <c r="D204" s="707"/>
      <c r="E204" s="716" t="str">
        <f>IFERROR(VLOOKUP(E203,科目・教員!$A$2:$B$349,2,0),"")</f>
        <v/>
      </c>
      <c r="F204" s="707"/>
      <c r="G204" s="716" t="str">
        <f>IFERROR(VLOOKUP(G203,科目・教員!$A$2:$B$349,2,0),"")</f>
        <v/>
      </c>
      <c r="H204" s="707"/>
      <c r="I204" s="716" t="str">
        <f>IFERROR(VLOOKUP(I203,科目・教員!$A$2:$B$349,2,0),"")</f>
        <v/>
      </c>
      <c r="J204" s="707"/>
      <c r="K204" s="689" t="str">
        <f>IFERROR(VLOOKUP(K203,科目・教員!$A$2:$B$349,2,0),"")</f>
        <v/>
      </c>
      <c r="L204" s="717"/>
      <c r="M204" s="718" t="str">
        <f>IFERROR(VLOOKUP(M203,科目・教員!$A$2:$B$349,2,0),"")</f>
        <v/>
      </c>
      <c r="N204" s="707"/>
      <c r="O204" s="716" t="str">
        <f>IFERROR(VLOOKUP(O203,科目・教員!$A$2:$B$349,2,0),"")</f>
        <v/>
      </c>
      <c r="P204" s="707"/>
      <c r="Q204" s="716" t="str">
        <f>IFERROR(VLOOKUP(Q203,科目・教員!$A$2:$B$349,2,0),"")</f>
        <v/>
      </c>
      <c r="R204" s="707"/>
      <c r="S204" s="689" t="str">
        <f>IFERROR(VLOOKUP(S203,科目・教員!$A$2:$B$349,2,0),"")</f>
        <v/>
      </c>
      <c r="T204" s="707"/>
      <c r="U204" s="649" t="s">
        <v>169</v>
      </c>
      <c r="W204" s="13"/>
      <c r="X204" s="20"/>
      <c r="Z204" s="696"/>
      <c r="AA204" s="681"/>
      <c r="AB204" s="681"/>
      <c r="AC204" s="681"/>
      <c r="AD204" s="681"/>
      <c r="AE204" s="681"/>
      <c r="AF204" s="681"/>
      <c r="AG204" s="681"/>
      <c r="AH204" s="681"/>
      <c r="AI204" s="681"/>
      <c r="AJ204" s="681"/>
      <c r="AK204" s="681"/>
      <c r="AL204" s="681"/>
      <c r="AM204" s="681"/>
      <c r="AN204" s="681"/>
      <c r="AO204" s="681"/>
      <c r="AP204" s="681"/>
      <c r="AQ204" s="681"/>
      <c r="AR204" s="681"/>
      <c r="AS204" s="681"/>
      <c r="AT204" s="681"/>
      <c r="AU204" s="681"/>
      <c r="AV204" s="681"/>
      <c r="AW204" s="681"/>
      <c r="AX204" s="681"/>
      <c r="AY204" s="681"/>
      <c r="AZ204" s="681"/>
      <c r="BA204" s="681"/>
      <c r="BB204" s="681"/>
      <c r="BC204" s="681"/>
      <c r="BD204" s="681"/>
      <c r="BE204" s="681"/>
      <c r="BF204" s="681"/>
      <c r="BG204" s="681"/>
      <c r="BH204" s="681"/>
      <c r="BI204" s="681"/>
      <c r="BJ204" s="681"/>
      <c r="BK204" s="675"/>
      <c r="BL204" s="675"/>
      <c r="BM204" s="675"/>
      <c r="BN204" s="681"/>
      <c r="BO204" s="681"/>
      <c r="BP204" s="681"/>
      <c r="BQ204" s="681"/>
      <c r="BR204" s="681"/>
      <c r="BS204" s="681"/>
      <c r="BT204" s="681"/>
      <c r="BU204" s="681"/>
      <c r="BV204" s="681"/>
      <c r="BW204" s="681"/>
    </row>
    <row r="205" spans="1:75" ht="13.5" customHeight="1">
      <c r="A205" s="696"/>
      <c r="B205" s="15" t="s">
        <v>60</v>
      </c>
      <c r="C205" s="708" t="str">
        <f>VLOOKUP($C202,'2025年度(1年後期)'!$B$5:$N$207,COLUMN('2025年度(1年後期)'!$C$5)+1,0)&amp;""</f>
        <v/>
      </c>
      <c r="D205" s="707"/>
      <c r="E205" s="716" t="str">
        <f>VLOOKUP($C202,'2025年度(2年後期)'!$B$5:$N$207,COLUMN('2025年度(2年後期)'!$C$5)+1,0)&amp;""</f>
        <v/>
      </c>
      <c r="F205" s="707"/>
      <c r="G205" s="716" t="str">
        <f>VLOOKUP($C202,'2025年度(3年後期)'!$B$5:$N$207,COLUMN('2025年度(3年後期)'!$C$5)+1,0)&amp;""</f>
        <v/>
      </c>
      <c r="H205" s="707"/>
      <c r="I205" s="716" t="str">
        <f>VLOOKUP($C202,'2025年度(4年後期)'!$B$5:$N$206,COLUMN('2025年度(4年後期)'!$C$5)+1,0)&amp;""</f>
        <v/>
      </c>
      <c r="J205" s="707"/>
      <c r="K205" s="689" t="str">
        <f>VLOOKUP($C202,'2025年度(助産後期)'!$B$5:$N$207,COLUMN('2025年度(助産後期)'!$C$5)+1,0)&amp;""</f>
        <v/>
      </c>
      <c r="L205" s="717"/>
      <c r="M205" s="718" t="str">
        <f>VLOOKUP($C202,'2025年度(M1後期)'!$B$5:$N$207,COLUMN('2025年度(M1後期)'!$C$5)+1,0)&amp;""</f>
        <v>別途指定</v>
      </c>
      <c r="N205" s="707"/>
      <c r="O205" s="716" t="str">
        <f>VLOOKUP($C202,'2025年度(M2後期)'!$B$5:$N$207,COLUMN('2025年度(M2後期)'!$C$5)+1,0)&amp;""</f>
        <v>感染:別途指定</v>
      </c>
      <c r="P205" s="707"/>
      <c r="Q205" s="716" t="str">
        <f>VLOOKUP($C202,'2025年度(D1後期)'!$B$5:$N$207,COLUMN('2025年度(D1後期)'!$C$5)+1,0)&amp;""</f>
        <v/>
      </c>
      <c r="R205" s="707"/>
      <c r="S205" s="689" t="str">
        <f>VLOOKUP($C202,'2025年度(D23後期)'!$B$5:$N$207,COLUMN('2025年度(D23後期)'!$C$5)+1,0)&amp;""</f>
        <v/>
      </c>
      <c r="T205" s="707"/>
      <c r="U205" s="649" t="s">
        <v>172</v>
      </c>
      <c r="W205" s="13"/>
      <c r="Z205" s="696"/>
      <c r="AA205" s="681"/>
      <c r="AB205" s="681"/>
      <c r="AC205" s="681"/>
      <c r="AD205" s="681"/>
      <c r="AE205" s="681"/>
      <c r="AF205" s="681"/>
      <c r="AG205" s="681"/>
      <c r="AH205" s="681"/>
      <c r="AI205" s="681"/>
      <c r="AJ205" s="681"/>
      <c r="AK205" s="681"/>
      <c r="AL205" s="681"/>
      <c r="AM205" s="681"/>
      <c r="AN205" s="681"/>
      <c r="AO205" s="681"/>
      <c r="AP205" s="681"/>
      <c r="AQ205" s="681"/>
      <c r="AR205" s="681"/>
      <c r="AS205" s="681"/>
      <c r="AT205" s="681"/>
      <c r="AU205" s="681"/>
      <c r="AV205" s="681"/>
      <c r="AW205" s="681"/>
      <c r="AX205" s="681"/>
      <c r="AY205" s="681"/>
      <c r="AZ205" s="681"/>
      <c r="BA205" s="681"/>
      <c r="BB205" s="681"/>
      <c r="BC205" s="681"/>
      <c r="BD205" s="681"/>
      <c r="BE205" s="681"/>
      <c r="BF205" s="681"/>
      <c r="BG205" s="681"/>
      <c r="BH205" s="681"/>
      <c r="BI205" s="681"/>
      <c r="BJ205" s="681"/>
      <c r="BK205" s="675"/>
      <c r="BL205" s="675"/>
      <c r="BM205" s="675"/>
      <c r="BN205" s="681"/>
      <c r="BO205" s="681"/>
      <c r="BP205" s="681"/>
      <c r="BQ205" s="681"/>
      <c r="BR205" s="681"/>
      <c r="BS205" s="681"/>
      <c r="BT205" s="681"/>
      <c r="BU205" s="681"/>
      <c r="BV205" s="681"/>
      <c r="BW205" s="681"/>
    </row>
    <row r="206" spans="1:75" ht="13.5" customHeight="1">
      <c r="A206" s="697"/>
      <c r="B206" s="16" t="s">
        <v>62</v>
      </c>
      <c r="C206" s="687"/>
      <c r="D206" s="719"/>
      <c r="E206" s="684"/>
      <c r="F206" s="719"/>
      <c r="G206" s="684"/>
      <c r="H206" s="719"/>
      <c r="I206" s="684"/>
      <c r="J206" s="719"/>
      <c r="K206" s="686"/>
      <c r="L206" s="720"/>
      <c r="M206" s="721"/>
      <c r="N206" s="719"/>
      <c r="O206" s="684"/>
      <c r="P206" s="719"/>
      <c r="Q206" s="684"/>
      <c r="R206" s="719"/>
      <c r="S206" s="686"/>
      <c r="T206" s="719"/>
      <c r="U206" s="649" t="s">
        <v>173</v>
      </c>
      <c r="W206" s="13"/>
      <c r="Z206" s="697"/>
      <c r="AA206" s="682"/>
      <c r="AB206" s="682"/>
      <c r="AC206" s="682"/>
      <c r="AD206" s="682"/>
      <c r="AE206" s="682"/>
      <c r="AF206" s="682"/>
      <c r="AG206" s="682"/>
      <c r="AH206" s="682"/>
      <c r="AI206" s="682"/>
      <c r="AJ206" s="682"/>
      <c r="AK206" s="682"/>
      <c r="AL206" s="682"/>
      <c r="AM206" s="682"/>
      <c r="AN206" s="682"/>
      <c r="AO206" s="682"/>
      <c r="AP206" s="682"/>
      <c r="AQ206" s="682"/>
      <c r="AR206" s="682"/>
      <c r="AS206" s="682"/>
      <c r="AT206" s="682"/>
      <c r="AU206" s="682"/>
      <c r="AV206" s="682"/>
      <c r="AW206" s="682"/>
      <c r="AX206" s="682"/>
      <c r="AY206" s="682"/>
      <c r="AZ206" s="682"/>
      <c r="BA206" s="682"/>
      <c r="BB206" s="682"/>
      <c r="BC206" s="682"/>
      <c r="BD206" s="682"/>
      <c r="BE206" s="682"/>
      <c r="BF206" s="682"/>
      <c r="BG206" s="682"/>
      <c r="BH206" s="682"/>
      <c r="BI206" s="682"/>
      <c r="BJ206" s="682"/>
      <c r="BK206" s="676"/>
      <c r="BL206" s="676"/>
      <c r="BM206" s="676"/>
      <c r="BN206" s="682"/>
      <c r="BO206" s="682"/>
      <c r="BP206" s="682"/>
      <c r="BQ206" s="682"/>
      <c r="BR206" s="682"/>
      <c r="BS206" s="682"/>
      <c r="BT206" s="682"/>
      <c r="BU206" s="682"/>
      <c r="BV206" s="682"/>
      <c r="BW206" s="682"/>
    </row>
    <row r="207" spans="1:75" ht="13.5" customHeight="1">
      <c r="A207" s="696" t="s">
        <v>64</v>
      </c>
      <c r="B207" s="15" t="s">
        <v>55</v>
      </c>
      <c r="C207" s="705" t="str">
        <f>VLOOKUP($C202,'2025年度(1年後期)'!$B$5:$N$207,COLUMN('2025年度(1年後期)'!$E$5),0)&amp;""</f>
        <v/>
      </c>
      <c r="D207" s="706"/>
      <c r="E207" s="713" t="str">
        <f>VLOOKUP($C202,'2025年度(2年後期)'!$B$5:$N$207,COLUMN('2025年度(2年後期)'!$E$5),0)&amp;""</f>
        <v/>
      </c>
      <c r="F207" s="706"/>
      <c r="G207" s="713" t="str">
        <f>VLOOKUP($C202,'2025年度(3年後期)'!$B$5:$N$207,COLUMN('2025年度(3年後期)'!$E$5),0)&amp;""</f>
        <v/>
      </c>
      <c r="H207" s="706"/>
      <c r="I207" s="713" t="str">
        <f>VLOOKUP($C202,'2025年度(4年後期)'!$B$5:$N$206,COLUMN('2025年度(4年後期)'!$E$5),0)&amp;""</f>
        <v>政策医療看護論Ⅱ</v>
      </c>
      <c r="J207" s="706"/>
      <c r="K207" s="693" t="str">
        <f>VLOOKUP($C202,'2025年度(助産後期)'!$B$5:$N$207,COLUMN('2025年度(助産後期)'!$E$5),0)&amp;""</f>
        <v/>
      </c>
      <c r="L207" s="709"/>
      <c r="M207" s="705" t="str">
        <f>VLOOKUP($C202,'2025年度(M1後期)'!$B$5:$N$207,COLUMN('2025年度(M1後期)'!$E$5),0)&amp;""</f>
        <v>がん看護学演習Ａ－Ⅲ</v>
      </c>
      <c r="N207" s="706"/>
      <c r="O207" s="693" t="str">
        <f>VLOOKUP($C202,'2025年度(M2後期)'!$B$5:$N$207,COLUMN('2025年度(M2後期)'!$E$5),0)&amp;""</f>
        <v>感染管理看護学演習Ａ－Ⅱ
特別研究</v>
      </c>
      <c r="P207" s="706"/>
      <c r="Q207" s="693" t="str">
        <f>VLOOKUP($C202,'2025年度(D1後期)'!$B$5:$N$207,COLUMN('2025年度(D1後期)'!$E$5),0)&amp;""</f>
        <v/>
      </c>
      <c r="R207" s="706"/>
      <c r="S207" s="693" t="str">
        <f>VLOOKUP($C202,'2025年度(D23後期)'!$B$5:$N$207,COLUMN('2025年度(D23後期)'!$E$5),0)&amp;""</f>
        <v>特別研究</v>
      </c>
      <c r="T207" s="706"/>
      <c r="U207" s="21"/>
      <c r="W207" s="13"/>
      <c r="Z207" s="696" t="str">
        <f>A207</f>
        <v>２時限（11：00～12：30）</v>
      </c>
      <c r="AA207" s="680"/>
      <c r="AB207" s="680"/>
      <c r="AC207" s="680"/>
      <c r="AD207" s="680"/>
      <c r="AE207" s="680"/>
      <c r="AF207" s="680"/>
      <c r="AG207" s="680"/>
      <c r="AH207" s="680"/>
      <c r="AI207" s="680"/>
      <c r="AJ207" s="680"/>
      <c r="AK207" s="680"/>
      <c r="AL207" s="680"/>
      <c r="AM207" s="680" t="s">
        <v>164</v>
      </c>
      <c r="AN207" s="680"/>
      <c r="AO207" s="680"/>
      <c r="AP207" s="680"/>
      <c r="AQ207" s="680"/>
      <c r="AR207" s="680"/>
      <c r="AS207" s="680"/>
      <c r="AT207" s="680"/>
      <c r="AU207" s="680"/>
      <c r="AV207" s="680"/>
      <c r="AW207" s="680"/>
      <c r="AX207" s="680"/>
      <c r="AY207" s="680"/>
      <c r="AZ207" s="680"/>
      <c r="BA207" s="680"/>
      <c r="BB207" s="680"/>
      <c r="BC207" s="680"/>
      <c r="BD207" s="680"/>
      <c r="BE207" s="680"/>
      <c r="BF207" s="680"/>
      <c r="BG207" s="680"/>
      <c r="BH207" s="680"/>
      <c r="BI207" s="680"/>
      <c r="BJ207" s="680"/>
      <c r="BK207" s="674"/>
      <c r="BL207" s="674"/>
      <c r="BM207" s="674"/>
      <c r="BN207" s="680" t="s">
        <v>290</v>
      </c>
      <c r="BO207" s="680"/>
      <c r="BP207" s="680"/>
      <c r="BQ207" s="680"/>
      <c r="BR207" s="680"/>
      <c r="BS207" s="680"/>
      <c r="BT207" s="680"/>
      <c r="BU207" s="680"/>
      <c r="BV207" s="680"/>
      <c r="BW207" s="680"/>
    </row>
    <row r="208" spans="1:75" ht="13.5" customHeight="1">
      <c r="A208" s="696"/>
      <c r="B208" s="15" t="s">
        <v>58</v>
      </c>
      <c r="C208" s="708" t="str">
        <f>IFERROR(VLOOKUP(C207,科目・教員!$A$2:$B$349,2,0),"")</f>
        <v/>
      </c>
      <c r="D208" s="707"/>
      <c r="E208" s="716" t="str">
        <f>IFERROR(VLOOKUP(E207,科目・教員!$A$2:$B$349,2,0),"")</f>
        <v/>
      </c>
      <c r="F208" s="707"/>
      <c r="G208" s="716" t="str">
        <f>IFERROR(VLOOKUP(G207,科目・教員!$A$2:$B$349,2,0),"")</f>
        <v/>
      </c>
      <c r="H208" s="707"/>
      <c r="I208" s="716" t="str">
        <f>IFERROR(VLOOKUP(I207,科目・教員!$A$2:$B$349,2,0),"")</f>
        <v>飯野　京子</v>
      </c>
      <c r="J208" s="707"/>
      <c r="K208" s="689" t="str">
        <f>IFERROR(VLOOKUP(K207,科目・教員!$A$2:$B$349,2,0),"")</f>
        <v/>
      </c>
      <c r="L208" s="717"/>
      <c r="M208" s="708" t="str">
        <f>IFERROR(VLOOKUP(M207,科目・教員!$A$2:$B$349,2,0),"")</f>
        <v/>
      </c>
      <c r="N208" s="707"/>
      <c r="O208" s="689" t="str">
        <f>IFERROR(VLOOKUP(O207,科目・教員!$A$2:$B$349,2,0),"")</f>
        <v/>
      </c>
      <c r="P208" s="707"/>
      <c r="Q208" s="689" t="str">
        <f>IFERROR(VLOOKUP(Q207,科目・教員!$A$2:$B$349,2,0),"")</f>
        <v/>
      </c>
      <c r="R208" s="707"/>
      <c r="S208" s="689" t="str">
        <f>IFERROR(VLOOKUP(S207,科目・教員!$A$2:$B$349,2,0),"")</f>
        <v/>
      </c>
      <c r="T208" s="707"/>
      <c r="U208" s="21"/>
      <c r="W208" s="13"/>
      <c r="Z208" s="696"/>
      <c r="AA208" s="681"/>
      <c r="AB208" s="681"/>
      <c r="AC208" s="681"/>
      <c r="AD208" s="681"/>
      <c r="AE208" s="681"/>
      <c r="AF208" s="681"/>
      <c r="AG208" s="681"/>
      <c r="AH208" s="681"/>
      <c r="AI208" s="681"/>
      <c r="AJ208" s="681"/>
      <c r="AK208" s="681"/>
      <c r="AL208" s="681"/>
      <c r="AM208" s="681"/>
      <c r="AN208" s="681"/>
      <c r="AO208" s="681"/>
      <c r="AP208" s="681"/>
      <c r="AQ208" s="681"/>
      <c r="AR208" s="681"/>
      <c r="AS208" s="681"/>
      <c r="AT208" s="681"/>
      <c r="AU208" s="681"/>
      <c r="AV208" s="681"/>
      <c r="AW208" s="681"/>
      <c r="AX208" s="681"/>
      <c r="AY208" s="681"/>
      <c r="AZ208" s="681"/>
      <c r="BA208" s="681"/>
      <c r="BB208" s="681"/>
      <c r="BC208" s="681"/>
      <c r="BD208" s="681"/>
      <c r="BE208" s="681"/>
      <c r="BF208" s="681"/>
      <c r="BG208" s="681"/>
      <c r="BH208" s="681"/>
      <c r="BI208" s="681"/>
      <c r="BJ208" s="681"/>
      <c r="BK208" s="675"/>
      <c r="BL208" s="675"/>
      <c r="BM208" s="675"/>
      <c r="BN208" s="681"/>
      <c r="BO208" s="681"/>
      <c r="BP208" s="681"/>
      <c r="BQ208" s="681"/>
      <c r="BR208" s="681"/>
      <c r="BS208" s="681"/>
      <c r="BT208" s="681"/>
      <c r="BU208" s="681"/>
      <c r="BV208" s="681"/>
      <c r="BW208" s="681"/>
    </row>
    <row r="209" spans="1:75" ht="13.5" customHeight="1">
      <c r="A209" s="696"/>
      <c r="B209" s="15" t="s">
        <v>60</v>
      </c>
      <c r="C209" s="708" t="str">
        <f>VLOOKUP($C202,'2025年度(1年後期)'!$B$5:$N$207,COLUMN('2025年度(1年後期)'!$E$5)+1,0)&amp;""</f>
        <v/>
      </c>
      <c r="D209" s="707"/>
      <c r="E209" s="716" t="str">
        <f>VLOOKUP($C202,'2025年度(2年後期)'!$B$5:$N$207,COLUMN('2025年度(2年後期)'!$E$5)+1,0)&amp;""</f>
        <v/>
      </c>
      <c r="F209" s="707"/>
      <c r="G209" s="716" t="str">
        <f>VLOOKUP($C202,'2025年度(3年後期)'!$B$5:$N$207,COLUMN('2025年度(3年後期)'!$E$5)+1,0)&amp;""</f>
        <v/>
      </c>
      <c r="H209" s="707"/>
      <c r="I209" s="716" t="str">
        <f>VLOOKUP($C202,'2025年度(4年後期)'!$B$5:$N$206,COLUMN('2025年度(4年後期)'!$E$5)+1,0)&amp;""</f>
        <v>大講義室</v>
      </c>
      <c r="J209" s="707"/>
      <c r="K209" s="689" t="str">
        <f>VLOOKUP($C202,'2025年度(助産後期)'!$B$5:$N$207,COLUMN('2025年度(助産後期)'!$E$5)+1,0)&amp;""</f>
        <v/>
      </c>
      <c r="L209" s="717"/>
      <c r="M209" s="708" t="str">
        <f>VLOOKUP($C202,'2025年度(M1後期)'!$B$5:$N$207,COLUMN('2025年度(M1後期)'!$E$5)+1,0)&amp;""</f>
        <v>別途指定</v>
      </c>
      <c r="N209" s="707"/>
      <c r="O209" s="689" t="str">
        <f>VLOOKUP($C202,'2025年度(M2後期)'!$B$5:$N$207,COLUMN('2025年度(M2後期)'!$E$5)+1,0)&amp;""</f>
        <v>感染:別途指定</v>
      </c>
      <c r="P209" s="707"/>
      <c r="Q209" s="689" t="str">
        <f>VLOOKUP($C202,'2025年度(D1後期)'!$B$5:$N$207,COLUMN('2025年度(D1後期)'!$E$5)+1,0)&amp;""</f>
        <v/>
      </c>
      <c r="R209" s="707"/>
      <c r="S209" s="689" t="str">
        <f>VLOOKUP($C202,'2025年度(D23後期)'!$B$5:$N$207,COLUMN('2025年度(D23後期)'!$E$5)+1,0)&amp;""</f>
        <v/>
      </c>
      <c r="T209" s="707"/>
      <c r="U209" s="21"/>
      <c r="W209" s="13"/>
      <c r="Z209" s="696"/>
      <c r="AA209" s="681"/>
      <c r="AB209" s="681"/>
      <c r="AC209" s="681"/>
      <c r="AD209" s="681"/>
      <c r="AE209" s="681"/>
      <c r="AF209" s="681"/>
      <c r="AG209" s="681"/>
      <c r="AH209" s="681"/>
      <c r="AI209" s="681"/>
      <c r="AJ209" s="681"/>
      <c r="AK209" s="681"/>
      <c r="AL209" s="681"/>
      <c r="AM209" s="681"/>
      <c r="AN209" s="681"/>
      <c r="AO209" s="681"/>
      <c r="AP209" s="681"/>
      <c r="AQ209" s="681"/>
      <c r="AR209" s="681"/>
      <c r="AS209" s="681"/>
      <c r="AT209" s="681"/>
      <c r="AU209" s="681"/>
      <c r="AV209" s="681"/>
      <c r="AW209" s="681"/>
      <c r="AX209" s="681"/>
      <c r="AY209" s="681"/>
      <c r="AZ209" s="681"/>
      <c r="BA209" s="681"/>
      <c r="BB209" s="681"/>
      <c r="BC209" s="681"/>
      <c r="BD209" s="681"/>
      <c r="BE209" s="681"/>
      <c r="BF209" s="681"/>
      <c r="BG209" s="681"/>
      <c r="BH209" s="681"/>
      <c r="BI209" s="681"/>
      <c r="BJ209" s="681"/>
      <c r="BK209" s="675"/>
      <c r="BL209" s="675"/>
      <c r="BM209" s="675"/>
      <c r="BN209" s="681"/>
      <c r="BO209" s="681"/>
      <c r="BP209" s="681"/>
      <c r="BQ209" s="681"/>
      <c r="BR209" s="681"/>
      <c r="BS209" s="681"/>
      <c r="BT209" s="681"/>
      <c r="BU209" s="681"/>
      <c r="BV209" s="681"/>
      <c r="BW209" s="681"/>
    </row>
    <row r="210" spans="1:75" ht="13.5" customHeight="1">
      <c r="A210" s="712"/>
      <c r="B210" s="16" t="s">
        <v>62</v>
      </c>
      <c r="C210" s="687"/>
      <c r="D210" s="685"/>
      <c r="E210" s="684"/>
      <c r="F210" s="685"/>
      <c r="G210" s="684"/>
      <c r="H210" s="685"/>
      <c r="I210" s="684"/>
      <c r="J210" s="685"/>
      <c r="K210" s="686"/>
      <c r="L210" s="686"/>
      <c r="M210" s="687"/>
      <c r="N210" s="685"/>
      <c r="O210" s="686"/>
      <c r="P210" s="685"/>
      <c r="Q210" s="686"/>
      <c r="R210" s="685"/>
      <c r="S210" s="686"/>
      <c r="T210" s="685"/>
      <c r="U210" s="21"/>
      <c r="W210" s="13"/>
      <c r="Z210" s="697"/>
      <c r="AA210" s="682"/>
      <c r="AB210" s="682"/>
      <c r="AC210" s="682"/>
      <c r="AD210" s="682"/>
      <c r="AE210" s="682"/>
      <c r="AF210" s="682"/>
      <c r="AG210" s="682"/>
      <c r="AH210" s="682"/>
      <c r="AI210" s="682"/>
      <c r="AJ210" s="682"/>
      <c r="AK210" s="682"/>
      <c r="AL210" s="682"/>
      <c r="AM210" s="682"/>
      <c r="AN210" s="682"/>
      <c r="AO210" s="682"/>
      <c r="AP210" s="682"/>
      <c r="AQ210" s="682"/>
      <c r="AR210" s="682"/>
      <c r="AS210" s="682"/>
      <c r="AT210" s="682"/>
      <c r="AU210" s="682"/>
      <c r="AV210" s="682"/>
      <c r="AW210" s="682"/>
      <c r="AX210" s="682"/>
      <c r="AY210" s="682"/>
      <c r="AZ210" s="682"/>
      <c r="BA210" s="682"/>
      <c r="BB210" s="682"/>
      <c r="BC210" s="682"/>
      <c r="BD210" s="682"/>
      <c r="BE210" s="682"/>
      <c r="BF210" s="682"/>
      <c r="BG210" s="682"/>
      <c r="BH210" s="682"/>
      <c r="BI210" s="682"/>
      <c r="BJ210" s="682"/>
      <c r="BK210" s="676"/>
      <c r="BL210" s="676"/>
      <c r="BM210" s="676"/>
      <c r="BN210" s="682"/>
      <c r="BO210" s="682"/>
      <c r="BP210" s="682"/>
      <c r="BQ210" s="682"/>
      <c r="BR210" s="682"/>
      <c r="BS210" s="682"/>
      <c r="BT210" s="682"/>
      <c r="BU210" s="682"/>
      <c r="BV210" s="682"/>
      <c r="BW210" s="682"/>
    </row>
    <row r="211" spans="1:75" ht="13.5" customHeight="1">
      <c r="A211" s="695" t="s">
        <v>70</v>
      </c>
      <c r="B211" s="17" t="s">
        <v>71</v>
      </c>
      <c r="C211" s="705"/>
      <c r="D211" s="706"/>
      <c r="E211" s="713"/>
      <c r="F211" s="706"/>
      <c r="G211" s="713"/>
      <c r="H211" s="706"/>
      <c r="I211" s="713"/>
      <c r="J211" s="706"/>
      <c r="K211" s="693"/>
      <c r="L211" s="709"/>
      <c r="M211" s="705"/>
      <c r="N211" s="706"/>
      <c r="O211" s="693"/>
      <c r="P211" s="706"/>
      <c r="Q211" s="693"/>
      <c r="R211" s="706"/>
      <c r="S211" s="693"/>
      <c r="T211" s="706"/>
      <c r="U211" s="21"/>
      <c r="W211" s="13"/>
      <c r="Z211" s="696" t="str">
        <f>A211</f>
        <v>昼休み（12：30～13：30）</v>
      </c>
      <c r="AA211" s="680"/>
      <c r="AB211" s="680"/>
      <c r="AC211" s="680"/>
      <c r="AD211" s="680"/>
      <c r="AE211" s="680"/>
      <c r="AF211" s="680"/>
      <c r="AG211" s="680"/>
      <c r="AH211" s="680"/>
      <c r="AI211" s="680"/>
      <c r="AJ211" s="680"/>
      <c r="AK211" s="680"/>
      <c r="AL211" s="680"/>
      <c r="AM211" s="680"/>
      <c r="AN211" s="680"/>
      <c r="AO211" s="680"/>
      <c r="AP211" s="680"/>
      <c r="AQ211" s="680"/>
      <c r="AR211" s="680"/>
      <c r="AS211" s="680"/>
      <c r="AT211" s="680"/>
      <c r="AU211" s="680"/>
      <c r="AV211" s="680"/>
      <c r="AW211" s="680"/>
      <c r="AX211" s="680"/>
      <c r="AY211" s="680"/>
      <c r="AZ211" s="680"/>
      <c r="BA211" s="680"/>
      <c r="BB211" s="680"/>
      <c r="BC211" s="680"/>
      <c r="BD211" s="680"/>
      <c r="BE211" s="680"/>
      <c r="BF211" s="680"/>
      <c r="BG211" s="680"/>
      <c r="BH211" s="680"/>
      <c r="BI211" s="680"/>
      <c r="BJ211" s="680"/>
      <c r="BK211" s="674"/>
      <c r="BL211" s="674"/>
      <c r="BM211" s="674"/>
      <c r="BN211" s="680"/>
      <c r="BO211" s="680"/>
      <c r="BP211" s="680"/>
      <c r="BQ211" s="680"/>
      <c r="BR211" s="680"/>
      <c r="BS211" s="680"/>
      <c r="BT211" s="680"/>
      <c r="BU211" s="680"/>
      <c r="BV211" s="680"/>
      <c r="BW211" s="680"/>
    </row>
    <row r="212" spans="1:75" ht="13.5" customHeight="1">
      <c r="A212" s="696"/>
      <c r="B212" s="17" t="s">
        <v>73</v>
      </c>
      <c r="C212" s="708"/>
      <c r="D212" s="707"/>
      <c r="E212" s="716"/>
      <c r="F212" s="707"/>
      <c r="G212" s="716"/>
      <c r="H212" s="707"/>
      <c r="I212" s="716"/>
      <c r="J212" s="707"/>
      <c r="K212" s="689"/>
      <c r="L212" s="717"/>
      <c r="M212" s="708"/>
      <c r="N212" s="707"/>
      <c r="O212" s="689"/>
      <c r="P212" s="707"/>
      <c r="Q212" s="689"/>
      <c r="R212" s="707"/>
      <c r="S212" s="689"/>
      <c r="T212" s="707"/>
      <c r="U212" s="21"/>
      <c r="W212" s="13"/>
      <c r="Z212" s="696"/>
      <c r="AA212" s="681"/>
      <c r="AB212" s="681"/>
      <c r="AC212" s="681"/>
      <c r="AD212" s="681"/>
      <c r="AE212" s="681"/>
      <c r="AF212" s="681"/>
      <c r="AG212" s="681"/>
      <c r="AH212" s="681"/>
      <c r="AI212" s="681"/>
      <c r="AJ212" s="681"/>
      <c r="AK212" s="681"/>
      <c r="AL212" s="681"/>
      <c r="AM212" s="681"/>
      <c r="AN212" s="681"/>
      <c r="AO212" s="681"/>
      <c r="AP212" s="681"/>
      <c r="AQ212" s="681"/>
      <c r="AR212" s="681"/>
      <c r="AS212" s="681"/>
      <c r="AT212" s="681"/>
      <c r="AU212" s="681"/>
      <c r="AV212" s="681"/>
      <c r="AW212" s="681"/>
      <c r="AX212" s="681"/>
      <c r="AY212" s="681"/>
      <c r="AZ212" s="681"/>
      <c r="BA212" s="681"/>
      <c r="BB212" s="681"/>
      <c r="BC212" s="681"/>
      <c r="BD212" s="681"/>
      <c r="BE212" s="681"/>
      <c r="BF212" s="681"/>
      <c r="BG212" s="681"/>
      <c r="BH212" s="681"/>
      <c r="BI212" s="681"/>
      <c r="BJ212" s="681"/>
      <c r="BK212" s="675"/>
      <c r="BL212" s="675"/>
      <c r="BM212" s="675"/>
      <c r="BN212" s="681"/>
      <c r="BO212" s="681"/>
      <c r="BP212" s="681"/>
      <c r="BQ212" s="681"/>
      <c r="BR212" s="681"/>
      <c r="BS212" s="681"/>
      <c r="BT212" s="681"/>
      <c r="BU212" s="681"/>
      <c r="BV212" s="681"/>
      <c r="BW212" s="681"/>
    </row>
    <row r="213" spans="1:75" ht="13.5" customHeight="1">
      <c r="A213" s="696"/>
      <c r="B213" s="17" t="s">
        <v>60</v>
      </c>
      <c r="C213" s="708"/>
      <c r="D213" s="707"/>
      <c r="E213" s="716"/>
      <c r="F213" s="707"/>
      <c r="G213" s="716"/>
      <c r="H213" s="707"/>
      <c r="I213" s="716"/>
      <c r="J213" s="707"/>
      <c r="K213" s="689"/>
      <c r="L213" s="717"/>
      <c r="M213" s="708"/>
      <c r="N213" s="707"/>
      <c r="O213" s="689"/>
      <c r="P213" s="707"/>
      <c r="Q213" s="689"/>
      <c r="R213" s="707"/>
      <c r="S213" s="689"/>
      <c r="T213" s="707"/>
      <c r="U213" s="21"/>
      <c r="W213" s="13"/>
      <c r="Z213" s="696"/>
      <c r="AA213" s="681"/>
      <c r="AB213" s="681"/>
      <c r="AC213" s="681"/>
      <c r="AD213" s="681"/>
      <c r="AE213" s="681"/>
      <c r="AF213" s="681"/>
      <c r="AG213" s="681"/>
      <c r="AH213" s="681"/>
      <c r="AI213" s="681"/>
      <c r="AJ213" s="681"/>
      <c r="AK213" s="681"/>
      <c r="AL213" s="681"/>
      <c r="AM213" s="681"/>
      <c r="AN213" s="681"/>
      <c r="AO213" s="681"/>
      <c r="AP213" s="681"/>
      <c r="AQ213" s="681"/>
      <c r="AR213" s="681"/>
      <c r="AS213" s="681"/>
      <c r="AT213" s="681"/>
      <c r="AU213" s="681"/>
      <c r="AV213" s="681"/>
      <c r="AW213" s="681"/>
      <c r="AX213" s="681"/>
      <c r="AY213" s="681"/>
      <c r="AZ213" s="681"/>
      <c r="BA213" s="681"/>
      <c r="BB213" s="681"/>
      <c r="BC213" s="681"/>
      <c r="BD213" s="681"/>
      <c r="BE213" s="681"/>
      <c r="BF213" s="681"/>
      <c r="BG213" s="681"/>
      <c r="BH213" s="681"/>
      <c r="BI213" s="681"/>
      <c r="BJ213" s="681"/>
      <c r="BK213" s="675"/>
      <c r="BL213" s="675"/>
      <c r="BM213" s="675"/>
      <c r="BN213" s="681"/>
      <c r="BO213" s="681"/>
      <c r="BP213" s="681"/>
      <c r="BQ213" s="681"/>
      <c r="BR213" s="681"/>
      <c r="BS213" s="681"/>
      <c r="BT213" s="681"/>
      <c r="BU213" s="681"/>
      <c r="BV213" s="681"/>
      <c r="BW213" s="681"/>
    </row>
    <row r="214" spans="1:75" ht="13.5" customHeight="1">
      <c r="A214" s="697"/>
      <c r="B214" s="18" t="s">
        <v>62</v>
      </c>
      <c r="C214" s="714"/>
      <c r="D214" s="711"/>
      <c r="E214" s="715"/>
      <c r="F214" s="711"/>
      <c r="G214" s="715"/>
      <c r="H214" s="711"/>
      <c r="I214" s="715"/>
      <c r="J214" s="711"/>
      <c r="K214" s="710"/>
      <c r="L214" s="710"/>
      <c r="M214" s="714"/>
      <c r="N214" s="711"/>
      <c r="O214" s="710"/>
      <c r="P214" s="711"/>
      <c r="Q214" s="710"/>
      <c r="R214" s="711"/>
      <c r="S214" s="710"/>
      <c r="T214" s="711"/>
      <c r="U214" s="32"/>
      <c r="W214" s="13"/>
      <c r="Z214" s="697"/>
      <c r="AA214" s="682"/>
      <c r="AB214" s="682"/>
      <c r="AC214" s="682"/>
      <c r="AD214" s="682"/>
      <c r="AE214" s="682"/>
      <c r="AF214" s="682"/>
      <c r="AG214" s="682"/>
      <c r="AH214" s="682"/>
      <c r="AI214" s="682"/>
      <c r="AJ214" s="682"/>
      <c r="AK214" s="682"/>
      <c r="AL214" s="682"/>
      <c r="AM214" s="682"/>
      <c r="AN214" s="682"/>
      <c r="AO214" s="682"/>
      <c r="AP214" s="682"/>
      <c r="AQ214" s="682"/>
      <c r="AR214" s="682"/>
      <c r="AS214" s="682"/>
      <c r="AT214" s="682"/>
      <c r="AU214" s="682"/>
      <c r="AV214" s="682"/>
      <c r="AW214" s="682"/>
      <c r="AX214" s="682"/>
      <c r="AY214" s="682"/>
      <c r="AZ214" s="682"/>
      <c r="BA214" s="682"/>
      <c r="BB214" s="682"/>
      <c r="BC214" s="682"/>
      <c r="BD214" s="682"/>
      <c r="BE214" s="682"/>
      <c r="BF214" s="682"/>
      <c r="BG214" s="682"/>
      <c r="BH214" s="682"/>
      <c r="BI214" s="682"/>
      <c r="BJ214" s="682"/>
      <c r="BK214" s="676"/>
      <c r="BL214" s="676"/>
      <c r="BM214" s="676"/>
      <c r="BN214" s="682"/>
      <c r="BO214" s="682"/>
      <c r="BP214" s="682"/>
      <c r="BQ214" s="682"/>
      <c r="BR214" s="682"/>
      <c r="BS214" s="682"/>
      <c r="BT214" s="682"/>
      <c r="BU214" s="682"/>
      <c r="BV214" s="682"/>
      <c r="BW214" s="682"/>
    </row>
    <row r="215" spans="1:75" ht="13.5" customHeight="1">
      <c r="A215" s="696" t="s">
        <v>74</v>
      </c>
      <c r="B215" s="15" t="s">
        <v>55</v>
      </c>
      <c r="C215" s="692" t="str">
        <f>VLOOKUP($C202,'2025年度(1年後期)'!$B$5:$N$207,COLUMN('2025年度(1年後期)'!$G$5),0)&amp;""</f>
        <v/>
      </c>
      <c r="D215" s="693"/>
      <c r="E215" s="698" t="str">
        <f>VLOOKUP($C202,'2025年度(2年後期)'!$B$5:$N$207,COLUMN('2025年度(2年後期)'!$G$5),0)&amp;""</f>
        <v/>
      </c>
      <c r="F215" s="693"/>
      <c r="G215" s="698" t="str">
        <f>VLOOKUP($C202,'2025年度(3年後期)'!$B$5:$N$207,COLUMN('2025年度(3年後期)'!$G$5),0)&amp;""</f>
        <v/>
      </c>
      <c r="H215" s="693"/>
      <c r="I215" s="698" t="str">
        <f>VLOOKUP($C202,'2025年度(4年後期)'!$B$5:$N$206,COLUMN('2025年度(4年後期)'!$G$5),0)&amp;""</f>
        <v>医療政策学</v>
      </c>
      <c r="J215" s="693"/>
      <c r="K215" s="694" t="str">
        <f>VLOOKUP($C202,'2025年度(助産後期)'!$B$5:$N$207,COLUMN('2025年度(助産後期)'!$G$5),0)&amp;""</f>
        <v/>
      </c>
      <c r="L215" s="694"/>
      <c r="M215" s="692" t="str">
        <f>VLOOKUP($C202,'2025年度(M1後期)'!$B$5:$N$207,COLUMN('2025年度(M1後期)'!$G$5),0)&amp;""</f>
        <v>がん看護学演習Ａ－Ⅳ</v>
      </c>
      <c r="N215" s="693"/>
      <c r="O215" s="694" t="str">
        <f>VLOOKUP($C202,'2025年度(M2後期)'!$B$5:$N$207,COLUMN('2025年度(M2後期)'!$G$5),0)&amp;""</f>
        <v>特別研究</v>
      </c>
      <c r="P215" s="693"/>
      <c r="Q215" s="694" t="str">
        <f>VLOOKUP($C202,'2025年度(D1後期)'!$B$5:$N$207,COLUMN('2025年度(D1後期)'!$G$5),0)&amp;""</f>
        <v/>
      </c>
      <c r="R215" s="693"/>
      <c r="S215" s="694" t="str">
        <f>VLOOKUP($C202,'2025年度(D23後期)'!$B$5:$N$207,COLUMN('2025年度(D23後期)'!$G$5),0)&amp;""</f>
        <v>特別研究</v>
      </c>
      <c r="T215" s="693"/>
      <c r="U215" s="32"/>
      <c r="W215" s="13"/>
      <c r="Z215" s="696" t="str">
        <f>A215</f>
        <v>３時限（13：30～15：00）</v>
      </c>
      <c r="AA215" s="680"/>
      <c r="AB215" s="680"/>
      <c r="AC215" s="680"/>
      <c r="AD215" s="680"/>
      <c r="AE215" s="680"/>
      <c r="AF215" s="680"/>
      <c r="AG215" s="680"/>
      <c r="AH215" s="680"/>
      <c r="AI215" s="680"/>
      <c r="AJ215" s="680"/>
      <c r="AK215" s="680"/>
      <c r="AL215" s="680"/>
      <c r="AM215" s="680" t="s">
        <v>164</v>
      </c>
      <c r="AN215" s="680"/>
      <c r="AO215" s="680"/>
      <c r="AP215" s="680"/>
      <c r="AQ215" s="680"/>
      <c r="AR215" s="680"/>
      <c r="AS215" s="680"/>
      <c r="AT215" s="680"/>
      <c r="AU215" s="680"/>
      <c r="AV215" s="680"/>
      <c r="AW215" s="680"/>
      <c r="AX215" s="680"/>
      <c r="AY215" s="680"/>
      <c r="AZ215" s="680"/>
      <c r="BA215" s="680"/>
      <c r="BB215" s="680"/>
      <c r="BC215" s="680"/>
      <c r="BD215" s="680"/>
      <c r="BE215" s="680"/>
      <c r="BF215" s="680"/>
      <c r="BG215" s="680"/>
      <c r="BH215" s="680"/>
      <c r="BI215" s="680"/>
      <c r="BJ215" s="680"/>
      <c r="BK215" s="674"/>
      <c r="BL215" s="674"/>
      <c r="BM215" s="674"/>
      <c r="BN215" s="680" t="s">
        <v>311</v>
      </c>
      <c r="BO215" s="680"/>
      <c r="BP215" s="680"/>
      <c r="BQ215" s="680"/>
      <c r="BR215" s="680"/>
      <c r="BS215" s="680"/>
      <c r="BT215" s="680"/>
      <c r="BU215" s="680"/>
      <c r="BV215" s="680"/>
      <c r="BW215" s="680"/>
    </row>
    <row r="216" spans="1:75" ht="13.5" customHeight="1">
      <c r="A216" s="696"/>
      <c r="B216" s="15" t="s">
        <v>58</v>
      </c>
      <c r="C216" s="688" t="str">
        <f>IFERROR(VLOOKUP(C215,科目・教員!$A$2:$B$349,2,0),"")</f>
        <v/>
      </c>
      <c r="D216" s="689"/>
      <c r="E216" s="690" t="str">
        <f>IFERROR(VLOOKUP(E215,科目・教員!$A$2:$B$349,2,0),"")</f>
        <v/>
      </c>
      <c r="F216" s="689"/>
      <c r="G216" s="690" t="str">
        <f>IFERROR(VLOOKUP(G215,科目・教員!$A$2:$B$349,2,0),"")</f>
        <v/>
      </c>
      <c r="H216" s="689"/>
      <c r="I216" s="690" t="str">
        <f>IFERROR(VLOOKUP(I215,科目・教員!$A$2:$B$349,2,0),"")</f>
        <v>渡辺　幹司</v>
      </c>
      <c r="J216" s="689"/>
      <c r="K216" s="691" t="str">
        <f>IFERROR(VLOOKUP(K215,科目・教員!$A$2:$B$349,2,0),"")</f>
        <v/>
      </c>
      <c r="L216" s="691"/>
      <c r="M216" s="688" t="str">
        <f>IFERROR(VLOOKUP(M215,科目・教員!$A$2:$B$349,2,0),"")</f>
        <v/>
      </c>
      <c r="N216" s="689"/>
      <c r="O216" s="691" t="str">
        <f>IFERROR(VLOOKUP(O215,科目・教員!$A$2:$B$349,2,0),"")</f>
        <v/>
      </c>
      <c r="P216" s="689"/>
      <c r="Q216" s="691" t="str">
        <f>IFERROR(VLOOKUP(Q215,科目・教員!$A$2:$B$349,2,0),"")</f>
        <v/>
      </c>
      <c r="R216" s="689"/>
      <c r="S216" s="691" t="str">
        <f>IFERROR(VLOOKUP(S215,科目・教員!$A$2:$B$349,2,0),"")</f>
        <v/>
      </c>
      <c r="T216" s="689"/>
      <c r="U216" s="32"/>
      <c r="W216" s="13"/>
      <c r="Z216" s="696"/>
      <c r="AA216" s="681"/>
      <c r="AB216" s="681"/>
      <c r="AC216" s="681"/>
      <c r="AD216" s="681"/>
      <c r="AE216" s="681"/>
      <c r="AF216" s="681"/>
      <c r="AG216" s="681"/>
      <c r="AH216" s="681"/>
      <c r="AI216" s="681"/>
      <c r="AJ216" s="681"/>
      <c r="AK216" s="681"/>
      <c r="AL216" s="681"/>
      <c r="AM216" s="681"/>
      <c r="AN216" s="681"/>
      <c r="AO216" s="681"/>
      <c r="AP216" s="681"/>
      <c r="AQ216" s="681"/>
      <c r="AR216" s="681"/>
      <c r="AS216" s="681"/>
      <c r="AT216" s="681"/>
      <c r="AU216" s="681"/>
      <c r="AV216" s="681"/>
      <c r="AW216" s="681"/>
      <c r="AX216" s="681"/>
      <c r="AY216" s="681"/>
      <c r="AZ216" s="681"/>
      <c r="BA216" s="681"/>
      <c r="BB216" s="681"/>
      <c r="BC216" s="681"/>
      <c r="BD216" s="681"/>
      <c r="BE216" s="681"/>
      <c r="BF216" s="681"/>
      <c r="BG216" s="681"/>
      <c r="BH216" s="681"/>
      <c r="BI216" s="681"/>
      <c r="BJ216" s="681"/>
      <c r="BK216" s="675"/>
      <c r="BL216" s="675"/>
      <c r="BM216" s="675"/>
      <c r="BN216" s="681"/>
      <c r="BO216" s="681"/>
      <c r="BP216" s="681"/>
      <c r="BQ216" s="681"/>
      <c r="BR216" s="681"/>
      <c r="BS216" s="681"/>
      <c r="BT216" s="681"/>
      <c r="BU216" s="681"/>
      <c r="BV216" s="681"/>
      <c r="BW216" s="681"/>
    </row>
    <row r="217" spans="1:75" ht="13.5" customHeight="1">
      <c r="A217" s="696"/>
      <c r="B217" s="15" t="s">
        <v>60</v>
      </c>
      <c r="C217" s="688" t="str">
        <f>VLOOKUP($C202,'2025年度(1年後期)'!$B$5:$N$207,COLUMN('2025年度(1年後期)'!$G$5)+1,0)&amp;""</f>
        <v/>
      </c>
      <c r="D217" s="689"/>
      <c r="E217" s="690" t="str">
        <f>VLOOKUP($C202,'2025年度(2年後期)'!$B$5:$N$207,COLUMN('2025年度(2年後期)'!$G$5)+1,0)&amp;""</f>
        <v/>
      </c>
      <c r="F217" s="689"/>
      <c r="G217" s="690" t="str">
        <f>VLOOKUP($C202,'2025年度(3年後期)'!$B$5:$N$207,COLUMN('2025年度(3年後期)'!$G$5)+1,0)&amp;""</f>
        <v/>
      </c>
      <c r="H217" s="689"/>
      <c r="I217" s="690" t="str">
        <f>VLOOKUP($C202,'2025年度(4年後期)'!$B$5:$N$206,COLUMN('2025年度(4年後期)'!$G$5)+1,0)&amp;""</f>
        <v>301</v>
      </c>
      <c r="J217" s="689"/>
      <c r="K217" s="691" t="str">
        <f>VLOOKUP($C202,'2025年度(助産後期)'!$B$5:$N$207,COLUMN('2025年度(助産後期)'!$G$5)+1,0)&amp;""</f>
        <v/>
      </c>
      <c r="L217" s="691"/>
      <c r="M217" s="688" t="str">
        <f>VLOOKUP($C202,'2025年度(M1後期)'!$B$5:$N$207,COLUMN('2025年度(M1後期)'!$G$5)+1,0)&amp;""</f>
        <v>別途指定</v>
      </c>
      <c r="N217" s="689"/>
      <c r="O217" s="691" t="str">
        <f>VLOOKUP($C202,'2025年度(M2後期)'!$B$5:$N$207,COLUMN('2025年度(M2後期)'!$G$5)+1,0)&amp;""</f>
        <v/>
      </c>
      <c r="P217" s="689"/>
      <c r="Q217" s="691" t="str">
        <f>VLOOKUP($C202,'2025年度(D1後期)'!$B$5:$N$207,COLUMN('2025年度(D1後期)'!$G$5)+1,0)&amp;""</f>
        <v/>
      </c>
      <c r="R217" s="689"/>
      <c r="S217" s="691" t="str">
        <f>VLOOKUP($C202,'2025年度(D23後期)'!$B$5:$N$207,COLUMN('2025年度(D23後期)'!$G$5)+1,0)&amp;""</f>
        <v/>
      </c>
      <c r="T217" s="689"/>
      <c r="U217" s="32"/>
      <c r="W217" s="13"/>
      <c r="Z217" s="696"/>
      <c r="AA217" s="681"/>
      <c r="AB217" s="681"/>
      <c r="AC217" s="681"/>
      <c r="AD217" s="681"/>
      <c r="AE217" s="681"/>
      <c r="AF217" s="681"/>
      <c r="AG217" s="681"/>
      <c r="AH217" s="681"/>
      <c r="AI217" s="681"/>
      <c r="AJ217" s="681"/>
      <c r="AK217" s="681"/>
      <c r="AL217" s="681"/>
      <c r="AM217" s="681"/>
      <c r="AN217" s="681"/>
      <c r="AO217" s="681"/>
      <c r="AP217" s="681"/>
      <c r="AQ217" s="681"/>
      <c r="AR217" s="681"/>
      <c r="AS217" s="681"/>
      <c r="AT217" s="681"/>
      <c r="AU217" s="681"/>
      <c r="AV217" s="681"/>
      <c r="AW217" s="681"/>
      <c r="AX217" s="681"/>
      <c r="AY217" s="681"/>
      <c r="AZ217" s="681"/>
      <c r="BA217" s="681"/>
      <c r="BB217" s="681"/>
      <c r="BC217" s="681"/>
      <c r="BD217" s="681"/>
      <c r="BE217" s="681"/>
      <c r="BF217" s="681"/>
      <c r="BG217" s="681"/>
      <c r="BH217" s="681"/>
      <c r="BI217" s="681"/>
      <c r="BJ217" s="681"/>
      <c r="BK217" s="675"/>
      <c r="BL217" s="675"/>
      <c r="BM217" s="675"/>
      <c r="BN217" s="681"/>
      <c r="BO217" s="681"/>
      <c r="BP217" s="681"/>
      <c r="BQ217" s="681"/>
      <c r="BR217" s="681"/>
      <c r="BS217" s="681"/>
      <c r="BT217" s="681"/>
      <c r="BU217" s="681"/>
      <c r="BV217" s="681"/>
      <c r="BW217" s="681"/>
    </row>
    <row r="218" spans="1:75" ht="13.5" customHeight="1">
      <c r="A218" s="712"/>
      <c r="B218" s="16" t="s">
        <v>62</v>
      </c>
      <c r="C218" s="687"/>
      <c r="D218" s="685"/>
      <c r="E218" s="684"/>
      <c r="F218" s="685"/>
      <c r="G218" s="684"/>
      <c r="H218" s="685"/>
      <c r="I218" s="684"/>
      <c r="J218" s="685"/>
      <c r="K218" s="686"/>
      <c r="L218" s="686"/>
      <c r="M218" s="687"/>
      <c r="N218" s="685"/>
      <c r="O218" s="686"/>
      <c r="P218" s="685"/>
      <c r="Q218" s="686"/>
      <c r="R218" s="685"/>
      <c r="S218" s="686"/>
      <c r="T218" s="685"/>
      <c r="U218" s="21"/>
      <c r="W218" s="13"/>
      <c r="Z218" s="697"/>
      <c r="AA218" s="682"/>
      <c r="AB218" s="682"/>
      <c r="AC218" s="682"/>
      <c r="AD218" s="682"/>
      <c r="AE218" s="682"/>
      <c r="AF218" s="682"/>
      <c r="AG218" s="682"/>
      <c r="AH218" s="682"/>
      <c r="AI218" s="682"/>
      <c r="AJ218" s="682"/>
      <c r="AK218" s="682"/>
      <c r="AL218" s="682"/>
      <c r="AM218" s="682"/>
      <c r="AN218" s="682"/>
      <c r="AO218" s="682"/>
      <c r="AP218" s="682"/>
      <c r="AQ218" s="682"/>
      <c r="AR218" s="682"/>
      <c r="AS218" s="682"/>
      <c r="AT218" s="682"/>
      <c r="AU218" s="682"/>
      <c r="AV218" s="682"/>
      <c r="AW218" s="682"/>
      <c r="AX218" s="682"/>
      <c r="AY218" s="682"/>
      <c r="AZ218" s="682"/>
      <c r="BA218" s="682"/>
      <c r="BB218" s="682"/>
      <c r="BC218" s="682"/>
      <c r="BD218" s="682"/>
      <c r="BE218" s="682"/>
      <c r="BF218" s="682"/>
      <c r="BG218" s="682"/>
      <c r="BH218" s="682"/>
      <c r="BI218" s="682"/>
      <c r="BJ218" s="682"/>
      <c r="BK218" s="676"/>
      <c r="BL218" s="676"/>
      <c r="BM218" s="676"/>
      <c r="BN218" s="682"/>
      <c r="BO218" s="682"/>
      <c r="BP218" s="682"/>
      <c r="BQ218" s="682"/>
      <c r="BR218" s="682"/>
      <c r="BS218" s="682"/>
      <c r="BT218" s="682"/>
      <c r="BU218" s="682"/>
      <c r="BV218" s="682"/>
      <c r="BW218" s="682"/>
    </row>
    <row r="219" spans="1:75" ht="13.5" customHeight="1">
      <c r="A219" s="696" t="s">
        <v>80</v>
      </c>
      <c r="B219" s="15" t="s">
        <v>55</v>
      </c>
      <c r="C219" s="692" t="str">
        <f>VLOOKUP($C202,'2025年度(1年後期)'!$B$5:$N$207,COLUMN('2025年度(1年後期)'!$I$5),0)&amp;""</f>
        <v/>
      </c>
      <c r="D219" s="693"/>
      <c r="E219" s="698" t="str">
        <f>VLOOKUP($C202,'2025年度(2年後期)'!$B$5:$N$207,COLUMN('2025年度(2年後期)'!$I$5),0)&amp;""</f>
        <v/>
      </c>
      <c r="F219" s="693"/>
      <c r="G219" s="698" t="str">
        <f>VLOOKUP($C202,'2025年度(3年後期)'!$B$5:$N$207,COLUMN('2025年度(3年後期)'!$I$5),0)&amp;""</f>
        <v/>
      </c>
      <c r="H219" s="693"/>
      <c r="I219" s="731" t="str">
        <f>VLOOKUP($C202,'2025年度(4年後期)'!$B$5:$N$206,COLUMN('2025年度(4年後期)'!$I$5),0)&amp;""</f>
        <v>科学技術と医療
(石原美弥先生)</v>
      </c>
      <c r="J219" s="704"/>
      <c r="K219" s="694" t="str">
        <f>VLOOKUP($C202,'2025年度(助産後期)'!$B$5:$N$207,COLUMN('2025年度(助産後期)'!$I$5),0)&amp;""</f>
        <v/>
      </c>
      <c r="L219" s="694"/>
      <c r="M219" s="692" t="str">
        <f>VLOOKUP($C202,'2025年度(M1後期)'!$B$5:$N$207,COLUMN('2025年度(M1後期)'!$I$5),0)&amp;""</f>
        <v>がん看護学演習Ａ－Ⅳ</v>
      </c>
      <c r="N219" s="693"/>
      <c r="O219" s="694" t="str">
        <f>VLOOKUP($C202,'2025年度(M2後期)'!$B$5:$N$207,COLUMN('2025年度(M2後期)'!$I$5),0)&amp;""</f>
        <v>特別研究</v>
      </c>
      <c r="P219" s="693"/>
      <c r="Q219" s="694" t="str">
        <f>VLOOKUP($C202,'2025年度(D1後期)'!$B$5:$N$207,COLUMN('2025年度(D1後期)'!$I$5),0)&amp;""</f>
        <v/>
      </c>
      <c r="R219" s="693"/>
      <c r="S219" s="694" t="str">
        <f>VLOOKUP($C202,'2025年度(D23後期)'!$B$5:$N$207,COLUMN('2025年度(D23後期)'!$I$5),0)&amp;""</f>
        <v>特別研究</v>
      </c>
      <c r="T219" s="693"/>
      <c r="U219" s="21"/>
      <c r="W219" s="13"/>
      <c r="Z219" s="696" t="str">
        <f>A219</f>
        <v>４時限（15：10～16：40）</v>
      </c>
      <c r="AA219" s="680"/>
      <c r="AB219" s="680"/>
      <c r="AC219" s="680"/>
      <c r="AD219" s="680"/>
      <c r="AE219" s="680"/>
      <c r="AF219" s="680"/>
      <c r="AG219" s="680"/>
      <c r="AH219" s="680"/>
      <c r="AI219" s="680"/>
      <c r="AJ219" s="680"/>
      <c r="AK219" s="680"/>
      <c r="AL219" s="680"/>
      <c r="AM219" s="680" t="s">
        <v>164</v>
      </c>
      <c r="AN219" s="680"/>
      <c r="AO219" s="680"/>
      <c r="AP219" s="680"/>
      <c r="AQ219" s="680"/>
      <c r="AR219" s="680"/>
      <c r="AS219" s="680"/>
      <c r="AT219" s="680"/>
      <c r="AU219" s="680"/>
      <c r="AV219" s="680"/>
      <c r="AW219" s="680" t="s">
        <v>314</v>
      </c>
      <c r="AX219" s="680"/>
      <c r="AY219" s="680"/>
      <c r="AZ219" s="680"/>
      <c r="BA219" s="680"/>
      <c r="BB219" s="680"/>
      <c r="BC219" s="680"/>
      <c r="BD219" s="680"/>
      <c r="BE219" s="680"/>
      <c r="BF219" s="680"/>
      <c r="BG219" s="680"/>
      <c r="BH219" s="680"/>
      <c r="BI219" s="680"/>
      <c r="BJ219" s="680"/>
      <c r="BK219" s="674"/>
      <c r="BL219" s="674"/>
      <c r="BM219" s="674"/>
      <c r="BN219" s="680"/>
      <c r="BO219" s="680"/>
      <c r="BP219" s="680"/>
      <c r="BQ219" s="680"/>
      <c r="BR219" s="680"/>
      <c r="BS219" s="680"/>
      <c r="BT219" s="680"/>
      <c r="BU219" s="680"/>
      <c r="BV219" s="680"/>
      <c r="BW219" s="680"/>
    </row>
    <row r="220" spans="1:75" ht="13.5" customHeight="1">
      <c r="A220" s="696"/>
      <c r="B220" s="15" t="s">
        <v>58</v>
      </c>
      <c r="C220" s="688" t="str">
        <f>IFERROR(VLOOKUP(C219,科目・教員!$A$2:$B$349,2,0),"")</f>
        <v/>
      </c>
      <c r="D220" s="689"/>
      <c r="E220" s="690" t="str">
        <f>IFERROR(VLOOKUP(E219,科目・教員!$A$2:$B$349,2,0),"")</f>
        <v/>
      </c>
      <c r="F220" s="689"/>
      <c r="G220" s="690" t="str">
        <f>IFERROR(VLOOKUP(G219,科目・教員!$A$2:$B$349,2,0),"")</f>
        <v/>
      </c>
      <c r="H220" s="689"/>
      <c r="I220" s="730" t="str">
        <f>IFERROR(VLOOKUP(I219,科目・教員!$A$2:$B$349,2,0),"")</f>
        <v/>
      </c>
      <c r="J220" s="702"/>
      <c r="K220" s="691" t="str">
        <f>IFERROR(VLOOKUP(K219,科目・教員!$A$2:$B$349,2,0),"")</f>
        <v/>
      </c>
      <c r="L220" s="691"/>
      <c r="M220" s="688" t="str">
        <f>IFERROR(VLOOKUP(M219,科目・教員!$A$2:$B$349,2,0),"")</f>
        <v/>
      </c>
      <c r="N220" s="689"/>
      <c r="O220" s="691" t="str">
        <f>IFERROR(VLOOKUP(O219,科目・教員!$A$2:$B$349,2,0),"")</f>
        <v/>
      </c>
      <c r="P220" s="689"/>
      <c r="Q220" s="691" t="str">
        <f>IFERROR(VLOOKUP(Q219,科目・教員!$A$2:$B$349,2,0),"")</f>
        <v/>
      </c>
      <c r="R220" s="689"/>
      <c r="S220" s="691" t="str">
        <f>IFERROR(VLOOKUP(S219,科目・教員!$A$2:$B$349,2,0),"")</f>
        <v/>
      </c>
      <c r="T220" s="689"/>
      <c r="U220" s="21"/>
      <c r="W220" s="13"/>
      <c r="Z220" s="696"/>
      <c r="AA220" s="681"/>
      <c r="AB220" s="681"/>
      <c r="AC220" s="681"/>
      <c r="AD220" s="681"/>
      <c r="AE220" s="681"/>
      <c r="AF220" s="681"/>
      <c r="AG220" s="681"/>
      <c r="AH220" s="681"/>
      <c r="AI220" s="681"/>
      <c r="AJ220" s="681"/>
      <c r="AK220" s="681"/>
      <c r="AL220" s="681"/>
      <c r="AM220" s="681"/>
      <c r="AN220" s="681"/>
      <c r="AO220" s="681"/>
      <c r="AP220" s="681"/>
      <c r="AQ220" s="681"/>
      <c r="AR220" s="681"/>
      <c r="AS220" s="681"/>
      <c r="AT220" s="681"/>
      <c r="AU220" s="681"/>
      <c r="AV220" s="681"/>
      <c r="AW220" s="681"/>
      <c r="AX220" s="681"/>
      <c r="AY220" s="681"/>
      <c r="AZ220" s="681"/>
      <c r="BA220" s="681"/>
      <c r="BB220" s="681"/>
      <c r="BC220" s="681"/>
      <c r="BD220" s="681"/>
      <c r="BE220" s="681"/>
      <c r="BF220" s="681"/>
      <c r="BG220" s="681"/>
      <c r="BH220" s="681"/>
      <c r="BI220" s="681"/>
      <c r="BJ220" s="681"/>
      <c r="BK220" s="675"/>
      <c r="BL220" s="675"/>
      <c r="BM220" s="675"/>
      <c r="BN220" s="681"/>
      <c r="BO220" s="681"/>
      <c r="BP220" s="681"/>
      <c r="BQ220" s="681"/>
      <c r="BR220" s="681"/>
      <c r="BS220" s="681"/>
      <c r="BT220" s="681"/>
      <c r="BU220" s="681"/>
      <c r="BV220" s="681"/>
      <c r="BW220" s="681"/>
    </row>
    <row r="221" spans="1:75" ht="13.5" customHeight="1">
      <c r="A221" s="696"/>
      <c r="B221" s="15" t="s">
        <v>60</v>
      </c>
      <c r="C221" s="688" t="str">
        <f>VLOOKUP($C202,'2025年度(1年後期)'!$B$5:$N$207,COLUMN('2025年度(1年後期)'!$I$5)+1,0)&amp;""</f>
        <v/>
      </c>
      <c r="D221" s="689"/>
      <c r="E221" s="690" t="str">
        <f>VLOOKUP($C202,'2025年度(2年後期)'!$B$5:$N$207,COLUMN('2025年度(2年後期)'!$I$5)+1,0)&amp;""</f>
        <v/>
      </c>
      <c r="F221" s="689"/>
      <c r="G221" s="690" t="str">
        <f>VLOOKUP($C202,'2025年度(3年後期)'!$B$5:$N$207,COLUMN('2025年度(3年後期)'!$I$5)+1,0)&amp;""</f>
        <v/>
      </c>
      <c r="H221" s="689"/>
      <c r="I221" s="730" t="str">
        <f>VLOOKUP($C202,'2025年度(4年後期)'!$B$5:$N$206,COLUMN('2025年度(4年後期)'!$I$5)+1,0)&amp;""</f>
        <v>301</v>
      </c>
      <c r="J221" s="702"/>
      <c r="K221" s="691" t="str">
        <f>VLOOKUP($C202,'2025年度(助産後期)'!$B$5:$N$207,COLUMN('2025年度(助産後期)'!$I$5)+1,0)&amp;""</f>
        <v/>
      </c>
      <c r="L221" s="691"/>
      <c r="M221" s="688" t="str">
        <f>VLOOKUP($C202,'2025年度(M1後期)'!$B$5:$N$207,COLUMN('2025年度(M1後期)'!$I$5)+1,0)&amp;""</f>
        <v>別途指定</v>
      </c>
      <c r="N221" s="689"/>
      <c r="O221" s="691" t="str">
        <f>VLOOKUP($C202,'2025年度(M2後期)'!$B$5:$N$207,COLUMN('2025年度(M2後期)'!$I$5)+1,0)&amp;""</f>
        <v/>
      </c>
      <c r="P221" s="689"/>
      <c r="Q221" s="691" t="str">
        <f>VLOOKUP($C202,'2025年度(D1後期)'!$B$5:$N$207,COLUMN('2025年度(D1後期)'!$I$5)+1,0)&amp;""</f>
        <v/>
      </c>
      <c r="R221" s="689"/>
      <c r="S221" s="691" t="str">
        <f>VLOOKUP($C202,'2025年度(D23後期)'!$B$5:$N$207,COLUMN('2025年度(D23後期)'!$I$5)+1,0)&amp;""</f>
        <v/>
      </c>
      <c r="T221" s="689"/>
      <c r="U221" s="21"/>
      <c r="W221" s="13"/>
      <c r="Z221" s="696"/>
      <c r="AA221" s="681"/>
      <c r="AB221" s="681"/>
      <c r="AC221" s="681"/>
      <c r="AD221" s="681"/>
      <c r="AE221" s="681"/>
      <c r="AF221" s="681"/>
      <c r="AG221" s="681"/>
      <c r="AH221" s="681"/>
      <c r="AI221" s="681"/>
      <c r="AJ221" s="681"/>
      <c r="AK221" s="681"/>
      <c r="AL221" s="681"/>
      <c r="AM221" s="681"/>
      <c r="AN221" s="681"/>
      <c r="AO221" s="681"/>
      <c r="AP221" s="681"/>
      <c r="AQ221" s="681"/>
      <c r="AR221" s="681"/>
      <c r="AS221" s="681"/>
      <c r="AT221" s="681"/>
      <c r="AU221" s="681"/>
      <c r="AV221" s="681"/>
      <c r="AW221" s="681"/>
      <c r="AX221" s="681"/>
      <c r="AY221" s="681"/>
      <c r="AZ221" s="681"/>
      <c r="BA221" s="681"/>
      <c r="BB221" s="681"/>
      <c r="BC221" s="681"/>
      <c r="BD221" s="681"/>
      <c r="BE221" s="681"/>
      <c r="BF221" s="681"/>
      <c r="BG221" s="681"/>
      <c r="BH221" s="681"/>
      <c r="BI221" s="681"/>
      <c r="BJ221" s="681"/>
      <c r="BK221" s="675"/>
      <c r="BL221" s="675"/>
      <c r="BM221" s="675"/>
      <c r="BN221" s="681"/>
      <c r="BO221" s="681"/>
      <c r="BP221" s="681"/>
      <c r="BQ221" s="681"/>
      <c r="BR221" s="681"/>
      <c r="BS221" s="681"/>
      <c r="BT221" s="681"/>
      <c r="BU221" s="681"/>
      <c r="BV221" s="681"/>
      <c r="BW221" s="681"/>
    </row>
    <row r="222" spans="1:75" ht="13.5" customHeight="1">
      <c r="A222" s="697"/>
      <c r="B222" s="16" t="s">
        <v>62</v>
      </c>
      <c r="C222" s="687"/>
      <c r="D222" s="685"/>
      <c r="E222" s="684"/>
      <c r="F222" s="685"/>
      <c r="G222" s="684"/>
      <c r="H222" s="685"/>
      <c r="I222" s="734" t="s">
        <v>116</v>
      </c>
      <c r="J222" s="700"/>
      <c r="K222" s="686"/>
      <c r="L222" s="686"/>
      <c r="M222" s="687"/>
      <c r="N222" s="685"/>
      <c r="O222" s="686"/>
      <c r="P222" s="685"/>
      <c r="Q222" s="686"/>
      <c r="R222" s="685"/>
      <c r="S222" s="686"/>
      <c r="T222" s="685"/>
      <c r="U222" s="21"/>
      <c r="W222" s="13"/>
      <c r="Z222" s="697"/>
      <c r="AA222" s="682"/>
      <c r="AB222" s="682"/>
      <c r="AC222" s="682"/>
      <c r="AD222" s="682"/>
      <c r="AE222" s="682"/>
      <c r="AF222" s="682"/>
      <c r="AG222" s="682"/>
      <c r="AH222" s="682"/>
      <c r="AI222" s="682"/>
      <c r="AJ222" s="682"/>
      <c r="AK222" s="682"/>
      <c r="AL222" s="682"/>
      <c r="AM222" s="682"/>
      <c r="AN222" s="682"/>
      <c r="AO222" s="682"/>
      <c r="AP222" s="682"/>
      <c r="AQ222" s="682"/>
      <c r="AR222" s="682"/>
      <c r="AS222" s="682"/>
      <c r="AT222" s="682"/>
      <c r="AU222" s="682"/>
      <c r="AV222" s="682"/>
      <c r="AW222" s="682"/>
      <c r="AX222" s="682"/>
      <c r="AY222" s="682"/>
      <c r="AZ222" s="682"/>
      <c r="BA222" s="682"/>
      <c r="BB222" s="682"/>
      <c r="BC222" s="682"/>
      <c r="BD222" s="682"/>
      <c r="BE222" s="682"/>
      <c r="BF222" s="682"/>
      <c r="BG222" s="682"/>
      <c r="BH222" s="682"/>
      <c r="BI222" s="682"/>
      <c r="BJ222" s="682"/>
      <c r="BK222" s="676"/>
      <c r="BL222" s="676"/>
      <c r="BM222" s="676"/>
      <c r="BN222" s="682"/>
      <c r="BO222" s="682"/>
      <c r="BP222" s="682"/>
      <c r="BQ222" s="682"/>
      <c r="BR222" s="682"/>
      <c r="BS222" s="682"/>
      <c r="BT222" s="682"/>
      <c r="BU222" s="682"/>
      <c r="BV222" s="682"/>
      <c r="BW222" s="682"/>
    </row>
    <row r="223" spans="1:75" ht="13.5" customHeight="1">
      <c r="A223" s="696" t="s">
        <v>87</v>
      </c>
      <c r="B223" s="15" t="s">
        <v>55</v>
      </c>
      <c r="C223" s="692" t="str">
        <f>VLOOKUP($C202,'2025年度(1年後期)'!$B$5:$N$207,COLUMN('2025年度(1年後期)'!$K$5),0)&amp;""</f>
        <v/>
      </c>
      <c r="D223" s="693"/>
      <c r="E223" s="698" t="str">
        <f>VLOOKUP($C202,'2025年度(2年後期)'!$B$5:$N$207,COLUMN('2025年度(2年後期)'!$K$5),0)&amp;""</f>
        <v/>
      </c>
      <c r="F223" s="693"/>
      <c r="G223" s="698" t="str">
        <f>VLOOKUP($C202,'2025年度(3年後期)'!$B$5:$N$207,COLUMN('2025年度(3年後期)'!$K$5),0)&amp;""</f>
        <v/>
      </c>
      <c r="H223" s="693"/>
      <c r="I223" s="698" t="str">
        <f>VLOOKUP($C202,'2025年度(4年後期)'!$B$5:$N$206,COLUMN('2025年度(4年後期)'!$K$5),0)&amp;""</f>
        <v/>
      </c>
      <c r="J223" s="693"/>
      <c r="K223" s="694" t="str">
        <f>VLOOKUP($C202,'2025年度(助産後期)'!$B$5:$N$207,COLUMN('2025年度(助産後期)'!$K$5),0)&amp;""</f>
        <v/>
      </c>
      <c r="L223" s="694"/>
      <c r="M223" s="692" t="str">
        <f>VLOOKUP($C202,'2025年度(M1後期)'!$B$5:$N$207,COLUMN('2025年度(M1後期)'!$K$5),0)&amp;""</f>
        <v/>
      </c>
      <c r="N223" s="693"/>
      <c r="O223" s="694" t="str">
        <f>VLOOKUP($C202,'2025年度(M2後期)'!$B$5:$N$207,COLUMN('2025年度(M2後期)'!$K$5),0)&amp;""</f>
        <v/>
      </c>
      <c r="P223" s="693"/>
      <c r="Q223" s="694" t="str">
        <f>VLOOKUP($C202,'2025年度(D1後期)'!$B$5:$N$207,COLUMN('2025年度(D1後期)'!$K$5),0)&amp;""</f>
        <v/>
      </c>
      <c r="R223" s="693"/>
      <c r="S223" s="694" t="str">
        <f>VLOOKUP($C202,'2025年度(D23後期)'!$B$5:$N$207,COLUMN('2025年度(D23後期)'!$K$5),0)&amp;""</f>
        <v/>
      </c>
      <c r="T223" s="693"/>
      <c r="U223" s="608" t="s">
        <v>94</v>
      </c>
      <c r="Z223" s="696" t="str">
        <f>A223</f>
        <v>５時限（16：50～18：20）</v>
      </c>
      <c r="AA223" s="680"/>
      <c r="AB223" s="680"/>
      <c r="AC223" s="680"/>
      <c r="AD223" s="680"/>
      <c r="AE223" s="680"/>
      <c r="AF223" s="680"/>
      <c r="AG223" s="680"/>
      <c r="AH223" s="680"/>
      <c r="AI223" s="680"/>
      <c r="AJ223" s="680"/>
      <c r="AK223" s="680"/>
      <c r="AL223" s="680"/>
      <c r="AM223" s="680" t="s">
        <v>164</v>
      </c>
      <c r="AN223" s="680"/>
      <c r="AO223" s="680"/>
      <c r="AP223" s="680"/>
      <c r="AQ223" s="680"/>
      <c r="AR223" s="680"/>
      <c r="AS223" s="680"/>
      <c r="AT223" s="680"/>
      <c r="AU223" s="680"/>
      <c r="AV223" s="680"/>
      <c r="AW223" s="680"/>
      <c r="AX223" s="680"/>
      <c r="AY223" s="680"/>
      <c r="AZ223" s="680"/>
      <c r="BA223" s="680"/>
      <c r="BB223" s="680"/>
      <c r="BC223" s="680"/>
      <c r="BD223" s="680"/>
      <c r="BE223" s="680"/>
      <c r="BF223" s="680"/>
      <c r="BG223" s="680"/>
      <c r="BH223" s="680"/>
      <c r="BI223" s="680"/>
      <c r="BJ223" s="680" t="s">
        <v>139</v>
      </c>
      <c r="BK223" s="674"/>
      <c r="BL223" s="674"/>
      <c r="BM223" s="674"/>
      <c r="BN223" s="680"/>
      <c r="BO223" s="680"/>
      <c r="BP223" s="680"/>
      <c r="BQ223" s="680"/>
      <c r="BR223" s="680"/>
      <c r="BS223" s="680"/>
      <c r="BT223" s="680"/>
      <c r="BU223" s="680"/>
      <c r="BV223" s="680"/>
      <c r="BW223" s="680"/>
    </row>
    <row r="224" spans="1:75" ht="13.5" customHeight="1">
      <c r="A224" s="696"/>
      <c r="B224" s="15" t="s">
        <v>58</v>
      </c>
      <c r="C224" s="688" t="str">
        <f>IFERROR(VLOOKUP(C223,科目・教員!$A$2:$B$349,2,0),"")</f>
        <v/>
      </c>
      <c r="D224" s="689"/>
      <c r="E224" s="690" t="str">
        <f>IFERROR(VLOOKUP(E223,科目・教員!$A$2:$B$349,2,0),"")</f>
        <v/>
      </c>
      <c r="F224" s="689"/>
      <c r="G224" s="690" t="str">
        <f>IFERROR(VLOOKUP(G223,科目・教員!$A$2:$B$349,2,0),"")</f>
        <v/>
      </c>
      <c r="H224" s="689"/>
      <c r="I224" s="690" t="str">
        <f>IFERROR(VLOOKUP(I223,科目・教員!$A$2:$B$349,2,0),"")</f>
        <v/>
      </c>
      <c r="J224" s="689"/>
      <c r="K224" s="691" t="str">
        <f>IFERROR(VLOOKUP(K223,科目・教員!$A$2:$B$349,2,0),"")</f>
        <v/>
      </c>
      <c r="L224" s="691"/>
      <c r="M224" s="688" t="str">
        <f>IFERROR(VLOOKUP(M223,科目・教員!$A$2:$B$349,2,0),"")</f>
        <v/>
      </c>
      <c r="N224" s="689"/>
      <c r="O224" s="691" t="str">
        <f>IFERROR(VLOOKUP(O223,科目・教員!$A$2:$B$349,2,0),"")</f>
        <v/>
      </c>
      <c r="P224" s="689"/>
      <c r="Q224" s="691" t="str">
        <f>IFERROR(VLOOKUP(Q223,科目・教員!$A$2:$B$349,2,0),"")</f>
        <v/>
      </c>
      <c r="R224" s="689"/>
      <c r="S224" s="691" t="str">
        <f>IFERROR(VLOOKUP(S223,科目・教員!$A$2:$B$349,2,0),"")</f>
        <v/>
      </c>
      <c r="T224" s="689"/>
      <c r="U224" s="608" t="s">
        <v>141</v>
      </c>
      <c r="Z224" s="696"/>
      <c r="AA224" s="681"/>
      <c r="AB224" s="681"/>
      <c r="AC224" s="681"/>
      <c r="AD224" s="681"/>
      <c r="AE224" s="681"/>
      <c r="AF224" s="681"/>
      <c r="AG224" s="681"/>
      <c r="AH224" s="681"/>
      <c r="AI224" s="681"/>
      <c r="AJ224" s="681"/>
      <c r="AK224" s="681"/>
      <c r="AL224" s="681"/>
      <c r="AM224" s="681"/>
      <c r="AN224" s="681"/>
      <c r="AO224" s="681"/>
      <c r="AP224" s="681"/>
      <c r="AQ224" s="681"/>
      <c r="AR224" s="681"/>
      <c r="AS224" s="681"/>
      <c r="AT224" s="681"/>
      <c r="AU224" s="681"/>
      <c r="AV224" s="681"/>
      <c r="AW224" s="681"/>
      <c r="AX224" s="681"/>
      <c r="AY224" s="681"/>
      <c r="AZ224" s="681"/>
      <c r="BA224" s="681"/>
      <c r="BB224" s="681"/>
      <c r="BC224" s="681"/>
      <c r="BD224" s="681"/>
      <c r="BE224" s="681"/>
      <c r="BF224" s="681"/>
      <c r="BG224" s="681"/>
      <c r="BH224" s="681"/>
      <c r="BI224" s="681"/>
      <c r="BJ224" s="681"/>
      <c r="BK224" s="675"/>
      <c r="BL224" s="675"/>
      <c r="BM224" s="675"/>
      <c r="BN224" s="681"/>
      <c r="BO224" s="681"/>
      <c r="BP224" s="681"/>
      <c r="BQ224" s="681"/>
      <c r="BR224" s="681"/>
      <c r="BS224" s="681"/>
      <c r="BT224" s="681"/>
      <c r="BU224" s="681"/>
      <c r="BV224" s="681"/>
      <c r="BW224" s="681"/>
    </row>
    <row r="225" spans="1:75" ht="13.5" customHeight="1">
      <c r="A225" s="696"/>
      <c r="B225" s="15" t="s">
        <v>60</v>
      </c>
      <c r="C225" s="688" t="str">
        <f>VLOOKUP($C202,'2025年度(1年後期)'!$B$5:$N$207,COLUMN('2025年度(1年後期)'!$K$5)+1,0)&amp;""</f>
        <v/>
      </c>
      <c r="D225" s="689"/>
      <c r="E225" s="690" t="str">
        <f>VLOOKUP($C202,'2025年度(2年後期)'!$B$5:$N$207,COLUMN('2025年度(2年後期)'!$K$5)+1,0)&amp;""</f>
        <v/>
      </c>
      <c r="F225" s="689"/>
      <c r="G225" s="690" t="str">
        <f>VLOOKUP($C202,'2025年度(3年後期)'!$B$5:$N$207,COLUMN('2025年度(3年後期)'!$K$5)+1,0)&amp;""</f>
        <v/>
      </c>
      <c r="H225" s="689"/>
      <c r="I225" s="690" t="str">
        <f>VLOOKUP($C202,'2025年度(4年後期)'!$B$5:$N$206,COLUMN('2025年度(4年後期)'!$K$5)+1,0)&amp;""</f>
        <v/>
      </c>
      <c r="J225" s="689"/>
      <c r="K225" s="691" t="str">
        <f>VLOOKUP($C202,'2025年度(助産後期)'!$B$5:$N$207,COLUMN('2025年度(助産後期)'!$K$5)+1,0)&amp;""</f>
        <v/>
      </c>
      <c r="L225" s="691"/>
      <c r="M225" s="688" t="str">
        <f>VLOOKUP($C202,'2025年度(M1後期)'!$B$5:$N$207,COLUMN('2025年度(M1後期)'!$K$5)+1,0)&amp;""</f>
        <v/>
      </c>
      <c r="N225" s="689"/>
      <c r="O225" s="691" t="str">
        <f>VLOOKUP($C202,'2025年度(M1後期)'!$B$5:$N$207,COLUMN('2025年度(M1後期)'!$K$5)+1,0)&amp;""</f>
        <v/>
      </c>
      <c r="P225" s="689"/>
      <c r="Q225" s="691" t="str">
        <f>VLOOKUP($C202,'2025年度(D1後期)'!$B$5:$N$207,COLUMN('2025年度(D1後期)'!$K$5)+1,0)&amp;""</f>
        <v/>
      </c>
      <c r="R225" s="689"/>
      <c r="S225" s="691" t="str">
        <f>VLOOKUP($C202,'2025年度(D23後期)'!$B$5:$N$207,COLUMN('2025年度(D23後期)'!$K$5)+1,0)&amp;""</f>
        <v/>
      </c>
      <c r="T225" s="689"/>
      <c r="U225" s="608" t="s">
        <v>139</v>
      </c>
      <c r="Z225" s="696"/>
      <c r="AA225" s="681"/>
      <c r="AB225" s="681"/>
      <c r="AC225" s="681"/>
      <c r="AD225" s="681"/>
      <c r="AE225" s="681"/>
      <c r="AF225" s="681"/>
      <c r="AG225" s="681"/>
      <c r="AH225" s="681"/>
      <c r="AI225" s="681"/>
      <c r="AJ225" s="681"/>
      <c r="AK225" s="681"/>
      <c r="AL225" s="681"/>
      <c r="AM225" s="681"/>
      <c r="AN225" s="681"/>
      <c r="AO225" s="681"/>
      <c r="AP225" s="681"/>
      <c r="AQ225" s="681"/>
      <c r="AR225" s="681"/>
      <c r="AS225" s="681"/>
      <c r="AT225" s="681"/>
      <c r="AU225" s="681"/>
      <c r="AV225" s="681"/>
      <c r="AW225" s="681"/>
      <c r="AX225" s="681"/>
      <c r="AY225" s="681"/>
      <c r="AZ225" s="681"/>
      <c r="BA225" s="681"/>
      <c r="BB225" s="681"/>
      <c r="BC225" s="681"/>
      <c r="BD225" s="681"/>
      <c r="BE225" s="681"/>
      <c r="BF225" s="681"/>
      <c r="BG225" s="681"/>
      <c r="BH225" s="681"/>
      <c r="BI225" s="681"/>
      <c r="BJ225" s="681"/>
      <c r="BK225" s="675"/>
      <c r="BL225" s="675"/>
      <c r="BM225" s="675"/>
      <c r="BN225" s="681"/>
      <c r="BO225" s="681"/>
      <c r="BP225" s="681"/>
      <c r="BQ225" s="681"/>
      <c r="BR225" s="681"/>
      <c r="BS225" s="681"/>
      <c r="BT225" s="681"/>
      <c r="BU225" s="681"/>
      <c r="BV225" s="681"/>
      <c r="BW225" s="681"/>
    </row>
    <row r="226" spans="1:75" ht="13.5" customHeight="1">
      <c r="A226" s="697"/>
      <c r="B226" s="16" t="s">
        <v>62</v>
      </c>
      <c r="C226" s="687"/>
      <c r="D226" s="685"/>
      <c r="E226" s="684"/>
      <c r="F226" s="685"/>
      <c r="G226" s="684"/>
      <c r="H226" s="685"/>
      <c r="I226" s="684"/>
      <c r="J226" s="685"/>
      <c r="K226" s="686"/>
      <c r="L226" s="686"/>
      <c r="M226" s="687"/>
      <c r="N226" s="685"/>
      <c r="O226" s="686"/>
      <c r="P226" s="685"/>
      <c r="Q226" s="686"/>
      <c r="R226" s="685"/>
      <c r="S226" s="686"/>
      <c r="T226" s="685"/>
      <c r="U226" s="609" t="s">
        <v>69</v>
      </c>
      <c r="V226" s="19"/>
      <c r="W226" s="19"/>
      <c r="X226" s="19"/>
      <c r="Y226" s="19"/>
      <c r="Z226" s="697"/>
      <c r="AA226" s="682"/>
      <c r="AB226" s="682"/>
      <c r="AC226" s="682"/>
      <c r="AD226" s="682"/>
      <c r="AE226" s="682"/>
      <c r="AF226" s="682"/>
      <c r="AG226" s="682"/>
      <c r="AH226" s="682"/>
      <c r="AI226" s="682"/>
      <c r="AJ226" s="682"/>
      <c r="AK226" s="682"/>
      <c r="AL226" s="682"/>
      <c r="AM226" s="682"/>
      <c r="AN226" s="682"/>
      <c r="AO226" s="682"/>
      <c r="AP226" s="682"/>
      <c r="AQ226" s="682"/>
      <c r="AR226" s="682"/>
      <c r="AS226" s="682"/>
      <c r="AT226" s="682"/>
      <c r="AU226" s="682"/>
      <c r="AV226" s="682"/>
      <c r="AW226" s="682"/>
      <c r="AX226" s="682"/>
      <c r="AY226" s="682"/>
      <c r="AZ226" s="682"/>
      <c r="BA226" s="682"/>
      <c r="BB226" s="682"/>
      <c r="BC226" s="682"/>
      <c r="BD226" s="682"/>
      <c r="BE226" s="682"/>
      <c r="BF226" s="682"/>
      <c r="BG226" s="682"/>
      <c r="BH226" s="682"/>
      <c r="BI226" s="682"/>
      <c r="BJ226" s="682"/>
      <c r="BK226" s="676"/>
      <c r="BL226" s="676"/>
      <c r="BM226" s="676"/>
      <c r="BN226" s="682"/>
      <c r="BO226" s="682"/>
      <c r="BP226" s="682"/>
      <c r="BQ226" s="682"/>
      <c r="BR226" s="682"/>
      <c r="BS226" s="682"/>
      <c r="BT226" s="682"/>
      <c r="BU226" s="682"/>
      <c r="BV226" s="682"/>
      <c r="BW226" s="682"/>
    </row>
    <row r="227" spans="1:75" ht="21.75">
      <c r="A227" s="23"/>
      <c r="B227" s="24"/>
      <c r="C227" s="747">
        <f>C202+1</f>
        <v>46032</v>
      </c>
      <c r="D227" s="747"/>
      <c r="E227" s="747"/>
      <c r="F227" s="747"/>
      <c r="G227" s="747"/>
      <c r="H227" s="747"/>
      <c r="I227" s="747"/>
      <c r="J227" s="747"/>
      <c r="K227" s="747"/>
      <c r="L227" s="747"/>
      <c r="M227" s="747"/>
      <c r="N227" s="747"/>
      <c r="O227" s="747"/>
      <c r="P227" s="747"/>
      <c r="Q227" s="747"/>
      <c r="R227" s="747"/>
      <c r="S227" s="747"/>
      <c r="T227" s="747"/>
      <c r="U227" s="787">
        <f>C227</f>
        <v>46032</v>
      </c>
      <c r="V227" s="788"/>
      <c r="W227" s="788"/>
      <c r="X227" s="788"/>
      <c r="Y227" s="788"/>
      <c r="Z227" s="789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96" t="s">
        <v>54</v>
      </c>
      <c r="B228" s="12" t="s">
        <v>55</v>
      </c>
      <c r="C228" s="705" t="str">
        <f>VLOOKUP($C227,'2025年度(1年後期)'!$B$5:$N$207,COLUMN('2025年度(1年後期)'!$C$5),0)&amp;""</f>
        <v/>
      </c>
      <c r="D228" s="706"/>
      <c r="E228" s="713" t="str">
        <f>VLOOKUP($C227,'2025年度(2年後期)'!$B$5:$N$207,COLUMN('2025年度(2年後期)'!$C$5),0)&amp;""</f>
        <v/>
      </c>
      <c r="F228" s="706"/>
      <c r="G228" s="713" t="str">
        <f>VLOOKUP($C227,'2025年度(3年後期)'!$B$5:$N$207,COLUMN('2025年度(3年後期)'!$C$5),0)&amp;""</f>
        <v/>
      </c>
      <c r="H228" s="706"/>
      <c r="I228" s="713" t="str">
        <f>VLOOKUP($C227,'2025年度(4年後期)'!$B$5:$N$206,COLUMN('2025年度(4年後期)'!$C$5),0)&amp;""</f>
        <v/>
      </c>
      <c r="J228" s="706"/>
      <c r="K228" s="693" t="str">
        <f>VLOOKUP($C227,'2025年度(助産後期)'!$B$5:$N$207,COLUMN('2025年度(助産後期)'!$C$5),0)&amp;""</f>
        <v/>
      </c>
      <c r="L228" s="709"/>
      <c r="M228" s="723" t="str">
        <f>VLOOKUP($C227,'2025年度(M1後期)'!$B$5:$N$207,COLUMN('2025年度(M1後期)'!$C$5),0)&amp;""</f>
        <v/>
      </c>
      <c r="N228" s="709"/>
      <c r="O228" s="713" t="str">
        <f>VLOOKUP($C227,'2025年度(M2後期)'!$B$5:$N$207,COLUMN('2025年度(M2後期)'!$C$5),0)&amp;""</f>
        <v/>
      </c>
      <c r="P228" s="706"/>
      <c r="Q228" s="713" t="str">
        <f>VLOOKUP($C227,'2025年度(D1後期)'!$B$5:$N$207,COLUMN('2025年度(D1後期)'!$C$5),0)&amp;""</f>
        <v/>
      </c>
      <c r="R228" s="706"/>
      <c r="S228" s="693" t="str">
        <f>VLOOKUP($C227,'2025年度(D23後期)'!$B$5:$N$207,COLUMN('2025年度(D23後期)'!$C$5),0)&amp;""</f>
        <v/>
      </c>
      <c r="T228" s="706"/>
      <c r="U228" s="20"/>
      <c r="Z228" s="695" t="str">
        <f>A228</f>
        <v xml:space="preserve">１時限（09：20～10：50） </v>
      </c>
      <c r="AA228" s="680"/>
      <c r="AB228" s="680"/>
      <c r="AC228" s="680"/>
      <c r="AD228" s="680"/>
      <c r="AE228" s="680"/>
      <c r="AF228" s="680"/>
      <c r="AG228" s="680"/>
      <c r="AH228" s="680"/>
      <c r="AI228" s="680"/>
      <c r="AJ228" s="680"/>
      <c r="AK228" s="680"/>
      <c r="AL228" s="680"/>
      <c r="AM228" s="681"/>
      <c r="AN228" s="680"/>
      <c r="AO228" s="680"/>
      <c r="AP228" s="680"/>
      <c r="AQ228" s="680"/>
      <c r="AR228" s="680"/>
      <c r="AS228" s="680"/>
      <c r="AT228" s="680"/>
      <c r="AU228" s="680"/>
      <c r="AV228" s="680"/>
      <c r="AW228" s="680"/>
      <c r="AX228" s="680"/>
      <c r="AY228" s="680"/>
      <c r="AZ228" s="680"/>
      <c r="BA228" s="680"/>
      <c r="BB228" s="680"/>
      <c r="BC228" s="680"/>
      <c r="BD228" s="680"/>
      <c r="BE228" s="680"/>
      <c r="BF228" s="680"/>
      <c r="BG228" s="680"/>
      <c r="BH228" s="680"/>
      <c r="BI228" s="680"/>
      <c r="BJ228" s="680"/>
      <c r="BK228" s="674"/>
      <c r="BL228" s="674"/>
      <c r="BM228" s="674"/>
      <c r="BN228" s="680"/>
      <c r="BO228" s="680"/>
      <c r="BP228" s="680"/>
      <c r="BQ228" s="680"/>
      <c r="BR228" s="680"/>
      <c r="BS228" s="680"/>
      <c r="BT228" s="680"/>
      <c r="BU228" s="680"/>
      <c r="BV228" s="680"/>
      <c r="BW228" s="680"/>
    </row>
    <row r="229" spans="1:75" ht="13.5" customHeight="1">
      <c r="A229" s="696"/>
      <c r="B229" s="15" t="s">
        <v>58</v>
      </c>
      <c r="C229" s="708" t="str">
        <f>IFERROR(VLOOKUP(C228,科目・教員!$A$2:$B$349,2,0),"")</f>
        <v/>
      </c>
      <c r="D229" s="707"/>
      <c r="E229" s="716" t="str">
        <f>IFERROR(VLOOKUP(E228,科目・教員!$A$2:$B$349,2,0),"")</f>
        <v/>
      </c>
      <c r="F229" s="707"/>
      <c r="G229" s="716" t="str">
        <f>IFERROR(VLOOKUP(G228,科目・教員!$A$2:$B$349,2,0),"")</f>
        <v/>
      </c>
      <c r="H229" s="707"/>
      <c r="I229" s="716" t="str">
        <f>IFERROR(VLOOKUP(I228,科目・教員!$A$2:$B$349,2,0),"")</f>
        <v/>
      </c>
      <c r="J229" s="707"/>
      <c r="K229" s="689" t="str">
        <f>IFERROR(VLOOKUP(K228,科目・教員!$A$2:$B$349,2,0),"")</f>
        <v/>
      </c>
      <c r="L229" s="717"/>
      <c r="M229" s="718" t="str">
        <f>IFERROR(VLOOKUP(M228,科目・教員!$A$2:$B$349,2,0),"")</f>
        <v/>
      </c>
      <c r="N229" s="707"/>
      <c r="O229" s="716" t="str">
        <f>IFERROR(VLOOKUP(O228,科目・教員!$A$2:$B$349,2,0),"")</f>
        <v/>
      </c>
      <c r="P229" s="707"/>
      <c r="Q229" s="716" t="str">
        <f>IFERROR(VLOOKUP(Q228,科目・教員!$A$2:$B$349,2,0),"")</f>
        <v/>
      </c>
      <c r="R229" s="707"/>
      <c r="S229" s="689" t="str">
        <f>IFERROR(VLOOKUP(S228,科目・教員!$A$2:$B$349,2,0),"")</f>
        <v/>
      </c>
      <c r="T229" s="707"/>
      <c r="U229" s="20"/>
      <c r="Z229" s="696"/>
      <c r="AA229" s="681"/>
      <c r="AB229" s="681"/>
      <c r="AC229" s="681"/>
      <c r="AD229" s="681"/>
      <c r="AE229" s="681"/>
      <c r="AF229" s="681"/>
      <c r="AG229" s="681"/>
      <c r="AH229" s="681"/>
      <c r="AI229" s="681"/>
      <c r="AJ229" s="681"/>
      <c r="AK229" s="681"/>
      <c r="AL229" s="681"/>
      <c r="AM229" s="681"/>
      <c r="AN229" s="681"/>
      <c r="AO229" s="681"/>
      <c r="AP229" s="681"/>
      <c r="AQ229" s="681"/>
      <c r="AR229" s="681"/>
      <c r="AS229" s="681"/>
      <c r="AT229" s="681"/>
      <c r="AU229" s="681"/>
      <c r="AV229" s="681"/>
      <c r="AW229" s="681"/>
      <c r="AX229" s="681"/>
      <c r="AY229" s="681"/>
      <c r="AZ229" s="681"/>
      <c r="BA229" s="681"/>
      <c r="BB229" s="681"/>
      <c r="BC229" s="681"/>
      <c r="BD229" s="681"/>
      <c r="BE229" s="681"/>
      <c r="BF229" s="681"/>
      <c r="BG229" s="681"/>
      <c r="BH229" s="681"/>
      <c r="BI229" s="681"/>
      <c r="BJ229" s="681"/>
      <c r="BK229" s="675"/>
      <c r="BL229" s="675"/>
      <c r="BM229" s="675"/>
      <c r="BN229" s="681"/>
      <c r="BO229" s="681"/>
      <c r="BP229" s="681"/>
      <c r="BQ229" s="681"/>
      <c r="BR229" s="681"/>
      <c r="BS229" s="681"/>
      <c r="BT229" s="681"/>
      <c r="BU229" s="681"/>
      <c r="BV229" s="681"/>
      <c r="BW229" s="681"/>
    </row>
    <row r="230" spans="1:75" ht="13.5" customHeight="1">
      <c r="A230" s="696"/>
      <c r="B230" s="15" t="s">
        <v>60</v>
      </c>
      <c r="C230" s="708" t="str">
        <f>VLOOKUP($C227,'2025年度(1年後期)'!$B$5:$N$207,COLUMN('2025年度(1年後期)'!$C$5)+1,0)&amp;""</f>
        <v/>
      </c>
      <c r="D230" s="707"/>
      <c r="E230" s="716" t="str">
        <f>VLOOKUP($C227,'2025年度(2年後期)'!$B$5:$N$207,COLUMN('2025年度(2年後期)'!$C$5)+1,0)&amp;""</f>
        <v/>
      </c>
      <c r="F230" s="707"/>
      <c r="G230" s="716" t="str">
        <f>VLOOKUP($C227,'2025年度(3年後期)'!$B$5:$N$207,COLUMN('2025年度(3年後期)'!$C$5)+1,0)&amp;""</f>
        <v/>
      </c>
      <c r="H230" s="707"/>
      <c r="I230" s="716" t="str">
        <f>VLOOKUP($C227,'2025年度(4年後期)'!$B$5:$N$206,COLUMN('2025年度(4年後期)'!$C$5)+1,0)&amp;""</f>
        <v/>
      </c>
      <c r="J230" s="707"/>
      <c r="K230" s="689" t="str">
        <f>VLOOKUP($C227,'2025年度(助産後期)'!$B$5:$N$207,COLUMN('2025年度(助産後期)'!$C$5)+1,0)&amp;""</f>
        <v/>
      </c>
      <c r="L230" s="717"/>
      <c r="M230" s="718" t="str">
        <f>VLOOKUP($C227,'2025年度(M1後期)'!$B$5:$N$207,COLUMN('2025年度(M1後期)'!$C$5)+1,0)&amp;""</f>
        <v/>
      </c>
      <c r="N230" s="707"/>
      <c r="O230" s="716" t="str">
        <f>VLOOKUP($C227,'2025年度(M2後期)'!$B$5:$N$207,COLUMN('2025年度(M2後期)'!$C$5)+1,0)&amp;""</f>
        <v/>
      </c>
      <c r="P230" s="707"/>
      <c r="Q230" s="716" t="str">
        <f>VLOOKUP($C227,'2025年度(D1後期)'!$B$5:$N$207,COLUMN('2025年度(D1後期)'!$C$5)+1,0)&amp;""</f>
        <v/>
      </c>
      <c r="R230" s="707"/>
      <c r="S230" s="689" t="str">
        <f>VLOOKUP($C227,'2025年度(D23後期)'!$B$5:$N$207,COLUMN('2025年度(D23後期)'!$C$5)+1,0)&amp;""</f>
        <v/>
      </c>
      <c r="T230" s="707"/>
      <c r="Z230" s="696"/>
      <c r="AA230" s="681"/>
      <c r="AB230" s="681"/>
      <c r="AC230" s="681"/>
      <c r="AD230" s="681"/>
      <c r="AE230" s="681"/>
      <c r="AF230" s="681"/>
      <c r="AG230" s="681"/>
      <c r="AH230" s="681"/>
      <c r="AI230" s="681"/>
      <c r="AJ230" s="681"/>
      <c r="AK230" s="681"/>
      <c r="AL230" s="681"/>
      <c r="AM230" s="681"/>
      <c r="AN230" s="681"/>
      <c r="AO230" s="681"/>
      <c r="AP230" s="681"/>
      <c r="AQ230" s="681"/>
      <c r="AR230" s="681"/>
      <c r="AS230" s="681"/>
      <c r="AT230" s="681"/>
      <c r="AU230" s="681"/>
      <c r="AV230" s="681"/>
      <c r="AW230" s="681"/>
      <c r="AX230" s="681"/>
      <c r="AY230" s="681"/>
      <c r="AZ230" s="681"/>
      <c r="BA230" s="681"/>
      <c r="BB230" s="681"/>
      <c r="BC230" s="681"/>
      <c r="BD230" s="681"/>
      <c r="BE230" s="681"/>
      <c r="BF230" s="681"/>
      <c r="BG230" s="681"/>
      <c r="BH230" s="681"/>
      <c r="BI230" s="681"/>
      <c r="BJ230" s="681"/>
      <c r="BK230" s="675"/>
      <c r="BL230" s="675"/>
      <c r="BM230" s="675"/>
      <c r="BN230" s="681"/>
      <c r="BO230" s="681"/>
      <c r="BP230" s="681"/>
      <c r="BQ230" s="681"/>
      <c r="BR230" s="681"/>
      <c r="BS230" s="681"/>
      <c r="BT230" s="681"/>
      <c r="BU230" s="681"/>
      <c r="BV230" s="681"/>
      <c r="BW230" s="681"/>
    </row>
    <row r="231" spans="1:75" ht="13.5" customHeight="1">
      <c r="A231" s="697"/>
      <c r="B231" s="16" t="s">
        <v>62</v>
      </c>
      <c r="C231" s="687"/>
      <c r="D231" s="719"/>
      <c r="E231" s="684"/>
      <c r="F231" s="719"/>
      <c r="G231" s="684"/>
      <c r="H231" s="719"/>
      <c r="I231" s="684"/>
      <c r="J231" s="719"/>
      <c r="K231" s="686"/>
      <c r="L231" s="720"/>
      <c r="M231" s="721"/>
      <c r="N231" s="719"/>
      <c r="O231" s="684"/>
      <c r="P231" s="719"/>
      <c r="Q231" s="684"/>
      <c r="R231" s="719"/>
      <c r="S231" s="686"/>
      <c r="T231" s="719"/>
      <c r="Z231" s="697"/>
      <c r="AA231" s="682"/>
      <c r="AB231" s="682"/>
      <c r="AC231" s="682"/>
      <c r="AD231" s="682"/>
      <c r="AE231" s="682"/>
      <c r="AF231" s="682"/>
      <c r="AG231" s="682"/>
      <c r="AH231" s="682"/>
      <c r="AI231" s="682"/>
      <c r="AJ231" s="682"/>
      <c r="AK231" s="682"/>
      <c r="AL231" s="682"/>
      <c r="AM231" s="682"/>
      <c r="AN231" s="682"/>
      <c r="AO231" s="682"/>
      <c r="AP231" s="682"/>
      <c r="AQ231" s="682"/>
      <c r="AR231" s="682"/>
      <c r="AS231" s="682"/>
      <c r="AT231" s="682"/>
      <c r="AU231" s="682"/>
      <c r="AV231" s="682"/>
      <c r="AW231" s="682"/>
      <c r="AX231" s="682"/>
      <c r="AY231" s="682"/>
      <c r="AZ231" s="682"/>
      <c r="BA231" s="682"/>
      <c r="BB231" s="682"/>
      <c r="BC231" s="682"/>
      <c r="BD231" s="682"/>
      <c r="BE231" s="682"/>
      <c r="BF231" s="682"/>
      <c r="BG231" s="682"/>
      <c r="BH231" s="682"/>
      <c r="BI231" s="682"/>
      <c r="BJ231" s="682"/>
      <c r="BK231" s="676"/>
      <c r="BL231" s="676"/>
      <c r="BM231" s="676"/>
      <c r="BN231" s="682"/>
      <c r="BO231" s="682"/>
      <c r="BP231" s="682"/>
      <c r="BQ231" s="682"/>
      <c r="BR231" s="682"/>
      <c r="BS231" s="682"/>
      <c r="BT231" s="682"/>
      <c r="BU231" s="682"/>
      <c r="BV231" s="682"/>
      <c r="BW231" s="682"/>
    </row>
    <row r="232" spans="1:75" ht="13.5" customHeight="1">
      <c r="A232" s="696" t="s">
        <v>64</v>
      </c>
      <c r="B232" s="15" t="s">
        <v>55</v>
      </c>
      <c r="C232" s="705" t="str">
        <f>VLOOKUP($C227,'2025年度(1年後期)'!$B$5:$N$207,COLUMN('2025年度(1年後期)'!$E$5),0)&amp;""</f>
        <v/>
      </c>
      <c r="D232" s="706"/>
      <c r="E232" s="713" t="str">
        <f>VLOOKUP($C227,'2025年度(2年後期)'!$B$5:$N$207,COLUMN('2025年度(2年後期)'!$E$5),0)&amp;""</f>
        <v/>
      </c>
      <c r="F232" s="706"/>
      <c r="G232" s="713" t="str">
        <f>VLOOKUP($C227,'2025年度(3年後期)'!$B$5:$N$207,COLUMN('2025年度(3年後期)'!$E$5),0)&amp;""</f>
        <v/>
      </c>
      <c r="H232" s="706"/>
      <c r="I232" s="713" t="str">
        <f>VLOOKUP($C227,'2025年度(4年後期)'!$B$5:$N$206,COLUMN('2025年度(4年後期)'!$E$5),0)&amp;""</f>
        <v/>
      </c>
      <c r="J232" s="706"/>
      <c r="K232" s="693" t="str">
        <f>VLOOKUP($C227,'2025年度(助産後期)'!$B$5:$N$207,COLUMN('2025年度(助産後期)'!$E$5),0)&amp;""</f>
        <v/>
      </c>
      <c r="L232" s="709"/>
      <c r="M232" s="705" t="str">
        <f>VLOOKUP($C227,'2025年度(M1後期)'!$B$5:$N$207,COLUMN('2025年度(M1後期)'!$E$5),0)&amp;""</f>
        <v/>
      </c>
      <c r="N232" s="706"/>
      <c r="O232" s="693" t="str">
        <f>VLOOKUP($C227,'2025年度(M2後期)'!$B$5:$N$207,COLUMN('2025年度(M2後期)'!$E$5),0)&amp;""</f>
        <v/>
      </c>
      <c r="P232" s="706"/>
      <c r="Q232" s="693" t="str">
        <f>VLOOKUP($C227,'2025年度(D1後期)'!$B$5:$N$207,COLUMN('2025年度(D1後期)'!$E$5),0)&amp;""</f>
        <v/>
      </c>
      <c r="R232" s="706"/>
      <c r="S232" s="693" t="str">
        <f>VLOOKUP($C227,'2025年度(D23後期)'!$B$5:$N$207,COLUMN('2025年度(D23後期)'!$E$5),0)&amp;""</f>
        <v/>
      </c>
      <c r="T232" s="706"/>
      <c r="Z232" s="696" t="str">
        <f>A232</f>
        <v>２時限（11：00～12：30）</v>
      </c>
      <c r="AA232" s="680"/>
      <c r="AB232" s="680"/>
      <c r="AC232" s="680"/>
      <c r="AD232" s="680"/>
      <c r="AE232" s="680"/>
      <c r="AF232" s="680"/>
      <c r="AG232" s="680"/>
      <c r="AH232" s="680"/>
      <c r="AI232" s="680"/>
      <c r="AJ232" s="680"/>
      <c r="AK232" s="680"/>
      <c r="AL232" s="680"/>
      <c r="AM232" s="681"/>
      <c r="AN232" s="680"/>
      <c r="AO232" s="680"/>
      <c r="AP232" s="680"/>
      <c r="AQ232" s="680"/>
      <c r="AR232" s="680"/>
      <c r="AS232" s="680"/>
      <c r="AT232" s="680"/>
      <c r="AU232" s="680"/>
      <c r="AV232" s="680"/>
      <c r="AW232" s="680"/>
      <c r="AX232" s="680"/>
      <c r="AY232" s="680"/>
      <c r="AZ232" s="680"/>
      <c r="BA232" s="680"/>
      <c r="BB232" s="680"/>
      <c r="BC232" s="680"/>
      <c r="BD232" s="680"/>
      <c r="BE232" s="680"/>
      <c r="BF232" s="680"/>
      <c r="BG232" s="680"/>
      <c r="BH232" s="680"/>
      <c r="BI232" s="680"/>
      <c r="BJ232" s="680"/>
      <c r="BK232" s="674"/>
      <c r="BL232" s="674"/>
      <c r="BM232" s="674"/>
      <c r="BN232" s="680"/>
      <c r="BO232" s="680"/>
      <c r="BP232" s="680"/>
      <c r="BQ232" s="680"/>
      <c r="BR232" s="680"/>
      <c r="BS232" s="680"/>
      <c r="BT232" s="680"/>
      <c r="BU232" s="680"/>
      <c r="BV232" s="680"/>
      <c r="BW232" s="680"/>
    </row>
    <row r="233" spans="1:75" ht="13.5" customHeight="1">
      <c r="A233" s="696"/>
      <c r="B233" s="15" t="s">
        <v>58</v>
      </c>
      <c r="C233" s="708" t="str">
        <f>IFERROR(VLOOKUP(C232,科目・教員!$A$2:$B$349,2,0),"")</f>
        <v/>
      </c>
      <c r="D233" s="707"/>
      <c r="E233" s="716" t="str">
        <f>IFERROR(VLOOKUP(E232,科目・教員!$A$2:$B$349,2,0),"")</f>
        <v/>
      </c>
      <c r="F233" s="707"/>
      <c r="G233" s="716" t="str">
        <f>IFERROR(VLOOKUP(G232,科目・教員!$A$2:$B$349,2,0),"")</f>
        <v/>
      </c>
      <c r="H233" s="707"/>
      <c r="I233" s="716" t="str">
        <f>IFERROR(VLOOKUP(I232,科目・教員!$A$2:$B$349,2,0),"")</f>
        <v/>
      </c>
      <c r="J233" s="707"/>
      <c r="K233" s="689" t="str">
        <f>IFERROR(VLOOKUP(K232,科目・教員!$A$2:$B$349,2,0),"")</f>
        <v/>
      </c>
      <c r="L233" s="717"/>
      <c r="M233" s="708" t="str">
        <f>IFERROR(VLOOKUP(M232,科目・教員!$A$2:$B$349,2,0),"")</f>
        <v/>
      </c>
      <c r="N233" s="707"/>
      <c r="O233" s="689" t="str">
        <f>IFERROR(VLOOKUP(O232,科目・教員!$A$2:$B$349,2,0),"")</f>
        <v/>
      </c>
      <c r="P233" s="707"/>
      <c r="Q233" s="689" t="str">
        <f>IFERROR(VLOOKUP(Q232,科目・教員!$A$2:$B$349,2,0),"")</f>
        <v/>
      </c>
      <c r="R233" s="707"/>
      <c r="S233" s="689" t="str">
        <f>IFERROR(VLOOKUP(S232,科目・教員!$A$2:$B$349,2,0),"")</f>
        <v/>
      </c>
      <c r="T233" s="707"/>
      <c r="Z233" s="696"/>
      <c r="AA233" s="681"/>
      <c r="AB233" s="681"/>
      <c r="AC233" s="681"/>
      <c r="AD233" s="681"/>
      <c r="AE233" s="681"/>
      <c r="AF233" s="681"/>
      <c r="AG233" s="681"/>
      <c r="AH233" s="681"/>
      <c r="AI233" s="681"/>
      <c r="AJ233" s="681"/>
      <c r="AK233" s="681"/>
      <c r="AL233" s="681"/>
      <c r="AM233" s="681"/>
      <c r="AN233" s="681"/>
      <c r="AO233" s="681"/>
      <c r="AP233" s="681"/>
      <c r="AQ233" s="681"/>
      <c r="AR233" s="681"/>
      <c r="AS233" s="681"/>
      <c r="AT233" s="681"/>
      <c r="AU233" s="681"/>
      <c r="AV233" s="681"/>
      <c r="AW233" s="681"/>
      <c r="AX233" s="681"/>
      <c r="AY233" s="681"/>
      <c r="AZ233" s="681"/>
      <c r="BA233" s="681"/>
      <c r="BB233" s="681"/>
      <c r="BC233" s="681"/>
      <c r="BD233" s="681"/>
      <c r="BE233" s="681"/>
      <c r="BF233" s="681"/>
      <c r="BG233" s="681"/>
      <c r="BH233" s="681"/>
      <c r="BI233" s="681"/>
      <c r="BJ233" s="681"/>
      <c r="BK233" s="675"/>
      <c r="BL233" s="675"/>
      <c r="BM233" s="675"/>
      <c r="BN233" s="681"/>
      <c r="BO233" s="681"/>
      <c r="BP233" s="681"/>
      <c r="BQ233" s="681"/>
      <c r="BR233" s="681"/>
      <c r="BS233" s="681"/>
      <c r="BT233" s="681"/>
      <c r="BU233" s="681"/>
      <c r="BV233" s="681"/>
      <c r="BW233" s="681"/>
    </row>
    <row r="234" spans="1:75" ht="13.5" customHeight="1">
      <c r="A234" s="696"/>
      <c r="B234" s="15" t="s">
        <v>60</v>
      </c>
      <c r="C234" s="708" t="str">
        <f>VLOOKUP($C227,'2025年度(1年後期)'!$B$5:$N$207,COLUMN('2025年度(1年後期)'!$E$5)+1,0)&amp;""</f>
        <v/>
      </c>
      <c r="D234" s="707"/>
      <c r="E234" s="716" t="str">
        <f>VLOOKUP($C227,'2025年度(2年後期)'!$B$5:$N$207,COLUMN('2025年度(2年後期)'!$E$5)+1,0)&amp;""</f>
        <v/>
      </c>
      <c r="F234" s="707"/>
      <c r="G234" s="716" t="str">
        <f>VLOOKUP($C227,'2025年度(3年後期)'!$B$5:$N$207,COLUMN('2025年度(3年後期)'!$E$5)+1,0)&amp;""</f>
        <v/>
      </c>
      <c r="H234" s="707"/>
      <c r="I234" s="716" t="str">
        <f>VLOOKUP($C227,'2025年度(4年後期)'!$B$5:$N$206,COLUMN('2025年度(4年後期)'!$E$5)+1,0)&amp;""</f>
        <v/>
      </c>
      <c r="J234" s="707"/>
      <c r="K234" s="689" t="str">
        <f>VLOOKUP($C227,'2025年度(助産後期)'!$B$5:$N$207,COLUMN('2025年度(助産後期)'!$E$5)+1,0)&amp;""</f>
        <v/>
      </c>
      <c r="L234" s="717"/>
      <c r="M234" s="708" t="str">
        <f>VLOOKUP($C227,'2025年度(M1後期)'!$B$5:$N$207,COLUMN('2025年度(M1後期)'!$E$5)+1,0)&amp;""</f>
        <v/>
      </c>
      <c r="N234" s="707"/>
      <c r="O234" s="689" t="str">
        <f>VLOOKUP($C227,'2025年度(M2後期)'!$B$5:$N$207,COLUMN('2025年度(M2後期)'!$E$5)+1,0)&amp;""</f>
        <v/>
      </c>
      <c r="P234" s="707"/>
      <c r="Q234" s="689" t="str">
        <f>VLOOKUP($C227,'2025年度(D1後期)'!$B$5:$N$207,COLUMN('2025年度(D1後期)'!$E$5)+1,0)&amp;""</f>
        <v/>
      </c>
      <c r="R234" s="707"/>
      <c r="S234" s="689" t="str">
        <f>VLOOKUP($C227,'2025年度(D23後期)'!$B$5:$N$207,COLUMN('2025年度(D23後期)'!$E$5)+1,0)&amp;""</f>
        <v/>
      </c>
      <c r="T234" s="707"/>
      <c r="Z234" s="696"/>
      <c r="AA234" s="681"/>
      <c r="AB234" s="681"/>
      <c r="AC234" s="681"/>
      <c r="AD234" s="681"/>
      <c r="AE234" s="681"/>
      <c r="AF234" s="681"/>
      <c r="AG234" s="681"/>
      <c r="AH234" s="681"/>
      <c r="AI234" s="681"/>
      <c r="AJ234" s="681"/>
      <c r="AK234" s="681"/>
      <c r="AL234" s="681"/>
      <c r="AM234" s="681"/>
      <c r="AN234" s="681"/>
      <c r="AO234" s="681"/>
      <c r="AP234" s="681"/>
      <c r="AQ234" s="681"/>
      <c r="AR234" s="681"/>
      <c r="AS234" s="681"/>
      <c r="AT234" s="681"/>
      <c r="AU234" s="681"/>
      <c r="AV234" s="681"/>
      <c r="AW234" s="681"/>
      <c r="AX234" s="681"/>
      <c r="AY234" s="681"/>
      <c r="AZ234" s="681"/>
      <c r="BA234" s="681"/>
      <c r="BB234" s="681"/>
      <c r="BC234" s="681"/>
      <c r="BD234" s="681"/>
      <c r="BE234" s="681"/>
      <c r="BF234" s="681"/>
      <c r="BG234" s="681"/>
      <c r="BH234" s="681"/>
      <c r="BI234" s="681"/>
      <c r="BJ234" s="681"/>
      <c r="BK234" s="675"/>
      <c r="BL234" s="675"/>
      <c r="BM234" s="675"/>
      <c r="BN234" s="681"/>
      <c r="BO234" s="681"/>
      <c r="BP234" s="681"/>
      <c r="BQ234" s="681"/>
      <c r="BR234" s="681"/>
      <c r="BS234" s="681"/>
      <c r="BT234" s="681"/>
      <c r="BU234" s="681"/>
      <c r="BV234" s="681"/>
      <c r="BW234" s="681"/>
    </row>
    <row r="235" spans="1:75" ht="13.5" customHeight="1">
      <c r="A235" s="712"/>
      <c r="B235" s="16" t="s">
        <v>62</v>
      </c>
      <c r="C235" s="687"/>
      <c r="D235" s="685"/>
      <c r="E235" s="684"/>
      <c r="F235" s="685"/>
      <c r="G235" s="684"/>
      <c r="H235" s="685"/>
      <c r="I235" s="684"/>
      <c r="J235" s="685"/>
      <c r="K235" s="686"/>
      <c r="L235" s="686"/>
      <c r="M235" s="687"/>
      <c r="N235" s="685"/>
      <c r="O235" s="686"/>
      <c r="P235" s="685"/>
      <c r="Q235" s="686"/>
      <c r="R235" s="685"/>
      <c r="S235" s="686"/>
      <c r="T235" s="685"/>
      <c r="Z235" s="697"/>
      <c r="AA235" s="682"/>
      <c r="AB235" s="682"/>
      <c r="AC235" s="682"/>
      <c r="AD235" s="682"/>
      <c r="AE235" s="682"/>
      <c r="AF235" s="682"/>
      <c r="AG235" s="682"/>
      <c r="AH235" s="682"/>
      <c r="AI235" s="682"/>
      <c r="AJ235" s="682"/>
      <c r="AK235" s="682"/>
      <c r="AL235" s="682"/>
      <c r="AM235" s="682"/>
      <c r="AN235" s="682"/>
      <c r="AO235" s="682"/>
      <c r="AP235" s="682"/>
      <c r="AQ235" s="682"/>
      <c r="AR235" s="682"/>
      <c r="AS235" s="682"/>
      <c r="AT235" s="682"/>
      <c r="AU235" s="682"/>
      <c r="AV235" s="682"/>
      <c r="AW235" s="682"/>
      <c r="AX235" s="682"/>
      <c r="AY235" s="682"/>
      <c r="AZ235" s="682"/>
      <c r="BA235" s="682"/>
      <c r="BB235" s="682"/>
      <c r="BC235" s="682"/>
      <c r="BD235" s="682"/>
      <c r="BE235" s="682"/>
      <c r="BF235" s="682"/>
      <c r="BG235" s="682"/>
      <c r="BH235" s="682"/>
      <c r="BI235" s="682"/>
      <c r="BJ235" s="682"/>
      <c r="BK235" s="676"/>
      <c r="BL235" s="676"/>
      <c r="BM235" s="676"/>
      <c r="BN235" s="682"/>
      <c r="BO235" s="682"/>
      <c r="BP235" s="682"/>
      <c r="BQ235" s="682"/>
      <c r="BR235" s="682"/>
      <c r="BS235" s="682"/>
      <c r="BT235" s="682"/>
      <c r="BU235" s="682"/>
      <c r="BV235" s="682"/>
      <c r="BW235" s="682"/>
    </row>
    <row r="236" spans="1:75" ht="13.5" customHeight="1">
      <c r="A236" s="695" t="s">
        <v>70</v>
      </c>
      <c r="B236" s="17" t="s">
        <v>71</v>
      </c>
      <c r="C236" s="705"/>
      <c r="D236" s="706"/>
      <c r="E236" s="713"/>
      <c r="F236" s="706"/>
      <c r="G236" s="713"/>
      <c r="H236" s="706"/>
      <c r="I236" s="713"/>
      <c r="J236" s="706"/>
      <c r="K236" s="693"/>
      <c r="L236" s="709"/>
      <c r="M236" s="705"/>
      <c r="N236" s="706"/>
      <c r="O236" s="693"/>
      <c r="P236" s="706"/>
      <c r="Q236" s="693"/>
      <c r="R236" s="706"/>
      <c r="S236" s="693"/>
      <c r="T236" s="706"/>
      <c r="Z236" s="696" t="str">
        <f>A236</f>
        <v>昼休み（12：30～13：30）</v>
      </c>
      <c r="AA236" s="680"/>
      <c r="AB236" s="680"/>
      <c r="AC236" s="680"/>
      <c r="AD236" s="680"/>
      <c r="AE236" s="680"/>
      <c r="AF236" s="680"/>
      <c r="AG236" s="680"/>
      <c r="AH236" s="680"/>
      <c r="AI236" s="680"/>
      <c r="AJ236" s="680"/>
      <c r="AK236" s="680"/>
      <c r="AL236" s="680"/>
      <c r="AM236" s="680"/>
      <c r="AN236" s="680"/>
      <c r="AO236" s="680"/>
      <c r="AP236" s="680"/>
      <c r="AQ236" s="680"/>
      <c r="AR236" s="680"/>
      <c r="AS236" s="680"/>
      <c r="AT236" s="680"/>
      <c r="AU236" s="680"/>
      <c r="AV236" s="680"/>
      <c r="AW236" s="680"/>
      <c r="AX236" s="680"/>
      <c r="AY236" s="680"/>
      <c r="AZ236" s="680"/>
      <c r="BA236" s="680"/>
      <c r="BB236" s="680"/>
      <c r="BC236" s="680"/>
      <c r="BD236" s="680"/>
      <c r="BE236" s="680"/>
      <c r="BF236" s="680"/>
      <c r="BG236" s="680"/>
      <c r="BH236" s="680"/>
      <c r="BI236" s="680"/>
      <c r="BJ236" s="680"/>
      <c r="BK236" s="674"/>
      <c r="BL236" s="674"/>
      <c r="BM236" s="674"/>
      <c r="BN236" s="680"/>
      <c r="BO236" s="680"/>
      <c r="BP236" s="680"/>
      <c r="BQ236" s="680"/>
      <c r="BR236" s="680"/>
      <c r="BS236" s="680"/>
      <c r="BT236" s="680"/>
      <c r="BU236" s="680"/>
      <c r="BV236" s="680"/>
      <c r="BW236" s="680"/>
    </row>
    <row r="237" spans="1:75" ht="13.5" customHeight="1">
      <c r="A237" s="696"/>
      <c r="B237" s="17" t="s">
        <v>73</v>
      </c>
      <c r="C237" s="708"/>
      <c r="D237" s="707"/>
      <c r="E237" s="716"/>
      <c r="F237" s="707"/>
      <c r="G237" s="716"/>
      <c r="H237" s="707"/>
      <c r="I237" s="716"/>
      <c r="J237" s="707"/>
      <c r="K237" s="689"/>
      <c r="L237" s="717"/>
      <c r="M237" s="708"/>
      <c r="N237" s="707"/>
      <c r="O237" s="689"/>
      <c r="P237" s="707"/>
      <c r="Q237" s="689"/>
      <c r="R237" s="707"/>
      <c r="S237" s="689"/>
      <c r="T237" s="707"/>
      <c r="Z237" s="696"/>
      <c r="AA237" s="681"/>
      <c r="AB237" s="681"/>
      <c r="AC237" s="681"/>
      <c r="AD237" s="681"/>
      <c r="AE237" s="681"/>
      <c r="AF237" s="681"/>
      <c r="AG237" s="681"/>
      <c r="AH237" s="681"/>
      <c r="AI237" s="681"/>
      <c r="AJ237" s="681"/>
      <c r="AK237" s="681"/>
      <c r="AL237" s="681"/>
      <c r="AM237" s="681"/>
      <c r="AN237" s="681"/>
      <c r="AO237" s="681"/>
      <c r="AP237" s="681"/>
      <c r="AQ237" s="681"/>
      <c r="AR237" s="681"/>
      <c r="AS237" s="681"/>
      <c r="AT237" s="681"/>
      <c r="AU237" s="681"/>
      <c r="AV237" s="681"/>
      <c r="AW237" s="681"/>
      <c r="AX237" s="681"/>
      <c r="AY237" s="681"/>
      <c r="AZ237" s="681"/>
      <c r="BA237" s="681"/>
      <c r="BB237" s="681"/>
      <c r="BC237" s="681"/>
      <c r="BD237" s="681"/>
      <c r="BE237" s="681"/>
      <c r="BF237" s="681"/>
      <c r="BG237" s="681"/>
      <c r="BH237" s="681"/>
      <c r="BI237" s="681"/>
      <c r="BJ237" s="681"/>
      <c r="BK237" s="675"/>
      <c r="BL237" s="675"/>
      <c r="BM237" s="675"/>
      <c r="BN237" s="681"/>
      <c r="BO237" s="681"/>
      <c r="BP237" s="681"/>
      <c r="BQ237" s="681"/>
      <c r="BR237" s="681"/>
      <c r="BS237" s="681"/>
      <c r="BT237" s="681"/>
      <c r="BU237" s="681"/>
      <c r="BV237" s="681"/>
      <c r="BW237" s="681"/>
    </row>
    <row r="238" spans="1:75" ht="13.5" customHeight="1">
      <c r="A238" s="696"/>
      <c r="B238" s="17" t="s">
        <v>60</v>
      </c>
      <c r="C238" s="708"/>
      <c r="D238" s="707"/>
      <c r="E238" s="716"/>
      <c r="F238" s="707"/>
      <c r="G238" s="716"/>
      <c r="H238" s="707"/>
      <c r="I238" s="716"/>
      <c r="J238" s="707"/>
      <c r="K238" s="689"/>
      <c r="L238" s="717"/>
      <c r="M238" s="708"/>
      <c r="N238" s="707"/>
      <c r="O238" s="689"/>
      <c r="P238" s="707"/>
      <c r="Q238" s="689"/>
      <c r="R238" s="707"/>
      <c r="S238" s="689"/>
      <c r="T238" s="707"/>
      <c r="Z238" s="696"/>
      <c r="AA238" s="681"/>
      <c r="AB238" s="681"/>
      <c r="AC238" s="681"/>
      <c r="AD238" s="681"/>
      <c r="AE238" s="681"/>
      <c r="AF238" s="681"/>
      <c r="AG238" s="681"/>
      <c r="AH238" s="681"/>
      <c r="AI238" s="681"/>
      <c r="AJ238" s="681"/>
      <c r="AK238" s="681"/>
      <c r="AL238" s="681"/>
      <c r="AM238" s="681"/>
      <c r="AN238" s="681"/>
      <c r="AO238" s="681"/>
      <c r="AP238" s="681"/>
      <c r="AQ238" s="681"/>
      <c r="AR238" s="681"/>
      <c r="AS238" s="681"/>
      <c r="AT238" s="681"/>
      <c r="AU238" s="681"/>
      <c r="AV238" s="681"/>
      <c r="AW238" s="681"/>
      <c r="AX238" s="681"/>
      <c r="AY238" s="681"/>
      <c r="AZ238" s="681"/>
      <c r="BA238" s="681"/>
      <c r="BB238" s="681"/>
      <c r="BC238" s="681"/>
      <c r="BD238" s="681"/>
      <c r="BE238" s="681"/>
      <c r="BF238" s="681"/>
      <c r="BG238" s="681"/>
      <c r="BH238" s="681"/>
      <c r="BI238" s="681"/>
      <c r="BJ238" s="681"/>
      <c r="BK238" s="675"/>
      <c r="BL238" s="675"/>
      <c r="BM238" s="675"/>
      <c r="BN238" s="681"/>
      <c r="BO238" s="681"/>
      <c r="BP238" s="681"/>
      <c r="BQ238" s="681"/>
      <c r="BR238" s="681"/>
      <c r="BS238" s="681"/>
      <c r="BT238" s="681"/>
      <c r="BU238" s="681"/>
      <c r="BV238" s="681"/>
      <c r="BW238" s="681"/>
    </row>
    <row r="239" spans="1:75" ht="13.5" customHeight="1">
      <c r="A239" s="697"/>
      <c r="B239" s="18" t="s">
        <v>62</v>
      </c>
      <c r="C239" s="714"/>
      <c r="D239" s="711"/>
      <c r="E239" s="715"/>
      <c r="F239" s="711"/>
      <c r="G239" s="715"/>
      <c r="H239" s="711"/>
      <c r="I239" s="715"/>
      <c r="J239" s="711"/>
      <c r="K239" s="710"/>
      <c r="L239" s="710"/>
      <c r="M239" s="714"/>
      <c r="N239" s="711"/>
      <c r="O239" s="710"/>
      <c r="P239" s="711"/>
      <c r="Q239" s="710"/>
      <c r="R239" s="711"/>
      <c r="S239" s="710"/>
      <c r="T239" s="711"/>
      <c r="Z239" s="697"/>
      <c r="AA239" s="682"/>
      <c r="AB239" s="682"/>
      <c r="AC239" s="682"/>
      <c r="AD239" s="682"/>
      <c r="AE239" s="682"/>
      <c r="AF239" s="682"/>
      <c r="AG239" s="682"/>
      <c r="AH239" s="682"/>
      <c r="AI239" s="682"/>
      <c r="AJ239" s="682"/>
      <c r="AK239" s="682"/>
      <c r="AL239" s="682"/>
      <c r="AM239" s="682"/>
      <c r="AN239" s="682"/>
      <c r="AO239" s="682"/>
      <c r="AP239" s="682"/>
      <c r="AQ239" s="682"/>
      <c r="AR239" s="682"/>
      <c r="AS239" s="682"/>
      <c r="AT239" s="682"/>
      <c r="AU239" s="682"/>
      <c r="AV239" s="682"/>
      <c r="AW239" s="682"/>
      <c r="AX239" s="682"/>
      <c r="AY239" s="682"/>
      <c r="AZ239" s="682"/>
      <c r="BA239" s="682"/>
      <c r="BB239" s="682"/>
      <c r="BC239" s="682"/>
      <c r="BD239" s="682"/>
      <c r="BE239" s="682"/>
      <c r="BF239" s="682"/>
      <c r="BG239" s="682"/>
      <c r="BH239" s="682"/>
      <c r="BI239" s="682"/>
      <c r="BJ239" s="682"/>
      <c r="BK239" s="676"/>
      <c r="BL239" s="676"/>
      <c r="BM239" s="676"/>
      <c r="BN239" s="682"/>
      <c r="BO239" s="682"/>
      <c r="BP239" s="682"/>
      <c r="BQ239" s="682"/>
      <c r="BR239" s="682"/>
      <c r="BS239" s="682"/>
      <c r="BT239" s="682"/>
      <c r="BU239" s="682"/>
      <c r="BV239" s="682"/>
      <c r="BW239" s="682"/>
    </row>
    <row r="240" spans="1:75" ht="13.5" customHeight="1">
      <c r="A240" s="696" t="s">
        <v>74</v>
      </c>
      <c r="B240" s="15" t="s">
        <v>55</v>
      </c>
      <c r="C240" s="692" t="str">
        <f>VLOOKUP($C227,'2025年度(1年後期)'!$B$5:$N$207,COLUMN('2025年度(1年後期)'!$G$5),0)&amp;""</f>
        <v/>
      </c>
      <c r="D240" s="693"/>
      <c r="E240" s="698" t="str">
        <f>VLOOKUP($C227,'2025年度(2年後期)'!$B$5:$N$207,COLUMN('2025年度(2年後期)'!$G$5),0)&amp;""</f>
        <v/>
      </c>
      <c r="F240" s="693"/>
      <c r="G240" s="698" t="str">
        <f>VLOOKUP($C227,'2025年度(3年後期)'!$B$5:$N$207,COLUMN('2025年度(3年後期)'!$G$5),0)&amp;""</f>
        <v/>
      </c>
      <c r="H240" s="693"/>
      <c r="I240" s="698" t="str">
        <f>VLOOKUP($C227,'2025年度(4年後期)'!$B$5:$N$206,COLUMN('2025年度(4年後期)'!$G$5),0)&amp;""</f>
        <v/>
      </c>
      <c r="J240" s="693"/>
      <c r="K240" s="694" t="str">
        <f>VLOOKUP($C227,'2025年度(助産後期)'!$B$5:$N$207,COLUMN('2025年度(助産後期)'!$G$5),0)&amp;""</f>
        <v/>
      </c>
      <c r="L240" s="694"/>
      <c r="M240" s="692" t="str">
        <f>VLOOKUP($C227,'2025年度(M1後期)'!$B$5:$N$207,COLUMN('2025年度(M1後期)'!$G$5),0)&amp;""</f>
        <v/>
      </c>
      <c r="N240" s="693"/>
      <c r="O240" s="694" t="str">
        <f>VLOOKUP($C227,'2025年度(M2後期)'!$B$5:$N$207,COLUMN('2025年度(M2後期)'!$G$5),0)&amp;""</f>
        <v/>
      </c>
      <c r="P240" s="693"/>
      <c r="Q240" s="694" t="str">
        <f>VLOOKUP($C227,'2025年度(D1後期)'!$B$5:$N$207,COLUMN('2025年度(D1後期)'!$G$5),0)&amp;""</f>
        <v/>
      </c>
      <c r="R240" s="693"/>
      <c r="S240" s="694" t="str">
        <f>VLOOKUP($C227,'2025年度(D23後期)'!$B$5:$N$207,COLUMN('2025年度(D23後期)'!$G$5),0)&amp;""</f>
        <v/>
      </c>
      <c r="T240" s="693"/>
      <c r="Z240" s="696" t="str">
        <f>A240</f>
        <v>３時限（13：30～15：00）</v>
      </c>
      <c r="AA240" s="680"/>
      <c r="AB240" s="680"/>
      <c r="AC240" s="680"/>
      <c r="AD240" s="680"/>
      <c r="AE240" s="680"/>
      <c r="AF240" s="680"/>
      <c r="AG240" s="680"/>
      <c r="AH240" s="680"/>
      <c r="AI240" s="680"/>
      <c r="AJ240" s="680"/>
      <c r="AK240" s="680"/>
      <c r="AL240" s="680"/>
      <c r="AM240" s="681"/>
      <c r="AN240" s="680"/>
      <c r="AO240" s="680"/>
      <c r="AP240" s="680"/>
      <c r="AQ240" s="680"/>
      <c r="AR240" s="680"/>
      <c r="AS240" s="680"/>
      <c r="AT240" s="680"/>
      <c r="AU240" s="680"/>
      <c r="AV240" s="680"/>
      <c r="AW240" s="680"/>
      <c r="AX240" s="680"/>
      <c r="AY240" s="680"/>
      <c r="AZ240" s="680"/>
      <c r="BA240" s="680"/>
      <c r="BB240" s="680"/>
      <c r="BC240" s="680"/>
      <c r="BD240" s="680"/>
      <c r="BE240" s="680"/>
      <c r="BF240" s="680"/>
      <c r="BG240" s="680"/>
      <c r="BH240" s="680"/>
      <c r="BI240" s="680"/>
      <c r="BJ240" s="680"/>
      <c r="BK240" s="674"/>
      <c r="BL240" s="674"/>
      <c r="BM240" s="674"/>
      <c r="BN240" s="680"/>
      <c r="BO240" s="680"/>
      <c r="BP240" s="680"/>
      <c r="BQ240" s="680"/>
      <c r="BR240" s="680"/>
      <c r="BS240" s="680"/>
      <c r="BT240" s="680"/>
      <c r="BU240" s="680"/>
      <c r="BV240" s="680"/>
      <c r="BW240" s="680"/>
    </row>
    <row r="241" spans="1:75" ht="13.5" customHeight="1">
      <c r="A241" s="696"/>
      <c r="B241" s="15" t="s">
        <v>58</v>
      </c>
      <c r="C241" s="688" t="str">
        <f>IFERROR(VLOOKUP(C240,科目・教員!$A$2:$B$349,2,0),"")</f>
        <v/>
      </c>
      <c r="D241" s="689"/>
      <c r="E241" s="690" t="str">
        <f>IFERROR(VLOOKUP(E240,科目・教員!$A$2:$B$349,2,0),"")</f>
        <v/>
      </c>
      <c r="F241" s="689"/>
      <c r="G241" s="690" t="str">
        <f>IFERROR(VLOOKUP(G240,科目・教員!$A$2:$B$349,2,0),"")</f>
        <v/>
      </c>
      <c r="H241" s="689"/>
      <c r="I241" s="690" t="str">
        <f>IFERROR(VLOOKUP(I240,科目・教員!$A$2:$B$349,2,0),"")</f>
        <v/>
      </c>
      <c r="J241" s="689"/>
      <c r="K241" s="691" t="str">
        <f>IFERROR(VLOOKUP(K240,科目・教員!$A$2:$B$349,2,0),"")</f>
        <v/>
      </c>
      <c r="L241" s="691"/>
      <c r="M241" s="688" t="str">
        <f>IFERROR(VLOOKUP(M240,科目・教員!$A$2:$B$349,2,0),"")</f>
        <v/>
      </c>
      <c r="N241" s="689"/>
      <c r="O241" s="691" t="str">
        <f>IFERROR(VLOOKUP(O240,科目・教員!$A$2:$B$349,2,0),"")</f>
        <v/>
      </c>
      <c r="P241" s="689"/>
      <c r="Q241" s="691" t="str">
        <f>IFERROR(VLOOKUP(Q240,科目・教員!$A$2:$B$349,2,0),"")</f>
        <v/>
      </c>
      <c r="R241" s="689"/>
      <c r="S241" s="691" t="str">
        <f>IFERROR(VLOOKUP(S240,科目・教員!$A$2:$B$349,2,0),"")</f>
        <v/>
      </c>
      <c r="T241" s="689"/>
      <c r="Z241" s="696"/>
      <c r="AA241" s="681"/>
      <c r="AB241" s="681"/>
      <c r="AC241" s="681"/>
      <c r="AD241" s="681"/>
      <c r="AE241" s="681"/>
      <c r="AF241" s="681"/>
      <c r="AG241" s="681"/>
      <c r="AH241" s="681"/>
      <c r="AI241" s="681"/>
      <c r="AJ241" s="681"/>
      <c r="AK241" s="681"/>
      <c r="AL241" s="681"/>
      <c r="AM241" s="681"/>
      <c r="AN241" s="681"/>
      <c r="AO241" s="681"/>
      <c r="AP241" s="681"/>
      <c r="AQ241" s="681"/>
      <c r="AR241" s="681"/>
      <c r="AS241" s="681"/>
      <c r="AT241" s="681"/>
      <c r="AU241" s="681"/>
      <c r="AV241" s="681"/>
      <c r="AW241" s="681"/>
      <c r="AX241" s="681"/>
      <c r="AY241" s="681"/>
      <c r="AZ241" s="681"/>
      <c r="BA241" s="681"/>
      <c r="BB241" s="681"/>
      <c r="BC241" s="681"/>
      <c r="BD241" s="681"/>
      <c r="BE241" s="681"/>
      <c r="BF241" s="681"/>
      <c r="BG241" s="681"/>
      <c r="BH241" s="681"/>
      <c r="BI241" s="681"/>
      <c r="BJ241" s="681"/>
      <c r="BK241" s="675"/>
      <c r="BL241" s="675"/>
      <c r="BM241" s="675"/>
      <c r="BN241" s="681"/>
      <c r="BO241" s="681"/>
      <c r="BP241" s="681"/>
      <c r="BQ241" s="681"/>
      <c r="BR241" s="681"/>
      <c r="BS241" s="681"/>
      <c r="BT241" s="681"/>
      <c r="BU241" s="681"/>
      <c r="BV241" s="681"/>
      <c r="BW241" s="681"/>
    </row>
    <row r="242" spans="1:75" ht="13.5" customHeight="1">
      <c r="A242" s="696"/>
      <c r="B242" s="15" t="s">
        <v>60</v>
      </c>
      <c r="C242" s="688" t="str">
        <f>VLOOKUP($C227,'2025年度(1年後期)'!$B$5:$N$207,COLUMN('2025年度(1年後期)'!$G$5)+1,0)&amp;""</f>
        <v/>
      </c>
      <c r="D242" s="689"/>
      <c r="E242" s="690" t="str">
        <f>VLOOKUP($C227,'2025年度(2年後期)'!$B$5:$N$207,COLUMN('2025年度(2年後期)'!$G$5)+1,0)&amp;""</f>
        <v/>
      </c>
      <c r="F242" s="689"/>
      <c r="G242" s="690" t="str">
        <f>VLOOKUP($C227,'2025年度(3年後期)'!$B$5:$N$207,COLUMN('2025年度(3年後期)'!$G$5)+1,0)&amp;""</f>
        <v/>
      </c>
      <c r="H242" s="689"/>
      <c r="I242" s="690" t="str">
        <f>VLOOKUP($C227,'2025年度(4年後期)'!$B$5:$N$206,COLUMN('2025年度(4年後期)'!$G$5)+1,0)&amp;""</f>
        <v/>
      </c>
      <c r="J242" s="689"/>
      <c r="K242" s="691" t="str">
        <f>VLOOKUP($C227,'2025年度(助産後期)'!$B$5:$N$207,COLUMN('2025年度(助産後期)'!$G$5)+1,0)&amp;""</f>
        <v/>
      </c>
      <c r="L242" s="691"/>
      <c r="M242" s="688" t="str">
        <f>VLOOKUP($C227,'2025年度(M1後期)'!$B$5:$N$207,COLUMN('2025年度(M1後期)'!$G$5)+1,0)&amp;""</f>
        <v/>
      </c>
      <c r="N242" s="689"/>
      <c r="O242" s="691" t="str">
        <f>VLOOKUP($C227,'2025年度(M2後期)'!$B$5:$N$207,COLUMN('2025年度(M2後期)'!$G$5)+1,0)&amp;""</f>
        <v/>
      </c>
      <c r="P242" s="689"/>
      <c r="Q242" s="691" t="str">
        <f>VLOOKUP($C227,'2025年度(D1後期)'!$B$5:$N$207,COLUMN('2025年度(D1後期)'!$G$5)+1,0)&amp;""</f>
        <v/>
      </c>
      <c r="R242" s="689"/>
      <c r="S242" s="691" t="str">
        <f>VLOOKUP($C227,'2025年度(D23後期)'!$B$5:$N$207,COLUMN('2025年度(D23後期)'!$G$5)+1,0)&amp;""</f>
        <v/>
      </c>
      <c r="T242" s="689"/>
      <c r="Z242" s="696"/>
      <c r="AA242" s="681"/>
      <c r="AB242" s="681"/>
      <c r="AC242" s="681"/>
      <c r="AD242" s="681"/>
      <c r="AE242" s="681"/>
      <c r="AF242" s="681"/>
      <c r="AG242" s="681"/>
      <c r="AH242" s="681"/>
      <c r="AI242" s="681"/>
      <c r="AJ242" s="681"/>
      <c r="AK242" s="681"/>
      <c r="AL242" s="681"/>
      <c r="AM242" s="681"/>
      <c r="AN242" s="681"/>
      <c r="AO242" s="681"/>
      <c r="AP242" s="681"/>
      <c r="AQ242" s="681"/>
      <c r="AR242" s="681"/>
      <c r="AS242" s="681"/>
      <c r="AT242" s="681"/>
      <c r="AU242" s="681"/>
      <c r="AV242" s="681"/>
      <c r="AW242" s="681"/>
      <c r="AX242" s="681"/>
      <c r="AY242" s="681"/>
      <c r="AZ242" s="681"/>
      <c r="BA242" s="681"/>
      <c r="BB242" s="681"/>
      <c r="BC242" s="681"/>
      <c r="BD242" s="681"/>
      <c r="BE242" s="681"/>
      <c r="BF242" s="681"/>
      <c r="BG242" s="681"/>
      <c r="BH242" s="681"/>
      <c r="BI242" s="681"/>
      <c r="BJ242" s="681"/>
      <c r="BK242" s="675"/>
      <c r="BL242" s="675"/>
      <c r="BM242" s="675"/>
      <c r="BN242" s="681"/>
      <c r="BO242" s="681"/>
      <c r="BP242" s="681"/>
      <c r="BQ242" s="681"/>
      <c r="BR242" s="681"/>
      <c r="BS242" s="681"/>
      <c r="BT242" s="681"/>
      <c r="BU242" s="681"/>
      <c r="BV242" s="681"/>
      <c r="BW242" s="681"/>
    </row>
    <row r="243" spans="1:75" ht="13.5" customHeight="1">
      <c r="A243" s="712"/>
      <c r="B243" s="16" t="s">
        <v>62</v>
      </c>
      <c r="C243" s="687"/>
      <c r="D243" s="685"/>
      <c r="E243" s="684"/>
      <c r="F243" s="685"/>
      <c r="G243" s="684"/>
      <c r="H243" s="685"/>
      <c r="I243" s="684"/>
      <c r="J243" s="685"/>
      <c r="K243" s="686"/>
      <c r="L243" s="686"/>
      <c r="M243" s="687"/>
      <c r="N243" s="685"/>
      <c r="O243" s="686"/>
      <c r="P243" s="685"/>
      <c r="Q243" s="686"/>
      <c r="R243" s="685"/>
      <c r="S243" s="686"/>
      <c r="T243" s="685"/>
      <c r="Z243" s="697"/>
      <c r="AA243" s="682"/>
      <c r="AB243" s="682"/>
      <c r="AC243" s="682"/>
      <c r="AD243" s="682"/>
      <c r="AE243" s="682"/>
      <c r="AF243" s="682"/>
      <c r="AG243" s="682"/>
      <c r="AH243" s="682"/>
      <c r="AI243" s="682"/>
      <c r="AJ243" s="682"/>
      <c r="AK243" s="682"/>
      <c r="AL243" s="682"/>
      <c r="AM243" s="682"/>
      <c r="AN243" s="682"/>
      <c r="AO243" s="682"/>
      <c r="AP243" s="682"/>
      <c r="AQ243" s="682"/>
      <c r="AR243" s="682"/>
      <c r="AS243" s="682"/>
      <c r="AT243" s="682"/>
      <c r="AU243" s="682"/>
      <c r="AV243" s="682"/>
      <c r="AW243" s="682"/>
      <c r="AX243" s="682"/>
      <c r="AY243" s="682"/>
      <c r="AZ243" s="682"/>
      <c r="BA243" s="682"/>
      <c r="BB243" s="682"/>
      <c r="BC243" s="682"/>
      <c r="BD243" s="682"/>
      <c r="BE243" s="682"/>
      <c r="BF243" s="682"/>
      <c r="BG243" s="682"/>
      <c r="BH243" s="682"/>
      <c r="BI243" s="682"/>
      <c r="BJ243" s="682"/>
      <c r="BK243" s="676"/>
      <c r="BL243" s="676"/>
      <c r="BM243" s="676"/>
      <c r="BN243" s="682"/>
      <c r="BO243" s="682"/>
      <c r="BP243" s="682"/>
      <c r="BQ243" s="682"/>
      <c r="BR243" s="682"/>
      <c r="BS243" s="682"/>
      <c r="BT243" s="682"/>
      <c r="BU243" s="682"/>
      <c r="BV243" s="682"/>
      <c r="BW243" s="682"/>
    </row>
    <row r="244" spans="1:75" ht="13.5" customHeight="1">
      <c r="A244" s="696" t="s">
        <v>80</v>
      </c>
      <c r="B244" s="15" t="s">
        <v>55</v>
      </c>
      <c r="C244" s="692" t="str">
        <f>VLOOKUP($C227,'2025年度(1年後期)'!$B$5:$N$207,COLUMN('2025年度(1年後期)'!$I$5),0)&amp;""</f>
        <v/>
      </c>
      <c r="D244" s="693"/>
      <c r="E244" s="698" t="str">
        <f>VLOOKUP($C227,'2025年度(2年後期)'!$B$5:$N$207,COLUMN('2025年度(2年後期)'!$I$5),0)&amp;""</f>
        <v/>
      </c>
      <c r="F244" s="693"/>
      <c r="G244" s="698" t="str">
        <f>VLOOKUP($C227,'2025年度(3年後期)'!$B$5:$N$207,COLUMN('2025年度(3年後期)'!$I$5),0)&amp;""</f>
        <v/>
      </c>
      <c r="H244" s="693"/>
      <c r="I244" s="698" t="str">
        <f>VLOOKUP($C227,'2025年度(4年後期)'!$B$5:$N$206,COLUMN('2025年度(4年後期)'!$I$5),0)&amp;""</f>
        <v/>
      </c>
      <c r="J244" s="693"/>
      <c r="K244" s="694" t="str">
        <f>VLOOKUP($C227,'2025年度(助産後期)'!$B$5:$N$207,COLUMN('2025年度(助産後期)'!$I$5),0)&amp;""</f>
        <v/>
      </c>
      <c r="L244" s="694"/>
      <c r="M244" s="692" t="str">
        <f>VLOOKUP($C227,'2025年度(M1後期)'!$B$5:$N$207,COLUMN('2025年度(M1後期)'!$I$5),0)&amp;""</f>
        <v/>
      </c>
      <c r="N244" s="693"/>
      <c r="O244" s="694" t="str">
        <f>VLOOKUP($C227,'2025年度(M2後期)'!$B$5:$N$207,COLUMN('2025年度(M2後期)'!$I$5),0)&amp;""</f>
        <v/>
      </c>
      <c r="P244" s="693"/>
      <c r="Q244" s="694" t="str">
        <f>VLOOKUP($C227,'2025年度(D1後期)'!$B$5:$N$207,COLUMN('2025年度(D1後期)'!$I$5),0)&amp;""</f>
        <v/>
      </c>
      <c r="R244" s="693"/>
      <c r="S244" s="694" t="str">
        <f>VLOOKUP($C227,'2025年度(D23後期)'!$B$5:$N$207,COLUMN('2025年度(D23後期)'!$I$5),0)&amp;""</f>
        <v/>
      </c>
      <c r="T244" s="693"/>
      <c r="Z244" s="696" t="str">
        <f>A244</f>
        <v>４時限（15：10～16：40）</v>
      </c>
      <c r="AA244" s="680"/>
      <c r="AB244" s="680"/>
      <c r="AC244" s="680"/>
      <c r="AD244" s="680"/>
      <c r="AE244" s="680"/>
      <c r="AF244" s="680"/>
      <c r="AG244" s="680"/>
      <c r="AH244" s="680"/>
      <c r="AI244" s="680"/>
      <c r="AJ244" s="680"/>
      <c r="AK244" s="680"/>
      <c r="AL244" s="680"/>
      <c r="AM244" s="681"/>
      <c r="AN244" s="680"/>
      <c r="AO244" s="680"/>
      <c r="AP244" s="680"/>
      <c r="AQ244" s="680"/>
      <c r="AR244" s="680"/>
      <c r="AS244" s="680"/>
      <c r="AT244" s="680"/>
      <c r="AU244" s="680"/>
      <c r="AV244" s="680"/>
      <c r="AW244" s="680"/>
      <c r="AX244" s="680"/>
      <c r="AY244" s="680"/>
      <c r="AZ244" s="680"/>
      <c r="BA244" s="680"/>
      <c r="BB244" s="680"/>
      <c r="BC244" s="680"/>
      <c r="BD244" s="680"/>
      <c r="BE244" s="680"/>
      <c r="BF244" s="680"/>
      <c r="BG244" s="680"/>
      <c r="BH244" s="680"/>
      <c r="BI244" s="680"/>
      <c r="BJ244" s="680"/>
      <c r="BK244" s="674"/>
      <c r="BL244" s="674"/>
      <c r="BM244" s="674"/>
      <c r="BN244" s="680"/>
      <c r="BO244" s="680"/>
      <c r="BP244" s="680"/>
      <c r="BQ244" s="680"/>
      <c r="BR244" s="680"/>
      <c r="BS244" s="680"/>
      <c r="BT244" s="680"/>
      <c r="BU244" s="680"/>
      <c r="BV244" s="680"/>
      <c r="BW244" s="680"/>
    </row>
    <row r="245" spans="1:75" ht="13.5" customHeight="1">
      <c r="A245" s="696"/>
      <c r="B245" s="15" t="s">
        <v>58</v>
      </c>
      <c r="C245" s="688" t="str">
        <f>IFERROR(VLOOKUP(C244,科目・教員!$A$2:$B$349,2,0),"")</f>
        <v/>
      </c>
      <c r="D245" s="689"/>
      <c r="E245" s="690" t="str">
        <f>IFERROR(VLOOKUP(E244,科目・教員!$A$2:$B$349,2,0),"")</f>
        <v/>
      </c>
      <c r="F245" s="689"/>
      <c r="G245" s="690" t="str">
        <f>IFERROR(VLOOKUP(G244,科目・教員!$A$2:$B$349,2,0),"")</f>
        <v/>
      </c>
      <c r="H245" s="689"/>
      <c r="I245" s="690" t="str">
        <f>IFERROR(VLOOKUP(I244,科目・教員!$A$2:$B$349,2,0),"")</f>
        <v/>
      </c>
      <c r="J245" s="689"/>
      <c r="K245" s="691" t="str">
        <f>IFERROR(VLOOKUP(K244,科目・教員!$A$2:$B$349,2,0),"")</f>
        <v/>
      </c>
      <c r="L245" s="691"/>
      <c r="M245" s="688" t="str">
        <f>IFERROR(VLOOKUP(M244,科目・教員!$A$2:$B$349,2,0),"")</f>
        <v/>
      </c>
      <c r="N245" s="689"/>
      <c r="O245" s="691" t="str">
        <f>IFERROR(VLOOKUP(O244,科目・教員!$A$2:$B$349,2,0),"")</f>
        <v/>
      </c>
      <c r="P245" s="689"/>
      <c r="Q245" s="691" t="str">
        <f>IFERROR(VLOOKUP(Q244,科目・教員!$A$2:$B$349,2,0),"")</f>
        <v/>
      </c>
      <c r="R245" s="689"/>
      <c r="S245" s="691" t="str">
        <f>IFERROR(VLOOKUP(S244,科目・教員!$A$2:$B$349,2,0),"")</f>
        <v/>
      </c>
      <c r="T245" s="689"/>
      <c r="Z245" s="696"/>
      <c r="AA245" s="681"/>
      <c r="AB245" s="681"/>
      <c r="AC245" s="681"/>
      <c r="AD245" s="681"/>
      <c r="AE245" s="681"/>
      <c r="AF245" s="681"/>
      <c r="AG245" s="681"/>
      <c r="AH245" s="681"/>
      <c r="AI245" s="681"/>
      <c r="AJ245" s="681"/>
      <c r="AK245" s="681"/>
      <c r="AL245" s="681"/>
      <c r="AM245" s="681"/>
      <c r="AN245" s="681"/>
      <c r="AO245" s="681"/>
      <c r="AP245" s="681"/>
      <c r="AQ245" s="681"/>
      <c r="AR245" s="681"/>
      <c r="AS245" s="681"/>
      <c r="AT245" s="681"/>
      <c r="AU245" s="681"/>
      <c r="AV245" s="681"/>
      <c r="AW245" s="681"/>
      <c r="AX245" s="681"/>
      <c r="AY245" s="681"/>
      <c r="AZ245" s="681"/>
      <c r="BA245" s="681"/>
      <c r="BB245" s="681"/>
      <c r="BC245" s="681"/>
      <c r="BD245" s="681"/>
      <c r="BE245" s="681"/>
      <c r="BF245" s="681"/>
      <c r="BG245" s="681"/>
      <c r="BH245" s="681"/>
      <c r="BI245" s="681"/>
      <c r="BJ245" s="681"/>
      <c r="BK245" s="675"/>
      <c r="BL245" s="675"/>
      <c r="BM245" s="675"/>
      <c r="BN245" s="681"/>
      <c r="BO245" s="681"/>
      <c r="BP245" s="681"/>
      <c r="BQ245" s="681"/>
      <c r="BR245" s="681"/>
      <c r="BS245" s="681"/>
      <c r="BT245" s="681"/>
      <c r="BU245" s="681"/>
      <c r="BV245" s="681"/>
      <c r="BW245" s="681"/>
    </row>
    <row r="246" spans="1:75" ht="13.5" customHeight="1">
      <c r="A246" s="696"/>
      <c r="B246" s="15" t="s">
        <v>60</v>
      </c>
      <c r="C246" s="688" t="str">
        <f>VLOOKUP($C227,'2025年度(1年後期)'!$B$5:$N$207,COLUMN('2025年度(1年後期)'!$I$5)+1,0)&amp;""</f>
        <v/>
      </c>
      <c r="D246" s="689"/>
      <c r="E246" s="690" t="str">
        <f>VLOOKUP($C227,'2025年度(2年後期)'!$B$5:$N$207,COLUMN('2025年度(2年後期)'!$I$5)+1,0)&amp;""</f>
        <v/>
      </c>
      <c r="F246" s="689"/>
      <c r="G246" s="690" t="str">
        <f>VLOOKUP($C227,'2025年度(3年後期)'!$B$5:$N$207,COLUMN('2025年度(3年後期)'!$I$5)+1,0)&amp;""</f>
        <v/>
      </c>
      <c r="H246" s="689"/>
      <c r="I246" s="690" t="str">
        <f>VLOOKUP($C227,'2025年度(4年後期)'!$B$5:$N$206,COLUMN('2025年度(4年後期)'!$I$5)+1,0)&amp;""</f>
        <v/>
      </c>
      <c r="J246" s="689"/>
      <c r="K246" s="691" t="str">
        <f>VLOOKUP($C227,'2025年度(助産後期)'!$B$5:$N$207,COLUMN('2025年度(助産後期)'!$I$5)+1,0)&amp;""</f>
        <v/>
      </c>
      <c r="L246" s="691"/>
      <c r="M246" s="688" t="str">
        <f>VLOOKUP($C227,'2025年度(M1後期)'!$B$5:$N$207,COLUMN('2025年度(M1後期)'!$I$5)+1,0)&amp;""</f>
        <v/>
      </c>
      <c r="N246" s="689"/>
      <c r="O246" s="691" t="str">
        <f>VLOOKUP($C227,'2025年度(M2後期)'!$B$5:$N$207,COLUMN('2025年度(M2後期)'!$I$5)+1,0)&amp;""</f>
        <v/>
      </c>
      <c r="P246" s="689"/>
      <c r="Q246" s="691" t="str">
        <f>VLOOKUP($C227,'2025年度(D1後期)'!$B$5:$N$207,COLUMN('2025年度(D1後期)'!$I$5)+1,0)&amp;""</f>
        <v/>
      </c>
      <c r="R246" s="689"/>
      <c r="S246" s="691" t="str">
        <f>VLOOKUP($C227,'2025年度(D23後期)'!$B$5:$N$207,COLUMN('2025年度(D23後期)'!$I$5)+1,0)&amp;""</f>
        <v/>
      </c>
      <c r="T246" s="689"/>
      <c r="Z246" s="696"/>
      <c r="AA246" s="681"/>
      <c r="AB246" s="681"/>
      <c r="AC246" s="681"/>
      <c r="AD246" s="681"/>
      <c r="AE246" s="681"/>
      <c r="AF246" s="681"/>
      <c r="AG246" s="681"/>
      <c r="AH246" s="681"/>
      <c r="AI246" s="681"/>
      <c r="AJ246" s="681"/>
      <c r="AK246" s="681"/>
      <c r="AL246" s="681"/>
      <c r="AM246" s="681"/>
      <c r="AN246" s="681"/>
      <c r="AO246" s="681"/>
      <c r="AP246" s="681"/>
      <c r="AQ246" s="681"/>
      <c r="AR246" s="681"/>
      <c r="AS246" s="681"/>
      <c r="AT246" s="681"/>
      <c r="AU246" s="681"/>
      <c r="AV246" s="681"/>
      <c r="AW246" s="681"/>
      <c r="AX246" s="681"/>
      <c r="AY246" s="681"/>
      <c r="AZ246" s="681"/>
      <c r="BA246" s="681"/>
      <c r="BB246" s="681"/>
      <c r="BC246" s="681"/>
      <c r="BD246" s="681"/>
      <c r="BE246" s="681"/>
      <c r="BF246" s="681"/>
      <c r="BG246" s="681"/>
      <c r="BH246" s="681"/>
      <c r="BI246" s="681"/>
      <c r="BJ246" s="681"/>
      <c r="BK246" s="675"/>
      <c r="BL246" s="675"/>
      <c r="BM246" s="675"/>
      <c r="BN246" s="681"/>
      <c r="BO246" s="681"/>
      <c r="BP246" s="681"/>
      <c r="BQ246" s="681"/>
      <c r="BR246" s="681"/>
      <c r="BS246" s="681"/>
      <c r="BT246" s="681"/>
      <c r="BU246" s="681"/>
      <c r="BV246" s="681"/>
      <c r="BW246" s="681"/>
    </row>
    <row r="247" spans="1:75" ht="13.5" customHeight="1">
      <c r="A247" s="697"/>
      <c r="B247" s="16" t="s">
        <v>62</v>
      </c>
      <c r="C247" s="687"/>
      <c r="D247" s="685"/>
      <c r="E247" s="684"/>
      <c r="F247" s="685"/>
      <c r="G247" s="684"/>
      <c r="H247" s="685"/>
      <c r="I247" s="684"/>
      <c r="J247" s="685"/>
      <c r="K247" s="686"/>
      <c r="L247" s="686"/>
      <c r="M247" s="687"/>
      <c r="N247" s="685"/>
      <c r="O247" s="686"/>
      <c r="P247" s="685"/>
      <c r="Q247" s="686"/>
      <c r="R247" s="685"/>
      <c r="S247" s="686"/>
      <c r="T247" s="685"/>
      <c r="Z247" s="697"/>
      <c r="AA247" s="682"/>
      <c r="AB247" s="682"/>
      <c r="AC247" s="682"/>
      <c r="AD247" s="682"/>
      <c r="AE247" s="682"/>
      <c r="AF247" s="682"/>
      <c r="AG247" s="682"/>
      <c r="AH247" s="682"/>
      <c r="AI247" s="682"/>
      <c r="AJ247" s="682"/>
      <c r="AK247" s="682"/>
      <c r="AL247" s="682"/>
      <c r="AM247" s="682"/>
      <c r="AN247" s="682"/>
      <c r="AO247" s="682"/>
      <c r="AP247" s="682"/>
      <c r="AQ247" s="682"/>
      <c r="AR247" s="682"/>
      <c r="AS247" s="682"/>
      <c r="AT247" s="682"/>
      <c r="AU247" s="682"/>
      <c r="AV247" s="682"/>
      <c r="AW247" s="682"/>
      <c r="AX247" s="682"/>
      <c r="AY247" s="682"/>
      <c r="AZ247" s="682"/>
      <c r="BA247" s="682"/>
      <c r="BB247" s="682"/>
      <c r="BC247" s="682"/>
      <c r="BD247" s="682"/>
      <c r="BE247" s="682"/>
      <c r="BF247" s="682"/>
      <c r="BG247" s="682"/>
      <c r="BH247" s="682"/>
      <c r="BI247" s="682"/>
      <c r="BJ247" s="682"/>
      <c r="BK247" s="676"/>
      <c r="BL247" s="676"/>
      <c r="BM247" s="676"/>
      <c r="BN247" s="682"/>
      <c r="BO247" s="682"/>
      <c r="BP247" s="682"/>
      <c r="BQ247" s="682"/>
      <c r="BR247" s="682"/>
      <c r="BS247" s="682"/>
      <c r="BT247" s="682"/>
      <c r="BU247" s="682"/>
      <c r="BV247" s="682"/>
      <c r="BW247" s="682"/>
    </row>
    <row r="248" spans="1:75" ht="13.5" customHeight="1">
      <c r="A248" s="696" t="s">
        <v>87</v>
      </c>
      <c r="B248" s="15" t="s">
        <v>55</v>
      </c>
      <c r="C248" s="692" t="str">
        <f>VLOOKUP($C227,'2025年度(1年後期)'!$B$5:$N$207,COLUMN('2025年度(1年後期)'!$K$5),0)&amp;""</f>
        <v/>
      </c>
      <c r="D248" s="693"/>
      <c r="E248" s="698" t="str">
        <f>VLOOKUP($C227,'2025年度(2年後期)'!$B$5:$N$207,COLUMN('2025年度(2年後期)'!$K$5),0)&amp;""</f>
        <v/>
      </c>
      <c r="F248" s="693"/>
      <c r="G248" s="698" t="str">
        <f>VLOOKUP($C227,'2025年度(3年後期)'!$B$5:$N$207,COLUMN('2025年度(3年後期)'!$K$5),0)&amp;""</f>
        <v/>
      </c>
      <c r="H248" s="693"/>
      <c r="I248" s="698" t="str">
        <f>VLOOKUP($C227,'2025年度(4年後期)'!$B$5:$N$206,COLUMN('2025年度(4年後期)'!$K$5),0)&amp;""</f>
        <v/>
      </c>
      <c r="J248" s="693"/>
      <c r="K248" s="694" t="str">
        <f>VLOOKUP($C227,'2025年度(助産後期)'!$B$5:$N$207,COLUMN('2025年度(助産後期)'!$K$5),0)&amp;""</f>
        <v/>
      </c>
      <c r="L248" s="694"/>
      <c r="M248" s="692" t="str">
        <f>VLOOKUP($C227,'2025年度(M1後期)'!$B$5:$N$207,COLUMN('2025年度(M1後期)'!$K$5),0)&amp;""</f>
        <v/>
      </c>
      <c r="N248" s="693"/>
      <c r="O248" s="694" t="str">
        <f>VLOOKUP($C227,'2025年度(M2後期)'!$B$5:$N$207,COLUMN('2025年度(M2後期)'!$K$5),0)&amp;""</f>
        <v/>
      </c>
      <c r="P248" s="693"/>
      <c r="Q248" s="694" t="str">
        <f>VLOOKUP($C227,'2025年度(D1後期)'!$B$5:$N$207,COLUMN('2025年度(D1後期)'!$K$5),0)&amp;""</f>
        <v/>
      </c>
      <c r="R248" s="693"/>
      <c r="S248" s="694" t="str">
        <f>VLOOKUP($C227,'2025年度(D23後期)'!$B$5:$N$207,COLUMN('2025年度(D23後期)'!$K$5),0)&amp;""</f>
        <v/>
      </c>
      <c r="T248" s="693"/>
      <c r="Z248" s="696" t="str">
        <f>A248</f>
        <v>５時限（16：50～18：20）</v>
      </c>
      <c r="AA248" s="680"/>
      <c r="AB248" s="680"/>
      <c r="AC248" s="680"/>
      <c r="AD248" s="680"/>
      <c r="AE248" s="680"/>
      <c r="AF248" s="680"/>
      <c r="AG248" s="680"/>
      <c r="AH248" s="680"/>
      <c r="AI248" s="680"/>
      <c r="AJ248" s="680"/>
      <c r="AK248" s="680"/>
      <c r="AL248" s="680"/>
      <c r="AM248" s="680"/>
      <c r="AN248" s="680"/>
      <c r="AO248" s="680"/>
      <c r="AP248" s="680"/>
      <c r="AQ248" s="680"/>
      <c r="AR248" s="680"/>
      <c r="AS248" s="680"/>
      <c r="AT248" s="680"/>
      <c r="AU248" s="680"/>
      <c r="AV248" s="680"/>
      <c r="AW248" s="680"/>
      <c r="AX248" s="680"/>
      <c r="AY248" s="680"/>
      <c r="AZ248" s="680"/>
      <c r="BA248" s="680"/>
      <c r="BB248" s="680"/>
      <c r="BC248" s="680"/>
      <c r="BD248" s="680"/>
      <c r="BE248" s="680"/>
      <c r="BF248" s="680"/>
      <c r="BG248" s="680"/>
      <c r="BH248" s="680"/>
      <c r="BI248" s="680"/>
      <c r="BJ248" s="680"/>
      <c r="BK248" s="674"/>
      <c r="BL248" s="674"/>
      <c r="BM248" s="674"/>
      <c r="BN248" s="680"/>
      <c r="BO248" s="680"/>
      <c r="BP248" s="680"/>
      <c r="BQ248" s="680"/>
      <c r="BR248" s="680"/>
      <c r="BS248" s="680"/>
      <c r="BT248" s="680"/>
      <c r="BU248" s="680"/>
      <c r="BV248" s="680"/>
      <c r="BW248" s="680"/>
    </row>
    <row r="249" spans="1:75" ht="13.5" customHeight="1">
      <c r="A249" s="696"/>
      <c r="B249" s="15" t="s">
        <v>58</v>
      </c>
      <c r="C249" s="688" t="str">
        <f>IFERROR(VLOOKUP(C248,科目・教員!$A$2:$B$349,2,0),"")</f>
        <v/>
      </c>
      <c r="D249" s="689"/>
      <c r="E249" s="690" t="str">
        <f>IFERROR(VLOOKUP(E248,科目・教員!$A$2:$B$349,2,0),"")</f>
        <v/>
      </c>
      <c r="F249" s="689"/>
      <c r="G249" s="690" t="str">
        <f>IFERROR(VLOOKUP(G248,科目・教員!$A$2:$B$349,2,0),"")</f>
        <v/>
      </c>
      <c r="H249" s="689"/>
      <c r="I249" s="690" t="str">
        <f>IFERROR(VLOOKUP(I248,科目・教員!$A$2:$B$349,2,0),"")</f>
        <v/>
      </c>
      <c r="J249" s="689"/>
      <c r="K249" s="691" t="str">
        <f>IFERROR(VLOOKUP(K248,科目・教員!$A$2:$B$349,2,0),"")</f>
        <v/>
      </c>
      <c r="L249" s="691"/>
      <c r="M249" s="688" t="str">
        <f>IFERROR(VLOOKUP(M248,科目・教員!$A$2:$B$349,2,0),"")</f>
        <v/>
      </c>
      <c r="N249" s="689"/>
      <c r="O249" s="691" t="str">
        <f>IFERROR(VLOOKUP(O248,科目・教員!$A$2:$B$349,2,0),"")</f>
        <v/>
      </c>
      <c r="P249" s="689"/>
      <c r="Q249" s="691" t="str">
        <f>IFERROR(VLOOKUP(Q248,科目・教員!$A$2:$B$349,2,0),"")</f>
        <v/>
      </c>
      <c r="R249" s="689"/>
      <c r="S249" s="691" t="str">
        <f>IFERROR(VLOOKUP(S248,科目・教員!$A$2:$B$349,2,0),"")</f>
        <v/>
      </c>
      <c r="T249" s="689"/>
      <c r="Z249" s="696"/>
      <c r="AA249" s="681"/>
      <c r="AB249" s="681"/>
      <c r="AC249" s="681"/>
      <c r="AD249" s="681"/>
      <c r="AE249" s="681"/>
      <c r="AF249" s="681"/>
      <c r="AG249" s="681"/>
      <c r="AH249" s="681"/>
      <c r="AI249" s="681"/>
      <c r="AJ249" s="681"/>
      <c r="AK249" s="681"/>
      <c r="AL249" s="681"/>
      <c r="AM249" s="681"/>
      <c r="AN249" s="681"/>
      <c r="AO249" s="681"/>
      <c r="AP249" s="681"/>
      <c r="AQ249" s="681"/>
      <c r="AR249" s="681"/>
      <c r="AS249" s="681"/>
      <c r="AT249" s="681"/>
      <c r="AU249" s="681"/>
      <c r="AV249" s="681"/>
      <c r="AW249" s="681"/>
      <c r="AX249" s="681"/>
      <c r="AY249" s="681"/>
      <c r="AZ249" s="681"/>
      <c r="BA249" s="681"/>
      <c r="BB249" s="681"/>
      <c r="BC249" s="681"/>
      <c r="BD249" s="681"/>
      <c r="BE249" s="681"/>
      <c r="BF249" s="681"/>
      <c r="BG249" s="681"/>
      <c r="BH249" s="681"/>
      <c r="BI249" s="681"/>
      <c r="BJ249" s="681"/>
      <c r="BK249" s="675"/>
      <c r="BL249" s="675"/>
      <c r="BM249" s="675"/>
      <c r="BN249" s="681"/>
      <c r="BO249" s="681"/>
      <c r="BP249" s="681"/>
      <c r="BQ249" s="681"/>
      <c r="BR249" s="681"/>
      <c r="BS249" s="681"/>
      <c r="BT249" s="681"/>
      <c r="BU249" s="681"/>
      <c r="BV249" s="681"/>
      <c r="BW249" s="681"/>
    </row>
    <row r="250" spans="1:75" ht="13.5" customHeight="1">
      <c r="A250" s="696"/>
      <c r="B250" s="15" t="s">
        <v>60</v>
      </c>
      <c r="C250" s="688" t="str">
        <f>VLOOKUP($C227,'2025年度(1年後期)'!$B$5:$N$207,COLUMN('2025年度(1年後期)'!$K$5)+1,0)&amp;""</f>
        <v/>
      </c>
      <c r="D250" s="689"/>
      <c r="E250" s="690" t="str">
        <f>VLOOKUP($C227,'2025年度(2年後期)'!$B$5:$N$207,COLUMN('2025年度(2年後期)'!$K$5)+1,0)&amp;""</f>
        <v/>
      </c>
      <c r="F250" s="689"/>
      <c r="G250" s="690" t="str">
        <f>VLOOKUP($C227,'2025年度(3年後期)'!$B$5:$N$207,COLUMN('2025年度(3年後期)'!$K$5)+1,0)&amp;""</f>
        <v/>
      </c>
      <c r="H250" s="689"/>
      <c r="I250" s="690" t="str">
        <f>VLOOKUP($C227,'2025年度(4年後期)'!$B$5:$N$206,COLUMN('2025年度(4年後期)'!$K$5)+1,0)&amp;""</f>
        <v/>
      </c>
      <c r="J250" s="689"/>
      <c r="K250" s="691" t="str">
        <f>VLOOKUP($C227,'2025年度(助産後期)'!$B$5:$N$207,COLUMN('2025年度(助産後期)'!$K$5)+1,0)&amp;""</f>
        <v/>
      </c>
      <c r="L250" s="691"/>
      <c r="M250" s="688" t="str">
        <f>VLOOKUP($C227,'2025年度(M1後期)'!$B$5:$N$207,COLUMN('2025年度(M1後期)'!$K$5)+1,0)&amp;""</f>
        <v/>
      </c>
      <c r="N250" s="689"/>
      <c r="O250" s="691" t="str">
        <f>VLOOKUP($C227,'2025年度(M1後期)'!$B$5:$N$207,COLUMN('2025年度(M1後期)'!$K$5)+1,0)&amp;""</f>
        <v/>
      </c>
      <c r="P250" s="689"/>
      <c r="Q250" s="691" t="str">
        <f>VLOOKUP($C227,'2025年度(D1後期)'!$B$5:$N$207,COLUMN('2025年度(D1後期)'!$K$5)+1,0)&amp;""</f>
        <v/>
      </c>
      <c r="R250" s="689"/>
      <c r="S250" s="691" t="str">
        <f>VLOOKUP($C227,'2025年度(D23後期)'!$B$5:$N$207,COLUMN('2025年度(D23後期)'!$K$5)+1,0)&amp;""</f>
        <v/>
      </c>
      <c r="T250" s="689"/>
      <c r="Z250" s="696"/>
      <c r="AA250" s="681"/>
      <c r="AB250" s="681"/>
      <c r="AC250" s="681"/>
      <c r="AD250" s="681"/>
      <c r="AE250" s="681"/>
      <c r="AF250" s="681"/>
      <c r="AG250" s="681"/>
      <c r="AH250" s="681"/>
      <c r="AI250" s="681"/>
      <c r="AJ250" s="681"/>
      <c r="AK250" s="681"/>
      <c r="AL250" s="681"/>
      <c r="AM250" s="681"/>
      <c r="AN250" s="681"/>
      <c r="AO250" s="681"/>
      <c r="AP250" s="681"/>
      <c r="AQ250" s="681"/>
      <c r="AR250" s="681"/>
      <c r="AS250" s="681"/>
      <c r="AT250" s="681"/>
      <c r="AU250" s="681"/>
      <c r="AV250" s="681"/>
      <c r="AW250" s="681"/>
      <c r="AX250" s="681"/>
      <c r="AY250" s="681"/>
      <c r="AZ250" s="681"/>
      <c r="BA250" s="681"/>
      <c r="BB250" s="681"/>
      <c r="BC250" s="681"/>
      <c r="BD250" s="681"/>
      <c r="BE250" s="681"/>
      <c r="BF250" s="681"/>
      <c r="BG250" s="681"/>
      <c r="BH250" s="681"/>
      <c r="BI250" s="681"/>
      <c r="BJ250" s="681"/>
      <c r="BK250" s="675"/>
      <c r="BL250" s="675"/>
      <c r="BM250" s="675"/>
      <c r="BN250" s="681"/>
      <c r="BO250" s="681"/>
      <c r="BP250" s="681"/>
      <c r="BQ250" s="681"/>
      <c r="BR250" s="681"/>
      <c r="BS250" s="681"/>
      <c r="BT250" s="681"/>
      <c r="BU250" s="681"/>
      <c r="BV250" s="681"/>
      <c r="BW250" s="681"/>
    </row>
    <row r="251" spans="1:75" ht="13.5" customHeight="1">
      <c r="A251" s="697"/>
      <c r="B251" s="16" t="s">
        <v>62</v>
      </c>
      <c r="C251" s="687"/>
      <c r="D251" s="685"/>
      <c r="E251" s="684"/>
      <c r="F251" s="685"/>
      <c r="G251" s="684"/>
      <c r="H251" s="685"/>
      <c r="I251" s="684"/>
      <c r="J251" s="685"/>
      <c r="K251" s="686"/>
      <c r="L251" s="686"/>
      <c r="M251" s="687"/>
      <c r="N251" s="685"/>
      <c r="O251" s="686"/>
      <c r="P251" s="685"/>
      <c r="Q251" s="686"/>
      <c r="R251" s="685"/>
      <c r="S251" s="686"/>
      <c r="T251" s="685"/>
      <c r="U251" s="19"/>
      <c r="V251" s="19"/>
      <c r="W251" s="19"/>
      <c r="X251" s="19"/>
      <c r="Y251" s="19"/>
      <c r="Z251" s="697"/>
      <c r="AA251" s="682"/>
      <c r="AB251" s="682"/>
      <c r="AC251" s="682"/>
      <c r="AD251" s="682"/>
      <c r="AE251" s="682"/>
      <c r="AF251" s="682"/>
      <c r="AG251" s="682"/>
      <c r="AH251" s="682"/>
      <c r="AI251" s="682"/>
      <c r="AJ251" s="682"/>
      <c r="AK251" s="682"/>
      <c r="AL251" s="682"/>
      <c r="AM251" s="682"/>
      <c r="AN251" s="682"/>
      <c r="AO251" s="682"/>
      <c r="AP251" s="682"/>
      <c r="AQ251" s="682"/>
      <c r="AR251" s="682"/>
      <c r="AS251" s="682"/>
      <c r="AT251" s="682"/>
      <c r="AU251" s="682"/>
      <c r="AV251" s="682"/>
      <c r="AW251" s="682"/>
      <c r="AX251" s="682"/>
      <c r="AY251" s="682"/>
      <c r="AZ251" s="682"/>
      <c r="BA251" s="682"/>
      <c r="BB251" s="682"/>
      <c r="BC251" s="682"/>
      <c r="BD251" s="682"/>
      <c r="BE251" s="682"/>
      <c r="BF251" s="682"/>
      <c r="BG251" s="682"/>
      <c r="BH251" s="682"/>
      <c r="BI251" s="682"/>
      <c r="BJ251" s="682"/>
      <c r="BK251" s="676"/>
      <c r="BL251" s="676"/>
      <c r="BM251" s="676"/>
      <c r="BN251" s="682"/>
      <c r="BO251" s="682"/>
      <c r="BP251" s="682"/>
      <c r="BQ251" s="682"/>
      <c r="BR251" s="682"/>
      <c r="BS251" s="682"/>
      <c r="BT251" s="682"/>
      <c r="BU251" s="682"/>
      <c r="BV251" s="682"/>
      <c r="BW251" s="682"/>
    </row>
    <row r="252" spans="1:75" ht="21.75">
      <c r="A252" s="23"/>
      <c r="B252" s="24"/>
      <c r="C252" s="747">
        <f>C227+1</f>
        <v>46033</v>
      </c>
      <c r="D252" s="747"/>
      <c r="E252" s="747"/>
      <c r="F252" s="747"/>
      <c r="G252" s="747"/>
      <c r="H252" s="747"/>
      <c r="I252" s="747"/>
      <c r="J252" s="747"/>
      <c r="K252" s="747"/>
      <c r="L252" s="747"/>
      <c r="M252" s="747"/>
      <c r="N252" s="747"/>
      <c r="O252" s="747"/>
      <c r="P252" s="747"/>
      <c r="Q252" s="747"/>
      <c r="R252" s="747"/>
      <c r="S252" s="747"/>
      <c r="T252" s="747"/>
      <c r="U252" s="787">
        <f>C252</f>
        <v>46033</v>
      </c>
      <c r="V252" s="788"/>
      <c r="W252" s="788"/>
      <c r="X252" s="788"/>
      <c r="Y252" s="788"/>
      <c r="Z252" s="789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96" t="s">
        <v>54</v>
      </c>
      <c r="B253" s="12" t="s">
        <v>55</v>
      </c>
      <c r="C253" s="705" t="str">
        <f>VLOOKUP($C252,'2025年度(1年後期)'!$B$5:$N$207,COLUMN('2025年度(1年後期)'!$C$5),0)&amp;""</f>
        <v/>
      </c>
      <c r="D253" s="706"/>
      <c r="E253" s="713" t="str">
        <f>VLOOKUP($C252,'2025年度(2年後期)'!$B$5:$N$207,COLUMN('2025年度(2年後期)'!$C$5),0)&amp;""</f>
        <v/>
      </c>
      <c r="F253" s="706"/>
      <c r="G253" s="713" t="str">
        <f>VLOOKUP($C252,'2025年度(3年後期)'!$B$5:$N$207,COLUMN('2025年度(3年後期)'!$C$5),0)&amp;""</f>
        <v/>
      </c>
      <c r="H253" s="706"/>
      <c r="I253" s="713" t="str">
        <f>VLOOKUP($C252,'2025年度(4年後期)'!$B$5:$N$206,COLUMN('2025年度(4年後期)'!$C$5),0)&amp;""</f>
        <v/>
      </c>
      <c r="J253" s="706"/>
      <c r="K253" s="693" t="str">
        <f>VLOOKUP($C252,'2025年度(助産後期)'!$B$5:$N$207,COLUMN('2025年度(助産後期)'!$C$5),0)&amp;""</f>
        <v/>
      </c>
      <c r="L253" s="709"/>
      <c r="M253" s="723" t="str">
        <f>VLOOKUP($C252,'2025年度(M1後期)'!$B$5:$N$207,COLUMN('2025年度(M1後期)'!$C$5),0)&amp;""</f>
        <v/>
      </c>
      <c r="N253" s="709"/>
      <c r="O253" s="713" t="str">
        <f>VLOOKUP($C252,'2025年度(M2後期)'!$B$5:$N$207,COLUMN('2025年度(M2後期)'!$C$5),0)&amp;""</f>
        <v/>
      </c>
      <c r="P253" s="706"/>
      <c r="Q253" s="713" t="str">
        <f>VLOOKUP($C252,'2025年度(D1後期)'!$B$5:$N$207,COLUMN('2025年度(D1後期)'!$C$5),0)&amp;""</f>
        <v/>
      </c>
      <c r="R253" s="706"/>
      <c r="S253" s="693" t="str">
        <f>VLOOKUP($C252,'2025年度(D23後期)'!$B$5:$N$207,COLUMN('2025年度(D23後期)'!$C$5),0)&amp;""</f>
        <v/>
      </c>
      <c r="T253" s="706"/>
      <c r="U253" s="25"/>
      <c r="V253" s="20"/>
      <c r="Z253" s="695" t="str">
        <f>A253</f>
        <v xml:space="preserve">１時限（09：20～10：50） </v>
      </c>
      <c r="AA253" s="680"/>
      <c r="AB253" s="680"/>
      <c r="AC253" s="680"/>
      <c r="AD253" s="680"/>
      <c r="AE253" s="680"/>
      <c r="AF253" s="680"/>
      <c r="AG253" s="680"/>
      <c r="AH253" s="680"/>
      <c r="AI253" s="680"/>
      <c r="AJ253" s="680"/>
      <c r="AK253" s="680"/>
      <c r="AL253" s="680"/>
      <c r="AM253" s="681"/>
      <c r="AN253" s="680"/>
      <c r="AO253" s="680"/>
      <c r="AP253" s="680"/>
      <c r="AQ253" s="680"/>
      <c r="AR253" s="680"/>
      <c r="AS253" s="680"/>
      <c r="AT253" s="680"/>
      <c r="AU253" s="680"/>
      <c r="AV253" s="680"/>
      <c r="AW253" s="680"/>
      <c r="AX253" s="680"/>
      <c r="AY253" s="680"/>
      <c r="AZ253" s="680"/>
      <c r="BA253" s="680"/>
      <c r="BB253" s="680"/>
      <c r="BC253" s="680"/>
      <c r="BD253" s="680"/>
      <c r="BE253" s="680"/>
      <c r="BF253" s="680"/>
      <c r="BG253" s="680"/>
      <c r="BH253" s="680"/>
      <c r="BI253" s="680"/>
      <c r="BJ253" s="680"/>
      <c r="BK253" s="674"/>
      <c r="BL253" s="674"/>
      <c r="BM253" s="674"/>
      <c r="BN253" s="680"/>
      <c r="BO253" s="680"/>
      <c r="BP253" s="680"/>
      <c r="BQ253" s="680"/>
      <c r="BR253" s="680"/>
      <c r="BS253" s="680"/>
      <c r="BT253" s="680"/>
      <c r="BU253" s="680"/>
      <c r="BV253" s="680"/>
      <c r="BW253" s="680"/>
    </row>
    <row r="254" spans="1:75" ht="13.5" customHeight="1">
      <c r="A254" s="696"/>
      <c r="B254" s="15" t="s">
        <v>58</v>
      </c>
      <c r="C254" s="708" t="str">
        <f>IFERROR(VLOOKUP(C253,科目・教員!$A$2:$B$349,2,0),"")</f>
        <v/>
      </c>
      <c r="D254" s="707"/>
      <c r="E254" s="716" t="str">
        <f>IFERROR(VLOOKUP(E253,科目・教員!$A$2:$B$349,2,0),"")</f>
        <v/>
      </c>
      <c r="F254" s="707"/>
      <c r="G254" s="716" t="str">
        <f>IFERROR(VLOOKUP(G253,科目・教員!$A$2:$B$349,2,0),"")</f>
        <v/>
      </c>
      <c r="H254" s="707"/>
      <c r="I254" s="716" t="str">
        <f>IFERROR(VLOOKUP(I253,科目・教員!$A$2:$B$349,2,0),"")</f>
        <v/>
      </c>
      <c r="J254" s="707"/>
      <c r="K254" s="689" t="str">
        <f>IFERROR(VLOOKUP(K253,科目・教員!$A$2:$B$349,2,0),"")</f>
        <v/>
      </c>
      <c r="L254" s="717"/>
      <c r="M254" s="718" t="str">
        <f>IFERROR(VLOOKUP(M253,科目・教員!$A$2:$B$349,2,0),"")</f>
        <v/>
      </c>
      <c r="N254" s="707"/>
      <c r="O254" s="716" t="str">
        <f>IFERROR(VLOOKUP(O253,科目・教員!$A$2:$B$349,2,0),"")</f>
        <v/>
      </c>
      <c r="P254" s="707"/>
      <c r="Q254" s="716" t="str">
        <f>IFERROR(VLOOKUP(Q253,科目・教員!$A$2:$B$349,2,0),"")</f>
        <v/>
      </c>
      <c r="R254" s="707"/>
      <c r="S254" s="689" t="str">
        <f>IFERROR(VLOOKUP(S253,科目・教員!$A$2:$B$349,2,0),"")</f>
        <v/>
      </c>
      <c r="T254" s="707"/>
      <c r="V254" s="20"/>
      <c r="Z254" s="696"/>
      <c r="AA254" s="681"/>
      <c r="AB254" s="681"/>
      <c r="AC254" s="681"/>
      <c r="AD254" s="681"/>
      <c r="AE254" s="681"/>
      <c r="AF254" s="681"/>
      <c r="AG254" s="681"/>
      <c r="AH254" s="681"/>
      <c r="AI254" s="681"/>
      <c r="AJ254" s="681"/>
      <c r="AK254" s="681"/>
      <c r="AL254" s="681"/>
      <c r="AM254" s="681"/>
      <c r="AN254" s="681"/>
      <c r="AO254" s="681"/>
      <c r="AP254" s="681"/>
      <c r="AQ254" s="681"/>
      <c r="AR254" s="681"/>
      <c r="AS254" s="681"/>
      <c r="AT254" s="681"/>
      <c r="AU254" s="681"/>
      <c r="AV254" s="681"/>
      <c r="AW254" s="681"/>
      <c r="AX254" s="681"/>
      <c r="AY254" s="681"/>
      <c r="AZ254" s="681"/>
      <c r="BA254" s="681"/>
      <c r="BB254" s="681"/>
      <c r="BC254" s="681"/>
      <c r="BD254" s="681"/>
      <c r="BE254" s="681"/>
      <c r="BF254" s="681"/>
      <c r="BG254" s="681"/>
      <c r="BH254" s="681"/>
      <c r="BI254" s="681"/>
      <c r="BJ254" s="681"/>
      <c r="BK254" s="675"/>
      <c r="BL254" s="675"/>
      <c r="BM254" s="675"/>
      <c r="BN254" s="681"/>
      <c r="BO254" s="681"/>
      <c r="BP254" s="681"/>
      <c r="BQ254" s="681"/>
      <c r="BR254" s="681"/>
      <c r="BS254" s="681"/>
      <c r="BT254" s="681"/>
      <c r="BU254" s="681"/>
      <c r="BV254" s="681"/>
      <c r="BW254" s="681"/>
    </row>
    <row r="255" spans="1:75" ht="13.5" customHeight="1">
      <c r="A255" s="696"/>
      <c r="B255" s="15" t="s">
        <v>60</v>
      </c>
      <c r="C255" s="708" t="str">
        <f>VLOOKUP($C252,'2025年度(1年後期)'!$B$5:$N$207,COLUMN('2025年度(1年後期)'!$C$5)+1,0)&amp;""</f>
        <v/>
      </c>
      <c r="D255" s="707"/>
      <c r="E255" s="716" t="str">
        <f>VLOOKUP($C252,'2025年度(2年後期)'!$B$5:$N$207,COLUMN('2025年度(2年後期)'!$C$5)+1,0)&amp;""</f>
        <v/>
      </c>
      <c r="F255" s="707"/>
      <c r="G255" s="716" t="str">
        <f>VLOOKUP($C252,'2025年度(3年後期)'!$B$5:$N$207,COLUMN('2025年度(3年後期)'!$C$5)+1,0)&amp;""</f>
        <v/>
      </c>
      <c r="H255" s="707"/>
      <c r="I255" s="716" t="str">
        <f>VLOOKUP($C252,'2025年度(4年後期)'!$B$5:$N$206,COLUMN('2025年度(4年後期)'!$C$5)+1,0)&amp;""</f>
        <v/>
      </c>
      <c r="J255" s="707"/>
      <c r="K255" s="689" t="str">
        <f>VLOOKUP($C252,'2025年度(助産後期)'!$B$5:$N$207,COLUMN('2025年度(助産後期)'!$C$5)+1,0)&amp;""</f>
        <v/>
      </c>
      <c r="L255" s="717"/>
      <c r="M255" s="718" t="str">
        <f>VLOOKUP($C252,'2025年度(M1後期)'!$B$5:$N$207,COLUMN('2025年度(M1後期)'!$C$5)+1,0)&amp;""</f>
        <v/>
      </c>
      <c r="N255" s="707"/>
      <c r="O255" s="716" t="str">
        <f>VLOOKUP($C252,'2025年度(M2後期)'!$B$5:$N$207,COLUMN('2025年度(M2後期)'!$C$5)+1,0)&amp;""</f>
        <v/>
      </c>
      <c r="P255" s="707"/>
      <c r="Q255" s="716" t="str">
        <f>VLOOKUP($C252,'2025年度(D1後期)'!$B$5:$N$207,COLUMN('2025年度(D1後期)'!$C$5)+1,0)&amp;""</f>
        <v/>
      </c>
      <c r="R255" s="707"/>
      <c r="S255" s="689" t="str">
        <f>VLOOKUP($C252,'2025年度(D23後期)'!$B$5:$N$207,COLUMN('2025年度(D23後期)'!$C$5)+1,0)&amp;""</f>
        <v/>
      </c>
      <c r="T255" s="707"/>
      <c r="U255" s="33"/>
      <c r="Z255" s="696"/>
      <c r="AA255" s="681"/>
      <c r="AB255" s="681"/>
      <c r="AC255" s="681"/>
      <c r="AD255" s="681"/>
      <c r="AE255" s="681"/>
      <c r="AF255" s="681"/>
      <c r="AG255" s="681"/>
      <c r="AH255" s="681"/>
      <c r="AI255" s="681"/>
      <c r="AJ255" s="681"/>
      <c r="AK255" s="681"/>
      <c r="AL255" s="681"/>
      <c r="AM255" s="681"/>
      <c r="AN255" s="681"/>
      <c r="AO255" s="681"/>
      <c r="AP255" s="681"/>
      <c r="AQ255" s="681"/>
      <c r="AR255" s="681"/>
      <c r="AS255" s="681"/>
      <c r="AT255" s="681"/>
      <c r="AU255" s="681"/>
      <c r="AV255" s="681"/>
      <c r="AW255" s="681"/>
      <c r="AX255" s="681"/>
      <c r="AY255" s="681"/>
      <c r="AZ255" s="681"/>
      <c r="BA255" s="681"/>
      <c r="BB255" s="681"/>
      <c r="BC255" s="681"/>
      <c r="BD255" s="681"/>
      <c r="BE255" s="681"/>
      <c r="BF255" s="681"/>
      <c r="BG255" s="681"/>
      <c r="BH255" s="681"/>
      <c r="BI255" s="681"/>
      <c r="BJ255" s="681"/>
      <c r="BK255" s="675"/>
      <c r="BL255" s="675"/>
      <c r="BM255" s="675"/>
      <c r="BN255" s="681"/>
      <c r="BO255" s="681"/>
      <c r="BP255" s="681"/>
      <c r="BQ255" s="681"/>
      <c r="BR255" s="681"/>
      <c r="BS255" s="681"/>
      <c r="BT255" s="681"/>
      <c r="BU255" s="681"/>
      <c r="BV255" s="681"/>
      <c r="BW255" s="681"/>
    </row>
    <row r="256" spans="1:75" ht="13.5" customHeight="1">
      <c r="A256" s="697"/>
      <c r="B256" s="16" t="s">
        <v>62</v>
      </c>
      <c r="C256" s="687"/>
      <c r="D256" s="719"/>
      <c r="E256" s="684"/>
      <c r="F256" s="719"/>
      <c r="G256" s="684"/>
      <c r="H256" s="719"/>
      <c r="I256" s="684"/>
      <c r="J256" s="719"/>
      <c r="K256" s="686"/>
      <c r="L256" s="720"/>
      <c r="M256" s="721"/>
      <c r="N256" s="719"/>
      <c r="O256" s="684"/>
      <c r="P256" s="719"/>
      <c r="Q256" s="684"/>
      <c r="R256" s="719"/>
      <c r="S256" s="686"/>
      <c r="T256" s="719"/>
      <c r="U256" s="33"/>
      <c r="Z256" s="697"/>
      <c r="AA256" s="682"/>
      <c r="AB256" s="682"/>
      <c r="AC256" s="682"/>
      <c r="AD256" s="682"/>
      <c r="AE256" s="682"/>
      <c r="AF256" s="682"/>
      <c r="AG256" s="682"/>
      <c r="AH256" s="682"/>
      <c r="AI256" s="682"/>
      <c r="AJ256" s="682"/>
      <c r="AK256" s="682"/>
      <c r="AL256" s="682"/>
      <c r="AM256" s="682"/>
      <c r="AN256" s="682"/>
      <c r="AO256" s="682"/>
      <c r="AP256" s="682"/>
      <c r="AQ256" s="682"/>
      <c r="AR256" s="682"/>
      <c r="AS256" s="682"/>
      <c r="AT256" s="682"/>
      <c r="AU256" s="682"/>
      <c r="AV256" s="682"/>
      <c r="AW256" s="682"/>
      <c r="AX256" s="682"/>
      <c r="AY256" s="682"/>
      <c r="AZ256" s="682"/>
      <c r="BA256" s="682"/>
      <c r="BB256" s="682"/>
      <c r="BC256" s="682"/>
      <c r="BD256" s="682"/>
      <c r="BE256" s="682"/>
      <c r="BF256" s="682"/>
      <c r="BG256" s="682"/>
      <c r="BH256" s="682"/>
      <c r="BI256" s="682"/>
      <c r="BJ256" s="682"/>
      <c r="BK256" s="676"/>
      <c r="BL256" s="676"/>
      <c r="BM256" s="676"/>
      <c r="BN256" s="682"/>
      <c r="BO256" s="682"/>
      <c r="BP256" s="682"/>
      <c r="BQ256" s="682"/>
      <c r="BR256" s="682"/>
      <c r="BS256" s="682"/>
      <c r="BT256" s="682"/>
      <c r="BU256" s="682"/>
      <c r="BV256" s="682"/>
      <c r="BW256" s="682"/>
    </row>
    <row r="257" spans="1:75" ht="13.5" customHeight="1">
      <c r="A257" s="696" t="s">
        <v>64</v>
      </c>
      <c r="B257" s="15" t="s">
        <v>55</v>
      </c>
      <c r="C257" s="705" t="str">
        <f>VLOOKUP($C252,'2025年度(1年後期)'!$B$5:$N$207,COLUMN('2025年度(1年後期)'!$E$5),0)&amp;""</f>
        <v/>
      </c>
      <c r="D257" s="706"/>
      <c r="E257" s="713" t="str">
        <f>VLOOKUP($C252,'2025年度(2年後期)'!$B$5:$N$207,COLUMN('2025年度(2年後期)'!$E$5),0)&amp;""</f>
        <v/>
      </c>
      <c r="F257" s="706"/>
      <c r="G257" s="713" t="str">
        <f>VLOOKUP($C252,'2025年度(3年後期)'!$B$5:$N$207,COLUMN('2025年度(3年後期)'!$E$5),0)&amp;""</f>
        <v/>
      </c>
      <c r="H257" s="706"/>
      <c r="I257" s="713" t="str">
        <f>VLOOKUP($C252,'2025年度(4年後期)'!$B$5:$N$206,COLUMN('2025年度(4年後期)'!$E$5),0)&amp;""</f>
        <v/>
      </c>
      <c r="J257" s="706"/>
      <c r="K257" s="693" t="str">
        <f>VLOOKUP($C252,'2025年度(助産後期)'!$B$5:$N$207,COLUMN('2025年度(助産後期)'!$E$5),0)&amp;""</f>
        <v/>
      </c>
      <c r="L257" s="709"/>
      <c r="M257" s="705" t="str">
        <f>VLOOKUP($C252,'2025年度(M1後期)'!$B$5:$N$207,COLUMN('2025年度(M1後期)'!$E$5),0)&amp;""</f>
        <v/>
      </c>
      <c r="N257" s="706"/>
      <c r="O257" s="693" t="str">
        <f>VLOOKUP($C252,'2025年度(M2後期)'!$B$5:$N$207,COLUMN('2025年度(M2後期)'!$E$5),0)&amp;""</f>
        <v/>
      </c>
      <c r="P257" s="706"/>
      <c r="Q257" s="693" t="str">
        <f>VLOOKUP($C252,'2025年度(D1後期)'!$B$5:$N$207,COLUMN('2025年度(D1後期)'!$E$5),0)&amp;""</f>
        <v/>
      </c>
      <c r="R257" s="706"/>
      <c r="S257" s="693" t="str">
        <f>VLOOKUP($C252,'2025年度(D23後期)'!$B$5:$N$207,COLUMN('2025年度(D23後期)'!$E$5),0)&amp;""</f>
        <v/>
      </c>
      <c r="T257" s="706"/>
      <c r="U257" s="33"/>
      <c r="Z257" s="696" t="str">
        <f>A257</f>
        <v>２時限（11：00～12：30）</v>
      </c>
      <c r="AA257" s="680"/>
      <c r="AB257" s="680"/>
      <c r="AC257" s="680"/>
      <c r="AD257" s="680"/>
      <c r="AE257" s="680"/>
      <c r="AF257" s="680"/>
      <c r="AG257" s="680"/>
      <c r="AH257" s="680"/>
      <c r="AI257" s="680"/>
      <c r="AJ257" s="680"/>
      <c r="AK257" s="680"/>
      <c r="AL257" s="680"/>
      <c r="AM257" s="681"/>
      <c r="AN257" s="680"/>
      <c r="AO257" s="680"/>
      <c r="AP257" s="680"/>
      <c r="AQ257" s="680"/>
      <c r="AR257" s="680"/>
      <c r="AS257" s="680"/>
      <c r="AT257" s="680"/>
      <c r="AU257" s="680"/>
      <c r="AV257" s="680"/>
      <c r="AW257" s="680"/>
      <c r="AX257" s="680"/>
      <c r="AY257" s="680"/>
      <c r="AZ257" s="680"/>
      <c r="BA257" s="680"/>
      <c r="BB257" s="680"/>
      <c r="BC257" s="680"/>
      <c r="BD257" s="680"/>
      <c r="BE257" s="680"/>
      <c r="BF257" s="680"/>
      <c r="BG257" s="680"/>
      <c r="BH257" s="680"/>
      <c r="BI257" s="680"/>
      <c r="BJ257" s="680"/>
      <c r="BK257" s="674"/>
      <c r="BL257" s="674"/>
      <c r="BM257" s="674"/>
      <c r="BN257" s="680"/>
      <c r="BO257" s="680"/>
      <c r="BP257" s="680"/>
      <c r="BQ257" s="680"/>
      <c r="BR257" s="680"/>
      <c r="BS257" s="680"/>
      <c r="BT257" s="680"/>
      <c r="BU257" s="680"/>
      <c r="BV257" s="680"/>
      <c r="BW257" s="680"/>
    </row>
    <row r="258" spans="1:75" ht="13.5" customHeight="1">
      <c r="A258" s="696"/>
      <c r="B258" s="15" t="s">
        <v>58</v>
      </c>
      <c r="C258" s="708" t="str">
        <f>IFERROR(VLOOKUP(C257,科目・教員!$A$2:$B$349,2,0),"")</f>
        <v/>
      </c>
      <c r="D258" s="707"/>
      <c r="E258" s="716" t="str">
        <f>IFERROR(VLOOKUP(E257,科目・教員!$A$2:$B$349,2,0),"")</f>
        <v/>
      </c>
      <c r="F258" s="707"/>
      <c r="G258" s="716" t="str">
        <f>IFERROR(VLOOKUP(G257,科目・教員!$A$2:$B$349,2,0),"")</f>
        <v/>
      </c>
      <c r="H258" s="707"/>
      <c r="I258" s="716" t="str">
        <f>IFERROR(VLOOKUP(I257,科目・教員!$A$2:$B$349,2,0),"")</f>
        <v/>
      </c>
      <c r="J258" s="707"/>
      <c r="K258" s="689" t="str">
        <f>IFERROR(VLOOKUP(K257,科目・教員!$A$2:$B$349,2,0),"")</f>
        <v/>
      </c>
      <c r="L258" s="717"/>
      <c r="M258" s="708" t="str">
        <f>IFERROR(VLOOKUP(M257,科目・教員!$A$2:$B$349,2,0),"")</f>
        <v/>
      </c>
      <c r="N258" s="707"/>
      <c r="O258" s="689" t="str">
        <f>IFERROR(VLOOKUP(O257,科目・教員!$A$2:$B$349,2,0),"")</f>
        <v/>
      </c>
      <c r="P258" s="707"/>
      <c r="Q258" s="689" t="str">
        <f>IFERROR(VLOOKUP(Q257,科目・教員!$A$2:$B$349,2,0),"")</f>
        <v/>
      </c>
      <c r="R258" s="707"/>
      <c r="S258" s="689" t="str">
        <f>IFERROR(VLOOKUP(S257,科目・教員!$A$2:$B$349,2,0),"")</f>
        <v/>
      </c>
      <c r="T258" s="707"/>
      <c r="U258" s="33"/>
      <c r="Z258" s="696"/>
      <c r="AA258" s="681"/>
      <c r="AB258" s="681"/>
      <c r="AC258" s="681"/>
      <c r="AD258" s="681"/>
      <c r="AE258" s="681"/>
      <c r="AF258" s="681"/>
      <c r="AG258" s="681"/>
      <c r="AH258" s="681"/>
      <c r="AI258" s="681"/>
      <c r="AJ258" s="681"/>
      <c r="AK258" s="681"/>
      <c r="AL258" s="681"/>
      <c r="AM258" s="681"/>
      <c r="AN258" s="681"/>
      <c r="AO258" s="681"/>
      <c r="AP258" s="681"/>
      <c r="AQ258" s="681"/>
      <c r="AR258" s="681"/>
      <c r="AS258" s="681"/>
      <c r="AT258" s="681"/>
      <c r="AU258" s="681"/>
      <c r="AV258" s="681"/>
      <c r="AW258" s="681"/>
      <c r="AX258" s="681"/>
      <c r="AY258" s="681"/>
      <c r="AZ258" s="681"/>
      <c r="BA258" s="681"/>
      <c r="BB258" s="681"/>
      <c r="BC258" s="681"/>
      <c r="BD258" s="681"/>
      <c r="BE258" s="681"/>
      <c r="BF258" s="681"/>
      <c r="BG258" s="681"/>
      <c r="BH258" s="681"/>
      <c r="BI258" s="681"/>
      <c r="BJ258" s="681"/>
      <c r="BK258" s="675"/>
      <c r="BL258" s="675"/>
      <c r="BM258" s="675"/>
      <c r="BN258" s="681"/>
      <c r="BO258" s="681"/>
      <c r="BP258" s="681"/>
      <c r="BQ258" s="681"/>
      <c r="BR258" s="681"/>
      <c r="BS258" s="681"/>
      <c r="BT258" s="681"/>
      <c r="BU258" s="681"/>
      <c r="BV258" s="681"/>
      <c r="BW258" s="681"/>
    </row>
    <row r="259" spans="1:75" ht="13.5" customHeight="1">
      <c r="A259" s="696"/>
      <c r="B259" s="15" t="s">
        <v>60</v>
      </c>
      <c r="C259" s="708" t="str">
        <f>VLOOKUP($C252,'2025年度(1年後期)'!$B$5:$N$207,COLUMN('2025年度(1年後期)'!$E$5)+1,0)&amp;""</f>
        <v/>
      </c>
      <c r="D259" s="707"/>
      <c r="E259" s="716" t="str">
        <f>VLOOKUP($C252,'2025年度(2年後期)'!$B$5:$N$207,COLUMN('2025年度(2年後期)'!$E$5)+1,0)&amp;""</f>
        <v/>
      </c>
      <c r="F259" s="707"/>
      <c r="G259" s="716" t="str">
        <f>VLOOKUP($C252,'2025年度(3年後期)'!$B$5:$N$207,COLUMN('2025年度(3年後期)'!$E$5)+1,0)&amp;""</f>
        <v/>
      </c>
      <c r="H259" s="707"/>
      <c r="I259" s="716" t="str">
        <f>VLOOKUP($C252,'2025年度(4年後期)'!$B$5:$N$206,COLUMN('2025年度(4年後期)'!$E$5)+1,0)&amp;""</f>
        <v/>
      </c>
      <c r="J259" s="707"/>
      <c r="K259" s="689" t="str">
        <f>VLOOKUP($C252,'2025年度(助産後期)'!$B$5:$N$207,COLUMN('2025年度(助産後期)'!$E$5)+1,0)&amp;""</f>
        <v/>
      </c>
      <c r="L259" s="717"/>
      <c r="M259" s="708" t="str">
        <f>VLOOKUP($C252,'2025年度(M1後期)'!$B$5:$N$207,COLUMN('2025年度(M1後期)'!$E$5)+1,0)&amp;""</f>
        <v/>
      </c>
      <c r="N259" s="707"/>
      <c r="O259" s="689" t="str">
        <f>VLOOKUP($C252,'2025年度(M2後期)'!$B$5:$N$207,COLUMN('2025年度(M2後期)'!$E$5)+1,0)&amp;""</f>
        <v/>
      </c>
      <c r="P259" s="707"/>
      <c r="Q259" s="689" t="str">
        <f>VLOOKUP($C252,'2025年度(D1後期)'!$B$5:$N$207,COLUMN('2025年度(D1後期)'!$E$5)+1,0)&amp;""</f>
        <v/>
      </c>
      <c r="R259" s="707"/>
      <c r="S259" s="689" t="str">
        <f>VLOOKUP($C252,'2025年度(D23後期)'!$B$5:$N$207,COLUMN('2025年度(D23後期)'!$E$5)+1,0)&amp;""</f>
        <v/>
      </c>
      <c r="T259" s="707"/>
      <c r="U259" s="21"/>
      <c r="Z259" s="696"/>
      <c r="AA259" s="681"/>
      <c r="AB259" s="681"/>
      <c r="AC259" s="681"/>
      <c r="AD259" s="681"/>
      <c r="AE259" s="681"/>
      <c r="AF259" s="681"/>
      <c r="AG259" s="681"/>
      <c r="AH259" s="681"/>
      <c r="AI259" s="681"/>
      <c r="AJ259" s="681"/>
      <c r="AK259" s="681"/>
      <c r="AL259" s="681"/>
      <c r="AM259" s="681"/>
      <c r="AN259" s="681"/>
      <c r="AO259" s="681"/>
      <c r="AP259" s="681"/>
      <c r="AQ259" s="681"/>
      <c r="AR259" s="681"/>
      <c r="AS259" s="681"/>
      <c r="AT259" s="681"/>
      <c r="AU259" s="681"/>
      <c r="AV259" s="681"/>
      <c r="AW259" s="681"/>
      <c r="AX259" s="681"/>
      <c r="AY259" s="681"/>
      <c r="AZ259" s="681"/>
      <c r="BA259" s="681"/>
      <c r="BB259" s="681"/>
      <c r="BC259" s="681"/>
      <c r="BD259" s="681"/>
      <c r="BE259" s="681"/>
      <c r="BF259" s="681"/>
      <c r="BG259" s="681"/>
      <c r="BH259" s="681"/>
      <c r="BI259" s="681"/>
      <c r="BJ259" s="681"/>
      <c r="BK259" s="675"/>
      <c r="BL259" s="675"/>
      <c r="BM259" s="675"/>
      <c r="BN259" s="681"/>
      <c r="BO259" s="681"/>
      <c r="BP259" s="681"/>
      <c r="BQ259" s="681"/>
      <c r="BR259" s="681"/>
      <c r="BS259" s="681"/>
      <c r="BT259" s="681"/>
      <c r="BU259" s="681"/>
      <c r="BV259" s="681"/>
      <c r="BW259" s="681"/>
    </row>
    <row r="260" spans="1:75" ht="13.5" customHeight="1">
      <c r="A260" s="712"/>
      <c r="B260" s="16" t="s">
        <v>62</v>
      </c>
      <c r="C260" s="687"/>
      <c r="D260" s="685"/>
      <c r="E260" s="684"/>
      <c r="F260" s="685"/>
      <c r="G260" s="684"/>
      <c r="H260" s="685"/>
      <c r="I260" s="684"/>
      <c r="J260" s="685"/>
      <c r="K260" s="686"/>
      <c r="L260" s="686"/>
      <c r="M260" s="687"/>
      <c r="N260" s="685"/>
      <c r="O260" s="686"/>
      <c r="P260" s="685"/>
      <c r="Q260" s="686"/>
      <c r="R260" s="685"/>
      <c r="S260" s="686"/>
      <c r="T260" s="685"/>
      <c r="U260" s="32"/>
      <c r="Z260" s="697"/>
      <c r="AA260" s="682"/>
      <c r="AB260" s="682"/>
      <c r="AC260" s="682"/>
      <c r="AD260" s="682"/>
      <c r="AE260" s="682"/>
      <c r="AF260" s="682"/>
      <c r="AG260" s="682"/>
      <c r="AH260" s="682"/>
      <c r="AI260" s="682"/>
      <c r="AJ260" s="682"/>
      <c r="AK260" s="682"/>
      <c r="AL260" s="682"/>
      <c r="AM260" s="682"/>
      <c r="AN260" s="682"/>
      <c r="AO260" s="682"/>
      <c r="AP260" s="682"/>
      <c r="AQ260" s="682"/>
      <c r="AR260" s="682"/>
      <c r="AS260" s="682"/>
      <c r="AT260" s="682"/>
      <c r="AU260" s="682"/>
      <c r="AV260" s="682"/>
      <c r="AW260" s="682"/>
      <c r="AX260" s="682"/>
      <c r="AY260" s="682"/>
      <c r="AZ260" s="682"/>
      <c r="BA260" s="682"/>
      <c r="BB260" s="682"/>
      <c r="BC260" s="682"/>
      <c r="BD260" s="682"/>
      <c r="BE260" s="682"/>
      <c r="BF260" s="682"/>
      <c r="BG260" s="682"/>
      <c r="BH260" s="682"/>
      <c r="BI260" s="682"/>
      <c r="BJ260" s="682"/>
      <c r="BK260" s="676"/>
      <c r="BL260" s="676"/>
      <c r="BM260" s="676"/>
      <c r="BN260" s="682"/>
      <c r="BO260" s="682"/>
      <c r="BP260" s="682"/>
      <c r="BQ260" s="682"/>
      <c r="BR260" s="682"/>
      <c r="BS260" s="682"/>
      <c r="BT260" s="682"/>
      <c r="BU260" s="682"/>
      <c r="BV260" s="682"/>
      <c r="BW260" s="682"/>
    </row>
    <row r="261" spans="1:75" ht="13.5" customHeight="1">
      <c r="A261" s="695" t="s">
        <v>70</v>
      </c>
      <c r="B261" s="17" t="s">
        <v>71</v>
      </c>
      <c r="C261" s="705"/>
      <c r="D261" s="706"/>
      <c r="E261" s="713"/>
      <c r="F261" s="706"/>
      <c r="G261" s="713"/>
      <c r="H261" s="706"/>
      <c r="I261" s="713"/>
      <c r="J261" s="706"/>
      <c r="K261" s="693"/>
      <c r="L261" s="709"/>
      <c r="M261" s="705"/>
      <c r="N261" s="706"/>
      <c r="O261" s="693"/>
      <c r="P261" s="706"/>
      <c r="Q261" s="693"/>
      <c r="R261" s="706"/>
      <c r="S261" s="693"/>
      <c r="T261" s="706"/>
      <c r="U261" s="21"/>
      <c r="Z261" s="696" t="str">
        <f>A261</f>
        <v>昼休み（12：30～13：30）</v>
      </c>
      <c r="AA261" s="680"/>
      <c r="AB261" s="680"/>
      <c r="AC261" s="680"/>
      <c r="AD261" s="680"/>
      <c r="AE261" s="680"/>
      <c r="AF261" s="680"/>
      <c r="AG261" s="680"/>
      <c r="AH261" s="680"/>
      <c r="AI261" s="680"/>
      <c r="AJ261" s="680"/>
      <c r="AK261" s="680"/>
      <c r="AL261" s="680"/>
      <c r="AM261" s="680"/>
      <c r="AN261" s="680"/>
      <c r="AO261" s="680"/>
      <c r="AP261" s="680"/>
      <c r="AQ261" s="680"/>
      <c r="AR261" s="680"/>
      <c r="AS261" s="680"/>
      <c r="AT261" s="680"/>
      <c r="AU261" s="680"/>
      <c r="AV261" s="680"/>
      <c r="AW261" s="680"/>
      <c r="AX261" s="680"/>
      <c r="AY261" s="680"/>
      <c r="AZ261" s="680"/>
      <c r="BA261" s="680"/>
      <c r="BB261" s="680"/>
      <c r="BC261" s="680"/>
      <c r="BD261" s="680"/>
      <c r="BE261" s="680"/>
      <c r="BF261" s="680"/>
      <c r="BG261" s="680"/>
      <c r="BH261" s="680"/>
      <c r="BI261" s="680"/>
      <c r="BJ261" s="680"/>
      <c r="BK261" s="674"/>
      <c r="BL261" s="674"/>
      <c r="BM261" s="674"/>
      <c r="BN261" s="680"/>
      <c r="BO261" s="680"/>
      <c r="BP261" s="680"/>
      <c r="BQ261" s="680"/>
      <c r="BR261" s="680"/>
      <c r="BS261" s="680"/>
      <c r="BT261" s="680"/>
      <c r="BU261" s="680"/>
      <c r="BV261" s="680"/>
      <c r="BW261" s="680"/>
    </row>
    <row r="262" spans="1:75" ht="13.5" customHeight="1">
      <c r="A262" s="696"/>
      <c r="B262" s="17" t="s">
        <v>73</v>
      </c>
      <c r="C262" s="708"/>
      <c r="D262" s="707"/>
      <c r="E262" s="716"/>
      <c r="F262" s="707"/>
      <c r="G262" s="716"/>
      <c r="H262" s="707"/>
      <c r="I262" s="716"/>
      <c r="J262" s="707"/>
      <c r="K262" s="689"/>
      <c r="L262" s="717"/>
      <c r="M262" s="708"/>
      <c r="N262" s="707"/>
      <c r="O262" s="689"/>
      <c r="P262" s="707"/>
      <c r="Q262" s="689"/>
      <c r="R262" s="707"/>
      <c r="S262" s="689"/>
      <c r="T262" s="707"/>
      <c r="U262" s="21"/>
      <c r="Z262" s="696"/>
      <c r="AA262" s="681"/>
      <c r="AB262" s="681"/>
      <c r="AC262" s="681"/>
      <c r="AD262" s="681"/>
      <c r="AE262" s="681"/>
      <c r="AF262" s="681"/>
      <c r="AG262" s="681"/>
      <c r="AH262" s="681"/>
      <c r="AI262" s="681"/>
      <c r="AJ262" s="681"/>
      <c r="AK262" s="681"/>
      <c r="AL262" s="681"/>
      <c r="AM262" s="681"/>
      <c r="AN262" s="681"/>
      <c r="AO262" s="681"/>
      <c r="AP262" s="681"/>
      <c r="AQ262" s="681"/>
      <c r="AR262" s="681"/>
      <c r="AS262" s="681"/>
      <c r="AT262" s="681"/>
      <c r="AU262" s="681"/>
      <c r="AV262" s="681"/>
      <c r="AW262" s="681"/>
      <c r="AX262" s="681"/>
      <c r="AY262" s="681"/>
      <c r="AZ262" s="681"/>
      <c r="BA262" s="681"/>
      <c r="BB262" s="681"/>
      <c r="BC262" s="681"/>
      <c r="BD262" s="681"/>
      <c r="BE262" s="681"/>
      <c r="BF262" s="681"/>
      <c r="BG262" s="681"/>
      <c r="BH262" s="681"/>
      <c r="BI262" s="681"/>
      <c r="BJ262" s="681"/>
      <c r="BK262" s="675"/>
      <c r="BL262" s="675"/>
      <c r="BM262" s="675"/>
      <c r="BN262" s="681"/>
      <c r="BO262" s="681"/>
      <c r="BP262" s="681"/>
      <c r="BQ262" s="681"/>
      <c r="BR262" s="681"/>
      <c r="BS262" s="681"/>
      <c r="BT262" s="681"/>
      <c r="BU262" s="681"/>
      <c r="BV262" s="681"/>
      <c r="BW262" s="681"/>
    </row>
    <row r="263" spans="1:75" ht="13.5" customHeight="1">
      <c r="A263" s="696"/>
      <c r="B263" s="17" t="s">
        <v>60</v>
      </c>
      <c r="C263" s="708"/>
      <c r="D263" s="707"/>
      <c r="E263" s="716"/>
      <c r="F263" s="707"/>
      <c r="G263" s="716"/>
      <c r="H263" s="707"/>
      <c r="I263" s="716"/>
      <c r="J263" s="707"/>
      <c r="K263" s="689"/>
      <c r="L263" s="717"/>
      <c r="M263" s="708"/>
      <c r="N263" s="707"/>
      <c r="O263" s="689"/>
      <c r="P263" s="707"/>
      <c r="Q263" s="689"/>
      <c r="R263" s="707"/>
      <c r="S263" s="689"/>
      <c r="T263" s="707"/>
      <c r="U263" s="21"/>
      <c r="Z263" s="696"/>
      <c r="AA263" s="681"/>
      <c r="AB263" s="681"/>
      <c r="AC263" s="681"/>
      <c r="AD263" s="681"/>
      <c r="AE263" s="681"/>
      <c r="AF263" s="681"/>
      <c r="AG263" s="681"/>
      <c r="AH263" s="681"/>
      <c r="AI263" s="681"/>
      <c r="AJ263" s="681"/>
      <c r="AK263" s="681"/>
      <c r="AL263" s="681"/>
      <c r="AM263" s="681"/>
      <c r="AN263" s="681"/>
      <c r="AO263" s="681"/>
      <c r="AP263" s="681"/>
      <c r="AQ263" s="681"/>
      <c r="AR263" s="681"/>
      <c r="AS263" s="681"/>
      <c r="AT263" s="681"/>
      <c r="AU263" s="681"/>
      <c r="AV263" s="681"/>
      <c r="AW263" s="681"/>
      <c r="AX263" s="681"/>
      <c r="AY263" s="681"/>
      <c r="AZ263" s="681"/>
      <c r="BA263" s="681"/>
      <c r="BB263" s="681"/>
      <c r="BC263" s="681"/>
      <c r="BD263" s="681"/>
      <c r="BE263" s="681"/>
      <c r="BF263" s="681"/>
      <c r="BG263" s="681"/>
      <c r="BH263" s="681"/>
      <c r="BI263" s="681"/>
      <c r="BJ263" s="681"/>
      <c r="BK263" s="675"/>
      <c r="BL263" s="675"/>
      <c r="BM263" s="675"/>
      <c r="BN263" s="681"/>
      <c r="BO263" s="681"/>
      <c r="BP263" s="681"/>
      <c r="BQ263" s="681"/>
      <c r="BR263" s="681"/>
      <c r="BS263" s="681"/>
      <c r="BT263" s="681"/>
      <c r="BU263" s="681"/>
      <c r="BV263" s="681"/>
      <c r="BW263" s="681"/>
    </row>
    <row r="264" spans="1:75" ht="13.5" customHeight="1">
      <c r="A264" s="697"/>
      <c r="B264" s="18" t="s">
        <v>62</v>
      </c>
      <c r="C264" s="714"/>
      <c r="D264" s="711"/>
      <c r="E264" s="715"/>
      <c r="F264" s="711"/>
      <c r="G264" s="715"/>
      <c r="H264" s="711"/>
      <c r="I264" s="715"/>
      <c r="J264" s="711"/>
      <c r="K264" s="710"/>
      <c r="L264" s="710"/>
      <c r="M264" s="714"/>
      <c r="N264" s="711"/>
      <c r="O264" s="710"/>
      <c r="P264" s="711"/>
      <c r="Q264" s="710"/>
      <c r="R264" s="711"/>
      <c r="S264" s="710"/>
      <c r="T264" s="711"/>
      <c r="U264" s="21"/>
      <c r="Z264" s="697"/>
      <c r="AA264" s="682"/>
      <c r="AB264" s="682"/>
      <c r="AC264" s="682"/>
      <c r="AD264" s="682"/>
      <c r="AE264" s="682"/>
      <c r="AF264" s="682"/>
      <c r="AG264" s="682"/>
      <c r="AH264" s="682"/>
      <c r="AI264" s="682"/>
      <c r="AJ264" s="682"/>
      <c r="AK264" s="682"/>
      <c r="AL264" s="682"/>
      <c r="AM264" s="682"/>
      <c r="AN264" s="682"/>
      <c r="AO264" s="682"/>
      <c r="AP264" s="682"/>
      <c r="AQ264" s="682"/>
      <c r="AR264" s="682"/>
      <c r="AS264" s="682"/>
      <c r="AT264" s="682"/>
      <c r="AU264" s="682"/>
      <c r="AV264" s="682"/>
      <c r="AW264" s="682"/>
      <c r="AX264" s="682"/>
      <c r="AY264" s="682"/>
      <c r="AZ264" s="682"/>
      <c r="BA264" s="682"/>
      <c r="BB264" s="682"/>
      <c r="BC264" s="682"/>
      <c r="BD264" s="682"/>
      <c r="BE264" s="682"/>
      <c r="BF264" s="682"/>
      <c r="BG264" s="682"/>
      <c r="BH264" s="682"/>
      <c r="BI264" s="682"/>
      <c r="BJ264" s="682"/>
      <c r="BK264" s="676"/>
      <c r="BL264" s="676"/>
      <c r="BM264" s="676"/>
      <c r="BN264" s="682"/>
      <c r="BO264" s="682"/>
      <c r="BP264" s="682"/>
      <c r="BQ264" s="682"/>
      <c r="BR264" s="682"/>
      <c r="BS264" s="682"/>
      <c r="BT264" s="682"/>
      <c r="BU264" s="682"/>
      <c r="BV264" s="682"/>
      <c r="BW264" s="682"/>
    </row>
    <row r="265" spans="1:75" ht="13.5" customHeight="1">
      <c r="A265" s="696" t="s">
        <v>74</v>
      </c>
      <c r="B265" s="15" t="s">
        <v>55</v>
      </c>
      <c r="C265" s="692" t="str">
        <f>VLOOKUP($C252,'2025年度(1年後期)'!$B$5:$N$207,COLUMN('2025年度(1年後期)'!$G$5),0)&amp;""</f>
        <v/>
      </c>
      <c r="D265" s="693"/>
      <c r="E265" s="698" t="str">
        <f>VLOOKUP($C252,'2025年度(2年後期)'!$B$5:$N$207,COLUMN('2025年度(2年後期)'!$G$5),0)&amp;""</f>
        <v/>
      </c>
      <c r="F265" s="693"/>
      <c r="G265" s="698" t="str">
        <f>VLOOKUP($C252,'2025年度(3年後期)'!$B$5:$N$207,COLUMN('2025年度(3年後期)'!$G$5),0)&amp;""</f>
        <v/>
      </c>
      <c r="H265" s="693"/>
      <c r="I265" s="698" t="str">
        <f>VLOOKUP($C252,'2025年度(4年後期)'!$B$5:$N$206,COLUMN('2025年度(4年後期)'!$G$5),0)&amp;""</f>
        <v/>
      </c>
      <c r="J265" s="693"/>
      <c r="K265" s="694" t="str">
        <f>VLOOKUP($C252,'2025年度(助産後期)'!$B$5:$N$207,COLUMN('2025年度(助産後期)'!$G$5),0)&amp;""</f>
        <v/>
      </c>
      <c r="L265" s="694"/>
      <c r="M265" s="692" t="str">
        <f>VLOOKUP($C252,'2025年度(M1後期)'!$B$5:$N$207,COLUMN('2025年度(M1後期)'!$G$5),0)&amp;""</f>
        <v/>
      </c>
      <c r="N265" s="693"/>
      <c r="O265" s="694" t="str">
        <f>VLOOKUP($C252,'2025年度(M2後期)'!$B$5:$N$207,COLUMN('2025年度(M2後期)'!$G$5),0)&amp;""</f>
        <v/>
      </c>
      <c r="P265" s="693"/>
      <c r="Q265" s="694" t="str">
        <f>VLOOKUP($C252,'2025年度(D1後期)'!$B$5:$N$207,COLUMN('2025年度(D1後期)'!$G$5),0)&amp;""</f>
        <v/>
      </c>
      <c r="R265" s="693"/>
      <c r="S265" s="694" t="str">
        <f>VLOOKUP($C252,'2025年度(D23後期)'!$B$5:$N$207,COLUMN('2025年度(D23後期)'!$G$5),0)&amp;""</f>
        <v/>
      </c>
      <c r="T265" s="693"/>
      <c r="U265" s="21"/>
      <c r="Z265" s="696" t="str">
        <f>A265</f>
        <v>３時限（13：30～15：00）</v>
      </c>
      <c r="AA265" s="680"/>
      <c r="AB265" s="680"/>
      <c r="AC265" s="680"/>
      <c r="AD265" s="680"/>
      <c r="AE265" s="680"/>
      <c r="AF265" s="680"/>
      <c r="AG265" s="680"/>
      <c r="AH265" s="680"/>
      <c r="AI265" s="680"/>
      <c r="AJ265" s="680"/>
      <c r="AK265" s="680"/>
      <c r="AL265" s="680"/>
      <c r="AM265" s="681"/>
      <c r="AN265" s="680"/>
      <c r="AO265" s="680"/>
      <c r="AP265" s="680"/>
      <c r="AQ265" s="680"/>
      <c r="AR265" s="680"/>
      <c r="AS265" s="680"/>
      <c r="AT265" s="680"/>
      <c r="AU265" s="680"/>
      <c r="AV265" s="680"/>
      <c r="AW265" s="680"/>
      <c r="AX265" s="680"/>
      <c r="AY265" s="680"/>
      <c r="AZ265" s="680"/>
      <c r="BA265" s="680"/>
      <c r="BB265" s="680"/>
      <c r="BC265" s="680"/>
      <c r="BD265" s="680"/>
      <c r="BE265" s="680"/>
      <c r="BF265" s="680"/>
      <c r="BG265" s="680"/>
      <c r="BH265" s="680"/>
      <c r="BI265" s="680"/>
      <c r="BJ265" s="680"/>
      <c r="BK265" s="674"/>
      <c r="BL265" s="674"/>
      <c r="BM265" s="674"/>
      <c r="BN265" s="680"/>
      <c r="BO265" s="680"/>
      <c r="BP265" s="680"/>
      <c r="BQ265" s="680"/>
      <c r="BR265" s="680"/>
      <c r="BS265" s="680"/>
      <c r="BT265" s="680"/>
      <c r="BU265" s="680"/>
      <c r="BV265" s="680"/>
      <c r="BW265" s="680"/>
    </row>
    <row r="266" spans="1:75" ht="13.5" customHeight="1">
      <c r="A266" s="696"/>
      <c r="B266" s="15" t="s">
        <v>58</v>
      </c>
      <c r="C266" s="688" t="str">
        <f>IFERROR(VLOOKUP(C265,科目・教員!$A$2:$B$349,2,0),"")</f>
        <v/>
      </c>
      <c r="D266" s="689"/>
      <c r="E266" s="690" t="str">
        <f>IFERROR(VLOOKUP(E265,科目・教員!$A$2:$B$349,2,0),"")</f>
        <v/>
      </c>
      <c r="F266" s="689"/>
      <c r="G266" s="690" t="str">
        <f>IFERROR(VLOOKUP(G265,科目・教員!$A$2:$B$349,2,0),"")</f>
        <v/>
      </c>
      <c r="H266" s="689"/>
      <c r="I266" s="690" t="str">
        <f>IFERROR(VLOOKUP(I265,科目・教員!$A$2:$B$349,2,0),"")</f>
        <v/>
      </c>
      <c r="J266" s="689"/>
      <c r="K266" s="691" t="str">
        <f>IFERROR(VLOOKUP(K265,科目・教員!$A$2:$B$349,2,0),"")</f>
        <v/>
      </c>
      <c r="L266" s="691"/>
      <c r="M266" s="688" t="str">
        <f>IFERROR(VLOOKUP(M265,科目・教員!$A$2:$B$349,2,0),"")</f>
        <v/>
      </c>
      <c r="N266" s="689"/>
      <c r="O266" s="691" t="str">
        <f>IFERROR(VLOOKUP(O265,科目・教員!$A$2:$B$349,2,0),"")</f>
        <v/>
      </c>
      <c r="P266" s="689"/>
      <c r="Q266" s="691" t="str">
        <f>IFERROR(VLOOKUP(Q265,科目・教員!$A$2:$B$349,2,0),"")</f>
        <v/>
      </c>
      <c r="R266" s="689"/>
      <c r="S266" s="691" t="str">
        <f>IFERROR(VLOOKUP(S265,科目・教員!$A$2:$B$349,2,0),"")</f>
        <v/>
      </c>
      <c r="T266" s="689"/>
      <c r="U266" s="21"/>
      <c r="Z266" s="696"/>
      <c r="AA266" s="681"/>
      <c r="AB266" s="681"/>
      <c r="AC266" s="681"/>
      <c r="AD266" s="681"/>
      <c r="AE266" s="681"/>
      <c r="AF266" s="681"/>
      <c r="AG266" s="681"/>
      <c r="AH266" s="681"/>
      <c r="AI266" s="681"/>
      <c r="AJ266" s="681"/>
      <c r="AK266" s="681"/>
      <c r="AL266" s="681"/>
      <c r="AM266" s="681"/>
      <c r="AN266" s="681"/>
      <c r="AO266" s="681"/>
      <c r="AP266" s="681"/>
      <c r="AQ266" s="681"/>
      <c r="AR266" s="681"/>
      <c r="AS266" s="681"/>
      <c r="AT266" s="681"/>
      <c r="AU266" s="681"/>
      <c r="AV266" s="681"/>
      <c r="AW266" s="681"/>
      <c r="AX266" s="681"/>
      <c r="AY266" s="681"/>
      <c r="AZ266" s="681"/>
      <c r="BA266" s="681"/>
      <c r="BB266" s="681"/>
      <c r="BC266" s="681"/>
      <c r="BD266" s="681"/>
      <c r="BE266" s="681"/>
      <c r="BF266" s="681"/>
      <c r="BG266" s="681"/>
      <c r="BH266" s="681"/>
      <c r="BI266" s="681"/>
      <c r="BJ266" s="681"/>
      <c r="BK266" s="675"/>
      <c r="BL266" s="675"/>
      <c r="BM266" s="675"/>
      <c r="BN266" s="681"/>
      <c r="BO266" s="681"/>
      <c r="BP266" s="681"/>
      <c r="BQ266" s="681"/>
      <c r="BR266" s="681"/>
      <c r="BS266" s="681"/>
      <c r="BT266" s="681"/>
      <c r="BU266" s="681"/>
      <c r="BV266" s="681"/>
      <c r="BW266" s="681"/>
    </row>
    <row r="267" spans="1:75" ht="13.5" customHeight="1">
      <c r="A267" s="696"/>
      <c r="B267" s="15" t="s">
        <v>60</v>
      </c>
      <c r="C267" s="688" t="str">
        <f>VLOOKUP($C252,'2025年度(1年後期)'!$B$5:$N$207,COLUMN('2025年度(1年後期)'!$G$5)+1,0)&amp;""</f>
        <v/>
      </c>
      <c r="D267" s="689"/>
      <c r="E267" s="690" t="str">
        <f>VLOOKUP($C252,'2025年度(2年後期)'!$B$5:$N$207,COLUMN('2025年度(2年後期)'!$G$5)+1,0)&amp;""</f>
        <v/>
      </c>
      <c r="F267" s="689"/>
      <c r="G267" s="690" t="str">
        <f>VLOOKUP($C252,'2025年度(3年後期)'!$B$5:$N$207,COLUMN('2025年度(3年後期)'!$G$5)+1,0)&amp;""</f>
        <v/>
      </c>
      <c r="H267" s="689"/>
      <c r="I267" s="690" t="str">
        <f>VLOOKUP($C252,'2025年度(4年後期)'!$B$5:$N$206,COLUMN('2025年度(4年後期)'!$G$5)+1,0)&amp;""</f>
        <v/>
      </c>
      <c r="J267" s="689"/>
      <c r="K267" s="691" t="str">
        <f>VLOOKUP($C252,'2025年度(助産後期)'!$B$5:$N$207,COLUMN('2025年度(助産後期)'!$G$5)+1,0)&amp;""</f>
        <v/>
      </c>
      <c r="L267" s="691"/>
      <c r="M267" s="688" t="str">
        <f>VLOOKUP($C252,'2025年度(M1後期)'!$B$5:$N$207,COLUMN('2025年度(M1後期)'!$G$5)+1,0)&amp;""</f>
        <v/>
      </c>
      <c r="N267" s="689"/>
      <c r="O267" s="691" t="str">
        <f>VLOOKUP($C252,'2025年度(M2後期)'!$B$5:$N$207,COLUMN('2025年度(M2後期)'!$G$5)+1,0)&amp;""</f>
        <v/>
      </c>
      <c r="P267" s="689"/>
      <c r="Q267" s="691" t="str">
        <f>VLOOKUP($C252,'2025年度(D1後期)'!$B$5:$N$207,COLUMN('2025年度(D1後期)'!$G$5)+1,0)&amp;""</f>
        <v/>
      </c>
      <c r="R267" s="689"/>
      <c r="S267" s="691" t="str">
        <f>VLOOKUP($C252,'2025年度(D23後期)'!$B$5:$N$207,COLUMN('2025年度(D23後期)'!$G$5)+1,0)&amp;""</f>
        <v/>
      </c>
      <c r="T267" s="689"/>
      <c r="U267" s="21"/>
      <c r="Z267" s="696"/>
      <c r="AA267" s="681"/>
      <c r="AB267" s="681"/>
      <c r="AC267" s="681"/>
      <c r="AD267" s="681"/>
      <c r="AE267" s="681"/>
      <c r="AF267" s="681"/>
      <c r="AG267" s="681"/>
      <c r="AH267" s="681"/>
      <c r="AI267" s="681"/>
      <c r="AJ267" s="681"/>
      <c r="AK267" s="681"/>
      <c r="AL267" s="681"/>
      <c r="AM267" s="681"/>
      <c r="AN267" s="681"/>
      <c r="AO267" s="681"/>
      <c r="AP267" s="681"/>
      <c r="AQ267" s="681"/>
      <c r="AR267" s="681"/>
      <c r="AS267" s="681"/>
      <c r="AT267" s="681"/>
      <c r="AU267" s="681"/>
      <c r="AV267" s="681"/>
      <c r="AW267" s="681"/>
      <c r="AX267" s="681"/>
      <c r="AY267" s="681"/>
      <c r="AZ267" s="681"/>
      <c r="BA267" s="681"/>
      <c r="BB267" s="681"/>
      <c r="BC267" s="681"/>
      <c r="BD267" s="681"/>
      <c r="BE267" s="681"/>
      <c r="BF267" s="681"/>
      <c r="BG267" s="681"/>
      <c r="BH267" s="681"/>
      <c r="BI267" s="681"/>
      <c r="BJ267" s="681"/>
      <c r="BK267" s="675"/>
      <c r="BL267" s="675"/>
      <c r="BM267" s="675"/>
      <c r="BN267" s="681"/>
      <c r="BO267" s="681"/>
      <c r="BP267" s="681"/>
      <c r="BQ267" s="681"/>
      <c r="BR267" s="681"/>
      <c r="BS267" s="681"/>
      <c r="BT267" s="681"/>
      <c r="BU267" s="681"/>
      <c r="BV267" s="681"/>
      <c r="BW267" s="681"/>
    </row>
    <row r="268" spans="1:75" ht="13.5" customHeight="1">
      <c r="A268" s="712"/>
      <c r="B268" s="16" t="s">
        <v>62</v>
      </c>
      <c r="C268" s="687"/>
      <c r="D268" s="685"/>
      <c r="E268" s="684"/>
      <c r="F268" s="685"/>
      <c r="G268" s="684"/>
      <c r="H268" s="685"/>
      <c r="I268" s="684"/>
      <c r="J268" s="685"/>
      <c r="K268" s="686"/>
      <c r="L268" s="686"/>
      <c r="M268" s="687"/>
      <c r="N268" s="685"/>
      <c r="O268" s="686"/>
      <c r="P268" s="685"/>
      <c r="Q268" s="686"/>
      <c r="R268" s="685"/>
      <c r="S268" s="686"/>
      <c r="T268" s="685"/>
      <c r="U268" s="21"/>
      <c r="Z268" s="697"/>
      <c r="AA268" s="682"/>
      <c r="AB268" s="682"/>
      <c r="AC268" s="682"/>
      <c r="AD268" s="682"/>
      <c r="AE268" s="682"/>
      <c r="AF268" s="682"/>
      <c r="AG268" s="682"/>
      <c r="AH268" s="682"/>
      <c r="AI268" s="682"/>
      <c r="AJ268" s="682"/>
      <c r="AK268" s="682"/>
      <c r="AL268" s="682"/>
      <c r="AM268" s="682"/>
      <c r="AN268" s="682"/>
      <c r="AO268" s="682"/>
      <c r="AP268" s="682"/>
      <c r="AQ268" s="682"/>
      <c r="AR268" s="682"/>
      <c r="AS268" s="682"/>
      <c r="AT268" s="682"/>
      <c r="AU268" s="682"/>
      <c r="AV268" s="682"/>
      <c r="AW268" s="682"/>
      <c r="AX268" s="682"/>
      <c r="AY268" s="682"/>
      <c r="AZ268" s="682"/>
      <c r="BA268" s="682"/>
      <c r="BB268" s="682"/>
      <c r="BC268" s="682"/>
      <c r="BD268" s="682"/>
      <c r="BE268" s="682"/>
      <c r="BF268" s="682"/>
      <c r="BG268" s="682"/>
      <c r="BH268" s="682"/>
      <c r="BI268" s="682"/>
      <c r="BJ268" s="682"/>
      <c r="BK268" s="676"/>
      <c r="BL268" s="676"/>
      <c r="BM268" s="676"/>
      <c r="BN268" s="682"/>
      <c r="BO268" s="682"/>
      <c r="BP268" s="682"/>
      <c r="BQ268" s="682"/>
      <c r="BR268" s="682"/>
      <c r="BS268" s="682"/>
      <c r="BT268" s="682"/>
      <c r="BU268" s="682"/>
      <c r="BV268" s="682"/>
      <c r="BW268" s="682"/>
    </row>
    <row r="269" spans="1:75" ht="13.5" customHeight="1">
      <c r="A269" s="696" t="s">
        <v>80</v>
      </c>
      <c r="B269" s="15" t="s">
        <v>55</v>
      </c>
      <c r="C269" s="692" t="str">
        <f>VLOOKUP($C252,'2025年度(1年後期)'!$B$5:$N$207,COLUMN('2025年度(1年後期)'!$I$5),0)&amp;""</f>
        <v/>
      </c>
      <c r="D269" s="693"/>
      <c r="E269" s="698" t="str">
        <f>VLOOKUP($C252,'2025年度(2年後期)'!$B$5:$N$207,COLUMN('2025年度(2年後期)'!$I$5),0)&amp;""</f>
        <v/>
      </c>
      <c r="F269" s="693"/>
      <c r="G269" s="698" t="str">
        <f>VLOOKUP($C252,'2025年度(3年後期)'!$B$5:$N$207,COLUMN('2025年度(3年後期)'!$I$5),0)&amp;""</f>
        <v/>
      </c>
      <c r="H269" s="693"/>
      <c r="I269" s="698" t="str">
        <f>VLOOKUP($C252,'2025年度(4年後期)'!$B$5:$N$206,COLUMN('2025年度(4年後期)'!$I$5),0)&amp;""</f>
        <v/>
      </c>
      <c r="J269" s="693"/>
      <c r="K269" s="694" t="str">
        <f>VLOOKUP($C252,'2025年度(助産後期)'!$B$5:$N$207,COLUMN('2025年度(助産後期)'!$I$5),0)&amp;""</f>
        <v/>
      </c>
      <c r="L269" s="694"/>
      <c r="M269" s="692" t="str">
        <f>VLOOKUP($C252,'2025年度(M1後期)'!$B$5:$N$207,COLUMN('2025年度(M1後期)'!$I$5),0)&amp;""</f>
        <v/>
      </c>
      <c r="N269" s="693"/>
      <c r="O269" s="694" t="str">
        <f>VLOOKUP($C252,'2025年度(M2後期)'!$B$5:$N$207,COLUMN('2025年度(M2後期)'!$I$5),0)&amp;""</f>
        <v/>
      </c>
      <c r="P269" s="693"/>
      <c r="Q269" s="694" t="str">
        <f>VLOOKUP($C252,'2025年度(D1後期)'!$B$5:$N$207,COLUMN('2025年度(D1後期)'!$I$5),0)&amp;""</f>
        <v/>
      </c>
      <c r="R269" s="693"/>
      <c r="S269" s="694" t="str">
        <f>VLOOKUP($C252,'2025年度(D23後期)'!$B$5:$N$207,COLUMN('2025年度(D23後期)'!$I$5),0)&amp;""</f>
        <v/>
      </c>
      <c r="T269" s="693"/>
      <c r="U269" s="21"/>
      <c r="Z269" s="696" t="str">
        <f>A269</f>
        <v>４時限（15：10～16：40）</v>
      </c>
      <c r="AA269" s="680"/>
      <c r="AB269" s="680"/>
      <c r="AC269" s="680"/>
      <c r="AD269" s="680"/>
      <c r="AE269" s="680"/>
      <c r="AF269" s="680"/>
      <c r="AG269" s="680"/>
      <c r="AH269" s="680"/>
      <c r="AI269" s="680"/>
      <c r="AJ269" s="680"/>
      <c r="AK269" s="680"/>
      <c r="AL269" s="680"/>
      <c r="AM269" s="681"/>
      <c r="AN269" s="680"/>
      <c r="AO269" s="680"/>
      <c r="AP269" s="680"/>
      <c r="AQ269" s="680"/>
      <c r="AR269" s="680"/>
      <c r="AS269" s="680"/>
      <c r="AT269" s="680"/>
      <c r="AU269" s="680"/>
      <c r="AV269" s="680"/>
      <c r="AW269" s="680"/>
      <c r="AX269" s="680"/>
      <c r="AY269" s="680"/>
      <c r="AZ269" s="680"/>
      <c r="BA269" s="680"/>
      <c r="BB269" s="680"/>
      <c r="BC269" s="680"/>
      <c r="BD269" s="680"/>
      <c r="BE269" s="680"/>
      <c r="BF269" s="680"/>
      <c r="BG269" s="680"/>
      <c r="BH269" s="680"/>
      <c r="BI269" s="680"/>
      <c r="BJ269" s="680"/>
      <c r="BK269" s="674"/>
      <c r="BL269" s="674"/>
      <c r="BM269" s="674"/>
      <c r="BN269" s="680"/>
      <c r="BO269" s="680"/>
      <c r="BP269" s="680"/>
      <c r="BQ269" s="680"/>
      <c r="BR269" s="680"/>
      <c r="BS269" s="680"/>
      <c r="BT269" s="680"/>
      <c r="BU269" s="680"/>
      <c r="BV269" s="680"/>
      <c r="BW269" s="680"/>
    </row>
    <row r="270" spans="1:75" ht="13.5" customHeight="1">
      <c r="A270" s="696"/>
      <c r="B270" s="15" t="s">
        <v>58</v>
      </c>
      <c r="C270" s="688" t="str">
        <f>IFERROR(VLOOKUP(C269,科目・教員!$A$2:$B$349,2,0),"")</f>
        <v/>
      </c>
      <c r="D270" s="689"/>
      <c r="E270" s="690" t="str">
        <f>IFERROR(VLOOKUP(E269,科目・教員!$A$2:$B$349,2,0),"")</f>
        <v/>
      </c>
      <c r="F270" s="689"/>
      <c r="G270" s="690" t="str">
        <f>IFERROR(VLOOKUP(G269,科目・教員!$A$2:$B$349,2,0),"")</f>
        <v/>
      </c>
      <c r="H270" s="689"/>
      <c r="I270" s="690" t="str">
        <f>IFERROR(VLOOKUP(I269,科目・教員!$A$2:$B$349,2,0),"")</f>
        <v/>
      </c>
      <c r="J270" s="689"/>
      <c r="K270" s="691" t="str">
        <f>IFERROR(VLOOKUP(K269,科目・教員!$A$2:$B$349,2,0),"")</f>
        <v/>
      </c>
      <c r="L270" s="691"/>
      <c r="M270" s="688" t="str">
        <f>IFERROR(VLOOKUP(M269,科目・教員!$A$2:$B$349,2,0),"")</f>
        <v/>
      </c>
      <c r="N270" s="689"/>
      <c r="O270" s="691" t="str">
        <f>IFERROR(VLOOKUP(O269,科目・教員!$A$2:$B$349,2,0),"")</f>
        <v/>
      </c>
      <c r="P270" s="689"/>
      <c r="Q270" s="691" t="str">
        <f>IFERROR(VLOOKUP(Q269,科目・教員!$A$2:$B$349,2,0),"")</f>
        <v/>
      </c>
      <c r="R270" s="689"/>
      <c r="S270" s="691" t="str">
        <f>IFERROR(VLOOKUP(S269,科目・教員!$A$2:$B$349,2,0),"")</f>
        <v/>
      </c>
      <c r="T270" s="689"/>
      <c r="U270" s="21"/>
      <c r="Z270" s="696"/>
      <c r="AA270" s="681"/>
      <c r="AB270" s="681"/>
      <c r="AC270" s="681"/>
      <c r="AD270" s="681"/>
      <c r="AE270" s="681"/>
      <c r="AF270" s="681"/>
      <c r="AG270" s="681"/>
      <c r="AH270" s="681"/>
      <c r="AI270" s="681"/>
      <c r="AJ270" s="681"/>
      <c r="AK270" s="681"/>
      <c r="AL270" s="681"/>
      <c r="AM270" s="681"/>
      <c r="AN270" s="681"/>
      <c r="AO270" s="681"/>
      <c r="AP270" s="681"/>
      <c r="AQ270" s="681"/>
      <c r="AR270" s="681"/>
      <c r="AS270" s="681"/>
      <c r="AT270" s="681"/>
      <c r="AU270" s="681"/>
      <c r="AV270" s="681"/>
      <c r="AW270" s="681"/>
      <c r="AX270" s="681"/>
      <c r="AY270" s="681"/>
      <c r="AZ270" s="681"/>
      <c r="BA270" s="681"/>
      <c r="BB270" s="681"/>
      <c r="BC270" s="681"/>
      <c r="BD270" s="681"/>
      <c r="BE270" s="681"/>
      <c r="BF270" s="681"/>
      <c r="BG270" s="681"/>
      <c r="BH270" s="681"/>
      <c r="BI270" s="681"/>
      <c r="BJ270" s="681"/>
      <c r="BK270" s="675"/>
      <c r="BL270" s="675"/>
      <c r="BM270" s="675"/>
      <c r="BN270" s="681"/>
      <c r="BO270" s="681"/>
      <c r="BP270" s="681"/>
      <c r="BQ270" s="681"/>
      <c r="BR270" s="681"/>
      <c r="BS270" s="681"/>
      <c r="BT270" s="681"/>
      <c r="BU270" s="681"/>
      <c r="BV270" s="681"/>
      <c r="BW270" s="681"/>
    </row>
    <row r="271" spans="1:75" ht="13.5" customHeight="1">
      <c r="A271" s="696"/>
      <c r="B271" s="15" t="s">
        <v>60</v>
      </c>
      <c r="C271" s="688" t="str">
        <f>VLOOKUP($C252,'2025年度(1年後期)'!$B$5:$N$207,COLUMN('2025年度(1年後期)'!$I$5)+1,0)&amp;""</f>
        <v/>
      </c>
      <c r="D271" s="689"/>
      <c r="E271" s="690" t="str">
        <f>VLOOKUP($C252,'2025年度(2年後期)'!$B$5:$N$207,COLUMN('2025年度(2年後期)'!$I$5)+1,0)&amp;""</f>
        <v/>
      </c>
      <c r="F271" s="689"/>
      <c r="G271" s="690" t="str">
        <f>VLOOKUP($C252,'2025年度(3年後期)'!$B$5:$N$207,COLUMN('2025年度(3年後期)'!$I$5)+1,0)&amp;""</f>
        <v/>
      </c>
      <c r="H271" s="689"/>
      <c r="I271" s="690" t="str">
        <f>VLOOKUP($C252,'2025年度(4年後期)'!$B$5:$N$206,COLUMN('2025年度(4年後期)'!$I$5)+1,0)&amp;""</f>
        <v/>
      </c>
      <c r="J271" s="689"/>
      <c r="K271" s="691" t="str">
        <f>VLOOKUP($C252,'2025年度(助産後期)'!$B$5:$N$207,COLUMN('2025年度(助産後期)'!$I$5)+1,0)&amp;""</f>
        <v/>
      </c>
      <c r="L271" s="691"/>
      <c r="M271" s="688" t="str">
        <f>VLOOKUP($C252,'2025年度(M1後期)'!$B$5:$N$207,COLUMN('2025年度(M1後期)'!$I$5)+1,0)&amp;""</f>
        <v/>
      </c>
      <c r="N271" s="689"/>
      <c r="O271" s="691" t="str">
        <f>VLOOKUP($C252,'2025年度(M2後期)'!$B$5:$N$207,COLUMN('2025年度(M2後期)'!$I$5)+1,0)&amp;""</f>
        <v/>
      </c>
      <c r="P271" s="689"/>
      <c r="Q271" s="691" t="str">
        <f>VLOOKUP($C252,'2025年度(D1後期)'!$B$5:$N$207,COLUMN('2025年度(D1後期)'!$I$5)+1,0)&amp;""</f>
        <v/>
      </c>
      <c r="R271" s="689"/>
      <c r="S271" s="691" t="str">
        <f>VLOOKUP($C252,'2025年度(D23後期)'!$B$5:$N$207,COLUMN('2025年度(D23後期)'!$I$5)+1,0)&amp;""</f>
        <v/>
      </c>
      <c r="T271" s="689"/>
      <c r="U271" s="21"/>
      <c r="Z271" s="696"/>
      <c r="AA271" s="681"/>
      <c r="AB271" s="681"/>
      <c r="AC271" s="681"/>
      <c r="AD271" s="681"/>
      <c r="AE271" s="681"/>
      <c r="AF271" s="681"/>
      <c r="AG271" s="681"/>
      <c r="AH271" s="681"/>
      <c r="AI271" s="681"/>
      <c r="AJ271" s="681"/>
      <c r="AK271" s="681"/>
      <c r="AL271" s="681"/>
      <c r="AM271" s="681"/>
      <c r="AN271" s="681"/>
      <c r="AO271" s="681"/>
      <c r="AP271" s="681"/>
      <c r="AQ271" s="681"/>
      <c r="AR271" s="681"/>
      <c r="AS271" s="681"/>
      <c r="AT271" s="681"/>
      <c r="AU271" s="681"/>
      <c r="AV271" s="681"/>
      <c r="AW271" s="681"/>
      <c r="AX271" s="681"/>
      <c r="AY271" s="681"/>
      <c r="AZ271" s="681"/>
      <c r="BA271" s="681"/>
      <c r="BB271" s="681"/>
      <c r="BC271" s="681"/>
      <c r="BD271" s="681"/>
      <c r="BE271" s="681"/>
      <c r="BF271" s="681"/>
      <c r="BG271" s="681"/>
      <c r="BH271" s="681"/>
      <c r="BI271" s="681"/>
      <c r="BJ271" s="681"/>
      <c r="BK271" s="675"/>
      <c r="BL271" s="675"/>
      <c r="BM271" s="675"/>
      <c r="BN271" s="681"/>
      <c r="BO271" s="681"/>
      <c r="BP271" s="681"/>
      <c r="BQ271" s="681"/>
      <c r="BR271" s="681"/>
      <c r="BS271" s="681"/>
      <c r="BT271" s="681"/>
      <c r="BU271" s="681"/>
      <c r="BV271" s="681"/>
      <c r="BW271" s="681"/>
    </row>
    <row r="272" spans="1:75" ht="13.5" customHeight="1">
      <c r="A272" s="697"/>
      <c r="B272" s="16" t="s">
        <v>62</v>
      </c>
      <c r="C272" s="687"/>
      <c r="D272" s="685"/>
      <c r="E272" s="684"/>
      <c r="F272" s="685"/>
      <c r="G272" s="684"/>
      <c r="H272" s="685"/>
      <c r="I272" s="684"/>
      <c r="J272" s="685"/>
      <c r="K272" s="686"/>
      <c r="L272" s="686"/>
      <c r="M272" s="687"/>
      <c r="N272" s="685"/>
      <c r="O272" s="686"/>
      <c r="P272" s="685"/>
      <c r="Q272" s="686"/>
      <c r="R272" s="685"/>
      <c r="S272" s="686"/>
      <c r="T272" s="685"/>
      <c r="U272" s="21"/>
      <c r="Z272" s="697"/>
      <c r="AA272" s="682"/>
      <c r="AB272" s="682"/>
      <c r="AC272" s="682"/>
      <c r="AD272" s="682"/>
      <c r="AE272" s="682"/>
      <c r="AF272" s="682"/>
      <c r="AG272" s="682"/>
      <c r="AH272" s="682"/>
      <c r="AI272" s="682"/>
      <c r="AJ272" s="682"/>
      <c r="AK272" s="682"/>
      <c r="AL272" s="682"/>
      <c r="AM272" s="682"/>
      <c r="AN272" s="682"/>
      <c r="AO272" s="682"/>
      <c r="AP272" s="682"/>
      <c r="AQ272" s="682"/>
      <c r="AR272" s="682"/>
      <c r="AS272" s="682"/>
      <c r="AT272" s="682"/>
      <c r="AU272" s="682"/>
      <c r="AV272" s="682"/>
      <c r="AW272" s="682"/>
      <c r="AX272" s="682"/>
      <c r="AY272" s="682"/>
      <c r="AZ272" s="682"/>
      <c r="BA272" s="682"/>
      <c r="BB272" s="682"/>
      <c r="BC272" s="682"/>
      <c r="BD272" s="682"/>
      <c r="BE272" s="682"/>
      <c r="BF272" s="682"/>
      <c r="BG272" s="682"/>
      <c r="BH272" s="682"/>
      <c r="BI272" s="682"/>
      <c r="BJ272" s="682"/>
      <c r="BK272" s="676"/>
      <c r="BL272" s="676"/>
      <c r="BM272" s="676"/>
      <c r="BN272" s="682"/>
      <c r="BO272" s="682"/>
      <c r="BP272" s="682"/>
      <c r="BQ272" s="682"/>
      <c r="BR272" s="682"/>
      <c r="BS272" s="682"/>
      <c r="BT272" s="682"/>
      <c r="BU272" s="682"/>
      <c r="BV272" s="682"/>
      <c r="BW272" s="682"/>
    </row>
    <row r="273" spans="1:75" ht="13.5" customHeight="1">
      <c r="A273" s="696" t="s">
        <v>87</v>
      </c>
      <c r="B273" s="15" t="s">
        <v>55</v>
      </c>
      <c r="C273" s="692" t="str">
        <f>VLOOKUP($C252,'2025年度(1年後期)'!$B$5:$N$207,COLUMN('2025年度(1年後期)'!$K$5),0)&amp;""</f>
        <v/>
      </c>
      <c r="D273" s="693"/>
      <c r="E273" s="698" t="str">
        <f>VLOOKUP($C252,'2025年度(2年後期)'!$B$5:$N$207,COLUMN('2025年度(2年後期)'!$K$5),0)&amp;""</f>
        <v/>
      </c>
      <c r="F273" s="693"/>
      <c r="G273" s="698" t="str">
        <f>VLOOKUP($C252,'2025年度(3年後期)'!$B$5:$N$207,COLUMN('2025年度(3年後期)'!$K$5),0)&amp;""</f>
        <v/>
      </c>
      <c r="H273" s="693"/>
      <c r="I273" s="698" t="str">
        <f>VLOOKUP($C252,'2025年度(4年後期)'!$B$5:$N$206,COLUMN('2025年度(4年後期)'!$K$5),0)&amp;""</f>
        <v/>
      </c>
      <c r="J273" s="693"/>
      <c r="K273" s="694" t="str">
        <f>VLOOKUP($C252,'2025年度(助産後期)'!$B$5:$N$207,COLUMN('2025年度(助産後期)'!$K$5),0)&amp;""</f>
        <v/>
      </c>
      <c r="L273" s="694"/>
      <c r="M273" s="692" t="str">
        <f>VLOOKUP($C252,'2025年度(M1後期)'!$B$5:$N$207,COLUMN('2025年度(M1後期)'!$K$5),0)&amp;""</f>
        <v/>
      </c>
      <c r="N273" s="693"/>
      <c r="O273" s="694" t="str">
        <f>VLOOKUP($C252,'2025年度(M2後期)'!$B$5:$N$207,COLUMN('2025年度(M2後期)'!$K$5),0)&amp;""</f>
        <v/>
      </c>
      <c r="P273" s="693"/>
      <c r="Q273" s="694" t="str">
        <f>VLOOKUP($C252,'2025年度(D1後期)'!$B$5:$N$207,COLUMN('2025年度(D1後期)'!$K$5),0)&amp;""</f>
        <v/>
      </c>
      <c r="R273" s="693"/>
      <c r="S273" s="694" t="str">
        <f>VLOOKUP($C252,'2025年度(D23後期)'!$B$5:$N$207,COLUMN('2025年度(D23後期)'!$K$5),0)&amp;""</f>
        <v/>
      </c>
      <c r="T273" s="693"/>
      <c r="U273" s="21"/>
      <c r="Z273" s="696" t="str">
        <f>A273</f>
        <v>５時限（16：50～18：20）</v>
      </c>
      <c r="AA273" s="680"/>
      <c r="AB273" s="680"/>
      <c r="AC273" s="680"/>
      <c r="AD273" s="680"/>
      <c r="AE273" s="680"/>
      <c r="AF273" s="680"/>
      <c r="AG273" s="680"/>
      <c r="AH273" s="680"/>
      <c r="AI273" s="680"/>
      <c r="AJ273" s="680"/>
      <c r="AK273" s="680"/>
      <c r="AL273" s="680"/>
      <c r="AM273" s="680"/>
      <c r="AN273" s="680"/>
      <c r="AO273" s="680"/>
      <c r="AP273" s="680"/>
      <c r="AQ273" s="680"/>
      <c r="AR273" s="680"/>
      <c r="AS273" s="680"/>
      <c r="AT273" s="680"/>
      <c r="AU273" s="680"/>
      <c r="AV273" s="680"/>
      <c r="AW273" s="680"/>
      <c r="AX273" s="680"/>
      <c r="AY273" s="680"/>
      <c r="AZ273" s="680"/>
      <c r="BA273" s="680"/>
      <c r="BB273" s="680"/>
      <c r="BC273" s="680"/>
      <c r="BD273" s="680"/>
      <c r="BE273" s="680"/>
      <c r="BF273" s="680"/>
      <c r="BG273" s="680"/>
      <c r="BH273" s="680"/>
      <c r="BI273" s="680"/>
      <c r="BJ273" s="680"/>
      <c r="BK273" s="674"/>
      <c r="BL273" s="674"/>
      <c r="BM273" s="674"/>
      <c r="BN273" s="680"/>
      <c r="BO273" s="680"/>
      <c r="BP273" s="680"/>
      <c r="BQ273" s="680"/>
      <c r="BR273" s="680"/>
      <c r="BS273" s="680"/>
      <c r="BT273" s="680"/>
      <c r="BU273" s="680"/>
      <c r="BV273" s="680"/>
      <c r="BW273" s="680"/>
    </row>
    <row r="274" spans="1:75" ht="13.5" customHeight="1">
      <c r="A274" s="696"/>
      <c r="B274" s="15" t="s">
        <v>58</v>
      </c>
      <c r="C274" s="688" t="str">
        <f>IFERROR(VLOOKUP(C273,科目・教員!$A$2:$B$349,2,0),"")</f>
        <v/>
      </c>
      <c r="D274" s="689"/>
      <c r="E274" s="690" t="str">
        <f>IFERROR(VLOOKUP(E273,科目・教員!$A$2:$B$349,2,0),"")</f>
        <v/>
      </c>
      <c r="F274" s="689"/>
      <c r="G274" s="690" t="str">
        <f>IFERROR(VLOOKUP(G273,科目・教員!$A$2:$B$349,2,0),"")</f>
        <v/>
      </c>
      <c r="H274" s="689"/>
      <c r="I274" s="690" t="str">
        <f>IFERROR(VLOOKUP(I273,科目・教員!$A$2:$B$349,2,0),"")</f>
        <v/>
      </c>
      <c r="J274" s="689"/>
      <c r="K274" s="691" t="str">
        <f>IFERROR(VLOOKUP(K273,科目・教員!$A$2:$B$349,2,0),"")</f>
        <v/>
      </c>
      <c r="L274" s="691"/>
      <c r="M274" s="688" t="str">
        <f>IFERROR(VLOOKUP(M273,科目・教員!$A$2:$B$349,2,0),"")</f>
        <v/>
      </c>
      <c r="N274" s="689"/>
      <c r="O274" s="691" t="str">
        <f>IFERROR(VLOOKUP(O273,科目・教員!$A$2:$B$349,2,0),"")</f>
        <v/>
      </c>
      <c r="P274" s="689"/>
      <c r="Q274" s="691" t="str">
        <f>IFERROR(VLOOKUP(Q273,科目・教員!$A$2:$B$349,2,0),"")</f>
        <v/>
      </c>
      <c r="R274" s="689"/>
      <c r="S274" s="691" t="str">
        <f>IFERROR(VLOOKUP(S273,科目・教員!$A$2:$B$349,2,0),"")</f>
        <v/>
      </c>
      <c r="T274" s="689"/>
      <c r="U274" s="21"/>
      <c r="Z274" s="696"/>
      <c r="AA274" s="681"/>
      <c r="AB274" s="681"/>
      <c r="AC274" s="681"/>
      <c r="AD274" s="681"/>
      <c r="AE274" s="681"/>
      <c r="AF274" s="681"/>
      <c r="AG274" s="681"/>
      <c r="AH274" s="681"/>
      <c r="AI274" s="681"/>
      <c r="AJ274" s="681"/>
      <c r="AK274" s="681"/>
      <c r="AL274" s="681"/>
      <c r="AM274" s="681"/>
      <c r="AN274" s="681"/>
      <c r="AO274" s="681"/>
      <c r="AP274" s="681"/>
      <c r="AQ274" s="681"/>
      <c r="AR274" s="681"/>
      <c r="AS274" s="681"/>
      <c r="AT274" s="681"/>
      <c r="AU274" s="681"/>
      <c r="AV274" s="681"/>
      <c r="AW274" s="681"/>
      <c r="AX274" s="681"/>
      <c r="AY274" s="681"/>
      <c r="AZ274" s="681"/>
      <c r="BA274" s="681"/>
      <c r="BB274" s="681"/>
      <c r="BC274" s="681"/>
      <c r="BD274" s="681"/>
      <c r="BE274" s="681"/>
      <c r="BF274" s="681"/>
      <c r="BG274" s="681"/>
      <c r="BH274" s="681"/>
      <c r="BI274" s="681"/>
      <c r="BJ274" s="681"/>
      <c r="BK274" s="675"/>
      <c r="BL274" s="675"/>
      <c r="BM274" s="675"/>
      <c r="BN274" s="681"/>
      <c r="BO274" s="681"/>
      <c r="BP274" s="681"/>
      <c r="BQ274" s="681"/>
      <c r="BR274" s="681"/>
      <c r="BS274" s="681"/>
      <c r="BT274" s="681"/>
      <c r="BU274" s="681"/>
      <c r="BV274" s="681"/>
      <c r="BW274" s="681"/>
    </row>
    <row r="275" spans="1:75" ht="13.5" customHeight="1">
      <c r="A275" s="696"/>
      <c r="B275" s="15" t="s">
        <v>60</v>
      </c>
      <c r="C275" s="688" t="str">
        <f>VLOOKUP($C252,'2025年度(1年後期)'!$B$5:$N$207,COLUMN('2025年度(1年後期)'!$K$5)+1,0)&amp;""</f>
        <v/>
      </c>
      <c r="D275" s="689"/>
      <c r="E275" s="690" t="str">
        <f>VLOOKUP($C252,'2025年度(2年後期)'!$B$5:$N$207,COLUMN('2025年度(2年後期)'!$K$5)+1,0)&amp;""</f>
        <v/>
      </c>
      <c r="F275" s="689"/>
      <c r="G275" s="690" t="str">
        <f>VLOOKUP($C252,'2025年度(3年後期)'!$B$5:$N$207,COLUMN('2025年度(3年後期)'!$K$5)+1,0)&amp;""</f>
        <v/>
      </c>
      <c r="H275" s="689"/>
      <c r="I275" s="690" t="str">
        <f>VLOOKUP($C252,'2025年度(4年後期)'!$B$5:$N$206,COLUMN('2025年度(4年後期)'!$K$5)+1,0)&amp;""</f>
        <v/>
      </c>
      <c r="J275" s="689"/>
      <c r="K275" s="691" t="str">
        <f>VLOOKUP($C252,'2025年度(助産後期)'!$B$5:$N$207,COLUMN('2025年度(助産後期)'!$K$5)+1,0)&amp;""</f>
        <v/>
      </c>
      <c r="L275" s="691"/>
      <c r="M275" s="688" t="str">
        <f>VLOOKUP($C252,'2025年度(M1後期)'!$B$5:$N$207,COLUMN('2025年度(M1後期)'!$K$5)+1,0)&amp;""</f>
        <v/>
      </c>
      <c r="N275" s="689"/>
      <c r="O275" s="691" t="str">
        <f>VLOOKUP($C252,'2025年度(M1後期)'!$B$5:$N$207,COLUMN('2025年度(M1後期)'!$K$5)+1,0)&amp;""</f>
        <v/>
      </c>
      <c r="P275" s="689"/>
      <c r="Q275" s="691" t="str">
        <f>VLOOKUP($C252,'2025年度(D1後期)'!$B$5:$N$207,COLUMN('2025年度(D1後期)'!$K$5)+1,0)&amp;""</f>
        <v/>
      </c>
      <c r="R275" s="689"/>
      <c r="S275" s="691" t="str">
        <f>VLOOKUP($C252,'2025年度(D23後期)'!$B$5:$N$207,COLUMN('2025年度(D23後期)'!$K$5)+1,0)&amp;""</f>
        <v/>
      </c>
      <c r="T275" s="689"/>
      <c r="U275" s="21"/>
      <c r="Z275" s="696"/>
      <c r="AA275" s="681"/>
      <c r="AB275" s="681"/>
      <c r="AC275" s="681"/>
      <c r="AD275" s="681"/>
      <c r="AE275" s="681"/>
      <c r="AF275" s="681"/>
      <c r="AG275" s="681"/>
      <c r="AH275" s="681"/>
      <c r="AI275" s="681"/>
      <c r="AJ275" s="681"/>
      <c r="AK275" s="681"/>
      <c r="AL275" s="681"/>
      <c r="AM275" s="681"/>
      <c r="AN275" s="681"/>
      <c r="AO275" s="681"/>
      <c r="AP275" s="681"/>
      <c r="AQ275" s="681"/>
      <c r="AR275" s="681"/>
      <c r="AS275" s="681"/>
      <c r="AT275" s="681"/>
      <c r="AU275" s="681"/>
      <c r="AV275" s="681"/>
      <c r="AW275" s="681"/>
      <c r="AX275" s="681"/>
      <c r="AY275" s="681"/>
      <c r="AZ275" s="681"/>
      <c r="BA275" s="681"/>
      <c r="BB275" s="681"/>
      <c r="BC275" s="681"/>
      <c r="BD275" s="681"/>
      <c r="BE275" s="681"/>
      <c r="BF275" s="681"/>
      <c r="BG275" s="681"/>
      <c r="BH275" s="681"/>
      <c r="BI275" s="681"/>
      <c r="BJ275" s="681"/>
      <c r="BK275" s="675"/>
      <c r="BL275" s="675"/>
      <c r="BM275" s="675"/>
      <c r="BN275" s="681"/>
      <c r="BO275" s="681"/>
      <c r="BP275" s="681"/>
      <c r="BQ275" s="681"/>
      <c r="BR275" s="681"/>
      <c r="BS275" s="681"/>
      <c r="BT275" s="681"/>
      <c r="BU275" s="681"/>
      <c r="BV275" s="681"/>
      <c r="BW275" s="681"/>
    </row>
    <row r="276" spans="1:75" ht="13.5" customHeight="1">
      <c r="A276" s="697"/>
      <c r="B276" s="16" t="s">
        <v>62</v>
      </c>
      <c r="C276" s="687"/>
      <c r="D276" s="685"/>
      <c r="E276" s="684"/>
      <c r="F276" s="685"/>
      <c r="G276" s="684"/>
      <c r="H276" s="685"/>
      <c r="I276" s="684"/>
      <c r="J276" s="685"/>
      <c r="K276" s="686"/>
      <c r="L276" s="686"/>
      <c r="M276" s="687"/>
      <c r="N276" s="685"/>
      <c r="O276" s="686"/>
      <c r="P276" s="685"/>
      <c r="Q276" s="686"/>
      <c r="R276" s="685"/>
      <c r="S276" s="686"/>
      <c r="T276" s="685"/>
      <c r="U276" s="22"/>
      <c r="V276" s="19"/>
      <c r="W276" s="19"/>
      <c r="X276" s="19"/>
      <c r="Y276" s="19"/>
      <c r="Z276" s="697"/>
      <c r="AA276" s="682"/>
      <c r="AB276" s="682"/>
      <c r="AC276" s="682"/>
      <c r="AD276" s="682"/>
      <c r="AE276" s="682"/>
      <c r="AF276" s="682"/>
      <c r="AG276" s="682"/>
      <c r="AH276" s="682"/>
      <c r="AI276" s="682"/>
      <c r="AJ276" s="682"/>
      <c r="AK276" s="682"/>
      <c r="AL276" s="682"/>
      <c r="AM276" s="682"/>
      <c r="AN276" s="682"/>
      <c r="AO276" s="682"/>
      <c r="AP276" s="682"/>
      <c r="AQ276" s="682"/>
      <c r="AR276" s="682"/>
      <c r="AS276" s="682"/>
      <c r="AT276" s="682"/>
      <c r="AU276" s="682"/>
      <c r="AV276" s="682"/>
      <c r="AW276" s="682"/>
      <c r="AX276" s="682"/>
      <c r="AY276" s="682"/>
      <c r="AZ276" s="682"/>
      <c r="BA276" s="682"/>
      <c r="BB276" s="682"/>
      <c r="BC276" s="682"/>
      <c r="BD276" s="682"/>
      <c r="BE276" s="682"/>
      <c r="BF276" s="682"/>
      <c r="BG276" s="682"/>
      <c r="BH276" s="682"/>
      <c r="BI276" s="682"/>
      <c r="BJ276" s="682"/>
      <c r="BK276" s="676"/>
      <c r="BL276" s="676"/>
      <c r="BM276" s="676"/>
      <c r="BN276" s="682"/>
      <c r="BO276" s="682"/>
      <c r="BP276" s="682"/>
      <c r="BQ276" s="682"/>
      <c r="BR276" s="682"/>
      <c r="BS276" s="682"/>
      <c r="BT276" s="682"/>
      <c r="BU276" s="682"/>
      <c r="BV276" s="682"/>
      <c r="BW276" s="682"/>
    </row>
    <row r="277" spans="1:75" ht="21.75">
      <c r="A277" s="23"/>
      <c r="B277" s="24"/>
      <c r="C277" s="747">
        <f>C252+1</f>
        <v>46034</v>
      </c>
      <c r="D277" s="747"/>
      <c r="E277" s="747"/>
      <c r="F277" s="747"/>
      <c r="G277" s="747"/>
      <c r="H277" s="747"/>
      <c r="I277" s="747"/>
      <c r="J277" s="747"/>
      <c r="K277" s="747"/>
      <c r="L277" s="747"/>
      <c r="M277" s="747"/>
      <c r="N277" s="747"/>
      <c r="O277" s="747"/>
      <c r="P277" s="747"/>
      <c r="Q277" s="747"/>
      <c r="R277" s="747"/>
      <c r="S277" s="747"/>
      <c r="T277" s="747"/>
      <c r="U277" s="787">
        <f>C277</f>
        <v>46034</v>
      </c>
      <c r="V277" s="788"/>
      <c r="W277" s="788"/>
      <c r="X277" s="788"/>
      <c r="Y277" s="788"/>
      <c r="Z277" s="789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96" t="s">
        <v>54</v>
      </c>
      <c r="B278" s="12" t="s">
        <v>55</v>
      </c>
      <c r="C278" s="705" t="str">
        <f>VLOOKUP($C277,'2025年度(1年後期)'!$B$5:$N$207,COLUMN('2025年度(1年後期)'!$C$5),0)&amp;""</f>
        <v/>
      </c>
      <c r="D278" s="706"/>
      <c r="E278" s="713" t="str">
        <f>VLOOKUP($C277,'2025年度(2年後期)'!$B$5:$N$207,COLUMN('2025年度(2年後期)'!$C$5),0)&amp;""</f>
        <v/>
      </c>
      <c r="F278" s="706"/>
      <c r="G278" s="713" t="str">
        <f>VLOOKUP($C277,'2025年度(3年後期)'!$B$5:$N$207,COLUMN('2025年度(3年後期)'!$C$5),0)&amp;""</f>
        <v/>
      </c>
      <c r="H278" s="706"/>
      <c r="I278" s="713" t="str">
        <f>VLOOKUP($C277,'2025年度(4年後期)'!$B$5:$N$206,COLUMN('2025年度(4年後期)'!$C$5),0)&amp;""</f>
        <v/>
      </c>
      <c r="J278" s="706"/>
      <c r="K278" s="693" t="str">
        <f>VLOOKUP($C277,'2025年度(助産後期)'!$B$5:$N$207,COLUMN('2025年度(助産後期)'!$C$5),0)&amp;""</f>
        <v/>
      </c>
      <c r="L278" s="709"/>
      <c r="M278" s="723" t="str">
        <f>VLOOKUP($C277,'2025年度(M1後期)'!$B$5:$N$207,COLUMN('2025年度(M1後期)'!$C$5),0)&amp;""</f>
        <v/>
      </c>
      <c r="N278" s="709"/>
      <c r="O278" s="713" t="str">
        <f>VLOOKUP($C277,'2025年度(M2後期)'!$B$5:$N$207,COLUMN('2025年度(M2後期)'!$C$5),0)&amp;""</f>
        <v/>
      </c>
      <c r="P278" s="706"/>
      <c r="Q278" s="713" t="str">
        <f>VLOOKUP($C277,'2025年度(D1後期)'!$B$5:$N$207,COLUMN('2025年度(D1後期)'!$C$5),0)&amp;""</f>
        <v/>
      </c>
      <c r="R278" s="706"/>
      <c r="S278" s="693" t="str">
        <f>VLOOKUP($C277,'2025年度(D23後期)'!$B$5:$N$207,COLUMN('2025年度(D23後期)'!$C$5),0)&amp;""</f>
        <v/>
      </c>
      <c r="T278" s="706"/>
      <c r="U278" s="20"/>
      <c r="Z278" s="695" t="str">
        <f>A278</f>
        <v xml:space="preserve">１時限（09：20～10：50） </v>
      </c>
      <c r="AA278" s="680"/>
      <c r="AB278" s="680"/>
      <c r="AC278" s="680"/>
      <c r="AD278" s="680"/>
      <c r="AE278" s="680"/>
      <c r="AF278" s="680"/>
      <c r="AG278" s="680"/>
      <c r="AH278" s="680"/>
      <c r="AI278" s="680"/>
      <c r="AJ278" s="680"/>
      <c r="AK278" s="680"/>
      <c r="AL278" s="680"/>
      <c r="AM278" s="681"/>
      <c r="AN278" s="680"/>
      <c r="AO278" s="680"/>
      <c r="AP278" s="680"/>
      <c r="AQ278" s="680"/>
      <c r="AR278" s="680"/>
      <c r="AS278" s="680"/>
      <c r="AT278" s="680"/>
      <c r="AU278" s="680"/>
      <c r="AV278" s="680"/>
      <c r="AW278" s="680"/>
      <c r="AX278" s="680"/>
      <c r="AY278" s="680"/>
      <c r="AZ278" s="680"/>
      <c r="BA278" s="680"/>
      <c r="BB278" s="680"/>
      <c r="BC278" s="680"/>
      <c r="BD278" s="680"/>
      <c r="BE278" s="680"/>
      <c r="BF278" s="680"/>
      <c r="BG278" s="680"/>
      <c r="BH278" s="680"/>
      <c r="BI278" s="680"/>
      <c r="BJ278" s="680"/>
      <c r="BK278" s="674"/>
      <c r="BL278" s="674"/>
      <c r="BM278" s="674"/>
      <c r="BN278" s="680"/>
      <c r="BO278" s="680"/>
      <c r="BP278" s="680"/>
      <c r="BQ278" s="680"/>
      <c r="BR278" s="680"/>
      <c r="BS278" s="680"/>
      <c r="BT278" s="680"/>
      <c r="BU278" s="680"/>
      <c r="BV278" s="680"/>
      <c r="BW278" s="680"/>
    </row>
    <row r="279" spans="1:75" ht="13.5" customHeight="1">
      <c r="A279" s="696"/>
      <c r="B279" s="15" t="s">
        <v>58</v>
      </c>
      <c r="C279" s="708" t="str">
        <f>IFERROR(VLOOKUP(C278,科目・教員!$A$2:$B$349,2,0),"")</f>
        <v/>
      </c>
      <c r="D279" s="707"/>
      <c r="E279" s="716" t="str">
        <f>IFERROR(VLOOKUP(E278,科目・教員!$A$2:$B$349,2,0),"")</f>
        <v/>
      </c>
      <c r="F279" s="707"/>
      <c r="G279" s="716" t="str">
        <f>IFERROR(VLOOKUP(G278,科目・教員!$A$2:$B$349,2,0),"")</f>
        <v/>
      </c>
      <c r="H279" s="707"/>
      <c r="I279" s="716" t="str">
        <f>IFERROR(VLOOKUP(I278,科目・教員!$A$2:$B$349,2,0),"")</f>
        <v/>
      </c>
      <c r="J279" s="707"/>
      <c r="K279" s="689" t="str">
        <f>IFERROR(VLOOKUP(K278,科目・教員!$A$2:$B$349,2,0),"")</f>
        <v/>
      </c>
      <c r="L279" s="717"/>
      <c r="M279" s="718" t="str">
        <f>IFERROR(VLOOKUP(M278,科目・教員!$A$2:$B$349,2,0),"")</f>
        <v/>
      </c>
      <c r="N279" s="707"/>
      <c r="O279" s="716" t="str">
        <f>IFERROR(VLOOKUP(O278,科目・教員!$A$2:$B$349,2,0),"")</f>
        <v/>
      </c>
      <c r="P279" s="707"/>
      <c r="Q279" s="716" t="str">
        <f>IFERROR(VLOOKUP(Q278,科目・教員!$A$2:$B$349,2,0),"")</f>
        <v/>
      </c>
      <c r="R279" s="707"/>
      <c r="S279" s="689" t="str">
        <f>IFERROR(VLOOKUP(S278,科目・教員!$A$2:$B$349,2,0),"")</f>
        <v/>
      </c>
      <c r="T279" s="707"/>
      <c r="U279" s="20"/>
      <c r="Z279" s="696"/>
      <c r="AA279" s="681"/>
      <c r="AB279" s="681"/>
      <c r="AC279" s="681"/>
      <c r="AD279" s="681"/>
      <c r="AE279" s="681"/>
      <c r="AF279" s="681"/>
      <c r="AG279" s="681"/>
      <c r="AH279" s="681"/>
      <c r="AI279" s="681"/>
      <c r="AJ279" s="681"/>
      <c r="AK279" s="681"/>
      <c r="AL279" s="681"/>
      <c r="AM279" s="681"/>
      <c r="AN279" s="681"/>
      <c r="AO279" s="681"/>
      <c r="AP279" s="681"/>
      <c r="AQ279" s="681"/>
      <c r="AR279" s="681"/>
      <c r="AS279" s="681"/>
      <c r="AT279" s="681"/>
      <c r="AU279" s="681"/>
      <c r="AV279" s="681"/>
      <c r="AW279" s="681"/>
      <c r="AX279" s="681"/>
      <c r="AY279" s="681"/>
      <c r="AZ279" s="681"/>
      <c r="BA279" s="681"/>
      <c r="BB279" s="681"/>
      <c r="BC279" s="681"/>
      <c r="BD279" s="681"/>
      <c r="BE279" s="681"/>
      <c r="BF279" s="681"/>
      <c r="BG279" s="681"/>
      <c r="BH279" s="681"/>
      <c r="BI279" s="681"/>
      <c r="BJ279" s="681"/>
      <c r="BK279" s="675"/>
      <c r="BL279" s="675"/>
      <c r="BM279" s="675"/>
      <c r="BN279" s="681"/>
      <c r="BO279" s="681"/>
      <c r="BP279" s="681"/>
      <c r="BQ279" s="681"/>
      <c r="BR279" s="681"/>
      <c r="BS279" s="681"/>
      <c r="BT279" s="681"/>
      <c r="BU279" s="681"/>
      <c r="BV279" s="681"/>
      <c r="BW279" s="681"/>
    </row>
    <row r="280" spans="1:75" ht="13.5" customHeight="1">
      <c r="A280" s="696"/>
      <c r="B280" s="15" t="s">
        <v>60</v>
      </c>
      <c r="C280" s="708" t="str">
        <f>VLOOKUP($C277,'2025年度(1年後期)'!$B$5:$N$207,COLUMN('2025年度(1年後期)'!$C$5)+1,0)&amp;""</f>
        <v/>
      </c>
      <c r="D280" s="707"/>
      <c r="E280" s="716" t="str">
        <f>VLOOKUP($C277,'2025年度(2年後期)'!$B$5:$N$207,COLUMN('2025年度(2年後期)'!$C$5)+1,0)&amp;""</f>
        <v/>
      </c>
      <c r="F280" s="707"/>
      <c r="G280" s="716" t="str">
        <f>VLOOKUP($C277,'2025年度(3年後期)'!$B$5:$N$207,COLUMN('2025年度(3年後期)'!$C$5)+1,0)&amp;""</f>
        <v/>
      </c>
      <c r="H280" s="707"/>
      <c r="I280" s="716" t="str">
        <f>VLOOKUP($C277,'2025年度(4年後期)'!$B$5:$N$206,COLUMN('2025年度(4年後期)'!$C$5)+1,0)&amp;""</f>
        <v/>
      </c>
      <c r="J280" s="707"/>
      <c r="K280" s="689" t="str">
        <f>VLOOKUP($C277,'2025年度(助産後期)'!$B$5:$N$207,COLUMN('2025年度(助産後期)'!$C$5)+1,0)&amp;""</f>
        <v/>
      </c>
      <c r="L280" s="717"/>
      <c r="M280" s="718" t="str">
        <f>VLOOKUP($C277,'2025年度(M1後期)'!$B$5:$N$207,COLUMN('2025年度(M1後期)'!$C$5)+1,0)&amp;""</f>
        <v/>
      </c>
      <c r="N280" s="707"/>
      <c r="O280" s="716" t="str">
        <f>VLOOKUP($C277,'2025年度(M2後期)'!$B$5:$N$207,COLUMN('2025年度(M2後期)'!$C$5)+1,0)&amp;""</f>
        <v/>
      </c>
      <c r="P280" s="707"/>
      <c r="Q280" s="716" t="str">
        <f>VLOOKUP($C277,'2025年度(D1後期)'!$B$5:$N$207,COLUMN('2025年度(D1後期)'!$C$5)+1,0)&amp;""</f>
        <v/>
      </c>
      <c r="R280" s="707"/>
      <c r="S280" s="689" t="str">
        <f>VLOOKUP($C277,'2025年度(D23後期)'!$B$5:$N$207,COLUMN('2025年度(D23後期)'!$C$5)+1,0)&amp;""</f>
        <v/>
      </c>
      <c r="T280" s="707"/>
      <c r="Z280" s="696"/>
      <c r="AA280" s="681"/>
      <c r="AB280" s="681"/>
      <c r="AC280" s="681"/>
      <c r="AD280" s="681"/>
      <c r="AE280" s="681"/>
      <c r="AF280" s="681"/>
      <c r="AG280" s="681"/>
      <c r="AH280" s="681"/>
      <c r="AI280" s="681"/>
      <c r="AJ280" s="681"/>
      <c r="AK280" s="681"/>
      <c r="AL280" s="681"/>
      <c r="AM280" s="681"/>
      <c r="AN280" s="681"/>
      <c r="AO280" s="681"/>
      <c r="AP280" s="681"/>
      <c r="AQ280" s="681"/>
      <c r="AR280" s="681"/>
      <c r="AS280" s="681"/>
      <c r="AT280" s="681"/>
      <c r="AU280" s="681"/>
      <c r="AV280" s="681"/>
      <c r="AW280" s="681"/>
      <c r="AX280" s="681"/>
      <c r="AY280" s="681"/>
      <c r="AZ280" s="681"/>
      <c r="BA280" s="681"/>
      <c r="BB280" s="681"/>
      <c r="BC280" s="681"/>
      <c r="BD280" s="681"/>
      <c r="BE280" s="681"/>
      <c r="BF280" s="681"/>
      <c r="BG280" s="681"/>
      <c r="BH280" s="681"/>
      <c r="BI280" s="681"/>
      <c r="BJ280" s="681"/>
      <c r="BK280" s="675"/>
      <c r="BL280" s="675"/>
      <c r="BM280" s="675"/>
      <c r="BN280" s="681"/>
      <c r="BO280" s="681"/>
      <c r="BP280" s="681"/>
      <c r="BQ280" s="681"/>
      <c r="BR280" s="681"/>
      <c r="BS280" s="681"/>
      <c r="BT280" s="681"/>
      <c r="BU280" s="681"/>
      <c r="BV280" s="681"/>
      <c r="BW280" s="681"/>
    </row>
    <row r="281" spans="1:75" ht="13.5" customHeight="1">
      <c r="A281" s="697"/>
      <c r="B281" s="16" t="s">
        <v>62</v>
      </c>
      <c r="C281" s="687"/>
      <c r="D281" s="719"/>
      <c r="E281" s="684"/>
      <c r="F281" s="719"/>
      <c r="G281" s="684"/>
      <c r="H281" s="719"/>
      <c r="I281" s="684"/>
      <c r="J281" s="719"/>
      <c r="K281" s="686"/>
      <c r="L281" s="720"/>
      <c r="M281" s="721"/>
      <c r="N281" s="719"/>
      <c r="O281" s="684"/>
      <c r="P281" s="719"/>
      <c r="Q281" s="684"/>
      <c r="R281" s="719"/>
      <c r="S281" s="686"/>
      <c r="T281" s="719"/>
      <c r="Z281" s="697"/>
      <c r="AA281" s="682"/>
      <c r="AB281" s="682"/>
      <c r="AC281" s="682"/>
      <c r="AD281" s="682"/>
      <c r="AE281" s="682"/>
      <c r="AF281" s="682"/>
      <c r="AG281" s="682"/>
      <c r="AH281" s="682"/>
      <c r="AI281" s="682"/>
      <c r="AJ281" s="682"/>
      <c r="AK281" s="682"/>
      <c r="AL281" s="682"/>
      <c r="AM281" s="682"/>
      <c r="AN281" s="682"/>
      <c r="AO281" s="682"/>
      <c r="AP281" s="682"/>
      <c r="AQ281" s="682"/>
      <c r="AR281" s="682"/>
      <c r="AS281" s="682"/>
      <c r="AT281" s="682"/>
      <c r="AU281" s="682"/>
      <c r="AV281" s="682"/>
      <c r="AW281" s="682"/>
      <c r="AX281" s="682"/>
      <c r="AY281" s="682"/>
      <c r="AZ281" s="682"/>
      <c r="BA281" s="682"/>
      <c r="BB281" s="682"/>
      <c r="BC281" s="682"/>
      <c r="BD281" s="682"/>
      <c r="BE281" s="682"/>
      <c r="BF281" s="682"/>
      <c r="BG281" s="682"/>
      <c r="BH281" s="682"/>
      <c r="BI281" s="682"/>
      <c r="BJ281" s="682"/>
      <c r="BK281" s="676"/>
      <c r="BL281" s="676"/>
      <c r="BM281" s="676"/>
      <c r="BN281" s="682"/>
      <c r="BO281" s="682"/>
      <c r="BP281" s="682"/>
      <c r="BQ281" s="682"/>
      <c r="BR281" s="682"/>
      <c r="BS281" s="682"/>
      <c r="BT281" s="682"/>
      <c r="BU281" s="682"/>
      <c r="BV281" s="682"/>
      <c r="BW281" s="682"/>
    </row>
    <row r="282" spans="1:75" ht="13.5" customHeight="1">
      <c r="A282" s="696" t="s">
        <v>64</v>
      </c>
      <c r="B282" s="15" t="s">
        <v>55</v>
      </c>
      <c r="C282" s="705" t="str">
        <f>VLOOKUP($C277,'2025年度(1年後期)'!$B$5:$N$207,COLUMN('2025年度(1年後期)'!$E$5),0)&amp;""</f>
        <v/>
      </c>
      <c r="D282" s="706"/>
      <c r="E282" s="713" t="str">
        <f>VLOOKUP($C277,'2025年度(2年後期)'!$B$5:$N$207,COLUMN('2025年度(2年後期)'!$E$5),0)&amp;""</f>
        <v/>
      </c>
      <c r="F282" s="706"/>
      <c r="G282" s="713" t="str">
        <f>VLOOKUP($C277,'2025年度(3年後期)'!$B$5:$N$207,COLUMN('2025年度(3年後期)'!$E$5),0)&amp;""</f>
        <v/>
      </c>
      <c r="H282" s="706"/>
      <c r="I282" s="713" t="str">
        <f>VLOOKUP($C277,'2025年度(4年後期)'!$B$5:$N$206,COLUMN('2025年度(4年後期)'!$E$5),0)&amp;""</f>
        <v/>
      </c>
      <c r="J282" s="706"/>
      <c r="K282" s="693" t="str">
        <f>VLOOKUP($C277,'2025年度(助産後期)'!$B$5:$N$207,COLUMN('2025年度(助産後期)'!$E$5),0)&amp;""</f>
        <v/>
      </c>
      <c r="L282" s="709"/>
      <c r="M282" s="705" t="str">
        <f>VLOOKUP($C277,'2025年度(M1後期)'!$B$5:$N$207,COLUMN('2025年度(M1後期)'!$E$5),0)&amp;""</f>
        <v/>
      </c>
      <c r="N282" s="706"/>
      <c r="O282" s="693" t="str">
        <f>VLOOKUP($C277,'2025年度(M2後期)'!$B$5:$N$207,COLUMN('2025年度(M2後期)'!$E$5),0)&amp;""</f>
        <v/>
      </c>
      <c r="P282" s="706"/>
      <c r="Q282" s="693" t="str">
        <f>VLOOKUP($C277,'2025年度(D1後期)'!$B$5:$N$207,COLUMN('2025年度(D1後期)'!$E$5),0)&amp;""</f>
        <v/>
      </c>
      <c r="R282" s="706"/>
      <c r="S282" s="693" t="str">
        <f>VLOOKUP($C277,'2025年度(D23後期)'!$B$5:$N$207,COLUMN('2025年度(D23後期)'!$E$5),0)&amp;""</f>
        <v/>
      </c>
      <c r="T282" s="706"/>
      <c r="Z282" s="696" t="str">
        <f>A282</f>
        <v>２時限（11：00～12：30）</v>
      </c>
      <c r="AA282" s="680"/>
      <c r="AB282" s="680"/>
      <c r="AC282" s="680"/>
      <c r="AD282" s="680"/>
      <c r="AE282" s="680"/>
      <c r="AF282" s="680"/>
      <c r="AG282" s="680"/>
      <c r="AH282" s="680"/>
      <c r="AI282" s="680"/>
      <c r="AJ282" s="680"/>
      <c r="AK282" s="680"/>
      <c r="AL282" s="680"/>
      <c r="AM282" s="681"/>
      <c r="AN282" s="680"/>
      <c r="AO282" s="680"/>
      <c r="AP282" s="680"/>
      <c r="AQ282" s="680"/>
      <c r="AR282" s="680"/>
      <c r="AS282" s="680"/>
      <c r="AT282" s="680"/>
      <c r="AU282" s="680"/>
      <c r="AV282" s="680"/>
      <c r="AW282" s="680"/>
      <c r="AX282" s="680"/>
      <c r="AY282" s="680"/>
      <c r="AZ282" s="680"/>
      <c r="BA282" s="680"/>
      <c r="BB282" s="680"/>
      <c r="BC282" s="680"/>
      <c r="BD282" s="680"/>
      <c r="BE282" s="680"/>
      <c r="BF282" s="680"/>
      <c r="BG282" s="680"/>
      <c r="BH282" s="680"/>
      <c r="BI282" s="680"/>
      <c r="BJ282" s="680"/>
      <c r="BK282" s="674"/>
      <c r="BL282" s="674"/>
      <c r="BM282" s="674"/>
      <c r="BN282" s="680"/>
      <c r="BO282" s="680"/>
      <c r="BP282" s="680"/>
      <c r="BQ282" s="680"/>
      <c r="BR282" s="680"/>
      <c r="BS282" s="680"/>
      <c r="BT282" s="680"/>
      <c r="BU282" s="680"/>
      <c r="BV282" s="680"/>
      <c r="BW282" s="680"/>
    </row>
    <row r="283" spans="1:75" ht="13.5" customHeight="1">
      <c r="A283" s="696"/>
      <c r="B283" s="15" t="s">
        <v>58</v>
      </c>
      <c r="C283" s="708" t="str">
        <f>IFERROR(VLOOKUP(C282,科目・教員!$A$2:$B$349,2,0),"")</f>
        <v/>
      </c>
      <c r="D283" s="707"/>
      <c r="E283" s="716" t="str">
        <f>IFERROR(VLOOKUP(E282,科目・教員!$A$2:$B$349,2,0),"")</f>
        <v/>
      </c>
      <c r="F283" s="707"/>
      <c r="G283" s="716" t="str">
        <f>IFERROR(VLOOKUP(G282,科目・教員!$A$2:$B$349,2,0),"")</f>
        <v/>
      </c>
      <c r="H283" s="707"/>
      <c r="I283" s="716" t="str">
        <f>IFERROR(VLOOKUP(I282,科目・教員!$A$2:$B$349,2,0),"")</f>
        <v/>
      </c>
      <c r="J283" s="707"/>
      <c r="K283" s="689" t="str">
        <f>IFERROR(VLOOKUP(K282,科目・教員!$A$2:$B$349,2,0),"")</f>
        <v/>
      </c>
      <c r="L283" s="717"/>
      <c r="M283" s="708" t="str">
        <f>IFERROR(VLOOKUP(M282,科目・教員!$A$2:$B$349,2,0),"")</f>
        <v/>
      </c>
      <c r="N283" s="707"/>
      <c r="O283" s="689" t="str">
        <f>IFERROR(VLOOKUP(O282,科目・教員!$A$2:$B$349,2,0),"")</f>
        <v/>
      </c>
      <c r="P283" s="707"/>
      <c r="Q283" s="689" t="str">
        <f>IFERROR(VLOOKUP(Q282,科目・教員!$A$2:$B$349,2,0),"")</f>
        <v/>
      </c>
      <c r="R283" s="707"/>
      <c r="S283" s="689" t="str">
        <f>IFERROR(VLOOKUP(S282,科目・教員!$A$2:$B$349,2,0),"")</f>
        <v/>
      </c>
      <c r="T283" s="707"/>
      <c r="Z283" s="696"/>
      <c r="AA283" s="681"/>
      <c r="AB283" s="681"/>
      <c r="AC283" s="681"/>
      <c r="AD283" s="681"/>
      <c r="AE283" s="681"/>
      <c r="AF283" s="681"/>
      <c r="AG283" s="681"/>
      <c r="AH283" s="681"/>
      <c r="AI283" s="681"/>
      <c r="AJ283" s="681"/>
      <c r="AK283" s="681"/>
      <c r="AL283" s="681"/>
      <c r="AM283" s="681"/>
      <c r="AN283" s="681"/>
      <c r="AO283" s="681"/>
      <c r="AP283" s="681"/>
      <c r="AQ283" s="681"/>
      <c r="AR283" s="681"/>
      <c r="AS283" s="681"/>
      <c r="AT283" s="681"/>
      <c r="AU283" s="681"/>
      <c r="AV283" s="681"/>
      <c r="AW283" s="681"/>
      <c r="AX283" s="681"/>
      <c r="AY283" s="681"/>
      <c r="AZ283" s="681"/>
      <c r="BA283" s="681"/>
      <c r="BB283" s="681"/>
      <c r="BC283" s="681"/>
      <c r="BD283" s="681"/>
      <c r="BE283" s="681"/>
      <c r="BF283" s="681"/>
      <c r="BG283" s="681"/>
      <c r="BH283" s="681"/>
      <c r="BI283" s="681"/>
      <c r="BJ283" s="681"/>
      <c r="BK283" s="675"/>
      <c r="BL283" s="675"/>
      <c r="BM283" s="675"/>
      <c r="BN283" s="681"/>
      <c r="BO283" s="681"/>
      <c r="BP283" s="681"/>
      <c r="BQ283" s="681"/>
      <c r="BR283" s="681"/>
      <c r="BS283" s="681"/>
      <c r="BT283" s="681"/>
      <c r="BU283" s="681"/>
      <c r="BV283" s="681"/>
      <c r="BW283" s="681"/>
    </row>
    <row r="284" spans="1:75" ht="13.5" customHeight="1">
      <c r="A284" s="696"/>
      <c r="B284" s="15" t="s">
        <v>60</v>
      </c>
      <c r="C284" s="708" t="str">
        <f>VLOOKUP($C277,'2025年度(1年後期)'!$B$5:$N$207,COLUMN('2025年度(1年後期)'!$E$5)+1,0)&amp;""</f>
        <v/>
      </c>
      <c r="D284" s="707"/>
      <c r="E284" s="716" t="str">
        <f>VLOOKUP($C277,'2025年度(2年後期)'!$B$5:$N$207,COLUMN('2025年度(2年後期)'!$E$5)+1,0)&amp;""</f>
        <v/>
      </c>
      <c r="F284" s="707"/>
      <c r="G284" s="716" t="str">
        <f>VLOOKUP($C277,'2025年度(3年後期)'!$B$5:$N$207,COLUMN('2025年度(3年後期)'!$E$5)+1,0)&amp;""</f>
        <v/>
      </c>
      <c r="H284" s="707"/>
      <c r="I284" s="716" t="str">
        <f>VLOOKUP($C277,'2025年度(4年後期)'!$B$5:$N$206,COLUMN('2025年度(4年後期)'!$E$5)+1,0)&amp;""</f>
        <v/>
      </c>
      <c r="J284" s="707"/>
      <c r="K284" s="689" t="str">
        <f>VLOOKUP($C277,'2025年度(助産後期)'!$B$5:$N$207,COLUMN('2025年度(助産後期)'!$E$5)+1,0)&amp;""</f>
        <v/>
      </c>
      <c r="L284" s="717"/>
      <c r="M284" s="708" t="str">
        <f>VLOOKUP($C277,'2025年度(M1後期)'!$B$5:$N$207,COLUMN('2025年度(M1後期)'!$E$5)+1,0)&amp;""</f>
        <v/>
      </c>
      <c r="N284" s="707"/>
      <c r="O284" s="689" t="str">
        <f>VLOOKUP($C277,'2025年度(M2後期)'!$B$5:$N$207,COLUMN('2025年度(M2後期)'!$E$5)+1,0)&amp;""</f>
        <v/>
      </c>
      <c r="P284" s="707"/>
      <c r="Q284" s="689" t="str">
        <f>VLOOKUP($C277,'2025年度(D1後期)'!$B$5:$N$207,COLUMN('2025年度(D1後期)'!$E$5)+1,0)&amp;""</f>
        <v/>
      </c>
      <c r="R284" s="707"/>
      <c r="S284" s="689" t="str">
        <f>VLOOKUP($C277,'2025年度(D23後期)'!$B$5:$N$207,COLUMN('2025年度(D23後期)'!$E$5)+1,0)&amp;""</f>
        <v/>
      </c>
      <c r="T284" s="707"/>
      <c r="Z284" s="696"/>
      <c r="AA284" s="681"/>
      <c r="AB284" s="681"/>
      <c r="AC284" s="681"/>
      <c r="AD284" s="681"/>
      <c r="AE284" s="681"/>
      <c r="AF284" s="681"/>
      <c r="AG284" s="681"/>
      <c r="AH284" s="681"/>
      <c r="AI284" s="681"/>
      <c r="AJ284" s="681"/>
      <c r="AK284" s="681"/>
      <c r="AL284" s="681"/>
      <c r="AM284" s="681"/>
      <c r="AN284" s="681"/>
      <c r="AO284" s="681"/>
      <c r="AP284" s="681"/>
      <c r="AQ284" s="681"/>
      <c r="AR284" s="681"/>
      <c r="AS284" s="681"/>
      <c r="AT284" s="681"/>
      <c r="AU284" s="681"/>
      <c r="AV284" s="681"/>
      <c r="AW284" s="681"/>
      <c r="AX284" s="681"/>
      <c r="AY284" s="681"/>
      <c r="AZ284" s="681"/>
      <c r="BA284" s="681"/>
      <c r="BB284" s="681"/>
      <c r="BC284" s="681"/>
      <c r="BD284" s="681"/>
      <c r="BE284" s="681"/>
      <c r="BF284" s="681"/>
      <c r="BG284" s="681"/>
      <c r="BH284" s="681"/>
      <c r="BI284" s="681"/>
      <c r="BJ284" s="681"/>
      <c r="BK284" s="675"/>
      <c r="BL284" s="675"/>
      <c r="BM284" s="675"/>
      <c r="BN284" s="681"/>
      <c r="BO284" s="681"/>
      <c r="BP284" s="681"/>
      <c r="BQ284" s="681"/>
      <c r="BR284" s="681"/>
      <c r="BS284" s="681"/>
      <c r="BT284" s="681"/>
      <c r="BU284" s="681"/>
      <c r="BV284" s="681"/>
      <c r="BW284" s="681"/>
    </row>
    <row r="285" spans="1:75" ht="13.5" customHeight="1">
      <c r="A285" s="712"/>
      <c r="B285" s="16" t="s">
        <v>62</v>
      </c>
      <c r="C285" s="687"/>
      <c r="D285" s="685"/>
      <c r="E285" s="684"/>
      <c r="F285" s="685"/>
      <c r="G285" s="684"/>
      <c r="H285" s="685"/>
      <c r="I285" s="684"/>
      <c r="J285" s="685"/>
      <c r="K285" s="686"/>
      <c r="L285" s="686"/>
      <c r="M285" s="687"/>
      <c r="N285" s="685"/>
      <c r="O285" s="686"/>
      <c r="P285" s="685"/>
      <c r="Q285" s="686"/>
      <c r="R285" s="685"/>
      <c r="S285" s="686"/>
      <c r="T285" s="685"/>
      <c r="Z285" s="697"/>
      <c r="AA285" s="682"/>
      <c r="AB285" s="682"/>
      <c r="AC285" s="682"/>
      <c r="AD285" s="682"/>
      <c r="AE285" s="682"/>
      <c r="AF285" s="682"/>
      <c r="AG285" s="682"/>
      <c r="AH285" s="682"/>
      <c r="AI285" s="682"/>
      <c r="AJ285" s="682"/>
      <c r="AK285" s="682"/>
      <c r="AL285" s="682"/>
      <c r="AM285" s="682"/>
      <c r="AN285" s="682"/>
      <c r="AO285" s="682"/>
      <c r="AP285" s="682"/>
      <c r="AQ285" s="682"/>
      <c r="AR285" s="682"/>
      <c r="AS285" s="682"/>
      <c r="AT285" s="682"/>
      <c r="AU285" s="682"/>
      <c r="AV285" s="682"/>
      <c r="AW285" s="682"/>
      <c r="AX285" s="682"/>
      <c r="AY285" s="682"/>
      <c r="AZ285" s="682"/>
      <c r="BA285" s="682"/>
      <c r="BB285" s="682"/>
      <c r="BC285" s="682"/>
      <c r="BD285" s="682"/>
      <c r="BE285" s="682"/>
      <c r="BF285" s="682"/>
      <c r="BG285" s="682"/>
      <c r="BH285" s="682"/>
      <c r="BI285" s="682"/>
      <c r="BJ285" s="682"/>
      <c r="BK285" s="676"/>
      <c r="BL285" s="676"/>
      <c r="BM285" s="676"/>
      <c r="BN285" s="682"/>
      <c r="BO285" s="682"/>
      <c r="BP285" s="682"/>
      <c r="BQ285" s="682"/>
      <c r="BR285" s="682"/>
      <c r="BS285" s="682"/>
      <c r="BT285" s="682"/>
      <c r="BU285" s="682"/>
      <c r="BV285" s="682"/>
      <c r="BW285" s="682"/>
    </row>
    <row r="286" spans="1:75" ht="13.5" customHeight="1">
      <c r="A286" s="695" t="s">
        <v>70</v>
      </c>
      <c r="B286" s="17" t="s">
        <v>71</v>
      </c>
      <c r="C286" s="705"/>
      <c r="D286" s="706"/>
      <c r="E286" s="713"/>
      <c r="F286" s="706"/>
      <c r="G286" s="713"/>
      <c r="H286" s="706"/>
      <c r="I286" s="713"/>
      <c r="J286" s="706"/>
      <c r="K286" s="693"/>
      <c r="L286" s="709"/>
      <c r="M286" s="705"/>
      <c r="N286" s="706"/>
      <c r="O286" s="693"/>
      <c r="P286" s="706"/>
      <c r="Q286" s="693"/>
      <c r="R286" s="706"/>
      <c r="S286" s="693"/>
      <c r="T286" s="706"/>
      <c r="Z286" s="696" t="str">
        <f>A286</f>
        <v>昼休み（12：30～13：30）</v>
      </c>
      <c r="AA286" s="680"/>
      <c r="AB286" s="680"/>
      <c r="AC286" s="680"/>
      <c r="AD286" s="680"/>
      <c r="AE286" s="680"/>
      <c r="AF286" s="680"/>
      <c r="AG286" s="680"/>
      <c r="AH286" s="680"/>
      <c r="AI286" s="680"/>
      <c r="AJ286" s="680"/>
      <c r="AK286" s="680"/>
      <c r="AL286" s="680"/>
      <c r="AM286" s="680"/>
      <c r="AN286" s="680"/>
      <c r="AO286" s="680"/>
      <c r="AP286" s="680"/>
      <c r="AQ286" s="680"/>
      <c r="AR286" s="680"/>
      <c r="AS286" s="680"/>
      <c r="AT286" s="680"/>
      <c r="AU286" s="680"/>
      <c r="AV286" s="680"/>
      <c r="AW286" s="680"/>
      <c r="AX286" s="680"/>
      <c r="AY286" s="680"/>
      <c r="AZ286" s="680"/>
      <c r="BA286" s="680"/>
      <c r="BB286" s="680"/>
      <c r="BC286" s="680"/>
      <c r="BD286" s="680"/>
      <c r="BE286" s="680"/>
      <c r="BF286" s="680"/>
      <c r="BG286" s="680"/>
      <c r="BH286" s="680"/>
      <c r="BI286" s="680"/>
      <c r="BJ286" s="680"/>
      <c r="BK286" s="674"/>
      <c r="BL286" s="674"/>
      <c r="BM286" s="674"/>
      <c r="BN286" s="680"/>
      <c r="BO286" s="680"/>
      <c r="BP286" s="680"/>
      <c r="BQ286" s="680"/>
      <c r="BR286" s="680"/>
      <c r="BS286" s="680"/>
      <c r="BT286" s="680"/>
      <c r="BU286" s="680"/>
      <c r="BV286" s="680"/>
      <c r="BW286" s="680"/>
    </row>
    <row r="287" spans="1:75" ht="13.5" customHeight="1">
      <c r="A287" s="696"/>
      <c r="B287" s="17" t="s">
        <v>73</v>
      </c>
      <c r="C287" s="708"/>
      <c r="D287" s="707"/>
      <c r="E287" s="716"/>
      <c r="F287" s="707"/>
      <c r="G287" s="716"/>
      <c r="H287" s="707"/>
      <c r="I287" s="716"/>
      <c r="J287" s="707"/>
      <c r="K287" s="689"/>
      <c r="L287" s="717"/>
      <c r="M287" s="708"/>
      <c r="N287" s="707"/>
      <c r="O287" s="689"/>
      <c r="P287" s="707"/>
      <c r="Q287" s="689"/>
      <c r="R287" s="707"/>
      <c r="S287" s="689"/>
      <c r="T287" s="707"/>
      <c r="Z287" s="696"/>
      <c r="AA287" s="681"/>
      <c r="AB287" s="681"/>
      <c r="AC287" s="681"/>
      <c r="AD287" s="681"/>
      <c r="AE287" s="681"/>
      <c r="AF287" s="681"/>
      <c r="AG287" s="681"/>
      <c r="AH287" s="681"/>
      <c r="AI287" s="681"/>
      <c r="AJ287" s="681"/>
      <c r="AK287" s="681"/>
      <c r="AL287" s="681"/>
      <c r="AM287" s="681"/>
      <c r="AN287" s="681"/>
      <c r="AO287" s="681"/>
      <c r="AP287" s="681"/>
      <c r="AQ287" s="681"/>
      <c r="AR287" s="681"/>
      <c r="AS287" s="681"/>
      <c r="AT287" s="681"/>
      <c r="AU287" s="681"/>
      <c r="AV287" s="681"/>
      <c r="AW287" s="681"/>
      <c r="AX287" s="681"/>
      <c r="AY287" s="681"/>
      <c r="AZ287" s="681"/>
      <c r="BA287" s="681"/>
      <c r="BB287" s="681"/>
      <c r="BC287" s="681"/>
      <c r="BD287" s="681"/>
      <c r="BE287" s="681"/>
      <c r="BF287" s="681"/>
      <c r="BG287" s="681"/>
      <c r="BH287" s="681"/>
      <c r="BI287" s="681"/>
      <c r="BJ287" s="681"/>
      <c r="BK287" s="675"/>
      <c r="BL287" s="675"/>
      <c r="BM287" s="675"/>
      <c r="BN287" s="681"/>
      <c r="BO287" s="681"/>
      <c r="BP287" s="681"/>
      <c r="BQ287" s="681"/>
      <c r="BR287" s="681"/>
      <c r="BS287" s="681"/>
      <c r="BT287" s="681"/>
      <c r="BU287" s="681"/>
      <c r="BV287" s="681"/>
      <c r="BW287" s="681"/>
    </row>
    <row r="288" spans="1:75" ht="13.5" customHeight="1">
      <c r="A288" s="696"/>
      <c r="B288" s="17" t="s">
        <v>60</v>
      </c>
      <c r="C288" s="708"/>
      <c r="D288" s="707"/>
      <c r="E288" s="716"/>
      <c r="F288" s="707"/>
      <c r="G288" s="716"/>
      <c r="H288" s="707"/>
      <c r="I288" s="716"/>
      <c r="J288" s="707"/>
      <c r="K288" s="689"/>
      <c r="L288" s="717"/>
      <c r="M288" s="708"/>
      <c r="N288" s="707"/>
      <c r="O288" s="689"/>
      <c r="P288" s="707"/>
      <c r="Q288" s="689"/>
      <c r="R288" s="707"/>
      <c r="S288" s="689"/>
      <c r="T288" s="707"/>
      <c r="Z288" s="696"/>
      <c r="AA288" s="681"/>
      <c r="AB288" s="681"/>
      <c r="AC288" s="681"/>
      <c r="AD288" s="681"/>
      <c r="AE288" s="681"/>
      <c r="AF288" s="681"/>
      <c r="AG288" s="681"/>
      <c r="AH288" s="681"/>
      <c r="AI288" s="681"/>
      <c r="AJ288" s="681"/>
      <c r="AK288" s="681"/>
      <c r="AL288" s="681"/>
      <c r="AM288" s="681"/>
      <c r="AN288" s="681"/>
      <c r="AO288" s="681"/>
      <c r="AP288" s="681"/>
      <c r="AQ288" s="681"/>
      <c r="AR288" s="681"/>
      <c r="AS288" s="681"/>
      <c r="AT288" s="681"/>
      <c r="AU288" s="681"/>
      <c r="AV288" s="681"/>
      <c r="AW288" s="681"/>
      <c r="AX288" s="681"/>
      <c r="AY288" s="681"/>
      <c r="AZ288" s="681"/>
      <c r="BA288" s="681"/>
      <c r="BB288" s="681"/>
      <c r="BC288" s="681"/>
      <c r="BD288" s="681"/>
      <c r="BE288" s="681"/>
      <c r="BF288" s="681"/>
      <c r="BG288" s="681"/>
      <c r="BH288" s="681"/>
      <c r="BI288" s="681"/>
      <c r="BJ288" s="681"/>
      <c r="BK288" s="675"/>
      <c r="BL288" s="675"/>
      <c r="BM288" s="675"/>
      <c r="BN288" s="681"/>
      <c r="BO288" s="681"/>
      <c r="BP288" s="681"/>
      <c r="BQ288" s="681"/>
      <c r="BR288" s="681"/>
      <c r="BS288" s="681"/>
      <c r="BT288" s="681"/>
      <c r="BU288" s="681"/>
      <c r="BV288" s="681"/>
      <c r="BW288" s="681"/>
    </row>
    <row r="289" spans="1:75" ht="13.5" customHeight="1">
      <c r="A289" s="697"/>
      <c r="B289" s="18" t="s">
        <v>62</v>
      </c>
      <c r="C289" s="714"/>
      <c r="D289" s="711"/>
      <c r="E289" s="715"/>
      <c r="F289" s="711"/>
      <c r="G289" s="715"/>
      <c r="H289" s="711"/>
      <c r="I289" s="715"/>
      <c r="J289" s="711"/>
      <c r="K289" s="710"/>
      <c r="L289" s="710"/>
      <c r="M289" s="714"/>
      <c r="N289" s="711"/>
      <c r="O289" s="710"/>
      <c r="P289" s="711"/>
      <c r="Q289" s="710"/>
      <c r="R289" s="711"/>
      <c r="S289" s="710"/>
      <c r="T289" s="711"/>
      <c r="Z289" s="697"/>
      <c r="AA289" s="682"/>
      <c r="AB289" s="682"/>
      <c r="AC289" s="682"/>
      <c r="AD289" s="682"/>
      <c r="AE289" s="682"/>
      <c r="AF289" s="682"/>
      <c r="AG289" s="682"/>
      <c r="AH289" s="682"/>
      <c r="AI289" s="682"/>
      <c r="AJ289" s="682"/>
      <c r="AK289" s="682"/>
      <c r="AL289" s="682"/>
      <c r="AM289" s="682"/>
      <c r="AN289" s="682"/>
      <c r="AO289" s="682"/>
      <c r="AP289" s="682"/>
      <c r="AQ289" s="682"/>
      <c r="AR289" s="682"/>
      <c r="AS289" s="682"/>
      <c r="AT289" s="682"/>
      <c r="AU289" s="682"/>
      <c r="AV289" s="682"/>
      <c r="AW289" s="682"/>
      <c r="AX289" s="682"/>
      <c r="AY289" s="682"/>
      <c r="AZ289" s="682"/>
      <c r="BA289" s="682"/>
      <c r="BB289" s="682"/>
      <c r="BC289" s="682"/>
      <c r="BD289" s="682"/>
      <c r="BE289" s="682"/>
      <c r="BF289" s="682"/>
      <c r="BG289" s="682"/>
      <c r="BH289" s="682"/>
      <c r="BI289" s="682"/>
      <c r="BJ289" s="682"/>
      <c r="BK289" s="676"/>
      <c r="BL289" s="676"/>
      <c r="BM289" s="676"/>
      <c r="BN289" s="682"/>
      <c r="BO289" s="682"/>
      <c r="BP289" s="682"/>
      <c r="BQ289" s="682"/>
      <c r="BR289" s="682"/>
      <c r="BS289" s="682"/>
      <c r="BT289" s="682"/>
      <c r="BU289" s="682"/>
      <c r="BV289" s="682"/>
      <c r="BW289" s="682"/>
    </row>
    <row r="290" spans="1:75" ht="13.5" customHeight="1">
      <c r="A290" s="696" t="s">
        <v>74</v>
      </c>
      <c r="B290" s="15" t="s">
        <v>55</v>
      </c>
      <c r="C290" s="692" t="str">
        <f>VLOOKUP($C277,'2025年度(1年後期)'!$B$5:$N$207,COLUMN('2025年度(1年後期)'!$G$5),0)&amp;""</f>
        <v/>
      </c>
      <c r="D290" s="693"/>
      <c r="E290" s="698" t="str">
        <f>VLOOKUP($C277,'2025年度(2年後期)'!$B$5:$N$207,COLUMN('2025年度(2年後期)'!$G$5),0)&amp;""</f>
        <v/>
      </c>
      <c r="F290" s="693"/>
      <c r="G290" s="698" t="str">
        <f>VLOOKUP($C277,'2025年度(3年後期)'!$B$5:$N$207,COLUMN('2025年度(3年後期)'!$G$5),0)&amp;""</f>
        <v/>
      </c>
      <c r="H290" s="693"/>
      <c r="I290" s="698" t="str">
        <f>VLOOKUP($C277,'2025年度(4年後期)'!$B$5:$N$206,COLUMN('2025年度(4年後期)'!$G$5),0)&amp;""</f>
        <v/>
      </c>
      <c r="J290" s="693"/>
      <c r="K290" s="694" t="str">
        <f>VLOOKUP($C277,'2025年度(助産後期)'!$B$5:$N$207,COLUMN('2025年度(助産後期)'!$G$5),0)&amp;""</f>
        <v/>
      </c>
      <c r="L290" s="694"/>
      <c r="M290" s="692" t="str">
        <f>VLOOKUP($C277,'2025年度(M1後期)'!$B$5:$N$207,COLUMN('2025年度(M1後期)'!$G$5),0)&amp;""</f>
        <v/>
      </c>
      <c r="N290" s="693"/>
      <c r="O290" s="694" t="str">
        <f>VLOOKUP($C277,'2025年度(M2後期)'!$B$5:$N$207,COLUMN('2025年度(M2後期)'!$G$5),0)&amp;""</f>
        <v/>
      </c>
      <c r="P290" s="693"/>
      <c r="Q290" s="694" t="str">
        <f>VLOOKUP($C277,'2025年度(D1後期)'!$B$5:$N$207,COLUMN('2025年度(D1後期)'!$G$5),0)&amp;""</f>
        <v/>
      </c>
      <c r="R290" s="693"/>
      <c r="S290" s="694" t="str">
        <f>VLOOKUP($C277,'2025年度(D23後期)'!$B$5:$N$207,COLUMN('2025年度(D23後期)'!$G$5),0)&amp;""</f>
        <v/>
      </c>
      <c r="T290" s="693"/>
      <c r="Z290" s="696" t="str">
        <f>A290</f>
        <v>３時限（13：30～15：00）</v>
      </c>
      <c r="AA290" s="680"/>
      <c r="AB290" s="680"/>
      <c r="AC290" s="680"/>
      <c r="AD290" s="680"/>
      <c r="AE290" s="680"/>
      <c r="AF290" s="680"/>
      <c r="AG290" s="680"/>
      <c r="AH290" s="680"/>
      <c r="AI290" s="680"/>
      <c r="AJ290" s="680"/>
      <c r="AK290" s="680"/>
      <c r="AL290" s="680"/>
      <c r="AM290" s="681"/>
      <c r="AN290" s="680"/>
      <c r="AO290" s="680"/>
      <c r="AP290" s="680"/>
      <c r="AQ290" s="680"/>
      <c r="AR290" s="680"/>
      <c r="AS290" s="680"/>
      <c r="AT290" s="680"/>
      <c r="AU290" s="680"/>
      <c r="AV290" s="680"/>
      <c r="AW290" s="680"/>
      <c r="AX290" s="680"/>
      <c r="AY290" s="680"/>
      <c r="AZ290" s="680"/>
      <c r="BA290" s="680"/>
      <c r="BB290" s="680"/>
      <c r="BC290" s="680"/>
      <c r="BD290" s="680"/>
      <c r="BE290" s="680"/>
      <c r="BF290" s="680"/>
      <c r="BG290" s="680"/>
      <c r="BH290" s="680"/>
      <c r="BI290" s="680"/>
      <c r="BJ290" s="680"/>
      <c r="BK290" s="674"/>
      <c r="BL290" s="674"/>
      <c r="BM290" s="674"/>
      <c r="BN290" s="680"/>
      <c r="BO290" s="680"/>
      <c r="BP290" s="680"/>
      <c r="BQ290" s="680"/>
      <c r="BR290" s="680"/>
      <c r="BS290" s="680"/>
      <c r="BT290" s="680"/>
      <c r="BU290" s="680"/>
      <c r="BV290" s="680"/>
      <c r="BW290" s="680"/>
    </row>
    <row r="291" spans="1:75" ht="13.5" customHeight="1">
      <c r="A291" s="696"/>
      <c r="B291" s="15" t="s">
        <v>58</v>
      </c>
      <c r="C291" s="688" t="str">
        <f>IFERROR(VLOOKUP(C290,科目・教員!$A$2:$B$349,2,0),"")</f>
        <v/>
      </c>
      <c r="D291" s="689"/>
      <c r="E291" s="690" t="str">
        <f>IFERROR(VLOOKUP(E290,科目・教員!$A$2:$B$349,2,0),"")</f>
        <v/>
      </c>
      <c r="F291" s="689"/>
      <c r="G291" s="690" t="str">
        <f>IFERROR(VLOOKUP(G290,科目・教員!$A$2:$B$349,2,0),"")</f>
        <v/>
      </c>
      <c r="H291" s="689"/>
      <c r="I291" s="690" t="str">
        <f>IFERROR(VLOOKUP(I290,科目・教員!$A$2:$B$349,2,0),"")</f>
        <v/>
      </c>
      <c r="J291" s="689"/>
      <c r="K291" s="691" t="str">
        <f>IFERROR(VLOOKUP(K290,科目・教員!$A$2:$B$349,2,0),"")</f>
        <v/>
      </c>
      <c r="L291" s="691"/>
      <c r="M291" s="688" t="str">
        <f>IFERROR(VLOOKUP(M290,科目・教員!$A$2:$B$349,2,0),"")</f>
        <v/>
      </c>
      <c r="N291" s="689"/>
      <c r="O291" s="691" t="str">
        <f>IFERROR(VLOOKUP(O290,科目・教員!$A$2:$B$349,2,0),"")</f>
        <v/>
      </c>
      <c r="P291" s="689"/>
      <c r="Q291" s="691" t="str">
        <f>IFERROR(VLOOKUP(Q290,科目・教員!$A$2:$B$349,2,0),"")</f>
        <v/>
      </c>
      <c r="R291" s="689"/>
      <c r="S291" s="691" t="str">
        <f>IFERROR(VLOOKUP(S290,科目・教員!$A$2:$B$349,2,0),"")</f>
        <v/>
      </c>
      <c r="T291" s="689"/>
      <c r="Z291" s="696"/>
      <c r="AA291" s="681"/>
      <c r="AB291" s="681"/>
      <c r="AC291" s="681"/>
      <c r="AD291" s="681"/>
      <c r="AE291" s="681"/>
      <c r="AF291" s="681"/>
      <c r="AG291" s="681"/>
      <c r="AH291" s="681"/>
      <c r="AI291" s="681"/>
      <c r="AJ291" s="681"/>
      <c r="AK291" s="681"/>
      <c r="AL291" s="681"/>
      <c r="AM291" s="681"/>
      <c r="AN291" s="681"/>
      <c r="AO291" s="681"/>
      <c r="AP291" s="681"/>
      <c r="AQ291" s="681"/>
      <c r="AR291" s="681"/>
      <c r="AS291" s="681"/>
      <c r="AT291" s="681"/>
      <c r="AU291" s="681"/>
      <c r="AV291" s="681"/>
      <c r="AW291" s="681"/>
      <c r="AX291" s="681"/>
      <c r="AY291" s="681"/>
      <c r="AZ291" s="681"/>
      <c r="BA291" s="681"/>
      <c r="BB291" s="681"/>
      <c r="BC291" s="681"/>
      <c r="BD291" s="681"/>
      <c r="BE291" s="681"/>
      <c r="BF291" s="681"/>
      <c r="BG291" s="681"/>
      <c r="BH291" s="681"/>
      <c r="BI291" s="681"/>
      <c r="BJ291" s="681"/>
      <c r="BK291" s="675"/>
      <c r="BL291" s="675"/>
      <c r="BM291" s="675"/>
      <c r="BN291" s="681"/>
      <c r="BO291" s="681"/>
      <c r="BP291" s="681"/>
      <c r="BQ291" s="681"/>
      <c r="BR291" s="681"/>
      <c r="BS291" s="681"/>
      <c r="BT291" s="681"/>
      <c r="BU291" s="681"/>
      <c r="BV291" s="681"/>
      <c r="BW291" s="681"/>
    </row>
    <row r="292" spans="1:75" ht="13.5" customHeight="1">
      <c r="A292" s="696"/>
      <c r="B292" s="15" t="s">
        <v>60</v>
      </c>
      <c r="C292" s="688" t="str">
        <f>VLOOKUP($C277,'2025年度(1年後期)'!$B$5:$N$207,COLUMN('2025年度(1年後期)'!$G$5)+1,0)&amp;""</f>
        <v/>
      </c>
      <c r="D292" s="689"/>
      <c r="E292" s="690" t="str">
        <f>VLOOKUP($C277,'2025年度(2年後期)'!$B$5:$N$207,COLUMN('2025年度(2年後期)'!$G$5)+1,0)&amp;""</f>
        <v/>
      </c>
      <c r="F292" s="689"/>
      <c r="G292" s="690" t="str">
        <f>VLOOKUP($C277,'2025年度(3年後期)'!$B$5:$N$207,COLUMN('2025年度(3年後期)'!$G$5)+1,0)&amp;""</f>
        <v/>
      </c>
      <c r="H292" s="689"/>
      <c r="I292" s="690" t="str">
        <f>VLOOKUP($C277,'2025年度(4年後期)'!$B$5:$N$206,COLUMN('2025年度(4年後期)'!$G$5)+1,0)&amp;""</f>
        <v/>
      </c>
      <c r="J292" s="689"/>
      <c r="K292" s="691" t="str">
        <f>VLOOKUP($C277,'2025年度(助産後期)'!$B$5:$N$207,COLUMN('2025年度(助産後期)'!$G$5)+1,0)&amp;""</f>
        <v/>
      </c>
      <c r="L292" s="691"/>
      <c r="M292" s="688" t="str">
        <f>VLOOKUP($C277,'2025年度(M1後期)'!$B$5:$N$207,COLUMN('2025年度(M1後期)'!$G$5)+1,0)&amp;""</f>
        <v/>
      </c>
      <c r="N292" s="689"/>
      <c r="O292" s="691" t="str">
        <f>VLOOKUP($C277,'2025年度(M2後期)'!$B$5:$N$207,COLUMN('2025年度(M2後期)'!$G$5)+1,0)&amp;""</f>
        <v/>
      </c>
      <c r="P292" s="689"/>
      <c r="Q292" s="691" t="str">
        <f>VLOOKUP($C277,'2025年度(D1後期)'!$B$5:$N$207,COLUMN('2025年度(D1後期)'!$G$5)+1,0)&amp;""</f>
        <v/>
      </c>
      <c r="R292" s="689"/>
      <c r="S292" s="691" t="str">
        <f>VLOOKUP($C277,'2025年度(D23後期)'!$B$5:$N$207,COLUMN('2025年度(D23後期)'!$G$5)+1,0)&amp;""</f>
        <v/>
      </c>
      <c r="T292" s="689"/>
      <c r="Z292" s="696"/>
      <c r="AA292" s="681"/>
      <c r="AB292" s="681"/>
      <c r="AC292" s="681"/>
      <c r="AD292" s="681"/>
      <c r="AE292" s="681"/>
      <c r="AF292" s="681"/>
      <c r="AG292" s="681"/>
      <c r="AH292" s="681"/>
      <c r="AI292" s="681"/>
      <c r="AJ292" s="681"/>
      <c r="AK292" s="681"/>
      <c r="AL292" s="681"/>
      <c r="AM292" s="681"/>
      <c r="AN292" s="681"/>
      <c r="AO292" s="681"/>
      <c r="AP292" s="681"/>
      <c r="AQ292" s="681"/>
      <c r="AR292" s="681"/>
      <c r="AS292" s="681"/>
      <c r="AT292" s="681"/>
      <c r="AU292" s="681"/>
      <c r="AV292" s="681"/>
      <c r="AW292" s="681"/>
      <c r="AX292" s="681"/>
      <c r="AY292" s="681"/>
      <c r="AZ292" s="681"/>
      <c r="BA292" s="681"/>
      <c r="BB292" s="681"/>
      <c r="BC292" s="681"/>
      <c r="BD292" s="681"/>
      <c r="BE292" s="681"/>
      <c r="BF292" s="681"/>
      <c r="BG292" s="681"/>
      <c r="BH292" s="681"/>
      <c r="BI292" s="681"/>
      <c r="BJ292" s="681"/>
      <c r="BK292" s="675"/>
      <c r="BL292" s="675"/>
      <c r="BM292" s="675"/>
      <c r="BN292" s="681"/>
      <c r="BO292" s="681"/>
      <c r="BP292" s="681"/>
      <c r="BQ292" s="681"/>
      <c r="BR292" s="681"/>
      <c r="BS292" s="681"/>
      <c r="BT292" s="681"/>
      <c r="BU292" s="681"/>
      <c r="BV292" s="681"/>
      <c r="BW292" s="681"/>
    </row>
    <row r="293" spans="1:75" ht="13.5" customHeight="1">
      <c r="A293" s="712"/>
      <c r="B293" s="16" t="s">
        <v>62</v>
      </c>
      <c r="C293" s="687"/>
      <c r="D293" s="685"/>
      <c r="E293" s="684"/>
      <c r="F293" s="685"/>
      <c r="G293" s="684"/>
      <c r="H293" s="685"/>
      <c r="I293" s="684"/>
      <c r="J293" s="685"/>
      <c r="K293" s="686"/>
      <c r="L293" s="686"/>
      <c r="M293" s="687"/>
      <c r="N293" s="685"/>
      <c r="O293" s="686"/>
      <c r="P293" s="685"/>
      <c r="Q293" s="686"/>
      <c r="R293" s="685"/>
      <c r="S293" s="686"/>
      <c r="T293" s="685"/>
      <c r="Z293" s="697"/>
      <c r="AA293" s="682"/>
      <c r="AB293" s="682"/>
      <c r="AC293" s="682"/>
      <c r="AD293" s="682"/>
      <c r="AE293" s="682"/>
      <c r="AF293" s="682"/>
      <c r="AG293" s="682"/>
      <c r="AH293" s="682"/>
      <c r="AI293" s="682"/>
      <c r="AJ293" s="682"/>
      <c r="AK293" s="682"/>
      <c r="AL293" s="682"/>
      <c r="AM293" s="682"/>
      <c r="AN293" s="682"/>
      <c r="AO293" s="682"/>
      <c r="AP293" s="682"/>
      <c r="AQ293" s="682"/>
      <c r="AR293" s="682"/>
      <c r="AS293" s="682"/>
      <c r="AT293" s="682"/>
      <c r="AU293" s="682"/>
      <c r="AV293" s="682"/>
      <c r="AW293" s="682"/>
      <c r="AX293" s="682"/>
      <c r="AY293" s="682"/>
      <c r="AZ293" s="682"/>
      <c r="BA293" s="682"/>
      <c r="BB293" s="682"/>
      <c r="BC293" s="682"/>
      <c r="BD293" s="682"/>
      <c r="BE293" s="682"/>
      <c r="BF293" s="682"/>
      <c r="BG293" s="682"/>
      <c r="BH293" s="682"/>
      <c r="BI293" s="682"/>
      <c r="BJ293" s="682"/>
      <c r="BK293" s="676"/>
      <c r="BL293" s="676"/>
      <c r="BM293" s="676"/>
      <c r="BN293" s="682"/>
      <c r="BO293" s="682"/>
      <c r="BP293" s="682"/>
      <c r="BQ293" s="682"/>
      <c r="BR293" s="682"/>
      <c r="BS293" s="682"/>
      <c r="BT293" s="682"/>
      <c r="BU293" s="682"/>
      <c r="BV293" s="682"/>
      <c r="BW293" s="682"/>
    </row>
    <row r="294" spans="1:75" ht="13.5" customHeight="1">
      <c r="A294" s="696" t="s">
        <v>80</v>
      </c>
      <c r="B294" s="15" t="s">
        <v>55</v>
      </c>
      <c r="C294" s="692" t="str">
        <f>VLOOKUP($C277,'2025年度(1年後期)'!$B$5:$N$207,COLUMN('2025年度(1年後期)'!$I$5),0)&amp;""</f>
        <v/>
      </c>
      <c r="D294" s="693"/>
      <c r="E294" s="698" t="str">
        <f>VLOOKUP($C277,'2025年度(2年後期)'!$B$5:$N$207,COLUMN('2025年度(2年後期)'!$I$5),0)&amp;""</f>
        <v/>
      </c>
      <c r="F294" s="693"/>
      <c r="G294" s="698" t="str">
        <f>VLOOKUP($C277,'2025年度(3年後期)'!$B$5:$N$207,COLUMN('2025年度(3年後期)'!$I$5),0)&amp;""</f>
        <v/>
      </c>
      <c r="H294" s="693"/>
      <c r="I294" s="698" t="str">
        <f>VLOOKUP($C277,'2025年度(4年後期)'!$B$5:$N$206,COLUMN('2025年度(4年後期)'!$I$5),0)&amp;""</f>
        <v/>
      </c>
      <c r="J294" s="693"/>
      <c r="K294" s="694" t="str">
        <f>VLOOKUP($C277,'2025年度(助産後期)'!$B$5:$N$207,COLUMN('2025年度(助産後期)'!$I$5),0)&amp;""</f>
        <v/>
      </c>
      <c r="L294" s="694"/>
      <c r="M294" s="692" t="str">
        <f>VLOOKUP($C277,'2025年度(M1後期)'!$B$5:$N$207,COLUMN('2025年度(M1後期)'!$I$5),0)&amp;""</f>
        <v/>
      </c>
      <c r="N294" s="693"/>
      <c r="O294" s="694" t="str">
        <f>VLOOKUP($C277,'2025年度(M2後期)'!$B$5:$N$207,COLUMN('2025年度(M2後期)'!$I$5),0)&amp;""</f>
        <v/>
      </c>
      <c r="P294" s="693"/>
      <c r="Q294" s="694" t="str">
        <f>VLOOKUP($C277,'2025年度(D1後期)'!$B$5:$N$207,COLUMN('2025年度(D1後期)'!$I$5),0)&amp;""</f>
        <v/>
      </c>
      <c r="R294" s="693"/>
      <c r="S294" s="694" t="str">
        <f>VLOOKUP($C277,'2025年度(D23後期)'!$B$5:$N$207,COLUMN('2025年度(D23後期)'!$I$5),0)&amp;""</f>
        <v/>
      </c>
      <c r="T294" s="693"/>
      <c r="Z294" s="696" t="str">
        <f>A294</f>
        <v>４時限（15：10～16：40）</v>
      </c>
      <c r="AA294" s="680"/>
      <c r="AB294" s="680"/>
      <c r="AC294" s="680"/>
      <c r="AD294" s="680"/>
      <c r="AE294" s="680"/>
      <c r="AF294" s="680"/>
      <c r="AG294" s="680"/>
      <c r="AH294" s="680"/>
      <c r="AI294" s="680"/>
      <c r="AJ294" s="680"/>
      <c r="AK294" s="680"/>
      <c r="AL294" s="680"/>
      <c r="AM294" s="681"/>
      <c r="AN294" s="680"/>
      <c r="AO294" s="680"/>
      <c r="AP294" s="680"/>
      <c r="AQ294" s="680"/>
      <c r="AR294" s="680"/>
      <c r="AS294" s="680"/>
      <c r="AT294" s="680"/>
      <c r="AU294" s="680"/>
      <c r="AV294" s="680"/>
      <c r="AW294" s="680"/>
      <c r="AX294" s="680"/>
      <c r="AY294" s="680"/>
      <c r="AZ294" s="680"/>
      <c r="BA294" s="680"/>
      <c r="BB294" s="680"/>
      <c r="BC294" s="680"/>
      <c r="BD294" s="680"/>
      <c r="BE294" s="680"/>
      <c r="BF294" s="680"/>
      <c r="BG294" s="680"/>
      <c r="BH294" s="680"/>
      <c r="BI294" s="680"/>
      <c r="BJ294" s="680"/>
      <c r="BK294" s="674"/>
      <c r="BL294" s="674"/>
      <c r="BM294" s="674"/>
      <c r="BN294" s="680"/>
      <c r="BO294" s="680"/>
      <c r="BP294" s="680"/>
      <c r="BQ294" s="680"/>
      <c r="BR294" s="680"/>
      <c r="BS294" s="680"/>
      <c r="BT294" s="680"/>
      <c r="BU294" s="680"/>
      <c r="BV294" s="680"/>
      <c r="BW294" s="680"/>
    </row>
    <row r="295" spans="1:75" ht="13.5" customHeight="1">
      <c r="A295" s="696"/>
      <c r="B295" s="15" t="s">
        <v>58</v>
      </c>
      <c r="C295" s="688" t="str">
        <f>IFERROR(VLOOKUP(C294,科目・教員!$A$2:$B$349,2,0),"")</f>
        <v/>
      </c>
      <c r="D295" s="689"/>
      <c r="E295" s="690" t="str">
        <f>IFERROR(VLOOKUP(E294,科目・教員!$A$2:$B$349,2,0),"")</f>
        <v/>
      </c>
      <c r="F295" s="689"/>
      <c r="G295" s="690" t="str">
        <f>IFERROR(VLOOKUP(G294,科目・教員!$A$2:$B$349,2,0),"")</f>
        <v/>
      </c>
      <c r="H295" s="689"/>
      <c r="I295" s="690" t="str">
        <f>IFERROR(VLOOKUP(I294,科目・教員!$A$2:$B$349,2,0),"")</f>
        <v/>
      </c>
      <c r="J295" s="689"/>
      <c r="K295" s="691" t="str">
        <f>IFERROR(VLOOKUP(K294,科目・教員!$A$2:$B$349,2,0),"")</f>
        <v/>
      </c>
      <c r="L295" s="691"/>
      <c r="M295" s="688" t="str">
        <f>IFERROR(VLOOKUP(M294,科目・教員!$A$2:$B$349,2,0),"")</f>
        <v/>
      </c>
      <c r="N295" s="689"/>
      <c r="O295" s="691" t="str">
        <f>IFERROR(VLOOKUP(O294,科目・教員!$A$2:$B$349,2,0),"")</f>
        <v/>
      </c>
      <c r="P295" s="689"/>
      <c r="Q295" s="691" t="str">
        <f>IFERROR(VLOOKUP(Q294,科目・教員!$A$2:$B$349,2,0),"")</f>
        <v/>
      </c>
      <c r="R295" s="689"/>
      <c r="S295" s="691" t="str">
        <f>IFERROR(VLOOKUP(S294,科目・教員!$A$2:$B$349,2,0),"")</f>
        <v/>
      </c>
      <c r="T295" s="689"/>
      <c r="Z295" s="696"/>
      <c r="AA295" s="681"/>
      <c r="AB295" s="681"/>
      <c r="AC295" s="681"/>
      <c r="AD295" s="681"/>
      <c r="AE295" s="681"/>
      <c r="AF295" s="681"/>
      <c r="AG295" s="681"/>
      <c r="AH295" s="681"/>
      <c r="AI295" s="681"/>
      <c r="AJ295" s="681"/>
      <c r="AK295" s="681"/>
      <c r="AL295" s="681"/>
      <c r="AM295" s="681"/>
      <c r="AN295" s="681"/>
      <c r="AO295" s="681"/>
      <c r="AP295" s="681"/>
      <c r="AQ295" s="681"/>
      <c r="AR295" s="681"/>
      <c r="AS295" s="681"/>
      <c r="AT295" s="681"/>
      <c r="AU295" s="681"/>
      <c r="AV295" s="681"/>
      <c r="AW295" s="681"/>
      <c r="AX295" s="681"/>
      <c r="AY295" s="681"/>
      <c r="AZ295" s="681"/>
      <c r="BA295" s="681"/>
      <c r="BB295" s="681"/>
      <c r="BC295" s="681"/>
      <c r="BD295" s="681"/>
      <c r="BE295" s="681"/>
      <c r="BF295" s="681"/>
      <c r="BG295" s="681"/>
      <c r="BH295" s="681"/>
      <c r="BI295" s="681"/>
      <c r="BJ295" s="681"/>
      <c r="BK295" s="675"/>
      <c r="BL295" s="675"/>
      <c r="BM295" s="675"/>
      <c r="BN295" s="681"/>
      <c r="BO295" s="681"/>
      <c r="BP295" s="681"/>
      <c r="BQ295" s="681"/>
      <c r="BR295" s="681"/>
      <c r="BS295" s="681"/>
      <c r="BT295" s="681"/>
      <c r="BU295" s="681"/>
      <c r="BV295" s="681"/>
      <c r="BW295" s="681"/>
    </row>
    <row r="296" spans="1:75" ht="13.5" customHeight="1">
      <c r="A296" s="696"/>
      <c r="B296" s="15" t="s">
        <v>60</v>
      </c>
      <c r="C296" s="688" t="str">
        <f>VLOOKUP($C277,'2025年度(1年後期)'!$B$5:$N$207,COLUMN('2025年度(1年後期)'!$I$5)+1,0)&amp;""</f>
        <v/>
      </c>
      <c r="D296" s="689"/>
      <c r="E296" s="690" t="str">
        <f>VLOOKUP($C277,'2025年度(2年後期)'!$B$5:$N$207,COLUMN('2025年度(2年後期)'!$I$5)+1,0)&amp;""</f>
        <v/>
      </c>
      <c r="F296" s="689"/>
      <c r="G296" s="690" t="str">
        <f>VLOOKUP($C277,'2025年度(3年後期)'!$B$5:$N$207,COLUMN('2025年度(3年後期)'!$I$5)+1,0)&amp;""</f>
        <v/>
      </c>
      <c r="H296" s="689"/>
      <c r="I296" s="690" t="str">
        <f>VLOOKUP($C277,'2025年度(4年後期)'!$B$5:$N$206,COLUMN('2025年度(4年後期)'!$I$5)+1,0)&amp;""</f>
        <v/>
      </c>
      <c r="J296" s="689"/>
      <c r="K296" s="691" t="str">
        <f>VLOOKUP($C277,'2025年度(助産後期)'!$B$5:$N$207,COLUMN('2025年度(助産後期)'!$I$5)+1,0)&amp;""</f>
        <v/>
      </c>
      <c r="L296" s="691"/>
      <c r="M296" s="688" t="str">
        <f>VLOOKUP($C277,'2025年度(M1後期)'!$B$5:$N$207,COLUMN('2025年度(M1後期)'!$I$5)+1,0)&amp;""</f>
        <v/>
      </c>
      <c r="N296" s="689"/>
      <c r="O296" s="691" t="str">
        <f>VLOOKUP($C277,'2025年度(M2後期)'!$B$5:$N$207,COLUMN('2025年度(M2後期)'!$I$5)+1,0)&amp;""</f>
        <v/>
      </c>
      <c r="P296" s="689"/>
      <c r="Q296" s="691" t="str">
        <f>VLOOKUP($C277,'2025年度(D1後期)'!$B$5:$N$207,COLUMN('2025年度(D1後期)'!$I$5)+1,0)&amp;""</f>
        <v/>
      </c>
      <c r="R296" s="689"/>
      <c r="S296" s="691" t="str">
        <f>VLOOKUP($C277,'2025年度(D23後期)'!$B$5:$N$207,COLUMN('2025年度(D23後期)'!$I$5)+1,0)&amp;""</f>
        <v/>
      </c>
      <c r="T296" s="689"/>
      <c r="Z296" s="696"/>
      <c r="AA296" s="681"/>
      <c r="AB296" s="681"/>
      <c r="AC296" s="681"/>
      <c r="AD296" s="681"/>
      <c r="AE296" s="681"/>
      <c r="AF296" s="681"/>
      <c r="AG296" s="681"/>
      <c r="AH296" s="681"/>
      <c r="AI296" s="681"/>
      <c r="AJ296" s="681"/>
      <c r="AK296" s="681"/>
      <c r="AL296" s="681"/>
      <c r="AM296" s="681"/>
      <c r="AN296" s="681"/>
      <c r="AO296" s="681"/>
      <c r="AP296" s="681"/>
      <c r="AQ296" s="681"/>
      <c r="AR296" s="681"/>
      <c r="AS296" s="681"/>
      <c r="AT296" s="681"/>
      <c r="AU296" s="681"/>
      <c r="AV296" s="681"/>
      <c r="AW296" s="681"/>
      <c r="AX296" s="681"/>
      <c r="AY296" s="681"/>
      <c r="AZ296" s="681"/>
      <c r="BA296" s="681"/>
      <c r="BB296" s="681"/>
      <c r="BC296" s="681"/>
      <c r="BD296" s="681"/>
      <c r="BE296" s="681"/>
      <c r="BF296" s="681"/>
      <c r="BG296" s="681"/>
      <c r="BH296" s="681"/>
      <c r="BI296" s="681"/>
      <c r="BJ296" s="681"/>
      <c r="BK296" s="675"/>
      <c r="BL296" s="675"/>
      <c r="BM296" s="675"/>
      <c r="BN296" s="681"/>
      <c r="BO296" s="681"/>
      <c r="BP296" s="681"/>
      <c r="BQ296" s="681"/>
      <c r="BR296" s="681"/>
      <c r="BS296" s="681"/>
      <c r="BT296" s="681"/>
      <c r="BU296" s="681"/>
      <c r="BV296" s="681"/>
      <c r="BW296" s="681"/>
    </row>
    <row r="297" spans="1:75" ht="13.5" customHeight="1">
      <c r="A297" s="697"/>
      <c r="B297" s="16" t="s">
        <v>62</v>
      </c>
      <c r="C297" s="687"/>
      <c r="D297" s="685"/>
      <c r="E297" s="684"/>
      <c r="F297" s="685"/>
      <c r="G297" s="684"/>
      <c r="H297" s="685"/>
      <c r="I297" s="684"/>
      <c r="J297" s="685"/>
      <c r="K297" s="686"/>
      <c r="L297" s="686"/>
      <c r="M297" s="687"/>
      <c r="N297" s="685"/>
      <c r="O297" s="686"/>
      <c r="P297" s="685"/>
      <c r="Q297" s="686"/>
      <c r="R297" s="685"/>
      <c r="S297" s="686"/>
      <c r="T297" s="685"/>
      <c r="Z297" s="697"/>
      <c r="AA297" s="682"/>
      <c r="AB297" s="682"/>
      <c r="AC297" s="682"/>
      <c r="AD297" s="682"/>
      <c r="AE297" s="682"/>
      <c r="AF297" s="682"/>
      <c r="AG297" s="682"/>
      <c r="AH297" s="682"/>
      <c r="AI297" s="682"/>
      <c r="AJ297" s="682"/>
      <c r="AK297" s="682"/>
      <c r="AL297" s="682"/>
      <c r="AM297" s="682"/>
      <c r="AN297" s="682"/>
      <c r="AO297" s="682"/>
      <c r="AP297" s="682"/>
      <c r="AQ297" s="682"/>
      <c r="AR297" s="682"/>
      <c r="AS297" s="682"/>
      <c r="AT297" s="682"/>
      <c r="AU297" s="682"/>
      <c r="AV297" s="682"/>
      <c r="AW297" s="682"/>
      <c r="AX297" s="682"/>
      <c r="AY297" s="682"/>
      <c r="AZ297" s="682"/>
      <c r="BA297" s="682"/>
      <c r="BB297" s="682"/>
      <c r="BC297" s="682"/>
      <c r="BD297" s="682"/>
      <c r="BE297" s="682"/>
      <c r="BF297" s="682"/>
      <c r="BG297" s="682"/>
      <c r="BH297" s="682"/>
      <c r="BI297" s="682"/>
      <c r="BJ297" s="682"/>
      <c r="BK297" s="676"/>
      <c r="BL297" s="676"/>
      <c r="BM297" s="676"/>
      <c r="BN297" s="682"/>
      <c r="BO297" s="682"/>
      <c r="BP297" s="682"/>
      <c r="BQ297" s="682"/>
      <c r="BR297" s="682"/>
      <c r="BS297" s="682"/>
      <c r="BT297" s="682"/>
      <c r="BU297" s="682"/>
      <c r="BV297" s="682"/>
      <c r="BW297" s="682"/>
    </row>
    <row r="298" spans="1:75" ht="13.5" customHeight="1">
      <c r="A298" s="696" t="s">
        <v>87</v>
      </c>
      <c r="B298" s="15" t="s">
        <v>55</v>
      </c>
      <c r="C298" s="692" t="str">
        <f>VLOOKUP($C277,'2025年度(1年後期)'!$B$5:$N$207,COLUMN('2025年度(1年後期)'!$K$5),0)&amp;""</f>
        <v/>
      </c>
      <c r="D298" s="693"/>
      <c r="E298" s="698" t="str">
        <f>VLOOKUP($C277,'2025年度(2年後期)'!$B$5:$N$207,COLUMN('2025年度(2年後期)'!$K$5),0)&amp;""</f>
        <v/>
      </c>
      <c r="F298" s="693"/>
      <c r="G298" s="698" t="str">
        <f>VLOOKUP($C277,'2025年度(3年後期)'!$B$5:$N$207,COLUMN('2025年度(3年後期)'!$K$5),0)&amp;""</f>
        <v/>
      </c>
      <c r="H298" s="693"/>
      <c r="I298" s="698" t="str">
        <f>VLOOKUP($C277,'2025年度(4年後期)'!$B$5:$N$206,COLUMN('2025年度(4年後期)'!$K$5),0)&amp;""</f>
        <v/>
      </c>
      <c r="J298" s="693"/>
      <c r="K298" s="694" t="str">
        <f>VLOOKUP($C277,'2025年度(助産後期)'!$B$5:$N$207,COLUMN('2025年度(助産後期)'!$K$5),0)&amp;""</f>
        <v/>
      </c>
      <c r="L298" s="694"/>
      <c r="M298" s="692" t="str">
        <f>VLOOKUP($C277,'2025年度(M1後期)'!$B$5:$N$207,COLUMN('2025年度(M1後期)'!$K$5),0)&amp;""</f>
        <v/>
      </c>
      <c r="N298" s="693"/>
      <c r="O298" s="694" t="str">
        <f>VLOOKUP($C277,'2025年度(M2後期)'!$B$5:$N$207,COLUMN('2025年度(M2後期)'!$K$5),0)&amp;""</f>
        <v/>
      </c>
      <c r="P298" s="693"/>
      <c r="Q298" s="694" t="str">
        <f>VLOOKUP($C277,'2025年度(D1後期)'!$B$5:$N$207,COLUMN('2025年度(D1後期)'!$K$5),0)&amp;""</f>
        <v/>
      </c>
      <c r="R298" s="693"/>
      <c r="S298" s="694" t="str">
        <f>VLOOKUP($C277,'2025年度(D23後期)'!$B$5:$N$207,COLUMN('2025年度(D23後期)'!$K$5),0)&amp;""</f>
        <v/>
      </c>
      <c r="T298" s="693"/>
      <c r="Z298" s="696" t="str">
        <f>A298</f>
        <v>５時限（16：50～18：20）</v>
      </c>
      <c r="AA298" s="680"/>
      <c r="AB298" s="680"/>
      <c r="AC298" s="680"/>
      <c r="AD298" s="680"/>
      <c r="AE298" s="680"/>
      <c r="AF298" s="680"/>
      <c r="AG298" s="680"/>
      <c r="AH298" s="680"/>
      <c r="AI298" s="680"/>
      <c r="AJ298" s="680"/>
      <c r="AK298" s="680"/>
      <c r="AL298" s="680"/>
      <c r="AM298" s="680"/>
      <c r="AN298" s="680"/>
      <c r="AO298" s="680"/>
      <c r="AP298" s="680"/>
      <c r="AQ298" s="680"/>
      <c r="AR298" s="680"/>
      <c r="AS298" s="680"/>
      <c r="AT298" s="680"/>
      <c r="AU298" s="680"/>
      <c r="AV298" s="680"/>
      <c r="AW298" s="680"/>
      <c r="AX298" s="680"/>
      <c r="AY298" s="680"/>
      <c r="AZ298" s="680"/>
      <c r="BA298" s="680"/>
      <c r="BB298" s="680"/>
      <c r="BC298" s="680"/>
      <c r="BD298" s="680"/>
      <c r="BE298" s="680"/>
      <c r="BF298" s="680"/>
      <c r="BG298" s="680"/>
      <c r="BH298" s="680"/>
      <c r="BI298" s="680"/>
      <c r="BJ298" s="680"/>
      <c r="BK298" s="674"/>
      <c r="BL298" s="674"/>
      <c r="BM298" s="674"/>
      <c r="BN298" s="680"/>
      <c r="BO298" s="680"/>
      <c r="BP298" s="680"/>
      <c r="BQ298" s="680"/>
      <c r="BR298" s="680"/>
      <c r="BS298" s="680"/>
      <c r="BT298" s="680"/>
      <c r="BU298" s="680"/>
      <c r="BV298" s="680"/>
      <c r="BW298" s="680"/>
    </row>
    <row r="299" spans="1:75" ht="13.5" customHeight="1">
      <c r="A299" s="696"/>
      <c r="B299" s="15" t="s">
        <v>58</v>
      </c>
      <c r="C299" s="688" t="str">
        <f>IFERROR(VLOOKUP(C298,科目・教員!$A$2:$B$349,2,0),"")</f>
        <v/>
      </c>
      <c r="D299" s="689"/>
      <c r="E299" s="690" t="str">
        <f>IFERROR(VLOOKUP(E298,科目・教員!$A$2:$B$349,2,0),"")</f>
        <v/>
      </c>
      <c r="F299" s="689"/>
      <c r="G299" s="690" t="str">
        <f>IFERROR(VLOOKUP(G298,科目・教員!$A$2:$B$349,2,0),"")</f>
        <v/>
      </c>
      <c r="H299" s="689"/>
      <c r="I299" s="690" t="str">
        <f>IFERROR(VLOOKUP(I298,科目・教員!$A$2:$B$349,2,0),"")</f>
        <v/>
      </c>
      <c r="J299" s="689"/>
      <c r="K299" s="691" t="str">
        <f>IFERROR(VLOOKUP(K298,科目・教員!$A$2:$B$349,2,0),"")</f>
        <v/>
      </c>
      <c r="L299" s="691"/>
      <c r="M299" s="688" t="str">
        <f>IFERROR(VLOOKUP(M298,科目・教員!$A$2:$B$349,2,0),"")</f>
        <v/>
      </c>
      <c r="N299" s="689"/>
      <c r="O299" s="691" t="str">
        <f>IFERROR(VLOOKUP(O298,科目・教員!$A$2:$B$349,2,0),"")</f>
        <v/>
      </c>
      <c r="P299" s="689"/>
      <c r="Q299" s="691" t="str">
        <f>IFERROR(VLOOKUP(Q298,科目・教員!$A$2:$B$349,2,0),"")</f>
        <v/>
      </c>
      <c r="R299" s="689"/>
      <c r="S299" s="691" t="str">
        <f>IFERROR(VLOOKUP(S298,科目・教員!$A$2:$B$349,2,0),"")</f>
        <v/>
      </c>
      <c r="T299" s="689"/>
      <c r="Z299" s="696"/>
      <c r="AA299" s="681"/>
      <c r="AB299" s="681"/>
      <c r="AC299" s="681"/>
      <c r="AD299" s="681"/>
      <c r="AE299" s="681"/>
      <c r="AF299" s="681"/>
      <c r="AG299" s="681"/>
      <c r="AH299" s="681"/>
      <c r="AI299" s="681"/>
      <c r="AJ299" s="681"/>
      <c r="AK299" s="681"/>
      <c r="AL299" s="681"/>
      <c r="AM299" s="681"/>
      <c r="AN299" s="681"/>
      <c r="AO299" s="681"/>
      <c r="AP299" s="681"/>
      <c r="AQ299" s="681"/>
      <c r="AR299" s="681"/>
      <c r="AS299" s="681"/>
      <c r="AT299" s="681"/>
      <c r="AU299" s="681"/>
      <c r="AV299" s="681"/>
      <c r="AW299" s="681"/>
      <c r="AX299" s="681"/>
      <c r="AY299" s="681"/>
      <c r="AZ299" s="681"/>
      <c r="BA299" s="681"/>
      <c r="BB299" s="681"/>
      <c r="BC299" s="681"/>
      <c r="BD299" s="681"/>
      <c r="BE299" s="681"/>
      <c r="BF299" s="681"/>
      <c r="BG299" s="681"/>
      <c r="BH299" s="681"/>
      <c r="BI299" s="681"/>
      <c r="BJ299" s="681"/>
      <c r="BK299" s="675"/>
      <c r="BL299" s="675"/>
      <c r="BM299" s="675"/>
      <c r="BN299" s="681"/>
      <c r="BO299" s="681"/>
      <c r="BP299" s="681"/>
      <c r="BQ299" s="681"/>
      <c r="BR299" s="681"/>
      <c r="BS299" s="681"/>
      <c r="BT299" s="681"/>
      <c r="BU299" s="681"/>
      <c r="BV299" s="681"/>
      <c r="BW299" s="681"/>
    </row>
    <row r="300" spans="1:75" ht="13.5" customHeight="1">
      <c r="A300" s="696"/>
      <c r="B300" s="15" t="s">
        <v>60</v>
      </c>
      <c r="C300" s="688" t="str">
        <f>VLOOKUP($C277,'2025年度(1年後期)'!$B$5:$N$207,COLUMN('2025年度(1年後期)'!$K$5)+1,0)&amp;""</f>
        <v/>
      </c>
      <c r="D300" s="689"/>
      <c r="E300" s="690" t="str">
        <f>VLOOKUP($C277,'2025年度(2年後期)'!$B$5:$N$207,COLUMN('2025年度(2年後期)'!$K$5)+1,0)&amp;""</f>
        <v/>
      </c>
      <c r="F300" s="689"/>
      <c r="G300" s="690" t="str">
        <f>VLOOKUP($C277,'2025年度(3年後期)'!$B$5:$N$207,COLUMN('2025年度(3年後期)'!$K$5)+1,0)&amp;""</f>
        <v/>
      </c>
      <c r="H300" s="689"/>
      <c r="I300" s="690" t="str">
        <f>VLOOKUP($C277,'2025年度(4年後期)'!$B$5:$N$206,COLUMN('2025年度(4年後期)'!$K$5)+1,0)&amp;""</f>
        <v/>
      </c>
      <c r="J300" s="689"/>
      <c r="K300" s="691" t="str">
        <f>VLOOKUP($C277,'2025年度(助産後期)'!$B$5:$N$207,COLUMN('2025年度(助産後期)'!$K$5)+1,0)&amp;""</f>
        <v/>
      </c>
      <c r="L300" s="691"/>
      <c r="M300" s="688" t="str">
        <f>VLOOKUP($C277,'2025年度(M1後期)'!$B$5:$N$207,COLUMN('2025年度(M1後期)'!$K$5)+1,0)&amp;""</f>
        <v/>
      </c>
      <c r="N300" s="689"/>
      <c r="O300" s="691" t="str">
        <f>VLOOKUP($C277,'2025年度(M1後期)'!$B$5:$N$207,COLUMN('2025年度(M1後期)'!$K$5)+1,0)&amp;""</f>
        <v/>
      </c>
      <c r="P300" s="689"/>
      <c r="Q300" s="691" t="str">
        <f>VLOOKUP($C277,'2025年度(D1後期)'!$B$5:$N$207,COLUMN('2025年度(D1後期)'!$K$5)+1,0)&amp;""</f>
        <v/>
      </c>
      <c r="R300" s="689"/>
      <c r="S300" s="691" t="str">
        <f>VLOOKUP($C277,'2025年度(D23後期)'!$B$5:$N$207,COLUMN('2025年度(D23後期)'!$K$5)+1,0)&amp;""</f>
        <v/>
      </c>
      <c r="T300" s="689"/>
      <c r="Z300" s="696"/>
      <c r="AA300" s="681"/>
      <c r="AB300" s="681"/>
      <c r="AC300" s="681"/>
      <c r="AD300" s="681"/>
      <c r="AE300" s="681"/>
      <c r="AF300" s="681"/>
      <c r="AG300" s="681"/>
      <c r="AH300" s="681"/>
      <c r="AI300" s="681"/>
      <c r="AJ300" s="681"/>
      <c r="AK300" s="681"/>
      <c r="AL300" s="681"/>
      <c r="AM300" s="681"/>
      <c r="AN300" s="681"/>
      <c r="AO300" s="681"/>
      <c r="AP300" s="681"/>
      <c r="AQ300" s="681"/>
      <c r="AR300" s="681"/>
      <c r="AS300" s="681"/>
      <c r="AT300" s="681"/>
      <c r="AU300" s="681"/>
      <c r="AV300" s="681"/>
      <c r="AW300" s="681"/>
      <c r="AX300" s="681"/>
      <c r="AY300" s="681"/>
      <c r="AZ300" s="681"/>
      <c r="BA300" s="681"/>
      <c r="BB300" s="681"/>
      <c r="BC300" s="681"/>
      <c r="BD300" s="681"/>
      <c r="BE300" s="681"/>
      <c r="BF300" s="681"/>
      <c r="BG300" s="681"/>
      <c r="BH300" s="681"/>
      <c r="BI300" s="681"/>
      <c r="BJ300" s="681"/>
      <c r="BK300" s="675"/>
      <c r="BL300" s="675"/>
      <c r="BM300" s="675"/>
      <c r="BN300" s="681"/>
      <c r="BO300" s="681"/>
      <c r="BP300" s="681"/>
      <c r="BQ300" s="681"/>
      <c r="BR300" s="681"/>
      <c r="BS300" s="681"/>
      <c r="BT300" s="681"/>
      <c r="BU300" s="681"/>
      <c r="BV300" s="681"/>
      <c r="BW300" s="681"/>
    </row>
    <row r="301" spans="1:75" ht="13.5" customHeight="1">
      <c r="A301" s="697"/>
      <c r="B301" s="16" t="s">
        <v>62</v>
      </c>
      <c r="C301" s="687"/>
      <c r="D301" s="685"/>
      <c r="E301" s="684"/>
      <c r="F301" s="685"/>
      <c r="G301" s="684"/>
      <c r="H301" s="685"/>
      <c r="I301" s="684"/>
      <c r="J301" s="685"/>
      <c r="K301" s="686"/>
      <c r="L301" s="686"/>
      <c r="M301" s="687"/>
      <c r="N301" s="685"/>
      <c r="O301" s="686"/>
      <c r="P301" s="685"/>
      <c r="Q301" s="686"/>
      <c r="R301" s="685"/>
      <c r="S301" s="686"/>
      <c r="T301" s="685"/>
      <c r="U301" s="19"/>
      <c r="V301" s="19"/>
      <c r="W301" s="19"/>
      <c r="X301" s="19"/>
      <c r="Y301" s="19"/>
      <c r="Z301" s="697"/>
      <c r="AA301" s="682"/>
      <c r="AB301" s="682"/>
      <c r="AC301" s="682"/>
      <c r="AD301" s="682"/>
      <c r="AE301" s="682"/>
      <c r="AF301" s="682"/>
      <c r="AG301" s="682"/>
      <c r="AH301" s="682"/>
      <c r="AI301" s="682"/>
      <c r="AJ301" s="682"/>
      <c r="AK301" s="682"/>
      <c r="AL301" s="682"/>
      <c r="AM301" s="682"/>
      <c r="AN301" s="682"/>
      <c r="AO301" s="682"/>
      <c r="AP301" s="682"/>
      <c r="AQ301" s="682"/>
      <c r="AR301" s="682"/>
      <c r="AS301" s="682"/>
      <c r="AT301" s="682"/>
      <c r="AU301" s="682"/>
      <c r="AV301" s="682"/>
      <c r="AW301" s="682"/>
      <c r="AX301" s="682"/>
      <c r="AY301" s="682"/>
      <c r="AZ301" s="682"/>
      <c r="BA301" s="682"/>
      <c r="BB301" s="682"/>
      <c r="BC301" s="682"/>
      <c r="BD301" s="682"/>
      <c r="BE301" s="682"/>
      <c r="BF301" s="682"/>
      <c r="BG301" s="682"/>
      <c r="BH301" s="682"/>
      <c r="BI301" s="682"/>
      <c r="BJ301" s="682"/>
      <c r="BK301" s="676"/>
      <c r="BL301" s="676"/>
      <c r="BM301" s="676"/>
      <c r="BN301" s="682"/>
      <c r="BO301" s="682"/>
      <c r="BP301" s="682"/>
      <c r="BQ301" s="682"/>
      <c r="BR301" s="682"/>
      <c r="BS301" s="682"/>
      <c r="BT301" s="682"/>
      <c r="BU301" s="682"/>
      <c r="BV301" s="682"/>
      <c r="BW301" s="682"/>
    </row>
    <row r="302" spans="1:75" ht="21.75">
      <c r="A302" s="5"/>
      <c r="B302" s="6"/>
      <c r="C302" s="722">
        <f>C277+1</f>
        <v>46035</v>
      </c>
      <c r="D302" s="722"/>
      <c r="E302" s="722"/>
      <c r="F302" s="722"/>
      <c r="G302" s="722"/>
      <c r="H302" s="722"/>
      <c r="I302" s="722"/>
      <c r="J302" s="722"/>
      <c r="K302" s="722"/>
      <c r="L302" s="722"/>
      <c r="M302" s="722"/>
      <c r="N302" s="722"/>
      <c r="O302" s="722"/>
      <c r="P302" s="722"/>
      <c r="Q302" s="722"/>
      <c r="R302" s="722"/>
      <c r="S302" s="722"/>
      <c r="T302" s="722"/>
      <c r="U302" s="781">
        <f>C302</f>
        <v>46035</v>
      </c>
      <c r="V302" s="782"/>
      <c r="W302" s="782"/>
      <c r="X302" s="782"/>
      <c r="Y302" s="782"/>
      <c r="Z302" s="783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96" t="s">
        <v>54</v>
      </c>
      <c r="B303" s="12" t="s">
        <v>55</v>
      </c>
      <c r="C303" s="705" t="str">
        <f>VLOOKUP($C302,'2025年度(1年後期)'!$B$5:$N$207,COLUMN('2025年度(1年後期)'!$C$5),0)&amp;""</f>
        <v/>
      </c>
      <c r="D303" s="706"/>
      <c r="E303" s="713" t="str">
        <f>VLOOKUP($C302,'2025年度(2年後期)'!$B$5:$N$207,COLUMN('2025年度(2年後期)'!$C$5),0)&amp;""</f>
        <v/>
      </c>
      <c r="F303" s="706"/>
      <c r="G303" s="713" t="str">
        <f>VLOOKUP($C302,'2025年度(3年後期)'!$B$5:$N$207,COLUMN('2025年度(3年後期)'!$C$5),0)&amp;""</f>
        <v>領域別実習</v>
      </c>
      <c r="H303" s="706"/>
      <c r="I303" s="713" t="str">
        <f>VLOOKUP($C302,'2025年度(4年後期)'!$B$5:$N$206,COLUMN('2025年度(4年後期)'!$C$5),0)&amp;""</f>
        <v/>
      </c>
      <c r="J303" s="706"/>
      <c r="K303" s="693" t="str">
        <f>VLOOKUP($C302,'2025年度(助産後期)'!$B$5:$N$207,COLUMN('2025年度(助産後期)'!$C$5),0)&amp;""</f>
        <v/>
      </c>
      <c r="L303" s="709"/>
      <c r="M303" s="723" t="str">
        <f>VLOOKUP($C302,'2025年度(M1後期)'!$B$5:$N$207,COLUMN('2025年度(M1後期)'!$C$5),0)&amp;""</f>
        <v>国際看護学演習Ａ－Ⅰ
看護教育学演習Ａ－Ⅰ
成育看護学演習Ａ－Ⅱ
成育看護学演習Ａ－Ⅳ(小児)</v>
      </c>
      <c r="N303" s="709"/>
      <c r="O303" s="713" t="str">
        <f>VLOOKUP($C302,'2025年度(M2後期)'!$B$5:$N$207,COLUMN('2025年度(M2後期)'!$C$5),0)&amp;""</f>
        <v>特別研究</v>
      </c>
      <c r="P303" s="706"/>
      <c r="Q303" s="713" t="str">
        <f>VLOOKUP($C302,'2025年度(D1後期)'!$B$5:$N$207,COLUMN('2025年度(D1後期)'!$C$5),0)&amp;""</f>
        <v/>
      </c>
      <c r="R303" s="706"/>
      <c r="S303" s="693" t="str">
        <f>VLOOKUP($C302,'2025年度(D23後期)'!$B$5:$N$207,COLUMN('2025年度(D23後期)'!$C$5),0)&amp;""</f>
        <v>特別研究</v>
      </c>
      <c r="T303" s="706"/>
      <c r="U303" s="648" t="s">
        <v>161</v>
      </c>
      <c r="Z303" s="695" t="str">
        <f>A303</f>
        <v xml:space="preserve">１時限（09：20～10：50） </v>
      </c>
      <c r="AA303" s="680"/>
      <c r="AB303" s="680"/>
      <c r="AC303" s="680"/>
      <c r="AD303" s="680"/>
      <c r="AE303" s="680"/>
      <c r="AF303" s="680"/>
      <c r="AG303" s="680"/>
      <c r="AH303" s="680"/>
      <c r="AI303" s="680"/>
      <c r="AJ303" s="680"/>
      <c r="AK303" s="680"/>
      <c r="AL303" s="680"/>
      <c r="AM303" s="680" t="s">
        <v>164</v>
      </c>
      <c r="AN303" s="680"/>
      <c r="AO303" s="680"/>
      <c r="AP303" s="680"/>
      <c r="AQ303" s="680"/>
      <c r="AR303" s="680"/>
      <c r="AS303" s="680"/>
      <c r="AT303" s="680"/>
      <c r="AU303" s="680"/>
      <c r="AV303" s="680"/>
      <c r="AW303" s="680" t="s">
        <v>169</v>
      </c>
      <c r="AX303" s="680"/>
      <c r="AY303" s="680"/>
      <c r="AZ303" s="680"/>
      <c r="BA303" s="680"/>
      <c r="BB303" s="680"/>
      <c r="BC303" s="680"/>
      <c r="BD303" s="680"/>
      <c r="BE303" s="680"/>
      <c r="BF303" s="680"/>
      <c r="BG303" s="680"/>
      <c r="BH303" s="680"/>
      <c r="BI303" s="680"/>
      <c r="BJ303" s="680"/>
      <c r="BK303" s="674"/>
      <c r="BL303" s="674"/>
      <c r="BM303" s="674"/>
      <c r="BN303" s="680"/>
      <c r="BO303" s="680"/>
      <c r="BP303" s="680"/>
      <c r="BQ303" s="680"/>
      <c r="BR303" s="680"/>
      <c r="BS303" s="680"/>
      <c r="BT303" s="680"/>
      <c r="BU303" s="680"/>
      <c r="BV303" s="680"/>
      <c r="BW303" s="680"/>
    </row>
    <row r="304" spans="1:75" ht="13.5" customHeight="1">
      <c r="A304" s="696"/>
      <c r="B304" s="15" t="s">
        <v>58</v>
      </c>
      <c r="C304" s="708" t="str">
        <f>IFERROR(VLOOKUP(C303,科目・教員!$A$2:$B$349,2,0),"")</f>
        <v/>
      </c>
      <c r="D304" s="707"/>
      <c r="E304" s="716" t="str">
        <f>IFERROR(VLOOKUP(E303,科目・教員!$A$2:$B$349,2,0),"")</f>
        <v/>
      </c>
      <c r="F304" s="707"/>
      <c r="G304" s="716" t="str">
        <f>IFERROR(VLOOKUP(G303,科目・教員!$A$2:$B$349,2,0),"")</f>
        <v/>
      </c>
      <c r="H304" s="707"/>
      <c r="I304" s="716" t="str">
        <f>IFERROR(VLOOKUP(I303,科目・教員!$A$2:$B$349,2,0),"")</f>
        <v/>
      </c>
      <c r="J304" s="707"/>
      <c r="K304" s="689" t="str">
        <f>IFERROR(VLOOKUP(K303,科目・教員!$A$2:$B$349,2,0),"")</f>
        <v/>
      </c>
      <c r="L304" s="717"/>
      <c r="M304" s="718" t="str">
        <f>IFERROR(VLOOKUP(M303,科目・教員!$A$2:$B$349,2,0),"")</f>
        <v/>
      </c>
      <c r="N304" s="707"/>
      <c r="O304" s="716" t="str">
        <f>IFERROR(VLOOKUP(O303,科目・教員!$A$2:$B$349,2,0),"")</f>
        <v/>
      </c>
      <c r="P304" s="707"/>
      <c r="Q304" s="716" t="str">
        <f>IFERROR(VLOOKUP(Q303,科目・教員!$A$2:$B$349,2,0),"")</f>
        <v/>
      </c>
      <c r="R304" s="707"/>
      <c r="S304" s="689" t="str">
        <f>IFERROR(VLOOKUP(S303,科目・教員!$A$2:$B$349,2,0),"")</f>
        <v/>
      </c>
      <c r="T304" s="707"/>
      <c r="U304" s="649" t="s">
        <v>169</v>
      </c>
      <c r="Z304" s="696"/>
      <c r="AA304" s="681"/>
      <c r="AB304" s="681"/>
      <c r="AC304" s="681"/>
      <c r="AD304" s="681"/>
      <c r="AE304" s="681"/>
      <c r="AF304" s="681"/>
      <c r="AG304" s="681"/>
      <c r="AH304" s="681"/>
      <c r="AI304" s="681"/>
      <c r="AJ304" s="681"/>
      <c r="AK304" s="681"/>
      <c r="AL304" s="681"/>
      <c r="AM304" s="681"/>
      <c r="AN304" s="681"/>
      <c r="AO304" s="681"/>
      <c r="AP304" s="681"/>
      <c r="AQ304" s="681"/>
      <c r="AR304" s="681"/>
      <c r="AS304" s="681"/>
      <c r="AT304" s="681"/>
      <c r="AU304" s="681"/>
      <c r="AV304" s="681"/>
      <c r="AW304" s="681"/>
      <c r="AX304" s="681"/>
      <c r="AY304" s="681"/>
      <c r="AZ304" s="681"/>
      <c r="BA304" s="681"/>
      <c r="BB304" s="681"/>
      <c r="BC304" s="681"/>
      <c r="BD304" s="681"/>
      <c r="BE304" s="681"/>
      <c r="BF304" s="681"/>
      <c r="BG304" s="681"/>
      <c r="BH304" s="681"/>
      <c r="BI304" s="681"/>
      <c r="BJ304" s="681"/>
      <c r="BK304" s="675"/>
      <c r="BL304" s="675"/>
      <c r="BM304" s="675"/>
      <c r="BN304" s="681"/>
      <c r="BO304" s="681"/>
      <c r="BP304" s="681"/>
      <c r="BQ304" s="681"/>
      <c r="BR304" s="681"/>
      <c r="BS304" s="681"/>
      <c r="BT304" s="681"/>
      <c r="BU304" s="681"/>
      <c r="BV304" s="681"/>
      <c r="BW304" s="681"/>
    </row>
    <row r="305" spans="1:75" ht="13.5" customHeight="1">
      <c r="A305" s="696"/>
      <c r="B305" s="15" t="s">
        <v>60</v>
      </c>
      <c r="C305" s="708" t="str">
        <f>VLOOKUP($C302,'2025年度(1年後期)'!$B$5:$N$207,COLUMN('2025年度(1年後期)'!$C$5)+1,0)&amp;""</f>
        <v/>
      </c>
      <c r="D305" s="707"/>
      <c r="E305" s="716" t="str">
        <f>VLOOKUP($C302,'2025年度(2年後期)'!$B$5:$N$207,COLUMN('2025年度(2年後期)'!$C$5)+1,0)&amp;""</f>
        <v/>
      </c>
      <c r="F305" s="707"/>
      <c r="G305" s="716" t="str">
        <f>VLOOKUP($C302,'2025年度(3年後期)'!$B$5:$N$207,COLUMN('2025年度(3年後期)'!$C$5)+1,0)&amp;""</f>
        <v>母性:301</v>
      </c>
      <c r="H305" s="707"/>
      <c r="I305" s="716" t="str">
        <f>VLOOKUP($C302,'2025年度(4年後期)'!$B$5:$N$206,COLUMN('2025年度(4年後期)'!$C$5)+1,0)&amp;""</f>
        <v/>
      </c>
      <c r="J305" s="707"/>
      <c r="K305" s="689" t="str">
        <f>VLOOKUP($C302,'2025年度(助産後期)'!$B$5:$N$207,COLUMN('2025年度(助産後期)'!$C$5)+1,0)&amp;""</f>
        <v/>
      </c>
      <c r="L305" s="717"/>
      <c r="M305" s="718" t="str">
        <f>VLOOKUP($C302,'2025年度(M1後期)'!$B$5:$N$207,COLUMN('2025年度(M1後期)'!$C$5)+1,0)&amp;""</f>
        <v>国際:別途指定
教育:別途指定
成育:別途指定
成育:別途指定</v>
      </c>
      <c r="N305" s="707"/>
      <c r="O305" s="716" t="str">
        <f>VLOOKUP($C302,'2025年度(M2後期)'!$B$5:$N$207,COLUMN('2025年度(M2後期)'!$C$5)+1,0)&amp;""</f>
        <v/>
      </c>
      <c r="P305" s="707"/>
      <c r="Q305" s="716" t="str">
        <f>VLOOKUP($C302,'2025年度(D1後期)'!$B$5:$N$207,COLUMN('2025年度(D1後期)'!$C$5)+1,0)&amp;""</f>
        <v/>
      </c>
      <c r="R305" s="707"/>
      <c r="S305" s="689" t="str">
        <f>VLOOKUP($C302,'2025年度(D23後期)'!$B$5:$N$207,COLUMN('2025年度(D23後期)'!$C$5)+1,0)&amp;""</f>
        <v/>
      </c>
      <c r="T305" s="707"/>
      <c r="U305" s="649" t="s">
        <v>172</v>
      </c>
      <c r="Z305" s="696"/>
      <c r="AA305" s="681"/>
      <c r="AB305" s="681"/>
      <c r="AC305" s="681"/>
      <c r="AD305" s="681"/>
      <c r="AE305" s="681"/>
      <c r="AF305" s="681"/>
      <c r="AG305" s="681"/>
      <c r="AH305" s="681"/>
      <c r="AI305" s="681"/>
      <c r="AJ305" s="681"/>
      <c r="AK305" s="681"/>
      <c r="AL305" s="681"/>
      <c r="AM305" s="681"/>
      <c r="AN305" s="681"/>
      <c r="AO305" s="681"/>
      <c r="AP305" s="681"/>
      <c r="AQ305" s="681"/>
      <c r="AR305" s="681"/>
      <c r="AS305" s="681"/>
      <c r="AT305" s="681"/>
      <c r="AU305" s="681"/>
      <c r="AV305" s="681"/>
      <c r="AW305" s="681"/>
      <c r="AX305" s="681"/>
      <c r="AY305" s="681"/>
      <c r="AZ305" s="681"/>
      <c r="BA305" s="681"/>
      <c r="BB305" s="681"/>
      <c r="BC305" s="681"/>
      <c r="BD305" s="681"/>
      <c r="BE305" s="681"/>
      <c r="BF305" s="681"/>
      <c r="BG305" s="681"/>
      <c r="BH305" s="681"/>
      <c r="BI305" s="681"/>
      <c r="BJ305" s="681"/>
      <c r="BK305" s="675"/>
      <c r="BL305" s="675"/>
      <c r="BM305" s="675"/>
      <c r="BN305" s="681"/>
      <c r="BO305" s="681"/>
      <c r="BP305" s="681"/>
      <c r="BQ305" s="681"/>
      <c r="BR305" s="681"/>
      <c r="BS305" s="681"/>
      <c r="BT305" s="681"/>
      <c r="BU305" s="681"/>
      <c r="BV305" s="681"/>
      <c r="BW305" s="681"/>
    </row>
    <row r="306" spans="1:75" ht="13.5" customHeight="1">
      <c r="A306" s="697"/>
      <c r="B306" s="16" t="s">
        <v>62</v>
      </c>
      <c r="C306" s="687"/>
      <c r="D306" s="719"/>
      <c r="E306" s="684"/>
      <c r="F306" s="719"/>
      <c r="G306" s="684"/>
      <c r="H306" s="719"/>
      <c r="I306" s="684"/>
      <c r="J306" s="719"/>
      <c r="K306" s="686"/>
      <c r="L306" s="720"/>
      <c r="M306" s="721"/>
      <c r="N306" s="719"/>
      <c r="O306" s="684"/>
      <c r="P306" s="719"/>
      <c r="Q306" s="684"/>
      <c r="R306" s="719"/>
      <c r="S306" s="686"/>
      <c r="T306" s="719"/>
      <c r="U306" s="649" t="s">
        <v>173</v>
      </c>
      <c r="Z306" s="697"/>
      <c r="AA306" s="682"/>
      <c r="AB306" s="682"/>
      <c r="AC306" s="682"/>
      <c r="AD306" s="682"/>
      <c r="AE306" s="682"/>
      <c r="AF306" s="682"/>
      <c r="AG306" s="682"/>
      <c r="AH306" s="682"/>
      <c r="AI306" s="682"/>
      <c r="AJ306" s="682"/>
      <c r="AK306" s="682"/>
      <c r="AL306" s="682"/>
      <c r="AM306" s="682"/>
      <c r="AN306" s="682"/>
      <c r="AO306" s="682"/>
      <c r="AP306" s="682"/>
      <c r="AQ306" s="682"/>
      <c r="AR306" s="682"/>
      <c r="AS306" s="682"/>
      <c r="AT306" s="682"/>
      <c r="AU306" s="682"/>
      <c r="AV306" s="682"/>
      <c r="AW306" s="682"/>
      <c r="AX306" s="682"/>
      <c r="AY306" s="682"/>
      <c r="AZ306" s="682"/>
      <c r="BA306" s="682"/>
      <c r="BB306" s="682"/>
      <c r="BC306" s="682"/>
      <c r="BD306" s="682"/>
      <c r="BE306" s="682"/>
      <c r="BF306" s="682"/>
      <c r="BG306" s="682"/>
      <c r="BH306" s="682"/>
      <c r="BI306" s="682"/>
      <c r="BJ306" s="682"/>
      <c r="BK306" s="676"/>
      <c r="BL306" s="676"/>
      <c r="BM306" s="676"/>
      <c r="BN306" s="682"/>
      <c r="BO306" s="682"/>
      <c r="BP306" s="682"/>
      <c r="BQ306" s="682"/>
      <c r="BR306" s="682"/>
      <c r="BS306" s="682"/>
      <c r="BT306" s="682"/>
      <c r="BU306" s="682"/>
      <c r="BV306" s="682"/>
      <c r="BW306" s="682"/>
    </row>
    <row r="307" spans="1:75" ht="13.5" customHeight="1">
      <c r="A307" s="696" t="s">
        <v>64</v>
      </c>
      <c r="B307" s="15" t="s">
        <v>55</v>
      </c>
      <c r="C307" s="705" t="str">
        <f>VLOOKUP($C302,'2025年度(1年後期)'!$B$5:$N$207,COLUMN('2025年度(1年後期)'!$E$5),0)&amp;""</f>
        <v/>
      </c>
      <c r="D307" s="706"/>
      <c r="E307" s="713" t="str">
        <f>VLOOKUP($C302,'2025年度(2年後期)'!$B$5:$N$207,COLUMN('2025年度(2年後期)'!$E$5),0)&amp;""</f>
        <v/>
      </c>
      <c r="F307" s="706"/>
      <c r="G307" s="713" t="str">
        <f>VLOOKUP($C302,'2025年度(3年後期)'!$B$5:$N$207,COLUMN('2025年度(3年後期)'!$E$5),0)&amp;""</f>
        <v>領域別実習</v>
      </c>
      <c r="H307" s="706"/>
      <c r="I307" s="823" t="str">
        <f>VLOOKUP($C302,'2025年度(4年後期)'!$B$5:$N$206,COLUMN('2025年度(4年後期)'!$E$5),0)&amp;""</f>
        <v>看護管理論　本試験</v>
      </c>
      <c r="J307" s="759"/>
      <c r="K307" s="693" t="str">
        <f>VLOOKUP($C302,'2025年度(助産後期)'!$B$5:$N$207,COLUMN('2025年度(助産後期)'!$E$5),0)&amp;""</f>
        <v/>
      </c>
      <c r="L307" s="709"/>
      <c r="M307" s="705" t="str">
        <f>VLOOKUP($C302,'2025年度(M1後期)'!$B$5:$N$207,COLUMN('2025年度(M1後期)'!$E$5),0)&amp;""</f>
        <v>国際看護学演習Ａ－Ⅰ
看護教育学演習Ａ－Ⅰ
成育看護学演習Ａ－Ⅱ
成育看護学演習Ａ－Ⅳ(小児)</v>
      </c>
      <c r="N307" s="706"/>
      <c r="O307" s="693" t="str">
        <f>VLOOKUP($C302,'2025年度(M2後期)'!$B$5:$N$207,COLUMN('2025年度(M2後期)'!$E$5),0)&amp;""</f>
        <v>特別研究</v>
      </c>
      <c r="P307" s="706"/>
      <c r="Q307" s="693" t="str">
        <f>VLOOKUP($C302,'2025年度(D1後期)'!$B$5:$N$207,COLUMN('2025年度(D1後期)'!$E$5),0)&amp;""</f>
        <v/>
      </c>
      <c r="R307" s="706"/>
      <c r="S307" s="693" t="str">
        <f>VLOOKUP($C302,'2025年度(D23後期)'!$B$5:$N$207,COLUMN('2025年度(D23後期)'!$E$5),0)&amp;""</f>
        <v>特別研究</v>
      </c>
      <c r="T307" s="706"/>
      <c r="U307" s="25"/>
      <c r="Z307" s="696" t="str">
        <f>A307</f>
        <v>２時限（11：00～12：30）</v>
      </c>
      <c r="AA307" s="680"/>
      <c r="AB307" s="680"/>
      <c r="AC307" s="680"/>
      <c r="AD307" s="680"/>
      <c r="AE307" s="680"/>
      <c r="AF307" s="680"/>
      <c r="AG307" s="680"/>
      <c r="AH307" s="680"/>
      <c r="AI307" s="680"/>
      <c r="AJ307" s="680"/>
      <c r="AK307" s="680"/>
      <c r="AL307" s="680"/>
      <c r="AM307" s="680" t="s">
        <v>164</v>
      </c>
      <c r="AN307" s="680"/>
      <c r="AO307" s="680"/>
      <c r="AP307" s="680"/>
      <c r="AQ307" s="680"/>
      <c r="AR307" s="680"/>
      <c r="AS307" s="680"/>
      <c r="AT307" s="680"/>
      <c r="AU307" s="680"/>
      <c r="AV307" s="680"/>
      <c r="AW307" s="680" t="s">
        <v>169</v>
      </c>
      <c r="AX307" s="680"/>
      <c r="AY307" s="680"/>
      <c r="AZ307" s="680"/>
      <c r="BA307" s="680"/>
      <c r="BB307" s="680"/>
      <c r="BC307" s="680"/>
      <c r="BD307" s="680"/>
      <c r="BE307" s="680"/>
      <c r="BF307" s="680"/>
      <c r="BG307" s="680"/>
      <c r="BH307" s="680"/>
      <c r="BI307" s="680"/>
      <c r="BJ307" s="680"/>
      <c r="BK307" s="674"/>
      <c r="BL307" s="674"/>
      <c r="BM307" s="674"/>
      <c r="BN307" s="680" t="s">
        <v>358</v>
      </c>
      <c r="BO307" s="680"/>
      <c r="BP307" s="680"/>
      <c r="BQ307" s="680"/>
      <c r="BR307" s="680"/>
      <c r="BS307" s="680"/>
      <c r="BT307" s="680"/>
      <c r="BU307" s="680"/>
      <c r="BV307" s="680"/>
      <c r="BW307" s="680"/>
    </row>
    <row r="308" spans="1:75" ht="13.5" customHeight="1">
      <c r="A308" s="696"/>
      <c r="B308" s="15" t="s">
        <v>58</v>
      </c>
      <c r="C308" s="708" t="str">
        <f>IFERROR(VLOOKUP(C307,科目・教員!$A$2:$B$349,2,0),"")</f>
        <v/>
      </c>
      <c r="D308" s="707"/>
      <c r="E308" s="716" t="str">
        <f>IFERROR(VLOOKUP(E307,科目・教員!$A$2:$B$349,2,0),"")</f>
        <v/>
      </c>
      <c r="F308" s="707"/>
      <c r="G308" s="716" t="str">
        <f>IFERROR(VLOOKUP(G307,科目・教員!$A$2:$B$349,2,0),"")</f>
        <v/>
      </c>
      <c r="H308" s="707"/>
      <c r="I308" s="821" t="str">
        <f>IFERROR(VLOOKUP(I307,科目・教員!$A$2:$B$349,2,0),"")</f>
        <v/>
      </c>
      <c r="J308" s="757"/>
      <c r="K308" s="689" t="str">
        <f>IFERROR(VLOOKUP(K307,科目・教員!$A$2:$B$349,2,0),"")</f>
        <v/>
      </c>
      <c r="L308" s="717"/>
      <c r="M308" s="708" t="str">
        <f>IFERROR(VLOOKUP(M307,科目・教員!$A$2:$B$349,2,0),"")</f>
        <v/>
      </c>
      <c r="N308" s="707"/>
      <c r="O308" s="689" t="str">
        <f>IFERROR(VLOOKUP(O307,科目・教員!$A$2:$B$349,2,0),"")</f>
        <v/>
      </c>
      <c r="P308" s="707"/>
      <c r="Q308" s="689" t="str">
        <f>IFERROR(VLOOKUP(Q307,科目・教員!$A$2:$B$349,2,0),"")</f>
        <v/>
      </c>
      <c r="R308" s="707"/>
      <c r="S308" s="689" t="str">
        <f>IFERROR(VLOOKUP(S307,科目・教員!$A$2:$B$349,2,0),"")</f>
        <v/>
      </c>
      <c r="T308" s="707"/>
      <c r="U308" s="25"/>
      <c r="Z308" s="696"/>
      <c r="AA308" s="681"/>
      <c r="AB308" s="681"/>
      <c r="AC308" s="681"/>
      <c r="AD308" s="681"/>
      <c r="AE308" s="681"/>
      <c r="AF308" s="681"/>
      <c r="AG308" s="681"/>
      <c r="AH308" s="681"/>
      <c r="AI308" s="681"/>
      <c r="AJ308" s="681"/>
      <c r="AK308" s="681"/>
      <c r="AL308" s="681"/>
      <c r="AM308" s="681"/>
      <c r="AN308" s="681"/>
      <c r="AO308" s="681"/>
      <c r="AP308" s="681"/>
      <c r="AQ308" s="681"/>
      <c r="AR308" s="681"/>
      <c r="AS308" s="681"/>
      <c r="AT308" s="681"/>
      <c r="AU308" s="681"/>
      <c r="AV308" s="681"/>
      <c r="AW308" s="681"/>
      <c r="AX308" s="681"/>
      <c r="AY308" s="681"/>
      <c r="AZ308" s="681"/>
      <c r="BA308" s="681"/>
      <c r="BB308" s="681"/>
      <c r="BC308" s="681"/>
      <c r="BD308" s="681"/>
      <c r="BE308" s="681"/>
      <c r="BF308" s="681"/>
      <c r="BG308" s="681"/>
      <c r="BH308" s="681"/>
      <c r="BI308" s="681"/>
      <c r="BJ308" s="681"/>
      <c r="BK308" s="675"/>
      <c r="BL308" s="675"/>
      <c r="BM308" s="675"/>
      <c r="BN308" s="681"/>
      <c r="BO308" s="681"/>
      <c r="BP308" s="681"/>
      <c r="BQ308" s="681"/>
      <c r="BR308" s="681"/>
      <c r="BS308" s="681"/>
      <c r="BT308" s="681"/>
      <c r="BU308" s="681"/>
      <c r="BV308" s="681"/>
      <c r="BW308" s="681"/>
    </row>
    <row r="309" spans="1:75" ht="13.5" customHeight="1">
      <c r="A309" s="696"/>
      <c r="B309" s="15" t="s">
        <v>60</v>
      </c>
      <c r="C309" s="708" t="str">
        <f>VLOOKUP($C302,'2025年度(1年後期)'!$B$5:$N$207,COLUMN('2025年度(1年後期)'!$E$5)+1,0)&amp;""</f>
        <v/>
      </c>
      <c r="D309" s="707"/>
      <c r="E309" s="716" t="str">
        <f>VLOOKUP($C302,'2025年度(2年後期)'!$B$5:$N$207,COLUMN('2025年度(2年後期)'!$E$5)+1,0)&amp;""</f>
        <v/>
      </c>
      <c r="F309" s="707"/>
      <c r="G309" s="716" t="str">
        <f>VLOOKUP($C302,'2025年度(3年後期)'!$B$5:$N$207,COLUMN('2025年度(3年後期)'!$E$5)+1,0)&amp;""</f>
        <v>母性:301</v>
      </c>
      <c r="H309" s="707"/>
      <c r="I309" s="821" t="str">
        <f>VLOOKUP($C302,'2025年度(4年後期)'!$B$5:$N$206,COLUMN('2025年度(4年後期)'!$E$5)+1,0)&amp;""</f>
        <v>大講義室</v>
      </c>
      <c r="J309" s="757"/>
      <c r="K309" s="689" t="str">
        <f>VLOOKUP($C302,'2025年度(助産後期)'!$B$5:$N$207,COLUMN('2025年度(助産後期)'!$E$5)+1,0)&amp;""</f>
        <v/>
      </c>
      <c r="L309" s="717"/>
      <c r="M309" s="708" t="str">
        <f>VLOOKUP($C302,'2025年度(M1後期)'!$B$5:$N$207,COLUMN('2025年度(M1後期)'!$E$5)+1,0)&amp;""</f>
        <v>国際:別途指定
教育:別途指定
成育:別途指定
成育:別途指定</v>
      </c>
      <c r="N309" s="707"/>
      <c r="O309" s="689" t="str">
        <f>VLOOKUP($C302,'2025年度(M2後期)'!$B$5:$N$207,COLUMN('2025年度(M2後期)'!$E$5)+1,0)&amp;""</f>
        <v/>
      </c>
      <c r="P309" s="707"/>
      <c r="Q309" s="689" t="str">
        <f>VLOOKUP($C302,'2025年度(D1後期)'!$B$5:$N$207,COLUMN('2025年度(D1後期)'!$E$5)+1,0)&amp;""</f>
        <v/>
      </c>
      <c r="R309" s="707"/>
      <c r="S309" s="689" t="str">
        <f>VLOOKUP($C302,'2025年度(D23後期)'!$B$5:$N$207,COLUMN('2025年度(D23後期)'!$E$5)+1,0)&amp;""</f>
        <v/>
      </c>
      <c r="T309" s="707"/>
      <c r="U309" s="25"/>
      <c r="Z309" s="696"/>
      <c r="AA309" s="681"/>
      <c r="AB309" s="681"/>
      <c r="AC309" s="681"/>
      <c r="AD309" s="681"/>
      <c r="AE309" s="681"/>
      <c r="AF309" s="681"/>
      <c r="AG309" s="681"/>
      <c r="AH309" s="681"/>
      <c r="AI309" s="681"/>
      <c r="AJ309" s="681"/>
      <c r="AK309" s="681"/>
      <c r="AL309" s="681"/>
      <c r="AM309" s="681"/>
      <c r="AN309" s="681"/>
      <c r="AO309" s="681"/>
      <c r="AP309" s="681"/>
      <c r="AQ309" s="681"/>
      <c r="AR309" s="681"/>
      <c r="AS309" s="681"/>
      <c r="AT309" s="681"/>
      <c r="AU309" s="681"/>
      <c r="AV309" s="681"/>
      <c r="AW309" s="681"/>
      <c r="AX309" s="681"/>
      <c r="AY309" s="681"/>
      <c r="AZ309" s="681"/>
      <c r="BA309" s="681"/>
      <c r="BB309" s="681"/>
      <c r="BC309" s="681"/>
      <c r="BD309" s="681"/>
      <c r="BE309" s="681"/>
      <c r="BF309" s="681"/>
      <c r="BG309" s="681"/>
      <c r="BH309" s="681"/>
      <c r="BI309" s="681"/>
      <c r="BJ309" s="681"/>
      <c r="BK309" s="675"/>
      <c r="BL309" s="675"/>
      <c r="BM309" s="675"/>
      <c r="BN309" s="681"/>
      <c r="BO309" s="681"/>
      <c r="BP309" s="681"/>
      <c r="BQ309" s="681"/>
      <c r="BR309" s="681"/>
      <c r="BS309" s="681"/>
      <c r="BT309" s="681"/>
      <c r="BU309" s="681"/>
      <c r="BV309" s="681"/>
      <c r="BW309" s="681"/>
    </row>
    <row r="310" spans="1:75" ht="13.5" customHeight="1">
      <c r="A310" s="712"/>
      <c r="B310" s="16" t="s">
        <v>62</v>
      </c>
      <c r="C310" s="687"/>
      <c r="D310" s="685"/>
      <c r="E310" s="684"/>
      <c r="F310" s="685"/>
      <c r="G310" s="684"/>
      <c r="H310" s="685"/>
      <c r="I310" s="822"/>
      <c r="J310" s="750"/>
      <c r="K310" s="686"/>
      <c r="L310" s="686"/>
      <c r="M310" s="687"/>
      <c r="N310" s="685"/>
      <c r="O310" s="686"/>
      <c r="P310" s="685"/>
      <c r="Q310" s="686"/>
      <c r="R310" s="685"/>
      <c r="S310" s="686"/>
      <c r="T310" s="685"/>
      <c r="U310" s="25"/>
      <c r="Z310" s="697"/>
      <c r="AA310" s="682"/>
      <c r="AB310" s="682"/>
      <c r="AC310" s="682"/>
      <c r="AD310" s="682"/>
      <c r="AE310" s="682"/>
      <c r="AF310" s="682"/>
      <c r="AG310" s="682"/>
      <c r="AH310" s="682"/>
      <c r="AI310" s="682"/>
      <c r="AJ310" s="682"/>
      <c r="AK310" s="682"/>
      <c r="AL310" s="682"/>
      <c r="AM310" s="682"/>
      <c r="AN310" s="682"/>
      <c r="AO310" s="682"/>
      <c r="AP310" s="682"/>
      <c r="AQ310" s="682"/>
      <c r="AR310" s="682"/>
      <c r="AS310" s="682"/>
      <c r="AT310" s="682"/>
      <c r="AU310" s="682"/>
      <c r="AV310" s="682"/>
      <c r="AW310" s="682"/>
      <c r="AX310" s="682"/>
      <c r="AY310" s="682"/>
      <c r="AZ310" s="682"/>
      <c r="BA310" s="682"/>
      <c r="BB310" s="682"/>
      <c r="BC310" s="682"/>
      <c r="BD310" s="682"/>
      <c r="BE310" s="682"/>
      <c r="BF310" s="682"/>
      <c r="BG310" s="682"/>
      <c r="BH310" s="682"/>
      <c r="BI310" s="682"/>
      <c r="BJ310" s="682"/>
      <c r="BK310" s="676"/>
      <c r="BL310" s="676"/>
      <c r="BM310" s="676"/>
      <c r="BN310" s="682"/>
      <c r="BO310" s="682"/>
      <c r="BP310" s="682"/>
      <c r="BQ310" s="682"/>
      <c r="BR310" s="682"/>
      <c r="BS310" s="682"/>
      <c r="BT310" s="682"/>
      <c r="BU310" s="682"/>
      <c r="BV310" s="682"/>
      <c r="BW310" s="682"/>
    </row>
    <row r="311" spans="1:75" ht="13.5" customHeight="1">
      <c r="A311" s="695" t="s">
        <v>70</v>
      </c>
      <c r="B311" s="17" t="s">
        <v>71</v>
      </c>
      <c r="C311" s="705"/>
      <c r="D311" s="706"/>
      <c r="E311" s="713"/>
      <c r="F311" s="706"/>
      <c r="G311" s="713"/>
      <c r="H311" s="706"/>
      <c r="I311" s="713"/>
      <c r="J311" s="706"/>
      <c r="K311" s="693"/>
      <c r="L311" s="709"/>
      <c r="M311" s="705"/>
      <c r="N311" s="706"/>
      <c r="O311" s="693"/>
      <c r="P311" s="706"/>
      <c r="Q311" s="693"/>
      <c r="R311" s="706"/>
      <c r="S311" s="693"/>
      <c r="T311" s="706"/>
      <c r="U311" s="25"/>
      <c r="Z311" s="696" t="str">
        <f>A311</f>
        <v>昼休み（12：30～13：30）</v>
      </c>
      <c r="AA311" s="680"/>
      <c r="AB311" s="680"/>
      <c r="AC311" s="680"/>
      <c r="AD311" s="680"/>
      <c r="AE311" s="680"/>
      <c r="AF311" s="680"/>
      <c r="AG311" s="680"/>
      <c r="AH311" s="680"/>
      <c r="AI311" s="680"/>
      <c r="AJ311" s="680"/>
      <c r="AK311" s="680"/>
      <c r="AL311" s="680"/>
      <c r="AM311" s="680"/>
      <c r="AN311" s="680"/>
      <c r="AO311" s="680"/>
      <c r="AP311" s="680"/>
      <c r="AQ311" s="680"/>
      <c r="AR311" s="680"/>
      <c r="AS311" s="680"/>
      <c r="AT311" s="680"/>
      <c r="AU311" s="680"/>
      <c r="AV311" s="680"/>
      <c r="AW311" s="680"/>
      <c r="AX311" s="680"/>
      <c r="AY311" s="680"/>
      <c r="AZ311" s="680"/>
      <c r="BA311" s="680"/>
      <c r="BB311" s="680"/>
      <c r="BC311" s="680"/>
      <c r="BD311" s="680"/>
      <c r="BE311" s="680"/>
      <c r="BF311" s="680"/>
      <c r="BG311" s="680"/>
      <c r="BH311" s="680"/>
      <c r="BI311" s="680"/>
      <c r="BJ311" s="680"/>
      <c r="BK311" s="674"/>
      <c r="BL311" s="674"/>
      <c r="BM311" s="674"/>
      <c r="BN311" s="680"/>
      <c r="BO311" s="680"/>
      <c r="BP311" s="680"/>
      <c r="BQ311" s="680"/>
      <c r="BR311" s="680"/>
      <c r="BS311" s="680"/>
      <c r="BT311" s="680"/>
      <c r="BU311" s="680"/>
      <c r="BV311" s="680"/>
      <c r="BW311" s="680"/>
    </row>
    <row r="312" spans="1:75" ht="13.5" customHeight="1">
      <c r="A312" s="696"/>
      <c r="B312" s="17" t="s">
        <v>73</v>
      </c>
      <c r="C312" s="708"/>
      <c r="D312" s="707"/>
      <c r="E312" s="716"/>
      <c r="F312" s="707"/>
      <c r="G312" s="716"/>
      <c r="H312" s="707"/>
      <c r="I312" s="716"/>
      <c r="J312" s="707"/>
      <c r="K312" s="689"/>
      <c r="L312" s="717"/>
      <c r="M312" s="708"/>
      <c r="N312" s="707"/>
      <c r="O312" s="689"/>
      <c r="P312" s="707"/>
      <c r="Q312" s="689"/>
      <c r="R312" s="707"/>
      <c r="S312" s="689"/>
      <c r="T312" s="707"/>
      <c r="U312" s="25"/>
      <c r="Z312" s="696"/>
      <c r="AA312" s="681"/>
      <c r="AB312" s="681"/>
      <c r="AC312" s="681"/>
      <c r="AD312" s="681"/>
      <c r="AE312" s="681"/>
      <c r="AF312" s="681"/>
      <c r="AG312" s="681"/>
      <c r="AH312" s="681"/>
      <c r="AI312" s="681"/>
      <c r="AJ312" s="681"/>
      <c r="AK312" s="681"/>
      <c r="AL312" s="681"/>
      <c r="AM312" s="681"/>
      <c r="AN312" s="681"/>
      <c r="AO312" s="681"/>
      <c r="AP312" s="681"/>
      <c r="AQ312" s="681"/>
      <c r="AR312" s="681"/>
      <c r="AS312" s="681"/>
      <c r="AT312" s="681"/>
      <c r="AU312" s="681"/>
      <c r="AV312" s="681"/>
      <c r="AW312" s="681"/>
      <c r="AX312" s="681"/>
      <c r="AY312" s="681"/>
      <c r="AZ312" s="681"/>
      <c r="BA312" s="681"/>
      <c r="BB312" s="681"/>
      <c r="BC312" s="681"/>
      <c r="BD312" s="681"/>
      <c r="BE312" s="681"/>
      <c r="BF312" s="681"/>
      <c r="BG312" s="681"/>
      <c r="BH312" s="681"/>
      <c r="BI312" s="681"/>
      <c r="BJ312" s="681"/>
      <c r="BK312" s="675"/>
      <c r="BL312" s="675"/>
      <c r="BM312" s="675"/>
      <c r="BN312" s="681"/>
      <c r="BO312" s="681"/>
      <c r="BP312" s="681"/>
      <c r="BQ312" s="681"/>
      <c r="BR312" s="681"/>
      <c r="BS312" s="681"/>
      <c r="BT312" s="681"/>
      <c r="BU312" s="681"/>
      <c r="BV312" s="681"/>
      <c r="BW312" s="681"/>
    </row>
    <row r="313" spans="1:75" ht="13.5" customHeight="1">
      <c r="A313" s="696"/>
      <c r="B313" s="17" t="s">
        <v>60</v>
      </c>
      <c r="C313" s="708"/>
      <c r="D313" s="707"/>
      <c r="E313" s="716"/>
      <c r="F313" s="707"/>
      <c r="G313" s="716"/>
      <c r="H313" s="707"/>
      <c r="I313" s="716"/>
      <c r="J313" s="707"/>
      <c r="K313" s="689"/>
      <c r="L313" s="717"/>
      <c r="M313" s="708"/>
      <c r="N313" s="707"/>
      <c r="O313" s="689"/>
      <c r="P313" s="707"/>
      <c r="Q313" s="689"/>
      <c r="R313" s="707"/>
      <c r="S313" s="689"/>
      <c r="T313" s="707"/>
      <c r="U313" s="25"/>
      <c r="Z313" s="696"/>
      <c r="AA313" s="681"/>
      <c r="AB313" s="681"/>
      <c r="AC313" s="681"/>
      <c r="AD313" s="681"/>
      <c r="AE313" s="681"/>
      <c r="AF313" s="681"/>
      <c r="AG313" s="681"/>
      <c r="AH313" s="681"/>
      <c r="AI313" s="681"/>
      <c r="AJ313" s="681"/>
      <c r="AK313" s="681"/>
      <c r="AL313" s="681"/>
      <c r="AM313" s="681"/>
      <c r="AN313" s="681"/>
      <c r="AO313" s="681"/>
      <c r="AP313" s="681"/>
      <c r="AQ313" s="681"/>
      <c r="AR313" s="681"/>
      <c r="AS313" s="681"/>
      <c r="AT313" s="681"/>
      <c r="AU313" s="681"/>
      <c r="AV313" s="681"/>
      <c r="AW313" s="681"/>
      <c r="AX313" s="681"/>
      <c r="AY313" s="681"/>
      <c r="AZ313" s="681"/>
      <c r="BA313" s="681"/>
      <c r="BB313" s="681"/>
      <c r="BC313" s="681"/>
      <c r="BD313" s="681"/>
      <c r="BE313" s="681"/>
      <c r="BF313" s="681"/>
      <c r="BG313" s="681"/>
      <c r="BH313" s="681"/>
      <c r="BI313" s="681"/>
      <c r="BJ313" s="681"/>
      <c r="BK313" s="675"/>
      <c r="BL313" s="675"/>
      <c r="BM313" s="675"/>
      <c r="BN313" s="681"/>
      <c r="BO313" s="681"/>
      <c r="BP313" s="681"/>
      <c r="BQ313" s="681"/>
      <c r="BR313" s="681"/>
      <c r="BS313" s="681"/>
      <c r="BT313" s="681"/>
      <c r="BU313" s="681"/>
      <c r="BV313" s="681"/>
      <c r="BW313" s="681"/>
    </row>
    <row r="314" spans="1:75" ht="13.5" customHeight="1">
      <c r="A314" s="697"/>
      <c r="B314" s="18" t="s">
        <v>62</v>
      </c>
      <c r="C314" s="714"/>
      <c r="D314" s="711"/>
      <c r="E314" s="715"/>
      <c r="F314" s="711"/>
      <c r="G314" s="715"/>
      <c r="H314" s="711"/>
      <c r="I314" s="715"/>
      <c r="J314" s="711"/>
      <c r="K314" s="710"/>
      <c r="L314" s="710"/>
      <c r="M314" s="714"/>
      <c r="N314" s="711"/>
      <c r="O314" s="710"/>
      <c r="P314" s="711"/>
      <c r="Q314" s="710"/>
      <c r="R314" s="711"/>
      <c r="S314" s="710"/>
      <c r="T314" s="711"/>
      <c r="U314" s="25"/>
      <c r="Z314" s="697"/>
      <c r="AA314" s="682"/>
      <c r="AB314" s="682"/>
      <c r="AC314" s="682"/>
      <c r="AD314" s="682"/>
      <c r="AE314" s="682"/>
      <c r="AF314" s="682"/>
      <c r="AG314" s="682"/>
      <c r="AH314" s="682"/>
      <c r="AI314" s="682"/>
      <c r="AJ314" s="682"/>
      <c r="AK314" s="682"/>
      <c r="AL314" s="682"/>
      <c r="AM314" s="682"/>
      <c r="AN314" s="682"/>
      <c r="AO314" s="682"/>
      <c r="AP314" s="682"/>
      <c r="AQ314" s="682"/>
      <c r="AR314" s="682"/>
      <c r="AS314" s="682"/>
      <c r="AT314" s="682"/>
      <c r="AU314" s="682"/>
      <c r="AV314" s="682"/>
      <c r="AW314" s="682"/>
      <c r="AX314" s="682"/>
      <c r="AY314" s="682"/>
      <c r="AZ314" s="682"/>
      <c r="BA314" s="682"/>
      <c r="BB314" s="682"/>
      <c r="BC314" s="682"/>
      <c r="BD314" s="682"/>
      <c r="BE314" s="682"/>
      <c r="BF314" s="682"/>
      <c r="BG314" s="682"/>
      <c r="BH314" s="682"/>
      <c r="BI314" s="682"/>
      <c r="BJ314" s="682"/>
      <c r="BK314" s="676"/>
      <c r="BL314" s="676"/>
      <c r="BM314" s="676"/>
      <c r="BN314" s="682"/>
      <c r="BO314" s="682"/>
      <c r="BP314" s="682"/>
      <c r="BQ314" s="682"/>
      <c r="BR314" s="682"/>
      <c r="BS314" s="682"/>
      <c r="BT314" s="682"/>
      <c r="BU314" s="682"/>
      <c r="BV314" s="682"/>
      <c r="BW314" s="682"/>
    </row>
    <row r="315" spans="1:75" ht="13.5" customHeight="1">
      <c r="A315" s="696" t="s">
        <v>74</v>
      </c>
      <c r="B315" s="15" t="s">
        <v>55</v>
      </c>
      <c r="C315" s="692" t="str">
        <f>VLOOKUP($C302,'2025年度(1年後期)'!$B$5:$N$207,COLUMN('2025年度(1年後期)'!$G$5),0)&amp;""</f>
        <v/>
      </c>
      <c r="D315" s="693"/>
      <c r="E315" s="698" t="str">
        <f>VLOOKUP($C302,'2025年度(2年後期)'!$B$5:$N$207,COLUMN('2025年度(2年後期)'!$G$5),0)&amp;""</f>
        <v/>
      </c>
      <c r="F315" s="693"/>
      <c r="G315" s="698" t="str">
        <f>VLOOKUP($C302,'2025年度(3年後期)'!$B$5:$N$207,COLUMN('2025年度(3年後期)'!$G$5),0)&amp;""</f>
        <v>領域別実習</v>
      </c>
      <c r="H315" s="693"/>
      <c r="I315" s="826" t="str">
        <f>VLOOKUP($C302,'2025年度(4年後期)'!$B$5:$N$206,COLUMN('2025年度(4年後期)'!$G$5),0)&amp;""</f>
        <v>医療政策学　本試験</v>
      </c>
      <c r="J315" s="754"/>
      <c r="K315" s="694" t="str">
        <f>VLOOKUP($C302,'2025年度(助産後期)'!$B$5:$N$207,COLUMN('2025年度(助産後期)'!$G$5),0)&amp;""</f>
        <v/>
      </c>
      <c r="L315" s="694"/>
      <c r="M315" s="692" t="str">
        <f>VLOOKUP($C302,'2025年度(M1後期)'!$B$5:$N$207,COLUMN('2025年度(M1後期)'!$G$5),0)&amp;""</f>
        <v>成育看護学演習Ａ－Ⅱ（小児）</v>
      </c>
      <c r="N315" s="693"/>
      <c r="O315" s="694" t="str">
        <f>VLOOKUP($C302,'2025年度(M2後期)'!$B$5:$N$207,COLUMN('2025年度(M2後期)'!$G$5),0)&amp;""</f>
        <v>特別研究</v>
      </c>
      <c r="P315" s="693"/>
      <c r="Q315" s="694" t="str">
        <f>VLOOKUP($C302,'2025年度(D1後期)'!$B$5:$N$207,COLUMN('2025年度(D1後期)'!$G$5),0)&amp;""</f>
        <v/>
      </c>
      <c r="R315" s="693"/>
      <c r="S315" s="694" t="str">
        <f>VLOOKUP($C302,'2025年度(D23後期)'!$B$5:$N$207,COLUMN('2025年度(D23後期)'!$G$5),0)&amp;""</f>
        <v>特別研究</v>
      </c>
      <c r="T315" s="693"/>
      <c r="U315" s="25"/>
      <c r="Z315" s="696" t="str">
        <f>A315</f>
        <v>３時限（13：30～15：00）</v>
      </c>
      <c r="AA315" s="680"/>
      <c r="AB315" s="680"/>
      <c r="AC315" s="680"/>
      <c r="AD315" s="680"/>
      <c r="AE315" s="680"/>
      <c r="AF315" s="680"/>
      <c r="AG315" s="680"/>
      <c r="AH315" s="680"/>
      <c r="AI315" s="680"/>
      <c r="AJ315" s="680"/>
      <c r="AK315" s="680"/>
      <c r="AL315" s="680"/>
      <c r="AM315" s="680" t="s">
        <v>164</v>
      </c>
      <c r="AN315" s="680"/>
      <c r="AO315" s="680"/>
      <c r="AP315" s="680"/>
      <c r="AQ315" s="680"/>
      <c r="AR315" s="680"/>
      <c r="AS315" s="680"/>
      <c r="AT315" s="680"/>
      <c r="AU315" s="680"/>
      <c r="AV315" s="680"/>
      <c r="AW315" s="680"/>
      <c r="AX315" s="680"/>
      <c r="AY315" s="680"/>
      <c r="AZ315" s="680"/>
      <c r="BA315" s="680"/>
      <c r="BB315" s="680"/>
      <c r="BC315" s="680"/>
      <c r="BD315" s="680"/>
      <c r="BE315" s="680"/>
      <c r="BF315" s="680"/>
      <c r="BG315" s="680"/>
      <c r="BH315" s="680"/>
      <c r="BI315" s="680"/>
      <c r="BJ315" s="680"/>
      <c r="BK315" s="674"/>
      <c r="BL315" s="674"/>
      <c r="BM315" s="674"/>
      <c r="BN315" s="680" t="s">
        <v>359</v>
      </c>
      <c r="BO315" s="680"/>
      <c r="BP315" s="680"/>
      <c r="BQ315" s="680"/>
      <c r="BR315" s="680"/>
      <c r="BS315" s="680"/>
      <c r="BT315" s="680"/>
      <c r="BU315" s="680"/>
      <c r="BV315" s="680"/>
      <c r="BW315" s="680"/>
    </row>
    <row r="316" spans="1:75" ht="13.5" customHeight="1">
      <c r="A316" s="696"/>
      <c r="B316" s="15" t="s">
        <v>58</v>
      </c>
      <c r="C316" s="688" t="str">
        <f>IFERROR(VLOOKUP(C315,科目・教員!$A$2:$B$349,2,0),"")</f>
        <v/>
      </c>
      <c r="D316" s="689"/>
      <c r="E316" s="690" t="str">
        <f>IFERROR(VLOOKUP(E315,科目・教員!$A$2:$B$349,2,0),"")</f>
        <v/>
      </c>
      <c r="F316" s="689"/>
      <c r="G316" s="690" t="str">
        <f>IFERROR(VLOOKUP(G315,科目・教員!$A$2:$B$349,2,0),"")</f>
        <v/>
      </c>
      <c r="H316" s="689"/>
      <c r="I316" s="827" t="str">
        <f>IFERROR(VLOOKUP(I315,科目・教員!$A$2:$B$349,2,0),"")</f>
        <v/>
      </c>
      <c r="J316" s="752"/>
      <c r="K316" s="691" t="str">
        <f>IFERROR(VLOOKUP(K315,科目・教員!$A$2:$B$349,2,0),"")</f>
        <v/>
      </c>
      <c r="L316" s="691"/>
      <c r="M316" s="688" t="str">
        <f>IFERROR(VLOOKUP(M315,科目・教員!$A$2:$B$349,2,0),"")</f>
        <v/>
      </c>
      <c r="N316" s="689"/>
      <c r="O316" s="691" t="str">
        <f>IFERROR(VLOOKUP(O315,科目・教員!$A$2:$B$349,2,0),"")</f>
        <v/>
      </c>
      <c r="P316" s="689"/>
      <c r="Q316" s="691" t="str">
        <f>IFERROR(VLOOKUP(Q315,科目・教員!$A$2:$B$349,2,0),"")</f>
        <v/>
      </c>
      <c r="R316" s="689"/>
      <c r="S316" s="691" t="str">
        <f>IFERROR(VLOOKUP(S315,科目・教員!$A$2:$B$349,2,0),"")</f>
        <v/>
      </c>
      <c r="T316" s="689"/>
      <c r="U316" s="25"/>
      <c r="Z316" s="696"/>
      <c r="AA316" s="681"/>
      <c r="AB316" s="681"/>
      <c r="AC316" s="681"/>
      <c r="AD316" s="681"/>
      <c r="AE316" s="681"/>
      <c r="AF316" s="681"/>
      <c r="AG316" s="681"/>
      <c r="AH316" s="681"/>
      <c r="AI316" s="681"/>
      <c r="AJ316" s="681"/>
      <c r="AK316" s="681"/>
      <c r="AL316" s="681"/>
      <c r="AM316" s="681"/>
      <c r="AN316" s="681"/>
      <c r="AO316" s="681"/>
      <c r="AP316" s="681"/>
      <c r="AQ316" s="681"/>
      <c r="AR316" s="681"/>
      <c r="AS316" s="681"/>
      <c r="AT316" s="681"/>
      <c r="AU316" s="681"/>
      <c r="AV316" s="681"/>
      <c r="AW316" s="681"/>
      <c r="AX316" s="681"/>
      <c r="AY316" s="681"/>
      <c r="AZ316" s="681"/>
      <c r="BA316" s="681"/>
      <c r="BB316" s="681"/>
      <c r="BC316" s="681"/>
      <c r="BD316" s="681"/>
      <c r="BE316" s="681"/>
      <c r="BF316" s="681"/>
      <c r="BG316" s="681"/>
      <c r="BH316" s="681"/>
      <c r="BI316" s="681"/>
      <c r="BJ316" s="681"/>
      <c r="BK316" s="675"/>
      <c r="BL316" s="675"/>
      <c r="BM316" s="675"/>
      <c r="BN316" s="681"/>
      <c r="BO316" s="681"/>
      <c r="BP316" s="681"/>
      <c r="BQ316" s="681"/>
      <c r="BR316" s="681"/>
      <c r="BS316" s="681"/>
      <c r="BT316" s="681"/>
      <c r="BU316" s="681"/>
      <c r="BV316" s="681"/>
      <c r="BW316" s="681"/>
    </row>
    <row r="317" spans="1:75" ht="13.5" customHeight="1">
      <c r="A317" s="696"/>
      <c r="B317" s="15" t="s">
        <v>60</v>
      </c>
      <c r="C317" s="688" t="str">
        <f>VLOOKUP($C302,'2025年度(1年後期)'!$B$5:$N$207,COLUMN('2025年度(1年後期)'!$G$5)+1,0)&amp;""</f>
        <v/>
      </c>
      <c r="D317" s="689"/>
      <c r="E317" s="690" t="str">
        <f>VLOOKUP($C302,'2025年度(2年後期)'!$B$5:$N$207,COLUMN('2025年度(2年後期)'!$G$5)+1,0)&amp;""</f>
        <v/>
      </c>
      <c r="F317" s="689"/>
      <c r="G317" s="690" t="str">
        <f>VLOOKUP($C302,'2025年度(3年後期)'!$B$5:$N$207,COLUMN('2025年度(3年後期)'!$G$5)+1,0)&amp;""</f>
        <v/>
      </c>
      <c r="H317" s="689"/>
      <c r="I317" s="827" t="str">
        <f>VLOOKUP($C302,'2025年度(4年後期)'!$B$5:$N$206,COLUMN('2025年度(4年後期)'!$G$5)+1,0)&amp;""</f>
        <v>大講義室</v>
      </c>
      <c r="J317" s="752"/>
      <c r="K317" s="691" t="str">
        <f>VLOOKUP($C302,'2025年度(助産後期)'!$B$5:$N$207,COLUMN('2025年度(助産後期)'!$G$5)+1,0)&amp;""</f>
        <v/>
      </c>
      <c r="L317" s="691"/>
      <c r="M317" s="688" t="str">
        <f>VLOOKUP($C302,'2025年度(M1後期)'!$B$5:$N$207,COLUMN('2025年度(M1後期)'!$G$5)+1,0)&amp;""</f>
        <v>別途指定</v>
      </c>
      <c r="N317" s="689"/>
      <c r="O317" s="691" t="str">
        <f>VLOOKUP($C302,'2025年度(M2後期)'!$B$5:$N$207,COLUMN('2025年度(M2後期)'!$G$5)+1,0)&amp;""</f>
        <v/>
      </c>
      <c r="P317" s="689"/>
      <c r="Q317" s="691" t="str">
        <f>VLOOKUP($C302,'2025年度(D1後期)'!$B$5:$N$207,COLUMN('2025年度(D1後期)'!$G$5)+1,0)&amp;""</f>
        <v/>
      </c>
      <c r="R317" s="689"/>
      <c r="S317" s="691" t="str">
        <f>VLOOKUP($C302,'2025年度(D23後期)'!$B$5:$N$207,COLUMN('2025年度(D23後期)'!$G$5)+1,0)&amp;""</f>
        <v/>
      </c>
      <c r="T317" s="689"/>
      <c r="U317" s="25"/>
      <c r="Z317" s="696"/>
      <c r="AA317" s="681"/>
      <c r="AB317" s="681"/>
      <c r="AC317" s="681"/>
      <c r="AD317" s="681"/>
      <c r="AE317" s="681"/>
      <c r="AF317" s="681"/>
      <c r="AG317" s="681"/>
      <c r="AH317" s="681"/>
      <c r="AI317" s="681"/>
      <c r="AJ317" s="681"/>
      <c r="AK317" s="681"/>
      <c r="AL317" s="681"/>
      <c r="AM317" s="681"/>
      <c r="AN317" s="681"/>
      <c r="AO317" s="681"/>
      <c r="AP317" s="681"/>
      <c r="AQ317" s="681"/>
      <c r="AR317" s="681"/>
      <c r="AS317" s="681"/>
      <c r="AT317" s="681"/>
      <c r="AU317" s="681"/>
      <c r="AV317" s="681"/>
      <c r="AW317" s="681"/>
      <c r="AX317" s="681"/>
      <c r="AY317" s="681"/>
      <c r="AZ317" s="681"/>
      <c r="BA317" s="681"/>
      <c r="BB317" s="681"/>
      <c r="BC317" s="681"/>
      <c r="BD317" s="681"/>
      <c r="BE317" s="681"/>
      <c r="BF317" s="681"/>
      <c r="BG317" s="681"/>
      <c r="BH317" s="681"/>
      <c r="BI317" s="681"/>
      <c r="BJ317" s="681"/>
      <c r="BK317" s="675"/>
      <c r="BL317" s="675"/>
      <c r="BM317" s="675"/>
      <c r="BN317" s="681"/>
      <c r="BO317" s="681"/>
      <c r="BP317" s="681"/>
      <c r="BQ317" s="681"/>
      <c r="BR317" s="681"/>
      <c r="BS317" s="681"/>
      <c r="BT317" s="681"/>
      <c r="BU317" s="681"/>
      <c r="BV317" s="681"/>
      <c r="BW317" s="681"/>
    </row>
    <row r="318" spans="1:75" ht="13.5" customHeight="1">
      <c r="A318" s="712"/>
      <c r="B318" s="16" t="s">
        <v>62</v>
      </c>
      <c r="C318" s="687"/>
      <c r="D318" s="685"/>
      <c r="E318" s="684"/>
      <c r="F318" s="685"/>
      <c r="G318" s="684"/>
      <c r="H318" s="685"/>
      <c r="I318" s="822"/>
      <c r="J318" s="750"/>
      <c r="K318" s="686"/>
      <c r="L318" s="686"/>
      <c r="M318" s="687"/>
      <c r="N318" s="685"/>
      <c r="O318" s="686"/>
      <c r="P318" s="685"/>
      <c r="Q318" s="686"/>
      <c r="R318" s="685"/>
      <c r="S318" s="686"/>
      <c r="T318" s="685"/>
      <c r="U318" s="25"/>
      <c r="Z318" s="697"/>
      <c r="AA318" s="682"/>
      <c r="AB318" s="682"/>
      <c r="AC318" s="682"/>
      <c r="AD318" s="682"/>
      <c r="AE318" s="682"/>
      <c r="AF318" s="682"/>
      <c r="AG318" s="682"/>
      <c r="AH318" s="682"/>
      <c r="AI318" s="682"/>
      <c r="AJ318" s="682"/>
      <c r="AK318" s="682"/>
      <c r="AL318" s="682"/>
      <c r="AM318" s="682"/>
      <c r="AN318" s="682"/>
      <c r="AO318" s="682"/>
      <c r="AP318" s="682"/>
      <c r="AQ318" s="682"/>
      <c r="AR318" s="682"/>
      <c r="AS318" s="682"/>
      <c r="AT318" s="682"/>
      <c r="AU318" s="682"/>
      <c r="AV318" s="682"/>
      <c r="AW318" s="682"/>
      <c r="AX318" s="682"/>
      <c r="AY318" s="682"/>
      <c r="AZ318" s="682"/>
      <c r="BA318" s="682"/>
      <c r="BB318" s="682"/>
      <c r="BC318" s="682"/>
      <c r="BD318" s="682"/>
      <c r="BE318" s="682"/>
      <c r="BF318" s="682"/>
      <c r="BG318" s="682"/>
      <c r="BH318" s="682"/>
      <c r="BI318" s="682"/>
      <c r="BJ318" s="682"/>
      <c r="BK318" s="676"/>
      <c r="BL318" s="676"/>
      <c r="BM318" s="676"/>
      <c r="BN318" s="682"/>
      <c r="BO318" s="682"/>
      <c r="BP318" s="682"/>
      <c r="BQ318" s="682"/>
      <c r="BR318" s="682"/>
      <c r="BS318" s="682"/>
      <c r="BT318" s="682"/>
      <c r="BU318" s="682"/>
      <c r="BV318" s="682"/>
      <c r="BW318" s="682"/>
    </row>
    <row r="319" spans="1:75" ht="13.5" customHeight="1">
      <c r="A319" s="696" t="s">
        <v>80</v>
      </c>
      <c r="B319" s="15" t="s">
        <v>55</v>
      </c>
      <c r="C319" s="692" t="str">
        <f>VLOOKUP($C302,'2025年度(1年後期)'!$B$5:$N$207,COLUMN('2025年度(1年後期)'!$I$5),0)&amp;""</f>
        <v/>
      </c>
      <c r="D319" s="693"/>
      <c r="E319" s="698" t="str">
        <f>VLOOKUP($C302,'2025年度(2年後期)'!$B$5:$N$207,COLUMN('2025年度(2年後期)'!$I$5),0)&amp;""</f>
        <v/>
      </c>
      <c r="F319" s="693"/>
      <c r="G319" s="698" t="str">
        <f>VLOOKUP($C302,'2025年度(3年後期)'!$B$5:$N$207,COLUMN('2025年度(3年後期)'!$I$5),0)&amp;""</f>
        <v>領域別実習</v>
      </c>
      <c r="H319" s="693"/>
      <c r="I319" s="698" t="str">
        <f>VLOOKUP($C302,'2025年度(4年後期)'!$B$5:$N$206,COLUMN('2025年度(4年後期)'!$I$5),0)&amp;""</f>
        <v/>
      </c>
      <c r="J319" s="693"/>
      <c r="K319" s="694" t="str">
        <f>VLOOKUP($C302,'2025年度(助産後期)'!$B$5:$N$207,COLUMN('2025年度(助産後期)'!$I$5),0)&amp;""</f>
        <v/>
      </c>
      <c r="L319" s="694"/>
      <c r="M319" s="692" t="str">
        <f>VLOOKUP($C302,'2025年度(M1後期)'!$B$5:$N$207,COLUMN('2025年度(M1後期)'!$I$5),0)&amp;""</f>
        <v>成育看護学演習Ａ－Ⅱ（小児）</v>
      </c>
      <c r="N319" s="693"/>
      <c r="O319" s="694" t="str">
        <f>VLOOKUP($C302,'2025年度(M2後期)'!$B$5:$N$207,COLUMN('2025年度(M2後期)'!$I$5),0)&amp;""</f>
        <v>特別研究</v>
      </c>
      <c r="P319" s="693"/>
      <c r="Q319" s="694" t="str">
        <f>VLOOKUP($C302,'2025年度(D1後期)'!$B$5:$N$207,COLUMN('2025年度(D1後期)'!$I$5),0)&amp;""</f>
        <v/>
      </c>
      <c r="R319" s="693"/>
      <c r="S319" s="694" t="str">
        <f>VLOOKUP($C302,'2025年度(D23後期)'!$B$5:$N$207,COLUMN('2025年度(D23後期)'!$I$5),0)&amp;""</f>
        <v>特別研究</v>
      </c>
      <c r="T319" s="693"/>
      <c r="U319" s="25"/>
      <c r="Z319" s="696" t="str">
        <f>A319</f>
        <v>４時限（15：10～16：40）</v>
      </c>
      <c r="AA319" s="680"/>
      <c r="AB319" s="680"/>
      <c r="AC319" s="680"/>
      <c r="AD319" s="680"/>
      <c r="AE319" s="680"/>
      <c r="AF319" s="680"/>
      <c r="AG319" s="680"/>
      <c r="AH319" s="680"/>
      <c r="AI319" s="680"/>
      <c r="AJ319" s="680"/>
      <c r="AK319" s="680"/>
      <c r="AL319" s="680"/>
      <c r="AM319" s="680" t="s">
        <v>164</v>
      </c>
      <c r="AN319" s="680"/>
      <c r="AO319" s="680"/>
      <c r="AP319" s="680"/>
      <c r="AQ319" s="680"/>
      <c r="AR319" s="680"/>
      <c r="AS319" s="680"/>
      <c r="AT319" s="680"/>
      <c r="AU319" s="680"/>
      <c r="AV319" s="680"/>
      <c r="AW319" s="680"/>
      <c r="AX319" s="680"/>
      <c r="AY319" s="680"/>
      <c r="AZ319" s="680"/>
      <c r="BA319" s="680"/>
      <c r="BB319" s="680"/>
      <c r="BC319" s="680"/>
      <c r="BD319" s="680"/>
      <c r="BE319" s="680"/>
      <c r="BF319" s="680"/>
      <c r="BG319" s="680"/>
      <c r="BH319" s="680"/>
      <c r="BI319" s="680"/>
      <c r="BJ319" s="680"/>
      <c r="BK319" s="674"/>
      <c r="BL319" s="674"/>
      <c r="BM319" s="674"/>
      <c r="BN319" s="680"/>
      <c r="BO319" s="680"/>
      <c r="BP319" s="680"/>
      <c r="BQ319" s="680"/>
      <c r="BR319" s="680"/>
      <c r="BS319" s="680"/>
      <c r="BT319" s="680"/>
      <c r="BU319" s="680"/>
      <c r="BV319" s="680"/>
      <c r="BW319" s="680"/>
    </row>
    <row r="320" spans="1:75" ht="13.5" customHeight="1">
      <c r="A320" s="696"/>
      <c r="B320" s="15" t="s">
        <v>58</v>
      </c>
      <c r="C320" s="688" t="str">
        <f>IFERROR(VLOOKUP(C319,科目・教員!$A$2:$B$349,2,0),"")</f>
        <v/>
      </c>
      <c r="D320" s="689"/>
      <c r="E320" s="690" t="str">
        <f>IFERROR(VLOOKUP(E319,科目・教員!$A$2:$B$349,2,0),"")</f>
        <v/>
      </c>
      <c r="F320" s="689"/>
      <c r="G320" s="690" t="str">
        <f>IFERROR(VLOOKUP(G319,科目・教員!$A$2:$B$349,2,0),"")</f>
        <v/>
      </c>
      <c r="H320" s="689"/>
      <c r="I320" s="690" t="str">
        <f>IFERROR(VLOOKUP(I319,科目・教員!$A$2:$B$349,2,0),"")</f>
        <v/>
      </c>
      <c r="J320" s="689"/>
      <c r="K320" s="691" t="str">
        <f>IFERROR(VLOOKUP(K319,科目・教員!$A$2:$B$349,2,0),"")</f>
        <v/>
      </c>
      <c r="L320" s="691"/>
      <c r="M320" s="688" t="str">
        <f>IFERROR(VLOOKUP(M319,科目・教員!$A$2:$B$349,2,0),"")</f>
        <v/>
      </c>
      <c r="N320" s="689"/>
      <c r="O320" s="691" t="str">
        <f>IFERROR(VLOOKUP(O319,科目・教員!$A$2:$B$349,2,0),"")</f>
        <v/>
      </c>
      <c r="P320" s="689"/>
      <c r="Q320" s="691" t="str">
        <f>IFERROR(VLOOKUP(Q319,科目・教員!$A$2:$B$349,2,0),"")</f>
        <v/>
      </c>
      <c r="R320" s="689"/>
      <c r="S320" s="691" t="str">
        <f>IFERROR(VLOOKUP(S319,科目・教員!$A$2:$B$349,2,0),"")</f>
        <v/>
      </c>
      <c r="T320" s="689"/>
      <c r="U320" s="25"/>
      <c r="Z320" s="696"/>
      <c r="AA320" s="681"/>
      <c r="AB320" s="681"/>
      <c r="AC320" s="681"/>
      <c r="AD320" s="681"/>
      <c r="AE320" s="681"/>
      <c r="AF320" s="681"/>
      <c r="AG320" s="681"/>
      <c r="AH320" s="681"/>
      <c r="AI320" s="681"/>
      <c r="AJ320" s="681"/>
      <c r="AK320" s="681"/>
      <c r="AL320" s="681"/>
      <c r="AM320" s="681"/>
      <c r="AN320" s="681"/>
      <c r="AO320" s="681"/>
      <c r="AP320" s="681"/>
      <c r="AQ320" s="681"/>
      <c r="AR320" s="681"/>
      <c r="AS320" s="681"/>
      <c r="AT320" s="681"/>
      <c r="AU320" s="681"/>
      <c r="AV320" s="681"/>
      <c r="AW320" s="681"/>
      <c r="AX320" s="681"/>
      <c r="AY320" s="681"/>
      <c r="AZ320" s="681"/>
      <c r="BA320" s="681"/>
      <c r="BB320" s="681"/>
      <c r="BC320" s="681"/>
      <c r="BD320" s="681"/>
      <c r="BE320" s="681"/>
      <c r="BF320" s="681"/>
      <c r="BG320" s="681"/>
      <c r="BH320" s="681"/>
      <c r="BI320" s="681"/>
      <c r="BJ320" s="681"/>
      <c r="BK320" s="675"/>
      <c r="BL320" s="675"/>
      <c r="BM320" s="675"/>
      <c r="BN320" s="681"/>
      <c r="BO320" s="681"/>
      <c r="BP320" s="681"/>
      <c r="BQ320" s="681"/>
      <c r="BR320" s="681"/>
      <c r="BS320" s="681"/>
      <c r="BT320" s="681"/>
      <c r="BU320" s="681"/>
      <c r="BV320" s="681"/>
      <c r="BW320" s="681"/>
    </row>
    <row r="321" spans="1:75" ht="13.5" customHeight="1">
      <c r="A321" s="696"/>
      <c r="B321" s="15" t="s">
        <v>60</v>
      </c>
      <c r="C321" s="688" t="str">
        <f>VLOOKUP($C302,'2025年度(1年後期)'!$B$5:$N$207,COLUMN('2025年度(1年後期)'!$I$5)+1,0)&amp;""</f>
        <v/>
      </c>
      <c r="D321" s="689"/>
      <c r="E321" s="690" t="str">
        <f>VLOOKUP($C302,'2025年度(2年後期)'!$B$5:$N$207,COLUMN('2025年度(2年後期)'!$I$5)+1,0)&amp;""</f>
        <v/>
      </c>
      <c r="F321" s="689"/>
      <c r="G321" s="690" t="str">
        <f>VLOOKUP($C302,'2025年度(3年後期)'!$B$5:$N$207,COLUMN('2025年度(3年後期)'!$I$5)+1,0)&amp;""</f>
        <v/>
      </c>
      <c r="H321" s="689"/>
      <c r="I321" s="690" t="str">
        <f>VLOOKUP($C302,'2025年度(4年後期)'!$B$5:$N$206,COLUMN('2025年度(4年後期)'!$I$5)+1,0)&amp;""</f>
        <v/>
      </c>
      <c r="J321" s="689"/>
      <c r="K321" s="691" t="str">
        <f>VLOOKUP($C302,'2025年度(助産後期)'!$B$5:$N$207,COLUMN('2025年度(助産後期)'!$I$5)+1,0)&amp;""</f>
        <v/>
      </c>
      <c r="L321" s="691"/>
      <c r="M321" s="688" t="str">
        <f>VLOOKUP($C302,'2025年度(M1後期)'!$B$5:$N$207,COLUMN('2025年度(M1後期)'!$I$5)+1,0)&amp;""</f>
        <v>別途指定</v>
      </c>
      <c r="N321" s="689"/>
      <c r="O321" s="691" t="str">
        <f>VLOOKUP($C302,'2025年度(M2後期)'!$B$5:$N$207,COLUMN('2025年度(M2後期)'!$I$5)+1,0)&amp;""</f>
        <v/>
      </c>
      <c r="P321" s="689"/>
      <c r="Q321" s="691" t="str">
        <f>VLOOKUP($C302,'2025年度(D1後期)'!$B$5:$N$207,COLUMN('2025年度(D1後期)'!$I$5)+1,0)&amp;""</f>
        <v/>
      </c>
      <c r="R321" s="689"/>
      <c r="S321" s="691" t="str">
        <f>VLOOKUP($C302,'2025年度(D23後期)'!$B$5:$N$207,COLUMN('2025年度(D23後期)'!$I$5)+1,0)&amp;""</f>
        <v/>
      </c>
      <c r="T321" s="689"/>
      <c r="U321" s="25"/>
      <c r="Z321" s="696"/>
      <c r="AA321" s="681"/>
      <c r="AB321" s="681"/>
      <c r="AC321" s="681"/>
      <c r="AD321" s="681"/>
      <c r="AE321" s="681"/>
      <c r="AF321" s="681"/>
      <c r="AG321" s="681"/>
      <c r="AH321" s="681"/>
      <c r="AI321" s="681"/>
      <c r="AJ321" s="681"/>
      <c r="AK321" s="681"/>
      <c r="AL321" s="681"/>
      <c r="AM321" s="681"/>
      <c r="AN321" s="681"/>
      <c r="AO321" s="681"/>
      <c r="AP321" s="681"/>
      <c r="AQ321" s="681"/>
      <c r="AR321" s="681"/>
      <c r="AS321" s="681"/>
      <c r="AT321" s="681"/>
      <c r="AU321" s="681"/>
      <c r="AV321" s="681"/>
      <c r="AW321" s="681"/>
      <c r="AX321" s="681"/>
      <c r="AY321" s="681"/>
      <c r="AZ321" s="681"/>
      <c r="BA321" s="681"/>
      <c r="BB321" s="681"/>
      <c r="BC321" s="681"/>
      <c r="BD321" s="681"/>
      <c r="BE321" s="681"/>
      <c r="BF321" s="681"/>
      <c r="BG321" s="681"/>
      <c r="BH321" s="681"/>
      <c r="BI321" s="681"/>
      <c r="BJ321" s="681"/>
      <c r="BK321" s="675"/>
      <c r="BL321" s="675"/>
      <c r="BM321" s="675"/>
      <c r="BN321" s="681"/>
      <c r="BO321" s="681"/>
      <c r="BP321" s="681"/>
      <c r="BQ321" s="681"/>
      <c r="BR321" s="681"/>
      <c r="BS321" s="681"/>
      <c r="BT321" s="681"/>
      <c r="BU321" s="681"/>
      <c r="BV321" s="681"/>
      <c r="BW321" s="681"/>
    </row>
    <row r="322" spans="1:75" ht="13.5" customHeight="1">
      <c r="A322" s="697"/>
      <c r="B322" s="16" t="s">
        <v>62</v>
      </c>
      <c r="C322" s="687"/>
      <c r="D322" s="685"/>
      <c r="E322" s="684"/>
      <c r="F322" s="685"/>
      <c r="G322" s="684"/>
      <c r="H322" s="685"/>
      <c r="I322" s="684"/>
      <c r="J322" s="685"/>
      <c r="K322" s="686"/>
      <c r="L322" s="686"/>
      <c r="M322" s="687"/>
      <c r="N322" s="685"/>
      <c r="O322" s="686"/>
      <c r="P322" s="685"/>
      <c r="Q322" s="686"/>
      <c r="R322" s="685"/>
      <c r="S322" s="686"/>
      <c r="T322" s="685"/>
      <c r="U322" s="25"/>
      <c r="Z322" s="697"/>
      <c r="AA322" s="682"/>
      <c r="AB322" s="682"/>
      <c r="AC322" s="682"/>
      <c r="AD322" s="682"/>
      <c r="AE322" s="682"/>
      <c r="AF322" s="682"/>
      <c r="AG322" s="682"/>
      <c r="AH322" s="682"/>
      <c r="AI322" s="682"/>
      <c r="AJ322" s="682"/>
      <c r="AK322" s="682"/>
      <c r="AL322" s="682"/>
      <c r="AM322" s="682"/>
      <c r="AN322" s="682"/>
      <c r="AO322" s="682"/>
      <c r="AP322" s="682"/>
      <c r="AQ322" s="682"/>
      <c r="AR322" s="682"/>
      <c r="AS322" s="682"/>
      <c r="AT322" s="682"/>
      <c r="AU322" s="682"/>
      <c r="AV322" s="682"/>
      <c r="AW322" s="682"/>
      <c r="AX322" s="682"/>
      <c r="AY322" s="682"/>
      <c r="AZ322" s="682"/>
      <c r="BA322" s="682"/>
      <c r="BB322" s="682"/>
      <c r="BC322" s="682"/>
      <c r="BD322" s="682"/>
      <c r="BE322" s="682"/>
      <c r="BF322" s="682"/>
      <c r="BG322" s="682"/>
      <c r="BH322" s="682"/>
      <c r="BI322" s="682"/>
      <c r="BJ322" s="682"/>
      <c r="BK322" s="676"/>
      <c r="BL322" s="676"/>
      <c r="BM322" s="676"/>
      <c r="BN322" s="798"/>
      <c r="BO322" s="682"/>
      <c r="BP322" s="682"/>
      <c r="BQ322" s="682"/>
      <c r="BR322" s="682"/>
      <c r="BS322" s="682"/>
      <c r="BT322" s="682"/>
      <c r="BU322" s="682"/>
      <c r="BV322" s="682"/>
      <c r="BW322" s="682"/>
    </row>
    <row r="323" spans="1:75" ht="13.5" customHeight="1">
      <c r="A323" s="696" t="s">
        <v>87</v>
      </c>
      <c r="B323" s="15" t="s">
        <v>55</v>
      </c>
      <c r="C323" s="692" t="str">
        <f>VLOOKUP($C302,'2025年度(1年後期)'!$B$5:$N$207,COLUMN('2025年度(1年後期)'!$K$5),0)&amp;""</f>
        <v/>
      </c>
      <c r="D323" s="693"/>
      <c r="E323" s="698" t="str">
        <f>VLOOKUP($C302,'2025年度(2年後期)'!$B$5:$N$207,COLUMN('2025年度(2年後期)'!$K$5),0)&amp;""</f>
        <v/>
      </c>
      <c r="F323" s="693"/>
      <c r="G323" s="698" t="str">
        <f>VLOOKUP($C302,'2025年度(3年後期)'!$B$5:$N$207,COLUMN('2025年度(3年後期)'!$K$5),0)&amp;""</f>
        <v/>
      </c>
      <c r="H323" s="693"/>
      <c r="I323" s="698" t="str">
        <f>VLOOKUP($C302,'2025年度(4年後期)'!$B$5:$N$206,COLUMN('2025年度(4年後期)'!$K$5),0)&amp;""</f>
        <v/>
      </c>
      <c r="J323" s="693"/>
      <c r="K323" s="694" t="str">
        <f>VLOOKUP($C302,'2025年度(助産後期)'!$B$5:$N$207,COLUMN('2025年度(助産後期)'!$K$5),0)&amp;""</f>
        <v/>
      </c>
      <c r="L323" s="694"/>
      <c r="M323" s="692" t="str">
        <f>VLOOKUP($C302,'2025年度(M1後期)'!$B$5:$N$207,COLUMN('2025年度(M1後期)'!$K$5),0)&amp;""</f>
        <v/>
      </c>
      <c r="N323" s="693"/>
      <c r="O323" s="694" t="str">
        <f>VLOOKUP($C302,'2025年度(M2後期)'!$B$5:$N$207,COLUMN('2025年度(M2後期)'!$K$5),0)&amp;""</f>
        <v/>
      </c>
      <c r="P323" s="693"/>
      <c r="Q323" s="694" t="str">
        <f>VLOOKUP($C302,'2025年度(D1後期)'!$B$5:$N$207,COLUMN('2025年度(D1後期)'!$K$5),0)&amp;""</f>
        <v/>
      </c>
      <c r="R323" s="693"/>
      <c r="S323" s="694" t="str">
        <f>VLOOKUP($C302,'2025年度(D23後期)'!$B$5:$N$207,COLUMN('2025年度(D23後期)'!$K$5),0)&amp;""</f>
        <v/>
      </c>
      <c r="T323" s="693"/>
      <c r="U323" s="25"/>
      <c r="Z323" s="696" t="str">
        <f>A323</f>
        <v>５時限（16：50～18：20）</v>
      </c>
      <c r="AA323" s="680"/>
      <c r="AB323" s="680"/>
      <c r="AC323" s="680"/>
      <c r="AD323" s="680"/>
      <c r="AE323" s="680"/>
      <c r="AF323" s="680"/>
      <c r="AG323" s="680"/>
      <c r="AH323" s="680"/>
      <c r="AI323" s="680"/>
      <c r="AJ323" s="680"/>
      <c r="AK323" s="680"/>
      <c r="AL323" s="680"/>
      <c r="AM323" s="680" t="s">
        <v>164</v>
      </c>
      <c r="AN323" s="680"/>
      <c r="AO323" s="680"/>
      <c r="AP323" s="680"/>
      <c r="AQ323" s="680"/>
      <c r="AR323" s="680"/>
      <c r="AS323" s="680"/>
      <c r="AT323" s="680"/>
      <c r="AU323" s="680"/>
      <c r="AV323" s="680"/>
      <c r="AW323" s="680"/>
      <c r="AX323" s="680"/>
      <c r="AY323" s="680"/>
      <c r="AZ323" s="680"/>
      <c r="BA323" s="680"/>
      <c r="BB323" s="680"/>
      <c r="BC323" s="680"/>
      <c r="BD323" s="680"/>
      <c r="BE323" s="680"/>
      <c r="BF323" s="680"/>
      <c r="BG323" s="680"/>
      <c r="BH323" s="680"/>
      <c r="BI323" s="680"/>
      <c r="BJ323" s="680"/>
      <c r="BK323" s="674"/>
      <c r="BL323" s="674"/>
      <c r="BM323" s="674"/>
      <c r="BN323" s="681"/>
      <c r="BO323" s="680"/>
      <c r="BP323" s="680"/>
      <c r="BQ323" s="680"/>
      <c r="BR323" s="680"/>
      <c r="BS323" s="680"/>
      <c r="BT323" s="680"/>
      <c r="BU323" s="680"/>
      <c r="BV323" s="680"/>
      <c r="BW323" s="680"/>
    </row>
    <row r="324" spans="1:75" ht="13.5" customHeight="1">
      <c r="A324" s="696"/>
      <c r="B324" s="15" t="s">
        <v>58</v>
      </c>
      <c r="C324" s="688" t="str">
        <f>IFERROR(VLOOKUP(C323,科目・教員!$A$2:$B$349,2,0),"")</f>
        <v/>
      </c>
      <c r="D324" s="689"/>
      <c r="E324" s="690" t="str">
        <f>IFERROR(VLOOKUP(E323,科目・教員!$A$2:$B$349,2,0),"")</f>
        <v/>
      </c>
      <c r="F324" s="689"/>
      <c r="G324" s="690" t="str">
        <f>IFERROR(VLOOKUP(G323,科目・教員!$A$2:$B$349,2,0),"")</f>
        <v/>
      </c>
      <c r="H324" s="689"/>
      <c r="I324" s="690" t="str">
        <f>IFERROR(VLOOKUP(I323,科目・教員!$A$2:$B$349,2,0),"")</f>
        <v/>
      </c>
      <c r="J324" s="689"/>
      <c r="K324" s="691" t="str">
        <f>IFERROR(VLOOKUP(K323,科目・教員!$A$2:$B$349,2,0),"")</f>
        <v/>
      </c>
      <c r="L324" s="691"/>
      <c r="M324" s="688" t="str">
        <f>IFERROR(VLOOKUP(M323,科目・教員!$A$2:$B$349,2,0),"")</f>
        <v/>
      </c>
      <c r="N324" s="689"/>
      <c r="O324" s="691" t="str">
        <f>IFERROR(VLOOKUP(O323,科目・教員!$A$2:$B$349,2,0),"")</f>
        <v/>
      </c>
      <c r="P324" s="689"/>
      <c r="Q324" s="691" t="str">
        <f>IFERROR(VLOOKUP(Q323,科目・教員!$A$2:$B$349,2,0),"")</f>
        <v/>
      </c>
      <c r="R324" s="689"/>
      <c r="S324" s="691" t="str">
        <f>IFERROR(VLOOKUP(S323,科目・教員!$A$2:$B$349,2,0),"")</f>
        <v/>
      </c>
      <c r="T324" s="689"/>
      <c r="U324" s="25"/>
      <c r="Z324" s="696"/>
      <c r="AA324" s="681"/>
      <c r="AB324" s="681"/>
      <c r="AC324" s="681"/>
      <c r="AD324" s="681"/>
      <c r="AE324" s="681"/>
      <c r="AF324" s="681"/>
      <c r="AG324" s="681"/>
      <c r="AH324" s="681"/>
      <c r="AI324" s="681"/>
      <c r="AJ324" s="681"/>
      <c r="AK324" s="681"/>
      <c r="AL324" s="681"/>
      <c r="AM324" s="681"/>
      <c r="AN324" s="681"/>
      <c r="AO324" s="681"/>
      <c r="AP324" s="681"/>
      <c r="AQ324" s="681"/>
      <c r="AR324" s="681"/>
      <c r="AS324" s="681"/>
      <c r="AT324" s="681"/>
      <c r="AU324" s="681"/>
      <c r="AV324" s="681"/>
      <c r="AW324" s="681"/>
      <c r="AX324" s="681"/>
      <c r="AY324" s="681"/>
      <c r="AZ324" s="681"/>
      <c r="BA324" s="681"/>
      <c r="BB324" s="681"/>
      <c r="BC324" s="681"/>
      <c r="BD324" s="681"/>
      <c r="BE324" s="681"/>
      <c r="BF324" s="681"/>
      <c r="BG324" s="681"/>
      <c r="BH324" s="681"/>
      <c r="BI324" s="681"/>
      <c r="BJ324" s="681"/>
      <c r="BK324" s="675"/>
      <c r="BL324" s="675"/>
      <c r="BM324" s="675"/>
      <c r="BN324" s="681"/>
      <c r="BO324" s="681"/>
      <c r="BP324" s="681"/>
      <c r="BQ324" s="681"/>
      <c r="BR324" s="681"/>
      <c r="BS324" s="681"/>
      <c r="BT324" s="681"/>
      <c r="BU324" s="681"/>
      <c r="BV324" s="681"/>
      <c r="BW324" s="681"/>
    </row>
    <row r="325" spans="1:75" ht="13.5" customHeight="1">
      <c r="A325" s="696"/>
      <c r="B325" s="15" t="s">
        <v>60</v>
      </c>
      <c r="C325" s="688" t="str">
        <f>VLOOKUP($C302,'2025年度(1年後期)'!$B$5:$N$207,COLUMN('2025年度(1年後期)'!$K$5)+1,0)&amp;""</f>
        <v/>
      </c>
      <c r="D325" s="689"/>
      <c r="E325" s="690" t="str">
        <f>VLOOKUP($C302,'2025年度(2年後期)'!$B$5:$N$207,COLUMN('2025年度(2年後期)'!$K$5)+1,0)&amp;""</f>
        <v/>
      </c>
      <c r="F325" s="689"/>
      <c r="G325" s="690" t="str">
        <f>VLOOKUP($C302,'2025年度(3年後期)'!$B$5:$N$207,COLUMN('2025年度(3年後期)'!$K$5)+1,0)&amp;""</f>
        <v/>
      </c>
      <c r="H325" s="689"/>
      <c r="I325" s="690" t="str">
        <f>VLOOKUP($C302,'2025年度(4年後期)'!$B$5:$N$206,COLUMN('2025年度(4年後期)'!$K$5)+1,0)&amp;""</f>
        <v/>
      </c>
      <c r="J325" s="689"/>
      <c r="K325" s="691" t="str">
        <f>VLOOKUP($C302,'2025年度(助産後期)'!$B$5:$N$207,COLUMN('2025年度(助産後期)'!$K$5)+1,0)&amp;""</f>
        <v/>
      </c>
      <c r="L325" s="691"/>
      <c r="M325" s="688" t="str">
        <f>VLOOKUP($C302,'2025年度(M1後期)'!$B$5:$N$207,COLUMN('2025年度(M1後期)'!$K$5)+1,0)&amp;""</f>
        <v/>
      </c>
      <c r="N325" s="689"/>
      <c r="O325" s="691" t="str">
        <f>VLOOKUP($C302,'2025年度(M1後期)'!$B$5:$N$207,COLUMN('2025年度(M1後期)'!$K$5)+1,0)&amp;""</f>
        <v/>
      </c>
      <c r="P325" s="689"/>
      <c r="Q325" s="691" t="str">
        <f>VLOOKUP($C302,'2025年度(D1後期)'!$B$5:$N$207,COLUMN('2025年度(D1後期)'!$K$5)+1,0)&amp;""</f>
        <v/>
      </c>
      <c r="R325" s="689"/>
      <c r="S325" s="691" t="str">
        <f>VLOOKUP($C302,'2025年度(D23後期)'!$B$5:$N$207,COLUMN('2025年度(D23後期)'!$K$5)+1,0)&amp;""</f>
        <v/>
      </c>
      <c r="T325" s="689"/>
      <c r="U325" s="25"/>
      <c r="Z325" s="696"/>
      <c r="AA325" s="681"/>
      <c r="AB325" s="681"/>
      <c r="AC325" s="681"/>
      <c r="AD325" s="681"/>
      <c r="AE325" s="681"/>
      <c r="AF325" s="681"/>
      <c r="AG325" s="681"/>
      <c r="AH325" s="681"/>
      <c r="AI325" s="681"/>
      <c r="AJ325" s="681"/>
      <c r="AK325" s="681"/>
      <c r="AL325" s="681"/>
      <c r="AM325" s="681"/>
      <c r="AN325" s="681"/>
      <c r="AO325" s="681"/>
      <c r="AP325" s="681"/>
      <c r="AQ325" s="681"/>
      <c r="AR325" s="681"/>
      <c r="AS325" s="681"/>
      <c r="AT325" s="681"/>
      <c r="AU325" s="681"/>
      <c r="AV325" s="681"/>
      <c r="AW325" s="681"/>
      <c r="AX325" s="681"/>
      <c r="AY325" s="681"/>
      <c r="AZ325" s="681"/>
      <c r="BA325" s="681"/>
      <c r="BB325" s="681"/>
      <c r="BC325" s="681"/>
      <c r="BD325" s="681"/>
      <c r="BE325" s="681"/>
      <c r="BF325" s="681"/>
      <c r="BG325" s="681"/>
      <c r="BH325" s="681"/>
      <c r="BI325" s="681"/>
      <c r="BJ325" s="681"/>
      <c r="BK325" s="675"/>
      <c r="BL325" s="675"/>
      <c r="BM325" s="675"/>
      <c r="BN325" s="681"/>
      <c r="BO325" s="681"/>
      <c r="BP325" s="681"/>
      <c r="BQ325" s="681"/>
      <c r="BR325" s="681"/>
      <c r="BS325" s="681"/>
      <c r="BT325" s="681"/>
      <c r="BU325" s="681"/>
      <c r="BV325" s="681"/>
      <c r="BW325" s="681"/>
    </row>
    <row r="326" spans="1:75" ht="13.5" customHeight="1">
      <c r="A326" s="697"/>
      <c r="B326" s="16" t="s">
        <v>62</v>
      </c>
      <c r="C326" s="687"/>
      <c r="D326" s="685"/>
      <c r="E326" s="684"/>
      <c r="F326" s="685"/>
      <c r="G326" s="684"/>
      <c r="H326" s="685"/>
      <c r="I326" s="684"/>
      <c r="J326" s="685"/>
      <c r="K326" s="686"/>
      <c r="L326" s="686"/>
      <c r="M326" s="687"/>
      <c r="N326" s="685"/>
      <c r="O326" s="686"/>
      <c r="P326" s="685"/>
      <c r="Q326" s="686"/>
      <c r="R326" s="685"/>
      <c r="S326" s="686"/>
      <c r="T326" s="685"/>
      <c r="U326" s="37"/>
      <c r="V326" s="19"/>
      <c r="W326" s="19"/>
      <c r="X326" s="19"/>
      <c r="Y326" s="19"/>
      <c r="Z326" s="697"/>
      <c r="AA326" s="682"/>
      <c r="AB326" s="682"/>
      <c r="AC326" s="682"/>
      <c r="AD326" s="682"/>
      <c r="AE326" s="682"/>
      <c r="AF326" s="682"/>
      <c r="AG326" s="682"/>
      <c r="AH326" s="682"/>
      <c r="AI326" s="682"/>
      <c r="AJ326" s="682"/>
      <c r="AK326" s="682"/>
      <c r="AL326" s="682"/>
      <c r="AM326" s="682"/>
      <c r="AN326" s="682"/>
      <c r="AO326" s="682"/>
      <c r="AP326" s="682"/>
      <c r="AQ326" s="682"/>
      <c r="AR326" s="682"/>
      <c r="AS326" s="682"/>
      <c r="AT326" s="682"/>
      <c r="AU326" s="682"/>
      <c r="AV326" s="682"/>
      <c r="AW326" s="682"/>
      <c r="AX326" s="682"/>
      <c r="AY326" s="682"/>
      <c r="AZ326" s="682"/>
      <c r="BA326" s="682"/>
      <c r="BB326" s="682"/>
      <c r="BC326" s="682"/>
      <c r="BD326" s="682"/>
      <c r="BE326" s="682"/>
      <c r="BF326" s="682"/>
      <c r="BG326" s="682"/>
      <c r="BH326" s="682"/>
      <c r="BI326" s="682"/>
      <c r="BJ326" s="682"/>
      <c r="BK326" s="676"/>
      <c r="BL326" s="676"/>
      <c r="BM326" s="676"/>
      <c r="BN326" s="682"/>
      <c r="BO326" s="682"/>
      <c r="BP326" s="682"/>
      <c r="BQ326" s="682"/>
      <c r="BR326" s="682"/>
      <c r="BS326" s="682"/>
      <c r="BT326" s="682"/>
      <c r="BU326" s="682"/>
      <c r="BV326" s="682"/>
      <c r="BW326" s="682"/>
    </row>
    <row r="327" spans="1:75" ht="21.75">
      <c r="A327" s="5"/>
      <c r="B327" s="6"/>
      <c r="C327" s="722">
        <f>C302+1</f>
        <v>46036</v>
      </c>
      <c r="D327" s="722"/>
      <c r="E327" s="722"/>
      <c r="F327" s="722"/>
      <c r="G327" s="722"/>
      <c r="H327" s="722"/>
      <c r="I327" s="722"/>
      <c r="J327" s="722"/>
      <c r="K327" s="722"/>
      <c r="L327" s="722"/>
      <c r="M327" s="722"/>
      <c r="N327" s="722"/>
      <c r="O327" s="722"/>
      <c r="P327" s="722"/>
      <c r="Q327" s="722"/>
      <c r="R327" s="722"/>
      <c r="S327" s="722"/>
      <c r="T327" s="722"/>
      <c r="U327" s="781">
        <f>C327</f>
        <v>46036</v>
      </c>
      <c r="V327" s="782"/>
      <c r="W327" s="782"/>
      <c r="X327" s="782"/>
      <c r="Y327" s="782"/>
      <c r="Z327" s="783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96" t="s">
        <v>54</v>
      </c>
      <c r="B328" s="12" t="s">
        <v>55</v>
      </c>
      <c r="C328" s="705" t="str">
        <f>VLOOKUP($C327,'2025年度(1年後期)'!$B$5:$N$207,COLUMN('2025年度(1年後期)'!$C$5),0)&amp;""</f>
        <v/>
      </c>
      <c r="D328" s="706"/>
      <c r="E328" s="737" t="str">
        <f>VLOOKUP($C327,'2025年度(2年後期)'!$B$5:$N$207,COLUMN('2025年度(2年後期)'!$C$5),0)&amp;""</f>
        <v>英語Ⅲ</v>
      </c>
      <c r="F328" s="729"/>
      <c r="G328" s="713" t="str">
        <f>VLOOKUP($C327,'2025年度(3年後期)'!$B$5:$N$207,COLUMN('2025年度(3年後期)'!$C$5),0)&amp;""</f>
        <v>領域別実習</v>
      </c>
      <c r="H328" s="706"/>
      <c r="I328" s="823" t="str">
        <f>VLOOKUP($C327,'2025年度(4年後期)'!$B$5:$N$206,COLUMN('2025年度(4年後期)'!$C$5),0)&amp;""</f>
        <v>政策医療看護論Ⅱ　本試験</v>
      </c>
      <c r="J328" s="759"/>
      <c r="K328" s="693" t="str">
        <f>VLOOKUP($C327,'2025年度(助産後期)'!$B$5:$N$207,COLUMN('2025年度(助産後期)'!$C$5),0)&amp;""</f>
        <v/>
      </c>
      <c r="L328" s="709"/>
      <c r="M328" s="723" t="str">
        <f>VLOOKUP($C327,'2025年度(M1後期)'!$B$5:$N$207,COLUMN('2025年度(M1後期)'!$C$5),0)&amp;""</f>
        <v>長寿看護学演習Ａ－Ⅰ
成育看護学演習Ａ－Ⅳ(母性)</v>
      </c>
      <c r="N328" s="709"/>
      <c r="O328" s="713" t="str">
        <f>VLOOKUP($C327,'2025年度(M2後期)'!$B$5:$N$207,COLUMN('2025年度(M2後期)'!$C$5),0)&amp;""</f>
        <v>特別研究</v>
      </c>
      <c r="P328" s="706"/>
      <c r="Q328" s="713" t="str">
        <f>VLOOKUP($C327,'2025年度(D1後期)'!$B$5:$N$207,COLUMN('2025年度(D1後期)'!$C$5),0)&amp;""</f>
        <v/>
      </c>
      <c r="R328" s="706"/>
      <c r="S328" s="693" t="str">
        <f>VLOOKUP($C327,'2025年度(D23後期)'!$B$5:$N$207,COLUMN('2025年度(D23後期)'!$C$5),0)&amp;""</f>
        <v>特別研究</v>
      </c>
      <c r="T328" s="706"/>
      <c r="U328" s="45"/>
      <c r="Z328" s="695" t="str">
        <f>A328</f>
        <v xml:space="preserve">１時限（09：20～10：50） </v>
      </c>
      <c r="AA328" s="680"/>
      <c r="AB328" s="680"/>
      <c r="AC328" s="680"/>
      <c r="AD328" s="680"/>
      <c r="AE328" s="680"/>
      <c r="AF328" s="680"/>
      <c r="AG328" s="680" t="s">
        <v>302</v>
      </c>
      <c r="AH328" s="680"/>
      <c r="AI328" s="680"/>
      <c r="AJ328" s="680"/>
      <c r="AK328" s="680"/>
      <c r="AL328" s="680"/>
      <c r="AM328" s="681"/>
      <c r="AN328" s="680"/>
      <c r="AO328" s="680"/>
      <c r="AP328" s="680"/>
      <c r="AQ328" s="680"/>
      <c r="AR328" s="680"/>
      <c r="AS328" s="680"/>
      <c r="AT328" s="680"/>
      <c r="AU328" s="680"/>
      <c r="AV328" s="680"/>
      <c r="AW328" s="680" t="s">
        <v>169</v>
      </c>
      <c r="AX328" s="680"/>
      <c r="AY328" s="680"/>
      <c r="AZ328" s="680"/>
      <c r="BA328" s="680"/>
      <c r="BB328" s="680"/>
      <c r="BC328" s="680"/>
      <c r="BD328" s="680"/>
      <c r="BE328" s="680"/>
      <c r="BF328" s="680"/>
      <c r="BG328" s="680"/>
      <c r="BH328" s="680"/>
      <c r="BI328" s="680"/>
      <c r="BJ328" s="680"/>
      <c r="BK328" s="674"/>
      <c r="BL328" s="674"/>
      <c r="BM328" s="674"/>
      <c r="BN328" s="680" t="s">
        <v>360</v>
      </c>
      <c r="BO328" s="680"/>
      <c r="BP328" s="680"/>
      <c r="BQ328" s="680"/>
      <c r="BR328" s="680"/>
      <c r="BS328" s="680"/>
      <c r="BT328" s="680"/>
      <c r="BU328" s="680"/>
      <c r="BV328" s="680"/>
      <c r="BW328" s="680"/>
    </row>
    <row r="329" spans="1:75" ht="13.5" customHeight="1">
      <c r="A329" s="696"/>
      <c r="B329" s="15" t="s">
        <v>58</v>
      </c>
      <c r="C329" s="708" t="str">
        <f>IFERROR(VLOOKUP(C328,科目・教員!$A$2:$B$349,2,0),"")</f>
        <v/>
      </c>
      <c r="D329" s="707"/>
      <c r="E329" s="736" t="str">
        <f>IFERROR(VLOOKUP(E328,科目・教員!$A$2:$B$349,2,0),"")</f>
        <v>ﾊﾟｳﾗ･ﾍﾞﾙｳﾞｧﾝｹﾞﾙ</v>
      </c>
      <c r="F329" s="727"/>
      <c r="G329" s="716" t="str">
        <f>IFERROR(VLOOKUP(G328,科目・教員!$A$2:$B$349,2,0),"")</f>
        <v/>
      </c>
      <c r="H329" s="707"/>
      <c r="I329" s="821" t="str">
        <f>IFERROR(VLOOKUP(I328,科目・教員!$A$2:$B$349,2,0),"")</f>
        <v/>
      </c>
      <c r="J329" s="757"/>
      <c r="K329" s="689" t="str">
        <f>IFERROR(VLOOKUP(K328,科目・教員!$A$2:$B$349,2,0),"")</f>
        <v/>
      </c>
      <c r="L329" s="717"/>
      <c r="M329" s="718" t="str">
        <f>IFERROR(VLOOKUP(M328,科目・教員!$A$2:$B$349,2,0),"")</f>
        <v/>
      </c>
      <c r="N329" s="707"/>
      <c r="O329" s="716" t="str">
        <f>IFERROR(VLOOKUP(O328,科目・教員!$A$2:$B$349,2,0),"")</f>
        <v/>
      </c>
      <c r="P329" s="707"/>
      <c r="Q329" s="716" t="str">
        <f>IFERROR(VLOOKUP(Q328,科目・教員!$A$2:$B$349,2,0),"")</f>
        <v/>
      </c>
      <c r="R329" s="707"/>
      <c r="S329" s="689" t="str">
        <f>IFERROR(VLOOKUP(S328,科目・教員!$A$2:$B$349,2,0),"")</f>
        <v/>
      </c>
      <c r="T329" s="707"/>
      <c r="U329" s="25"/>
      <c r="Z329" s="696"/>
      <c r="AA329" s="681"/>
      <c r="AB329" s="681"/>
      <c r="AC329" s="681"/>
      <c r="AD329" s="681"/>
      <c r="AE329" s="681"/>
      <c r="AF329" s="681"/>
      <c r="AG329" s="681"/>
      <c r="AH329" s="681"/>
      <c r="AI329" s="681"/>
      <c r="AJ329" s="681"/>
      <c r="AK329" s="681"/>
      <c r="AL329" s="681"/>
      <c r="AM329" s="681"/>
      <c r="AN329" s="681"/>
      <c r="AO329" s="681"/>
      <c r="AP329" s="681"/>
      <c r="AQ329" s="681"/>
      <c r="AR329" s="681"/>
      <c r="AS329" s="681"/>
      <c r="AT329" s="681"/>
      <c r="AU329" s="681"/>
      <c r="AV329" s="681"/>
      <c r="AW329" s="681"/>
      <c r="AX329" s="681"/>
      <c r="AY329" s="681"/>
      <c r="AZ329" s="681"/>
      <c r="BA329" s="681"/>
      <c r="BB329" s="681"/>
      <c r="BC329" s="681"/>
      <c r="BD329" s="681"/>
      <c r="BE329" s="681"/>
      <c r="BF329" s="681"/>
      <c r="BG329" s="681"/>
      <c r="BH329" s="681"/>
      <c r="BI329" s="681"/>
      <c r="BJ329" s="681"/>
      <c r="BK329" s="675"/>
      <c r="BL329" s="675"/>
      <c r="BM329" s="675"/>
      <c r="BN329" s="681"/>
      <c r="BO329" s="681"/>
      <c r="BP329" s="681"/>
      <c r="BQ329" s="681"/>
      <c r="BR329" s="681"/>
      <c r="BS329" s="681"/>
      <c r="BT329" s="681"/>
      <c r="BU329" s="681"/>
      <c r="BV329" s="681"/>
      <c r="BW329" s="681"/>
    </row>
    <row r="330" spans="1:75" ht="13.5" customHeight="1">
      <c r="A330" s="696"/>
      <c r="B330" s="15" t="s">
        <v>60</v>
      </c>
      <c r="C330" s="708" t="str">
        <f>VLOOKUP($C327,'2025年度(1年後期)'!$B$5:$N$207,COLUMN('2025年度(1年後期)'!$C$5)+1,0)&amp;""</f>
        <v/>
      </c>
      <c r="D330" s="707"/>
      <c r="E330" s="736" t="str">
        <f>VLOOKUP($C327,'2025年度(2年後期)'!$B$5:$N$207,COLUMN('2025年度(2年後期)'!$C$5)+1,0)&amp;""</f>
        <v>201</v>
      </c>
      <c r="F330" s="727"/>
      <c r="G330" s="716" t="str">
        <f>VLOOKUP($C327,'2025年度(3年後期)'!$B$5:$N$207,COLUMN('2025年度(3年後期)'!$C$5)+1,0)&amp;""</f>
        <v>母性:301</v>
      </c>
      <c r="H330" s="707"/>
      <c r="I330" s="821" t="str">
        <f>VLOOKUP($C327,'2025年度(4年後期)'!$B$5:$N$206,COLUMN('2025年度(4年後期)'!$C$5)+1,0)&amp;""</f>
        <v>大講義室</v>
      </c>
      <c r="J330" s="757"/>
      <c r="K330" s="689" t="str">
        <f>VLOOKUP($C327,'2025年度(助産後期)'!$B$5:$N$207,COLUMN('2025年度(助産後期)'!$C$5)+1,0)&amp;""</f>
        <v/>
      </c>
      <c r="L330" s="717"/>
      <c r="M330" s="718" t="str">
        <f>VLOOKUP($C327,'2025年度(M1後期)'!$B$5:$N$207,COLUMN('2025年度(M1後期)'!$C$5)+1,0)&amp;""</f>
        <v>長寿:別途指定
成育:別途指定</v>
      </c>
      <c r="N330" s="707"/>
      <c r="O330" s="716" t="str">
        <f>VLOOKUP($C327,'2025年度(M2後期)'!$B$5:$N$207,COLUMN('2025年度(M2後期)'!$C$5)+1,0)&amp;""</f>
        <v/>
      </c>
      <c r="P330" s="707"/>
      <c r="Q330" s="716" t="str">
        <f>VLOOKUP($C327,'2025年度(D1後期)'!$B$5:$N$207,COLUMN('2025年度(D1後期)'!$C$5)+1,0)&amp;""</f>
        <v/>
      </c>
      <c r="R330" s="707"/>
      <c r="S330" s="689" t="str">
        <f>VLOOKUP($C327,'2025年度(D23後期)'!$B$5:$N$207,COLUMN('2025年度(D23後期)'!$C$5)+1,0)&amp;""</f>
        <v/>
      </c>
      <c r="T330" s="707"/>
      <c r="U330" s="25"/>
      <c r="Z330" s="696"/>
      <c r="AA330" s="681"/>
      <c r="AB330" s="681"/>
      <c r="AC330" s="681"/>
      <c r="AD330" s="681"/>
      <c r="AE330" s="681"/>
      <c r="AF330" s="681"/>
      <c r="AG330" s="681"/>
      <c r="AH330" s="681"/>
      <c r="AI330" s="681"/>
      <c r="AJ330" s="681"/>
      <c r="AK330" s="681"/>
      <c r="AL330" s="681"/>
      <c r="AM330" s="681"/>
      <c r="AN330" s="681"/>
      <c r="AO330" s="681"/>
      <c r="AP330" s="681"/>
      <c r="AQ330" s="681"/>
      <c r="AR330" s="681"/>
      <c r="AS330" s="681"/>
      <c r="AT330" s="681"/>
      <c r="AU330" s="681"/>
      <c r="AV330" s="681"/>
      <c r="AW330" s="681"/>
      <c r="AX330" s="681"/>
      <c r="AY330" s="681"/>
      <c r="AZ330" s="681"/>
      <c r="BA330" s="681"/>
      <c r="BB330" s="681"/>
      <c r="BC330" s="681"/>
      <c r="BD330" s="681"/>
      <c r="BE330" s="681"/>
      <c r="BF330" s="681"/>
      <c r="BG330" s="681"/>
      <c r="BH330" s="681"/>
      <c r="BI330" s="681"/>
      <c r="BJ330" s="681"/>
      <c r="BK330" s="675"/>
      <c r="BL330" s="675"/>
      <c r="BM330" s="675"/>
      <c r="BN330" s="681"/>
      <c r="BO330" s="681"/>
      <c r="BP330" s="681"/>
      <c r="BQ330" s="681"/>
      <c r="BR330" s="681"/>
      <c r="BS330" s="681"/>
      <c r="BT330" s="681"/>
      <c r="BU330" s="681"/>
      <c r="BV330" s="681"/>
      <c r="BW330" s="681"/>
    </row>
    <row r="331" spans="1:75" ht="13.5" customHeight="1">
      <c r="A331" s="697"/>
      <c r="B331" s="16" t="s">
        <v>62</v>
      </c>
      <c r="C331" s="687"/>
      <c r="D331" s="719"/>
      <c r="E331" s="734" t="s">
        <v>116</v>
      </c>
      <c r="F331" s="735"/>
      <c r="G331" s="684"/>
      <c r="H331" s="719"/>
      <c r="I331" s="822"/>
      <c r="J331" s="755"/>
      <c r="K331" s="686"/>
      <c r="L331" s="720"/>
      <c r="M331" s="721"/>
      <c r="N331" s="719"/>
      <c r="O331" s="684"/>
      <c r="P331" s="719"/>
      <c r="Q331" s="684"/>
      <c r="R331" s="719"/>
      <c r="S331" s="686"/>
      <c r="T331" s="719"/>
      <c r="U331" s="25"/>
      <c r="Z331" s="697"/>
      <c r="AA331" s="682"/>
      <c r="AB331" s="682"/>
      <c r="AC331" s="682"/>
      <c r="AD331" s="682"/>
      <c r="AE331" s="682"/>
      <c r="AF331" s="682"/>
      <c r="AG331" s="682"/>
      <c r="AH331" s="682"/>
      <c r="AI331" s="682"/>
      <c r="AJ331" s="682"/>
      <c r="AK331" s="682"/>
      <c r="AL331" s="682"/>
      <c r="AM331" s="682"/>
      <c r="AN331" s="682"/>
      <c r="AO331" s="682"/>
      <c r="AP331" s="682"/>
      <c r="AQ331" s="682"/>
      <c r="AR331" s="682"/>
      <c r="AS331" s="682"/>
      <c r="AT331" s="682"/>
      <c r="AU331" s="682"/>
      <c r="AV331" s="682"/>
      <c r="AW331" s="682"/>
      <c r="AX331" s="682"/>
      <c r="AY331" s="682"/>
      <c r="AZ331" s="682"/>
      <c r="BA331" s="682"/>
      <c r="BB331" s="682"/>
      <c r="BC331" s="682"/>
      <c r="BD331" s="682"/>
      <c r="BE331" s="682"/>
      <c r="BF331" s="682"/>
      <c r="BG331" s="682"/>
      <c r="BH331" s="682"/>
      <c r="BI331" s="682"/>
      <c r="BJ331" s="682"/>
      <c r="BK331" s="676"/>
      <c r="BL331" s="676"/>
      <c r="BM331" s="676"/>
      <c r="BN331" s="682"/>
      <c r="BO331" s="682"/>
      <c r="BP331" s="682"/>
      <c r="BQ331" s="682"/>
      <c r="BR331" s="682"/>
      <c r="BS331" s="682"/>
      <c r="BT331" s="682"/>
      <c r="BU331" s="682"/>
      <c r="BV331" s="682"/>
      <c r="BW331" s="682"/>
    </row>
    <row r="332" spans="1:75" ht="13.5" customHeight="1">
      <c r="A332" s="696" t="s">
        <v>64</v>
      </c>
      <c r="B332" s="15" t="s">
        <v>55</v>
      </c>
      <c r="C332" s="705" t="str">
        <f>VLOOKUP($C327,'2025年度(1年後期)'!$B$5:$N$207,COLUMN('2025年度(1年後期)'!$E$5),0)&amp;""</f>
        <v/>
      </c>
      <c r="D332" s="706"/>
      <c r="E332" s="737" t="str">
        <f>VLOOKUP($C327,'2025年度(2年後期)'!$B$5:$N$207,COLUMN('2025年度(2年後期)'!$E$5),0)&amp;""</f>
        <v>英語Ⅲ</v>
      </c>
      <c r="F332" s="729"/>
      <c r="G332" s="713" t="str">
        <f>VLOOKUP($C327,'2025年度(3年後期)'!$B$5:$N$207,COLUMN('2025年度(3年後期)'!$E$5),0)&amp;""</f>
        <v>領域別実習</v>
      </c>
      <c r="H332" s="706"/>
      <c r="I332" s="823" t="str">
        <f>VLOOKUP($C327,'2025年度(4年後期)'!$B$5:$N$206,COLUMN('2025年度(4年後期)'!$E$5),0)&amp;""</f>
        <v>災害看護論　本試験</v>
      </c>
      <c r="J332" s="759"/>
      <c r="K332" s="693" t="str">
        <f>VLOOKUP($C327,'2025年度(助産後期)'!$B$5:$N$207,COLUMN('2025年度(助産後期)'!$E$5),0)&amp;""</f>
        <v/>
      </c>
      <c r="L332" s="709"/>
      <c r="M332" s="705" t="str">
        <f>VLOOKUP($C327,'2025年度(M1後期)'!$B$5:$N$207,COLUMN('2025年度(M1後期)'!$E$5),0)&amp;""</f>
        <v>長寿看護学演習Ａ－Ⅰ
成育看護学演習Ａ－Ⅳ(母性)</v>
      </c>
      <c r="N332" s="706"/>
      <c r="O332" s="693" t="str">
        <f>VLOOKUP($C327,'2025年度(M2後期)'!$B$5:$N$207,COLUMN('2025年度(M2後期)'!$E$5),0)&amp;""</f>
        <v>特別研究</v>
      </c>
      <c r="P332" s="706"/>
      <c r="Q332" s="693" t="str">
        <f>VLOOKUP($C327,'2025年度(D1後期)'!$B$5:$N$207,COLUMN('2025年度(D1後期)'!$E$5),0)&amp;""</f>
        <v/>
      </c>
      <c r="R332" s="706"/>
      <c r="S332" s="693" t="str">
        <f>VLOOKUP($C327,'2025年度(D23後期)'!$B$5:$N$207,COLUMN('2025年度(D23後期)'!$E$5),0)&amp;""</f>
        <v>特別研究</v>
      </c>
      <c r="T332" s="706"/>
      <c r="U332" s="21"/>
      <c r="Z332" s="696" t="str">
        <f>A332</f>
        <v>２時限（11：00～12：30）</v>
      </c>
      <c r="AA332" s="680"/>
      <c r="AB332" s="680"/>
      <c r="AC332" s="680"/>
      <c r="AD332" s="680"/>
      <c r="AE332" s="680"/>
      <c r="AF332" s="680"/>
      <c r="AG332" s="680" t="s">
        <v>302</v>
      </c>
      <c r="AH332" s="680"/>
      <c r="AI332" s="680"/>
      <c r="AJ332" s="680"/>
      <c r="AK332" s="680"/>
      <c r="AL332" s="680"/>
      <c r="AM332" s="681"/>
      <c r="AN332" s="680"/>
      <c r="AO332" s="680"/>
      <c r="AP332" s="680"/>
      <c r="AQ332" s="680"/>
      <c r="AR332" s="680"/>
      <c r="AS332" s="680"/>
      <c r="AT332" s="680"/>
      <c r="AU332" s="680"/>
      <c r="AV332" s="680"/>
      <c r="AW332" s="680" t="s">
        <v>169</v>
      </c>
      <c r="AX332" s="680"/>
      <c r="AY332" s="680"/>
      <c r="AZ332" s="680"/>
      <c r="BA332" s="680"/>
      <c r="BB332" s="680"/>
      <c r="BC332" s="680"/>
      <c r="BD332" s="680"/>
      <c r="BE332" s="680"/>
      <c r="BF332" s="680"/>
      <c r="BG332" s="680"/>
      <c r="BH332" s="680"/>
      <c r="BI332" s="680"/>
      <c r="BJ332" s="680"/>
      <c r="BK332" s="674"/>
      <c r="BL332" s="674"/>
      <c r="BM332" s="674"/>
      <c r="BN332" s="680" t="s">
        <v>361</v>
      </c>
      <c r="BO332" s="680"/>
      <c r="BP332" s="680"/>
      <c r="BQ332" s="680"/>
      <c r="BR332" s="680"/>
      <c r="BS332" s="680"/>
      <c r="BT332" s="680"/>
      <c r="BU332" s="680"/>
      <c r="BV332" s="680"/>
      <c r="BW332" s="680"/>
    </row>
    <row r="333" spans="1:75" ht="13.5" customHeight="1">
      <c r="A333" s="696"/>
      <c r="B333" s="15" t="s">
        <v>58</v>
      </c>
      <c r="C333" s="708" t="str">
        <f>IFERROR(VLOOKUP(C332,科目・教員!$A$2:$B$349,2,0),"")</f>
        <v/>
      </c>
      <c r="D333" s="707"/>
      <c r="E333" s="736" t="str">
        <f>IFERROR(VLOOKUP(E332,科目・教員!$A$2:$B$349,2,0),"")</f>
        <v>ﾊﾟｳﾗ･ﾍﾞﾙｳﾞｧﾝｹﾞﾙ</v>
      </c>
      <c r="F333" s="727"/>
      <c r="G333" s="716" t="str">
        <f>IFERROR(VLOOKUP(G332,科目・教員!$A$2:$B$349,2,0),"")</f>
        <v/>
      </c>
      <c r="H333" s="707"/>
      <c r="I333" s="821" t="str">
        <f>IFERROR(VLOOKUP(I332,科目・教員!$A$2:$B$349,2,0),"")</f>
        <v/>
      </c>
      <c r="J333" s="757"/>
      <c r="K333" s="689" t="str">
        <f>IFERROR(VLOOKUP(K332,科目・教員!$A$2:$B$349,2,0),"")</f>
        <v/>
      </c>
      <c r="L333" s="717"/>
      <c r="M333" s="708" t="str">
        <f>IFERROR(VLOOKUP(M332,科目・教員!$A$2:$B$349,2,0),"")</f>
        <v/>
      </c>
      <c r="N333" s="707"/>
      <c r="O333" s="689" t="str">
        <f>IFERROR(VLOOKUP(O332,科目・教員!$A$2:$B$349,2,0),"")</f>
        <v/>
      </c>
      <c r="P333" s="707"/>
      <c r="Q333" s="689" t="str">
        <f>IFERROR(VLOOKUP(Q332,科目・教員!$A$2:$B$349,2,0),"")</f>
        <v/>
      </c>
      <c r="R333" s="707"/>
      <c r="S333" s="689" t="str">
        <f>IFERROR(VLOOKUP(S332,科目・教員!$A$2:$B$349,2,0),"")</f>
        <v/>
      </c>
      <c r="T333" s="707"/>
      <c r="U333" s="21"/>
      <c r="Z333" s="696"/>
      <c r="AA333" s="681"/>
      <c r="AB333" s="681"/>
      <c r="AC333" s="681"/>
      <c r="AD333" s="681"/>
      <c r="AE333" s="681"/>
      <c r="AF333" s="681"/>
      <c r="AG333" s="681"/>
      <c r="AH333" s="681"/>
      <c r="AI333" s="681"/>
      <c r="AJ333" s="681"/>
      <c r="AK333" s="681"/>
      <c r="AL333" s="681"/>
      <c r="AM333" s="681"/>
      <c r="AN333" s="681"/>
      <c r="AO333" s="681"/>
      <c r="AP333" s="681"/>
      <c r="AQ333" s="681"/>
      <c r="AR333" s="681"/>
      <c r="AS333" s="681"/>
      <c r="AT333" s="681"/>
      <c r="AU333" s="681"/>
      <c r="AV333" s="681"/>
      <c r="AW333" s="681"/>
      <c r="AX333" s="681"/>
      <c r="AY333" s="681"/>
      <c r="AZ333" s="681"/>
      <c r="BA333" s="681"/>
      <c r="BB333" s="681"/>
      <c r="BC333" s="681"/>
      <c r="BD333" s="681"/>
      <c r="BE333" s="681"/>
      <c r="BF333" s="681"/>
      <c r="BG333" s="681"/>
      <c r="BH333" s="681"/>
      <c r="BI333" s="681"/>
      <c r="BJ333" s="681"/>
      <c r="BK333" s="675"/>
      <c r="BL333" s="675"/>
      <c r="BM333" s="675"/>
      <c r="BN333" s="681"/>
      <c r="BO333" s="681"/>
      <c r="BP333" s="681"/>
      <c r="BQ333" s="681"/>
      <c r="BR333" s="681"/>
      <c r="BS333" s="681"/>
      <c r="BT333" s="681"/>
      <c r="BU333" s="681"/>
      <c r="BV333" s="681"/>
      <c r="BW333" s="681"/>
    </row>
    <row r="334" spans="1:75" ht="13.5" customHeight="1">
      <c r="A334" s="696"/>
      <c r="B334" s="15" t="s">
        <v>60</v>
      </c>
      <c r="C334" s="708" t="str">
        <f>VLOOKUP($C327,'2025年度(1年後期)'!$B$5:$N$207,COLUMN('2025年度(1年後期)'!$E$5)+1,0)&amp;""</f>
        <v/>
      </c>
      <c r="D334" s="707"/>
      <c r="E334" s="736" t="str">
        <f>VLOOKUP($C327,'2025年度(2年後期)'!$B$5:$N$207,COLUMN('2025年度(2年後期)'!$E$5)+1,0)&amp;""</f>
        <v>201</v>
      </c>
      <c r="F334" s="727"/>
      <c r="G334" s="716" t="str">
        <f>VLOOKUP($C327,'2025年度(3年後期)'!$B$5:$N$207,COLUMN('2025年度(3年後期)'!$E$5)+1,0)&amp;""</f>
        <v>母性:301</v>
      </c>
      <c r="H334" s="707"/>
      <c r="I334" s="821" t="str">
        <f>VLOOKUP($C327,'2025年度(4年後期)'!$B$5:$N$206,COLUMN('2025年度(4年後期)'!$E$5)+1,0)&amp;""</f>
        <v>大講義室</v>
      </c>
      <c r="J334" s="757"/>
      <c r="K334" s="689" t="str">
        <f>VLOOKUP($C327,'2025年度(助産後期)'!$B$5:$N$207,COLUMN('2025年度(助産後期)'!$E$5)+1,0)&amp;""</f>
        <v/>
      </c>
      <c r="L334" s="717"/>
      <c r="M334" s="708" t="str">
        <f>VLOOKUP($C327,'2025年度(M1後期)'!$B$5:$N$207,COLUMN('2025年度(M1後期)'!$E$5)+1,0)&amp;""</f>
        <v>長寿:別途指定
成育:別途指定</v>
      </c>
      <c r="N334" s="707"/>
      <c r="O334" s="689" t="str">
        <f>VLOOKUP($C327,'2025年度(M2後期)'!$B$5:$N$207,COLUMN('2025年度(M2後期)'!$E$5)+1,0)&amp;""</f>
        <v/>
      </c>
      <c r="P334" s="707"/>
      <c r="Q334" s="689" t="str">
        <f>VLOOKUP($C327,'2025年度(D1後期)'!$B$5:$N$207,COLUMN('2025年度(D1後期)'!$E$5)+1,0)&amp;""</f>
        <v/>
      </c>
      <c r="R334" s="707"/>
      <c r="S334" s="689" t="str">
        <f>VLOOKUP($C327,'2025年度(D23後期)'!$B$5:$N$207,COLUMN('2025年度(D23後期)'!$E$5)+1,0)&amp;""</f>
        <v/>
      </c>
      <c r="T334" s="707"/>
      <c r="U334" s="21"/>
      <c r="Z334" s="696"/>
      <c r="AA334" s="681"/>
      <c r="AB334" s="681"/>
      <c r="AC334" s="681"/>
      <c r="AD334" s="681"/>
      <c r="AE334" s="681"/>
      <c r="AF334" s="681"/>
      <c r="AG334" s="681"/>
      <c r="AH334" s="681"/>
      <c r="AI334" s="681"/>
      <c r="AJ334" s="681"/>
      <c r="AK334" s="681"/>
      <c r="AL334" s="681"/>
      <c r="AM334" s="681"/>
      <c r="AN334" s="681"/>
      <c r="AO334" s="681"/>
      <c r="AP334" s="681"/>
      <c r="AQ334" s="681"/>
      <c r="AR334" s="681"/>
      <c r="AS334" s="681"/>
      <c r="AT334" s="681"/>
      <c r="AU334" s="681"/>
      <c r="AV334" s="681"/>
      <c r="AW334" s="681"/>
      <c r="AX334" s="681"/>
      <c r="AY334" s="681"/>
      <c r="AZ334" s="681"/>
      <c r="BA334" s="681"/>
      <c r="BB334" s="681"/>
      <c r="BC334" s="681"/>
      <c r="BD334" s="681"/>
      <c r="BE334" s="681"/>
      <c r="BF334" s="681"/>
      <c r="BG334" s="681"/>
      <c r="BH334" s="681"/>
      <c r="BI334" s="681"/>
      <c r="BJ334" s="681"/>
      <c r="BK334" s="675"/>
      <c r="BL334" s="675"/>
      <c r="BM334" s="675"/>
      <c r="BN334" s="681"/>
      <c r="BO334" s="681"/>
      <c r="BP334" s="681"/>
      <c r="BQ334" s="681"/>
      <c r="BR334" s="681"/>
      <c r="BS334" s="681"/>
      <c r="BT334" s="681"/>
      <c r="BU334" s="681"/>
      <c r="BV334" s="681"/>
      <c r="BW334" s="681"/>
    </row>
    <row r="335" spans="1:75" ht="13.5" customHeight="1">
      <c r="A335" s="712"/>
      <c r="B335" s="16" t="s">
        <v>62</v>
      </c>
      <c r="C335" s="687"/>
      <c r="D335" s="685"/>
      <c r="E335" s="734" t="s">
        <v>116</v>
      </c>
      <c r="F335" s="735"/>
      <c r="G335" s="684"/>
      <c r="H335" s="685"/>
      <c r="I335" s="822"/>
      <c r="J335" s="750"/>
      <c r="K335" s="686"/>
      <c r="L335" s="686"/>
      <c r="M335" s="687"/>
      <c r="N335" s="685"/>
      <c r="O335" s="686"/>
      <c r="P335" s="685"/>
      <c r="Q335" s="686"/>
      <c r="R335" s="685"/>
      <c r="S335" s="686"/>
      <c r="T335" s="685"/>
      <c r="U335" s="21"/>
      <c r="Z335" s="697"/>
      <c r="AA335" s="682"/>
      <c r="AB335" s="682"/>
      <c r="AC335" s="682"/>
      <c r="AD335" s="682"/>
      <c r="AE335" s="682"/>
      <c r="AF335" s="682"/>
      <c r="AG335" s="682"/>
      <c r="AH335" s="682"/>
      <c r="AI335" s="682"/>
      <c r="AJ335" s="682"/>
      <c r="AK335" s="682"/>
      <c r="AL335" s="682"/>
      <c r="AM335" s="682"/>
      <c r="AN335" s="682"/>
      <c r="AO335" s="682"/>
      <c r="AP335" s="682"/>
      <c r="AQ335" s="682"/>
      <c r="AR335" s="682"/>
      <c r="AS335" s="682"/>
      <c r="AT335" s="682"/>
      <c r="AU335" s="682"/>
      <c r="AV335" s="682"/>
      <c r="AW335" s="682"/>
      <c r="AX335" s="682"/>
      <c r="AY335" s="682"/>
      <c r="AZ335" s="682"/>
      <c r="BA335" s="682"/>
      <c r="BB335" s="682"/>
      <c r="BC335" s="682"/>
      <c r="BD335" s="682"/>
      <c r="BE335" s="682"/>
      <c r="BF335" s="682"/>
      <c r="BG335" s="682"/>
      <c r="BH335" s="682"/>
      <c r="BI335" s="682"/>
      <c r="BJ335" s="682"/>
      <c r="BK335" s="676"/>
      <c r="BL335" s="676"/>
      <c r="BM335" s="676"/>
      <c r="BN335" s="682"/>
      <c r="BO335" s="682"/>
      <c r="BP335" s="682"/>
      <c r="BQ335" s="682"/>
      <c r="BR335" s="682"/>
      <c r="BS335" s="682"/>
      <c r="BT335" s="682"/>
      <c r="BU335" s="682"/>
      <c r="BV335" s="682"/>
      <c r="BW335" s="682"/>
    </row>
    <row r="336" spans="1:75" ht="13.5" customHeight="1">
      <c r="A336" s="695" t="s">
        <v>70</v>
      </c>
      <c r="B336" s="17" t="s">
        <v>71</v>
      </c>
      <c r="C336" s="705"/>
      <c r="D336" s="706"/>
      <c r="E336" s="713"/>
      <c r="F336" s="706"/>
      <c r="G336" s="713"/>
      <c r="H336" s="706"/>
      <c r="I336" s="713"/>
      <c r="J336" s="706"/>
      <c r="K336" s="693"/>
      <c r="L336" s="709"/>
      <c r="M336" s="705"/>
      <c r="N336" s="706"/>
      <c r="O336" s="693"/>
      <c r="P336" s="706"/>
      <c r="Q336" s="693"/>
      <c r="R336" s="706"/>
      <c r="S336" s="693"/>
      <c r="T336" s="706"/>
      <c r="U336" s="21"/>
      <c r="Z336" s="696" t="str">
        <f>A336</f>
        <v>昼休み（12：30～13：30）</v>
      </c>
      <c r="AA336" s="680"/>
      <c r="AB336" s="680"/>
      <c r="AC336" s="680"/>
      <c r="AD336" s="680"/>
      <c r="AE336" s="680"/>
      <c r="AF336" s="680"/>
      <c r="AG336" s="680"/>
      <c r="AH336" s="680"/>
      <c r="AI336" s="680"/>
      <c r="AJ336" s="680"/>
      <c r="AK336" s="680"/>
      <c r="AL336" s="680"/>
      <c r="AM336" s="680"/>
      <c r="AN336" s="680"/>
      <c r="AO336" s="680"/>
      <c r="AP336" s="680"/>
      <c r="AQ336" s="680"/>
      <c r="AR336" s="680"/>
      <c r="AS336" s="680"/>
      <c r="AT336" s="680"/>
      <c r="AU336" s="680"/>
      <c r="AV336" s="680"/>
      <c r="AW336" s="680"/>
      <c r="AX336" s="680"/>
      <c r="AY336" s="680"/>
      <c r="AZ336" s="680"/>
      <c r="BA336" s="680"/>
      <c r="BB336" s="680"/>
      <c r="BC336" s="680"/>
      <c r="BD336" s="680"/>
      <c r="BE336" s="680"/>
      <c r="BF336" s="680"/>
      <c r="BG336" s="680"/>
      <c r="BH336" s="680"/>
      <c r="BI336" s="680"/>
      <c r="BJ336" s="680"/>
      <c r="BK336" s="674"/>
      <c r="BL336" s="674"/>
      <c r="BM336" s="674"/>
      <c r="BN336" s="680"/>
      <c r="BO336" s="680"/>
      <c r="BP336" s="680"/>
      <c r="BQ336" s="680"/>
      <c r="BR336" s="680"/>
      <c r="BS336" s="680"/>
      <c r="BT336" s="680"/>
      <c r="BU336" s="680"/>
      <c r="BV336" s="680"/>
      <c r="BW336" s="680"/>
    </row>
    <row r="337" spans="1:75" ht="13.5" customHeight="1">
      <c r="A337" s="696"/>
      <c r="B337" s="17" t="s">
        <v>73</v>
      </c>
      <c r="C337" s="708"/>
      <c r="D337" s="707"/>
      <c r="E337" s="716"/>
      <c r="F337" s="707"/>
      <c r="G337" s="716"/>
      <c r="H337" s="707"/>
      <c r="I337" s="716"/>
      <c r="J337" s="707"/>
      <c r="K337" s="689"/>
      <c r="L337" s="717"/>
      <c r="M337" s="708"/>
      <c r="N337" s="707"/>
      <c r="O337" s="689"/>
      <c r="P337" s="707"/>
      <c r="Q337" s="689"/>
      <c r="R337" s="707"/>
      <c r="S337" s="689"/>
      <c r="T337" s="707"/>
      <c r="U337" s="21"/>
      <c r="Z337" s="696"/>
      <c r="AA337" s="681"/>
      <c r="AB337" s="681"/>
      <c r="AC337" s="681"/>
      <c r="AD337" s="681"/>
      <c r="AE337" s="681"/>
      <c r="AF337" s="681"/>
      <c r="AG337" s="681"/>
      <c r="AH337" s="681"/>
      <c r="AI337" s="681"/>
      <c r="AJ337" s="681"/>
      <c r="AK337" s="681"/>
      <c r="AL337" s="681"/>
      <c r="AM337" s="681"/>
      <c r="AN337" s="681"/>
      <c r="AO337" s="681"/>
      <c r="AP337" s="681"/>
      <c r="AQ337" s="681"/>
      <c r="AR337" s="681"/>
      <c r="AS337" s="681"/>
      <c r="AT337" s="681"/>
      <c r="AU337" s="681"/>
      <c r="AV337" s="681"/>
      <c r="AW337" s="681"/>
      <c r="AX337" s="681"/>
      <c r="AY337" s="681"/>
      <c r="AZ337" s="681"/>
      <c r="BA337" s="681"/>
      <c r="BB337" s="681"/>
      <c r="BC337" s="681"/>
      <c r="BD337" s="681"/>
      <c r="BE337" s="681"/>
      <c r="BF337" s="681"/>
      <c r="BG337" s="681"/>
      <c r="BH337" s="681"/>
      <c r="BI337" s="681"/>
      <c r="BJ337" s="681"/>
      <c r="BK337" s="675"/>
      <c r="BL337" s="675"/>
      <c r="BM337" s="675"/>
      <c r="BN337" s="681"/>
      <c r="BO337" s="681"/>
      <c r="BP337" s="681"/>
      <c r="BQ337" s="681"/>
      <c r="BR337" s="681"/>
      <c r="BS337" s="681"/>
      <c r="BT337" s="681"/>
      <c r="BU337" s="681"/>
      <c r="BV337" s="681"/>
      <c r="BW337" s="681"/>
    </row>
    <row r="338" spans="1:75" ht="13.5" customHeight="1">
      <c r="A338" s="696"/>
      <c r="B338" s="17" t="s">
        <v>60</v>
      </c>
      <c r="C338" s="708"/>
      <c r="D338" s="707"/>
      <c r="E338" s="716"/>
      <c r="F338" s="707"/>
      <c r="G338" s="716"/>
      <c r="H338" s="707"/>
      <c r="I338" s="716"/>
      <c r="J338" s="707"/>
      <c r="K338" s="689"/>
      <c r="L338" s="717"/>
      <c r="M338" s="708"/>
      <c r="N338" s="707"/>
      <c r="O338" s="689"/>
      <c r="P338" s="707"/>
      <c r="Q338" s="689"/>
      <c r="R338" s="707"/>
      <c r="S338" s="689"/>
      <c r="T338" s="707"/>
      <c r="U338" s="21"/>
      <c r="Z338" s="696"/>
      <c r="AA338" s="681"/>
      <c r="AB338" s="681"/>
      <c r="AC338" s="681"/>
      <c r="AD338" s="681"/>
      <c r="AE338" s="681"/>
      <c r="AF338" s="681"/>
      <c r="AG338" s="681"/>
      <c r="AH338" s="681"/>
      <c r="AI338" s="681"/>
      <c r="AJ338" s="681"/>
      <c r="AK338" s="681"/>
      <c r="AL338" s="681"/>
      <c r="AM338" s="681"/>
      <c r="AN338" s="681"/>
      <c r="AO338" s="681"/>
      <c r="AP338" s="681"/>
      <c r="AQ338" s="681"/>
      <c r="AR338" s="681"/>
      <c r="AS338" s="681"/>
      <c r="AT338" s="681"/>
      <c r="AU338" s="681"/>
      <c r="AV338" s="681"/>
      <c r="AW338" s="681"/>
      <c r="AX338" s="681"/>
      <c r="AY338" s="681"/>
      <c r="AZ338" s="681"/>
      <c r="BA338" s="681"/>
      <c r="BB338" s="681"/>
      <c r="BC338" s="681"/>
      <c r="BD338" s="681"/>
      <c r="BE338" s="681"/>
      <c r="BF338" s="681"/>
      <c r="BG338" s="681"/>
      <c r="BH338" s="681"/>
      <c r="BI338" s="681"/>
      <c r="BJ338" s="681"/>
      <c r="BK338" s="675"/>
      <c r="BL338" s="675"/>
      <c r="BM338" s="675"/>
      <c r="BN338" s="681"/>
      <c r="BO338" s="681"/>
      <c r="BP338" s="681"/>
      <c r="BQ338" s="681"/>
      <c r="BR338" s="681"/>
      <c r="BS338" s="681"/>
      <c r="BT338" s="681"/>
      <c r="BU338" s="681"/>
      <c r="BV338" s="681"/>
      <c r="BW338" s="681"/>
    </row>
    <row r="339" spans="1:75" ht="13.5" customHeight="1">
      <c r="A339" s="697"/>
      <c r="B339" s="18" t="s">
        <v>62</v>
      </c>
      <c r="C339" s="714"/>
      <c r="D339" s="711"/>
      <c r="E339" s="715"/>
      <c r="F339" s="711"/>
      <c r="G339" s="715"/>
      <c r="H339" s="711"/>
      <c r="I339" s="715"/>
      <c r="J339" s="711"/>
      <c r="K339" s="710"/>
      <c r="L339" s="710"/>
      <c r="M339" s="714"/>
      <c r="N339" s="711"/>
      <c r="O339" s="710"/>
      <c r="P339" s="711"/>
      <c r="Q339" s="710"/>
      <c r="R339" s="711"/>
      <c r="S339" s="710"/>
      <c r="T339" s="711"/>
      <c r="U339" s="21"/>
      <c r="Z339" s="697"/>
      <c r="AA339" s="682"/>
      <c r="AB339" s="682"/>
      <c r="AC339" s="682"/>
      <c r="AD339" s="682"/>
      <c r="AE339" s="682"/>
      <c r="AF339" s="682"/>
      <c r="AG339" s="682"/>
      <c r="AH339" s="682"/>
      <c r="AI339" s="682"/>
      <c r="AJ339" s="682"/>
      <c r="AK339" s="682"/>
      <c r="AL339" s="682"/>
      <c r="AM339" s="682"/>
      <c r="AN339" s="682"/>
      <c r="AO339" s="682"/>
      <c r="AP339" s="682"/>
      <c r="AQ339" s="682"/>
      <c r="AR339" s="682"/>
      <c r="AS339" s="682"/>
      <c r="AT339" s="682"/>
      <c r="AU339" s="682"/>
      <c r="AV339" s="682"/>
      <c r="AW339" s="682"/>
      <c r="AX339" s="682"/>
      <c r="AY339" s="682"/>
      <c r="AZ339" s="682"/>
      <c r="BA339" s="682"/>
      <c r="BB339" s="682"/>
      <c r="BC339" s="682"/>
      <c r="BD339" s="682"/>
      <c r="BE339" s="682"/>
      <c r="BF339" s="682"/>
      <c r="BG339" s="682"/>
      <c r="BH339" s="682"/>
      <c r="BI339" s="682"/>
      <c r="BJ339" s="682"/>
      <c r="BK339" s="676"/>
      <c r="BL339" s="676"/>
      <c r="BM339" s="676"/>
      <c r="BN339" s="682"/>
      <c r="BO339" s="682"/>
      <c r="BP339" s="682"/>
      <c r="BQ339" s="682"/>
      <c r="BR339" s="682"/>
      <c r="BS339" s="682"/>
      <c r="BT339" s="682"/>
      <c r="BU339" s="682"/>
      <c r="BV339" s="682"/>
      <c r="BW339" s="682"/>
    </row>
    <row r="340" spans="1:75" ht="13.5" customHeight="1">
      <c r="A340" s="696" t="s">
        <v>74</v>
      </c>
      <c r="B340" s="15" t="s">
        <v>55</v>
      </c>
      <c r="C340" s="692" t="str">
        <f>VLOOKUP($C327,'2025年度(1年後期)'!$B$5:$N$207,COLUMN('2025年度(1年後期)'!$G$5),0)&amp;""</f>
        <v>疫学・保健統計学Ⅱ</v>
      </c>
      <c r="D340" s="693"/>
      <c r="E340" s="698" t="str">
        <f>VLOOKUP($C327,'2025年度(2年後期)'!$B$5:$N$207,COLUMN('2025年度(2年後期)'!$G$5),0)&amp;""</f>
        <v>生活援助論Ⅳ</v>
      </c>
      <c r="F340" s="693"/>
      <c r="G340" s="698" t="str">
        <f>VLOOKUP($C327,'2025年度(3年後期)'!$B$5:$N$207,COLUMN('2025年度(3年後期)'!$G$5),0)&amp;""</f>
        <v>領域別実習</v>
      </c>
      <c r="H340" s="693"/>
      <c r="I340" s="698" t="str">
        <f>VLOOKUP($C327,'2025年度(4年後期)'!$B$5:$N$206,COLUMN('2025年度(4年後期)'!$G$5),0)&amp;""</f>
        <v/>
      </c>
      <c r="J340" s="693"/>
      <c r="K340" s="694" t="str">
        <f>VLOOKUP($C327,'2025年度(助産後期)'!$B$5:$N$207,COLUMN('2025年度(助産後期)'!$G$5),0)&amp;""</f>
        <v/>
      </c>
      <c r="L340" s="694"/>
      <c r="M340" s="692" t="str">
        <f>VLOOKUP($C327,'2025年度(M1後期)'!$B$5:$N$207,COLUMN('2025年度(M1後期)'!$G$5),0)&amp;""</f>
        <v/>
      </c>
      <c r="N340" s="693"/>
      <c r="O340" s="694" t="str">
        <f>VLOOKUP($C327,'2025年度(M2後期)'!$B$5:$N$207,COLUMN('2025年度(M2後期)'!$G$5),0)&amp;""</f>
        <v>特別研究</v>
      </c>
      <c r="P340" s="693"/>
      <c r="Q340" s="694" t="str">
        <f>VLOOKUP($C327,'2025年度(D1後期)'!$B$5:$N$207,COLUMN('2025年度(D1後期)'!$G$5),0)&amp;""</f>
        <v/>
      </c>
      <c r="R340" s="693"/>
      <c r="S340" s="694" t="str">
        <f>VLOOKUP($C327,'2025年度(D23後期)'!$B$5:$N$207,COLUMN('2025年度(D23後期)'!$G$5),0)&amp;""</f>
        <v>特別研究</v>
      </c>
      <c r="T340" s="693"/>
      <c r="U340" s="21"/>
      <c r="Z340" s="696" t="str">
        <f>A340</f>
        <v>３時限（13：30～15：00）</v>
      </c>
      <c r="AA340" s="680" t="s">
        <v>205</v>
      </c>
      <c r="AB340" s="680"/>
      <c r="AC340" s="680"/>
      <c r="AD340" s="680"/>
      <c r="AE340" s="680"/>
      <c r="AF340" s="680"/>
      <c r="AG340" s="680" t="s">
        <v>210</v>
      </c>
      <c r="AH340" s="680"/>
      <c r="AI340" s="680"/>
      <c r="AJ340" s="680"/>
      <c r="AK340" s="680"/>
      <c r="AL340" s="680"/>
      <c r="AM340" s="681"/>
      <c r="AN340" s="680"/>
      <c r="AO340" s="680"/>
      <c r="AP340" s="680"/>
      <c r="AQ340" s="680"/>
      <c r="AR340" s="680"/>
      <c r="AS340" s="680"/>
      <c r="AT340" s="680"/>
      <c r="AU340" s="680"/>
      <c r="AV340" s="680"/>
      <c r="AW340" s="680"/>
      <c r="AX340" s="680"/>
      <c r="AY340" s="680"/>
      <c r="AZ340" s="680"/>
      <c r="BA340" s="680"/>
      <c r="BB340" s="680"/>
      <c r="BC340" s="680"/>
      <c r="BD340" s="680"/>
      <c r="BE340" s="680"/>
      <c r="BF340" s="680"/>
      <c r="BG340" s="680"/>
      <c r="BH340" s="680"/>
      <c r="BI340" s="680"/>
      <c r="BJ340" s="680"/>
      <c r="BK340" s="674"/>
      <c r="BL340" s="674"/>
      <c r="BM340" s="674"/>
      <c r="BN340" s="680"/>
      <c r="BO340" s="680"/>
      <c r="BP340" s="680"/>
      <c r="BQ340" s="680"/>
      <c r="BR340" s="680"/>
      <c r="BS340" s="680"/>
      <c r="BT340" s="680"/>
      <c r="BU340" s="680"/>
      <c r="BV340" s="680"/>
      <c r="BW340" s="680"/>
    </row>
    <row r="341" spans="1:75" ht="13.5" customHeight="1">
      <c r="A341" s="696"/>
      <c r="B341" s="15" t="s">
        <v>58</v>
      </c>
      <c r="C341" s="688" t="str">
        <f>IFERROR(VLOOKUP(C340,科目・教員!$A$2:$B$349,2,0),"")</f>
        <v>柏木　公一</v>
      </c>
      <c r="D341" s="689"/>
      <c r="E341" s="690" t="str">
        <f>IFERROR(VLOOKUP(E340,科目・教員!$A$2:$B$349,2,0),"")</f>
        <v>矢富　有見子</v>
      </c>
      <c r="F341" s="689"/>
      <c r="G341" s="690" t="str">
        <f>IFERROR(VLOOKUP(G340,科目・教員!$A$2:$B$349,2,0),"")</f>
        <v/>
      </c>
      <c r="H341" s="689"/>
      <c r="I341" s="690" t="str">
        <f>IFERROR(VLOOKUP(I340,科目・教員!$A$2:$B$349,2,0),"")</f>
        <v/>
      </c>
      <c r="J341" s="689"/>
      <c r="K341" s="691" t="str">
        <f>IFERROR(VLOOKUP(K340,科目・教員!$A$2:$B$349,2,0),"")</f>
        <v/>
      </c>
      <c r="L341" s="691"/>
      <c r="M341" s="688" t="str">
        <f>IFERROR(VLOOKUP(M340,科目・教員!$A$2:$B$349,2,0),"")</f>
        <v/>
      </c>
      <c r="N341" s="689"/>
      <c r="O341" s="691" t="str">
        <f>IFERROR(VLOOKUP(O340,科目・教員!$A$2:$B$349,2,0),"")</f>
        <v/>
      </c>
      <c r="P341" s="689"/>
      <c r="Q341" s="691" t="str">
        <f>IFERROR(VLOOKUP(Q340,科目・教員!$A$2:$B$349,2,0),"")</f>
        <v/>
      </c>
      <c r="R341" s="689"/>
      <c r="S341" s="691" t="str">
        <f>IFERROR(VLOOKUP(S340,科目・教員!$A$2:$B$349,2,0),"")</f>
        <v/>
      </c>
      <c r="T341" s="689"/>
      <c r="U341" s="21"/>
      <c r="Z341" s="696"/>
      <c r="AA341" s="681"/>
      <c r="AB341" s="681"/>
      <c r="AC341" s="681"/>
      <c r="AD341" s="681"/>
      <c r="AE341" s="681"/>
      <c r="AF341" s="681"/>
      <c r="AG341" s="681"/>
      <c r="AH341" s="681"/>
      <c r="AI341" s="681"/>
      <c r="AJ341" s="681"/>
      <c r="AK341" s="681"/>
      <c r="AL341" s="681"/>
      <c r="AM341" s="681"/>
      <c r="AN341" s="681"/>
      <c r="AO341" s="681"/>
      <c r="AP341" s="681"/>
      <c r="AQ341" s="681"/>
      <c r="AR341" s="681"/>
      <c r="AS341" s="681"/>
      <c r="AT341" s="681"/>
      <c r="AU341" s="681"/>
      <c r="AV341" s="681"/>
      <c r="AW341" s="681"/>
      <c r="AX341" s="681"/>
      <c r="AY341" s="681"/>
      <c r="AZ341" s="681"/>
      <c r="BA341" s="681"/>
      <c r="BB341" s="681"/>
      <c r="BC341" s="681"/>
      <c r="BD341" s="681"/>
      <c r="BE341" s="681"/>
      <c r="BF341" s="681"/>
      <c r="BG341" s="681"/>
      <c r="BH341" s="681"/>
      <c r="BI341" s="681"/>
      <c r="BJ341" s="681"/>
      <c r="BK341" s="675"/>
      <c r="BL341" s="675"/>
      <c r="BM341" s="675"/>
      <c r="BN341" s="681"/>
      <c r="BO341" s="681"/>
      <c r="BP341" s="681"/>
      <c r="BQ341" s="681"/>
      <c r="BR341" s="681"/>
      <c r="BS341" s="681"/>
      <c r="BT341" s="681"/>
      <c r="BU341" s="681"/>
      <c r="BV341" s="681"/>
      <c r="BW341" s="681"/>
    </row>
    <row r="342" spans="1:75" ht="13.5" customHeight="1">
      <c r="A342" s="696"/>
      <c r="B342" s="15" t="s">
        <v>60</v>
      </c>
      <c r="C342" s="688" t="str">
        <f>VLOOKUP($C327,'2025年度(1年後期)'!$B$5:$N$207,COLUMN('2025年度(1年後期)'!$G$5)+1,0)&amp;""</f>
        <v>101</v>
      </c>
      <c r="D342" s="689"/>
      <c r="E342" s="690" t="str">
        <f>VLOOKUP($C327,'2025年度(2年後期)'!$B$5:$N$207,COLUMN('2025年度(2年後期)'!$G$5)+1,0)&amp;""</f>
        <v>201</v>
      </c>
      <c r="F342" s="689"/>
      <c r="G342" s="690" t="str">
        <f>VLOOKUP($C327,'2025年度(3年後期)'!$B$5:$N$207,COLUMN('2025年度(3年後期)'!$G$5)+1,0)&amp;""</f>
        <v/>
      </c>
      <c r="H342" s="689"/>
      <c r="I342" s="690" t="str">
        <f>VLOOKUP($C327,'2025年度(4年後期)'!$B$5:$N$206,COLUMN('2025年度(4年後期)'!$G$5)+1,0)&amp;""</f>
        <v/>
      </c>
      <c r="J342" s="689"/>
      <c r="K342" s="691" t="str">
        <f>VLOOKUP($C327,'2025年度(助産後期)'!$B$5:$N$207,COLUMN('2025年度(助産後期)'!$G$5)+1,0)&amp;""</f>
        <v/>
      </c>
      <c r="L342" s="691"/>
      <c r="M342" s="688" t="str">
        <f>VLOOKUP($C327,'2025年度(M1後期)'!$B$5:$N$207,COLUMN('2025年度(M1後期)'!$G$5)+1,0)&amp;""</f>
        <v/>
      </c>
      <c r="N342" s="689"/>
      <c r="O342" s="691" t="str">
        <f>VLOOKUP($C327,'2025年度(M2後期)'!$B$5:$N$207,COLUMN('2025年度(M2後期)'!$G$5)+1,0)&amp;""</f>
        <v/>
      </c>
      <c r="P342" s="689"/>
      <c r="Q342" s="691" t="str">
        <f>VLOOKUP($C327,'2025年度(D1後期)'!$B$5:$N$207,COLUMN('2025年度(D1後期)'!$G$5)+1,0)&amp;""</f>
        <v/>
      </c>
      <c r="R342" s="689"/>
      <c r="S342" s="691" t="str">
        <f>VLOOKUP($C327,'2025年度(D23後期)'!$B$5:$N$207,COLUMN('2025年度(D23後期)'!$G$5)+1,0)&amp;""</f>
        <v/>
      </c>
      <c r="T342" s="689"/>
      <c r="U342" s="21"/>
      <c r="Z342" s="696"/>
      <c r="AA342" s="681"/>
      <c r="AB342" s="681"/>
      <c r="AC342" s="681"/>
      <c r="AD342" s="681"/>
      <c r="AE342" s="681"/>
      <c r="AF342" s="681"/>
      <c r="AG342" s="681"/>
      <c r="AH342" s="681"/>
      <c r="AI342" s="681"/>
      <c r="AJ342" s="681"/>
      <c r="AK342" s="681"/>
      <c r="AL342" s="681"/>
      <c r="AM342" s="681"/>
      <c r="AN342" s="681"/>
      <c r="AO342" s="681"/>
      <c r="AP342" s="681"/>
      <c r="AQ342" s="681"/>
      <c r="AR342" s="681"/>
      <c r="AS342" s="681"/>
      <c r="AT342" s="681"/>
      <c r="AU342" s="681"/>
      <c r="AV342" s="681"/>
      <c r="AW342" s="681"/>
      <c r="AX342" s="681"/>
      <c r="AY342" s="681"/>
      <c r="AZ342" s="681"/>
      <c r="BA342" s="681"/>
      <c r="BB342" s="681"/>
      <c r="BC342" s="681"/>
      <c r="BD342" s="681"/>
      <c r="BE342" s="681"/>
      <c r="BF342" s="681"/>
      <c r="BG342" s="681"/>
      <c r="BH342" s="681"/>
      <c r="BI342" s="681"/>
      <c r="BJ342" s="681"/>
      <c r="BK342" s="675"/>
      <c r="BL342" s="675"/>
      <c r="BM342" s="675"/>
      <c r="BN342" s="681"/>
      <c r="BO342" s="681"/>
      <c r="BP342" s="681"/>
      <c r="BQ342" s="681"/>
      <c r="BR342" s="681"/>
      <c r="BS342" s="681"/>
      <c r="BT342" s="681"/>
      <c r="BU342" s="681"/>
      <c r="BV342" s="681"/>
      <c r="BW342" s="681"/>
    </row>
    <row r="343" spans="1:75" ht="13.5" customHeight="1">
      <c r="A343" s="712"/>
      <c r="B343" s="16" t="s">
        <v>62</v>
      </c>
      <c r="C343" s="687"/>
      <c r="D343" s="685"/>
      <c r="E343" s="684"/>
      <c r="F343" s="685"/>
      <c r="G343" s="684"/>
      <c r="H343" s="685"/>
      <c r="I343" s="684"/>
      <c r="J343" s="685"/>
      <c r="K343" s="686"/>
      <c r="L343" s="686"/>
      <c r="M343" s="687"/>
      <c r="N343" s="685"/>
      <c r="O343" s="686"/>
      <c r="P343" s="685"/>
      <c r="Q343" s="686"/>
      <c r="R343" s="685"/>
      <c r="S343" s="686"/>
      <c r="T343" s="685"/>
      <c r="U343" s="21"/>
      <c r="Z343" s="697"/>
      <c r="AA343" s="682"/>
      <c r="AB343" s="682"/>
      <c r="AC343" s="682"/>
      <c r="AD343" s="682"/>
      <c r="AE343" s="682"/>
      <c r="AF343" s="682"/>
      <c r="AG343" s="682"/>
      <c r="AH343" s="682"/>
      <c r="AI343" s="682"/>
      <c r="AJ343" s="682"/>
      <c r="AK343" s="682"/>
      <c r="AL343" s="682"/>
      <c r="AM343" s="682"/>
      <c r="AN343" s="682"/>
      <c r="AO343" s="682"/>
      <c r="AP343" s="682"/>
      <c r="AQ343" s="682"/>
      <c r="AR343" s="682"/>
      <c r="AS343" s="682"/>
      <c r="AT343" s="682"/>
      <c r="AU343" s="682"/>
      <c r="AV343" s="682"/>
      <c r="AW343" s="682"/>
      <c r="AX343" s="682"/>
      <c r="AY343" s="682"/>
      <c r="AZ343" s="682"/>
      <c r="BA343" s="682"/>
      <c r="BB343" s="682"/>
      <c r="BC343" s="682"/>
      <c r="BD343" s="682"/>
      <c r="BE343" s="682"/>
      <c r="BF343" s="682"/>
      <c r="BG343" s="682"/>
      <c r="BH343" s="682"/>
      <c r="BI343" s="682"/>
      <c r="BJ343" s="682"/>
      <c r="BK343" s="676"/>
      <c r="BL343" s="676"/>
      <c r="BM343" s="676"/>
      <c r="BN343" s="682"/>
      <c r="BO343" s="682"/>
      <c r="BP343" s="682"/>
      <c r="BQ343" s="682"/>
      <c r="BR343" s="682"/>
      <c r="BS343" s="682"/>
      <c r="BT343" s="682"/>
      <c r="BU343" s="682"/>
      <c r="BV343" s="682"/>
      <c r="BW343" s="682"/>
    </row>
    <row r="344" spans="1:75" ht="13.5" customHeight="1">
      <c r="A344" s="696" t="s">
        <v>80</v>
      </c>
      <c r="B344" s="15" t="s">
        <v>55</v>
      </c>
      <c r="C344" s="703" t="str">
        <f>VLOOKUP($C327,'2025年度(1年後期)'!$B$5:$N$207,COLUMN('2025年度(1年後期)'!$I$5),0)&amp;""</f>
        <v>中国語</v>
      </c>
      <c r="D344" s="704"/>
      <c r="E344" s="826" t="str">
        <f>VLOOKUP($C327,'2025年度(2年後期)'!$B$5:$N$207,COLUMN('2025年度(2年後期)'!$I$5),0)&amp;""</f>
        <v>成人看護援助論Ⅱ中間試験　追再試</v>
      </c>
      <c r="F344" s="754"/>
      <c r="G344" s="698" t="str">
        <f>VLOOKUP($C327,'2025年度(3年後期)'!$B$5:$N$207,COLUMN('2025年度(3年後期)'!$I$5),0)&amp;""</f>
        <v>領域別実習</v>
      </c>
      <c r="H344" s="693"/>
      <c r="I344" s="698" t="str">
        <f>VLOOKUP($C327,'2025年度(4年後期)'!$B$5:$N$206,COLUMN('2025年度(4年後期)'!$I$5),0)&amp;""</f>
        <v/>
      </c>
      <c r="J344" s="693"/>
      <c r="K344" s="694" t="str">
        <f>VLOOKUP($C327,'2025年度(助産後期)'!$B$5:$N$207,COLUMN('2025年度(助産後期)'!$I$5),0)&amp;""</f>
        <v/>
      </c>
      <c r="L344" s="694"/>
      <c r="M344" s="692" t="str">
        <f>VLOOKUP($C327,'2025年度(M1後期)'!$B$5:$N$207,COLUMN('2025年度(M1後期)'!$I$5),0)&amp;""</f>
        <v/>
      </c>
      <c r="N344" s="693"/>
      <c r="O344" s="694" t="str">
        <f>VLOOKUP($C327,'2025年度(M2後期)'!$B$5:$N$207,COLUMN('2025年度(M2後期)'!$I$5),0)&amp;""</f>
        <v>特別研究</v>
      </c>
      <c r="P344" s="693"/>
      <c r="Q344" s="694" t="str">
        <f>VLOOKUP($C327,'2025年度(D1後期)'!$B$5:$N$207,COLUMN('2025年度(D1後期)'!$I$5),0)&amp;""</f>
        <v/>
      </c>
      <c r="R344" s="693"/>
      <c r="S344" s="694" t="str">
        <f>VLOOKUP($C327,'2025年度(D23後期)'!$B$5:$N$207,COLUMN('2025年度(D23後期)'!$I$5),0)&amp;""</f>
        <v>特別研究</v>
      </c>
      <c r="T344" s="693"/>
      <c r="U344" s="21"/>
      <c r="Z344" s="696" t="str">
        <f>A344</f>
        <v>４時限（15：10～16：40）</v>
      </c>
      <c r="AA344" s="680" t="s">
        <v>297</v>
      </c>
      <c r="AB344" s="680"/>
      <c r="AC344" s="680"/>
      <c r="AD344" s="680"/>
      <c r="AE344" s="680"/>
      <c r="AF344" s="680"/>
      <c r="AG344" s="680"/>
      <c r="AH344" s="680"/>
      <c r="AI344" s="680" t="s">
        <v>362</v>
      </c>
      <c r="AJ344" s="680"/>
      <c r="AK344" s="680"/>
      <c r="AL344" s="680"/>
      <c r="AM344" s="681"/>
      <c r="AN344" s="680"/>
      <c r="AO344" s="680"/>
      <c r="AP344" s="680"/>
      <c r="AQ344" s="680"/>
      <c r="AR344" s="680"/>
      <c r="AS344" s="680"/>
      <c r="AT344" s="680"/>
      <c r="AU344" s="680"/>
      <c r="AV344" s="680"/>
      <c r="AW344" s="680"/>
      <c r="AX344" s="680"/>
      <c r="AY344" s="680"/>
      <c r="AZ344" s="680"/>
      <c r="BA344" s="680"/>
      <c r="BB344" s="680"/>
      <c r="BC344" s="680"/>
      <c r="BD344" s="680"/>
      <c r="BE344" s="680"/>
      <c r="BF344" s="680"/>
      <c r="BG344" s="680"/>
      <c r="BH344" s="680"/>
      <c r="BI344" s="680"/>
      <c r="BJ344" s="680"/>
      <c r="BK344" s="674"/>
      <c r="BL344" s="674"/>
      <c r="BM344" s="674"/>
      <c r="BN344" s="680"/>
      <c r="BO344" s="680"/>
      <c r="BP344" s="680"/>
      <c r="BQ344" s="680"/>
      <c r="BR344" s="680"/>
      <c r="BS344" s="680"/>
      <c r="BT344" s="680"/>
      <c r="BU344" s="680"/>
      <c r="BV344" s="680"/>
      <c r="BW344" s="680"/>
    </row>
    <row r="345" spans="1:75" ht="13.5" customHeight="1">
      <c r="A345" s="696"/>
      <c r="B345" s="15" t="s">
        <v>58</v>
      </c>
      <c r="C345" s="701" t="str">
        <f>IFERROR(VLOOKUP(C344,科目・教員!$A$2:$B$349,2,0),"")</f>
        <v>黄　馨逸</v>
      </c>
      <c r="D345" s="702"/>
      <c r="E345" s="827" t="str">
        <f>IFERROR(VLOOKUP(E344,科目・教員!$A$2:$B$349,2,0),"")</f>
        <v/>
      </c>
      <c r="F345" s="752"/>
      <c r="G345" s="690" t="str">
        <f>IFERROR(VLOOKUP(G344,科目・教員!$A$2:$B$349,2,0),"")</f>
        <v/>
      </c>
      <c r="H345" s="689"/>
      <c r="I345" s="690" t="str">
        <f>IFERROR(VLOOKUP(I344,科目・教員!$A$2:$B$349,2,0),"")</f>
        <v/>
      </c>
      <c r="J345" s="689"/>
      <c r="K345" s="691" t="str">
        <f>IFERROR(VLOOKUP(K344,科目・教員!$A$2:$B$349,2,0),"")</f>
        <v/>
      </c>
      <c r="L345" s="691"/>
      <c r="M345" s="688" t="str">
        <f>IFERROR(VLOOKUP(M344,科目・教員!$A$2:$B$349,2,0),"")</f>
        <v/>
      </c>
      <c r="N345" s="689"/>
      <c r="O345" s="691" t="str">
        <f>IFERROR(VLOOKUP(O344,科目・教員!$A$2:$B$349,2,0),"")</f>
        <v/>
      </c>
      <c r="P345" s="689"/>
      <c r="Q345" s="691" t="str">
        <f>IFERROR(VLOOKUP(Q344,科目・教員!$A$2:$B$349,2,0),"")</f>
        <v/>
      </c>
      <c r="R345" s="689"/>
      <c r="S345" s="691" t="str">
        <f>IFERROR(VLOOKUP(S344,科目・教員!$A$2:$B$349,2,0),"")</f>
        <v/>
      </c>
      <c r="T345" s="689"/>
      <c r="U345" s="21"/>
      <c r="Z345" s="696"/>
      <c r="AA345" s="681"/>
      <c r="AB345" s="681"/>
      <c r="AC345" s="681"/>
      <c r="AD345" s="681"/>
      <c r="AE345" s="681"/>
      <c r="AF345" s="681"/>
      <c r="AG345" s="681"/>
      <c r="AH345" s="681"/>
      <c r="AI345" s="681"/>
      <c r="AJ345" s="681"/>
      <c r="AK345" s="681"/>
      <c r="AL345" s="681"/>
      <c r="AM345" s="681"/>
      <c r="AN345" s="681"/>
      <c r="AO345" s="681"/>
      <c r="AP345" s="681"/>
      <c r="AQ345" s="681"/>
      <c r="AR345" s="681"/>
      <c r="AS345" s="681"/>
      <c r="AT345" s="681"/>
      <c r="AU345" s="681"/>
      <c r="AV345" s="681"/>
      <c r="AW345" s="681"/>
      <c r="AX345" s="681"/>
      <c r="AY345" s="681"/>
      <c r="AZ345" s="681"/>
      <c r="BA345" s="681"/>
      <c r="BB345" s="681"/>
      <c r="BC345" s="681"/>
      <c r="BD345" s="681"/>
      <c r="BE345" s="681"/>
      <c r="BF345" s="681"/>
      <c r="BG345" s="681"/>
      <c r="BH345" s="681"/>
      <c r="BI345" s="681"/>
      <c r="BJ345" s="681"/>
      <c r="BK345" s="675"/>
      <c r="BL345" s="675"/>
      <c r="BM345" s="675"/>
      <c r="BN345" s="681"/>
      <c r="BO345" s="681"/>
      <c r="BP345" s="681"/>
      <c r="BQ345" s="681"/>
      <c r="BR345" s="681"/>
      <c r="BS345" s="681"/>
      <c r="BT345" s="681"/>
      <c r="BU345" s="681"/>
      <c r="BV345" s="681"/>
      <c r="BW345" s="681"/>
    </row>
    <row r="346" spans="1:75" ht="13.5" customHeight="1">
      <c r="A346" s="696"/>
      <c r="B346" s="15" t="s">
        <v>60</v>
      </c>
      <c r="C346" s="701" t="str">
        <f>VLOOKUP($C327,'2025年度(1年後期)'!$B$5:$N$207,COLUMN('2025年度(1年後期)'!$I$5)+1,0)&amp;""</f>
        <v>101</v>
      </c>
      <c r="D346" s="702"/>
      <c r="E346" s="827" t="str">
        <f>VLOOKUP($C327,'2025年度(2年後期)'!$B$5:$N$207,COLUMN('2025年度(2年後期)'!$I$5)+1,0)&amp;""</f>
        <v>203</v>
      </c>
      <c r="F346" s="752"/>
      <c r="G346" s="690" t="str">
        <f>VLOOKUP($C327,'2025年度(3年後期)'!$B$5:$N$207,COLUMN('2025年度(3年後期)'!$I$5)+1,0)&amp;""</f>
        <v/>
      </c>
      <c r="H346" s="689"/>
      <c r="I346" s="690" t="str">
        <f>VLOOKUP($C327,'2025年度(4年後期)'!$B$5:$N$206,COLUMN('2025年度(4年後期)'!$I$5)+1,0)&amp;""</f>
        <v/>
      </c>
      <c r="J346" s="689"/>
      <c r="K346" s="691" t="str">
        <f>VLOOKUP($C327,'2025年度(助産後期)'!$B$5:$N$207,COLUMN('2025年度(助産後期)'!$I$5)+1,0)&amp;""</f>
        <v/>
      </c>
      <c r="L346" s="691"/>
      <c r="M346" s="688" t="str">
        <f>VLOOKUP($C327,'2025年度(M1後期)'!$B$5:$N$207,COLUMN('2025年度(M1後期)'!$I$5)+1,0)&amp;""</f>
        <v/>
      </c>
      <c r="N346" s="689"/>
      <c r="O346" s="691" t="str">
        <f>VLOOKUP($C327,'2025年度(M2後期)'!$B$5:$N$207,COLUMN('2025年度(M2後期)'!$I$5)+1,0)&amp;""</f>
        <v/>
      </c>
      <c r="P346" s="689"/>
      <c r="Q346" s="691" t="str">
        <f>VLOOKUP($C327,'2025年度(D1後期)'!$B$5:$N$207,COLUMN('2025年度(D1後期)'!$I$5)+1,0)&amp;""</f>
        <v/>
      </c>
      <c r="R346" s="689"/>
      <c r="S346" s="691" t="str">
        <f>VLOOKUP($C327,'2025年度(D23後期)'!$B$5:$N$207,COLUMN('2025年度(D23後期)'!$I$5)+1,0)&amp;""</f>
        <v/>
      </c>
      <c r="T346" s="689"/>
      <c r="U346" s="21"/>
      <c r="Z346" s="696"/>
      <c r="AA346" s="681"/>
      <c r="AB346" s="681"/>
      <c r="AC346" s="681"/>
      <c r="AD346" s="681"/>
      <c r="AE346" s="681"/>
      <c r="AF346" s="681"/>
      <c r="AG346" s="681"/>
      <c r="AH346" s="681"/>
      <c r="AI346" s="681"/>
      <c r="AJ346" s="681"/>
      <c r="AK346" s="681"/>
      <c r="AL346" s="681"/>
      <c r="AM346" s="681"/>
      <c r="AN346" s="681"/>
      <c r="AO346" s="681"/>
      <c r="AP346" s="681"/>
      <c r="AQ346" s="681"/>
      <c r="AR346" s="681"/>
      <c r="AS346" s="681"/>
      <c r="AT346" s="681"/>
      <c r="AU346" s="681"/>
      <c r="AV346" s="681"/>
      <c r="AW346" s="681"/>
      <c r="AX346" s="681"/>
      <c r="AY346" s="681"/>
      <c r="AZ346" s="681"/>
      <c r="BA346" s="681"/>
      <c r="BB346" s="681"/>
      <c r="BC346" s="681"/>
      <c r="BD346" s="681"/>
      <c r="BE346" s="681"/>
      <c r="BF346" s="681"/>
      <c r="BG346" s="681"/>
      <c r="BH346" s="681"/>
      <c r="BI346" s="681"/>
      <c r="BJ346" s="681"/>
      <c r="BK346" s="675"/>
      <c r="BL346" s="675"/>
      <c r="BM346" s="675"/>
      <c r="BN346" s="681"/>
      <c r="BO346" s="681"/>
      <c r="BP346" s="681"/>
      <c r="BQ346" s="681"/>
      <c r="BR346" s="681"/>
      <c r="BS346" s="681"/>
      <c r="BT346" s="681"/>
      <c r="BU346" s="681"/>
      <c r="BV346" s="681"/>
      <c r="BW346" s="681"/>
    </row>
    <row r="347" spans="1:75" ht="13.5" customHeight="1">
      <c r="A347" s="697"/>
      <c r="B347" s="16" t="s">
        <v>62</v>
      </c>
      <c r="C347" s="699" t="s">
        <v>116</v>
      </c>
      <c r="D347" s="700"/>
      <c r="E347" s="822"/>
      <c r="F347" s="750"/>
      <c r="G347" s="684"/>
      <c r="H347" s="685"/>
      <c r="I347" s="684"/>
      <c r="J347" s="685"/>
      <c r="K347" s="686"/>
      <c r="L347" s="686"/>
      <c r="M347" s="687"/>
      <c r="N347" s="685"/>
      <c r="O347" s="686"/>
      <c r="P347" s="685"/>
      <c r="Q347" s="686"/>
      <c r="R347" s="685"/>
      <c r="S347" s="686"/>
      <c r="T347" s="685"/>
      <c r="U347" s="21"/>
      <c r="Z347" s="697"/>
      <c r="AA347" s="682"/>
      <c r="AB347" s="682"/>
      <c r="AC347" s="682"/>
      <c r="AD347" s="682"/>
      <c r="AE347" s="682"/>
      <c r="AF347" s="682"/>
      <c r="AG347" s="682"/>
      <c r="AH347" s="682"/>
      <c r="AI347" s="682"/>
      <c r="AJ347" s="682"/>
      <c r="AK347" s="682"/>
      <c r="AL347" s="682"/>
      <c r="AM347" s="682"/>
      <c r="AN347" s="682"/>
      <c r="AO347" s="682"/>
      <c r="AP347" s="682"/>
      <c r="AQ347" s="682"/>
      <c r="AR347" s="682"/>
      <c r="AS347" s="682"/>
      <c r="AT347" s="682"/>
      <c r="AU347" s="682"/>
      <c r="AV347" s="682"/>
      <c r="AW347" s="682"/>
      <c r="AX347" s="682"/>
      <c r="AY347" s="682"/>
      <c r="AZ347" s="682"/>
      <c r="BA347" s="682"/>
      <c r="BB347" s="682"/>
      <c r="BC347" s="682"/>
      <c r="BD347" s="682"/>
      <c r="BE347" s="682"/>
      <c r="BF347" s="682"/>
      <c r="BG347" s="682"/>
      <c r="BH347" s="682"/>
      <c r="BI347" s="682"/>
      <c r="BJ347" s="682"/>
      <c r="BK347" s="676"/>
      <c r="BL347" s="676"/>
      <c r="BM347" s="676"/>
      <c r="BN347" s="682"/>
      <c r="BO347" s="682"/>
      <c r="BP347" s="682"/>
      <c r="BQ347" s="682"/>
      <c r="BR347" s="682"/>
      <c r="BS347" s="682"/>
      <c r="BT347" s="682"/>
      <c r="BU347" s="682"/>
      <c r="BV347" s="682"/>
      <c r="BW347" s="682"/>
    </row>
    <row r="348" spans="1:75" ht="13.5" customHeight="1">
      <c r="A348" s="696" t="s">
        <v>87</v>
      </c>
      <c r="B348" s="15" t="s">
        <v>55</v>
      </c>
      <c r="C348" s="703" t="str">
        <f>VLOOKUP($C327,'2025年度(1年後期)'!$B$5:$N$207,COLUMN('2025年度(1年後期)'!$K$5),0)&amp;""</f>
        <v>中国語</v>
      </c>
      <c r="D348" s="704"/>
      <c r="E348" s="698" t="str">
        <f>VLOOKUP($C327,'2025年度(2年後期)'!$B$5:$N$207,COLUMN('2025年度(2年後期)'!$K$5),0)&amp;""</f>
        <v/>
      </c>
      <c r="F348" s="693"/>
      <c r="G348" s="698" t="str">
        <f>VLOOKUP($C327,'2025年度(3年後期)'!$B$5:$N$207,COLUMN('2025年度(3年後期)'!$K$5),0)&amp;""</f>
        <v/>
      </c>
      <c r="H348" s="693"/>
      <c r="I348" s="698" t="str">
        <f>VLOOKUP($C327,'2025年度(4年後期)'!$B$5:$N$206,COLUMN('2025年度(4年後期)'!$K$5),0)&amp;""</f>
        <v/>
      </c>
      <c r="J348" s="693"/>
      <c r="K348" s="694" t="str">
        <f>VLOOKUP($C327,'2025年度(助産後期)'!$B$5:$N$207,COLUMN('2025年度(助産後期)'!$K$5),0)&amp;""</f>
        <v/>
      </c>
      <c r="L348" s="694"/>
      <c r="M348" s="692" t="str">
        <f>VLOOKUP($C327,'2025年度(M1後期)'!$B$5:$N$207,COLUMN('2025年度(M1後期)'!$K$5),0)&amp;""</f>
        <v/>
      </c>
      <c r="N348" s="693"/>
      <c r="O348" s="694" t="str">
        <f>VLOOKUP($C327,'2025年度(M2後期)'!$B$5:$N$207,COLUMN('2025年度(M2後期)'!$K$5),0)&amp;""</f>
        <v/>
      </c>
      <c r="P348" s="693"/>
      <c r="Q348" s="694" t="str">
        <f>VLOOKUP($C327,'2025年度(D1後期)'!$B$5:$N$207,COLUMN('2025年度(D1後期)'!$K$5),0)&amp;""</f>
        <v/>
      </c>
      <c r="R348" s="693"/>
      <c r="S348" s="694" t="str">
        <f>VLOOKUP($C327,'2025年度(D23後期)'!$B$5:$N$207,COLUMN('2025年度(D23後期)'!$K$5),0)&amp;""</f>
        <v/>
      </c>
      <c r="T348" s="693"/>
      <c r="U348" s="21"/>
      <c r="Z348" s="696" t="str">
        <f>A348</f>
        <v>５時限（16：50～18：20）</v>
      </c>
      <c r="AA348" s="680" t="s">
        <v>297</v>
      </c>
      <c r="AB348" s="680"/>
      <c r="AC348" s="680"/>
      <c r="AD348" s="680"/>
      <c r="AE348" s="680"/>
      <c r="AF348" s="680"/>
      <c r="AG348" s="680"/>
      <c r="AH348" s="680"/>
      <c r="AI348" s="680"/>
      <c r="AJ348" s="680"/>
      <c r="AK348" s="680"/>
      <c r="AL348" s="680"/>
      <c r="AM348" s="680"/>
      <c r="AN348" s="680"/>
      <c r="AO348" s="680"/>
      <c r="AP348" s="680"/>
      <c r="AQ348" s="680"/>
      <c r="AR348" s="680"/>
      <c r="AS348" s="680"/>
      <c r="AT348" s="680"/>
      <c r="AU348" s="680"/>
      <c r="AV348" s="680"/>
      <c r="AW348" s="680"/>
      <c r="AX348" s="680"/>
      <c r="AY348" s="680"/>
      <c r="AZ348" s="680"/>
      <c r="BA348" s="680"/>
      <c r="BB348" s="680"/>
      <c r="BC348" s="680"/>
      <c r="BD348" s="680"/>
      <c r="BE348" s="680"/>
      <c r="BF348" s="680"/>
      <c r="BG348" s="680"/>
      <c r="BH348" s="680"/>
      <c r="BI348" s="680"/>
      <c r="BJ348" s="680"/>
      <c r="BK348" s="674"/>
      <c r="BL348" s="674"/>
      <c r="BM348" s="674"/>
      <c r="BN348" s="680"/>
      <c r="BO348" s="680"/>
      <c r="BP348" s="680"/>
      <c r="BQ348" s="680"/>
      <c r="BR348" s="680"/>
      <c r="BS348" s="680"/>
      <c r="BT348" s="680"/>
      <c r="BU348" s="680"/>
      <c r="BV348" s="680"/>
      <c r="BW348" s="680"/>
    </row>
    <row r="349" spans="1:75" ht="13.5" customHeight="1">
      <c r="A349" s="696"/>
      <c r="B349" s="15" t="s">
        <v>58</v>
      </c>
      <c r="C349" s="701" t="str">
        <f>IFERROR(VLOOKUP(C348,科目・教員!$A$2:$B$349,2,0),"")</f>
        <v>黄　馨逸</v>
      </c>
      <c r="D349" s="702"/>
      <c r="E349" s="690" t="str">
        <f>IFERROR(VLOOKUP(E348,科目・教員!$A$2:$B$349,2,0),"")</f>
        <v/>
      </c>
      <c r="F349" s="689"/>
      <c r="G349" s="690" t="str">
        <f>IFERROR(VLOOKUP(G348,科目・教員!$A$2:$B$349,2,0),"")</f>
        <v/>
      </c>
      <c r="H349" s="689"/>
      <c r="I349" s="690" t="str">
        <f>IFERROR(VLOOKUP(I348,科目・教員!$A$2:$B$349,2,0),"")</f>
        <v/>
      </c>
      <c r="J349" s="689"/>
      <c r="K349" s="691" t="str">
        <f>IFERROR(VLOOKUP(K348,科目・教員!$A$2:$B$349,2,0),"")</f>
        <v/>
      </c>
      <c r="L349" s="691"/>
      <c r="M349" s="688" t="str">
        <f>IFERROR(VLOOKUP(M348,科目・教員!$A$2:$B$349,2,0),"")</f>
        <v/>
      </c>
      <c r="N349" s="689"/>
      <c r="O349" s="691" t="str">
        <f>IFERROR(VLOOKUP(O348,科目・教員!$A$2:$B$349,2,0),"")</f>
        <v/>
      </c>
      <c r="P349" s="689"/>
      <c r="Q349" s="691" t="str">
        <f>IFERROR(VLOOKUP(Q348,科目・教員!$A$2:$B$349,2,0),"")</f>
        <v/>
      </c>
      <c r="R349" s="689"/>
      <c r="S349" s="691" t="str">
        <f>IFERROR(VLOOKUP(S348,科目・教員!$A$2:$B$349,2,0),"")</f>
        <v/>
      </c>
      <c r="T349" s="689"/>
      <c r="U349" s="21"/>
      <c r="Z349" s="696"/>
      <c r="AA349" s="681"/>
      <c r="AB349" s="681"/>
      <c r="AC349" s="681"/>
      <c r="AD349" s="681"/>
      <c r="AE349" s="681"/>
      <c r="AF349" s="681"/>
      <c r="AG349" s="681"/>
      <c r="AH349" s="681"/>
      <c r="AI349" s="681"/>
      <c r="AJ349" s="681"/>
      <c r="AK349" s="681"/>
      <c r="AL349" s="681"/>
      <c r="AM349" s="681"/>
      <c r="AN349" s="681"/>
      <c r="AO349" s="681"/>
      <c r="AP349" s="681"/>
      <c r="AQ349" s="681"/>
      <c r="AR349" s="681"/>
      <c r="AS349" s="681"/>
      <c r="AT349" s="681"/>
      <c r="AU349" s="681"/>
      <c r="AV349" s="681"/>
      <c r="AW349" s="681"/>
      <c r="AX349" s="681"/>
      <c r="AY349" s="681"/>
      <c r="AZ349" s="681"/>
      <c r="BA349" s="681"/>
      <c r="BB349" s="681"/>
      <c r="BC349" s="681"/>
      <c r="BD349" s="681"/>
      <c r="BE349" s="681"/>
      <c r="BF349" s="681"/>
      <c r="BG349" s="681"/>
      <c r="BH349" s="681"/>
      <c r="BI349" s="681"/>
      <c r="BJ349" s="681"/>
      <c r="BK349" s="675"/>
      <c r="BL349" s="675"/>
      <c r="BM349" s="675"/>
      <c r="BN349" s="681"/>
      <c r="BO349" s="681"/>
      <c r="BP349" s="681"/>
      <c r="BQ349" s="681"/>
      <c r="BR349" s="681"/>
      <c r="BS349" s="681"/>
      <c r="BT349" s="681"/>
      <c r="BU349" s="681"/>
      <c r="BV349" s="681"/>
      <c r="BW349" s="681"/>
    </row>
    <row r="350" spans="1:75" ht="13.5" customHeight="1">
      <c r="A350" s="696"/>
      <c r="B350" s="15" t="s">
        <v>60</v>
      </c>
      <c r="C350" s="701" t="str">
        <f>VLOOKUP($C327,'2025年度(1年後期)'!$B$5:$N$207,COLUMN('2025年度(1年後期)'!$K$5)+1,0)&amp;""</f>
        <v>101</v>
      </c>
      <c r="D350" s="702"/>
      <c r="E350" s="690" t="str">
        <f>VLOOKUP($C327,'2025年度(2年後期)'!$B$5:$N$207,COLUMN('2025年度(2年後期)'!$K$5)+1,0)&amp;""</f>
        <v/>
      </c>
      <c r="F350" s="689"/>
      <c r="G350" s="690" t="str">
        <f>VLOOKUP($C327,'2025年度(3年後期)'!$B$5:$N$207,COLUMN('2025年度(3年後期)'!$K$5)+1,0)&amp;""</f>
        <v/>
      </c>
      <c r="H350" s="689"/>
      <c r="I350" s="690" t="str">
        <f>VLOOKUP($C327,'2025年度(4年後期)'!$B$5:$N$206,COLUMN('2025年度(4年後期)'!$K$5)+1,0)&amp;""</f>
        <v/>
      </c>
      <c r="J350" s="689"/>
      <c r="K350" s="691" t="str">
        <f>VLOOKUP($C327,'2025年度(助産後期)'!$B$5:$N$207,COLUMN('2025年度(助産後期)'!$K$5)+1,0)&amp;""</f>
        <v/>
      </c>
      <c r="L350" s="691"/>
      <c r="M350" s="688" t="str">
        <f>VLOOKUP($C327,'2025年度(M1後期)'!$B$5:$N$207,COLUMN('2025年度(M1後期)'!$K$5)+1,0)&amp;""</f>
        <v/>
      </c>
      <c r="N350" s="689"/>
      <c r="O350" s="691" t="str">
        <f>VLOOKUP($C327,'2025年度(M1後期)'!$B$5:$N$207,COLUMN('2025年度(M1後期)'!$K$5)+1,0)&amp;""</f>
        <v/>
      </c>
      <c r="P350" s="689"/>
      <c r="Q350" s="691" t="str">
        <f>VLOOKUP($C327,'2025年度(D1後期)'!$B$5:$N$207,COLUMN('2025年度(D1後期)'!$K$5)+1,0)&amp;""</f>
        <v/>
      </c>
      <c r="R350" s="689"/>
      <c r="S350" s="691" t="str">
        <f>VLOOKUP($C327,'2025年度(D23後期)'!$B$5:$N$207,COLUMN('2025年度(D23後期)'!$K$5)+1,0)&amp;""</f>
        <v/>
      </c>
      <c r="T350" s="689"/>
      <c r="U350" s="21"/>
      <c r="Z350" s="696"/>
      <c r="AA350" s="681"/>
      <c r="AB350" s="681"/>
      <c r="AC350" s="681"/>
      <c r="AD350" s="681"/>
      <c r="AE350" s="681"/>
      <c r="AF350" s="681"/>
      <c r="AG350" s="681"/>
      <c r="AH350" s="681"/>
      <c r="AI350" s="681"/>
      <c r="AJ350" s="681"/>
      <c r="AK350" s="681"/>
      <c r="AL350" s="681"/>
      <c r="AM350" s="681"/>
      <c r="AN350" s="681"/>
      <c r="AO350" s="681"/>
      <c r="AP350" s="681"/>
      <c r="AQ350" s="681"/>
      <c r="AR350" s="681"/>
      <c r="AS350" s="681"/>
      <c r="AT350" s="681"/>
      <c r="AU350" s="681"/>
      <c r="AV350" s="681"/>
      <c r="AW350" s="681"/>
      <c r="AX350" s="681"/>
      <c r="AY350" s="681"/>
      <c r="AZ350" s="681"/>
      <c r="BA350" s="681"/>
      <c r="BB350" s="681"/>
      <c r="BC350" s="681"/>
      <c r="BD350" s="681"/>
      <c r="BE350" s="681"/>
      <c r="BF350" s="681"/>
      <c r="BG350" s="681"/>
      <c r="BH350" s="681"/>
      <c r="BI350" s="681"/>
      <c r="BJ350" s="681"/>
      <c r="BK350" s="675"/>
      <c r="BL350" s="675"/>
      <c r="BM350" s="675"/>
      <c r="BN350" s="681"/>
      <c r="BO350" s="681"/>
      <c r="BP350" s="681"/>
      <c r="BQ350" s="681"/>
      <c r="BR350" s="681"/>
      <c r="BS350" s="681"/>
      <c r="BT350" s="681"/>
      <c r="BU350" s="681"/>
      <c r="BV350" s="681"/>
      <c r="BW350" s="681"/>
    </row>
    <row r="351" spans="1:75" ht="13.5" customHeight="1">
      <c r="A351" s="697"/>
      <c r="B351" s="16" t="s">
        <v>62</v>
      </c>
      <c r="C351" s="699" t="s">
        <v>116</v>
      </c>
      <c r="D351" s="700"/>
      <c r="E351" s="684"/>
      <c r="F351" s="685"/>
      <c r="G351" s="684"/>
      <c r="H351" s="685"/>
      <c r="I351" s="684"/>
      <c r="J351" s="685"/>
      <c r="K351" s="686"/>
      <c r="L351" s="686"/>
      <c r="M351" s="687"/>
      <c r="N351" s="685"/>
      <c r="O351" s="686"/>
      <c r="P351" s="685"/>
      <c r="Q351" s="686"/>
      <c r="R351" s="685"/>
      <c r="S351" s="686"/>
      <c r="T351" s="685"/>
      <c r="U351" s="22"/>
      <c r="V351" s="19"/>
      <c r="W351" s="19"/>
      <c r="X351" s="19"/>
      <c r="Y351" s="19"/>
      <c r="Z351" s="697"/>
      <c r="AA351" s="682"/>
      <c r="AB351" s="682"/>
      <c r="AC351" s="682"/>
      <c r="AD351" s="682"/>
      <c r="AE351" s="682"/>
      <c r="AF351" s="682"/>
      <c r="AG351" s="682"/>
      <c r="AH351" s="682"/>
      <c r="AI351" s="682"/>
      <c r="AJ351" s="682"/>
      <c r="AK351" s="682"/>
      <c r="AL351" s="682"/>
      <c r="AM351" s="682"/>
      <c r="AN351" s="682"/>
      <c r="AO351" s="682"/>
      <c r="AP351" s="682"/>
      <c r="AQ351" s="682"/>
      <c r="AR351" s="682"/>
      <c r="AS351" s="682"/>
      <c r="AT351" s="682"/>
      <c r="AU351" s="682"/>
      <c r="AV351" s="682"/>
      <c r="AW351" s="682"/>
      <c r="AX351" s="682"/>
      <c r="AY351" s="682"/>
      <c r="AZ351" s="682"/>
      <c r="BA351" s="682"/>
      <c r="BB351" s="682"/>
      <c r="BC351" s="682"/>
      <c r="BD351" s="682"/>
      <c r="BE351" s="682"/>
      <c r="BF351" s="682"/>
      <c r="BG351" s="682"/>
      <c r="BH351" s="682"/>
      <c r="BI351" s="682"/>
      <c r="BJ351" s="682"/>
      <c r="BK351" s="676"/>
      <c r="BL351" s="676"/>
      <c r="BM351" s="676"/>
      <c r="BN351" s="682"/>
      <c r="BO351" s="682"/>
      <c r="BP351" s="682"/>
      <c r="BQ351" s="682"/>
      <c r="BR351" s="682"/>
      <c r="BS351" s="682"/>
      <c r="BT351" s="682"/>
      <c r="BU351" s="682"/>
      <c r="BV351" s="682"/>
      <c r="BW351" s="682"/>
    </row>
    <row r="352" spans="1:75" ht="21.75">
      <c r="A352" s="5"/>
      <c r="B352" s="6"/>
      <c r="C352" s="722">
        <f>C327+1</f>
        <v>46037</v>
      </c>
      <c r="D352" s="722"/>
      <c r="E352" s="722"/>
      <c r="F352" s="722"/>
      <c r="G352" s="722"/>
      <c r="H352" s="722"/>
      <c r="I352" s="722"/>
      <c r="J352" s="722"/>
      <c r="K352" s="722"/>
      <c r="L352" s="722"/>
      <c r="M352" s="722"/>
      <c r="N352" s="722"/>
      <c r="O352" s="722"/>
      <c r="P352" s="722"/>
      <c r="Q352" s="722"/>
      <c r="R352" s="722"/>
      <c r="S352" s="722"/>
      <c r="T352" s="722"/>
      <c r="U352" s="781">
        <f>C352</f>
        <v>46037</v>
      </c>
      <c r="V352" s="782"/>
      <c r="W352" s="782"/>
      <c r="X352" s="782"/>
      <c r="Y352" s="782"/>
      <c r="Z352" s="783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96" t="s">
        <v>54</v>
      </c>
      <c r="B353" s="12" t="s">
        <v>55</v>
      </c>
      <c r="C353" s="703" t="str">
        <f>VLOOKUP($C352,'2025年度(1年後期)'!$B$5:$N$207,COLUMN('2025年度(1年後期)'!$C$5),0)&amp;""</f>
        <v>英語Ⅰ(AC)</v>
      </c>
      <c r="D353" s="704"/>
      <c r="E353" s="713" t="str">
        <f>VLOOKUP($C352,'2025年度(2年後期)'!$B$5:$N$207,COLUMN('2025年度(2年後期)'!$C$5),0)&amp;""</f>
        <v>看護基礎理論</v>
      </c>
      <c r="F353" s="706"/>
      <c r="G353" s="713" t="str">
        <f>VLOOKUP($C352,'2025年度(3年後期)'!$B$5:$N$207,COLUMN('2025年度(3年後期)'!$C$5),0)&amp;""</f>
        <v>領域別実習</v>
      </c>
      <c r="H353" s="706"/>
      <c r="I353" s="713" t="str">
        <f>VLOOKUP($C352,'2025年度(4年後期)'!$B$5:$N$206,COLUMN('2025年度(4年後期)'!$C$5),0)&amp;""</f>
        <v>総合学習</v>
      </c>
      <c r="J353" s="706"/>
      <c r="K353" s="693" t="str">
        <f>VLOOKUP($C352,'2025年度(助産後期)'!$B$5:$N$207,COLUMN('2025年度(助産後期)'!$C$5),0)&amp;""</f>
        <v/>
      </c>
      <c r="L353" s="709"/>
      <c r="M353" s="723" t="str">
        <f>VLOOKUP($C352,'2025年度(M1後期)'!$B$5:$N$207,COLUMN('2025年度(M1後期)'!$C$5),0)&amp;""</f>
        <v>がん看護学演習Ａ－Ⅲ</v>
      </c>
      <c r="N353" s="709"/>
      <c r="O353" s="713" t="str">
        <f>VLOOKUP($C352,'2025年度(M2後期)'!$B$5:$N$207,COLUMN('2025年度(M2後期)'!$C$5),0)&amp;""</f>
        <v>特別研究</v>
      </c>
      <c r="P353" s="706"/>
      <c r="Q353" s="713" t="str">
        <f>VLOOKUP($C352,'2025年度(D1後期)'!$B$5:$N$207,COLUMN('2025年度(D1後期)'!$C$5),0)&amp;""</f>
        <v/>
      </c>
      <c r="R353" s="706"/>
      <c r="S353" s="693" t="str">
        <f>VLOOKUP($C352,'2025年度(D23後期)'!$B$5:$N$207,COLUMN('2025年度(D23後期)'!$C$5),0)&amp;""</f>
        <v>特別研究</v>
      </c>
      <c r="T353" s="706"/>
      <c r="U353" s="20"/>
      <c r="Z353" s="695" t="str">
        <f>A353</f>
        <v xml:space="preserve">１時限（09：20～10：50） </v>
      </c>
      <c r="AA353" s="680" t="s">
        <v>131</v>
      </c>
      <c r="AB353" s="680"/>
      <c r="AC353" s="680"/>
      <c r="AD353" s="680"/>
      <c r="AE353" s="680"/>
      <c r="AF353" s="680"/>
      <c r="AG353" s="680" t="s">
        <v>154</v>
      </c>
      <c r="AH353" s="680"/>
      <c r="AI353" s="680"/>
      <c r="AJ353" s="680"/>
      <c r="AK353" s="680"/>
      <c r="AL353" s="680"/>
      <c r="AM353" s="680" t="s">
        <v>169</v>
      </c>
      <c r="AN353" s="680"/>
      <c r="AO353" s="680"/>
      <c r="AP353" s="680"/>
      <c r="AQ353" s="680"/>
      <c r="AR353" s="680"/>
      <c r="AS353" s="680"/>
      <c r="AT353" s="680"/>
      <c r="AU353" s="680"/>
      <c r="AV353" s="680"/>
      <c r="AW353" s="680"/>
      <c r="AX353" s="680"/>
      <c r="AY353" s="680"/>
      <c r="AZ353" s="680" t="s">
        <v>169</v>
      </c>
      <c r="BA353" s="680"/>
      <c r="BB353" s="680"/>
      <c r="BC353" s="680"/>
      <c r="BD353" s="680"/>
      <c r="BE353" s="680"/>
      <c r="BF353" s="680"/>
      <c r="BG353" s="680"/>
      <c r="BH353" s="680"/>
      <c r="BI353" s="680"/>
      <c r="BJ353" s="680"/>
      <c r="BK353" s="674"/>
      <c r="BL353" s="674"/>
      <c r="BM353" s="674"/>
      <c r="BN353" s="680" t="s">
        <v>293</v>
      </c>
      <c r="BO353" s="680"/>
      <c r="BP353" s="680"/>
      <c r="BQ353" s="680"/>
      <c r="BR353" s="680"/>
      <c r="BS353" s="680"/>
      <c r="BT353" s="680"/>
      <c r="BU353" s="680"/>
      <c r="BV353" s="680"/>
      <c r="BW353" s="680"/>
    </row>
    <row r="354" spans="1:75" ht="13.5" customHeight="1">
      <c r="A354" s="696"/>
      <c r="B354" s="15" t="s">
        <v>58</v>
      </c>
      <c r="C354" s="701" t="str">
        <f>IFERROR(VLOOKUP(C353,科目・教員!$A$2:$B$349,2,0),"")</f>
        <v>ﾊﾟｳﾗ･ﾍﾞﾙｳﾞｧﾝｹﾞﾙ</v>
      </c>
      <c r="D354" s="702"/>
      <c r="E354" s="716" t="str">
        <f>IFERROR(VLOOKUP(E353,科目・教員!$A$2:$B$349,2,0),"")</f>
        <v>水野　正之</v>
      </c>
      <c r="F354" s="707"/>
      <c r="G354" s="716" t="str">
        <f>IFERROR(VLOOKUP(G353,科目・教員!$A$2:$B$349,2,0),"")</f>
        <v/>
      </c>
      <c r="H354" s="707"/>
      <c r="I354" s="716" t="str">
        <f>IFERROR(VLOOKUP(I353,科目・教員!$A$2:$B$349,2,0),"")</f>
        <v/>
      </c>
      <c r="J354" s="707"/>
      <c r="K354" s="689" t="str">
        <f>IFERROR(VLOOKUP(K353,科目・教員!$A$2:$B$349,2,0),"")</f>
        <v/>
      </c>
      <c r="L354" s="717"/>
      <c r="M354" s="718" t="str">
        <f>IFERROR(VLOOKUP(M353,科目・教員!$A$2:$B$349,2,0),"")</f>
        <v/>
      </c>
      <c r="N354" s="707"/>
      <c r="O354" s="716" t="str">
        <f>IFERROR(VLOOKUP(O353,科目・教員!$A$2:$B$349,2,0),"")</f>
        <v/>
      </c>
      <c r="P354" s="707"/>
      <c r="Q354" s="716" t="str">
        <f>IFERROR(VLOOKUP(Q353,科目・教員!$A$2:$B$349,2,0),"")</f>
        <v/>
      </c>
      <c r="R354" s="707"/>
      <c r="S354" s="689" t="str">
        <f>IFERROR(VLOOKUP(S353,科目・教員!$A$2:$B$349,2,0),"")</f>
        <v/>
      </c>
      <c r="T354" s="707"/>
      <c r="U354" s="20"/>
      <c r="Z354" s="696"/>
      <c r="AA354" s="681"/>
      <c r="AB354" s="681"/>
      <c r="AC354" s="681"/>
      <c r="AD354" s="681"/>
      <c r="AE354" s="681"/>
      <c r="AF354" s="681"/>
      <c r="AG354" s="681"/>
      <c r="AH354" s="681"/>
      <c r="AI354" s="681"/>
      <c r="AJ354" s="681"/>
      <c r="AK354" s="681"/>
      <c r="AL354" s="681"/>
      <c r="AM354" s="681"/>
      <c r="AN354" s="681"/>
      <c r="AO354" s="681"/>
      <c r="AP354" s="681"/>
      <c r="AQ354" s="681"/>
      <c r="AR354" s="681"/>
      <c r="AS354" s="681"/>
      <c r="AT354" s="681"/>
      <c r="AU354" s="681"/>
      <c r="AV354" s="681"/>
      <c r="AW354" s="681"/>
      <c r="AX354" s="681"/>
      <c r="AY354" s="681"/>
      <c r="AZ354" s="681"/>
      <c r="BA354" s="681"/>
      <c r="BB354" s="681"/>
      <c r="BC354" s="681"/>
      <c r="BD354" s="681"/>
      <c r="BE354" s="681"/>
      <c r="BF354" s="681"/>
      <c r="BG354" s="681"/>
      <c r="BH354" s="681"/>
      <c r="BI354" s="681"/>
      <c r="BJ354" s="681"/>
      <c r="BK354" s="675"/>
      <c r="BL354" s="675"/>
      <c r="BM354" s="675"/>
      <c r="BN354" s="681"/>
      <c r="BO354" s="681"/>
      <c r="BP354" s="681"/>
      <c r="BQ354" s="681"/>
      <c r="BR354" s="681"/>
      <c r="BS354" s="681"/>
      <c r="BT354" s="681"/>
      <c r="BU354" s="681"/>
      <c r="BV354" s="681"/>
      <c r="BW354" s="681"/>
    </row>
    <row r="355" spans="1:75" ht="13.5" customHeight="1">
      <c r="A355" s="696"/>
      <c r="B355" s="15" t="s">
        <v>60</v>
      </c>
      <c r="C355" s="701" t="str">
        <f>VLOOKUP($C352,'2025年度(1年後期)'!$B$5:$N$207,COLUMN('2025年度(1年後期)'!$C$5)+1,0)&amp;""</f>
        <v>101</v>
      </c>
      <c r="D355" s="702"/>
      <c r="E355" s="716" t="str">
        <f>VLOOKUP($C352,'2025年度(2年後期)'!$B$5:$N$207,COLUMN('2025年度(2年後期)'!$C$5)+1,0)&amp;""</f>
        <v>201</v>
      </c>
      <c r="F355" s="707"/>
      <c r="G355" s="716" t="str">
        <f>VLOOKUP($C352,'2025年度(3年後期)'!$B$5:$N$207,COLUMN('2025年度(3年後期)'!$C$5)+1,0)&amp;""</f>
        <v>母性:304･母小実</v>
      </c>
      <c r="H355" s="707"/>
      <c r="I355" s="716" t="str">
        <f>VLOOKUP($C352,'2025年度(4年後期)'!$B$5:$N$206,COLUMN('2025年度(4年後期)'!$C$5)+1,0)&amp;""</f>
        <v>大講義室</v>
      </c>
      <c r="J355" s="707"/>
      <c r="K355" s="689" t="str">
        <f>VLOOKUP($C352,'2025年度(助産後期)'!$B$5:$N$207,COLUMN('2025年度(助産後期)'!$C$5)+1,0)&amp;""</f>
        <v/>
      </c>
      <c r="L355" s="717"/>
      <c r="M355" s="718" t="str">
        <f>VLOOKUP($C352,'2025年度(M1後期)'!$B$5:$N$207,COLUMN('2025年度(M1後期)'!$C$5)+1,0)&amp;""</f>
        <v>別途指定</v>
      </c>
      <c r="N355" s="707"/>
      <c r="O355" s="716" t="str">
        <f>VLOOKUP($C352,'2025年度(M2後期)'!$B$5:$N$207,COLUMN('2025年度(M2後期)'!$C$5)+1,0)&amp;""</f>
        <v/>
      </c>
      <c r="P355" s="707"/>
      <c r="Q355" s="716" t="str">
        <f>VLOOKUP($C352,'2025年度(D1後期)'!$B$5:$N$207,COLUMN('2025年度(D1後期)'!$C$5)+1,0)&amp;""</f>
        <v/>
      </c>
      <c r="R355" s="707"/>
      <c r="S355" s="689" t="str">
        <f>VLOOKUP($C352,'2025年度(D23後期)'!$B$5:$N$207,COLUMN('2025年度(D23後期)'!$C$5)+1,0)&amp;""</f>
        <v/>
      </c>
      <c r="T355" s="707"/>
      <c r="Z355" s="696"/>
      <c r="AA355" s="681"/>
      <c r="AB355" s="681"/>
      <c r="AC355" s="681"/>
      <c r="AD355" s="681"/>
      <c r="AE355" s="681"/>
      <c r="AF355" s="681"/>
      <c r="AG355" s="681"/>
      <c r="AH355" s="681"/>
      <c r="AI355" s="681"/>
      <c r="AJ355" s="681"/>
      <c r="AK355" s="681"/>
      <c r="AL355" s="681"/>
      <c r="AM355" s="681"/>
      <c r="AN355" s="681"/>
      <c r="AO355" s="681"/>
      <c r="AP355" s="681"/>
      <c r="AQ355" s="681"/>
      <c r="AR355" s="681"/>
      <c r="AS355" s="681"/>
      <c r="AT355" s="681"/>
      <c r="AU355" s="681"/>
      <c r="AV355" s="681"/>
      <c r="AW355" s="681"/>
      <c r="AX355" s="681"/>
      <c r="AY355" s="681"/>
      <c r="AZ355" s="681"/>
      <c r="BA355" s="681"/>
      <c r="BB355" s="681"/>
      <c r="BC355" s="681"/>
      <c r="BD355" s="681"/>
      <c r="BE355" s="681"/>
      <c r="BF355" s="681"/>
      <c r="BG355" s="681"/>
      <c r="BH355" s="681"/>
      <c r="BI355" s="681"/>
      <c r="BJ355" s="681"/>
      <c r="BK355" s="675"/>
      <c r="BL355" s="675"/>
      <c r="BM355" s="675"/>
      <c r="BN355" s="681"/>
      <c r="BO355" s="681"/>
      <c r="BP355" s="681"/>
      <c r="BQ355" s="681"/>
      <c r="BR355" s="681"/>
      <c r="BS355" s="681"/>
      <c r="BT355" s="681"/>
      <c r="BU355" s="681"/>
      <c r="BV355" s="681"/>
      <c r="BW355" s="681"/>
    </row>
    <row r="356" spans="1:75" ht="13.5" customHeight="1">
      <c r="A356" s="697"/>
      <c r="B356" s="16" t="s">
        <v>62</v>
      </c>
      <c r="C356" s="699" t="s">
        <v>116</v>
      </c>
      <c r="D356" s="700"/>
      <c r="E356" s="684"/>
      <c r="F356" s="719"/>
      <c r="G356" s="684"/>
      <c r="H356" s="719"/>
      <c r="I356" s="684"/>
      <c r="J356" s="719"/>
      <c r="K356" s="686"/>
      <c r="L356" s="720"/>
      <c r="M356" s="721"/>
      <c r="N356" s="719"/>
      <c r="O356" s="684"/>
      <c r="P356" s="719"/>
      <c r="Q356" s="684"/>
      <c r="R356" s="719"/>
      <c r="S356" s="686"/>
      <c r="T356" s="719"/>
      <c r="Z356" s="697"/>
      <c r="AA356" s="682"/>
      <c r="AB356" s="682"/>
      <c r="AC356" s="682"/>
      <c r="AD356" s="682"/>
      <c r="AE356" s="682"/>
      <c r="AF356" s="682"/>
      <c r="AG356" s="682"/>
      <c r="AH356" s="682"/>
      <c r="AI356" s="682"/>
      <c r="AJ356" s="682"/>
      <c r="AK356" s="682"/>
      <c r="AL356" s="682"/>
      <c r="AM356" s="682"/>
      <c r="AN356" s="682"/>
      <c r="AO356" s="682"/>
      <c r="AP356" s="682"/>
      <c r="AQ356" s="682"/>
      <c r="AR356" s="682"/>
      <c r="AS356" s="682"/>
      <c r="AT356" s="682"/>
      <c r="AU356" s="682"/>
      <c r="AV356" s="682"/>
      <c r="AW356" s="682"/>
      <c r="AX356" s="682"/>
      <c r="AY356" s="682"/>
      <c r="AZ356" s="682"/>
      <c r="BA356" s="682"/>
      <c r="BB356" s="682"/>
      <c r="BC356" s="682"/>
      <c r="BD356" s="682"/>
      <c r="BE356" s="682"/>
      <c r="BF356" s="682"/>
      <c r="BG356" s="682"/>
      <c r="BH356" s="682"/>
      <c r="BI356" s="682"/>
      <c r="BJ356" s="682"/>
      <c r="BK356" s="676"/>
      <c r="BL356" s="676"/>
      <c r="BM356" s="676"/>
      <c r="BN356" s="682"/>
      <c r="BO356" s="682"/>
      <c r="BP356" s="682"/>
      <c r="BQ356" s="682"/>
      <c r="BR356" s="682"/>
      <c r="BS356" s="682"/>
      <c r="BT356" s="682"/>
      <c r="BU356" s="682"/>
      <c r="BV356" s="682"/>
      <c r="BW356" s="682"/>
    </row>
    <row r="357" spans="1:75" ht="13.5" customHeight="1">
      <c r="A357" s="696" t="s">
        <v>64</v>
      </c>
      <c r="B357" s="15" t="s">
        <v>55</v>
      </c>
      <c r="C357" s="692" t="str">
        <f>VLOOKUP($C352,'2025年度(1年後期)'!$B$5:$N$207,COLUMN('2025年度(1年後期)'!$E$5),0)&amp;""</f>
        <v>人体の構造と機能Ⅲ</v>
      </c>
      <c r="D357" s="693"/>
      <c r="E357" s="737" t="str">
        <f>VLOOKUP($C352,'2025年度(2年後期)'!$B$5:$N$207,COLUMN('2025年度(2年後期)'!$E$5),0)&amp;""</f>
        <v>英語S</v>
      </c>
      <c r="F357" s="729"/>
      <c r="G357" s="713" t="str">
        <f>VLOOKUP($C352,'2025年度(3年後期)'!$B$5:$N$207,COLUMN('2025年度(3年後期)'!$E$5),0)&amp;""</f>
        <v>領域別実習</v>
      </c>
      <c r="H357" s="706"/>
      <c r="I357" s="713" t="str">
        <f>VLOOKUP($C352,'2025年度(4年後期)'!$B$5:$N$206,COLUMN('2025年度(4年後期)'!$E$5),0)&amp;""</f>
        <v>総合学習</v>
      </c>
      <c r="J357" s="706"/>
      <c r="K357" s="693" t="str">
        <f>VLOOKUP($C352,'2025年度(助産後期)'!$B$5:$N$207,COLUMN('2025年度(助産後期)'!$E$5),0)&amp;""</f>
        <v/>
      </c>
      <c r="L357" s="709"/>
      <c r="M357" s="705" t="str">
        <f>VLOOKUP($C352,'2025年度(M1後期)'!$B$5:$N$207,COLUMN('2025年度(M1後期)'!$E$5),0)&amp;""</f>
        <v>がん看護学演習Ａ－Ⅲ</v>
      </c>
      <c r="N357" s="706"/>
      <c r="O357" s="693" t="str">
        <f>VLOOKUP($C352,'2025年度(M2後期)'!$B$5:$N$207,COLUMN('2025年度(M2後期)'!$E$5),0)&amp;""</f>
        <v>特別研究</v>
      </c>
      <c r="P357" s="706"/>
      <c r="Q357" s="693" t="str">
        <f>VLOOKUP($C352,'2025年度(D1後期)'!$B$5:$N$207,COLUMN('2025年度(D1後期)'!$E$5),0)&amp;""</f>
        <v/>
      </c>
      <c r="R357" s="706"/>
      <c r="S357" s="693" t="str">
        <f>VLOOKUP($C352,'2025年度(D23後期)'!$B$5:$N$207,COLUMN('2025年度(D23後期)'!$E$5),0)&amp;""</f>
        <v>特別研究</v>
      </c>
      <c r="T357" s="706"/>
      <c r="Z357" s="696" t="str">
        <f>A357</f>
        <v>２時限（11：00～12：30）</v>
      </c>
      <c r="AA357" s="680" t="s">
        <v>75</v>
      </c>
      <c r="AB357" s="680"/>
      <c r="AC357" s="680"/>
      <c r="AD357" s="680"/>
      <c r="AE357" s="680"/>
      <c r="AF357" s="680"/>
      <c r="AG357" s="680" t="s">
        <v>105</v>
      </c>
      <c r="AH357" s="680"/>
      <c r="AI357" s="680"/>
      <c r="AJ357" s="680"/>
      <c r="AK357" s="680"/>
      <c r="AL357" s="680"/>
      <c r="AM357" s="680" t="s">
        <v>169</v>
      </c>
      <c r="AN357" s="680"/>
      <c r="AO357" s="680"/>
      <c r="AP357" s="680"/>
      <c r="AQ357" s="680"/>
      <c r="AR357" s="680"/>
      <c r="AS357" s="680"/>
      <c r="AT357" s="680"/>
      <c r="AU357" s="680"/>
      <c r="AV357" s="680"/>
      <c r="AW357" s="680"/>
      <c r="AX357" s="680"/>
      <c r="AY357" s="680"/>
      <c r="AZ357" s="680" t="s">
        <v>169</v>
      </c>
      <c r="BA357" s="680"/>
      <c r="BB357" s="680"/>
      <c r="BC357" s="680"/>
      <c r="BD357" s="680"/>
      <c r="BE357" s="680"/>
      <c r="BF357" s="680"/>
      <c r="BG357" s="680"/>
      <c r="BH357" s="680"/>
      <c r="BI357" s="680"/>
      <c r="BJ357" s="680"/>
      <c r="BK357" s="674"/>
      <c r="BL357" s="674"/>
      <c r="BM357" s="674"/>
      <c r="BN357" s="680" t="s">
        <v>293</v>
      </c>
      <c r="BO357" s="680"/>
      <c r="BP357" s="680"/>
      <c r="BQ357" s="680"/>
      <c r="BR357" s="680"/>
      <c r="BS357" s="680"/>
      <c r="BT357" s="680"/>
      <c r="BU357" s="680"/>
      <c r="BV357" s="680"/>
      <c r="BW357" s="680"/>
    </row>
    <row r="358" spans="1:75" ht="13.5" customHeight="1">
      <c r="A358" s="696"/>
      <c r="B358" s="15" t="s">
        <v>58</v>
      </c>
      <c r="C358" s="688" t="str">
        <f>IFERROR(VLOOKUP(C357,科目・教員!$A$2:$B$349,2,0),"")</f>
        <v>本間　典子</v>
      </c>
      <c r="D358" s="689"/>
      <c r="E358" s="736" t="str">
        <f>IFERROR(VLOOKUP(E357,科目・教員!$A$2:$B$349,2,0),"")</f>
        <v>ﾊﾟｳﾗ･ﾍﾞﾙｳﾞｧﾝｹﾞﾙ</v>
      </c>
      <c r="F358" s="727"/>
      <c r="G358" s="716" t="str">
        <f>IFERROR(VLOOKUP(G357,科目・教員!$A$2:$B$349,2,0),"")</f>
        <v/>
      </c>
      <c r="H358" s="707"/>
      <c r="I358" s="716" t="str">
        <f>IFERROR(VLOOKUP(I357,科目・教員!$A$2:$B$349,2,0),"")</f>
        <v/>
      </c>
      <c r="J358" s="707"/>
      <c r="K358" s="689" t="str">
        <f>IFERROR(VLOOKUP(K357,科目・教員!$A$2:$B$349,2,0),"")</f>
        <v/>
      </c>
      <c r="L358" s="717"/>
      <c r="M358" s="708" t="str">
        <f>IFERROR(VLOOKUP(M357,科目・教員!$A$2:$B$349,2,0),"")</f>
        <v/>
      </c>
      <c r="N358" s="707"/>
      <c r="O358" s="689" t="str">
        <f>IFERROR(VLOOKUP(O357,科目・教員!$A$2:$B$349,2,0),"")</f>
        <v/>
      </c>
      <c r="P358" s="707"/>
      <c r="Q358" s="689" t="str">
        <f>IFERROR(VLOOKUP(Q357,科目・教員!$A$2:$B$349,2,0),"")</f>
        <v/>
      </c>
      <c r="R358" s="707"/>
      <c r="S358" s="689" t="str">
        <f>IFERROR(VLOOKUP(S357,科目・教員!$A$2:$B$349,2,0),"")</f>
        <v/>
      </c>
      <c r="T358" s="707"/>
      <c r="Z358" s="696"/>
      <c r="AA358" s="681"/>
      <c r="AB358" s="681"/>
      <c r="AC358" s="681"/>
      <c r="AD358" s="681"/>
      <c r="AE358" s="681"/>
      <c r="AF358" s="681"/>
      <c r="AG358" s="681"/>
      <c r="AH358" s="681"/>
      <c r="AI358" s="681"/>
      <c r="AJ358" s="681"/>
      <c r="AK358" s="681"/>
      <c r="AL358" s="681"/>
      <c r="AM358" s="681"/>
      <c r="AN358" s="681"/>
      <c r="AO358" s="681"/>
      <c r="AP358" s="681"/>
      <c r="AQ358" s="681"/>
      <c r="AR358" s="681"/>
      <c r="AS358" s="681"/>
      <c r="AT358" s="681"/>
      <c r="AU358" s="681"/>
      <c r="AV358" s="681"/>
      <c r="AW358" s="681"/>
      <c r="AX358" s="681"/>
      <c r="AY358" s="681"/>
      <c r="AZ358" s="681"/>
      <c r="BA358" s="681"/>
      <c r="BB358" s="681"/>
      <c r="BC358" s="681"/>
      <c r="BD358" s="681"/>
      <c r="BE358" s="681"/>
      <c r="BF358" s="681"/>
      <c r="BG358" s="681"/>
      <c r="BH358" s="681"/>
      <c r="BI358" s="681"/>
      <c r="BJ358" s="681"/>
      <c r="BK358" s="675"/>
      <c r="BL358" s="675"/>
      <c r="BM358" s="675"/>
      <c r="BN358" s="681"/>
      <c r="BO358" s="681"/>
      <c r="BP358" s="681"/>
      <c r="BQ358" s="681"/>
      <c r="BR358" s="681"/>
      <c r="BS358" s="681"/>
      <c r="BT358" s="681"/>
      <c r="BU358" s="681"/>
      <c r="BV358" s="681"/>
      <c r="BW358" s="681"/>
    </row>
    <row r="359" spans="1:75" ht="13.5" customHeight="1">
      <c r="A359" s="696"/>
      <c r="B359" s="15" t="s">
        <v>60</v>
      </c>
      <c r="C359" s="688" t="str">
        <f>VLOOKUP($C352,'2025年度(1年後期)'!$B$5:$N$207,COLUMN('2025年度(1年後期)'!$E$5)+1,0)&amp;""</f>
        <v>101</v>
      </c>
      <c r="D359" s="689"/>
      <c r="E359" s="736" t="str">
        <f>VLOOKUP($C352,'2025年度(2年後期)'!$B$5:$N$207,COLUMN('2025年度(2年後期)'!$E$5)+1,0)&amp;""</f>
        <v>202</v>
      </c>
      <c r="F359" s="727"/>
      <c r="G359" s="716" t="str">
        <f>VLOOKUP($C352,'2025年度(3年後期)'!$B$5:$N$207,COLUMN('2025年度(3年後期)'!$E$5)+1,0)&amp;""</f>
        <v>母性:304･母小実</v>
      </c>
      <c r="H359" s="707"/>
      <c r="I359" s="716" t="str">
        <f>VLOOKUP($C352,'2025年度(4年後期)'!$B$5:$N$206,COLUMN('2025年度(4年後期)'!$E$5)+1,0)&amp;""</f>
        <v>大講義室</v>
      </c>
      <c r="J359" s="707"/>
      <c r="K359" s="689" t="str">
        <f>VLOOKUP($C352,'2025年度(助産後期)'!$B$5:$N$207,COLUMN('2025年度(助産後期)'!$E$5)+1,0)&amp;""</f>
        <v/>
      </c>
      <c r="L359" s="717"/>
      <c r="M359" s="708" t="str">
        <f>VLOOKUP($C352,'2025年度(M1後期)'!$B$5:$N$207,COLUMN('2025年度(M1後期)'!$E$5)+1,0)&amp;""</f>
        <v>別途指定</v>
      </c>
      <c r="N359" s="707"/>
      <c r="O359" s="689" t="str">
        <f>VLOOKUP($C352,'2025年度(M2後期)'!$B$5:$N$207,COLUMN('2025年度(M2後期)'!$E$5)+1,0)&amp;""</f>
        <v/>
      </c>
      <c r="P359" s="707"/>
      <c r="Q359" s="689" t="str">
        <f>VLOOKUP($C352,'2025年度(D1後期)'!$B$5:$N$207,COLUMN('2025年度(D1後期)'!$E$5)+1,0)&amp;""</f>
        <v/>
      </c>
      <c r="R359" s="707"/>
      <c r="S359" s="689" t="str">
        <f>VLOOKUP($C352,'2025年度(D23後期)'!$B$5:$N$207,COLUMN('2025年度(D23後期)'!$E$5)+1,0)&amp;""</f>
        <v/>
      </c>
      <c r="T359" s="707"/>
      <c r="Z359" s="696"/>
      <c r="AA359" s="681"/>
      <c r="AB359" s="681"/>
      <c r="AC359" s="681"/>
      <c r="AD359" s="681"/>
      <c r="AE359" s="681"/>
      <c r="AF359" s="681"/>
      <c r="AG359" s="681"/>
      <c r="AH359" s="681"/>
      <c r="AI359" s="681"/>
      <c r="AJ359" s="681"/>
      <c r="AK359" s="681"/>
      <c r="AL359" s="681"/>
      <c r="AM359" s="681"/>
      <c r="AN359" s="681"/>
      <c r="AO359" s="681"/>
      <c r="AP359" s="681"/>
      <c r="AQ359" s="681"/>
      <c r="AR359" s="681"/>
      <c r="AS359" s="681"/>
      <c r="AT359" s="681"/>
      <c r="AU359" s="681"/>
      <c r="AV359" s="681"/>
      <c r="AW359" s="681"/>
      <c r="AX359" s="681"/>
      <c r="AY359" s="681"/>
      <c r="AZ359" s="681"/>
      <c r="BA359" s="681"/>
      <c r="BB359" s="681"/>
      <c r="BC359" s="681"/>
      <c r="BD359" s="681"/>
      <c r="BE359" s="681"/>
      <c r="BF359" s="681"/>
      <c r="BG359" s="681"/>
      <c r="BH359" s="681"/>
      <c r="BI359" s="681"/>
      <c r="BJ359" s="681"/>
      <c r="BK359" s="675"/>
      <c r="BL359" s="675"/>
      <c r="BM359" s="675"/>
      <c r="BN359" s="681"/>
      <c r="BO359" s="681"/>
      <c r="BP359" s="681"/>
      <c r="BQ359" s="681"/>
      <c r="BR359" s="681"/>
      <c r="BS359" s="681"/>
      <c r="BT359" s="681"/>
      <c r="BU359" s="681"/>
      <c r="BV359" s="681"/>
      <c r="BW359" s="681"/>
    </row>
    <row r="360" spans="1:75" ht="13.5" customHeight="1">
      <c r="A360" s="712"/>
      <c r="B360" s="16" t="s">
        <v>62</v>
      </c>
      <c r="C360" s="724"/>
      <c r="D360" s="725"/>
      <c r="E360" s="699" t="s">
        <v>116</v>
      </c>
      <c r="F360" s="700"/>
      <c r="G360" s="684"/>
      <c r="H360" s="685"/>
      <c r="I360" s="684"/>
      <c r="J360" s="685"/>
      <c r="K360" s="686"/>
      <c r="L360" s="686"/>
      <c r="M360" s="687"/>
      <c r="N360" s="685"/>
      <c r="O360" s="686"/>
      <c r="P360" s="685"/>
      <c r="Q360" s="686"/>
      <c r="R360" s="685"/>
      <c r="S360" s="686"/>
      <c r="T360" s="685"/>
      <c r="Z360" s="697"/>
      <c r="AA360" s="682"/>
      <c r="AB360" s="682"/>
      <c r="AC360" s="682"/>
      <c r="AD360" s="682"/>
      <c r="AE360" s="682"/>
      <c r="AF360" s="682"/>
      <c r="AG360" s="682"/>
      <c r="AH360" s="682"/>
      <c r="AI360" s="682"/>
      <c r="AJ360" s="682"/>
      <c r="AK360" s="682"/>
      <c r="AL360" s="682"/>
      <c r="AM360" s="682"/>
      <c r="AN360" s="682"/>
      <c r="AO360" s="682"/>
      <c r="AP360" s="682"/>
      <c r="AQ360" s="682"/>
      <c r="AR360" s="682"/>
      <c r="AS360" s="682"/>
      <c r="AT360" s="682"/>
      <c r="AU360" s="682"/>
      <c r="AV360" s="682"/>
      <c r="AW360" s="682"/>
      <c r="AX360" s="682"/>
      <c r="AY360" s="682"/>
      <c r="AZ360" s="682"/>
      <c r="BA360" s="682"/>
      <c r="BB360" s="682"/>
      <c r="BC360" s="682"/>
      <c r="BD360" s="682"/>
      <c r="BE360" s="682"/>
      <c r="BF360" s="682"/>
      <c r="BG360" s="682"/>
      <c r="BH360" s="682"/>
      <c r="BI360" s="682"/>
      <c r="BJ360" s="682"/>
      <c r="BK360" s="676"/>
      <c r="BL360" s="676"/>
      <c r="BM360" s="676"/>
      <c r="BN360" s="682"/>
      <c r="BO360" s="682"/>
      <c r="BP360" s="682"/>
      <c r="BQ360" s="682"/>
      <c r="BR360" s="682"/>
      <c r="BS360" s="682"/>
      <c r="BT360" s="682"/>
      <c r="BU360" s="682"/>
      <c r="BV360" s="682"/>
      <c r="BW360" s="682"/>
    </row>
    <row r="361" spans="1:75" ht="13.5" customHeight="1">
      <c r="A361" s="695" t="s">
        <v>70</v>
      </c>
      <c r="B361" s="17" t="s">
        <v>71</v>
      </c>
      <c r="C361" s="705"/>
      <c r="D361" s="706"/>
      <c r="E361" s="713"/>
      <c r="F361" s="706"/>
      <c r="G361" s="713"/>
      <c r="H361" s="706"/>
      <c r="I361" s="713"/>
      <c r="J361" s="706"/>
      <c r="K361" s="693"/>
      <c r="L361" s="709"/>
      <c r="M361" s="705"/>
      <c r="N361" s="706"/>
      <c r="O361" s="693"/>
      <c r="P361" s="706"/>
      <c r="Q361" s="693"/>
      <c r="R361" s="706"/>
      <c r="S361" s="693"/>
      <c r="T361" s="706"/>
      <c r="Z361" s="696" t="str">
        <f>A361</f>
        <v>昼休み（12：30～13：30）</v>
      </c>
      <c r="AA361" s="680"/>
      <c r="AB361" s="680"/>
      <c r="AC361" s="680"/>
      <c r="AD361" s="680"/>
      <c r="AE361" s="680"/>
      <c r="AF361" s="680"/>
      <c r="AG361" s="680"/>
      <c r="AH361" s="680"/>
      <c r="AI361" s="680"/>
      <c r="AJ361" s="680"/>
      <c r="AK361" s="680"/>
      <c r="AL361" s="680"/>
      <c r="AM361" s="680"/>
      <c r="AN361" s="680"/>
      <c r="AO361" s="680"/>
      <c r="AP361" s="680"/>
      <c r="AQ361" s="680"/>
      <c r="AR361" s="680"/>
      <c r="AS361" s="680"/>
      <c r="AT361" s="680"/>
      <c r="AU361" s="680"/>
      <c r="AV361" s="680"/>
      <c r="AW361" s="680"/>
      <c r="AX361" s="680"/>
      <c r="AY361" s="680"/>
      <c r="AZ361" s="680"/>
      <c r="BA361" s="680"/>
      <c r="BB361" s="680"/>
      <c r="BC361" s="680"/>
      <c r="BD361" s="680"/>
      <c r="BE361" s="680"/>
      <c r="BF361" s="680"/>
      <c r="BG361" s="680"/>
      <c r="BH361" s="680"/>
      <c r="BI361" s="680"/>
      <c r="BJ361" s="680"/>
      <c r="BK361" s="674"/>
      <c r="BL361" s="674"/>
      <c r="BM361" s="674"/>
      <c r="BN361" s="680"/>
      <c r="BO361" s="680"/>
      <c r="BP361" s="680"/>
      <c r="BQ361" s="680"/>
      <c r="BR361" s="680"/>
      <c r="BS361" s="680"/>
      <c r="BT361" s="680"/>
      <c r="BU361" s="680"/>
      <c r="BV361" s="680"/>
      <c r="BW361" s="680"/>
    </row>
    <row r="362" spans="1:75" ht="13.5" customHeight="1">
      <c r="A362" s="696"/>
      <c r="B362" s="17" t="s">
        <v>73</v>
      </c>
      <c r="C362" s="708"/>
      <c r="D362" s="707"/>
      <c r="E362" s="716"/>
      <c r="F362" s="707"/>
      <c r="G362" s="716"/>
      <c r="H362" s="707"/>
      <c r="I362" s="716"/>
      <c r="J362" s="707"/>
      <c r="K362" s="689"/>
      <c r="L362" s="717"/>
      <c r="M362" s="708"/>
      <c r="N362" s="707"/>
      <c r="O362" s="689"/>
      <c r="P362" s="707"/>
      <c r="Q362" s="689"/>
      <c r="R362" s="707"/>
      <c r="S362" s="689"/>
      <c r="T362" s="707"/>
      <c r="Z362" s="696"/>
      <c r="AA362" s="681"/>
      <c r="AB362" s="681"/>
      <c r="AC362" s="681"/>
      <c r="AD362" s="681"/>
      <c r="AE362" s="681"/>
      <c r="AF362" s="681"/>
      <c r="AG362" s="681"/>
      <c r="AH362" s="681"/>
      <c r="AI362" s="681"/>
      <c r="AJ362" s="681"/>
      <c r="AK362" s="681"/>
      <c r="AL362" s="681"/>
      <c r="AM362" s="681"/>
      <c r="AN362" s="681"/>
      <c r="AO362" s="681"/>
      <c r="AP362" s="681"/>
      <c r="AQ362" s="681"/>
      <c r="AR362" s="681"/>
      <c r="AS362" s="681"/>
      <c r="AT362" s="681"/>
      <c r="AU362" s="681"/>
      <c r="AV362" s="681"/>
      <c r="AW362" s="681"/>
      <c r="AX362" s="681"/>
      <c r="AY362" s="681"/>
      <c r="AZ362" s="681"/>
      <c r="BA362" s="681"/>
      <c r="BB362" s="681"/>
      <c r="BC362" s="681"/>
      <c r="BD362" s="681"/>
      <c r="BE362" s="681"/>
      <c r="BF362" s="681"/>
      <c r="BG362" s="681"/>
      <c r="BH362" s="681"/>
      <c r="BI362" s="681"/>
      <c r="BJ362" s="681"/>
      <c r="BK362" s="675"/>
      <c r="BL362" s="675"/>
      <c r="BM362" s="675"/>
      <c r="BN362" s="681"/>
      <c r="BO362" s="681"/>
      <c r="BP362" s="681"/>
      <c r="BQ362" s="681"/>
      <c r="BR362" s="681"/>
      <c r="BS362" s="681"/>
      <c r="BT362" s="681"/>
      <c r="BU362" s="681"/>
      <c r="BV362" s="681"/>
      <c r="BW362" s="681"/>
    </row>
    <row r="363" spans="1:75" ht="13.5" customHeight="1">
      <c r="A363" s="696"/>
      <c r="B363" s="17" t="s">
        <v>60</v>
      </c>
      <c r="C363" s="708"/>
      <c r="D363" s="707"/>
      <c r="E363" s="716"/>
      <c r="F363" s="707"/>
      <c r="G363" s="716"/>
      <c r="H363" s="707"/>
      <c r="I363" s="716"/>
      <c r="J363" s="707"/>
      <c r="K363" s="689"/>
      <c r="L363" s="717"/>
      <c r="M363" s="708"/>
      <c r="N363" s="707"/>
      <c r="O363" s="689"/>
      <c r="P363" s="707"/>
      <c r="Q363" s="689"/>
      <c r="R363" s="707"/>
      <c r="S363" s="689"/>
      <c r="T363" s="707"/>
      <c r="Z363" s="696"/>
      <c r="AA363" s="681"/>
      <c r="AB363" s="681"/>
      <c r="AC363" s="681"/>
      <c r="AD363" s="681"/>
      <c r="AE363" s="681"/>
      <c r="AF363" s="681"/>
      <c r="AG363" s="681"/>
      <c r="AH363" s="681"/>
      <c r="AI363" s="681"/>
      <c r="AJ363" s="681"/>
      <c r="AK363" s="681"/>
      <c r="AL363" s="681"/>
      <c r="AM363" s="681"/>
      <c r="AN363" s="681"/>
      <c r="AO363" s="681"/>
      <c r="AP363" s="681"/>
      <c r="AQ363" s="681"/>
      <c r="AR363" s="681"/>
      <c r="AS363" s="681"/>
      <c r="AT363" s="681"/>
      <c r="AU363" s="681"/>
      <c r="AV363" s="681"/>
      <c r="AW363" s="681"/>
      <c r="AX363" s="681"/>
      <c r="AY363" s="681"/>
      <c r="AZ363" s="681"/>
      <c r="BA363" s="681"/>
      <c r="BB363" s="681"/>
      <c r="BC363" s="681"/>
      <c r="BD363" s="681"/>
      <c r="BE363" s="681"/>
      <c r="BF363" s="681"/>
      <c r="BG363" s="681"/>
      <c r="BH363" s="681"/>
      <c r="BI363" s="681"/>
      <c r="BJ363" s="681"/>
      <c r="BK363" s="675"/>
      <c r="BL363" s="675"/>
      <c r="BM363" s="675"/>
      <c r="BN363" s="681"/>
      <c r="BO363" s="681"/>
      <c r="BP363" s="681"/>
      <c r="BQ363" s="681"/>
      <c r="BR363" s="681"/>
      <c r="BS363" s="681"/>
      <c r="BT363" s="681"/>
      <c r="BU363" s="681"/>
      <c r="BV363" s="681"/>
      <c r="BW363" s="681"/>
    </row>
    <row r="364" spans="1:75" ht="13.5" customHeight="1">
      <c r="A364" s="697"/>
      <c r="B364" s="18" t="s">
        <v>62</v>
      </c>
      <c r="C364" s="714"/>
      <c r="D364" s="711"/>
      <c r="E364" s="715"/>
      <c r="F364" s="711"/>
      <c r="G364" s="715"/>
      <c r="H364" s="711"/>
      <c r="I364" s="715"/>
      <c r="J364" s="711"/>
      <c r="K364" s="710"/>
      <c r="L364" s="710"/>
      <c r="M364" s="714"/>
      <c r="N364" s="711"/>
      <c r="O364" s="710"/>
      <c r="P364" s="711"/>
      <c r="Q364" s="710"/>
      <c r="R364" s="711"/>
      <c r="S364" s="710"/>
      <c r="T364" s="711"/>
      <c r="Z364" s="697"/>
      <c r="AA364" s="682"/>
      <c r="AB364" s="682"/>
      <c r="AC364" s="682"/>
      <c r="AD364" s="682"/>
      <c r="AE364" s="682"/>
      <c r="AF364" s="682"/>
      <c r="AG364" s="682"/>
      <c r="AH364" s="682"/>
      <c r="AI364" s="682"/>
      <c r="AJ364" s="682"/>
      <c r="AK364" s="682"/>
      <c r="AL364" s="682"/>
      <c r="AM364" s="682"/>
      <c r="AN364" s="682"/>
      <c r="AO364" s="682"/>
      <c r="AP364" s="682"/>
      <c r="AQ364" s="682"/>
      <c r="AR364" s="682"/>
      <c r="AS364" s="682"/>
      <c r="AT364" s="682"/>
      <c r="AU364" s="682"/>
      <c r="AV364" s="682"/>
      <c r="AW364" s="682"/>
      <c r="AX364" s="682"/>
      <c r="AY364" s="682"/>
      <c r="AZ364" s="682"/>
      <c r="BA364" s="682"/>
      <c r="BB364" s="682"/>
      <c r="BC364" s="682"/>
      <c r="BD364" s="682"/>
      <c r="BE364" s="682"/>
      <c r="BF364" s="682"/>
      <c r="BG364" s="682"/>
      <c r="BH364" s="682"/>
      <c r="BI364" s="682"/>
      <c r="BJ364" s="682"/>
      <c r="BK364" s="676"/>
      <c r="BL364" s="676"/>
      <c r="BM364" s="676"/>
      <c r="BN364" s="682"/>
      <c r="BO364" s="682"/>
      <c r="BP364" s="682"/>
      <c r="BQ364" s="682"/>
      <c r="BR364" s="682"/>
      <c r="BS364" s="682"/>
      <c r="BT364" s="682"/>
      <c r="BU364" s="682"/>
      <c r="BV364" s="682"/>
      <c r="BW364" s="682"/>
    </row>
    <row r="365" spans="1:75" ht="13.5" customHeight="1">
      <c r="A365" s="696" t="s">
        <v>74</v>
      </c>
      <c r="B365" s="15" t="s">
        <v>55</v>
      </c>
      <c r="C365" s="703" t="str">
        <f>VLOOKUP($C352,'2025年度(1年後期)'!$B$5:$N$207,COLUMN('2025年度(1年後期)'!$G$5),0)&amp;""</f>
        <v>英語Ⅰ(BD)</v>
      </c>
      <c r="D365" s="704"/>
      <c r="E365" s="698" t="str">
        <f>VLOOKUP($C352,'2025年度(2年後期)'!$B$5:$N$207,COLUMN('2025年度(2年後期)'!$G$5),0)&amp;""</f>
        <v>生活援助論Ⅳ(ABCD)</v>
      </c>
      <c r="F365" s="693"/>
      <c r="G365" s="698" t="str">
        <f>VLOOKUP($C352,'2025年度(3年後期)'!$B$5:$N$207,COLUMN('2025年度(3年後期)'!$G$5),0)&amp;""</f>
        <v>領域別実習</v>
      </c>
      <c r="H365" s="693"/>
      <c r="I365" s="698" t="str">
        <f>VLOOKUP($C352,'2025年度(4年後期)'!$B$5:$N$206,COLUMN('2025年度(4年後期)'!$G$5),0)&amp;""</f>
        <v/>
      </c>
      <c r="J365" s="693"/>
      <c r="K365" s="694" t="str">
        <f>VLOOKUP($C352,'2025年度(助産後期)'!$B$5:$N$207,COLUMN('2025年度(助産後期)'!$G$5),0)&amp;""</f>
        <v/>
      </c>
      <c r="L365" s="694"/>
      <c r="M365" s="692" t="str">
        <f>VLOOKUP($C352,'2025年度(M1後期)'!$B$5:$N$207,COLUMN('2025年度(M1後期)'!$G$5),0)&amp;""</f>
        <v/>
      </c>
      <c r="N365" s="693"/>
      <c r="O365" s="694" t="str">
        <f>VLOOKUP($C352,'2025年度(M2後期)'!$B$5:$N$207,COLUMN('2025年度(M2後期)'!$G$5),0)&amp;""</f>
        <v>特別研究</v>
      </c>
      <c r="P365" s="693"/>
      <c r="Q365" s="694" t="str">
        <f>VLOOKUP($C352,'2025年度(D1後期)'!$B$5:$N$207,COLUMN('2025年度(D1後期)'!$G$5),0)&amp;""</f>
        <v/>
      </c>
      <c r="R365" s="693"/>
      <c r="S365" s="694" t="str">
        <f>VLOOKUP($C352,'2025年度(D23後期)'!$B$5:$N$207,COLUMN('2025年度(D23後期)'!$G$5),0)&amp;""</f>
        <v>特別研究</v>
      </c>
      <c r="T365" s="693"/>
      <c r="U365" s="597" t="s">
        <v>344</v>
      </c>
      <c r="Z365" s="696" t="str">
        <f>A365</f>
        <v>３時限（13：30～15：00）</v>
      </c>
      <c r="AA365" s="680" t="s">
        <v>209</v>
      </c>
      <c r="AB365" s="680"/>
      <c r="AC365" s="680"/>
      <c r="AD365" s="680"/>
      <c r="AE365" s="680"/>
      <c r="AF365" s="680"/>
      <c r="AG365" s="680" t="s">
        <v>210</v>
      </c>
      <c r="AH365" s="680" t="s">
        <v>210</v>
      </c>
      <c r="AI365" s="680"/>
      <c r="AJ365" s="680"/>
      <c r="AK365" s="680"/>
      <c r="AL365" s="680" t="s">
        <v>210</v>
      </c>
      <c r="AM365" s="680" t="s">
        <v>169</v>
      </c>
      <c r="AN365" s="680"/>
      <c r="AO365" s="680"/>
      <c r="AP365" s="680"/>
      <c r="AQ365" s="680"/>
      <c r="AR365" s="680"/>
      <c r="AS365" s="680"/>
      <c r="AT365" s="680"/>
      <c r="AU365" s="680"/>
      <c r="AV365" s="680"/>
      <c r="AW365" s="680" t="s">
        <v>345</v>
      </c>
      <c r="AX365" s="680"/>
      <c r="AY365" s="680"/>
      <c r="AZ365" s="680" t="s">
        <v>169</v>
      </c>
      <c r="BA365" s="680"/>
      <c r="BB365" s="680"/>
      <c r="BC365" s="680"/>
      <c r="BD365" s="680"/>
      <c r="BE365" s="680"/>
      <c r="BF365" s="680"/>
      <c r="BG365" s="680"/>
      <c r="BH365" s="680"/>
      <c r="BI365" s="680"/>
      <c r="BJ365" s="680"/>
      <c r="BK365" s="674"/>
      <c r="BL365" s="674"/>
      <c r="BM365" s="674"/>
      <c r="BN365" s="680"/>
      <c r="BO365" s="680"/>
      <c r="BP365" s="680"/>
      <c r="BQ365" s="680"/>
      <c r="BR365" s="680"/>
      <c r="BS365" s="680"/>
      <c r="BT365" s="680"/>
      <c r="BU365" s="680"/>
      <c r="BV365" s="680"/>
      <c r="BW365" s="680"/>
    </row>
    <row r="366" spans="1:75" ht="13.5" customHeight="1">
      <c r="A366" s="696"/>
      <c r="B366" s="15" t="s">
        <v>58</v>
      </c>
      <c r="C366" s="701" t="str">
        <f>IFERROR(VLOOKUP(C365,科目・教員!$A$2:$B$349,2,0),"")</f>
        <v>ﾊﾟｳﾗ･ﾍﾞﾙｳﾞｧﾝｹﾞﾙ</v>
      </c>
      <c r="D366" s="702"/>
      <c r="E366" s="690" t="str">
        <f>IFERROR(VLOOKUP(E365,科目・教員!$A$2:$B$349,2,0),"")</f>
        <v>矢富　有見子</v>
      </c>
      <c r="F366" s="689"/>
      <c r="G366" s="690" t="str">
        <f>IFERROR(VLOOKUP(G365,科目・教員!$A$2:$B$349,2,0),"")</f>
        <v/>
      </c>
      <c r="H366" s="689"/>
      <c r="I366" s="690" t="str">
        <f>IFERROR(VLOOKUP(I365,科目・教員!$A$2:$B$349,2,0),"")</f>
        <v/>
      </c>
      <c r="J366" s="689"/>
      <c r="K366" s="691" t="str">
        <f>IFERROR(VLOOKUP(K365,科目・教員!$A$2:$B$349,2,0),"")</f>
        <v/>
      </c>
      <c r="L366" s="691"/>
      <c r="M366" s="688" t="str">
        <f>IFERROR(VLOOKUP(M365,科目・教員!$A$2:$B$349,2,0),"")</f>
        <v/>
      </c>
      <c r="N366" s="689"/>
      <c r="O366" s="691" t="str">
        <f>IFERROR(VLOOKUP(O365,科目・教員!$A$2:$B$349,2,0),"")</f>
        <v/>
      </c>
      <c r="P366" s="689"/>
      <c r="Q366" s="691" t="str">
        <f>IFERROR(VLOOKUP(Q365,科目・教員!$A$2:$B$349,2,0),"")</f>
        <v/>
      </c>
      <c r="R366" s="689"/>
      <c r="S366" s="691" t="str">
        <f>IFERROR(VLOOKUP(S365,科目・教員!$A$2:$B$349,2,0),"")</f>
        <v/>
      </c>
      <c r="T366" s="689"/>
      <c r="U366" s="597" t="s">
        <v>259</v>
      </c>
      <c r="Z366" s="696"/>
      <c r="AA366" s="681"/>
      <c r="AB366" s="681"/>
      <c r="AC366" s="681"/>
      <c r="AD366" s="681"/>
      <c r="AE366" s="681"/>
      <c r="AF366" s="681"/>
      <c r="AG366" s="681"/>
      <c r="AH366" s="681"/>
      <c r="AI366" s="681"/>
      <c r="AJ366" s="681"/>
      <c r="AK366" s="681"/>
      <c r="AL366" s="681"/>
      <c r="AM366" s="681"/>
      <c r="AN366" s="681"/>
      <c r="AO366" s="681"/>
      <c r="AP366" s="681"/>
      <c r="AQ366" s="681"/>
      <c r="AR366" s="681"/>
      <c r="AS366" s="681"/>
      <c r="AT366" s="681"/>
      <c r="AU366" s="681"/>
      <c r="AV366" s="681"/>
      <c r="AW366" s="681"/>
      <c r="AX366" s="681"/>
      <c r="AY366" s="681"/>
      <c r="AZ366" s="681"/>
      <c r="BA366" s="681"/>
      <c r="BB366" s="681"/>
      <c r="BC366" s="681"/>
      <c r="BD366" s="681"/>
      <c r="BE366" s="681"/>
      <c r="BF366" s="681"/>
      <c r="BG366" s="681"/>
      <c r="BH366" s="681"/>
      <c r="BI366" s="681"/>
      <c r="BJ366" s="681"/>
      <c r="BK366" s="675"/>
      <c r="BL366" s="675"/>
      <c r="BM366" s="675"/>
      <c r="BN366" s="681"/>
      <c r="BO366" s="681"/>
      <c r="BP366" s="681"/>
      <c r="BQ366" s="681"/>
      <c r="BR366" s="681"/>
      <c r="BS366" s="681"/>
      <c r="BT366" s="681"/>
      <c r="BU366" s="681"/>
      <c r="BV366" s="681"/>
      <c r="BW366" s="681"/>
    </row>
    <row r="367" spans="1:75" ht="13.5" customHeight="1">
      <c r="A367" s="696"/>
      <c r="B367" s="15" t="s">
        <v>60</v>
      </c>
      <c r="C367" s="701" t="str">
        <f>VLOOKUP($C352,'2025年度(1年後期)'!$B$5:$N$207,COLUMN('2025年度(1年後期)'!$G$5)+1,0)&amp;""</f>
        <v>101</v>
      </c>
      <c r="D367" s="702"/>
      <c r="E367" s="690" t="str">
        <f>VLOOKUP($C352,'2025年度(2年後期)'!$B$5:$N$207,COLUMN('2025年度(2年後期)'!$G$5)+1,0)&amp;""</f>
        <v>201･202･基礎実</v>
      </c>
      <c r="F367" s="689"/>
      <c r="G367" s="690" t="str">
        <f>VLOOKUP($C352,'2025年度(3年後期)'!$B$5:$N$207,COLUMN('2025年度(3年後期)'!$G$5)+1,0)&amp;""</f>
        <v>母性:304･母小実</v>
      </c>
      <c r="H367" s="689"/>
      <c r="I367" s="690" t="str">
        <f>VLOOKUP($C352,'2025年度(4年後期)'!$B$5:$N$206,COLUMN('2025年度(4年後期)'!$G$5)+1,0)&amp;""</f>
        <v/>
      </c>
      <c r="J367" s="689"/>
      <c r="K367" s="691" t="str">
        <f>VLOOKUP($C352,'2025年度(助産後期)'!$B$5:$N$207,COLUMN('2025年度(助産後期)'!$G$5)+1,0)&amp;""</f>
        <v/>
      </c>
      <c r="L367" s="691"/>
      <c r="M367" s="688" t="str">
        <f>VLOOKUP($C352,'2025年度(M1後期)'!$B$5:$N$207,COLUMN('2025年度(M1後期)'!$G$5)+1,0)&amp;""</f>
        <v/>
      </c>
      <c r="N367" s="689"/>
      <c r="O367" s="691" t="str">
        <f>VLOOKUP($C352,'2025年度(M2後期)'!$B$5:$N$207,COLUMN('2025年度(M2後期)'!$G$5)+1,0)&amp;""</f>
        <v/>
      </c>
      <c r="P367" s="689"/>
      <c r="Q367" s="691" t="str">
        <f>VLOOKUP($C352,'2025年度(D1後期)'!$B$5:$N$207,COLUMN('2025年度(D1後期)'!$G$5)+1,0)&amp;""</f>
        <v/>
      </c>
      <c r="R367" s="689"/>
      <c r="S367" s="691" t="str">
        <f>VLOOKUP($C352,'2025年度(D23後期)'!$B$5:$N$207,COLUMN('2025年度(D23後期)'!$G$5)+1,0)&amp;""</f>
        <v/>
      </c>
      <c r="T367" s="689"/>
      <c r="U367" s="597" t="s">
        <v>349</v>
      </c>
      <c r="Z367" s="696"/>
      <c r="AA367" s="681"/>
      <c r="AB367" s="681"/>
      <c r="AC367" s="681"/>
      <c r="AD367" s="681"/>
      <c r="AE367" s="681"/>
      <c r="AF367" s="681"/>
      <c r="AG367" s="681"/>
      <c r="AH367" s="681"/>
      <c r="AI367" s="681"/>
      <c r="AJ367" s="681"/>
      <c r="AK367" s="681"/>
      <c r="AL367" s="681"/>
      <c r="AM367" s="681"/>
      <c r="AN367" s="681"/>
      <c r="AO367" s="681"/>
      <c r="AP367" s="681"/>
      <c r="AQ367" s="681"/>
      <c r="AR367" s="681"/>
      <c r="AS367" s="681"/>
      <c r="AT367" s="681"/>
      <c r="AU367" s="681"/>
      <c r="AV367" s="681"/>
      <c r="AW367" s="681"/>
      <c r="AX367" s="681"/>
      <c r="AY367" s="681"/>
      <c r="AZ367" s="681"/>
      <c r="BA367" s="681"/>
      <c r="BB367" s="681"/>
      <c r="BC367" s="681"/>
      <c r="BD367" s="681"/>
      <c r="BE367" s="681"/>
      <c r="BF367" s="681"/>
      <c r="BG367" s="681"/>
      <c r="BH367" s="681"/>
      <c r="BI367" s="681"/>
      <c r="BJ367" s="681"/>
      <c r="BK367" s="675"/>
      <c r="BL367" s="675"/>
      <c r="BM367" s="675"/>
      <c r="BN367" s="681"/>
      <c r="BO367" s="681"/>
      <c r="BP367" s="681"/>
      <c r="BQ367" s="681"/>
      <c r="BR367" s="681"/>
      <c r="BS367" s="681"/>
      <c r="BT367" s="681"/>
      <c r="BU367" s="681"/>
      <c r="BV367" s="681"/>
      <c r="BW367" s="681"/>
    </row>
    <row r="368" spans="1:75" ht="13.5" customHeight="1">
      <c r="A368" s="712"/>
      <c r="B368" s="16" t="s">
        <v>62</v>
      </c>
      <c r="C368" s="699" t="s">
        <v>116</v>
      </c>
      <c r="D368" s="700"/>
      <c r="E368" s="684"/>
      <c r="F368" s="685"/>
      <c r="G368" s="684"/>
      <c r="H368" s="685"/>
      <c r="I368" s="684"/>
      <c r="J368" s="685"/>
      <c r="K368" s="686"/>
      <c r="L368" s="686"/>
      <c r="M368" s="687"/>
      <c r="N368" s="685"/>
      <c r="O368" s="686"/>
      <c r="P368" s="685"/>
      <c r="Q368" s="686"/>
      <c r="R368" s="685"/>
      <c r="S368" s="686"/>
      <c r="T368" s="685"/>
      <c r="U368" s="597"/>
      <c r="Z368" s="697"/>
      <c r="AA368" s="682"/>
      <c r="AB368" s="682"/>
      <c r="AC368" s="682"/>
      <c r="AD368" s="682"/>
      <c r="AE368" s="682"/>
      <c r="AF368" s="682"/>
      <c r="AG368" s="682"/>
      <c r="AH368" s="682"/>
      <c r="AI368" s="682"/>
      <c r="AJ368" s="682"/>
      <c r="AK368" s="682"/>
      <c r="AL368" s="682"/>
      <c r="AM368" s="682"/>
      <c r="AN368" s="682"/>
      <c r="AO368" s="682"/>
      <c r="AP368" s="682"/>
      <c r="AQ368" s="682"/>
      <c r="AR368" s="682"/>
      <c r="AS368" s="682"/>
      <c r="AT368" s="682"/>
      <c r="AU368" s="682"/>
      <c r="AV368" s="682"/>
      <c r="AW368" s="682"/>
      <c r="AX368" s="682"/>
      <c r="AY368" s="682"/>
      <c r="AZ368" s="682"/>
      <c r="BA368" s="682"/>
      <c r="BB368" s="682"/>
      <c r="BC368" s="682"/>
      <c r="BD368" s="682"/>
      <c r="BE368" s="682"/>
      <c r="BF368" s="682"/>
      <c r="BG368" s="682"/>
      <c r="BH368" s="682"/>
      <c r="BI368" s="682"/>
      <c r="BJ368" s="682"/>
      <c r="BK368" s="676"/>
      <c r="BL368" s="676"/>
      <c r="BM368" s="676"/>
      <c r="BN368" s="682"/>
      <c r="BO368" s="682"/>
      <c r="BP368" s="682"/>
      <c r="BQ368" s="682"/>
      <c r="BR368" s="682"/>
      <c r="BS368" s="682"/>
      <c r="BT368" s="682"/>
      <c r="BU368" s="682"/>
      <c r="BV368" s="682"/>
      <c r="BW368" s="682"/>
    </row>
    <row r="369" spans="1:75" ht="13.5" customHeight="1">
      <c r="A369" s="696" t="s">
        <v>80</v>
      </c>
      <c r="B369" s="15" t="s">
        <v>55</v>
      </c>
      <c r="C369" s="753" t="str">
        <f>VLOOKUP($C352,'2025年度(1年後期)'!$B$5:$N$207,COLUMN('2025年度(1年後期)'!$I$5),0)&amp;""</f>
        <v>食と健康　追再試</v>
      </c>
      <c r="D369" s="754"/>
      <c r="E369" s="698" t="str">
        <f>VLOOKUP($C352,'2025年度(2年後期)'!$B$5:$N$207,COLUMN('2025年度(2年後期)'!$I$5),0)&amp;""</f>
        <v>生活援助論Ⅳ(ABCD)</v>
      </c>
      <c r="F369" s="693"/>
      <c r="G369" s="698" t="str">
        <f>VLOOKUP($C352,'2025年度(3年後期)'!$B$5:$N$207,COLUMN('2025年度(3年後期)'!$I$5),0)&amp;""</f>
        <v>領域別実習</v>
      </c>
      <c r="H369" s="693"/>
      <c r="I369" s="698" t="str">
        <f>VLOOKUP($C352,'2025年度(4年後期)'!$B$5:$N$206,COLUMN('2025年度(4年後期)'!$I$5),0)&amp;""</f>
        <v/>
      </c>
      <c r="J369" s="693"/>
      <c r="K369" s="694" t="str">
        <f>VLOOKUP($C352,'2025年度(助産後期)'!$B$5:$N$207,COLUMN('2025年度(助産後期)'!$I$5),0)&amp;""</f>
        <v/>
      </c>
      <c r="L369" s="694"/>
      <c r="M369" s="692" t="str">
        <f>VLOOKUP($C352,'2025年度(M1後期)'!$B$5:$N$207,COLUMN('2025年度(M1後期)'!$I$5),0)&amp;""</f>
        <v/>
      </c>
      <c r="N369" s="693"/>
      <c r="O369" s="694" t="str">
        <f>VLOOKUP($C352,'2025年度(M2後期)'!$B$5:$N$207,COLUMN('2025年度(M2後期)'!$I$5),0)&amp;""</f>
        <v>特別研究</v>
      </c>
      <c r="P369" s="693"/>
      <c r="Q369" s="694" t="str">
        <f>VLOOKUP($C352,'2025年度(D1後期)'!$B$5:$N$207,COLUMN('2025年度(D1後期)'!$I$5),0)&amp;""</f>
        <v/>
      </c>
      <c r="R369" s="693"/>
      <c r="S369" s="694" t="str">
        <f>VLOOKUP($C352,'2025年度(D23後期)'!$B$5:$N$207,COLUMN('2025年度(D23後期)'!$I$5),0)&amp;""</f>
        <v>特別研究</v>
      </c>
      <c r="T369" s="693"/>
      <c r="U369" s="597"/>
      <c r="Z369" s="696" t="str">
        <f>A369</f>
        <v>４時限（15：10～16：40）</v>
      </c>
      <c r="AA369" s="680"/>
      <c r="AB369" s="680"/>
      <c r="AC369" s="680" t="s">
        <v>363</v>
      </c>
      <c r="AD369" s="680"/>
      <c r="AE369" s="680"/>
      <c r="AF369" s="680"/>
      <c r="AG369" s="680" t="s">
        <v>210</v>
      </c>
      <c r="AH369" s="680" t="s">
        <v>210</v>
      </c>
      <c r="AI369" s="680"/>
      <c r="AJ369" s="680"/>
      <c r="AK369" s="680"/>
      <c r="AL369" s="680" t="s">
        <v>210</v>
      </c>
      <c r="AM369" s="680" t="s">
        <v>169</v>
      </c>
      <c r="AN369" s="680"/>
      <c r="AO369" s="680"/>
      <c r="AP369" s="680"/>
      <c r="AQ369" s="680"/>
      <c r="AR369" s="680"/>
      <c r="AS369" s="680"/>
      <c r="AT369" s="680"/>
      <c r="AU369" s="680"/>
      <c r="AV369" s="680"/>
      <c r="AW369" s="680" t="s">
        <v>345</v>
      </c>
      <c r="AX369" s="680"/>
      <c r="AY369" s="680"/>
      <c r="AZ369" s="680" t="s">
        <v>169</v>
      </c>
      <c r="BA369" s="680"/>
      <c r="BB369" s="680"/>
      <c r="BC369" s="680"/>
      <c r="BD369" s="680"/>
      <c r="BE369" s="680"/>
      <c r="BF369" s="680"/>
      <c r="BG369" s="680"/>
      <c r="BH369" s="680"/>
      <c r="BI369" s="680"/>
      <c r="BJ369" s="680"/>
      <c r="BK369" s="674"/>
      <c r="BL369" s="674"/>
      <c r="BM369" s="674"/>
      <c r="BN369" s="680"/>
      <c r="BO369" s="680"/>
      <c r="BP369" s="680"/>
      <c r="BQ369" s="680"/>
      <c r="BR369" s="680"/>
      <c r="BS369" s="680"/>
      <c r="BT369" s="680"/>
      <c r="BU369" s="680"/>
      <c r="BV369" s="680"/>
      <c r="BW369" s="680"/>
    </row>
    <row r="370" spans="1:75" ht="13.5" customHeight="1">
      <c r="A370" s="696"/>
      <c r="B370" s="15" t="s">
        <v>58</v>
      </c>
      <c r="C370" s="751" t="str">
        <f>IFERROR(VLOOKUP(C369,科目・教員!$A$2:$B$349,2,0),"")</f>
        <v/>
      </c>
      <c r="D370" s="752"/>
      <c r="E370" s="690" t="str">
        <f>IFERROR(VLOOKUP(E369,科目・教員!$A$2:$B$349,2,0),"")</f>
        <v>矢富　有見子</v>
      </c>
      <c r="F370" s="689"/>
      <c r="G370" s="690" t="str">
        <f>IFERROR(VLOOKUP(G369,科目・教員!$A$2:$B$349,2,0),"")</f>
        <v/>
      </c>
      <c r="H370" s="689"/>
      <c r="I370" s="690" t="str">
        <f>IFERROR(VLOOKUP(I369,科目・教員!$A$2:$B$349,2,0),"")</f>
        <v/>
      </c>
      <c r="J370" s="689"/>
      <c r="K370" s="691" t="str">
        <f>IFERROR(VLOOKUP(K369,科目・教員!$A$2:$B$349,2,0),"")</f>
        <v/>
      </c>
      <c r="L370" s="691"/>
      <c r="M370" s="688" t="str">
        <f>IFERROR(VLOOKUP(M369,科目・教員!$A$2:$B$349,2,0),"")</f>
        <v/>
      </c>
      <c r="N370" s="689"/>
      <c r="O370" s="691" t="str">
        <f>IFERROR(VLOOKUP(O369,科目・教員!$A$2:$B$349,2,0),"")</f>
        <v/>
      </c>
      <c r="P370" s="689"/>
      <c r="Q370" s="691" t="str">
        <f>IFERROR(VLOOKUP(Q369,科目・教員!$A$2:$B$349,2,0),"")</f>
        <v/>
      </c>
      <c r="R370" s="689"/>
      <c r="S370" s="691" t="str">
        <f>IFERROR(VLOOKUP(S369,科目・教員!$A$2:$B$349,2,0),"")</f>
        <v/>
      </c>
      <c r="T370" s="689"/>
      <c r="U370" s="597"/>
      <c r="Z370" s="696"/>
      <c r="AA370" s="681"/>
      <c r="AB370" s="681"/>
      <c r="AC370" s="681"/>
      <c r="AD370" s="681"/>
      <c r="AE370" s="681"/>
      <c r="AF370" s="681"/>
      <c r="AG370" s="681"/>
      <c r="AH370" s="681"/>
      <c r="AI370" s="681"/>
      <c r="AJ370" s="681"/>
      <c r="AK370" s="681"/>
      <c r="AL370" s="681"/>
      <c r="AM370" s="681"/>
      <c r="AN370" s="681"/>
      <c r="AO370" s="681"/>
      <c r="AP370" s="681"/>
      <c r="AQ370" s="681"/>
      <c r="AR370" s="681"/>
      <c r="AS370" s="681"/>
      <c r="AT370" s="681"/>
      <c r="AU370" s="681"/>
      <c r="AV370" s="681"/>
      <c r="AW370" s="681"/>
      <c r="AX370" s="681"/>
      <c r="AY370" s="681"/>
      <c r="AZ370" s="681"/>
      <c r="BA370" s="681"/>
      <c r="BB370" s="681"/>
      <c r="BC370" s="681"/>
      <c r="BD370" s="681"/>
      <c r="BE370" s="681"/>
      <c r="BF370" s="681"/>
      <c r="BG370" s="681"/>
      <c r="BH370" s="681"/>
      <c r="BI370" s="681"/>
      <c r="BJ370" s="681"/>
      <c r="BK370" s="675"/>
      <c r="BL370" s="675"/>
      <c r="BM370" s="675"/>
      <c r="BN370" s="681"/>
      <c r="BO370" s="681"/>
      <c r="BP370" s="681"/>
      <c r="BQ370" s="681"/>
      <c r="BR370" s="681"/>
      <c r="BS370" s="681"/>
      <c r="BT370" s="681"/>
      <c r="BU370" s="681"/>
      <c r="BV370" s="681"/>
      <c r="BW370" s="681"/>
    </row>
    <row r="371" spans="1:75" ht="13.5" customHeight="1">
      <c r="A371" s="696"/>
      <c r="B371" s="15" t="s">
        <v>60</v>
      </c>
      <c r="C371" s="751" t="str">
        <f>VLOOKUP($C352,'2025年度(1年後期)'!$B$5:$N$207,COLUMN('2025年度(1年後期)'!$I$5)+1,0)&amp;""</f>
        <v>103</v>
      </c>
      <c r="D371" s="752"/>
      <c r="E371" s="690" t="str">
        <f>VLOOKUP($C352,'2025年度(2年後期)'!$B$5:$N$207,COLUMN('2025年度(2年後期)'!$I$5)+1,0)&amp;""</f>
        <v>201･202･基礎実</v>
      </c>
      <c r="F371" s="689"/>
      <c r="G371" s="690" t="str">
        <f>VLOOKUP($C352,'2025年度(3年後期)'!$B$5:$N$207,COLUMN('2025年度(3年後期)'!$I$5)+1,0)&amp;""</f>
        <v>母性:304･母小実</v>
      </c>
      <c r="H371" s="689"/>
      <c r="I371" s="690" t="str">
        <f>VLOOKUP($C352,'2025年度(4年後期)'!$B$5:$N$206,COLUMN('2025年度(4年後期)'!$I$5)+1,0)&amp;""</f>
        <v/>
      </c>
      <c r="J371" s="689"/>
      <c r="K371" s="691" t="str">
        <f>VLOOKUP($C352,'2025年度(助産後期)'!$B$5:$N$207,COLUMN('2025年度(助産後期)'!$I$5)+1,0)&amp;""</f>
        <v/>
      </c>
      <c r="L371" s="691"/>
      <c r="M371" s="688" t="str">
        <f>VLOOKUP($C352,'2025年度(M1後期)'!$B$5:$N$207,COLUMN('2025年度(M1後期)'!$I$5)+1,0)&amp;""</f>
        <v/>
      </c>
      <c r="N371" s="689"/>
      <c r="O371" s="691" t="str">
        <f>VLOOKUP($C352,'2025年度(M2後期)'!$B$5:$N$207,COLUMN('2025年度(M2後期)'!$I$5)+1,0)&amp;""</f>
        <v/>
      </c>
      <c r="P371" s="689"/>
      <c r="Q371" s="691" t="str">
        <f>VLOOKUP($C352,'2025年度(D1後期)'!$B$5:$N$207,COLUMN('2025年度(D1後期)'!$I$5)+1,0)&amp;""</f>
        <v/>
      </c>
      <c r="R371" s="689"/>
      <c r="S371" s="691" t="str">
        <f>VLOOKUP($C352,'2025年度(D23後期)'!$B$5:$N$207,COLUMN('2025年度(D23後期)'!$I$5)+1,0)&amp;""</f>
        <v/>
      </c>
      <c r="T371" s="689"/>
      <c r="U371" s="597"/>
      <c r="Z371" s="696"/>
      <c r="AA371" s="681"/>
      <c r="AB371" s="681"/>
      <c r="AC371" s="681"/>
      <c r="AD371" s="681"/>
      <c r="AE371" s="681"/>
      <c r="AF371" s="681"/>
      <c r="AG371" s="681"/>
      <c r="AH371" s="681"/>
      <c r="AI371" s="681"/>
      <c r="AJ371" s="681"/>
      <c r="AK371" s="681"/>
      <c r="AL371" s="681"/>
      <c r="AM371" s="681"/>
      <c r="AN371" s="681"/>
      <c r="AO371" s="681"/>
      <c r="AP371" s="681"/>
      <c r="AQ371" s="681"/>
      <c r="AR371" s="681"/>
      <c r="AS371" s="681"/>
      <c r="AT371" s="681"/>
      <c r="AU371" s="681"/>
      <c r="AV371" s="681"/>
      <c r="AW371" s="681"/>
      <c r="AX371" s="681"/>
      <c r="AY371" s="681"/>
      <c r="AZ371" s="681"/>
      <c r="BA371" s="681"/>
      <c r="BB371" s="681"/>
      <c r="BC371" s="681"/>
      <c r="BD371" s="681"/>
      <c r="BE371" s="681"/>
      <c r="BF371" s="681"/>
      <c r="BG371" s="681"/>
      <c r="BH371" s="681"/>
      <c r="BI371" s="681"/>
      <c r="BJ371" s="681"/>
      <c r="BK371" s="675"/>
      <c r="BL371" s="675"/>
      <c r="BM371" s="675"/>
      <c r="BN371" s="681"/>
      <c r="BO371" s="681"/>
      <c r="BP371" s="681"/>
      <c r="BQ371" s="681"/>
      <c r="BR371" s="681"/>
      <c r="BS371" s="681"/>
      <c r="BT371" s="681"/>
      <c r="BU371" s="681"/>
      <c r="BV371" s="681"/>
      <c r="BW371" s="681"/>
    </row>
    <row r="372" spans="1:75" ht="13.5" customHeight="1">
      <c r="A372" s="697"/>
      <c r="B372" s="16" t="s">
        <v>62</v>
      </c>
      <c r="C372" s="749"/>
      <c r="D372" s="750"/>
      <c r="E372" s="684"/>
      <c r="F372" s="685"/>
      <c r="G372" s="684"/>
      <c r="H372" s="685"/>
      <c r="I372" s="684"/>
      <c r="J372" s="685"/>
      <c r="K372" s="686"/>
      <c r="L372" s="686"/>
      <c r="M372" s="687"/>
      <c r="N372" s="685"/>
      <c r="O372" s="686"/>
      <c r="P372" s="685"/>
      <c r="Q372" s="686"/>
      <c r="R372" s="685"/>
      <c r="S372" s="686"/>
      <c r="T372" s="686"/>
      <c r="U372" s="598"/>
      <c r="Z372" s="697"/>
      <c r="AA372" s="682"/>
      <c r="AB372" s="682"/>
      <c r="AC372" s="682"/>
      <c r="AD372" s="682"/>
      <c r="AE372" s="682"/>
      <c r="AF372" s="682"/>
      <c r="AG372" s="682"/>
      <c r="AH372" s="682"/>
      <c r="AI372" s="682"/>
      <c r="AJ372" s="682"/>
      <c r="AK372" s="682"/>
      <c r="AL372" s="682"/>
      <c r="AM372" s="682"/>
      <c r="AN372" s="682"/>
      <c r="AO372" s="682"/>
      <c r="AP372" s="682"/>
      <c r="AQ372" s="682"/>
      <c r="AR372" s="682"/>
      <c r="AS372" s="682"/>
      <c r="AT372" s="682"/>
      <c r="AU372" s="682"/>
      <c r="AV372" s="682"/>
      <c r="AW372" s="682"/>
      <c r="AX372" s="682"/>
      <c r="AY372" s="682"/>
      <c r="AZ372" s="682"/>
      <c r="BA372" s="682"/>
      <c r="BB372" s="682"/>
      <c r="BC372" s="682"/>
      <c r="BD372" s="682"/>
      <c r="BE372" s="682"/>
      <c r="BF372" s="682"/>
      <c r="BG372" s="682"/>
      <c r="BH372" s="682"/>
      <c r="BI372" s="682"/>
      <c r="BJ372" s="682"/>
      <c r="BK372" s="676"/>
      <c r="BL372" s="676"/>
      <c r="BM372" s="676"/>
      <c r="BN372" s="682"/>
      <c r="BO372" s="682"/>
      <c r="BP372" s="682"/>
      <c r="BQ372" s="682"/>
      <c r="BR372" s="682"/>
      <c r="BS372" s="682"/>
      <c r="BT372" s="682"/>
      <c r="BU372" s="682"/>
      <c r="BV372" s="682"/>
      <c r="BW372" s="682"/>
    </row>
    <row r="373" spans="1:75" ht="13.5" customHeight="1">
      <c r="A373" s="696" t="s">
        <v>87</v>
      </c>
      <c r="B373" s="15" t="s">
        <v>55</v>
      </c>
      <c r="C373" s="692" t="str">
        <f>VLOOKUP($C352,'2025年度(1年後期)'!$B$5:$N$207,COLUMN('2025年度(1年後期)'!$K$5),0)&amp;""</f>
        <v/>
      </c>
      <c r="D373" s="693"/>
      <c r="E373" s="698" t="str">
        <f>VLOOKUP($C352,'2025年度(2年後期)'!$B$5:$N$207,COLUMN('2025年度(2年後期)'!$K$5),0)&amp;""</f>
        <v/>
      </c>
      <c r="F373" s="693"/>
      <c r="G373" s="698" t="str">
        <f>VLOOKUP($C352,'2025年度(3年後期)'!$B$5:$N$207,COLUMN('2025年度(3年後期)'!$K$5),0)&amp;""</f>
        <v/>
      </c>
      <c r="H373" s="693"/>
      <c r="I373" s="698" t="str">
        <f>VLOOKUP($C352,'2025年度(4年後期)'!$B$5:$N$206,COLUMN('2025年度(4年後期)'!$K$5),0)&amp;""</f>
        <v/>
      </c>
      <c r="J373" s="693"/>
      <c r="K373" s="694" t="str">
        <f>VLOOKUP($C352,'2025年度(助産後期)'!$B$5:$N$207,COLUMN('2025年度(助産後期)'!$K$5),0)&amp;""</f>
        <v/>
      </c>
      <c r="L373" s="694"/>
      <c r="M373" s="692" t="str">
        <f>VLOOKUP($C352,'2025年度(M1後期)'!$B$5:$N$207,COLUMN('2025年度(M1後期)'!$K$5),0)&amp;""</f>
        <v/>
      </c>
      <c r="N373" s="693"/>
      <c r="O373" s="694" t="str">
        <f>VLOOKUP($C352,'2025年度(M2後期)'!$B$5:$N$207,COLUMN('2025年度(M2後期)'!$K$5),0)&amp;""</f>
        <v/>
      </c>
      <c r="P373" s="693"/>
      <c r="Q373" s="694" t="str">
        <f>VLOOKUP($C352,'2025年度(D1後期)'!$B$5:$N$207,COLUMN('2025年度(D1後期)'!$K$5),0)&amp;""</f>
        <v/>
      </c>
      <c r="R373" s="693"/>
      <c r="S373" s="694" t="str">
        <f>VLOOKUP($C352,'2025年度(D23後期)'!$B$5:$N$207,COLUMN('2025年度(D23後期)'!$K$5),0)&amp;""</f>
        <v/>
      </c>
      <c r="T373" s="693"/>
      <c r="Z373" s="696" t="str">
        <f>A373</f>
        <v>５時限（16：50～18：20）</v>
      </c>
      <c r="AA373" s="680"/>
      <c r="AB373" s="680"/>
      <c r="AC373" s="680"/>
      <c r="AD373" s="680"/>
      <c r="AE373" s="680"/>
      <c r="AF373" s="680"/>
      <c r="AG373" s="680"/>
      <c r="AH373" s="680"/>
      <c r="AI373" s="680"/>
      <c r="AJ373" s="680"/>
      <c r="AK373" s="680"/>
      <c r="AL373" s="680"/>
      <c r="AM373" s="680"/>
      <c r="AN373" s="680"/>
      <c r="AO373" s="680"/>
      <c r="AP373" s="680"/>
      <c r="AQ373" s="680"/>
      <c r="AR373" s="680"/>
      <c r="AS373" s="680"/>
      <c r="AT373" s="680"/>
      <c r="AU373" s="680"/>
      <c r="AV373" s="680"/>
      <c r="AW373" s="680"/>
      <c r="AX373" s="680"/>
      <c r="AY373" s="680"/>
      <c r="AZ373" s="680"/>
      <c r="BA373" s="680"/>
      <c r="BB373" s="680"/>
      <c r="BC373" s="680"/>
      <c r="BD373" s="680"/>
      <c r="BE373" s="680"/>
      <c r="BF373" s="680"/>
      <c r="BG373" s="680"/>
      <c r="BH373" s="680"/>
      <c r="BI373" s="680"/>
      <c r="BJ373" s="680"/>
      <c r="BK373" s="674"/>
      <c r="BL373" s="674"/>
      <c r="BM373" s="674"/>
      <c r="BN373" s="680"/>
      <c r="BO373" s="680"/>
      <c r="BP373" s="680"/>
      <c r="BQ373" s="680"/>
      <c r="BR373" s="680"/>
      <c r="BS373" s="680"/>
      <c r="BT373" s="680"/>
      <c r="BU373" s="680"/>
      <c r="BV373" s="680"/>
      <c r="BW373" s="680"/>
    </row>
    <row r="374" spans="1:75" ht="13.5" customHeight="1">
      <c r="A374" s="696"/>
      <c r="B374" s="15" t="s">
        <v>58</v>
      </c>
      <c r="C374" s="688" t="str">
        <f>IFERROR(VLOOKUP(C373,科目・教員!$A$2:$B$349,2,0),"")</f>
        <v/>
      </c>
      <c r="D374" s="689"/>
      <c r="E374" s="690" t="str">
        <f>IFERROR(VLOOKUP(E373,科目・教員!$A$2:$B$349,2,0),"")</f>
        <v/>
      </c>
      <c r="F374" s="689"/>
      <c r="G374" s="690" t="str">
        <f>IFERROR(VLOOKUP(G373,科目・教員!$A$2:$B$349,2,0),"")</f>
        <v/>
      </c>
      <c r="H374" s="689"/>
      <c r="I374" s="690" t="str">
        <f>IFERROR(VLOOKUP(I373,科目・教員!$A$2:$B$349,2,0),"")</f>
        <v/>
      </c>
      <c r="J374" s="689"/>
      <c r="K374" s="691" t="str">
        <f>IFERROR(VLOOKUP(K373,科目・教員!$A$2:$B$349,2,0),"")</f>
        <v/>
      </c>
      <c r="L374" s="691"/>
      <c r="M374" s="688" t="str">
        <f>IFERROR(VLOOKUP(M373,科目・教員!$A$2:$B$349,2,0),"")</f>
        <v/>
      </c>
      <c r="N374" s="689"/>
      <c r="O374" s="691" t="str">
        <f>IFERROR(VLOOKUP(O373,科目・教員!$A$2:$B$349,2,0),"")</f>
        <v/>
      </c>
      <c r="P374" s="689"/>
      <c r="Q374" s="691" t="str">
        <f>IFERROR(VLOOKUP(Q373,科目・教員!$A$2:$B$349,2,0),"")</f>
        <v/>
      </c>
      <c r="R374" s="689"/>
      <c r="S374" s="691" t="str">
        <f>IFERROR(VLOOKUP(S373,科目・教員!$A$2:$B$349,2,0),"")</f>
        <v/>
      </c>
      <c r="T374" s="689"/>
      <c r="Z374" s="696"/>
      <c r="AA374" s="681"/>
      <c r="AB374" s="681"/>
      <c r="AC374" s="681"/>
      <c r="AD374" s="681"/>
      <c r="AE374" s="681"/>
      <c r="AF374" s="681"/>
      <c r="AG374" s="681"/>
      <c r="AH374" s="681"/>
      <c r="AI374" s="681"/>
      <c r="AJ374" s="681"/>
      <c r="AK374" s="681"/>
      <c r="AL374" s="681"/>
      <c r="AM374" s="681"/>
      <c r="AN374" s="681"/>
      <c r="AO374" s="681"/>
      <c r="AP374" s="681"/>
      <c r="AQ374" s="681"/>
      <c r="AR374" s="681"/>
      <c r="AS374" s="681"/>
      <c r="AT374" s="681"/>
      <c r="AU374" s="681"/>
      <c r="AV374" s="681"/>
      <c r="AW374" s="681"/>
      <c r="AX374" s="681"/>
      <c r="AY374" s="681"/>
      <c r="AZ374" s="681"/>
      <c r="BA374" s="681"/>
      <c r="BB374" s="681"/>
      <c r="BC374" s="681"/>
      <c r="BD374" s="681"/>
      <c r="BE374" s="681"/>
      <c r="BF374" s="681"/>
      <c r="BG374" s="681"/>
      <c r="BH374" s="681"/>
      <c r="BI374" s="681"/>
      <c r="BJ374" s="681"/>
      <c r="BK374" s="675"/>
      <c r="BL374" s="675"/>
      <c r="BM374" s="675"/>
      <c r="BN374" s="681"/>
      <c r="BO374" s="681"/>
      <c r="BP374" s="681"/>
      <c r="BQ374" s="681"/>
      <c r="BR374" s="681"/>
      <c r="BS374" s="681"/>
      <c r="BT374" s="681"/>
      <c r="BU374" s="681"/>
      <c r="BV374" s="681"/>
      <c r="BW374" s="681"/>
    </row>
    <row r="375" spans="1:75" ht="13.5" customHeight="1">
      <c r="A375" s="696"/>
      <c r="B375" s="15" t="s">
        <v>60</v>
      </c>
      <c r="C375" s="688" t="str">
        <f>VLOOKUP($C352,'2025年度(1年後期)'!$B$5:$N$207,COLUMN('2025年度(1年後期)'!$K$5)+1,0)&amp;""</f>
        <v/>
      </c>
      <c r="D375" s="689"/>
      <c r="E375" s="690" t="str">
        <f>VLOOKUP($C352,'2025年度(2年後期)'!$B$5:$N$207,COLUMN('2025年度(2年後期)'!$K$5)+1,0)&amp;""</f>
        <v/>
      </c>
      <c r="F375" s="689"/>
      <c r="G375" s="690" t="str">
        <f>VLOOKUP($C352,'2025年度(3年後期)'!$B$5:$N$207,COLUMN('2025年度(3年後期)'!$K$5)+1,0)&amp;""</f>
        <v/>
      </c>
      <c r="H375" s="689"/>
      <c r="I375" s="690" t="str">
        <f>VLOOKUP($C352,'2025年度(4年後期)'!$B$5:$N$206,COLUMN('2025年度(4年後期)'!$K$5)+1,0)&amp;""</f>
        <v/>
      </c>
      <c r="J375" s="689"/>
      <c r="K375" s="691" t="str">
        <f>VLOOKUP($C352,'2025年度(助産後期)'!$B$5:$N$207,COLUMN('2025年度(助産後期)'!$K$5)+1,0)&amp;""</f>
        <v/>
      </c>
      <c r="L375" s="691"/>
      <c r="M375" s="688" t="str">
        <f>VLOOKUP($C352,'2025年度(M1後期)'!$B$5:$N$207,COLUMN('2025年度(M1後期)'!$K$5)+1,0)&amp;""</f>
        <v/>
      </c>
      <c r="N375" s="689"/>
      <c r="O375" s="691" t="str">
        <f>VLOOKUP($C352,'2025年度(M1後期)'!$B$5:$N$207,COLUMN('2025年度(M1後期)'!$K$5)+1,0)&amp;""</f>
        <v/>
      </c>
      <c r="P375" s="689"/>
      <c r="Q375" s="691" t="str">
        <f>VLOOKUP($C352,'2025年度(D1後期)'!$B$5:$N$207,COLUMN('2025年度(D1後期)'!$K$5)+1,0)&amp;""</f>
        <v/>
      </c>
      <c r="R375" s="689"/>
      <c r="S375" s="691" t="str">
        <f>VLOOKUP($C352,'2025年度(D23後期)'!$B$5:$N$207,COLUMN('2025年度(D23後期)'!$K$5)+1,0)&amp;""</f>
        <v/>
      </c>
      <c r="T375" s="689"/>
      <c r="Z375" s="696"/>
      <c r="AA375" s="681"/>
      <c r="AB375" s="681"/>
      <c r="AC375" s="681"/>
      <c r="AD375" s="681"/>
      <c r="AE375" s="681"/>
      <c r="AF375" s="681"/>
      <c r="AG375" s="681"/>
      <c r="AH375" s="681"/>
      <c r="AI375" s="681"/>
      <c r="AJ375" s="681"/>
      <c r="AK375" s="681"/>
      <c r="AL375" s="681"/>
      <c r="AM375" s="681"/>
      <c r="AN375" s="681"/>
      <c r="AO375" s="681"/>
      <c r="AP375" s="681"/>
      <c r="AQ375" s="681"/>
      <c r="AR375" s="681"/>
      <c r="AS375" s="681"/>
      <c r="AT375" s="681"/>
      <c r="AU375" s="681"/>
      <c r="AV375" s="681"/>
      <c r="AW375" s="681"/>
      <c r="AX375" s="681"/>
      <c r="AY375" s="681"/>
      <c r="AZ375" s="681"/>
      <c r="BA375" s="681"/>
      <c r="BB375" s="681"/>
      <c r="BC375" s="681"/>
      <c r="BD375" s="681"/>
      <c r="BE375" s="681"/>
      <c r="BF375" s="681"/>
      <c r="BG375" s="681"/>
      <c r="BH375" s="681"/>
      <c r="BI375" s="681"/>
      <c r="BJ375" s="681"/>
      <c r="BK375" s="675"/>
      <c r="BL375" s="675"/>
      <c r="BM375" s="675"/>
      <c r="BN375" s="681"/>
      <c r="BO375" s="681"/>
      <c r="BP375" s="681"/>
      <c r="BQ375" s="681"/>
      <c r="BR375" s="681"/>
      <c r="BS375" s="681"/>
      <c r="BT375" s="681"/>
      <c r="BU375" s="681"/>
      <c r="BV375" s="681"/>
      <c r="BW375" s="681"/>
    </row>
    <row r="376" spans="1:75" ht="13.5" customHeight="1">
      <c r="A376" s="697"/>
      <c r="B376" s="16" t="s">
        <v>62</v>
      </c>
      <c r="C376" s="687"/>
      <c r="D376" s="685"/>
      <c r="E376" s="684"/>
      <c r="F376" s="685"/>
      <c r="G376" s="684"/>
      <c r="H376" s="685"/>
      <c r="I376" s="684"/>
      <c r="J376" s="685"/>
      <c r="K376" s="686"/>
      <c r="L376" s="686"/>
      <c r="M376" s="687"/>
      <c r="N376" s="685"/>
      <c r="O376" s="686"/>
      <c r="P376" s="685"/>
      <c r="Q376" s="686"/>
      <c r="R376" s="685"/>
      <c r="S376" s="686"/>
      <c r="T376" s="685"/>
      <c r="U376" s="19"/>
      <c r="V376" s="19"/>
      <c r="W376" s="19"/>
      <c r="X376" s="19"/>
      <c r="Y376" s="19"/>
      <c r="Z376" s="697"/>
      <c r="AA376" s="682"/>
      <c r="AB376" s="682"/>
      <c r="AC376" s="682"/>
      <c r="AD376" s="682"/>
      <c r="AE376" s="682"/>
      <c r="AF376" s="682"/>
      <c r="AG376" s="682"/>
      <c r="AH376" s="682"/>
      <c r="AI376" s="682"/>
      <c r="AJ376" s="682"/>
      <c r="AK376" s="682"/>
      <c r="AL376" s="682"/>
      <c r="AM376" s="682"/>
      <c r="AN376" s="682"/>
      <c r="AO376" s="682"/>
      <c r="AP376" s="682"/>
      <c r="AQ376" s="682"/>
      <c r="AR376" s="682"/>
      <c r="AS376" s="682"/>
      <c r="AT376" s="682"/>
      <c r="AU376" s="682"/>
      <c r="AV376" s="682"/>
      <c r="AW376" s="682"/>
      <c r="AX376" s="682"/>
      <c r="AY376" s="682"/>
      <c r="AZ376" s="682"/>
      <c r="BA376" s="682"/>
      <c r="BB376" s="682"/>
      <c r="BC376" s="682"/>
      <c r="BD376" s="682"/>
      <c r="BE376" s="682"/>
      <c r="BF376" s="682"/>
      <c r="BG376" s="682"/>
      <c r="BH376" s="682"/>
      <c r="BI376" s="682"/>
      <c r="BJ376" s="682"/>
      <c r="BK376" s="676"/>
      <c r="BL376" s="676"/>
      <c r="BM376" s="676"/>
      <c r="BN376" s="682"/>
      <c r="BO376" s="682"/>
      <c r="BP376" s="682"/>
      <c r="BQ376" s="682"/>
      <c r="BR376" s="682"/>
      <c r="BS376" s="682"/>
      <c r="BT376" s="682"/>
      <c r="BU376" s="682"/>
      <c r="BV376" s="682"/>
      <c r="BW376" s="682"/>
    </row>
    <row r="377" spans="1:75" ht="21.75">
      <c r="A377" s="5"/>
      <c r="B377" s="6"/>
      <c r="C377" s="722">
        <f>C352+1</f>
        <v>46038</v>
      </c>
      <c r="D377" s="722"/>
      <c r="E377" s="722"/>
      <c r="F377" s="722"/>
      <c r="G377" s="722"/>
      <c r="H377" s="722"/>
      <c r="I377" s="722"/>
      <c r="J377" s="722"/>
      <c r="K377" s="722"/>
      <c r="L377" s="722"/>
      <c r="M377" s="722"/>
      <c r="N377" s="722"/>
      <c r="O377" s="722"/>
      <c r="P377" s="722"/>
      <c r="Q377" s="722"/>
      <c r="R377" s="722"/>
      <c r="S377" s="722"/>
      <c r="T377" s="722"/>
      <c r="U377" s="781">
        <f>C377</f>
        <v>46038</v>
      </c>
      <c r="V377" s="782"/>
      <c r="W377" s="782"/>
      <c r="X377" s="782"/>
      <c r="Y377" s="782"/>
      <c r="Z377" s="783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96" t="s">
        <v>54</v>
      </c>
      <c r="B378" s="12" t="s">
        <v>55</v>
      </c>
      <c r="C378" s="705" t="str">
        <f>VLOOKUP($C377,'2025年度(1年後期)'!$B$5:$N$207,COLUMN('2025年度(1年後期)'!$C$5),0)&amp;""</f>
        <v>疾病･病態論Ⅰ</v>
      </c>
      <c r="D378" s="706"/>
      <c r="E378" s="737" t="str">
        <f>VLOOKUP($C377,'2025年度(2年後期)'!$B$5:$N$207,COLUMN('2025年度(2年後期)'!$C$5),0)&amp;""</f>
        <v>英語S</v>
      </c>
      <c r="F378" s="729"/>
      <c r="G378" s="713" t="str">
        <f>VLOOKUP($C377,'2025年度(3年後期)'!$B$5:$N$207,COLUMN('2025年度(3年後期)'!$C$5),0)&amp;""</f>
        <v>領域別実習</v>
      </c>
      <c r="H378" s="706"/>
      <c r="I378" s="713" t="str">
        <f>VLOOKUP($C377,'2025年度(4年後期)'!$B$5:$N$206,COLUMN('2025年度(4年後期)'!$C$5),0)&amp;""</f>
        <v/>
      </c>
      <c r="J378" s="706"/>
      <c r="K378" s="693" t="str">
        <f>VLOOKUP($C377,'2025年度(助産後期)'!$B$5:$N$207,COLUMN('2025年度(助産後期)'!$C$5),0)&amp;""</f>
        <v/>
      </c>
      <c r="L378" s="709"/>
      <c r="M378" s="723" t="str">
        <f>VLOOKUP($C377,'2025年度(M1後期)'!$B$5:$N$207,COLUMN('2025年度(M1後期)'!$C$5),0)&amp;""</f>
        <v>がん看護学演習Ａ－Ⅲ</v>
      </c>
      <c r="N378" s="709"/>
      <c r="O378" s="713" t="str">
        <f>VLOOKUP($C377,'2025年度(M2後期)'!$B$5:$N$207,COLUMN('2025年度(M2後期)'!$C$5),0)&amp;""</f>
        <v>感染管理看護学演習Ａ－Ⅱ
特別研究</v>
      </c>
      <c r="P378" s="706"/>
      <c r="Q378" s="713" t="str">
        <f>VLOOKUP($C377,'2025年度(D1後期)'!$B$5:$N$207,COLUMN('2025年度(D1後期)'!$C$5),0)&amp;""</f>
        <v/>
      </c>
      <c r="R378" s="706"/>
      <c r="S378" s="693" t="str">
        <f>VLOOKUP($C377,'2025年度(D23後期)'!$B$5:$N$207,COLUMN('2025年度(D23後期)'!$C$5),0)&amp;""</f>
        <v>特別研究</v>
      </c>
      <c r="T378" s="706"/>
      <c r="U378" s="20"/>
      <c r="Z378" s="695" t="str">
        <f>A378</f>
        <v xml:space="preserve">１時限（09：20～10：50） </v>
      </c>
      <c r="AA378" s="680" t="s">
        <v>183</v>
      </c>
      <c r="AB378" s="680"/>
      <c r="AC378" s="680"/>
      <c r="AD378" s="680"/>
      <c r="AE378" s="680"/>
      <c r="AF378" s="680"/>
      <c r="AG378" s="680"/>
      <c r="AH378" s="680" t="s">
        <v>105</v>
      </c>
      <c r="AI378" s="680"/>
      <c r="AJ378" s="680"/>
      <c r="AK378" s="680"/>
      <c r="AL378" s="680"/>
      <c r="AM378" s="680" t="s">
        <v>169</v>
      </c>
      <c r="AN378" s="680"/>
      <c r="AO378" s="680"/>
      <c r="AP378" s="680"/>
      <c r="AQ378" s="680"/>
      <c r="AR378" s="680"/>
      <c r="AS378" s="680"/>
      <c r="AT378" s="680"/>
      <c r="AU378" s="680"/>
      <c r="AV378" s="680"/>
      <c r="AW378" s="680"/>
      <c r="AX378" s="680"/>
      <c r="AY378" s="680"/>
      <c r="AZ378" s="680" t="s">
        <v>169</v>
      </c>
      <c r="BA378" s="680"/>
      <c r="BB378" s="680"/>
      <c r="BC378" s="680"/>
      <c r="BD378" s="680"/>
      <c r="BE378" s="680"/>
      <c r="BF378" s="680"/>
      <c r="BG378" s="680"/>
      <c r="BH378" s="680"/>
      <c r="BI378" s="680"/>
      <c r="BJ378" s="680"/>
      <c r="BK378" s="674"/>
      <c r="BL378" s="674"/>
      <c r="BM378" s="674"/>
      <c r="BN378" s="680"/>
      <c r="BO378" s="680"/>
      <c r="BP378" s="680"/>
      <c r="BQ378" s="680"/>
      <c r="BR378" s="680"/>
      <c r="BS378" s="680"/>
      <c r="BT378" s="680"/>
      <c r="BU378" s="680"/>
      <c r="BV378" s="680"/>
      <c r="BW378" s="680"/>
    </row>
    <row r="379" spans="1:75" ht="13.5" customHeight="1">
      <c r="A379" s="696"/>
      <c r="B379" s="15" t="s">
        <v>58</v>
      </c>
      <c r="C379" s="708" t="str">
        <f>IFERROR(VLOOKUP(C378,科目・教員!$A$2:$B$349,2,0),"")</f>
        <v>水野　正之</v>
      </c>
      <c r="D379" s="707"/>
      <c r="E379" s="736" t="str">
        <f>IFERROR(VLOOKUP(E378,科目・教員!$A$2:$B$349,2,0),"")</f>
        <v>ﾊﾟｳﾗ･ﾍﾞﾙｳﾞｧﾝｹﾞﾙ</v>
      </c>
      <c r="F379" s="727"/>
      <c r="G379" s="716" t="str">
        <f>IFERROR(VLOOKUP(G378,科目・教員!$A$2:$B$349,2,0),"")</f>
        <v/>
      </c>
      <c r="H379" s="707"/>
      <c r="I379" s="716" t="str">
        <f>IFERROR(VLOOKUP(I378,科目・教員!$A$2:$B$349,2,0),"")</f>
        <v/>
      </c>
      <c r="J379" s="707"/>
      <c r="K379" s="689" t="str">
        <f>IFERROR(VLOOKUP(K378,科目・教員!$A$2:$B$349,2,0),"")</f>
        <v/>
      </c>
      <c r="L379" s="717"/>
      <c r="M379" s="718" t="str">
        <f>IFERROR(VLOOKUP(M378,科目・教員!$A$2:$B$349,2,0),"")</f>
        <v/>
      </c>
      <c r="N379" s="707"/>
      <c r="O379" s="716" t="str">
        <f>IFERROR(VLOOKUP(O378,科目・教員!$A$2:$B$349,2,0),"")</f>
        <v/>
      </c>
      <c r="P379" s="707"/>
      <c r="Q379" s="716" t="str">
        <f>IFERROR(VLOOKUP(Q378,科目・教員!$A$2:$B$349,2,0),"")</f>
        <v/>
      </c>
      <c r="R379" s="707"/>
      <c r="S379" s="689" t="str">
        <f>IFERROR(VLOOKUP(S378,科目・教員!$A$2:$B$349,2,0),"")</f>
        <v/>
      </c>
      <c r="T379" s="707"/>
      <c r="U379" s="20"/>
      <c r="Z379" s="696"/>
      <c r="AA379" s="681"/>
      <c r="AB379" s="681"/>
      <c r="AC379" s="681"/>
      <c r="AD379" s="681"/>
      <c r="AE379" s="681"/>
      <c r="AF379" s="681"/>
      <c r="AG379" s="681"/>
      <c r="AH379" s="681"/>
      <c r="AI379" s="681"/>
      <c r="AJ379" s="681"/>
      <c r="AK379" s="681"/>
      <c r="AL379" s="681"/>
      <c r="AM379" s="681"/>
      <c r="AN379" s="681"/>
      <c r="AO379" s="681"/>
      <c r="AP379" s="681"/>
      <c r="AQ379" s="681"/>
      <c r="AR379" s="681"/>
      <c r="AS379" s="681"/>
      <c r="AT379" s="681"/>
      <c r="AU379" s="681"/>
      <c r="AV379" s="681"/>
      <c r="AW379" s="681"/>
      <c r="AX379" s="681"/>
      <c r="AY379" s="681"/>
      <c r="AZ379" s="681"/>
      <c r="BA379" s="681"/>
      <c r="BB379" s="681"/>
      <c r="BC379" s="681"/>
      <c r="BD379" s="681"/>
      <c r="BE379" s="681"/>
      <c r="BF379" s="681"/>
      <c r="BG379" s="681"/>
      <c r="BH379" s="681"/>
      <c r="BI379" s="681"/>
      <c r="BJ379" s="681"/>
      <c r="BK379" s="675"/>
      <c r="BL379" s="675"/>
      <c r="BM379" s="675"/>
      <c r="BN379" s="681"/>
      <c r="BO379" s="681"/>
      <c r="BP379" s="681"/>
      <c r="BQ379" s="681"/>
      <c r="BR379" s="681"/>
      <c r="BS379" s="681"/>
      <c r="BT379" s="681"/>
      <c r="BU379" s="681"/>
      <c r="BV379" s="681"/>
      <c r="BW379" s="681"/>
    </row>
    <row r="380" spans="1:75" ht="13.5" customHeight="1">
      <c r="A380" s="696"/>
      <c r="B380" s="15" t="s">
        <v>60</v>
      </c>
      <c r="C380" s="708" t="str">
        <f>VLOOKUP($C377,'2025年度(1年後期)'!$B$5:$N$207,COLUMN('2025年度(1年後期)'!$C$5)+1,0)&amp;""</f>
        <v>101</v>
      </c>
      <c r="D380" s="707"/>
      <c r="E380" s="736" t="str">
        <f>VLOOKUP($C377,'2025年度(2年後期)'!$B$5:$N$207,COLUMN('2025年度(2年後期)'!$C$5)+1,0)&amp;""</f>
        <v>202</v>
      </c>
      <c r="F380" s="727"/>
      <c r="G380" s="716" t="str">
        <f>VLOOKUP($C377,'2025年度(3年後期)'!$B$5:$N$207,COLUMN('2025年度(3年後期)'!$C$5)+1,0)&amp;""</f>
        <v>母性:304･母小実</v>
      </c>
      <c r="H380" s="707"/>
      <c r="I380" s="716" t="str">
        <f>VLOOKUP($C377,'2025年度(4年後期)'!$B$5:$N$206,COLUMN('2025年度(4年後期)'!$C$5)+1,0)&amp;""</f>
        <v/>
      </c>
      <c r="J380" s="707"/>
      <c r="K380" s="689" t="str">
        <f>VLOOKUP($C377,'2025年度(助産後期)'!$B$5:$N$207,COLUMN('2025年度(助産後期)'!$C$5)+1,0)&amp;""</f>
        <v/>
      </c>
      <c r="L380" s="717"/>
      <c r="M380" s="718" t="str">
        <f>VLOOKUP($C377,'2025年度(M1後期)'!$B$5:$N$207,COLUMN('2025年度(M1後期)'!$C$5)+1,0)&amp;""</f>
        <v>別途指定</v>
      </c>
      <c r="N380" s="707"/>
      <c r="O380" s="716" t="str">
        <f>VLOOKUP($C377,'2025年度(M2後期)'!$B$5:$N$207,COLUMN('2025年度(M2後期)'!$C$5)+1,0)&amp;""</f>
        <v>感染:別途指定</v>
      </c>
      <c r="P380" s="707"/>
      <c r="Q380" s="716" t="str">
        <f>VLOOKUP($C377,'2025年度(D1後期)'!$B$5:$N$207,COLUMN('2025年度(D1後期)'!$C$5)+1,0)&amp;""</f>
        <v/>
      </c>
      <c r="R380" s="707"/>
      <c r="S380" s="689" t="str">
        <f>VLOOKUP($C377,'2025年度(D23後期)'!$B$5:$N$207,COLUMN('2025年度(D23後期)'!$C$5)+1,0)&amp;""</f>
        <v/>
      </c>
      <c r="T380" s="707"/>
      <c r="Z380" s="696"/>
      <c r="AA380" s="681"/>
      <c r="AB380" s="681"/>
      <c r="AC380" s="681"/>
      <c r="AD380" s="681"/>
      <c r="AE380" s="681"/>
      <c r="AF380" s="681"/>
      <c r="AG380" s="681"/>
      <c r="AH380" s="681"/>
      <c r="AI380" s="681"/>
      <c r="AJ380" s="681"/>
      <c r="AK380" s="681"/>
      <c r="AL380" s="681"/>
      <c r="AM380" s="681"/>
      <c r="AN380" s="681"/>
      <c r="AO380" s="681"/>
      <c r="AP380" s="681"/>
      <c r="AQ380" s="681"/>
      <c r="AR380" s="681"/>
      <c r="AS380" s="681"/>
      <c r="AT380" s="681"/>
      <c r="AU380" s="681"/>
      <c r="AV380" s="681"/>
      <c r="AW380" s="681"/>
      <c r="AX380" s="681"/>
      <c r="AY380" s="681"/>
      <c r="AZ380" s="681"/>
      <c r="BA380" s="681"/>
      <c r="BB380" s="681"/>
      <c r="BC380" s="681"/>
      <c r="BD380" s="681"/>
      <c r="BE380" s="681"/>
      <c r="BF380" s="681"/>
      <c r="BG380" s="681"/>
      <c r="BH380" s="681"/>
      <c r="BI380" s="681"/>
      <c r="BJ380" s="681"/>
      <c r="BK380" s="675"/>
      <c r="BL380" s="675"/>
      <c r="BM380" s="675"/>
      <c r="BN380" s="681"/>
      <c r="BO380" s="681"/>
      <c r="BP380" s="681"/>
      <c r="BQ380" s="681"/>
      <c r="BR380" s="681"/>
      <c r="BS380" s="681"/>
      <c r="BT380" s="681"/>
      <c r="BU380" s="681"/>
      <c r="BV380" s="681"/>
      <c r="BW380" s="681"/>
    </row>
    <row r="381" spans="1:75" ht="13.5" customHeight="1">
      <c r="A381" s="697"/>
      <c r="B381" s="16" t="s">
        <v>62</v>
      </c>
      <c r="C381" s="687"/>
      <c r="D381" s="719"/>
      <c r="E381" s="699" t="s">
        <v>116</v>
      </c>
      <c r="F381" s="700"/>
      <c r="G381" s="684"/>
      <c r="H381" s="719"/>
      <c r="I381" s="684"/>
      <c r="J381" s="719"/>
      <c r="K381" s="686"/>
      <c r="L381" s="720"/>
      <c r="M381" s="721"/>
      <c r="N381" s="719"/>
      <c r="O381" s="684"/>
      <c r="P381" s="719"/>
      <c r="Q381" s="684"/>
      <c r="R381" s="719"/>
      <c r="S381" s="686"/>
      <c r="T381" s="719"/>
      <c r="Z381" s="697"/>
      <c r="AA381" s="682"/>
      <c r="AB381" s="682"/>
      <c r="AC381" s="682"/>
      <c r="AD381" s="682"/>
      <c r="AE381" s="682"/>
      <c r="AF381" s="682"/>
      <c r="AG381" s="682"/>
      <c r="AH381" s="682"/>
      <c r="AI381" s="682"/>
      <c r="AJ381" s="682"/>
      <c r="AK381" s="682"/>
      <c r="AL381" s="682"/>
      <c r="AM381" s="682"/>
      <c r="AN381" s="682"/>
      <c r="AO381" s="682"/>
      <c r="AP381" s="682"/>
      <c r="AQ381" s="682"/>
      <c r="AR381" s="682"/>
      <c r="AS381" s="682"/>
      <c r="AT381" s="682"/>
      <c r="AU381" s="682"/>
      <c r="AV381" s="682"/>
      <c r="AW381" s="682"/>
      <c r="AX381" s="682"/>
      <c r="AY381" s="682"/>
      <c r="AZ381" s="682"/>
      <c r="BA381" s="682"/>
      <c r="BB381" s="682"/>
      <c r="BC381" s="682"/>
      <c r="BD381" s="682"/>
      <c r="BE381" s="682"/>
      <c r="BF381" s="682"/>
      <c r="BG381" s="682"/>
      <c r="BH381" s="682"/>
      <c r="BI381" s="682"/>
      <c r="BJ381" s="682"/>
      <c r="BK381" s="676"/>
      <c r="BL381" s="676"/>
      <c r="BM381" s="676"/>
      <c r="BN381" s="682"/>
      <c r="BO381" s="682"/>
      <c r="BP381" s="682"/>
      <c r="BQ381" s="682"/>
      <c r="BR381" s="682"/>
      <c r="BS381" s="682"/>
      <c r="BT381" s="682"/>
      <c r="BU381" s="682"/>
      <c r="BV381" s="682"/>
      <c r="BW381" s="682"/>
    </row>
    <row r="382" spans="1:75" ht="13.5" customHeight="1">
      <c r="A382" s="696" t="s">
        <v>64</v>
      </c>
      <c r="B382" s="15" t="s">
        <v>55</v>
      </c>
      <c r="C382" s="705" t="str">
        <f>VLOOKUP($C377,'2025年度(1年後期)'!$B$5:$N$207,COLUMN('2025年度(1年後期)'!$E$5),0)&amp;""</f>
        <v>保健行動論</v>
      </c>
      <c r="D382" s="706"/>
      <c r="E382" s="737" t="str">
        <f>VLOOKUP($C377,'2025年度(2年後期)'!$B$5:$N$207,COLUMN('2025年度(2年後期)'!$E$5),0)&amp;""</f>
        <v>英語S</v>
      </c>
      <c r="F382" s="729"/>
      <c r="G382" s="713" t="str">
        <f>VLOOKUP($C377,'2025年度(3年後期)'!$B$5:$N$207,COLUMN('2025年度(3年後期)'!$E$5),0)&amp;""</f>
        <v>領域別実習</v>
      </c>
      <c r="H382" s="706"/>
      <c r="I382" s="713" t="str">
        <f>VLOOKUP($C377,'2025年度(4年後期)'!$B$5:$N$206,COLUMN('2025年度(4年後期)'!$E$5),0)&amp;""</f>
        <v/>
      </c>
      <c r="J382" s="706"/>
      <c r="K382" s="693" t="str">
        <f>VLOOKUP($C377,'2025年度(助産後期)'!$B$5:$N$207,COLUMN('2025年度(助産後期)'!$E$5),0)&amp;""</f>
        <v/>
      </c>
      <c r="L382" s="709"/>
      <c r="M382" s="705" t="str">
        <f>VLOOKUP($C377,'2025年度(M1後期)'!$B$5:$N$207,COLUMN('2025年度(M1後期)'!$E$5),0)&amp;""</f>
        <v>がん看護学演習Ａ－Ⅲ</v>
      </c>
      <c r="N382" s="706"/>
      <c r="O382" s="693" t="str">
        <f>VLOOKUP($C377,'2025年度(M2後期)'!$B$5:$N$207,COLUMN('2025年度(M2後期)'!$E$5),0)&amp;""</f>
        <v>感染管理看護学演習Ａ－Ⅱ
特別研究</v>
      </c>
      <c r="P382" s="706"/>
      <c r="Q382" s="693" t="str">
        <f>VLOOKUP($C377,'2025年度(D1後期)'!$B$5:$N$207,COLUMN('2025年度(D1後期)'!$E$5),0)&amp;""</f>
        <v/>
      </c>
      <c r="R382" s="706"/>
      <c r="S382" s="693" t="str">
        <f>VLOOKUP($C377,'2025年度(D23後期)'!$B$5:$N$207,COLUMN('2025年度(D23後期)'!$E$5),0)&amp;""</f>
        <v>特別研究</v>
      </c>
      <c r="T382" s="706"/>
      <c r="Z382" s="696" t="str">
        <f>A382</f>
        <v>２時限（11：00～12：30）</v>
      </c>
      <c r="AA382" s="680" t="s">
        <v>315</v>
      </c>
      <c r="AB382" s="680"/>
      <c r="AC382" s="680"/>
      <c r="AD382" s="680"/>
      <c r="AE382" s="680"/>
      <c r="AF382" s="680"/>
      <c r="AG382" s="680"/>
      <c r="AH382" s="680" t="s">
        <v>105</v>
      </c>
      <c r="AI382" s="680"/>
      <c r="AJ382" s="680"/>
      <c r="AK382" s="680"/>
      <c r="AL382" s="680"/>
      <c r="AM382" s="680" t="s">
        <v>169</v>
      </c>
      <c r="AN382" s="680"/>
      <c r="AO382" s="680"/>
      <c r="AP382" s="680"/>
      <c r="AQ382" s="680"/>
      <c r="AR382" s="680"/>
      <c r="AS382" s="680"/>
      <c r="AT382" s="680"/>
      <c r="AU382" s="680"/>
      <c r="AV382" s="680"/>
      <c r="AW382" s="680"/>
      <c r="AX382" s="680"/>
      <c r="AY382" s="680"/>
      <c r="AZ382" s="680" t="s">
        <v>169</v>
      </c>
      <c r="BA382" s="680"/>
      <c r="BB382" s="680"/>
      <c r="BC382" s="680"/>
      <c r="BD382" s="680"/>
      <c r="BE382" s="680"/>
      <c r="BF382" s="680"/>
      <c r="BG382" s="680"/>
      <c r="BH382" s="680"/>
      <c r="BI382" s="680"/>
      <c r="BJ382" s="680"/>
      <c r="BK382" s="674"/>
      <c r="BL382" s="674"/>
      <c r="BM382" s="674"/>
      <c r="BN382" s="680"/>
      <c r="BO382" s="680"/>
      <c r="BP382" s="680"/>
      <c r="BQ382" s="680"/>
      <c r="BR382" s="680"/>
      <c r="BS382" s="680"/>
      <c r="BT382" s="680"/>
      <c r="BU382" s="680"/>
      <c r="BV382" s="680"/>
      <c r="BW382" s="680"/>
    </row>
    <row r="383" spans="1:75" ht="13.5" customHeight="1">
      <c r="A383" s="696"/>
      <c r="B383" s="15" t="s">
        <v>58</v>
      </c>
      <c r="C383" s="708" t="str">
        <f>IFERROR(VLOOKUP(C382,科目・教員!$A$2:$B$349,2,0),"")</f>
        <v>藤澤　雄太</v>
      </c>
      <c r="D383" s="707"/>
      <c r="E383" s="736" t="str">
        <f>IFERROR(VLOOKUP(E382,科目・教員!$A$2:$B$349,2,0),"")</f>
        <v>ﾊﾟｳﾗ･ﾍﾞﾙｳﾞｧﾝｹﾞﾙ</v>
      </c>
      <c r="F383" s="727"/>
      <c r="G383" s="716" t="str">
        <f>IFERROR(VLOOKUP(G382,科目・教員!$A$2:$B$349,2,0),"")</f>
        <v/>
      </c>
      <c r="H383" s="707"/>
      <c r="I383" s="716" t="str">
        <f>IFERROR(VLOOKUP(I382,科目・教員!$A$2:$B$349,2,0),"")</f>
        <v/>
      </c>
      <c r="J383" s="707"/>
      <c r="K383" s="689" t="str">
        <f>IFERROR(VLOOKUP(K382,科目・教員!$A$2:$B$349,2,0),"")</f>
        <v/>
      </c>
      <c r="L383" s="717"/>
      <c r="M383" s="708" t="str">
        <f>IFERROR(VLOOKUP(M382,科目・教員!$A$2:$B$349,2,0),"")</f>
        <v/>
      </c>
      <c r="N383" s="707"/>
      <c r="O383" s="689" t="str">
        <f>IFERROR(VLOOKUP(O382,科目・教員!$A$2:$B$349,2,0),"")</f>
        <v/>
      </c>
      <c r="P383" s="707"/>
      <c r="Q383" s="689" t="str">
        <f>IFERROR(VLOOKUP(Q382,科目・教員!$A$2:$B$349,2,0),"")</f>
        <v/>
      </c>
      <c r="R383" s="707"/>
      <c r="S383" s="689" t="str">
        <f>IFERROR(VLOOKUP(S382,科目・教員!$A$2:$B$349,2,0),"")</f>
        <v/>
      </c>
      <c r="T383" s="707"/>
      <c r="Z383" s="696"/>
      <c r="AA383" s="681"/>
      <c r="AB383" s="681"/>
      <c r="AC383" s="681"/>
      <c r="AD383" s="681"/>
      <c r="AE383" s="681"/>
      <c r="AF383" s="681"/>
      <c r="AG383" s="681"/>
      <c r="AH383" s="681"/>
      <c r="AI383" s="681"/>
      <c r="AJ383" s="681"/>
      <c r="AK383" s="681"/>
      <c r="AL383" s="681"/>
      <c r="AM383" s="681"/>
      <c r="AN383" s="681"/>
      <c r="AO383" s="681"/>
      <c r="AP383" s="681"/>
      <c r="AQ383" s="681"/>
      <c r="AR383" s="681"/>
      <c r="AS383" s="681"/>
      <c r="AT383" s="681"/>
      <c r="AU383" s="681"/>
      <c r="AV383" s="681"/>
      <c r="AW383" s="681"/>
      <c r="AX383" s="681"/>
      <c r="AY383" s="681"/>
      <c r="AZ383" s="681"/>
      <c r="BA383" s="681"/>
      <c r="BB383" s="681"/>
      <c r="BC383" s="681"/>
      <c r="BD383" s="681"/>
      <c r="BE383" s="681"/>
      <c r="BF383" s="681"/>
      <c r="BG383" s="681"/>
      <c r="BH383" s="681"/>
      <c r="BI383" s="681"/>
      <c r="BJ383" s="681"/>
      <c r="BK383" s="675"/>
      <c r="BL383" s="675"/>
      <c r="BM383" s="675"/>
      <c r="BN383" s="681"/>
      <c r="BO383" s="681"/>
      <c r="BP383" s="681"/>
      <c r="BQ383" s="681"/>
      <c r="BR383" s="681"/>
      <c r="BS383" s="681"/>
      <c r="BT383" s="681"/>
      <c r="BU383" s="681"/>
      <c r="BV383" s="681"/>
      <c r="BW383" s="681"/>
    </row>
    <row r="384" spans="1:75" ht="13.5" customHeight="1">
      <c r="A384" s="696"/>
      <c r="B384" s="15" t="s">
        <v>60</v>
      </c>
      <c r="C384" s="708" t="str">
        <f>VLOOKUP($C377,'2025年度(1年後期)'!$B$5:$N$207,COLUMN('2025年度(1年後期)'!$E$5)+1,0)&amp;""</f>
        <v>101</v>
      </c>
      <c r="D384" s="707"/>
      <c r="E384" s="736" t="str">
        <f>VLOOKUP($C377,'2025年度(2年後期)'!$B$5:$N$207,COLUMN('2025年度(2年後期)'!$E$5)+1,0)&amp;""</f>
        <v>202</v>
      </c>
      <c r="F384" s="727"/>
      <c r="G384" s="716" t="str">
        <f>VLOOKUP($C377,'2025年度(3年後期)'!$B$5:$N$207,COLUMN('2025年度(3年後期)'!$E$5)+1,0)&amp;""</f>
        <v>母性:304･母小実</v>
      </c>
      <c r="H384" s="707"/>
      <c r="I384" s="716" t="str">
        <f>VLOOKUP($C377,'2025年度(4年後期)'!$B$5:$N$206,COLUMN('2025年度(4年後期)'!$E$5)+1,0)&amp;""</f>
        <v/>
      </c>
      <c r="J384" s="707"/>
      <c r="K384" s="689" t="str">
        <f>VLOOKUP($C377,'2025年度(助産後期)'!$B$5:$N$207,COLUMN('2025年度(助産後期)'!$E$5)+1,0)&amp;""</f>
        <v/>
      </c>
      <c r="L384" s="717"/>
      <c r="M384" s="708" t="str">
        <f>VLOOKUP($C377,'2025年度(M1後期)'!$B$5:$N$207,COLUMN('2025年度(M1後期)'!$E$5)+1,0)&amp;""</f>
        <v>別途指定</v>
      </c>
      <c r="N384" s="707"/>
      <c r="O384" s="689" t="str">
        <f>VLOOKUP($C377,'2025年度(M2後期)'!$B$5:$N$207,COLUMN('2025年度(M2後期)'!$E$5)+1,0)&amp;""</f>
        <v>感染:別途指定</v>
      </c>
      <c r="P384" s="707"/>
      <c r="Q384" s="689" t="str">
        <f>VLOOKUP($C377,'2025年度(D1後期)'!$B$5:$N$207,COLUMN('2025年度(D1後期)'!$E$5)+1,0)&amp;""</f>
        <v/>
      </c>
      <c r="R384" s="707"/>
      <c r="S384" s="689" t="str">
        <f>VLOOKUP($C377,'2025年度(D23後期)'!$B$5:$N$207,COLUMN('2025年度(D23後期)'!$E$5)+1,0)&amp;""</f>
        <v/>
      </c>
      <c r="T384" s="707"/>
      <c r="Z384" s="696"/>
      <c r="AA384" s="681"/>
      <c r="AB384" s="681"/>
      <c r="AC384" s="681"/>
      <c r="AD384" s="681"/>
      <c r="AE384" s="681"/>
      <c r="AF384" s="681"/>
      <c r="AG384" s="681"/>
      <c r="AH384" s="681"/>
      <c r="AI384" s="681"/>
      <c r="AJ384" s="681"/>
      <c r="AK384" s="681"/>
      <c r="AL384" s="681"/>
      <c r="AM384" s="681"/>
      <c r="AN384" s="681"/>
      <c r="AO384" s="681"/>
      <c r="AP384" s="681"/>
      <c r="AQ384" s="681"/>
      <c r="AR384" s="681"/>
      <c r="AS384" s="681"/>
      <c r="AT384" s="681"/>
      <c r="AU384" s="681"/>
      <c r="AV384" s="681"/>
      <c r="AW384" s="681"/>
      <c r="AX384" s="681"/>
      <c r="AY384" s="681"/>
      <c r="AZ384" s="681"/>
      <c r="BA384" s="681"/>
      <c r="BB384" s="681"/>
      <c r="BC384" s="681"/>
      <c r="BD384" s="681"/>
      <c r="BE384" s="681"/>
      <c r="BF384" s="681"/>
      <c r="BG384" s="681"/>
      <c r="BH384" s="681"/>
      <c r="BI384" s="681"/>
      <c r="BJ384" s="681"/>
      <c r="BK384" s="675"/>
      <c r="BL384" s="675"/>
      <c r="BM384" s="675"/>
      <c r="BN384" s="681"/>
      <c r="BO384" s="681"/>
      <c r="BP384" s="681"/>
      <c r="BQ384" s="681"/>
      <c r="BR384" s="681"/>
      <c r="BS384" s="681"/>
      <c r="BT384" s="681"/>
      <c r="BU384" s="681"/>
      <c r="BV384" s="681"/>
      <c r="BW384" s="681"/>
    </row>
    <row r="385" spans="1:75" ht="13.5" customHeight="1">
      <c r="A385" s="712"/>
      <c r="B385" s="16" t="s">
        <v>62</v>
      </c>
      <c r="C385" s="687"/>
      <c r="D385" s="685"/>
      <c r="E385" s="699" t="s">
        <v>116</v>
      </c>
      <c r="F385" s="700"/>
      <c r="G385" s="684"/>
      <c r="H385" s="685"/>
      <c r="I385" s="684"/>
      <c r="J385" s="685"/>
      <c r="K385" s="686"/>
      <c r="L385" s="686"/>
      <c r="M385" s="687"/>
      <c r="N385" s="685"/>
      <c r="O385" s="686"/>
      <c r="P385" s="685"/>
      <c r="Q385" s="686"/>
      <c r="R385" s="685"/>
      <c r="S385" s="686"/>
      <c r="T385" s="685"/>
      <c r="Z385" s="697"/>
      <c r="AA385" s="682"/>
      <c r="AB385" s="682"/>
      <c r="AC385" s="682"/>
      <c r="AD385" s="682"/>
      <c r="AE385" s="682"/>
      <c r="AF385" s="682"/>
      <c r="AG385" s="682"/>
      <c r="AH385" s="682"/>
      <c r="AI385" s="682"/>
      <c r="AJ385" s="682"/>
      <c r="AK385" s="682"/>
      <c r="AL385" s="682"/>
      <c r="AM385" s="682"/>
      <c r="AN385" s="682"/>
      <c r="AO385" s="682"/>
      <c r="AP385" s="682"/>
      <c r="AQ385" s="682"/>
      <c r="AR385" s="682"/>
      <c r="AS385" s="682"/>
      <c r="AT385" s="682"/>
      <c r="AU385" s="682"/>
      <c r="AV385" s="682"/>
      <c r="AW385" s="682"/>
      <c r="AX385" s="682"/>
      <c r="AY385" s="682"/>
      <c r="AZ385" s="682"/>
      <c r="BA385" s="682"/>
      <c r="BB385" s="682"/>
      <c r="BC385" s="682"/>
      <c r="BD385" s="682"/>
      <c r="BE385" s="682"/>
      <c r="BF385" s="682"/>
      <c r="BG385" s="682"/>
      <c r="BH385" s="682"/>
      <c r="BI385" s="682"/>
      <c r="BJ385" s="682"/>
      <c r="BK385" s="676"/>
      <c r="BL385" s="676"/>
      <c r="BM385" s="676"/>
      <c r="BN385" s="682"/>
      <c r="BO385" s="682"/>
      <c r="BP385" s="682"/>
      <c r="BQ385" s="682"/>
      <c r="BR385" s="682"/>
      <c r="BS385" s="682"/>
      <c r="BT385" s="682"/>
      <c r="BU385" s="682"/>
      <c r="BV385" s="682"/>
      <c r="BW385" s="682"/>
    </row>
    <row r="386" spans="1:75" ht="13.5" customHeight="1">
      <c r="A386" s="695" t="s">
        <v>70</v>
      </c>
      <c r="B386" s="17" t="s">
        <v>71</v>
      </c>
      <c r="C386" s="705"/>
      <c r="D386" s="706"/>
      <c r="E386" s="713"/>
      <c r="F386" s="706"/>
      <c r="G386" s="713"/>
      <c r="H386" s="706"/>
      <c r="I386" s="713"/>
      <c r="J386" s="706"/>
      <c r="K386" s="693"/>
      <c r="L386" s="709"/>
      <c r="M386" s="705"/>
      <c r="N386" s="706"/>
      <c r="O386" s="693"/>
      <c r="P386" s="706"/>
      <c r="Q386" s="693"/>
      <c r="R386" s="706"/>
      <c r="S386" s="693"/>
      <c r="T386" s="706"/>
      <c r="Z386" s="696" t="str">
        <f>A386</f>
        <v>昼休み（12：30～13：30）</v>
      </c>
      <c r="AA386" s="680"/>
      <c r="AB386" s="680"/>
      <c r="AC386" s="680"/>
      <c r="AD386" s="680"/>
      <c r="AE386" s="680"/>
      <c r="AF386" s="680"/>
      <c r="AG386" s="680"/>
      <c r="AH386" s="680"/>
      <c r="AI386" s="680"/>
      <c r="AJ386" s="680"/>
      <c r="AK386" s="680"/>
      <c r="AL386" s="680"/>
      <c r="AM386" s="680"/>
      <c r="AN386" s="680"/>
      <c r="AO386" s="680"/>
      <c r="AP386" s="680"/>
      <c r="AQ386" s="680"/>
      <c r="AR386" s="680"/>
      <c r="AS386" s="680"/>
      <c r="AT386" s="680"/>
      <c r="AU386" s="680"/>
      <c r="AV386" s="680"/>
      <c r="AW386" s="680"/>
      <c r="AX386" s="680"/>
      <c r="AY386" s="680"/>
      <c r="AZ386" s="680"/>
      <c r="BA386" s="680"/>
      <c r="BB386" s="680"/>
      <c r="BC386" s="680"/>
      <c r="BD386" s="680"/>
      <c r="BE386" s="680"/>
      <c r="BF386" s="680"/>
      <c r="BG386" s="680"/>
      <c r="BH386" s="680"/>
      <c r="BI386" s="680"/>
      <c r="BJ386" s="680"/>
      <c r="BK386" s="674"/>
      <c r="BL386" s="674"/>
      <c r="BM386" s="674"/>
      <c r="BN386" s="680"/>
      <c r="BO386" s="680"/>
      <c r="BP386" s="680"/>
      <c r="BQ386" s="680"/>
      <c r="BR386" s="680"/>
      <c r="BS386" s="680"/>
      <c r="BT386" s="680"/>
      <c r="BU386" s="680"/>
      <c r="BV386" s="680"/>
      <c r="BW386" s="680"/>
    </row>
    <row r="387" spans="1:75" ht="13.5" customHeight="1">
      <c r="A387" s="696"/>
      <c r="B387" s="17" t="s">
        <v>73</v>
      </c>
      <c r="C387" s="708"/>
      <c r="D387" s="707"/>
      <c r="E387" s="716"/>
      <c r="F387" s="707"/>
      <c r="G387" s="716"/>
      <c r="H387" s="707"/>
      <c r="I387" s="716"/>
      <c r="J387" s="707"/>
      <c r="K387" s="689"/>
      <c r="L387" s="717"/>
      <c r="M387" s="708"/>
      <c r="N387" s="707"/>
      <c r="O387" s="689"/>
      <c r="P387" s="707"/>
      <c r="Q387" s="689"/>
      <c r="R387" s="707"/>
      <c r="S387" s="689"/>
      <c r="T387" s="707"/>
      <c r="Z387" s="696"/>
      <c r="AA387" s="681"/>
      <c r="AB387" s="681"/>
      <c r="AC387" s="681"/>
      <c r="AD387" s="681"/>
      <c r="AE387" s="681"/>
      <c r="AF387" s="681"/>
      <c r="AG387" s="681"/>
      <c r="AH387" s="681"/>
      <c r="AI387" s="681"/>
      <c r="AJ387" s="681"/>
      <c r="AK387" s="681"/>
      <c r="AL387" s="681"/>
      <c r="AM387" s="681"/>
      <c r="AN387" s="681"/>
      <c r="AO387" s="681"/>
      <c r="AP387" s="681"/>
      <c r="AQ387" s="681"/>
      <c r="AR387" s="681"/>
      <c r="AS387" s="681"/>
      <c r="AT387" s="681"/>
      <c r="AU387" s="681"/>
      <c r="AV387" s="681"/>
      <c r="AW387" s="681"/>
      <c r="AX387" s="681"/>
      <c r="AY387" s="681"/>
      <c r="AZ387" s="681"/>
      <c r="BA387" s="681"/>
      <c r="BB387" s="681"/>
      <c r="BC387" s="681"/>
      <c r="BD387" s="681"/>
      <c r="BE387" s="681"/>
      <c r="BF387" s="681"/>
      <c r="BG387" s="681"/>
      <c r="BH387" s="681"/>
      <c r="BI387" s="681"/>
      <c r="BJ387" s="681"/>
      <c r="BK387" s="675"/>
      <c r="BL387" s="675"/>
      <c r="BM387" s="675"/>
      <c r="BN387" s="681"/>
      <c r="BO387" s="681"/>
      <c r="BP387" s="681"/>
      <c r="BQ387" s="681"/>
      <c r="BR387" s="681"/>
      <c r="BS387" s="681"/>
      <c r="BT387" s="681"/>
      <c r="BU387" s="681"/>
      <c r="BV387" s="681"/>
      <c r="BW387" s="681"/>
    </row>
    <row r="388" spans="1:75" ht="13.5" customHeight="1">
      <c r="A388" s="696"/>
      <c r="B388" s="17" t="s">
        <v>60</v>
      </c>
      <c r="C388" s="708"/>
      <c r="D388" s="707"/>
      <c r="E388" s="716"/>
      <c r="F388" s="707"/>
      <c r="G388" s="716"/>
      <c r="H388" s="707"/>
      <c r="I388" s="716"/>
      <c r="J388" s="707"/>
      <c r="K388" s="689"/>
      <c r="L388" s="717"/>
      <c r="M388" s="708"/>
      <c r="N388" s="707"/>
      <c r="O388" s="689"/>
      <c r="P388" s="707"/>
      <c r="Q388" s="689"/>
      <c r="R388" s="707"/>
      <c r="S388" s="689"/>
      <c r="T388" s="707"/>
      <c r="Z388" s="696"/>
      <c r="AA388" s="681"/>
      <c r="AB388" s="681"/>
      <c r="AC388" s="681"/>
      <c r="AD388" s="681"/>
      <c r="AE388" s="681"/>
      <c r="AF388" s="681"/>
      <c r="AG388" s="681"/>
      <c r="AH388" s="681"/>
      <c r="AI388" s="681"/>
      <c r="AJ388" s="681"/>
      <c r="AK388" s="681"/>
      <c r="AL388" s="681"/>
      <c r="AM388" s="681"/>
      <c r="AN388" s="681"/>
      <c r="AO388" s="681"/>
      <c r="AP388" s="681"/>
      <c r="AQ388" s="681"/>
      <c r="AR388" s="681"/>
      <c r="AS388" s="681"/>
      <c r="AT388" s="681"/>
      <c r="AU388" s="681"/>
      <c r="AV388" s="681"/>
      <c r="AW388" s="681"/>
      <c r="AX388" s="681"/>
      <c r="AY388" s="681"/>
      <c r="AZ388" s="681"/>
      <c r="BA388" s="681"/>
      <c r="BB388" s="681"/>
      <c r="BC388" s="681"/>
      <c r="BD388" s="681"/>
      <c r="BE388" s="681"/>
      <c r="BF388" s="681"/>
      <c r="BG388" s="681"/>
      <c r="BH388" s="681"/>
      <c r="BI388" s="681"/>
      <c r="BJ388" s="681"/>
      <c r="BK388" s="675"/>
      <c r="BL388" s="675"/>
      <c r="BM388" s="675"/>
      <c r="BN388" s="681"/>
      <c r="BO388" s="681"/>
      <c r="BP388" s="681"/>
      <c r="BQ388" s="681"/>
      <c r="BR388" s="681"/>
      <c r="BS388" s="681"/>
      <c r="BT388" s="681"/>
      <c r="BU388" s="681"/>
      <c r="BV388" s="681"/>
      <c r="BW388" s="681"/>
    </row>
    <row r="389" spans="1:75" ht="13.5" customHeight="1">
      <c r="A389" s="697"/>
      <c r="B389" s="18" t="s">
        <v>62</v>
      </c>
      <c r="C389" s="714"/>
      <c r="D389" s="711"/>
      <c r="E389" s="715"/>
      <c r="F389" s="711"/>
      <c r="G389" s="715"/>
      <c r="H389" s="711"/>
      <c r="I389" s="715"/>
      <c r="J389" s="711"/>
      <c r="K389" s="710"/>
      <c r="L389" s="710"/>
      <c r="M389" s="714"/>
      <c r="N389" s="711"/>
      <c r="O389" s="710"/>
      <c r="P389" s="711"/>
      <c r="Q389" s="710"/>
      <c r="R389" s="711"/>
      <c r="S389" s="710"/>
      <c r="T389" s="711"/>
      <c r="Z389" s="697"/>
      <c r="AA389" s="682"/>
      <c r="AB389" s="682"/>
      <c r="AC389" s="682"/>
      <c r="AD389" s="682"/>
      <c r="AE389" s="682"/>
      <c r="AF389" s="682"/>
      <c r="AG389" s="682"/>
      <c r="AH389" s="682"/>
      <c r="AI389" s="682"/>
      <c r="AJ389" s="682"/>
      <c r="AK389" s="682"/>
      <c r="AL389" s="682"/>
      <c r="AM389" s="682"/>
      <c r="AN389" s="682"/>
      <c r="AO389" s="682"/>
      <c r="AP389" s="682"/>
      <c r="AQ389" s="682"/>
      <c r="AR389" s="682"/>
      <c r="AS389" s="682"/>
      <c r="AT389" s="682"/>
      <c r="AU389" s="682"/>
      <c r="AV389" s="682"/>
      <c r="AW389" s="682"/>
      <c r="AX389" s="682"/>
      <c r="AY389" s="682"/>
      <c r="AZ389" s="682"/>
      <c r="BA389" s="682"/>
      <c r="BB389" s="682"/>
      <c r="BC389" s="682"/>
      <c r="BD389" s="682"/>
      <c r="BE389" s="682"/>
      <c r="BF389" s="682"/>
      <c r="BG389" s="682"/>
      <c r="BH389" s="682"/>
      <c r="BI389" s="682"/>
      <c r="BJ389" s="682"/>
      <c r="BK389" s="676"/>
      <c r="BL389" s="676"/>
      <c r="BM389" s="676"/>
      <c r="BN389" s="682"/>
      <c r="BO389" s="682"/>
      <c r="BP389" s="682"/>
      <c r="BQ389" s="682"/>
      <c r="BR389" s="682"/>
      <c r="BS389" s="682"/>
      <c r="BT389" s="682"/>
      <c r="BU389" s="682"/>
      <c r="BV389" s="682"/>
      <c r="BW389" s="682"/>
    </row>
    <row r="390" spans="1:75" ht="13.5" customHeight="1">
      <c r="A390" s="696" t="s">
        <v>74</v>
      </c>
      <c r="B390" s="15" t="s">
        <v>55</v>
      </c>
      <c r="C390" s="692" t="str">
        <f>VLOOKUP($C377,'2025年度(1年後期)'!$B$5:$N$207,COLUMN('2025年度(1年後期)'!$G$5),0)&amp;""</f>
        <v>免疫と健康</v>
      </c>
      <c r="D390" s="693"/>
      <c r="E390" s="698" t="str">
        <f>VLOOKUP($C377,'2025年度(2年後期)'!$B$5:$N$207,COLUMN('2025年度(2年後期)'!$G$5),0)&amp;""</f>
        <v>成人看護援助論Ⅱ</v>
      </c>
      <c r="F390" s="693"/>
      <c r="G390" s="698" t="str">
        <f>VLOOKUP($C377,'2025年度(3年後期)'!$B$5:$N$207,COLUMN('2025年度(3年後期)'!$G$5),0)&amp;""</f>
        <v>領域別実習</v>
      </c>
      <c r="H390" s="693"/>
      <c r="I390" s="698" t="str">
        <f>VLOOKUP($C377,'2025年度(4年後期)'!$B$5:$N$206,COLUMN('2025年度(4年後期)'!$G$5),0)&amp;""</f>
        <v/>
      </c>
      <c r="J390" s="693"/>
      <c r="K390" s="694" t="str">
        <f>VLOOKUP($C377,'2025年度(助産後期)'!$B$5:$N$207,COLUMN('2025年度(助産後期)'!$G$5),0)&amp;""</f>
        <v/>
      </c>
      <c r="L390" s="694"/>
      <c r="M390" s="692" t="str">
        <f>VLOOKUP($C377,'2025年度(M1後期)'!$B$5:$N$207,COLUMN('2025年度(M1後期)'!$G$5),0)&amp;""</f>
        <v>がん看護学演習Ａ－Ⅳ</v>
      </c>
      <c r="N390" s="693"/>
      <c r="O390" s="694" t="str">
        <f>VLOOKUP($C377,'2025年度(M2後期)'!$B$5:$N$207,COLUMN('2025年度(M2後期)'!$G$5),0)&amp;""</f>
        <v>特別研究</v>
      </c>
      <c r="P390" s="693"/>
      <c r="Q390" s="694" t="str">
        <f>VLOOKUP($C377,'2025年度(D1後期)'!$B$5:$N$207,COLUMN('2025年度(D1後期)'!$G$5),0)&amp;""</f>
        <v/>
      </c>
      <c r="R390" s="693"/>
      <c r="S390" s="694" t="str">
        <f>VLOOKUP($C377,'2025年度(D23後期)'!$B$5:$N$207,COLUMN('2025年度(D23後期)'!$G$5),0)&amp;""</f>
        <v>特別研究</v>
      </c>
      <c r="T390" s="693"/>
      <c r="Z390" s="696" t="str">
        <f>A390</f>
        <v>３時限（13：30～15：00）</v>
      </c>
      <c r="AA390" s="680" t="s">
        <v>335</v>
      </c>
      <c r="AB390" s="680"/>
      <c r="AC390" s="680"/>
      <c r="AD390" s="680"/>
      <c r="AE390" s="680"/>
      <c r="AF390" s="680"/>
      <c r="AG390" s="680" t="s">
        <v>76</v>
      </c>
      <c r="AH390" s="680"/>
      <c r="AI390" s="680"/>
      <c r="AJ390" s="680"/>
      <c r="AK390" s="680"/>
      <c r="AL390" s="680"/>
      <c r="AM390" s="680" t="s">
        <v>169</v>
      </c>
      <c r="AN390" s="680"/>
      <c r="AO390" s="680"/>
      <c r="AP390" s="680"/>
      <c r="AQ390" s="680"/>
      <c r="AR390" s="680"/>
      <c r="AS390" s="680"/>
      <c r="AT390" s="680"/>
      <c r="AU390" s="680"/>
      <c r="AV390" s="680"/>
      <c r="AW390" s="680"/>
      <c r="AX390" s="680"/>
      <c r="AY390" s="680"/>
      <c r="AZ390" s="680" t="s">
        <v>169</v>
      </c>
      <c r="BA390" s="680"/>
      <c r="BB390" s="680"/>
      <c r="BC390" s="680"/>
      <c r="BD390" s="680"/>
      <c r="BE390" s="680"/>
      <c r="BF390" s="680"/>
      <c r="BG390" s="680"/>
      <c r="BH390" s="680"/>
      <c r="BI390" s="680"/>
      <c r="BJ390" s="680"/>
      <c r="BK390" s="674"/>
      <c r="BL390" s="674"/>
      <c r="BM390" s="674"/>
      <c r="BN390" s="680"/>
      <c r="BO390" s="680"/>
      <c r="BP390" s="680"/>
      <c r="BQ390" s="680"/>
      <c r="BR390" s="680"/>
      <c r="BS390" s="680"/>
      <c r="BT390" s="680"/>
      <c r="BU390" s="680"/>
      <c r="BV390" s="680"/>
      <c r="BW390" s="680"/>
    </row>
    <row r="391" spans="1:75" ht="13.5" customHeight="1">
      <c r="A391" s="696"/>
      <c r="B391" s="15" t="s">
        <v>58</v>
      </c>
      <c r="C391" s="688" t="str">
        <f>IFERROR(VLOOKUP(C390,科目・教員!$A$2:$B$349,2,0),"")</f>
        <v>森　那美子</v>
      </c>
      <c r="D391" s="689"/>
      <c r="E391" s="690" t="str">
        <f>IFERROR(VLOOKUP(E390,科目・教員!$A$2:$B$349,2,0),"")</f>
        <v>藤澤　雄太</v>
      </c>
      <c r="F391" s="689"/>
      <c r="G391" s="690" t="str">
        <f>IFERROR(VLOOKUP(G390,科目・教員!$A$2:$B$349,2,0),"")</f>
        <v/>
      </c>
      <c r="H391" s="689"/>
      <c r="I391" s="690" t="str">
        <f>IFERROR(VLOOKUP(I390,科目・教員!$A$2:$B$349,2,0),"")</f>
        <v/>
      </c>
      <c r="J391" s="689"/>
      <c r="K391" s="691" t="str">
        <f>IFERROR(VLOOKUP(K390,科目・教員!$A$2:$B$349,2,0),"")</f>
        <v/>
      </c>
      <c r="L391" s="691"/>
      <c r="M391" s="688" t="str">
        <f>IFERROR(VLOOKUP(M390,科目・教員!$A$2:$B$349,2,0),"")</f>
        <v/>
      </c>
      <c r="N391" s="689"/>
      <c r="O391" s="691" t="str">
        <f>IFERROR(VLOOKUP(O390,科目・教員!$A$2:$B$349,2,0),"")</f>
        <v/>
      </c>
      <c r="P391" s="689"/>
      <c r="Q391" s="691" t="str">
        <f>IFERROR(VLOOKUP(Q390,科目・教員!$A$2:$B$349,2,0),"")</f>
        <v/>
      </c>
      <c r="R391" s="689"/>
      <c r="S391" s="691" t="str">
        <f>IFERROR(VLOOKUP(S390,科目・教員!$A$2:$B$349,2,0),"")</f>
        <v/>
      </c>
      <c r="T391" s="689"/>
      <c r="Z391" s="696"/>
      <c r="AA391" s="681"/>
      <c r="AB391" s="681"/>
      <c r="AC391" s="681"/>
      <c r="AD391" s="681"/>
      <c r="AE391" s="681"/>
      <c r="AF391" s="681"/>
      <c r="AG391" s="681"/>
      <c r="AH391" s="681"/>
      <c r="AI391" s="681"/>
      <c r="AJ391" s="681"/>
      <c r="AK391" s="681"/>
      <c r="AL391" s="681"/>
      <c r="AM391" s="681"/>
      <c r="AN391" s="681"/>
      <c r="AO391" s="681"/>
      <c r="AP391" s="681"/>
      <c r="AQ391" s="681"/>
      <c r="AR391" s="681"/>
      <c r="AS391" s="681"/>
      <c r="AT391" s="681"/>
      <c r="AU391" s="681"/>
      <c r="AV391" s="681"/>
      <c r="AW391" s="681"/>
      <c r="AX391" s="681"/>
      <c r="AY391" s="681"/>
      <c r="AZ391" s="681"/>
      <c r="BA391" s="681"/>
      <c r="BB391" s="681"/>
      <c r="BC391" s="681"/>
      <c r="BD391" s="681"/>
      <c r="BE391" s="681"/>
      <c r="BF391" s="681"/>
      <c r="BG391" s="681"/>
      <c r="BH391" s="681"/>
      <c r="BI391" s="681"/>
      <c r="BJ391" s="681"/>
      <c r="BK391" s="675"/>
      <c r="BL391" s="675"/>
      <c r="BM391" s="675"/>
      <c r="BN391" s="681"/>
      <c r="BO391" s="681"/>
      <c r="BP391" s="681"/>
      <c r="BQ391" s="681"/>
      <c r="BR391" s="681"/>
      <c r="BS391" s="681"/>
      <c r="BT391" s="681"/>
      <c r="BU391" s="681"/>
      <c r="BV391" s="681"/>
      <c r="BW391" s="681"/>
    </row>
    <row r="392" spans="1:75" ht="13.5" customHeight="1">
      <c r="A392" s="696"/>
      <c r="B392" s="15" t="s">
        <v>60</v>
      </c>
      <c r="C392" s="688" t="str">
        <f>VLOOKUP($C377,'2025年度(1年後期)'!$B$5:$N$207,COLUMN('2025年度(1年後期)'!$G$5)+1,0)&amp;""</f>
        <v>101</v>
      </c>
      <c r="D392" s="689"/>
      <c r="E392" s="690" t="str">
        <f>VLOOKUP($C377,'2025年度(2年後期)'!$B$5:$N$207,COLUMN('2025年度(2年後期)'!$G$5)+1,0)&amp;""</f>
        <v>201</v>
      </c>
      <c r="F392" s="689"/>
      <c r="G392" s="690" t="str">
        <f>VLOOKUP($C377,'2025年度(3年後期)'!$B$5:$N$207,COLUMN('2025年度(3年後期)'!$G$5)+1,0)&amp;""</f>
        <v>母性:304･母小実</v>
      </c>
      <c r="H392" s="689"/>
      <c r="I392" s="690" t="str">
        <f>VLOOKUP($C377,'2025年度(4年後期)'!$B$5:$N$206,COLUMN('2025年度(4年後期)'!$G$5)+1,0)&amp;""</f>
        <v/>
      </c>
      <c r="J392" s="689"/>
      <c r="K392" s="691" t="str">
        <f>VLOOKUP($C377,'2025年度(助産後期)'!$B$5:$N$207,COLUMN('2025年度(助産後期)'!$G$5)+1,0)&amp;""</f>
        <v/>
      </c>
      <c r="L392" s="691"/>
      <c r="M392" s="688" t="str">
        <f>VLOOKUP($C377,'2025年度(M1後期)'!$B$5:$N$207,COLUMN('2025年度(M1後期)'!$G$5)+1,0)&amp;""</f>
        <v>別途指定</v>
      </c>
      <c r="N392" s="689"/>
      <c r="O392" s="691" t="str">
        <f>VLOOKUP($C377,'2025年度(M2後期)'!$B$5:$N$207,COLUMN('2025年度(M2後期)'!$G$5)+1,0)&amp;""</f>
        <v/>
      </c>
      <c r="P392" s="689"/>
      <c r="Q392" s="691" t="str">
        <f>VLOOKUP($C377,'2025年度(D1後期)'!$B$5:$N$207,COLUMN('2025年度(D1後期)'!$G$5)+1,0)&amp;""</f>
        <v/>
      </c>
      <c r="R392" s="689"/>
      <c r="S392" s="691" t="str">
        <f>VLOOKUP($C377,'2025年度(D23後期)'!$B$5:$N$207,COLUMN('2025年度(D23後期)'!$G$5)+1,0)&amp;""</f>
        <v/>
      </c>
      <c r="T392" s="689"/>
      <c r="Z392" s="696"/>
      <c r="AA392" s="681"/>
      <c r="AB392" s="681"/>
      <c r="AC392" s="681"/>
      <c r="AD392" s="681"/>
      <c r="AE392" s="681"/>
      <c r="AF392" s="681"/>
      <c r="AG392" s="681"/>
      <c r="AH392" s="681"/>
      <c r="AI392" s="681"/>
      <c r="AJ392" s="681"/>
      <c r="AK392" s="681"/>
      <c r="AL392" s="681"/>
      <c r="AM392" s="681"/>
      <c r="AN392" s="681"/>
      <c r="AO392" s="681"/>
      <c r="AP392" s="681"/>
      <c r="AQ392" s="681"/>
      <c r="AR392" s="681"/>
      <c r="AS392" s="681"/>
      <c r="AT392" s="681"/>
      <c r="AU392" s="681"/>
      <c r="AV392" s="681"/>
      <c r="AW392" s="681"/>
      <c r="AX392" s="681"/>
      <c r="AY392" s="681"/>
      <c r="AZ392" s="681"/>
      <c r="BA392" s="681"/>
      <c r="BB392" s="681"/>
      <c r="BC392" s="681"/>
      <c r="BD392" s="681"/>
      <c r="BE392" s="681"/>
      <c r="BF392" s="681"/>
      <c r="BG392" s="681"/>
      <c r="BH392" s="681"/>
      <c r="BI392" s="681"/>
      <c r="BJ392" s="681"/>
      <c r="BK392" s="675"/>
      <c r="BL392" s="675"/>
      <c r="BM392" s="675"/>
      <c r="BN392" s="681"/>
      <c r="BO392" s="681"/>
      <c r="BP392" s="681"/>
      <c r="BQ392" s="681"/>
      <c r="BR392" s="681"/>
      <c r="BS392" s="681"/>
      <c r="BT392" s="681"/>
      <c r="BU392" s="681"/>
      <c r="BV392" s="681"/>
      <c r="BW392" s="681"/>
    </row>
    <row r="393" spans="1:75" ht="13.5" customHeight="1">
      <c r="A393" s="712"/>
      <c r="B393" s="16" t="s">
        <v>62</v>
      </c>
      <c r="C393" s="724"/>
      <c r="D393" s="725"/>
      <c r="E393" s="684"/>
      <c r="F393" s="685"/>
      <c r="G393" s="684"/>
      <c r="H393" s="685"/>
      <c r="I393" s="684"/>
      <c r="J393" s="685"/>
      <c r="K393" s="686"/>
      <c r="L393" s="686"/>
      <c r="M393" s="687"/>
      <c r="N393" s="685"/>
      <c r="O393" s="686"/>
      <c r="P393" s="685"/>
      <c r="Q393" s="686"/>
      <c r="R393" s="685"/>
      <c r="S393" s="686"/>
      <c r="T393" s="685"/>
      <c r="Z393" s="697"/>
      <c r="AA393" s="682"/>
      <c r="AB393" s="682"/>
      <c r="AC393" s="682"/>
      <c r="AD393" s="682"/>
      <c r="AE393" s="682"/>
      <c r="AF393" s="682"/>
      <c r="AG393" s="682"/>
      <c r="AH393" s="682"/>
      <c r="AI393" s="682"/>
      <c r="AJ393" s="682"/>
      <c r="AK393" s="682"/>
      <c r="AL393" s="682"/>
      <c r="AM393" s="682"/>
      <c r="AN393" s="682"/>
      <c r="AO393" s="682"/>
      <c r="AP393" s="682"/>
      <c r="AQ393" s="682"/>
      <c r="AR393" s="682"/>
      <c r="AS393" s="682"/>
      <c r="AT393" s="682"/>
      <c r="AU393" s="682"/>
      <c r="AV393" s="682"/>
      <c r="AW393" s="682"/>
      <c r="AX393" s="682"/>
      <c r="AY393" s="682"/>
      <c r="AZ393" s="682"/>
      <c r="BA393" s="682"/>
      <c r="BB393" s="682"/>
      <c r="BC393" s="682"/>
      <c r="BD393" s="682"/>
      <c r="BE393" s="682"/>
      <c r="BF393" s="682"/>
      <c r="BG393" s="682"/>
      <c r="BH393" s="682"/>
      <c r="BI393" s="682"/>
      <c r="BJ393" s="682"/>
      <c r="BK393" s="676"/>
      <c r="BL393" s="676"/>
      <c r="BM393" s="676"/>
      <c r="BN393" s="682"/>
      <c r="BO393" s="682"/>
      <c r="BP393" s="682"/>
      <c r="BQ393" s="682"/>
      <c r="BR393" s="682"/>
      <c r="BS393" s="682"/>
      <c r="BT393" s="682"/>
      <c r="BU393" s="682"/>
      <c r="BV393" s="682"/>
      <c r="BW393" s="682"/>
    </row>
    <row r="394" spans="1:75" ht="13.5" customHeight="1">
      <c r="A394" s="696" t="s">
        <v>80</v>
      </c>
      <c r="B394" s="15" t="s">
        <v>55</v>
      </c>
      <c r="C394" s="753" t="str">
        <f>VLOOKUP($C377,'2025年度(1年後期)'!$B$5:$N$207,COLUMN('2025年度(1年後期)'!$I$5),0)&amp;""</f>
        <v>微生物と人間　追再試</v>
      </c>
      <c r="D394" s="754"/>
      <c r="E394" s="698" t="str">
        <f>VLOOKUP($C377,'2025年度(2年後期)'!$B$5:$N$207,COLUMN('2025年度(2年後期)'!$I$5),0)&amp;""</f>
        <v>地域･在宅看護学概論</v>
      </c>
      <c r="F394" s="693"/>
      <c r="G394" s="698" t="str">
        <f>VLOOKUP($C377,'2025年度(3年後期)'!$B$5:$N$207,COLUMN('2025年度(3年後期)'!$I$5),0)&amp;""</f>
        <v>領域別実習</v>
      </c>
      <c r="H394" s="693"/>
      <c r="I394" s="698" t="str">
        <f>VLOOKUP($C377,'2025年度(4年後期)'!$B$5:$N$206,COLUMN('2025年度(4年後期)'!$I$5),0)&amp;""</f>
        <v/>
      </c>
      <c r="J394" s="693"/>
      <c r="K394" s="694" t="str">
        <f>VLOOKUP($C377,'2025年度(助産後期)'!$B$5:$N$207,COLUMN('2025年度(助産後期)'!$I$5),0)&amp;""</f>
        <v/>
      </c>
      <c r="L394" s="694"/>
      <c r="M394" s="692" t="str">
        <f>VLOOKUP($C377,'2025年度(M1後期)'!$B$5:$N$207,COLUMN('2025年度(M1後期)'!$I$5),0)&amp;""</f>
        <v>がん看護学演習Ａ－Ⅳ</v>
      </c>
      <c r="N394" s="693"/>
      <c r="O394" s="694" t="str">
        <f>VLOOKUP($C377,'2025年度(M2後期)'!$B$5:$N$207,COLUMN('2025年度(M2後期)'!$I$5),0)&amp;""</f>
        <v>特別研究</v>
      </c>
      <c r="P394" s="693"/>
      <c r="Q394" s="694" t="str">
        <f>VLOOKUP($C377,'2025年度(D1後期)'!$B$5:$N$207,COLUMN('2025年度(D1後期)'!$I$5),0)&amp;""</f>
        <v/>
      </c>
      <c r="R394" s="693"/>
      <c r="S394" s="694" t="str">
        <f>VLOOKUP($C377,'2025年度(D23後期)'!$B$5:$N$207,COLUMN('2025年度(D23後期)'!$I$5),0)&amp;""</f>
        <v>特別研究</v>
      </c>
      <c r="T394" s="693"/>
      <c r="Z394" s="696" t="str">
        <f>A394</f>
        <v>４時限（15：10～16：40）</v>
      </c>
      <c r="AA394" s="680"/>
      <c r="AB394" s="680"/>
      <c r="AC394" s="680" t="s">
        <v>364</v>
      </c>
      <c r="AD394" s="680"/>
      <c r="AE394" s="680"/>
      <c r="AF394" s="680"/>
      <c r="AG394" s="680" t="s">
        <v>263</v>
      </c>
      <c r="AH394" s="680"/>
      <c r="AI394" s="680"/>
      <c r="AJ394" s="680"/>
      <c r="AK394" s="680"/>
      <c r="AL394" s="680"/>
      <c r="AM394" s="680" t="s">
        <v>169</v>
      </c>
      <c r="AN394" s="680"/>
      <c r="AO394" s="680"/>
      <c r="AP394" s="680"/>
      <c r="AQ394" s="680"/>
      <c r="AR394" s="680"/>
      <c r="AS394" s="680"/>
      <c r="AT394" s="680"/>
      <c r="AU394" s="680"/>
      <c r="AV394" s="680"/>
      <c r="AW394" s="680"/>
      <c r="AX394" s="680"/>
      <c r="AY394" s="680"/>
      <c r="AZ394" s="680" t="s">
        <v>169</v>
      </c>
      <c r="BA394" s="680"/>
      <c r="BB394" s="680"/>
      <c r="BC394" s="680"/>
      <c r="BD394" s="680"/>
      <c r="BE394" s="680"/>
      <c r="BF394" s="680"/>
      <c r="BG394" s="680"/>
      <c r="BH394" s="680"/>
      <c r="BI394" s="680"/>
      <c r="BJ394" s="680"/>
      <c r="BK394" s="674"/>
      <c r="BL394" s="674"/>
      <c r="BM394" s="674"/>
      <c r="BN394" s="680"/>
      <c r="BO394" s="680"/>
      <c r="BP394" s="680"/>
      <c r="BQ394" s="680"/>
      <c r="BR394" s="680"/>
      <c r="BS394" s="680"/>
      <c r="BT394" s="680"/>
      <c r="BU394" s="680"/>
      <c r="BV394" s="680"/>
      <c r="BW394" s="680"/>
    </row>
    <row r="395" spans="1:75" ht="13.5" customHeight="1">
      <c r="A395" s="696"/>
      <c r="B395" s="15" t="s">
        <v>58</v>
      </c>
      <c r="C395" s="751" t="str">
        <f>IFERROR(VLOOKUP(C394,科目・教員!$A$2:$B$349,2,0),"")</f>
        <v/>
      </c>
      <c r="D395" s="752"/>
      <c r="E395" s="690" t="str">
        <f>IFERROR(VLOOKUP(E394,科目・教員!$A$2:$B$349,2,0),"")</f>
        <v>藤田　淳子</v>
      </c>
      <c r="F395" s="689"/>
      <c r="G395" s="690" t="str">
        <f>IFERROR(VLOOKUP(G394,科目・教員!$A$2:$B$349,2,0),"")</f>
        <v/>
      </c>
      <c r="H395" s="689"/>
      <c r="I395" s="690" t="str">
        <f>IFERROR(VLOOKUP(I394,科目・教員!$A$2:$B$349,2,0),"")</f>
        <v/>
      </c>
      <c r="J395" s="689"/>
      <c r="K395" s="691" t="str">
        <f>IFERROR(VLOOKUP(K394,科目・教員!$A$2:$B$349,2,0),"")</f>
        <v/>
      </c>
      <c r="L395" s="691"/>
      <c r="M395" s="688" t="str">
        <f>IFERROR(VLOOKUP(M394,科目・教員!$A$2:$B$349,2,0),"")</f>
        <v/>
      </c>
      <c r="N395" s="689"/>
      <c r="O395" s="691" t="str">
        <f>IFERROR(VLOOKUP(O394,科目・教員!$A$2:$B$349,2,0),"")</f>
        <v/>
      </c>
      <c r="P395" s="689"/>
      <c r="Q395" s="691" t="str">
        <f>IFERROR(VLOOKUP(Q394,科目・教員!$A$2:$B$349,2,0),"")</f>
        <v/>
      </c>
      <c r="R395" s="689"/>
      <c r="S395" s="691" t="str">
        <f>IFERROR(VLOOKUP(S394,科目・教員!$A$2:$B$349,2,0),"")</f>
        <v/>
      </c>
      <c r="T395" s="689"/>
      <c r="Z395" s="696"/>
      <c r="AA395" s="681"/>
      <c r="AB395" s="681"/>
      <c r="AC395" s="681"/>
      <c r="AD395" s="681"/>
      <c r="AE395" s="681"/>
      <c r="AF395" s="681"/>
      <c r="AG395" s="681"/>
      <c r="AH395" s="681"/>
      <c r="AI395" s="681"/>
      <c r="AJ395" s="681"/>
      <c r="AK395" s="681"/>
      <c r="AL395" s="681"/>
      <c r="AM395" s="681"/>
      <c r="AN395" s="681"/>
      <c r="AO395" s="681"/>
      <c r="AP395" s="681"/>
      <c r="AQ395" s="681"/>
      <c r="AR395" s="681"/>
      <c r="AS395" s="681"/>
      <c r="AT395" s="681"/>
      <c r="AU395" s="681"/>
      <c r="AV395" s="681"/>
      <c r="AW395" s="681"/>
      <c r="AX395" s="681"/>
      <c r="AY395" s="681"/>
      <c r="AZ395" s="681"/>
      <c r="BA395" s="681"/>
      <c r="BB395" s="681"/>
      <c r="BC395" s="681"/>
      <c r="BD395" s="681"/>
      <c r="BE395" s="681"/>
      <c r="BF395" s="681"/>
      <c r="BG395" s="681"/>
      <c r="BH395" s="681"/>
      <c r="BI395" s="681"/>
      <c r="BJ395" s="681"/>
      <c r="BK395" s="675"/>
      <c r="BL395" s="675"/>
      <c r="BM395" s="675"/>
      <c r="BN395" s="681"/>
      <c r="BO395" s="681"/>
      <c r="BP395" s="681"/>
      <c r="BQ395" s="681"/>
      <c r="BR395" s="681"/>
      <c r="BS395" s="681"/>
      <c r="BT395" s="681"/>
      <c r="BU395" s="681"/>
      <c r="BV395" s="681"/>
      <c r="BW395" s="681"/>
    </row>
    <row r="396" spans="1:75" ht="13.5" customHeight="1">
      <c r="A396" s="696"/>
      <c r="B396" s="15" t="s">
        <v>60</v>
      </c>
      <c r="C396" s="751" t="str">
        <f>VLOOKUP($C377,'2025年度(1年後期)'!$B$5:$N$207,COLUMN('2025年度(1年後期)'!$I$5)+1,0)&amp;""</f>
        <v>103</v>
      </c>
      <c r="D396" s="752"/>
      <c r="E396" s="690" t="str">
        <f>VLOOKUP($C377,'2025年度(2年後期)'!$B$5:$N$207,COLUMN('2025年度(2年後期)'!$I$5)+1,0)&amp;""</f>
        <v>201</v>
      </c>
      <c r="F396" s="689"/>
      <c r="G396" s="690" t="str">
        <f>VLOOKUP($C377,'2025年度(3年後期)'!$B$5:$N$207,COLUMN('2025年度(3年後期)'!$I$5)+1,0)&amp;""</f>
        <v>母性:304･母小実</v>
      </c>
      <c r="H396" s="689"/>
      <c r="I396" s="690" t="str">
        <f>VLOOKUP($C377,'2025年度(4年後期)'!$B$5:$N$206,COLUMN('2025年度(4年後期)'!$I$5)+1,0)&amp;""</f>
        <v/>
      </c>
      <c r="J396" s="689"/>
      <c r="K396" s="691" t="str">
        <f>VLOOKUP($C377,'2025年度(助産後期)'!$B$5:$N$207,COLUMN('2025年度(助産後期)'!$I$5)+1,0)&amp;""</f>
        <v/>
      </c>
      <c r="L396" s="691"/>
      <c r="M396" s="688" t="str">
        <f>VLOOKUP($C377,'2025年度(M1後期)'!$B$5:$N$207,COLUMN('2025年度(M1後期)'!$I$5)+1,0)&amp;""</f>
        <v>別途指定</v>
      </c>
      <c r="N396" s="689"/>
      <c r="O396" s="691" t="str">
        <f>VLOOKUP($C377,'2025年度(M2後期)'!$B$5:$N$207,COLUMN('2025年度(M2後期)'!$I$5)+1,0)&amp;""</f>
        <v/>
      </c>
      <c r="P396" s="689"/>
      <c r="Q396" s="691" t="str">
        <f>VLOOKUP($C377,'2025年度(D1後期)'!$B$5:$N$207,COLUMN('2025年度(D1後期)'!$I$5)+1,0)&amp;""</f>
        <v/>
      </c>
      <c r="R396" s="689"/>
      <c r="S396" s="691" t="str">
        <f>VLOOKUP($C377,'2025年度(D23後期)'!$B$5:$N$207,COLUMN('2025年度(D23後期)'!$I$5)+1,0)&amp;""</f>
        <v/>
      </c>
      <c r="T396" s="689"/>
      <c r="Z396" s="696"/>
      <c r="AA396" s="681"/>
      <c r="AB396" s="681"/>
      <c r="AC396" s="681"/>
      <c r="AD396" s="681"/>
      <c r="AE396" s="681"/>
      <c r="AF396" s="681"/>
      <c r="AG396" s="681"/>
      <c r="AH396" s="681"/>
      <c r="AI396" s="681"/>
      <c r="AJ396" s="681"/>
      <c r="AK396" s="681"/>
      <c r="AL396" s="681"/>
      <c r="AM396" s="681"/>
      <c r="AN396" s="681"/>
      <c r="AO396" s="681"/>
      <c r="AP396" s="681"/>
      <c r="AQ396" s="681"/>
      <c r="AR396" s="681"/>
      <c r="AS396" s="681"/>
      <c r="AT396" s="681"/>
      <c r="AU396" s="681"/>
      <c r="AV396" s="681"/>
      <c r="AW396" s="681"/>
      <c r="AX396" s="681"/>
      <c r="AY396" s="681"/>
      <c r="AZ396" s="681"/>
      <c r="BA396" s="681"/>
      <c r="BB396" s="681"/>
      <c r="BC396" s="681"/>
      <c r="BD396" s="681"/>
      <c r="BE396" s="681"/>
      <c r="BF396" s="681"/>
      <c r="BG396" s="681"/>
      <c r="BH396" s="681"/>
      <c r="BI396" s="681"/>
      <c r="BJ396" s="681"/>
      <c r="BK396" s="675"/>
      <c r="BL396" s="675"/>
      <c r="BM396" s="675"/>
      <c r="BN396" s="681"/>
      <c r="BO396" s="681"/>
      <c r="BP396" s="681"/>
      <c r="BQ396" s="681"/>
      <c r="BR396" s="681"/>
      <c r="BS396" s="681"/>
      <c r="BT396" s="681"/>
      <c r="BU396" s="681"/>
      <c r="BV396" s="681"/>
      <c r="BW396" s="681"/>
    </row>
    <row r="397" spans="1:75" ht="13.5" customHeight="1">
      <c r="A397" s="697"/>
      <c r="B397" s="16" t="s">
        <v>62</v>
      </c>
      <c r="C397" s="824"/>
      <c r="D397" s="825"/>
      <c r="E397" s="684"/>
      <c r="F397" s="685"/>
      <c r="G397" s="684"/>
      <c r="H397" s="685"/>
      <c r="I397" s="684"/>
      <c r="J397" s="685"/>
      <c r="K397" s="686"/>
      <c r="L397" s="686"/>
      <c r="M397" s="687"/>
      <c r="N397" s="685"/>
      <c r="O397" s="686"/>
      <c r="P397" s="685"/>
      <c r="Q397" s="686"/>
      <c r="R397" s="685"/>
      <c r="S397" s="686"/>
      <c r="T397" s="685"/>
      <c r="Z397" s="697"/>
      <c r="AA397" s="682"/>
      <c r="AB397" s="682"/>
      <c r="AC397" s="682"/>
      <c r="AD397" s="682"/>
      <c r="AE397" s="682"/>
      <c r="AF397" s="682"/>
      <c r="AG397" s="682"/>
      <c r="AH397" s="682"/>
      <c r="AI397" s="682"/>
      <c r="AJ397" s="682"/>
      <c r="AK397" s="682"/>
      <c r="AL397" s="682"/>
      <c r="AM397" s="682"/>
      <c r="AN397" s="682"/>
      <c r="AO397" s="682"/>
      <c r="AP397" s="682"/>
      <c r="AQ397" s="682"/>
      <c r="AR397" s="682"/>
      <c r="AS397" s="682"/>
      <c r="AT397" s="682"/>
      <c r="AU397" s="682"/>
      <c r="AV397" s="682"/>
      <c r="AW397" s="682"/>
      <c r="AX397" s="682"/>
      <c r="AY397" s="682"/>
      <c r="AZ397" s="682"/>
      <c r="BA397" s="682"/>
      <c r="BB397" s="682"/>
      <c r="BC397" s="682"/>
      <c r="BD397" s="682"/>
      <c r="BE397" s="682"/>
      <c r="BF397" s="682"/>
      <c r="BG397" s="682"/>
      <c r="BH397" s="682"/>
      <c r="BI397" s="682"/>
      <c r="BJ397" s="682"/>
      <c r="BK397" s="676"/>
      <c r="BL397" s="676"/>
      <c r="BM397" s="676"/>
      <c r="BN397" s="682"/>
      <c r="BO397" s="682"/>
      <c r="BP397" s="682"/>
      <c r="BQ397" s="682"/>
      <c r="BR397" s="682"/>
      <c r="BS397" s="682"/>
      <c r="BT397" s="682"/>
      <c r="BU397" s="682"/>
      <c r="BV397" s="682"/>
      <c r="BW397" s="682"/>
    </row>
    <row r="398" spans="1:75" ht="13.5" customHeight="1">
      <c r="A398" s="696" t="s">
        <v>87</v>
      </c>
      <c r="B398" s="15" t="s">
        <v>55</v>
      </c>
      <c r="C398" s="692" t="str">
        <f>VLOOKUP($C377,'2025年度(1年後期)'!$B$5:$N$207,COLUMN('2025年度(1年後期)'!$K$5),0)&amp;""</f>
        <v/>
      </c>
      <c r="D398" s="693"/>
      <c r="E398" s="698" t="str">
        <f>VLOOKUP($C377,'2025年度(2年後期)'!$B$5:$N$207,COLUMN('2025年度(2年後期)'!$K$5),0)&amp;""</f>
        <v/>
      </c>
      <c r="F398" s="693"/>
      <c r="G398" s="698" t="str">
        <f>VLOOKUP($C377,'2025年度(3年後期)'!$B$5:$N$207,COLUMN('2025年度(3年後期)'!$K$5),0)&amp;""</f>
        <v/>
      </c>
      <c r="H398" s="693"/>
      <c r="I398" s="698" t="str">
        <f>VLOOKUP($C377,'2025年度(4年後期)'!$B$5:$N$206,COLUMN('2025年度(4年後期)'!$K$5),0)&amp;""</f>
        <v/>
      </c>
      <c r="J398" s="693"/>
      <c r="K398" s="694" t="str">
        <f>VLOOKUP($C377,'2025年度(助産後期)'!$B$5:$N$207,COLUMN('2025年度(助産後期)'!$K$5),0)&amp;""</f>
        <v/>
      </c>
      <c r="L398" s="694"/>
      <c r="M398" s="692" t="str">
        <f>VLOOKUP($C377,'2025年度(M1後期)'!$B$5:$N$207,COLUMN('2025年度(M1後期)'!$K$5),0)&amp;""</f>
        <v/>
      </c>
      <c r="N398" s="693"/>
      <c r="O398" s="694" t="str">
        <f>VLOOKUP($C377,'2025年度(M2後期)'!$B$5:$N$207,COLUMN('2025年度(M2後期)'!$K$5),0)&amp;""</f>
        <v/>
      </c>
      <c r="P398" s="693"/>
      <c r="Q398" s="694" t="str">
        <f>VLOOKUP($C377,'2025年度(D1後期)'!$B$5:$N$207,COLUMN('2025年度(D1後期)'!$K$5),0)&amp;""</f>
        <v/>
      </c>
      <c r="R398" s="693"/>
      <c r="S398" s="694" t="str">
        <f>VLOOKUP($C377,'2025年度(D23後期)'!$B$5:$N$207,COLUMN('2025年度(D23後期)'!$K$5),0)&amp;""</f>
        <v/>
      </c>
      <c r="T398" s="693"/>
      <c r="Z398" s="696" t="str">
        <f>A398</f>
        <v>５時限（16：50～18：20）</v>
      </c>
      <c r="AA398" s="680"/>
      <c r="AB398" s="680"/>
      <c r="AC398" s="680"/>
      <c r="AD398" s="680"/>
      <c r="AE398" s="680"/>
      <c r="AF398" s="680"/>
      <c r="AG398" s="680"/>
      <c r="AH398" s="680"/>
      <c r="AI398" s="680"/>
      <c r="AJ398" s="680"/>
      <c r="AK398" s="680"/>
      <c r="AL398" s="680"/>
      <c r="AM398" s="680"/>
      <c r="AN398" s="680"/>
      <c r="AO398" s="680"/>
      <c r="AP398" s="680"/>
      <c r="AQ398" s="680"/>
      <c r="AR398" s="680"/>
      <c r="AS398" s="680"/>
      <c r="AT398" s="680"/>
      <c r="AU398" s="680"/>
      <c r="AV398" s="680"/>
      <c r="AW398" s="680"/>
      <c r="AX398" s="680"/>
      <c r="AY398" s="680"/>
      <c r="AZ398" s="680"/>
      <c r="BA398" s="680"/>
      <c r="BB398" s="680"/>
      <c r="BC398" s="680"/>
      <c r="BD398" s="680"/>
      <c r="BE398" s="680"/>
      <c r="BF398" s="680"/>
      <c r="BG398" s="680"/>
      <c r="BH398" s="680"/>
      <c r="BI398" s="680"/>
      <c r="BJ398" s="680"/>
      <c r="BK398" s="674"/>
      <c r="BL398" s="674"/>
      <c r="BM398" s="674"/>
      <c r="BN398" s="680"/>
      <c r="BO398" s="680"/>
      <c r="BP398" s="680"/>
      <c r="BQ398" s="680"/>
      <c r="BR398" s="680"/>
      <c r="BS398" s="680"/>
      <c r="BT398" s="680"/>
      <c r="BU398" s="680"/>
      <c r="BV398" s="680"/>
      <c r="BW398" s="680"/>
    </row>
    <row r="399" spans="1:75" ht="13.5" customHeight="1">
      <c r="A399" s="696"/>
      <c r="B399" s="15" t="s">
        <v>58</v>
      </c>
      <c r="C399" s="688" t="str">
        <f>IFERROR(VLOOKUP(C398,科目・教員!$A$2:$B$349,2,0),"")</f>
        <v/>
      </c>
      <c r="D399" s="689"/>
      <c r="E399" s="690" t="str">
        <f>IFERROR(VLOOKUP(E398,科目・教員!$A$2:$B$349,2,0),"")</f>
        <v/>
      </c>
      <c r="F399" s="689"/>
      <c r="G399" s="690" t="str">
        <f>IFERROR(VLOOKUP(G398,科目・教員!$A$2:$B$349,2,0),"")</f>
        <v/>
      </c>
      <c r="H399" s="689"/>
      <c r="I399" s="690" t="str">
        <f>IFERROR(VLOOKUP(I398,科目・教員!$A$2:$B$349,2,0),"")</f>
        <v/>
      </c>
      <c r="J399" s="689"/>
      <c r="K399" s="691" t="str">
        <f>IFERROR(VLOOKUP(K398,科目・教員!$A$2:$B$349,2,0),"")</f>
        <v/>
      </c>
      <c r="L399" s="691"/>
      <c r="M399" s="688" t="str">
        <f>IFERROR(VLOOKUP(M398,科目・教員!$A$2:$B$349,2,0),"")</f>
        <v/>
      </c>
      <c r="N399" s="689"/>
      <c r="O399" s="691" t="str">
        <f>IFERROR(VLOOKUP(O398,科目・教員!$A$2:$B$349,2,0),"")</f>
        <v/>
      </c>
      <c r="P399" s="689"/>
      <c r="Q399" s="691" t="str">
        <f>IFERROR(VLOOKUP(Q398,科目・教員!$A$2:$B$349,2,0),"")</f>
        <v/>
      </c>
      <c r="R399" s="689"/>
      <c r="S399" s="691" t="str">
        <f>IFERROR(VLOOKUP(S398,科目・教員!$A$2:$B$349,2,0),"")</f>
        <v/>
      </c>
      <c r="T399" s="689"/>
      <c r="Z399" s="696"/>
      <c r="AA399" s="681"/>
      <c r="AB399" s="681"/>
      <c r="AC399" s="681"/>
      <c r="AD399" s="681"/>
      <c r="AE399" s="681"/>
      <c r="AF399" s="681"/>
      <c r="AG399" s="681"/>
      <c r="AH399" s="681"/>
      <c r="AI399" s="681"/>
      <c r="AJ399" s="681"/>
      <c r="AK399" s="681"/>
      <c r="AL399" s="681"/>
      <c r="AM399" s="681"/>
      <c r="AN399" s="681"/>
      <c r="AO399" s="681"/>
      <c r="AP399" s="681"/>
      <c r="AQ399" s="681"/>
      <c r="AR399" s="681"/>
      <c r="AS399" s="681"/>
      <c r="AT399" s="681"/>
      <c r="AU399" s="681"/>
      <c r="AV399" s="681"/>
      <c r="AW399" s="681"/>
      <c r="AX399" s="681"/>
      <c r="AY399" s="681"/>
      <c r="AZ399" s="681"/>
      <c r="BA399" s="681"/>
      <c r="BB399" s="681"/>
      <c r="BC399" s="681"/>
      <c r="BD399" s="681"/>
      <c r="BE399" s="681"/>
      <c r="BF399" s="681"/>
      <c r="BG399" s="681"/>
      <c r="BH399" s="681"/>
      <c r="BI399" s="681"/>
      <c r="BJ399" s="681"/>
      <c r="BK399" s="675"/>
      <c r="BL399" s="675"/>
      <c r="BM399" s="675"/>
      <c r="BN399" s="681"/>
      <c r="BO399" s="681"/>
      <c r="BP399" s="681"/>
      <c r="BQ399" s="681"/>
      <c r="BR399" s="681"/>
      <c r="BS399" s="681"/>
      <c r="BT399" s="681"/>
      <c r="BU399" s="681"/>
      <c r="BV399" s="681"/>
      <c r="BW399" s="681"/>
    </row>
    <row r="400" spans="1:75" ht="13.5" customHeight="1">
      <c r="A400" s="696"/>
      <c r="B400" s="15" t="s">
        <v>60</v>
      </c>
      <c r="C400" s="688" t="str">
        <f>VLOOKUP($C377,'2025年度(1年後期)'!$B$5:$N$207,COLUMN('2025年度(1年後期)'!$K$5)+1,0)&amp;""</f>
        <v/>
      </c>
      <c r="D400" s="689"/>
      <c r="E400" s="690" t="str">
        <f>VLOOKUP($C377,'2025年度(2年後期)'!$B$5:$N$207,COLUMN('2025年度(2年後期)'!$K$5)+1,0)&amp;""</f>
        <v/>
      </c>
      <c r="F400" s="689"/>
      <c r="G400" s="690" t="str">
        <f>VLOOKUP($C377,'2025年度(3年後期)'!$B$5:$N$207,COLUMN('2025年度(3年後期)'!$K$5)+1,0)&amp;""</f>
        <v/>
      </c>
      <c r="H400" s="689"/>
      <c r="I400" s="690" t="str">
        <f>VLOOKUP($C377,'2025年度(4年後期)'!$B$5:$N$206,COLUMN('2025年度(4年後期)'!$K$5)+1,0)&amp;""</f>
        <v/>
      </c>
      <c r="J400" s="689"/>
      <c r="K400" s="691" t="str">
        <f>VLOOKUP($C377,'2025年度(助産後期)'!$B$5:$N$207,COLUMN('2025年度(助産後期)'!$K$5)+1,0)&amp;""</f>
        <v/>
      </c>
      <c r="L400" s="691"/>
      <c r="M400" s="688" t="str">
        <f>VLOOKUP($C377,'2025年度(M1後期)'!$B$5:$N$207,COLUMN('2025年度(M1後期)'!$K$5)+1,0)&amp;""</f>
        <v/>
      </c>
      <c r="N400" s="689"/>
      <c r="O400" s="691" t="str">
        <f>VLOOKUP($C377,'2025年度(M1後期)'!$B$5:$N$207,COLUMN('2025年度(M1後期)'!$K$5)+1,0)&amp;""</f>
        <v/>
      </c>
      <c r="P400" s="689"/>
      <c r="Q400" s="691" t="str">
        <f>VLOOKUP($C377,'2025年度(D1後期)'!$B$5:$N$207,COLUMN('2025年度(D1後期)'!$K$5)+1,0)&amp;""</f>
        <v/>
      </c>
      <c r="R400" s="689"/>
      <c r="S400" s="691" t="str">
        <f>VLOOKUP($C377,'2025年度(D23後期)'!$B$5:$N$207,COLUMN('2025年度(D23後期)'!$K$5)+1,0)&amp;""</f>
        <v/>
      </c>
      <c r="T400" s="689"/>
      <c r="Z400" s="696"/>
      <c r="AA400" s="681"/>
      <c r="AB400" s="681"/>
      <c r="AC400" s="681"/>
      <c r="AD400" s="681"/>
      <c r="AE400" s="681"/>
      <c r="AF400" s="681"/>
      <c r="AG400" s="681"/>
      <c r="AH400" s="681"/>
      <c r="AI400" s="681"/>
      <c r="AJ400" s="681"/>
      <c r="AK400" s="681"/>
      <c r="AL400" s="681"/>
      <c r="AM400" s="681"/>
      <c r="AN400" s="681"/>
      <c r="AO400" s="681"/>
      <c r="AP400" s="681"/>
      <c r="AQ400" s="681"/>
      <c r="AR400" s="681"/>
      <c r="AS400" s="681"/>
      <c r="AT400" s="681"/>
      <c r="AU400" s="681"/>
      <c r="AV400" s="681"/>
      <c r="AW400" s="681"/>
      <c r="AX400" s="681"/>
      <c r="AY400" s="681"/>
      <c r="AZ400" s="681"/>
      <c r="BA400" s="681"/>
      <c r="BB400" s="681"/>
      <c r="BC400" s="681"/>
      <c r="BD400" s="681"/>
      <c r="BE400" s="681"/>
      <c r="BF400" s="681"/>
      <c r="BG400" s="681"/>
      <c r="BH400" s="681"/>
      <c r="BI400" s="681"/>
      <c r="BJ400" s="681"/>
      <c r="BK400" s="675"/>
      <c r="BL400" s="675"/>
      <c r="BM400" s="675"/>
      <c r="BN400" s="681"/>
      <c r="BO400" s="681"/>
      <c r="BP400" s="681"/>
      <c r="BQ400" s="681"/>
      <c r="BR400" s="681"/>
      <c r="BS400" s="681"/>
      <c r="BT400" s="681"/>
      <c r="BU400" s="681"/>
      <c r="BV400" s="681"/>
      <c r="BW400" s="681"/>
    </row>
    <row r="401" spans="1:75" ht="13.5" customHeight="1">
      <c r="A401" s="697"/>
      <c r="B401" s="16" t="s">
        <v>62</v>
      </c>
      <c r="C401" s="687"/>
      <c r="D401" s="685"/>
      <c r="E401" s="684"/>
      <c r="F401" s="685"/>
      <c r="G401" s="684"/>
      <c r="H401" s="685"/>
      <c r="I401" s="684"/>
      <c r="J401" s="685"/>
      <c r="K401" s="686"/>
      <c r="L401" s="686"/>
      <c r="M401" s="687"/>
      <c r="N401" s="685"/>
      <c r="O401" s="686"/>
      <c r="P401" s="685"/>
      <c r="Q401" s="686"/>
      <c r="R401" s="685"/>
      <c r="S401" s="686"/>
      <c r="T401" s="685"/>
      <c r="U401" s="19"/>
      <c r="V401" s="19"/>
      <c r="W401" s="19"/>
      <c r="X401" s="19"/>
      <c r="Y401" s="19"/>
      <c r="Z401" s="697"/>
      <c r="AA401" s="682"/>
      <c r="AB401" s="682"/>
      <c r="AC401" s="682"/>
      <c r="AD401" s="682"/>
      <c r="AE401" s="682"/>
      <c r="AF401" s="682"/>
      <c r="AG401" s="682"/>
      <c r="AH401" s="682"/>
      <c r="AI401" s="682"/>
      <c r="AJ401" s="682"/>
      <c r="AK401" s="682"/>
      <c r="AL401" s="682"/>
      <c r="AM401" s="682"/>
      <c r="AN401" s="682"/>
      <c r="AO401" s="682"/>
      <c r="AP401" s="682"/>
      <c r="AQ401" s="682"/>
      <c r="AR401" s="682"/>
      <c r="AS401" s="682"/>
      <c r="AT401" s="682"/>
      <c r="AU401" s="682"/>
      <c r="AV401" s="682"/>
      <c r="AW401" s="682"/>
      <c r="AX401" s="682"/>
      <c r="AY401" s="682"/>
      <c r="AZ401" s="682"/>
      <c r="BA401" s="682"/>
      <c r="BB401" s="682"/>
      <c r="BC401" s="682"/>
      <c r="BD401" s="682"/>
      <c r="BE401" s="682"/>
      <c r="BF401" s="682"/>
      <c r="BG401" s="682"/>
      <c r="BH401" s="682"/>
      <c r="BI401" s="682"/>
      <c r="BJ401" s="682"/>
      <c r="BK401" s="676"/>
      <c r="BL401" s="676"/>
      <c r="BM401" s="676"/>
      <c r="BN401" s="682"/>
      <c r="BO401" s="682"/>
      <c r="BP401" s="682"/>
      <c r="BQ401" s="682"/>
      <c r="BR401" s="682"/>
      <c r="BS401" s="682"/>
      <c r="BT401" s="682"/>
      <c r="BU401" s="682"/>
      <c r="BV401" s="682"/>
      <c r="BW401" s="682"/>
    </row>
    <row r="402" spans="1:75" ht="21.75">
      <c r="A402" s="23"/>
      <c r="B402" s="24"/>
      <c r="C402" s="747">
        <f>C377+1</f>
        <v>46039</v>
      </c>
      <c r="D402" s="747"/>
      <c r="E402" s="747"/>
      <c r="F402" s="747"/>
      <c r="G402" s="747"/>
      <c r="H402" s="747"/>
      <c r="I402" s="747"/>
      <c r="J402" s="747"/>
      <c r="K402" s="747"/>
      <c r="L402" s="747"/>
      <c r="M402" s="747"/>
      <c r="N402" s="747"/>
      <c r="O402" s="747"/>
      <c r="P402" s="747"/>
      <c r="Q402" s="747"/>
      <c r="R402" s="747"/>
      <c r="S402" s="747"/>
      <c r="T402" s="747"/>
      <c r="U402" s="787">
        <f>C402</f>
        <v>46039</v>
      </c>
      <c r="V402" s="788"/>
      <c r="W402" s="788"/>
      <c r="X402" s="788"/>
      <c r="Y402" s="788"/>
      <c r="Z402" s="789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96" t="s">
        <v>54</v>
      </c>
      <c r="B403" s="12" t="s">
        <v>55</v>
      </c>
      <c r="C403" s="705" t="str">
        <f>VLOOKUP($C402,'2025年度(1年後期)'!$B$5:$N$207,COLUMN('2025年度(1年後期)'!$C$5),0)&amp;""</f>
        <v/>
      </c>
      <c r="D403" s="706"/>
      <c r="E403" s="713" t="str">
        <f>VLOOKUP($C402,'2025年度(2年後期)'!$B$5:$N$207,COLUMN('2025年度(2年後期)'!$C$5),0)&amp;""</f>
        <v/>
      </c>
      <c r="F403" s="706"/>
      <c r="G403" s="713" t="str">
        <f>VLOOKUP($C402,'2025年度(3年後期)'!$B$5:$N$207,COLUMN('2025年度(3年後期)'!$C$5),0)&amp;""</f>
        <v/>
      </c>
      <c r="H403" s="706"/>
      <c r="I403" s="713" t="str">
        <f>VLOOKUP($C402,'2025年度(4年後期)'!$B$5:$N$206,COLUMN('2025年度(4年後期)'!$C$5),0)&amp;""</f>
        <v/>
      </c>
      <c r="J403" s="706"/>
      <c r="K403" s="693" t="str">
        <f>VLOOKUP($C402,'2025年度(助産後期)'!$B$5:$N$207,COLUMN('2025年度(助産後期)'!$C$5),0)&amp;""</f>
        <v/>
      </c>
      <c r="L403" s="709"/>
      <c r="M403" s="723" t="str">
        <f>VLOOKUP($C402,'2025年度(M1後期)'!$B$5:$N$207,COLUMN('2025年度(M1後期)'!$C$5),0)&amp;""</f>
        <v/>
      </c>
      <c r="N403" s="709"/>
      <c r="O403" s="713" t="str">
        <f>VLOOKUP($C402,'2025年度(M2後期)'!$B$5:$N$207,COLUMN('2025年度(M2後期)'!$C$5),0)&amp;""</f>
        <v/>
      </c>
      <c r="P403" s="706"/>
      <c r="Q403" s="713" t="str">
        <f>VLOOKUP($C402,'2025年度(D1後期)'!$B$5:$N$207,COLUMN('2025年度(D1後期)'!$C$5),0)&amp;""</f>
        <v/>
      </c>
      <c r="R403" s="706"/>
      <c r="S403" s="693" t="str">
        <f>VLOOKUP($C402,'2025年度(D23後期)'!$B$5:$N$207,COLUMN('2025年度(D23後期)'!$C$5),0)&amp;""</f>
        <v/>
      </c>
      <c r="T403" s="706"/>
      <c r="U403" s="25"/>
      <c r="Z403" s="695" t="str">
        <f>A403</f>
        <v xml:space="preserve">１時限（09：20～10：50） </v>
      </c>
      <c r="AA403" s="680"/>
      <c r="AB403" s="680"/>
      <c r="AC403" s="680"/>
      <c r="AD403" s="680"/>
      <c r="AE403" s="680"/>
      <c r="AF403" s="680"/>
      <c r="AG403" s="680"/>
      <c r="AH403" s="680"/>
      <c r="AI403" s="680"/>
      <c r="AJ403" s="680"/>
      <c r="AK403" s="680"/>
      <c r="AL403" s="680"/>
      <c r="AM403" s="681"/>
      <c r="AN403" s="680"/>
      <c r="AO403" s="680"/>
      <c r="AP403" s="680"/>
      <c r="AQ403" s="680"/>
      <c r="AR403" s="680"/>
      <c r="AS403" s="680"/>
      <c r="AT403" s="680"/>
      <c r="AU403" s="680"/>
      <c r="AV403" s="680"/>
      <c r="AW403" s="680"/>
      <c r="AX403" s="680"/>
      <c r="AY403" s="680"/>
      <c r="AZ403" s="680"/>
      <c r="BA403" s="680"/>
      <c r="BB403" s="680"/>
      <c r="BC403" s="680"/>
      <c r="BD403" s="680"/>
      <c r="BE403" s="680"/>
      <c r="BF403" s="680"/>
      <c r="BG403" s="680"/>
      <c r="BH403" s="680"/>
      <c r="BI403" s="680"/>
      <c r="BJ403" s="680"/>
      <c r="BK403" s="674"/>
      <c r="BL403" s="674"/>
      <c r="BM403" s="674"/>
      <c r="BN403" s="680"/>
      <c r="BO403" s="680"/>
      <c r="BP403" s="680"/>
      <c r="BQ403" s="680"/>
      <c r="BR403" s="680"/>
      <c r="BS403" s="680"/>
      <c r="BT403" s="680"/>
      <c r="BU403" s="680"/>
      <c r="BV403" s="680"/>
      <c r="BW403" s="680"/>
    </row>
    <row r="404" spans="1:75" ht="13.5" customHeight="1">
      <c r="A404" s="696"/>
      <c r="B404" s="15" t="s">
        <v>58</v>
      </c>
      <c r="C404" s="708" t="str">
        <f>IFERROR(VLOOKUP(C403,科目・教員!$A$2:$B$349,2,0),"")</f>
        <v/>
      </c>
      <c r="D404" s="707"/>
      <c r="E404" s="716" t="str">
        <f>IFERROR(VLOOKUP(E403,科目・教員!$A$2:$B$349,2,0),"")</f>
        <v/>
      </c>
      <c r="F404" s="707"/>
      <c r="G404" s="716" t="str">
        <f>IFERROR(VLOOKUP(G403,科目・教員!$A$2:$B$349,2,0),"")</f>
        <v/>
      </c>
      <c r="H404" s="707"/>
      <c r="I404" s="716" t="str">
        <f>IFERROR(VLOOKUP(I403,科目・教員!$A$2:$B$349,2,0),"")</f>
        <v/>
      </c>
      <c r="J404" s="707"/>
      <c r="K404" s="689" t="str">
        <f>IFERROR(VLOOKUP(K403,科目・教員!$A$2:$B$349,2,0),"")</f>
        <v/>
      </c>
      <c r="L404" s="717"/>
      <c r="M404" s="718" t="str">
        <f>IFERROR(VLOOKUP(M403,科目・教員!$A$2:$B$349,2,0),"")</f>
        <v/>
      </c>
      <c r="N404" s="707"/>
      <c r="O404" s="716" t="str">
        <f>IFERROR(VLOOKUP(O403,科目・教員!$A$2:$B$349,2,0),"")</f>
        <v/>
      </c>
      <c r="P404" s="707"/>
      <c r="Q404" s="716" t="str">
        <f>IFERROR(VLOOKUP(Q403,科目・教員!$A$2:$B$349,2,0),"")</f>
        <v/>
      </c>
      <c r="R404" s="707"/>
      <c r="S404" s="689" t="str">
        <f>IFERROR(VLOOKUP(S403,科目・教員!$A$2:$B$349,2,0),"")</f>
        <v/>
      </c>
      <c r="T404" s="707"/>
      <c r="U404" s="25"/>
      <c r="Z404" s="696"/>
      <c r="AA404" s="681"/>
      <c r="AB404" s="681"/>
      <c r="AC404" s="681"/>
      <c r="AD404" s="681"/>
      <c r="AE404" s="681"/>
      <c r="AF404" s="681"/>
      <c r="AG404" s="681"/>
      <c r="AH404" s="681"/>
      <c r="AI404" s="681"/>
      <c r="AJ404" s="681"/>
      <c r="AK404" s="681"/>
      <c r="AL404" s="681"/>
      <c r="AM404" s="681"/>
      <c r="AN404" s="681"/>
      <c r="AO404" s="681"/>
      <c r="AP404" s="681"/>
      <c r="AQ404" s="681"/>
      <c r="AR404" s="681"/>
      <c r="AS404" s="681"/>
      <c r="AT404" s="681"/>
      <c r="AU404" s="681"/>
      <c r="AV404" s="681"/>
      <c r="AW404" s="681"/>
      <c r="AX404" s="681"/>
      <c r="AY404" s="681"/>
      <c r="AZ404" s="681"/>
      <c r="BA404" s="681"/>
      <c r="BB404" s="681"/>
      <c r="BC404" s="681"/>
      <c r="BD404" s="681"/>
      <c r="BE404" s="681"/>
      <c r="BF404" s="681"/>
      <c r="BG404" s="681"/>
      <c r="BH404" s="681"/>
      <c r="BI404" s="681"/>
      <c r="BJ404" s="681"/>
      <c r="BK404" s="675"/>
      <c r="BL404" s="675"/>
      <c r="BM404" s="675"/>
      <c r="BN404" s="681"/>
      <c r="BO404" s="681"/>
      <c r="BP404" s="681"/>
      <c r="BQ404" s="681"/>
      <c r="BR404" s="681"/>
      <c r="BS404" s="681"/>
      <c r="BT404" s="681"/>
      <c r="BU404" s="681"/>
      <c r="BV404" s="681"/>
      <c r="BW404" s="681"/>
    </row>
    <row r="405" spans="1:75" ht="13.5" customHeight="1">
      <c r="A405" s="696"/>
      <c r="B405" s="15" t="s">
        <v>60</v>
      </c>
      <c r="C405" s="708" t="str">
        <f>VLOOKUP($C402,'2025年度(1年後期)'!$B$5:$N$207,COLUMN('2025年度(1年後期)'!$C$5)+1,0)&amp;""</f>
        <v/>
      </c>
      <c r="D405" s="707"/>
      <c r="E405" s="716" t="str">
        <f>VLOOKUP($C402,'2025年度(2年後期)'!$B$5:$N$207,COLUMN('2025年度(2年後期)'!$C$5)+1,0)&amp;""</f>
        <v/>
      </c>
      <c r="F405" s="707"/>
      <c r="G405" s="716" t="str">
        <f>VLOOKUP($C402,'2025年度(3年後期)'!$B$5:$N$207,COLUMN('2025年度(3年後期)'!$C$5)+1,0)&amp;""</f>
        <v/>
      </c>
      <c r="H405" s="707"/>
      <c r="I405" s="716" t="str">
        <f>VLOOKUP($C402,'2025年度(4年後期)'!$B$5:$N$206,COLUMN('2025年度(4年後期)'!$C$5)+1,0)&amp;""</f>
        <v/>
      </c>
      <c r="J405" s="707"/>
      <c r="K405" s="689" t="str">
        <f>VLOOKUP($C402,'2025年度(助産後期)'!$B$5:$N$207,COLUMN('2025年度(助産後期)'!$C$5)+1,0)&amp;""</f>
        <v/>
      </c>
      <c r="L405" s="717"/>
      <c r="M405" s="718" t="str">
        <f>VLOOKUP($C402,'2025年度(M1後期)'!$B$5:$N$207,COLUMN('2025年度(M1後期)'!$C$5)+1,0)&amp;""</f>
        <v/>
      </c>
      <c r="N405" s="707"/>
      <c r="O405" s="716" t="str">
        <f>VLOOKUP($C402,'2025年度(M2後期)'!$B$5:$N$207,COLUMN('2025年度(M2後期)'!$C$5)+1,0)&amp;""</f>
        <v/>
      </c>
      <c r="P405" s="707"/>
      <c r="Q405" s="716" t="str">
        <f>VLOOKUP($C402,'2025年度(D1後期)'!$B$5:$N$207,COLUMN('2025年度(D1後期)'!$C$5)+1,0)&amp;""</f>
        <v/>
      </c>
      <c r="R405" s="707"/>
      <c r="S405" s="689" t="str">
        <f>VLOOKUP($C402,'2025年度(D23後期)'!$B$5:$N$207,COLUMN('2025年度(D23後期)'!$C$5)+1,0)&amp;""</f>
        <v/>
      </c>
      <c r="T405" s="707"/>
      <c r="U405" s="25"/>
      <c r="Z405" s="696"/>
      <c r="AA405" s="681"/>
      <c r="AB405" s="681"/>
      <c r="AC405" s="681"/>
      <c r="AD405" s="681"/>
      <c r="AE405" s="681"/>
      <c r="AF405" s="681"/>
      <c r="AG405" s="681"/>
      <c r="AH405" s="681"/>
      <c r="AI405" s="681"/>
      <c r="AJ405" s="681"/>
      <c r="AK405" s="681"/>
      <c r="AL405" s="681"/>
      <c r="AM405" s="681"/>
      <c r="AN405" s="681"/>
      <c r="AO405" s="681"/>
      <c r="AP405" s="681"/>
      <c r="AQ405" s="681"/>
      <c r="AR405" s="681"/>
      <c r="AS405" s="681"/>
      <c r="AT405" s="681"/>
      <c r="AU405" s="681"/>
      <c r="AV405" s="681"/>
      <c r="AW405" s="681"/>
      <c r="AX405" s="681"/>
      <c r="AY405" s="681"/>
      <c r="AZ405" s="681"/>
      <c r="BA405" s="681"/>
      <c r="BB405" s="681"/>
      <c r="BC405" s="681"/>
      <c r="BD405" s="681"/>
      <c r="BE405" s="681"/>
      <c r="BF405" s="681"/>
      <c r="BG405" s="681"/>
      <c r="BH405" s="681"/>
      <c r="BI405" s="681"/>
      <c r="BJ405" s="681"/>
      <c r="BK405" s="675"/>
      <c r="BL405" s="675"/>
      <c r="BM405" s="675"/>
      <c r="BN405" s="681"/>
      <c r="BO405" s="681"/>
      <c r="BP405" s="681"/>
      <c r="BQ405" s="681"/>
      <c r="BR405" s="681"/>
      <c r="BS405" s="681"/>
      <c r="BT405" s="681"/>
      <c r="BU405" s="681"/>
      <c r="BV405" s="681"/>
      <c r="BW405" s="681"/>
    </row>
    <row r="406" spans="1:75" ht="13.5" customHeight="1">
      <c r="A406" s="697"/>
      <c r="B406" s="16" t="s">
        <v>62</v>
      </c>
      <c r="C406" s="687"/>
      <c r="D406" s="719"/>
      <c r="E406" s="684"/>
      <c r="F406" s="719"/>
      <c r="G406" s="684"/>
      <c r="H406" s="719"/>
      <c r="I406" s="684"/>
      <c r="J406" s="719"/>
      <c r="K406" s="686"/>
      <c r="L406" s="720"/>
      <c r="M406" s="721"/>
      <c r="N406" s="719"/>
      <c r="O406" s="684"/>
      <c r="P406" s="719"/>
      <c r="Q406" s="684"/>
      <c r="R406" s="719"/>
      <c r="S406" s="686"/>
      <c r="T406" s="719"/>
      <c r="U406" s="25"/>
      <c r="Z406" s="697"/>
      <c r="AA406" s="682"/>
      <c r="AB406" s="682"/>
      <c r="AC406" s="682"/>
      <c r="AD406" s="682"/>
      <c r="AE406" s="682"/>
      <c r="AF406" s="682"/>
      <c r="AG406" s="682"/>
      <c r="AH406" s="682"/>
      <c r="AI406" s="682"/>
      <c r="AJ406" s="682"/>
      <c r="AK406" s="682"/>
      <c r="AL406" s="682"/>
      <c r="AM406" s="682"/>
      <c r="AN406" s="682"/>
      <c r="AO406" s="682"/>
      <c r="AP406" s="682"/>
      <c r="AQ406" s="682"/>
      <c r="AR406" s="682"/>
      <c r="AS406" s="682"/>
      <c r="AT406" s="682"/>
      <c r="AU406" s="682"/>
      <c r="AV406" s="682"/>
      <c r="AW406" s="682"/>
      <c r="AX406" s="682"/>
      <c r="AY406" s="682"/>
      <c r="AZ406" s="682"/>
      <c r="BA406" s="682"/>
      <c r="BB406" s="682"/>
      <c r="BC406" s="682"/>
      <c r="BD406" s="682"/>
      <c r="BE406" s="682"/>
      <c r="BF406" s="682"/>
      <c r="BG406" s="682"/>
      <c r="BH406" s="682"/>
      <c r="BI406" s="682"/>
      <c r="BJ406" s="682"/>
      <c r="BK406" s="676"/>
      <c r="BL406" s="676"/>
      <c r="BM406" s="676"/>
      <c r="BN406" s="682"/>
      <c r="BO406" s="682"/>
      <c r="BP406" s="682"/>
      <c r="BQ406" s="682"/>
      <c r="BR406" s="682"/>
      <c r="BS406" s="682"/>
      <c r="BT406" s="682"/>
      <c r="BU406" s="682"/>
      <c r="BV406" s="682"/>
      <c r="BW406" s="682"/>
    </row>
    <row r="407" spans="1:75" ht="13.5" customHeight="1">
      <c r="A407" s="696" t="s">
        <v>64</v>
      </c>
      <c r="B407" s="15" t="s">
        <v>55</v>
      </c>
      <c r="C407" s="705" t="str">
        <f>VLOOKUP($C402,'2025年度(1年後期)'!$B$5:$N$207,COLUMN('2025年度(1年後期)'!$E$5),0)&amp;""</f>
        <v/>
      </c>
      <c r="D407" s="706"/>
      <c r="E407" s="713" t="str">
        <f>VLOOKUP($C402,'2025年度(2年後期)'!$B$5:$N$207,COLUMN('2025年度(2年後期)'!$E$5),0)&amp;""</f>
        <v/>
      </c>
      <c r="F407" s="706"/>
      <c r="G407" s="713" t="str">
        <f>VLOOKUP($C402,'2025年度(3年後期)'!$B$5:$N$207,COLUMN('2025年度(3年後期)'!$E$5),0)&amp;""</f>
        <v/>
      </c>
      <c r="H407" s="706"/>
      <c r="I407" s="713" t="str">
        <f>VLOOKUP($C402,'2025年度(4年後期)'!$B$5:$N$206,COLUMN('2025年度(4年後期)'!$E$5),0)&amp;""</f>
        <v/>
      </c>
      <c r="J407" s="706"/>
      <c r="K407" s="693" t="str">
        <f>VLOOKUP($C402,'2025年度(助産後期)'!$B$5:$N$207,COLUMN('2025年度(助産後期)'!$E$5),0)&amp;""</f>
        <v/>
      </c>
      <c r="L407" s="709"/>
      <c r="M407" s="705" t="str">
        <f>VLOOKUP($C402,'2025年度(M1後期)'!$B$5:$N$207,COLUMN('2025年度(M1後期)'!$E$5),0)&amp;""</f>
        <v/>
      </c>
      <c r="N407" s="706"/>
      <c r="O407" s="693" t="str">
        <f>VLOOKUP($C402,'2025年度(M2後期)'!$B$5:$N$207,COLUMN('2025年度(M2後期)'!$E$5),0)&amp;""</f>
        <v/>
      </c>
      <c r="P407" s="706"/>
      <c r="Q407" s="693" t="str">
        <f>VLOOKUP($C402,'2025年度(D1後期)'!$B$5:$N$207,COLUMN('2025年度(D1後期)'!$E$5),0)&amp;""</f>
        <v/>
      </c>
      <c r="R407" s="706"/>
      <c r="S407" s="693" t="str">
        <f>VLOOKUP($C402,'2025年度(D23後期)'!$B$5:$N$207,COLUMN('2025年度(D23後期)'!$E$5),0)&amp;""</f>
        <v/>
      </c>
      <c r="T407" s="706"/>
      <c r="U407" s="21"/>
      <c r="Z407" s="696" t="str">
        <f>A407</f>
        <v>２時限（11：00～12：30）</v>
      </c>
      <c r="AA407" s="680"/>
      <c r="AB407" s="680"/>
      <c r="AC407" s="680"/>
      <c r="AD407" s="680"/>
      <c r="AE407" s="680"/>
      <c r="AF407" s="680"/>
      <c r="AG407" s="680"/>
      <c r="AH407" s="680"/>
      <c r="AI407" s="680"/>
      <c r="AJ407" s="680"/>
      <c r="AK407" s="680"/>
      <c r="AL407" s="680"/>
      <c r="AM407" s="681"/>
      <c r="AN407" s="680"/>
      <c r="AO407" s="680"/>
      <c r="AP407" s="680"/>
      <c r="AQ407" s="680"/>
      <c r="AR407" s="680"/>
      <c r="AS407" s="680"/>
      <c r="AT407" s="680"/>
      <c r="AU407" s="680"/>
      <c r="AV407" s="680"/>
      <c r="AW407" s="680"/>
      <c r="AX407" s="680"/>
      <c r="AY407" s="680"/>
      <c r="AZ407" s="680"/>
      <c r="BA407" s="680"/>
      <c r="BB407" s="680"/>
      <c r="BC407" s="680"/>
      <c r="BD407" s="680"/>
      <c r="BE407" s="680"/>
      <c r="BF407" s="680"/>
      <c r="BG407" s="680"/>
      <c r="BH407" s="680"/>
      <c r="BI407" s="680"/>
      <c r="BJ407" s="680"/>
      <c r="BK407" s="674"/>
      <c r="BL407" s="674"/>
      <c r="BM407" s="674"/>
      <c r="BN407" s="680"/>
      <c r="BO407" s="680"/>
      <c r="BP407" s="680"/>
      <c r="BQ407" s="680"/>
      <c r="BR407" s="680"/>
      <c r="BS407" s="680"/>
      <c r="BT407" s="680"/>
      <c r="BU407" s="680"/>
      <c r="BV407" s="680"/>
      <c r="BW407" s="680"/>
    </row>
    <row r="408" spans="1:75" ht="13.5" customHeight="1">
      <c r="A408" s="696"/>
      <c r="B408" s="15" t="s">
        <v>58</v>
      </c>
      <c r="C408" s="708" t="str">
        <f>IFERROR(VLOOKUP(C407,科目・教員!$A$2:$B$349,2,0),"")</f>
        <v/>
      </c>
      <c r="D408" s="707"/>
      <c r="E408" s="716" t="str">
        <f>IFERROR(VLOOKUP(E407,科目・教員!$A$2:$B$349,2,0),"")</f>
        <v/>
      </c>
      <c r="F408" s="707"/>
      <c r="G408" s="716" t="str">
        <f>IFERROR(VLOOKUP(G407,科目・教員!$A$2:$B$349,2,0),"")</f>
        <v/>
      </c>
      <c r="H408" s="707"/>
      <c r="I408" s="716" t="str">
        <f>IFERROR(VLOOKUP(I407,科目・教員!$A$2:$B$349,2,0),"")</f>
        <v/>
      </c>
      <c r="J408" s="707"/>
      <c r="K408" s="689" t="str">
        <f>IFERROR(VLOOKUP(K407,科目・教員!$A$2:$B$349,2,0),"")</f>
        <v/>
      </c>
      <c r="L408" s="717"/>
      <c r="M408" s="708" t="str">
        <f>IFERROR(VLOOKUP(M407,科目・教員!$A$2:$B$349,2,0),"")</f>
        <v/>
      </c>
      <c r="N408" s="707"/>
      <c r="O408" s="689" t="str">
        <f>IFERROR(VLOOKUP(O407,科目・教員!$A$2:$B$349,2,0),"")</f>
        <v/>
      </c>
      <c r="P408" s="707"/>
      <c r="Q408" s="689" t="str">
        <f>IFERROR(VLOOKUP(Q407,科目・教員!$A$2:$B$349,2,0),"")</f>
        <v/>
      </c>
      <c r="R408" s="707"/>
      <c r="S408" s="689" t="str">
        <f>IFERROR(VLOOKUP(S407,科目・教員!$A$2:$B$349,2,0),"")</f>
        <v/>
      </c>
      <c r="T408" s="707"/>
      <c r="U408" s="21"/>
      <c r="Z408" s="696"/>
      <c r="AA408" s="681"/>
      <c r="AB408" s="681"/>
      <c r="AC408" s="681"/>
      <c r="AD408" s="681"/>
      <c r="AE408" s="681"/>
      <c r="AF408" s="681"/>
      <c r="AG408" s="681"/>
      <c r="AH408" s="681"/>
      <c r="AI408" s="681"/>
      <c r="AJ408" s="681"/>
      <c r="AK408" s="681"/>
      <c r="AL408" s="681"/>
      <c r="AM408" s="681"/>
      <c r="AN408" s="681"/>
      <c r="AO408" s="681"/>
      <c r="AP408" s="681"/>
      <c r="AQ408" s="681"/>
      <c r="AR408" s="681"/>
      <c r="AS408" s="681"/>
      <c r="AT408" s="681"/>
      <c r="AU408" s="681"/>
      <c r="AV408" s="681"/>
      <c r="AW408" s="681"/>
      <c r="AX408" s="681"/>
      <c r="AY408" s="681"/>
      <c r="AZ408" s="681"/>
      <c r="BA408" s="681"/>
      <c r="BB408" s="681"/>
      <c r="BC408" s="681"/>
      <c r="BD408" s="681"/>
      <c r="BE408" s="681"/>
      <c r="BF408" s="681"/>
      <c r="BG408" s="681"/>
      <c r="BH408" s="681"/>
      <c r="BI408" s="681"/>
      <c r="BJ408" s="681"/>
      <c r="BK408" s="675"/>
      <c r="BL408" s="675"/>
      <c r="BM408" s="675"/>
      <c r="BN408" s="681"/>
      <c r="BO408" s="681"/>
      <c r="BP408" s="681"/>
      <c r="BQ408" s="681"/>
      <c r="BR408" s="681"/>
      <c r="BS408" s="681"/>
      <c r="BT408" s="681"/>
      <c r="BU408" s="681"/>
      <c r="BV408" s="681"/>
      <c r="BW408" s="681"/>
    </row>
    <row r="409" spans="1:75" ht="13.5" customHeight="1">
      <c r="A409" s="696"/>
      <c r="B409" s="15" t="s">
        <v>60</v>
      </c>
      <c r="C409" s="708" t="str">
        <f>VLOOKUP($C402,'2025年度(1年後期)'!$B$5:$N$207,COLUMN('2025年度(1年後期)'!$E$5)+1,0)&amp;""</f>
        <v/>
      </c>
      <c r="D409" s="707"/>
      <c r="E409" s="716" t="str">
        <f>VLOOKUP($C402,'2025年度(2年後期)'!$B$5:$N$207,COLUMN('2025年度(2年後期)'!$E$5)+1,0)&amp;""</f>
        <v/>
      </c>
      <c r="F409" s="707"/>
      <c r="G409" s="716" t="str">
        <f>VLOOKUP($C402,'2025年度(3年後期)'!$B$5:$N$207,COLUMN('2025年度(3年後期)'!$E$5)+1,0)&amp;""</f>
        <v/>
      </c>
      <c r="H409" s="707"/>
      <c r="I409" s="716" t="str">
        <f>VLOOKUP($C402,'2025年度(4年後期)'!$B$5:$N$206,COLUMN('2025年度(4年後期)'!$E$5)+1,0)&amp;""</f>
        <v/>
      </c>
      <c r="J409" s="707"/>
      <c r="K409" s="689" t="str">
        <f>VLOOKUP($C402,'2025年度(助産後期)'!$B$5:$N$207,COLUMN('2025年度(助産後期)'!$E$5)+1,0)&amp;""</f>
        <v/>
      </c>
      <c r="L409" s="717"/>
      <c r="M409" s="708" t="str">
        <f>VLOOKUP($C402,'2025年度(M1後期)'!$B$5:$N$207,COLUMN('2025年度(M1後期)'!$E$5)+1,0)&amp;""</f>
        <v/>
      </c>
      <c r="N409" s="707"/>
      <c r="O409" s="689" t="str">
        <f>VLOOKUP($C402,'2025年度(M2後期)'!$B$5:$N$207,COLUMN('2025年度(M2後期)'!$E$5)+1,0)&amp;""</f>
        <v/>
      </c>
      <c r="P409" s="707"/>
      <c r="Q409" s="689" t="str">
        <f>VLOOKUP($C402,'2025年度(D1後期)'!$B$5:$N$207,COLUMN('2025年度(D1後期)'!$E$5)+1,0)&amp;""</f>
        <v/>
      </c>
      <c r="R409" s="707"/>
      <c r="S409" s="689" t="str">
        <f>VLOOKUP($C402,'2025年度(D23後期)'!$B$5:$N$207,COLUMN('2025年度(D23後期)'!$E$5)+1,0)&amp;""</f>
        <v/>
      </c>
      <c r="T409" s="707"/>
      <c r="U409" s="21"/>
      <c r="Z409" s="696"/>
      <c r="AA409" s="681"/>
      <c r="AB409" s="681"/>
      <c r="AC409" s="681"/>
      <c r="AD409" s="681"/>
      <c r="AE409" s="681"/>
      <c r="AF409" s="681"/>
      <c r="AG409" s="681"/>
      <c r="AH409" s="681"/>
      <c r="AI409" s="681"/>
      <c r="AJ409" s="681"/>
      <c r="AK409" s="681"/>
      <c r="AL409" s="681"/>
      <c r="AM409" s="681"/>
      <c r="AN409" s="681"/>
      <c r="AO409" s="681"/>
      <c r="AP409" s="681"/>
      <c r="AQ409" s="681"/>
      <c r="AR409" s="681"/>
      <c r="AS409" s="681"/>
      <c r="AT409" s="681"/>
      <c r="AU409" s="681"/>
      <c r="AV409" s="681"/>
      <c r="AW409" s="681"/>
      <c r="AX409" s="681"/>
      <c r="AY409" s="681"/>
      <c r="AZ409" s="681"/>
      <c r="BA409" s="681"/>
      <c r="BB409" s="681"/>
      <c r="BC409" s="681"/>
      <c r="BD409" s="681"/>
      <c r="BE409" s="681"/>
      <c r="BF409" s="681"/>
      <c r="BG409" s="681"/>
      <c r="BH409" s="681"/>
      <c r="BI409" s="681"/>
      <c r="BJ409" s="681"/>
      <c r="BK409" s="675"/>
      <c r="BL409" s="675"/>
      <c r="BM409" s="675"/>
      <c r="BN409" s="681"/>
      <c r="BO409" s="681"/>
      <c r="BP409" s="681"/>
      <c r="BQ409" s="681"/>
      <c r="BR409" s="681"/>
      <c r="BS409" s="681"/>
      <c r="BT409" s="681"/>
      <c r="BU409" s="681"/>
      <c r="BV409" s="681"/>
      <c r="BW409" s="681"/>
    </row>
    <row r="410" spans="1:75" ht="13.5" customHeight="1">
      <c r="A410" s="712"/>
      <c r="B410" s="16" t="s">
        <v>62</v>
      </c>
      <c r="C410" s="687"/>
      <c r="D410" s="685"/>
      <c r="E410" s="684"/>
      <c r="F410" s="685"/>
      <c r="G410" s="684"/>
      <c r="H410" s="685"/>
      <c r="I410" s="684"/>
      <c r="J410" s="685"/>
      <c r="K410" s="686"/>
      <c r="L410" s="686"/>
      <c r="M410" s="687"/>
      <c r="N410" s="685"/>
      <c r="O410" s="686"/>
      <c r="P410" s="685"/>
      <c r="Q410" s="686"/>
      <c r="R410" s="685"/>
      <c r="S410" s="686"/>
      <c r="T410" s="685"/>
      <c r="U410" s="21"/>
      <c r="Z410" s="697"/>
      <c r="AA410" s="682"/>
      <c r="AB410" s="682"/>
      <c r="AC410" s="682"/>
      <c r="AD410" s="682"/>
      <c r="AE410" s="682"/>
      <c r="AF410" s="682"/>
      <c r="AG410" s="682"/>
      <c r="AH410" s="682"/>
      <c r="AI410" s="682"/>
      <c r="AJ410" s="682"/>
      <c r="AK410" s="682"/>
      <c r="AL410" s="682"/>
      <c r="AM410" s="682"/>
      <c r="AN410" s="682"/>
      <c r="AO410" s="682"/>
      <c r="AP410" s="682"/>
      <c r="AQ410" s="682"/>
      <c r="AR410" s="682"/>
      <c r="AS410" s="682"/>
      <c r="AT410" s="682"/>
      <c r="AU410" s="682"/>
      <c r="AV410" s="682"/>
      <c r="AW410" s="682"/>
      <c r="AX410" s="682"/>
      <c r="AY410" s="682"/>
      <c r="AZ410" s="682"/>
      <c r="BA410" s="682"/>
      <c r="BB410" s="682"/>
      <c r="BC410" s="682"/>
      <c r="BD410" s="682"/>
      <c r="BE410" s="682"/>
      <c r="BF410" s="682"/>
      <c r="BG410" s="682"/>
      <c r="BH410" s="682"/>
      <c r="BI410" s="682"/>
      <c r="BJ410" s="682"/>
      <c r="BK410" s="676"/>
      <c r="BL410" s="676"/>
      <c r="BM410" s="676"/>
      <c r="BN410" s="682"/>
      <c r="BO410" s="682"/>
      <c r="BP410" s="682"/>
      <c r="BQ410" s="682"/>
      <c r="BR410" s="682"/>
      <c r="BS410" s="682"/>
      <c r="BT410" s="682"/>
      <c r="BU410" s="682"/>
      <c r="BV410" s="682"/>
      <c r="BW410" s="682"/>
    </row>
    <row r="411" spans="1:75" ht="13.5" customHeight="1">
      <c r="A411" s="695" t="s">
        <v>70</v>
      </c>
      <c r="B411" s="17" t="s">
        <v>71</v>
      </c>
      <c r="C411" s="705"/>
      <c r="D411" s="706"/>
      <c r="E411" s="713"/>
      <c r="F411" s="706"/>
      <c r="G411" s="713"/>
      <c r="H411" s="706"/>
      <c r="I411" s="713"/>
      <c r="J411" s="706"/>
      <c r="K411" s="693"/>
      <c r="L411" s="709"/>
      <c r="M411" s="705"/>
      <c r="N411" s="706"/>
      <c r="O411" s="693"/>
      <c r="P411" s="706"/>
      <c r="Q411" s="693"/>
      <c r="R411" s="706"/>
      <c r="S411" s="693"/>
      <c r="T411" s="706"/>
      <c r="U411" s="21"/>
      <c r="Z411" s="696" t="str">
        <f>A411</f>
        <v>昼休み（12：30～13：30）</v>
      </c>
      <c r="AA411" s="680"/>
      <c r="AB411" s="680"/>
      <c r="AC411" s="680"/>
      <c r="AD411" s="680"/>
      <c r="AE411" s="680"/>
      <c r="AF411" s="680"/>
      <c r="AG411" s="680"/>
      <c r="AH411" s="680"/>
      <c r="AI411" s="680"/>
      <c r="AJ411" s="680"/>
      <c r="AK411" s="680"/>
      <c r="AL411" s="680"/>
      <c r="AM411" s="680"/>
      <c r="AN411" s="680"/>
      <c r="AO411" s="680"/>
      <c r="AP411" s="680"/>
      <c r="AQ411" s="680"/>
      <c r="AR411" s="680"/>
      <c r="AS411" s="680"/>
      <c r="AT411" s="680"/>
      <c r="AU411" s="680"/>
      <c r="AV411" s="680"/>
      <c r="AW411" s="680"/>
      <c r="AX411" s="680"/>
      <c r="AY411" s="680"/>
      <c r="AZ411" s="680"/>
      <c r="BA411" s="680"/>
      <c r="BB411" s="680"/>
      <c r="BC411" s="680"/>
      <c r="BD411" s="680"/>
      <c r="BE411" s="680"/>
      <c r="BF411" s="680"/>
      <c r="BG411" s="680"/>
      <c r="BH411" s="680"/>
      <c r="BI411" s="680"/>
      <c r="BJ411" s="680"/>
      <c r="BK411" s="674"/>
      <c r="BL411" s="674"/>
      <c r="BM411" s="674"/>
      <c r="BN411" s="680"/>
      <c r="BO411" s="680"/>
      <c r="BP411" s="680"/>
      <c r="BQ411" s="680"/>
      <c r="BR411" s="680"/>
      <c r="BS411" s="680"/>
      <c r="BT411" s="680"/>
      <c r="BU411" s="680"/>
      <c r="BV411" s="680"/>
      <c r="BW411" s="680"/>
    </row>
    <row r="412" spans="1:75" ht="13.5" customHeight="1">
      <c r="A412" s="696"/>
      <c r="B412" s="17" t="s">
        <v>73</v>
      </c>
      <c r="C412" s="708"/>
      <c r="D412" s="707"/>
      <c r="E412" s="716"/>
      <c r="F412" s="707"/>
      <c r="G412" s="716"/>
      <c r="H412" s="707"/>
      <c r="I412" s="716"/>
      <c r="J412" s="707"/>
      <c r="K412" s="689"/>
      <c r="L412" s="717"/>
      <c r="M412" s="708"/>
      <c r="N412" s="707"/>
      <c r="O412" s="689"/>
      <c r="P412" s="707"/>
      <c r="Q412" s="689"/>
      <c r="R412" s="707"/>
      <c r="S412" s="689"/>
      <c r="T412" s="707"/>
      <c r="U412" s="21"/>
      <c r="Z412" s="696"/>
      <c r="AA412" s="681"/>
      <c r="AB412" s="681"/>
      <c r="AC412" s="681"/>
      <c r="AD412" s="681"/>
      <c r="AE412" s="681"/>
      <c r="AF412" s="681"/>
      <c r="AG412" s="681"/>
      <c r="AH412" s="681"/>
      <c r="AI412" s="681"/>
      <c r="AJ412" s="681"/>
      <c r="AK412" s="681"/>
      <c r="AL412" s="681"/>
      <c r="AM412" s="681"/>
      <c r="AN412" s="681"/>
      <c r="AO412" s="681"/>
      <c r="AP412" s="681"/>
      <c r="AQ412" s="681"/>
      <c r="AR412" s="681"/>
      <c r="AS412" s="681"/>
      <c r="AT412" s="681"/>
      <c r="AU412" s="681"/>
      <c r="AV412" s="681"/>
      <c r="AW412" s="681"/>
      <c r="AX412" s="681"/>
      <c r="AY412" s="681"/>
      <c r="AZ412" s="681"/>
      <c r="BA412" s="681"/>
      <c r="BB412" s="681"/>
      <c r="BC412" s="681"/>
      <c r="BD412" s="681"/>
      <c r="BE412" s="681"/>
      <c r="BF412" s="681"/>
      <c r="BG412" s="681"/>
      <c r="BH412" s="681"/>
      <c r="BI412" s="681"/>
      <c r="BJ412" s="681"/>
      <c r="BK412" s="675"/>
      <c r="BL412" s="675"/>
      <c r="BM412" s="675"/>
      <c r="BN412" s="681"/>
      <c r="BO412" s="681"/>
      <c r="BP412" s="681"/>
      <c r="BQ412" s="681"/>
      <c r="BR412" s="681"/>
      <c r="BS412" s="681"/>
      <c r="BT412" s="681"/>
      <c r="BU412" s="681"/>
      <c r="BV412" s="681"/>
      <c r="BW412" s="681"/>
    </row>
    <row r="413" spans="1:75" ht="13.5" customHeight="1">
      <c r="A413" s="696"/>
      <c r="B413" s="17" t="s">
        <v>60</v>
      </c>
      <c r="C413" s="708"/>
      <c r="D413" s="707"/>
      <c r="E413" s="716"/>
      <c r="F413" s="707"/>
      <c r="G413" s="716"/>
      <c r="H413" s="707"/>
      <c r="I413" s="716"/>
      <c r="J413" s="707"/>
      <c r="K413" s="689"/>
      <c r="L413" s="717"/>
      <c r="M413" s="708"/>
      <c r="N413" s="707"/>
      <c r="O413" s="689"/>
      <c r="P413" s="707"/>
      <c r="Q413" s="689"/>
      <c r="R413" s="707"/>
      <c r="S413" s="689"/>
      <c r="T413" s="707"/>
      <c r="U413" s="21"/>
      <c r="Z413" s="696"/>
      <c r="AA413" s="681"/>
      <c r="AB413" s="681"/>
      <c r="AC413" s="681"/>
      <c r="AD413" s="681"/>
      <c r="AE413" s="681"/>
      <c r="AF413" s="681"/>
      <c r="AG413" s="681"/>
      <c r="AH413" s="681"/>
      <c r="AI413" s="681"/>
      <c r="AJ413" s="681"/>
      <c r="AK413" s="681"/>
      <c r="AL413" s="681"/>
      <c r="AM413" s="681"/>
      <c r="AN413" s="681"/>
      <c r="AO413" s="681"/>
      <c r="AP413" s="681"/>
      <c r="AQ413" s="681"/>
      <c r="AR413" s="681"/>
      <c r="AS413" s="681"/>
      <c r="AT413" s="681"/>
      <c r="AU413" s="681"/>
      <c r="AV413" s="681"/>
      <c r="AW413" s="681"/>
      <c r="AX413" s="681"/>
      <c r="AY413" s="681"/>
      <c r="AZ413" s="681"/>
      <c r="BA413" s="681"/>
      <c r="BB413" s="681"/>
      <c r="BC413" s="681"/>
      <c r="BD413" s="681"/>
      <c r="BE413" s="681"/>
      <c r="BF413" s="681"/>
      <c r="BG413" s="681"/>
      <c r="BH413" s="681"/>
      <c r="BI413" s="681"/>
      <c r="BJ413" s="681"/>
      <c r="BK413" s="675"/>
      <c r="BL413" s="675"/>
      <c r="BM413" s="675"/>
      <c r="BN413" s="681"/>
      <c r="BO413" s="681"/>
      <c r="BP413" s="681"/>
      <c r="BQ413" s="681"/>
      <c r="BR413" s="681"/>
      <c r="BS413" s="681"/>
      <c r="BT413" s="681"/>
      <c r="BU413" s="681"/>
      <c r="BV413" s="681"/>
      <c r="BW413" s="681"/>
    </row>
    <row r="414" spans="1:75" ht="13.5" customHeight="1">
      <c r="A414" s="697"/>
      <c r="B414" s="18" t="s">
        <v>62</v>
      </c>
      <c r="C414" s="714"/>
      <c r="D414" s="711"/>
      <c r="E414" s="715"/>
      <c r="F414" s="711"/>
      <c r="G414" s="715"/>
      <c r="H414" s="711"/>
      <c r="I414" s="715"/>
      <c r="J414" s="711"/>
      <c r="K414" s="710"/>
      <c r="L414" s="710"/>
      <c r="M414" s="714"/>
      <c r="N414" s="711"/>
      <c r="O414" s="710"/>
      <c r="P414" s="711"/>
      <c r="Q414" s="710"/>
      <c r="R414" s="711"/>
      <c r="S414" s="710"/>
      <c r="T414" s="711"/>
      <c r="U414" s="21"/>
      <c r="Z414" s="697"/>
      <c r="AA414" s="682"/>
      <c r="AB414" s="682"/>
      <c r="AC414" s="682"/>
      <c r="AD414" s="682"/>
      <c r="AE414" s="682"/>
      <c r="AF414" s="682"/>
      <c r="AG414" s="682"/>
      <c r="AH414" s="682"/>
      <c r="AI414" s="682"/>
      <c r="AJ414" s="682"/>
      <c r="AK414" s="682"/>
      <c r="AL414" s="682"/>
      <c r="AM414" s="682"/>
      <c r="AN414" s="682"/>
      <c r="AO414" s="682"/>
      <c r="AP414" s="682"/>
      <c r="AQ414" s="682"/>
      <c r="AR414" s="682"/>
      <c r="AS414" s="682"/>
      <c r="AT414" s="682"/>
      <c r="AU414" s="682"/>
      <c r="AV414" s="682"/>
      <c r="AW414" s="682"/>
      <c r="AX414" s="682"/>
      <c r="AY414" s="682"/>
      <c r="AZ414" s="682"/>
      <c r="BA414" s="682"/>
      <c r="BB414" s="682"/>
      <c r="BC414" s="682"/>
      <c r="BD414" s="682"/>
      <c r="BE414" s="682"/>
      <c r="BF414" s="682"/>
      <c r="BG414" s="682"/>
      <c r="BH414" s="682"/>
      <c r="BI414" s="682"/>
      <c r="BJ414" s="682"/>
      <c r="BK414" s="676"/>
      <c r="BL414" s="676"/>
      <c r="BM414" s="676"/>
      <c r="BN414" s="682"/>
      <c r="BO414" s="682"/>
      <c r="BP414" s="682"/>
      <c r="BQ414" s="682"/>
      <c r="BR414" s="682"/>
      <c r="BS414" s="682"/>
      <c r="BT414" s="682"/>
      <c r="BU414" s="682"/>
      <c r="BV414" s="682"/>
      <c r="BW414" s="682"/>
    </row>
    <row r="415" spans="1:75" ht="13.5" customHeight="1">
      <c r="A415" s="696" t="s">
        <v>74</v>
      </c>
      <c r="B415" s="15" t="s">
        <v>55</v>
      </c>
      <c r="C415" s="692" t="str">
        <f>VLOOKUP($C402,'2025年度(1年後期)'!$B$5:$N$207,COLUMN('2025年度(1年後期)'!$G$5),0)&amp;""</f>
        <v/>
      </c>
      <c r="D415" s="693"/>
      <c r="E415" s="698" t="str">
        <f>VLOOKUP($C402,'2025年度(2年後期)'!$B$5:$N$207,COLUMN('2025年度(2年後期)'!$G$5),0)&amp;""</f>
        <v/>
      </c>
      <c r="F415" s="693"/>
      <c r="G415" s="698" t="str">
        <f>VLOOKUP($C402,'2025年度(3年後期)'!$B$5:$N$207,COLUMN('2025年度(3年後期)'!$G$5),0)&amp;""</f>
        <v/>
      </c>
      <c r="H415" s="693"/>
      <c r="I415" s="698" t="str">
        <f>VLOOKUP($C402,'2025年度(4年後期)'!$B$5:$N$206,COLUMN('2025年度(4年後期)'!$G$5),0)&amp;""</f>
        <v/>
      </c>
      <c r="J415" s="693"/>
      <c r="K415" s="694" t="str">
        <f>VLOOKUP($C402,'2025年度(助産後期)'!$B$5:$N$207,COLUMN('2025年度(助産後期)'!$G$5),0)&amp;""</f>
        <v/>
      </c>
      <c r="L415" s="694"/>
      <c r="M415" s="692" t="str">
        <f>VLOOKUP($C402,'2025年度(M1後期)'!$B$5:$N$207,COLUMN('2025年度(M1後期)'!$G$5),0)&amp;""</f>
        <v/>
      </c>
      <c r="N415" s="693"/>
      <c r="O415" s="694" t="str">
        <f>VLOOKUP($C402,'2025年度(M2後期)'!$B$5:$N$207,COLUMN('2025年度(M2後期)'!$G$5),0)&amp;""</f>
        <v/>
      </c>
      <c r="P415" s="693"/>
      <c r="Q415" s="694" t="str">
        <f>VLOOKUP($C402,'2025年度(D1後期)'!$B$5:$N$207,COLUMN('2025年度(D1後期)'!$G$5),0)&amp;""</f>
        <v/>
      </c>
      <c r="R415" s="693"/>
      <c r="S415" s="694" t="str">
        <f>VLOOKUP($C402,'2025年度(D23後期)'!$B$5:$N$207,COLUMN('2025年度(D23後期)'!$G$5),0)&amp;""</f>
        <v/>
      </c>
      <c r="T415" s="693"/>
      <c r="U415" s="21"/>
      <c r="Z415" s="696" t="str">
        <f>A415</f>
        <v>３時限（13：30～15：00）</v>
      </c>
      <c r="AA415" s="680"/>
      <c r="AB415" s="680"/>
      <c r="AC415" s="680"/>
      <c r="AD415" s="680"/>
      <c r="AE415" s="680"/>
      <c r="AF415" s="680"/>
      <c r="AG415" s="680"/>
      <c r="AH415" s="680"/>
      <c r="AI415" s="680"/>
      <c r="AJ415" s="680"/>
      <c r="AK415" s="680"/>
      <c r="AL415" s="680"/>
      <c r="AM415" s="681"/>
      <c r="AN415" s="680"/>
      <c r="AO415" s="680"/>
      <c r="AP415" s="680"/>
      <c r="AQ415" s="680"/>
      <c r="AR415" s="680"/>
      <c r="AS415" s="680"/>
      <c r="AT415" s="680"/>
      <c r="AU415" s="680"/>
      <c r="AV415" s="680"/>
      <c r="AW415" s="680"/>
      <c r="AX415" s="680"/>
      <c r="AY415" s="680"/>
      <c r="AZ415" s="680"/>
      <c r="BA415" s="680"/>
      <c r="BB415" s="680"/>
      <c r="BC415" s="680"/>
      <c r="BD415" s="680"/>
      <c r="BE415" s="680"/>
      <c r="BF415" s="680"/>
      <c r="BG415" s="680"/>
      <c r="BH415" s="680"/>
      <c r="BI415" s="680"/>
      <c r="BJ415" s="680"/>
      <c r="BK415" s="674"/>
      <c r="BL415" s="674"/>
      <c r="BM415" s="674"/>
      <c r="BN415" s="680"/>
      <c r="BO415" s="680"/>
      <c r="BP415" s="680"/>
      <c r="BQ415" s="680"/>
      <c r="BR415" s="680"/>
      <c r="BS415" s="680"/>
      <c r="BT415" s="680"/>
      <c r="BU415" s="680"/>
      <c r="BV415" s="680"/>
      <c r="BW415" s="680"/>
    </row>
    <row r="416" spans="1:75" ht="13.5" customHeight="1">
      <c r="A416" s="696"/>
      <c r="B416" s="15" t="s">
        <v>58</v>
      </c>
      <c r="C416" s="688" t="str">
        <f>IFERROR(VLOOKUP(C415,科目・教員!$A$2:$B$349,2,0),"")</f>
        <v/>
      </c>
      <c r="D416" s="689"/>
      <c r="E416" s="690" t="str">
        <f>IFERROR(VLOOKUP(E415,科目・教員!$A$2:$B$349,2,0),"")</f>
        <v/>
      </c>
      <c r="F416" s="689"/>
      <c r="G416" s="690" t="str">
        <f>IFERROR(VLOOKUP(G415,科目・教員!$A$2:$B$349,2,0),"")</f>
        <v/>
      </c>
      <c r="H416" s="689"/>
      <c r="I416" s="690" t="str">
        <f>IFERROR(VLOOKUP(I415,科目・教員!$A$2:$B$349,2,0),"")</f>
        <v/>
      </c>
      <c r="J416" s="689"/>
      <c r="K416" s="691" t="str">
        <f>IFERROR(VLOOKUP(K415,科目・教員!$A$2:$B$349,2,0),"")</f>
        <v/>
      </c>
      <c r="L416" s="691"/>
      <c r="M416" s="688" t="str">
        <f>IFERROR(VLOOKUP(M415,科目・教員!$A$2:$B$349,2,0),"")</f>
        <v/>
      </c>
      <c r="N416" s="689"/>
      <c r="O416" s="691" t="str">
        <f>IFERROR(VLOOKUP(O415,科目・教員!$A$2:$B$349,2,0),"")</f>
        <v/>
      </c>
      <c r="P416" s="689"/>
      <c r="Q416" s="691" t="str">
        <f>IFERROR(VLOOKUP(Q415,科目・教員!$A$2:$B$349,2,0),"")</f>
        <v/>
      </c>
      <c r="R416" s="689"/>
      <c r="S416" s="691" t="str">
        <f>IFERROR(VLOOKUP(S415,科目・教員!$A$2:$B$349,2,0),"")</f>
        <v/>
      </c>
      <c r="T416" s="689"/>
      <c r="U416" s="21"/>
      <c r="Z416" s="696"/>
      <c r="AA416" s="681"/>
      <c r="AB416" s="681"/>
      <c r="AC416" s="681"/>
      <c r="AD416" s="681"/>
      <c r="AE416" s="681"/>
      <c r="AF416" s="681"/>
      <c r="AG416" s="681"/>
      <c r="AH416" s="681"/>
      <c r="AI416" s="681"/>
      <c r="AJ416" s="681"/>
      <c r="AK416" s="681"/>
      <c r="AL416" s="681"/>
      <c r="AM416" s="681"/>
      <c r="AN416" s="681"/>
      <c r="AO416" s="681"/>
      <c r="AP416" s="681"/>
      <c r="AQ416" s="681"/>
      <c r="AR416" s="681"/>
      <c r="AS416" s="681"/>
      <c r="AT416" s="681"/>
      <c r="AU416" s="681"/>
      <c r="AV416" s="681"/>
      <c r="AW416" s="681"/>
      <c r="AX416" s="681"/>
      <c r="AY416" s="681"/>
      <c r="AZ416" s="681"/>
      <c r="BA416" s="681"/>
      <c r="BB416" s="681"/>
      <c r="BC416" s="681"/>
      <c r="BD416" s="681"/>
      <c r="BE416" s="681"/>
      <c r="BF416" s="681"/>
      <c r="BG416" s="681"/>
      <c r="BH416" s="681"/>
      <c r="BI416" s="681"/>
      <c r="BJ416" s="681"/>
      <c r="BK416" s="675"/>
      <c r="BL416" s="675"/>
      <c r="BM416" s="675"/>
      <c r="BN416" s="681"/>
      <c r="BO416" s="681"/>
      <c r="BP416" s="681"/>
      <c r="BQ416" s="681"/>
      <c r="BR416" s="681"/>
      <c r="BS416" s="681"/>
      <c r="BT416" s="681"/>
      <c r="BU416" s="681"/>
      <c r="BV416" s="681"/>
      <c r="BW416" s="681"/>
    </row>
    <row r="417" spans="1:75" ht="13.5" customHeight="1">
      <c r="A417" s="696"/>
      <c r="B417" s="15" t="s">
        <v>60</v>
      </c>
      <c r="C417" s="688" t="str">
        <f>VLOOKUP($C402,'2025年度(1年後期)'!$B$5:$N$207,COLUMN('2025年度(1年後期)'!$G$5)+1,0)&amp;""</f>
        <v/>
      </c>
      <c r="D417" s="689"/>
      <c r="E417" s="690" t="str">
        <f>VLOOKUP($C402,'2025年度(2年後期)'!$B$5:$N$207,COLUMN('2025年度(2年後期)'!$G$5)+1,0)&amp;""</f>
        <v/>
      </c>
      <c r="F417" s="689"/>
      <c r="G417" s="690" t="str">
        <f>VLOOKUP($C402,'2025年度(3年後期)'!$B$5:$N$207,COLUMN('2025年度(3年後期)'!$G$5)+1,0)&amp;""</f>
        <v/>
      </c>
      <c r="H417" s="689"/>
      <c r="I417" s="690" t="str">
        <f>VLOOKUP($C402,'2025年度(4年後期)'!$B$5:$N$206,COLUMN('2025年度(4年後期)'!$G$5)+1,0)&amp;""</f>
        <v/>
      </c>
      <c r="J417" s="689"/>
      <c r="K417" s="691" t="str">
        <f>VLOOKUP($C402,'2025年度(助産後期)'!$B$5:$N$207,COLUMN('2025年度(助産後期)'!$G$5)+1,0)&amp;""</f>
        <v/>
      </c>
      <c r="L417" s="691"/>
      <c r="M417" s="688" t="str">
        <f>VLOOKUP($C402,'2025年度(M1後期)'!$B$5:$N$207,COLUMN('2025年度(M1後期)'!$G$5)+1,0)&amp;""</f>
        <v/>
      </c>
      <c r="N417" s="689"/>
      <c r="O417" s="691" t="str">
        <f>VLOOKUP($C402,'2025年度(M2後期)'!$B$5:$N$207,COLUMN('2025年度(M2後期)'!$G$5)+1,0)&amp;""</f>
        <v/>
      </c>
      <c r="P417" s="689"/>
      <c r="Q417" s="691" t="str">
        <f>VLOOKUP($C402,'2025年度(D1後期)'!$B$5:$N$207,COLUMN('2025年度(D1後期)'!$G$5)+1,0)&amp;""</f>
        <v/>
      </c>
      <c r="R417" s="689"/>
      <c r="S417" s="691" t="str">
        <f>VLOOKUP($C402,'2025年度(D23後期)'!$B$5:$N$207,COLUMN('2025年度(D23後期)'!$G$5)+1,0)&amp;""</f>
        <v/>
      </c>
      <c r="T417" s="689"/>
      <c r="U417" s="21"/>
      <c r="Z417" s="696"/>
      <c r="AA417" s="681"/>
      <c r="AB417" s="681"/>
      <c r="AC417" s="681"/>
      <c r="AD417" s="681"/>
      <c r="AE417" s="681"/>
      <c r="AF417" s="681"/>
      <c r="AG417" s="681"/>
      <c r="AH417" s="681"/>
      <c r="AI417" s="681"/>
      <c r="AJ417" s="681"/>
      <c r="AK417" s="681"/>
      <c r="AL417" s="681"/>
      <c r="AM417" s="681"/>
      <c r="AN417" s="681"/>
      <c r="AO417" s="681"/>
      <c r="AP417" s="681"/>
      <c r="AQ417" s="681"/>
      <c r="AR417" s="681"/>
      <c r="AS417" s="681"/>
      <c r="AT417" s="681"/>
      <c r="AU417" s="681"/>
      <c r="AV417" s="681"/>
      <c r="AW417" s="681"/>
      <c r="AX417" s="681"/>
      <c r="AY417" s="681"/>
      <c r="AZ417" s="681"/>
      <c r="BA417" s="681"/>
      <c r="BB417" s="681"/>
      <c r="BC417" s="681"/>
      <c r="BD417" s="681"/>
      <c r="BE417" s="681"/>
      <c r="BF417" s="681"/>
      <c r="BG417" s="681"/>
      <c r="BH417" s="681"/>
      <c r="BI417" s="681"/>
      <c r="BJ417" s="681"/>
      <c r="BK417" s="675"/>
      <c r="BL417" s="675"/>
      <c r="BM417" s="675"/>
      <c r="BN417" s="681"/>
      <c r="BO417" s="681"/>
      <c r="BP417" s="681"/>
      <c r="BQ417" s="681"/>
      <c r="BR417" s="681"/>
      <c r="BS417" s="681"/>
      <c r="BT417" s="681"/>
      <c r="BU417" s="681"/>
      <c r="BV417" s="681"/>
      <c r="BW417" s="681"/>
    </row>
    <row r="418" spans="1:75" ht="13.5" customHeight="1">
      <c r="A418" s="712"/>
      <c r="B418" s="16" t="s">
        <v>62</v>
      </c>
      <c r="C418" s="687"/>
      <c r="D418" s="685"/>
      <c r="E418" s="684"/>
      <c r="F418" s="685"/>
      <c r="G418" s="684"/>
      <c r="H418" s="685"/>
      <c r="I418" s="684"/>
      <c r="J418" s="685"/>
      <c r="K418" s="686"/>
      <c r="L418" s="686"/>
      <c r="M418" s="687"/>
      <c r="N418" s="685"/>
      <c r="O418" s="686"/>
      <c r="P418" s="685"/>
      <c r="Q418" s="686"/>
      <c r="R418" s="685"/>
      <c r="S418" s="686"/>
      <c r="T418" s="685"/>
      <c r="U418" s="21"/>
      <c r="Z418" s="697"/>
      <c r="AA418" s="682"/>
      <c r="AB418" s="682"/>
      <c r="AC418" s="682"/>
      <c r="AD418" s="682"/>
      <c r="AE418" s="682"/>
      <c r="AF418" s="682"/>
      <c r="AG418" s="682"/>
      <c r="AH418" s="682"/>
      <c r="AI418" s="682"/>
      <c r="AJ418" s="682"/>
      <c r="AK418" s="682"/>
      <c r="AL418" s="682"/>
      <c r="AM418" s="682"/>
      <c r="AN418" s="682"/>
      <c r="AO418" s="682"/>
      <c r="AP418" s="682"/>
      <c r="AQ418" s="682"/>
      <c r="AR418" s="682"/>
      <c r="AS418" s="682"/>
      <c r="AT418" s="682"/>
      <c r="AU418" s="682"/>
      <c r="AV418" s="682"/>
      <c r="AW418" s="682"/>
      <c r="AX418" s="682"/>
      <c r="AY418" s="682"/>
      <c r="AZ418" s="682"/>
      <c r="BA418" s="682"/>
      <c r="BB418" s="682"/>
      <c r="BC418" s="682"/>
      <c r="BD418" s="682"/>
      <c r="BE418" s="682"/>
      <c r="BF418" s="682"/>
      <c r="BG418" s="682"/>
      <c r="BH418" s="682"/>
      <c r="BI418" s="682"/>
      <c r="BJ418" s="682"/>
      <c r="BK418" s="676"/>
      <c r="BL418" s="676"/>
      <c r="BM418" s="676"/>
      <c r="BN418" s="682"/>
      <c r="BO418" s="682"/>
      <c r="BP418" s="682"/>
      <c r="BQ418" s="682"/>
      <c r="BR418" s="682"/>
      <c r="BS418" s="682"/>
      <c r="BT418" s="682"/>
      <c r="BU418" s="682"/>
      <c r="BV418" s="682"/>
      <c r="BW418" s="682"/>
    </row>
    <row r="419" spans="1:75" ht="13.5" customHeight="1">
      <c r="A419" s="696" t="s">
        <v>80</v>
      </c>
      <c r="B419" s="15" t="s">
        <v>55</v>
      </c>
      <c r="C419" s="692" t="str">
        <f>VLOOKUP($C402,'2025年度(1年後期)'!$B$5:$N$207,COLUMN('2025年度(1年後期)'!$I$5),0)&amp;""</f>
        <v/>
      </c>
      <c r="D419" s="693"/>
      <c r="E419" s="698" t="str">
        <f>VLOOKUP($C402,'2025年度(2年後期)'!$B$5:$N$207,COLUMN('2025年度(2年後期)'!$I$5),0)&amp;""</f>
        <v/>
      </c>
      <c r="F419" s="693"/>
      <c r="G419" s="698" t="str">
        <f>VLOOKUP($C402,'2025年度(3年後期)'!$B$5:$N$207,COLUMN('2025年度(3年後期)'!$I$5),0)&amp;""</f>
        <v/>
      </c>
      <c r="H419" s="693"/>
      <c r="I419" s="698" t="str">
        <f>VLOOKUP($C402,'2025年度(4年後期)'!$B$5:$N$206,COLUMN('2025年度(4年後期)'!$I$5),0)&amp;""</f>
        <v/>
      </c>
      <c r="J419" s="693"/>
      <c r="K419" s="694" t="str">
        <f>VLOOKUP($C402,'2025年度(助産後期)'!$B$5:$N$207,COLUMN('2025年度(助産後期)'!$I$5),0)&amp;""</f>
        <v/>
      </c>
      <c r="L419" s="694"/>
      <c r="M419" s="692" t="str">
        <f>VLOOKUP($C402,'2025年度(M1後期)'!$B$5:$N$207,COLUMN('2025年度(M1後期)'!$I$5),0)&amp;""</f>
        <v/>
      </c>
      <c r="N419" s="693"/>
      <c r="O419" s="694" t="str">
        <f>VLOOKUP($C402,'2025年度(M2後期)'!$B$5:$N$207,COLUMN('2025年度(M2後期)'!$I$5),0)&amp;""</f>
        <v/>
      </c>
      <c r="P419" s="693"/>
      <c r="Q419" s="694" t="str">
        <f>VLOOKUP($C402,'2025年度(D1後期)'!$B$5:$N$207,COLUMN('2025年度(D1後期)'!$I$5),0)&amp;""</f>
        <v/>
      </c>
      <c r="R419" s="693"/>
      <c r="S419" s="694" t="str">
        <f>VLOOKUP($C402,'2025年度(D23後期)'!$B$5:$N$207,COLUMN('2025年度(D23後期)'!$I$5),0)&amp;""</f>
        <v/>
      </c>
      <c r="T419" s="693"/>
      <c r="U419" s="21"/>
      <c r="Z419" s="696" t="str">
        <f>A419</f>
        <v>４時限（15：10～16：40）</v>
      </c>
      <c r="AA419" s="680"/>
      <c r="AB419" s="680"/>
      <c r="AC419" s="680"/>
      <c r="AD419" s="680"/>
      <c r="AE419" s="680"/>
      <c r="AF419" s="680"/>
      <c r="AG419" s="680"/>
      <c r="AH419" s="680"/>
      <c r="AI419" s="680"/>
      <c r="AJ419" s="680"/>
      <c r="AK419" s="680"/>
      <c r="AL419" s="680"/>
      <c r="AM419" s="681"/>
      <c r="AN419" s="680"/>
      <c r="AO419" s="680"/>
      <c r="AP419" s="680"/>
      <c r="AQ419" s="680"/>
      <c r="AR419" s="680"/>
      <c r="AS419" s="680"/>
      <c r="AT419" s="680"/>
      <c r="AU419" s="680"/>
      <c r="AV419" s="680"/>
      <c r="AW419" s="680"/>
      <c r="AX419" s="680"/>
      <c r="AY419" s="680"/>
      <c r="AZ419" s="680"/>
      <c r="BA419" s="680"/>
      <c r="BB419" s="680"/>
      <c r="BC419" s="680"/>
      <c r="BD419" s="680"/>
      <c r="BE419" s="680"/>
      <c r="BF419" s="680"/>
      <c r="BG419" s="680"/>
      <c r="BH419" s="680"/>
      <c r="BI419" s="680"/>
      <c r="BJ419" s="680"/>
      <c r="BK419" s="674"/>
      <c r="BL419" s="674"/>
      <c r="BM419" s="674"/>
      <c r="BN419" s="680"/>
      <c r="BO419" s="680"/>
      <c r="BP419" s="680"/>
      <c r="BQ419" s="680"/>
      <c r="BR419" s="680"/>
      <c r="BS419" s="680"/>
      <c r="BT419" s="680"/>
      <c r="BU419" s="680"/>
      <c r="BV419" s="680"/>
      <c r="BW419" s="680"/>
    </row>
    <row r="420" spans="1:75" ht="13.5" customHeight="1">
      <c r="A420" s="696"/>
      <c r="B420" s="15" t="s">
        <v>58</v>
      </c>
      <c r="C420" s="688" t="str">
        <f>IFERROR(VLOOKUP(C419,科目・教員!$A$2:$B$349,2,0),"")</f>
        <v/>
      </c>
      <c r="D420" s="689"/>
      <c r="E420" s="690" t="str">
        <f>IFERROR(VLOOKUP(E419,科目・教員!$A$2:$B$349,2,0),"")</f>
        <v/>
      </c>
      <c r="F420" s="689"/>
      <c r="G420" s="690" t="str">
        <f>IFERROR(VLOOKUP(G419,科目・教員!$A$2:$B$349,2,0),"")</f>
        <v/>
      </c>
      <c r="H420" s="689"/>
      <c r="I420" s="690" t="str">
        <f>IFERROR(VLOOKUP(I419,科目・教員!$A$2:$B$349,2,0),"")</f>
        <v/>
      </c>
      <c r="J420" s="689"/>
      <c r="K420" s="691" t="str">
        <f>IFERROR(VLOOKUP(K419,科目・教員!$A$2:$B$349,2,0),"")</f>
        <v/>
      </c>
      <c r="L420" s="691"/>
      <c r="M420" s="688" t="str">
        <f>IFERROR(VLOOKUP(M419,科目・教員!$A$2:$B$349,2,0),"")</f>
        <v/>
      </c>
      <c r="N420" s="689"/>
      <c r="O420" s="691" t="str">
        <f>IFERROR(VLOOKUP(O419,科目・教員!$A$2:$B$349,2,0),"")</f>
        <v/>
      </c>
      <c r="P420" s="689"/>
      <c r="Q420" s="691" t="str">
        <f>IFERROR(VLOOKUP(Q419,科目・教員!$A$2:$B$349,2,0),"")</f>
        <v/>
      </c>
      <c r="R420" s="689"/>
      <c r="S420" s="691" t="str">
        <f>IFERROR(VLOOKUP(S419,科目・教員!$A$2:$B$349,2,0),"")</f>
        <v/>
      </c>
      <c r="T420" s="689"/>
      <c r="U420" s="21"/>
      <c r="Z420" s="696"/>
      <c r="AA420" s="681"/>
      <c r="AB420" s="681"/>
      <c r="AC420" s="681"/>
      <c r="AD420" s="681"/>
      <c r="AE420" s="681"/>
      <c r="AF420" s="681"/>
      <c r="AG420" s="681"/>
      <c r="AH420" s="681"/>
      <c r="AI420" s="681"/>
      <c r="AJ420" s="681"/>
      <c r="AK420" s="681"/>
      <c r="AL420" s="681"/>
      <c r="AM420" s="681"/>
      <c r="AN420" s="681"/>
      <c r="AO420" s="681"/>
      <c r="AP420" s="681"/>
      <c r="AQ420" s="681"/>
      <c r="AR420" s="681"/>
      <c r="AS420" s="681"/>
      <c r="AT420" s="681"/>
      <c r="AU420" s="681"/>
      <c r="AV420" s="681"/>
      <c r="AW420" s="681"/>
      <c r="AX420" s="681"/>
      <c r="AY420" s="681"/>
      <c r="AZ420" s="681"/>
      <c r="BA420" s="681"/>
      <c r="BB420" s="681"/>
      <c r="BC420" s="681"/>
      <c r="BD420" s="681"/>
      <c r="BE420" s="681"/>
      <c r="BF420" s="681"/>
      <c r="BG420" s="681"/>
      <c r="BH420" s="681"/>
      <c r="BI420" s="681"/>
      <c r="BJ420" s="681"/>
      <c r="BK420" s="675"/>
      <c r="BL420" s="675"/>
      <c r="BM420" s="675"/>
      <c r="BN420" s="681"/>
      <c r="BO420" s="681"/>
      <c r="BP420" s="681"/>
      <c r="BQ420" s="681"/>
      <c r="BR420" s="681"/>
      <c r="BS420" s="681"/>
      <c r="BT420" s="681"/>
      <c r="BU420" s="681"/>
      <c r="BV420" s="681"/>
      <c r="BW420" s="681"/>
    </row>
    <row r="421" spans="1:75" ht="13.5" customHeight="1">
      <c r="A421" s="696"/>
      <c r="B421" s="15" t="s">
        <v>60</v>
      </c>
      <c r="C421" s="688" t="str">
        <f>VLOOKUP($C402,'2025年度(1年後期)'!$B$5:$N$207,COLUMN('2025年度(1年後期)'!$I$5)+1,0)&amp;""</f>
        <v/>
      </c>
      <c r="D421" s="689"/>
      <c r="E421" s="690" t="str">
        <f>VLOOKUP($C402,'2025年度(2年後期)'!$B$5:$N$207,COLUMN('2025年度(2年後期)'!$I$5)+1,0)&amp;""</f>
        <v/>
      </c>
      <c r="F421" s="689"/>
      <c r="G421" s="690" t="str">
        <f>VLOOKUP($C402,'2025年度(3年後期)'!$B$5:$N$207,COLUMN('2025年度(3年後期)'!$I$5)+1,0)&amp;""</f>
        <v/>
      </c>
      <c r="H421" s="689"/>
      <c r="I421" s="690" t="str">
        <f>VLOOKUP($C402,'2025年度(4年後期)'!$B$5:$N$206,COLUMN('2025年度(4年後期)'!$I$5)+1,0)&amp;""</f>
        <v/>
      </c>
      <c r="J421" s="689"/>
      <c r="K421" s="691" t="str">
        <f>VLOOKUP($C402,'2025年度(助産後期)'!$B$5:$N$207,COLUMN('2025年度(助産後期)'!$I$5)+1,0)&amp;""</f>
        <v/>
      </c>
      <c r="L421" s="691"/>
      <c r="M421" s="688" t="str">
        <f>VLOOKUP($C402,'2025年度(M1後期)'!$B$5:$N$207,COLUMN('2025年度(M1後期)'!$I$5)+1,0)&amp;""</f>
        <v/>
      </c>
      <c r="N421" s="689"/>
      <c r="O421" s="691" t="str">
        <f>VLOOKUP($C402,'2025年度(M2後期)'!$B$5:$N$207,COLUMN('2025年度(M2後期)'!$I$5)+1,0)&amp;""</f>
        <v/>
      </c>
      <c r="P421" s="689"/>
      <c r="Q421" s="691" t="str">
        <f>VLOOKUP($C402,'2025年度(D1後期)'!$B$5:$N$207,COLUMN('2025年度(D1後期)'!$I$5)+1,0)&amp;""</f>
        <v/>
      </c>
      <c r="R421" s="689"/>
      <c r="S421" s="691" t="str">
        <f>VLOOKUP($C402,'2025年度(D23後期)'!$B$5:$N$207,COLUMN('2025年度(D23後期)'!$I$5)+1,0)&amp;""</f>
        <v/>
      </c>
      <c r="T421" s="689"/>
      <c r="U421" s="21"/>
      <c r="Z421" s="696"/>
      <c r="AA421" s="681"/>
      <c r="AB421" s="681"/>
      <c r="AC421" s="681"/>
      <c r="AD421" s="681"/>
      <c r="AE421" s="681"/>
      <c r="AF421" s="681"/>
      <c r="AG421" s="681"/>
      <c r="AH421" s="681"/>
      <c r="AI421" s="681"/>
      <c r="AJ421" s="681"/>
      <c r="AK421" s="681"/>
      <c r="AL421" s="681"/>
      <c r="AM421" s="681"/>
      <c r="AN421" s="681"/>
      <c r="AO421" s="681"/>
      <c r="AP421" s="681"/>
      <c r="AQ421" s="681"/>
      <c r="AR421" s="681"/>
      <c r="AS421" s="681"/>
      <c r="AT421" s="681"/>
      <c r="AU421" s="681"/>
      <c r="AV421" s="681"/>
      <c r="AW421" s="681"/>
      <c r="AX421" s="681"/>
      <c r="AY421" s="681"/>
      <c r="AZ421" s="681"/>
      <c r="BA421" s="681"/>
      <c r="BB421" s="681"/>
      <c r="BC421" s="681"/>
      <c r="BD421" s="681"/>
      <c r="BE421" s="681"/>
      <c r="BF421" s="681"/>
      <c r="BG421" s="681"/>
      <c r="BH421" s="681"/>
      <c r="BI421" s="681"/>
      <c r="BJ421" s="681"/>
      <c r="BK421" s="675"/>
      <c r="BL421" s="675"/>
      <c r="BM421" s="675"/>
      <c r="BN421" s="681"/>
      <c r="BO421" s="681"/>
      <c r="BP421" s="681"/>
      <c r="BQ421" s="681"/>
      <c r="BR421" s="681"/>
      <c r="BS421" s="681"/>
      <c r="BT421" s="681"/>
      <c r="BU421" s="681"/>
      <c r="BV421" s="681"/>
      <c r="BW421" s="681"/>
    </row>
    <row r="422" spans="1:75" ht="13.5" customHeight="1">
      <c r="A422" s="697"/>
      <c r="B422" s="16" t="s">
        <v>62</v>
      </c>
      <c r="C422" s="687"/>
      <c r="D422" s="685"/>
      <c r="E422" s="684"/>
      <c r="F422" s="685"/>
      <c r="G422" s="684"/>
      <c r="H422" s="685"/>
      <c r="I422" s="684"/>
      <c r="J422" s="685"/>
      <c r="K422" s="686"/>
      <c r="L422" s="686"/>
      <c r="M422" s="687"/>
      <c r="N422" s="685"/>
      <c r="O422" s="686"/>
      <c r="P422" s="685"/>
      <c r="Q422" s="686"/>
      <c r="R422" s="685"/>
      <c r="S422" s="686"/>
      <c r="T422" s="685"/>
      <c r="U422" s="21"/>
      <c r="Z422" s="697"/>
      <c r="AA422" s="682"/>
      <c r="AB422" s="682"/>
      <c r="AC422" s="682"/>
      <c r="AD422" s="682"/>
      <c r="AE422" s="682"/>
      <c r="AF422" s="682"/>
      <c r="AG422" s="682"/>
      <c r="AH422" s="682"/>
      <c r="AI422" s="682"/>
      <c r="AJ422" s="682"/>
      <c r="AK422" s="682"/>
      <c r="AL422" s="682"/>
      <c r="AM422" s="682"/>
      <c r="AN422" s="682"/>
      <c r="AO422" s="682"/>
      <c r="AP422" s="682"/>
      <c r="AQ422" s="682"/>
      <c r="AR422" s="682"/>
      <c r="AS422" s="682"/>
      <c r="AT422" s="682"/>
      <c r="AU422" s="682"/>
      <c r="AV422" s="682"/>
      <c r="AW422" s="682"/>
      <c r="AX422" s="682"/>
      <c r="AY422" s="682"/>
      <c r="AZ422" s="682"/>
      <c r="BA422" s="682"/>
      <c r="BB422" s="682"/>
      <c r="BC422" s="682"/>
      <c r="BD422" s="682"/>
      <c r="BE422" s="682"/>
      <c r="BF422" s="682"/>
      <c r="BG422" s="682"/>
      <c r="BH422" s="682"/>
      <c r="BI422" s="682"/>
      <c r="BJ422" s="682"/>
      <c r="BK422" s="676"/>
      <c r="BL422" s="676"/>
      <c r="BM422" s="676"/>
      <c r="BN422" s="682"/>
      <c r="BO422" s="682"/>
      <c r="BP422" s="682"/>
      <c r="BQ422" s="682"/>
      <c r="BR422" s="682"/>
      <c r="BS422" s="682"/>
      <c r="BT422" s="682"/>
      <c r="BU422" s="682"/>
      <c r="BV422" s="682"/>
      <c r="BW422" s="682"/>
    </row>
    <row r="423" spans="1:75" ht="13.5" customHeight="1">
      <c r="A423" s="696" t="s">
        <v>87</v>
      </c>
      <c r="B423" s="15" t="s">
        <v>55</v>
      </c>
      <c r="C423" s="692" t="str">
        <f>VLOOKUP($C402,'2025年度(1年後期)'!$B$5:$N$207,COLUMN('2025年度(1年後期)'!$K$5),0)&amp;""</f>
        <v/>
      </c>
      <c r="D423" s="693"/>
      <c r="E423" s="698" t="str">
        <f>VLOOKUP($C402,'2025年度(2年後期)'!$B$5:$N$207,COLUMN('2025年度(2年後期)'!$K$5),0)&amp;""</f>
        <v/>
      </c>
      <c r="F423" s="693"/>
      <c r="G423" s="698" t="str">
        <f>VLOOKUP($C402,'2025年度(3年後期)'!$B$5:$N$207,COLUMN('2025年度(3年後期)'!$K$5),0)&amp;""</f>
        <v/>
      </c>
      <c r="H423" s="693"/>
      <c r="I423" s="698" t="str">
        <f>VLOOKUP($C402,'2025年度(4年後期)'!$B$5:$N$206,COLUMN('2025年度(4年後期)'!$K$5),0)&amp;""</f>
        <v/>
      </c>
      <c r="J423" s="693"/>
      <c r="K423" s="694" t="str">
        <f>VLOOKUP($C402,'2025年度(助産後期)'!$B$5:$N$207,COLUMN('2025年度(助産後期)'!$K$5),0)&amp;""</f>
        <v/>
      </c>
      <c r="L423" s="694"/>
      <c r="M423" s="692" t="str">
        <f>VLOOKUP($C402,'2025年度(M1後期)'!$B$5:$N$207,COLUMN('2025年度(M1後期)'!$K$5),0)&amp;""</f>
        <v/>
      </c>
      <c r="N423" s="693"/>
      <c r="O423" s="694" t="str">
        <f>VLOOKUP($C402,'2025年度(M2後期)'!$B$5:$N$207,COLUMN('2025年度(M2後期)'!$K$5),0)&amp;""</f>
        <v/>
      </c>
      <c r="P423" s="693"/>
      <c r="Q423" s="694" t="str">
        <f>VLOOKUP($C402,'2025年度(D1後期)'!$B$5:$N$207,COLUMN('2025年度(D1後期)'!$K$5),0)&amp;""</f>
        <v/>
      </c>
      <c r="R423" s="693"/>
      <c r="S423" s="694" t="str">
        <f>VLOOKUP($C402,'2025年度(D23後期)'!$B$5:$N$207,COLUMN('2025年度(D23後期)'!$K$5),0)&amp;""</f>
        <v/>
      </c>
      <c r="T423" s="693"/>
      <c r="U423" s="21"/>
      <c r="Z423" s="696" t="str">
        <f>A423</f>
        <v>５時限（16：50～18：20）</v>
      </c>
      <c r="AA423" s="680"/>
      <c r="AB423" s="680"/>
      <c r="AC423" s="680"/>
      <c r="AD423" s="680"/>
      <c r="AE423" s="680"/>
      <c r="AF423" s="680"/>
      <c r="AG423" s="680"/>
      <c r="AH423" s="680"/>
      <c r="AI423" s="680"/>
      <c r="AJ423" s="680"/>
      <c r="AK423" s="680"/>
      <c r="AL423" s="680"/>
      <c r="AM423" s="680"/>
      <c r="AN423" s="680"/>
      <c r="AO423" s="680"/>
      <c r="AP423" s="680"/>
      <c r="AQ423" s="680"/>
      <c r="AR423" s="680"/>
      <c r="AS423" s="680"/>
      <c r="AT423" s="680"/>
      <c r="AU423" s="680"/>
      <c r="AV423" s="680"/>
      <c r="AW423" s="680"/>
      <c r="AX423" s="680"/>
      <c r="AY423" s="680"/>
      <c r="AZ423" s="680"/>
      <c r="BA423" s="680"/>
      <c r="BB423" s="680"/>
      <c r="BC423" s="680"/>
      <c r="BD423" s="680"/>
      <c r="BE423" s="680"/>
      <c r="BF423" s="680"/>
      <c r="BG423" s="680"/>
      <c r="BH423" s="680"/>
      <c r="BI423" s="680"/>
      <c r="BJ423" s="680"/>
      <c r="BK423" s="674"/>
      <c r="BL423" s="674"/>
      <c r="BM423" s="674"/>
      <c r="BN423" s="680"/>
      <c r="BO423" s="680"/>
      <c r="BP423" s="680"/>
      <c r="BQ423" s="680"/>
      <c r="BR423" s="680"/>
      <c r="BS423" s="680"/>
      <c r="BT423" s="680"/>
      <c r="BU423" s="680"/>
      <c r="BV423" s="680"/>
      <c r="BW423" s="680"/>
    </row>
    <row r="424" spans="1:75" ht="13.5" customHeight="1">
      <c r="A424" s="696"/>
      <c r="B424" s="15" t="s">
        <v>58</v>
      </c>
      <c r="C424" s="688" t="str">
        <f>IFERROR(VLOOKUP(C423,科目・教員!$A$2:$B$349,2,0),"")</f>
        <v/>
      </c>
      <c r="D424" s="689"/>
      <c r="E424" s="690" t="str">
        <f>IFERROR(VLOOKUP(E423,科目・教員!$A$2:$B$349,2,0),"")</f>
        <v/>
      </c>
      <c r="F424" s="689"/>
      <c r="G424" s="690" t="str">
        <f>IFERROR(VLOOKUP(G423,科目・教員!$A$2:$B$349,2,0),"")</f>
        <v/>
      </c>
      <c r="H424" s="689"/>
      <c r="I424" s="690" t="str">
        <f>IFERROR(VLOOKUP(I423,科目・教員!$A$2:$B$349,2,0),"")</f>
        <v/>
      </c>
      <c r="J424" s="689"/>
      <c r="K424" s="691" t="str">
        <f>IFERROR(VLOOKUP(K423,科目・教員!$A$2:$B$349,2,0),"")</f>
        <v/>
      </c>
      <c r="L424" s="691"/>
      <c r="M424" s="688" t="str">
        <f>IFERROR(VLOOKUP(M423,科目・教員!$A$2:$B$349,2,0),"")</f>
        <v/>
      </c>
      <c r="N424" s="689"/>
      <c r="O424" s="691" t="str">
        <f>IFERROR(VLOOKUP(O423,科目・教員!$A$2:$B$349,2,0),"")</f>
        <v/>
      </c>
      <c r="P424" s="689"/>
      <c r="Q424" s="691" t="str">
        <f>IFERROR(VLOOKUP(Q423,科目・教員!$A$2:$B$349,2,0),"")</f>
        <v/>
      </c>
      <c r="R424" s="689"/>
      <c r="S424" s="691" t="str">
        <f>IFERROR(VLOOKUP(S423,科目・教員!$A$2:$B$349,2,0),"")</f>
        <v/>
      </c>
      <c r="T424" s="689"/>
      <c r="U424" s="21"/>
      <c r="Z424" s="696"/>
      <c r="AA424" s="681"/>
      <c r="AB424" s="681"/>
      <c r="AC424" s="681"/>
      <c r="AD424" s="681"/>
      <c r="AE424" s="681"/>
      <c r="AF424" s="681"/>
      <c r="AG424" s="681"/>
      <c r="AH424" s="681"/>
      <c r="AI424" s="681"/>
      <c r="AJ424" s="681"/>
      <c r="AK424" s="681"/>
      <c r="AL424" s="681"/>
      <c r="AM424" s="681"/>
      <c r="AN424" s="681"/>
      <c r="AO424" s="681"/>
      <c r="AP424" s="681"/>
      <c r="AQ424" s="681"/>
      <c r="AR424" s="681"/>
      <c r="AS424" s="681"/>
      <c r="AT424" s="681"/>
      <c r="AU424" s="681"/>
      <c r="AV424" s="681"/>
      <c r="AW424" s="681"/>
      <c r="AX424" s="681"/>
      <c r="AY424" s="681"/>
      <c r="AZ424" s="681"/>
      <c r="BA424" s="681"/>
      <c r="BB424" s="681"/>
      <c r="BC424" s="681"/>
      <c r="BD424" s="681"/>
      <c r="BE424" s="681"/>
      <c r="BF424" s="681"/>
      <c r="BG424" s="681"/>
      <c r="BH424" s="681"/>
      <c r="BI424" s="681"/>
      <c r="BJ424" s="681"/>
      <c r="BK424" s="675"/>
      <c r="BL424" s="675"/>
      <c r="BM424" s="675"/>
      <c r="BN424" s="681"/>
      <c r="BO424" s="681"/>
      <c r="BP424" s="681"/>
      <c r="BQ424" s="681"/>
      <c r="BR424" s="681"/>
      <c r="BS424" s="681"/>
      <c r="BT424" s="681"/>
      <c r="BU424" s="681"/>
      <c r="BV424" s="681"/>
      <c r="BW424" s="681"/>
    </row>
    <row r="425" spans="1:75" ht="13.5" customHeight="1">
      <c r="A425" s="696"/>
      <c r="B425" s="15" t="s">
        <v>60</v>
      </c>
      <c r="C425" s="688" t="str">
        <f>VLOOKUP($C402,'2025年度(1年後期)'!$B$5:$N$207,COLUMN('2025年度(1年後期)'!$K$5)+1,0)&amp;""</f>
        <v/>
      </c>
      <c r="D425" s="689"/>
      <c r="E425" s="690" t="str">
        <f>VLOOKUP($C402,'2025年度(2年後期)'!$B$5:$N$207,COLUMN('2025年度(2年後期)'!$K$5)+1,0)&amp;""</f>
        <v/>
      </c>
      <c r="F425" s="689"/>
      <c r="G425" s="690" t="str">
        <f>VLOOKUP($C402,'2025年度(3年後期)'!$B$5:$N$207,COLUMN('2025年度(3年後期)'!$K$5)+1,0)&amp;""</f>
        <v/>
      </c>
      <c r="H425" s="689"/>
      <c r="I425" s="690" t="str">
        <f>VLOOKUP($C402,'2025年度(4年後期)'!$B$5:$N$206,COLUMN('2025年度(4年後期)'!$K$5)+1,0)&amp;""</f>
        <v/>
      </c>
      <c r="J425" s="689"/>
      <c r="K425" s="691" t="str">
        <f>VLOOKUP($C402,'2025年度(助産後期)'!$B$5:$N$207,COLUMN('2025年度(助産後期)'!$K$5)+1,0)&amp;""</f>
        <v/>
      </c>
      <c r="L425" s="691"/>
      <c r="M425" s="688" t="str">
        <f>VLOOKUP($C402,'2025年度(M1後期)'!$B$5:$N$207,COLUMN('2025年度(M1後期)'!$K$5)+1,0)&amp;""</f>
        <v/>
      </c>
      <c r="N425" s="689"/>
      <c r="O425" s="691" t="str">
        <f>VLOOKUP($C402,'2025年度(M1後期)'!$B$5:$N$207,COLUMN('2025年度(M1後期)'!$K$5)+1,0)&amp;""</f>
        <v/>
      </c>
      <c r="P425" s="689"/>
      <c r="Q425" s="691" t="str">
        <f>VLOOKUP($C402,'2025年度(D1後期)'!$B$5:$N$207,COLUMN('2025年度(D1後期)'!$K$5)+1,0)&amp;""</f>
        <v/>
      </c>
      <c r="R425" s="689"/>
      <c r="S425" s="691" t="str">
        <f>VLOOKUP($C402,'2025年度(D23後期)'!$B$5:$N$207,COLUMN('2025年度(D23後期)'!$K$5)+1,0)&amp;""</f>
        <v/>
      </c>
      <c r="T425" s="689"/>
      <c r="U425" s="21"/>
      <c r="Z425" s="696"/>
      <c r="AA425" s="681"/>
      <c r="AB425" s="681"/>
      <c r="AC425" s="681"/>
      <c r="AD425" s="681"/>
      <c r="AE425" s="681"/>
      <c r="AF425" s="681"/>
      <c r="AG425" s="681"/>
      <c r="AH425" s="681"/>
      <c r="AI425" s="681"/>
      <c r="AJ425" s="681"/>
      <c r="AK425" s="681"/>
      <c r="AL425" s="681"/>
      <c r="AM425" s="681"/>
      <c r="AN425" s="681"/>
      <c r="AO425" s="681"/>
      <c r="AP425" s="681"/>
      <c r="AQ425" s="681"/>
      <c r="AR425" s="681"/>
      <c r="AS425" s="681"/>
      <c r="AT425" s="681"/>
      <c r="AU425" s="681"/>
      <c r="AV425" s="681"/>
      <c r="AW425" s="681"/>
      <c r="AX425" s="681"/>
      <c r="AY425" s="681"/>
      <c r="AZ425" s="681"/>
      <c r="BA425" s="681"/>
      <c r="BB425" s="681"/>
      <c r="BC425" s="681"/>
      <c r="BD425" s="681"/>
      <c r="BE425" s="681"/>
      <c r="BF425" s="681"/>
      <c r="BG425" s="681"/>
      <c r="BH425" s="681"/>
      <c r="BI425" s="681"/>
      <c r="BJ425" s="681"/>
      <c r="BK425" s="675"/>
      <c r="BL425" s="675"/>
      <c r="BM425" s="675"/>
      <c r="BN425" s="681"/>
      <c r="BO425" s="681"/>
      <c r="BP425" s="681"/>
      <c r="BQ425" s="681"/>
      <c r="BR425" s="681"/>
      <c r="BS425" s="681"/>
      <c r="BT425" s="681"/>
      <c r="BU425" s="681"/>
      <c r="BV425" s="681"/>
      <c r="BW425" s="681"/>
    </row>
    <row r="426" spans="1:75" ht="13.5" customHeight="1">
      <c r="A426" s="697"/>
      <c r="B426" s="16" t="s">
        <v>62</v>
      </c>
      <c r="C426" s="687"/>
      <c r="D426" s="685"/>
      <c r="E426" s="684"/>
      <c r="F426" s="685"/>
      <c r="G426" s="684"/>
      <c r="H426" s="685"/>
      <c r="I426" s="684"/>
      <c r="J426" s="685"/>
      <c r="K426" s="686"/>
      <c r="L426" s="686"/>
      <c r="M426" s="687"/>
      <c r="N426" s="685"/>
      <c r="O426" s="686"/>
      <c r="P426" s="685"/>
      <c r="Q426" s="686"/>
      <c r="R426" s="685"/>
      <c r="S426" s="686"/>
      <c r="T426" s="685"/>
      <c r="U426" s="22"/>
      <c r="V426" s="19"/>
      <c r="W426" s="19"/>
      <c r="X426" s="19"/>
      <c r="Y426" s="19"/>
      <c r="Z426" s="697"/>
      <c r="AA426" s="682"/>
      <c r="AB426" s="682"/>
      <c r="AC426" s="682"/>
      <c r="AD426" s="682"/>
      <c r="AE426" s="682"/>
      <c r="AF426" s="682"/>
      <c r="AG426" s="682"/>
      <c r="AH426" s="682"/>
      <c r="AI426" s="682"/>
      <c r="AJ426" s="682"/>
      <c r="AK426" s="682"/>
      <c r="AL426" s="682"/>
      <c r="AM426" s="682"/>
      <c r="AN426" s="682"/>
      <c r="AO426" s="682"/>
      <c r="AP426" s="682"/>
      <c r="AQ426" s="682"/>
      <c r="AR426" s="682"/>
      <c r="AS426" s="682"/>
      <c r="AT426" s="682"/>
      <c r="AU426" s="682"/>
      <c r="AV426" s="682"/>
      <c r="AW426" s="682"/>
      <c r="AX426" s="682"/>
      <c r="AY426" s="682"/>
      <c r="AZ426" s="682"/>
      <c r="BA426" s="682"/>
      <c r="BB426" s="682"/>
      <c r="BC426" s="682"/>
      <c r="BD426" s="682"/>
      <c r="BE426" s="682"/>
      <c r="BF426" s="682"/>
      <c r="BG426" s="682"/>
      <c r="BH426" s="682"/>
      <c r="BI426" s="682"/>
      <c r="BJ426" s="682"/>
      <c r="BK426" s="676"/>
      <c r="BL426" s="676"/>
      <c r="BM426" s="676"/>
      <c r="BN426" s="682"/>
      <c r="BO426" s="682"/>
      <c r="BP426" s="682"/>
      <c r="BQ426" s="682"/>
      <c r="BR426" s="682"/>
      <c r="BS426" s="682"/>
      <c r="BT426" s="682"/>
      <c r="BU426" s="682"/>
      <c r="BV426" s="682"/>
      <c r="BW426" s="682"/>
    </row>
    <row r="427" spans="1:75" ht="21.75">
      <c r="A427" s="23"/>
      <c r="B427" s="24"/>
      <c r="C427" s="747">
        <f>C402+1</f>
        <v>46040</v>
      </c>
      <c r="D427" s="747"/>
      <c r="E427" s="747"/>
      <c r="F427" s="747"/>
      <c r="G427" s="747"/>
      <c r="H427" s="747"/>
      <c r="I427" s="747"/>
      <c r="J427" s="747"/>
      <c r="K427" s="747"/>
      <c r="L427" s="747"/>
      <c r="M427" s="747"/>
      <c r="N427" s="747"/>
      <c r="O427" s="747"/>
      <c r="P427" s="747"/>
      <c r="Q427" s="747"/>
      <c r="R427" s="747"/>
      <c r="S427" s="747"/>
      <c r="T427" s="747"/>
      <c r="U427" s="787">
        <f>C427</f>
        <v>46040</v>
      </c>
      <c r="V427" s="788"/>
      <c r="W427" s="788"/>
      <c r="X427" s="788"/>
      <c r="Y427" s="788"/>
      <c r="Z427" s="789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96" t="s">
        <v>54</v>
      </c>
      <c r="B428" s="12" t="s">
        <v>55</v>
      </c>
      <c r="C428" s="705" t="str">
        <f>VLOOKUP($C427,'2025年度(1年後期)'!$B$5:$N$207,COLUMN('2025年度(1年後期)'!$C$5),0)&amp;""</f>
        <v/>
      </c>
      <c r="D428" s="706"/>
      <c r="E428" s="713" t="str">
        <f>VLOOKUP($C427,'2025年度(2年後期)'!$B$5:$N$207,COLUMN('2025年度(2年後期)'!$C$5),0)&amp;""</f>
        <v/>
      </c>
      <c r="F428" s="706"/>
      <c r="G428" s="713" t="str">
        <f>VLOOKUP($C427,'2025年度(3年後期)'!$B$5:$N$207,COLUMN('2025年度(3年後期)'!$C$5),0)&amp;""</f>
        <v/>
      </c>
      <c r="H428" s="706"/>
      <c r="I428" s="713" t="str">
        <f>VLOOKUP($C427,'2025年度(4年後期)'!$B$5:$N$206,COLUMN('2025年度(4年後期)'!$C$5),0)&amp;""</f>
        <v/>
      </c>
      <c r="J428" s="706"/>
      <c r="K428" s="693" t="str">
        <f>VLOOKUP($C427,'2025年度(助産後期)'!$B$5:$N$207,COLUMN('2025年度(助産後期)'!$C$5),0)&amp;""</f>
        <v/>
      </c>
      <c r="L428" s="709"/>
      <c r="M428" s="723" t="str">
        <f>VLOOKUP($C427,'2025年度(M1後期)'!$B$5:$N$207,COLUMN('2025年度(M1後期)'!$C$5),0)&amp;""</f>
        <v/>
      </c>
      <c r="N428" s="709"/>
      <c r="O428" s="713" t="str">
        <f>VLOOKUP($C427,'2025年度(M2後期)'!$B$5:$N$207,COLUMN('2025年度(M2後期)'!$C$5),0)&amp;""</f>
        <v/>
      </c>
      <c r="P428" s="706"/>
      <c r="Q428" s="713" t="str">
        <f>VLOOKUP($C427,'2025年度(D1後期)'!$B$5:$N$207,COLUMN('2025年度(D1後期)'!$C$5),0)&amp;""</f>
        <v/>
      </c>
      <c r="R428" s="706"/>
      <c r="S428" s="693" t="str">
        <f>VLOOKUP($C427,'2025年度(D23後期)'!$B$5:$N$207,COLUMN('2025年度(D23後期)'!$C$5),0)&amp;""</f>
        <v/>
      </c>
      <c r="T428" s="706"/>
      <c r="U428" s="25"/>
      <c r="Z428" s="695" t="str">
        <f>A428</f>
        <v xml:space="preserve">１時限（09：20～10：50） </v>
      </c>
      <c r="AA428" s="680"/>
      <c r="AB428" s="680"/>
      <c r="AC428" s="680"/>
      <c r="AD428" s="680"/>
      <c r="AE428" s="680"/>
      <c r="AF428" s="680"/>
      <c r="AG428" s="680"/>
      <c r="AH428" s="680"/>
      <c r="AI428" s="680"/>
      <c r="AJ428" s="680"/>
      <c r="AK428" s="680"/>
      <c r="AL428" s="680"/>
      <c r="AM428" s="681"/>
      <c r="AN428" s="680"/>
      <c r="AO428" s="680"/>
      <c r="AP428" s="680"/>
      <c r="AQ428" s="680"/>
      <c r="AR428" s="680"/>
      <c r="AS428" s="680"/>
      <c r="AT428" s="680"/>
      <c r="AU428" s="680"/>
      <c r="AV428" s="680"/>
      <c r="AW428" s="680"/>
      <c r="AX428" s="680"/>
      <c r="AY428" s="680"/>
      <c r="AZ428" s="680"/>
      <c r="BA428" s="680"/>
      <c r="BB428" s="680"/>
      <c r="BC428" s="680"/>
      <c r="BD428" s="680"/>
      <c r="BE428" s="680"/>
      <c r="BF428" s="680"/>
      <c r="BG428" s="680"/>
      <c r="BH428" s="680"/>
      <c r="BI428" s="680"/>
      <c r="BJ428" s="680"/>
      <c r="BK428" s="674"/>
      <c r="BL428" s="674"/>
      <c r="BM428" s="674"/>
      <c r="BN428" s="680"/>
      <c r="BO428" s="680"/>
      <c r="BP428" s="680"/>
      <c r="BQ428" s="680"/>
      <c r="BR428" s="680"/>
      <c r="BS428" s="680"/>
      <c r="BT428" s="680"/>
      <c r="BU428" s="680"/>
      <c r="BV428" s="680"/>
      <c r="BW428" s="680"/>
    </row>
    <row r="429" spans="1:75" ht="13.5" customHeight="1">
      <c r="A429" s="696"/>
      <c r="B429" s="15" t="s">
        <v>58</v>
      </c>
      <c r="C429" s="708" t="str">
        <f>IFERROR(VLOOKUP(C428,科目・教員!$A$2:$B$349,2,0),"")</f>
        <v/>
      </c>
      <c r="D429" s="707"/>
      <c r="E429" s="716" t="str">
        <f>IFERROR(VLOOKUP(E428,科目・教員!$A$2:$B$349,2,0),"")</f>
        <v/>
      </c>
      <c r="F429" s="707"/>
      <c r="G429" s="716" t="str">
        <f>IFERROR(VLOOKUP(G428,科目・教員!$A$2:$B$349,2,0),"")</f>
        <v/>
      </c>
      <c r="H429" s="707"/>
      <c r="I429" s="716" t="str">
        <f>IFERROR(VLOOKUP(I428,科目・教員!$A$2:$B$349,2,0),"")</f>
        <v/>
      </c>
      <c r="J429" s="707"/>
      <c r="K429" s="689" t="str">
        <f>IFERROR(VLOOKUP(K428,科目・教員!$A$2:$B$349,2,0),"")</f>
        <v/>
      </c>
      <c r="L429" s="717"/>
      <c r="M429" s="718" t="str">
        <f>IFERROR(VLOOKUP(M428,科目・教員!$A$2:$B$349,2,0),"")</f>
        <v/>
      </c>
      <c r="N429" s="707"/>
      <c r="O429" s="716" t="str">
        <f>IFERROR(VLOOKUP(O428,科目・教員!$A$2:$B$349,2,0),"")</f>
        <v/>
      </c>
      <c r="P429" s="707"/>
      <c r="Q429" s="716" t="str">
        <f>IFERROR(VLOOKUP(Q428,科目・教員!$A$2:$B$349,2,0),"")</f>
        <v/>
      </c>
      <c r="R429" s="707"/>
      <c r="S429" s="689" t="str">
        <f>IFERROR(VLOOKUP(S428,科目・教員!$A$2:$B$349,2,0),"")</f>
        <v/>
      </c>
      <c r="T429" s="707"/>
      <c r="U429" s="25"/>
      <c r="Z429" s="696"/>
      <c r="AA429" s="681"/>
      <c r="AB429" s="681"/>
      <c r="AC429" s="681"/>
      <c r="AD429" s="681"/>
      <c r="AE429" s="681"/>
      <c r="AF429" s="681"/>
      <c r="AG429" s="681"/>
      <c r="AH429" s="681"/>
      <c r="AI429" s="681"/>
      <c r="AJ429" s="681"/>
      <c r="AK429" s="681"/>
      <c r="AL429" s="681"/>
      <c r="AM429" s="681"/>
      <c r="AN429" s="681"/>
      <c r="AO429" s="681"/>
      <c r="AP429" s="681"/>
      <c r="AQ429" s="681"/>
      <c r="AR429" s="681"/>
      <c r="AS429" s="681"/>
      <c r="AT429" s="681"/>
      <c r="AU429" s="681"/>
      <c r="AV429" s="681"/>
      <c r="AW429" s="681"/>
      <c r="AX429" s="681"/>
      <c r="AY429" s="681"/>
      <c r="AZ429" s="681"/>
      <c r="BA429" s="681"/>
      <c r="BB429" s="681"/>
      <c r="BC429" s="681"/>
      <c r="BD429" s="681"/>
      <c r="BE429" s="681"/>
      <c r="BF429" s="681"/>
      <c r="BG429" s="681"/>
      <c r="BH429" s="681"/>
      <c r="BI429" s="681"/>
      <c r="BJ429" s="681"/>
      <c r="BK429" s="675"/>
      <c r="BL429" s="675"/>
      <c r="BM429" s="675"/>
      <c r="BN429" s="681"/>
      <c r="BO429" s="681"/>
      <c r="BP429" s="681"/>
      <c r="BQ429" s="681"/>
      <c r="BR429" s="681"/>
      <c r="BS429" s="681"/>
      <c r="BT429" s="681"/>
      <c r="BU429" s="681"/>
      <c r="BV429" s="681"/>
      <c r="BW429" s="681"/>
    </row>
    <row r="430" spans="1:75" ht="13.5" customHeight="1">
      <c r="A430" s="696"/>
      <c r="B430" s="15" t="s">
        <v>60</v>
      </c>
      <c r="C430" s="708" t="str">
        <f>VLOOKUP($C427,'2025年度(1年後期)'!$B$5:$N$207,COLUMN('2025年度(1年後期)'!$C$5)+1,0)&amp;""</f>
        <v/>
      </c>
      <c r="D430" s="707"/>
      <c r="E430" s="716" t="str">
        <f>VLOOKUP($C427,'2025年度(2年後期)'!$B$5:$N$207,COLUMN('2025年度(2年後期)'!$C$5)+1,0)&amp;""</f>
        <v/>
      </c>
      <c r="F430" s="707"/>
      <c r="G430" s="716" t="str">
        <f>VLOOKUP($C427,'2025年度(3年後期)'!$B$5:$N$207,COLUMN('2025年度(3年後期)'!$C$5)+1,0)&amp;""</f>
        <v/>
      </c>
      <c r="H430" s="707"/>
      <c r="I430" s="716" t="str">
        <f>VLOOKUP($C427,'2025年度(4年後期)'!$B$5:$N$206,COLUMN('2025年度(4年後期)'!$C$5)+1,0)&amp;""</f>
        <v/>
      </c>
      <c r="J430" s="707"/>
      <c r="K430" s="689" t="str">
        <f>VLOOKUP($C427,'2025年度(助産後期)'!$B$5:$N$207,COLUMN('2025年度(助産後期)'!$C$5)+1,0)&amp;""</f>
        <v/>
      </c>
      <c r="L430" s="717"/>
      <c r="M430" s="718" t="str">
        <f>VLOOKUP($C427,'2025年度(M1後期)'!$B$5:$N$207,COLUMN('2025年度(M1後期)'!$C$5)+1,0)&amp;""</f>
        <v/>
      </c>
      <c r="N430" s="707"/>
      <c r="O430" s="716" t="str">
        <f>VLOOKUP($C427,'2025年度(M2後期)'!$B$5:$N$207,COLUMN('2025年度(M2後期)'!$C$5)+1,0)&amp;""</f>
        <v/>
      </c>
      <c r="P430" s="707"/>
      <c r="Q430" s="716" t="str">
        <f>VLOOKUP($C427,'2025年度(D1後期)'!$B$5:$N$207,COLUMN('2025年度(D1後期)'!$C$5)+1,0)&amp;""</f>
        <v/>
      </c>
      <c r="R430" s="707"/>
      <c r="S430" s="689" t="str">
        <f>VLOOKUP($C427,'2025年度(D23後期)'!$B$5:$N$207,COLUMN('2025年度(D23後期)'!$C$5)+1,0)&amp;""</f>
        <v/>
      </c>
      <c r="T430" s="707"/>
      <c r="U430" s="25"/>
      <c r="Z430" s="696"/>
      <c r="AA430" s="681"/>
      <c r="AB430" s="681"/>
      <c r="AC430" s="681"/>
      <c r="AD430" s="681"/>
      <c r="AE430" s="681"/>
      <c r="AF430" s="681"/>
      <c r="AG430" s="681"/>
      <c r="AH430" s="681"/>
      <c r="AI430" s="681"/>
      <c r="AJ430" s="681"/>
      <c r="AK430" s="681"/>
      <c r="AL430" s="681"/>
      <c r="AM430" s="681"/>
      <c r="AN430" s="681"/>
      <c r="AO430" s="681"/>
      <c r="AP430" s="681"/>
      <c r="AQ430" s="681"/>
      <c r="AR430" s="681"/>
      <c r="AS430" s="681"/>
      <c r="AT430" s="681"/>
      <c r="AU430" s="681"/>
      <c r="AV430" s="681"/>
      <c r="AW430" s="681"/>
      <c r="AX430" s="681"/>
      <c r="AY430" s="681"/>
      <c r="AZ430" s="681"/>
      <c r="BA430" s="681"/>
      <c r="BB430" s="681"/>
      <c r="BC430" s="681"/>
      <c r="BD430" s="681"/>
      <c r="BE430" s="681"/>
      <c r="BF430" s="681"/>
      <c r="BG430" s="681"/>
      <c r="BH430" s="681"/>
      <c r="BI430" s="681"/>
      <c r="BJ430" s="681"/>
      <c r="BK430" s="675"/>
      <c r="BL430" s="675"/>
      <c r="BM430" s="675"/>
      <c r="BN430" s="681"/>
      <c r="BO430" s="681"/>
      <c r="BP430" s="681"/>
      <c r="BQ430" s="681"/>
      <c r="BR430" s="681"/>
      <c r="BS430" s="681"/>
      <c r="BT430" s="681"/>
      <c r="BU430" s="681"/>
      <c r="BV430" s="681"/>
      <c r="BW430" s="681"/>
    </row>
    <row r="431" spans="1:75" ht="13.5" customHeight="1">
      <c r="A431" s="697"/>
      <c r="B431" s="16" t="s">
        <v>62</v>
      </c>
      <c r="C431" s="687"/>
      <c r="D431" s="719"/>
      <c r="E431" s="684"/>
      <c r="F431" s="719"/>
      <c r="G431" s="684"/>
      <c r="H431" s="719"/>
      <c r="I431" s="684"/>
      <c r="J431" s="719"/>
      <c r="K431" s="686"/>
      <c r="L431" s="720"/>
      <c r="M431" s="721"/>
      <c r="N431" s="719"/>
      <c r="O431" s="684"/>
      <c r="P431" s="719"/>
      <c r="Q431" s="684"/>
      <c r="R431" s="719"/>
      <c r="S431" s="686"/>
      <c r="T431" s="719"/>
      <c r="U431" s="25"/>
      <c r="Z431" s="697"/>
      <c r="AA431" s="682"/>
      <c r="AB431" s="682"/>
      <c r="AC431" s="682"/>
      <c r="AD431" s="682"/>
      <c r="AE431" s="682"/>
      <c r="AF431" s="682"/>
      <c r="AG431" s="682"/>
      <c r="AH431" s="682"/>
      <c r="AI431" s="682"/>
      <c r="AJ431" s="682"/>
      <c r="AK431" s="682"/>
      <c r="AL431" s="682"/>
      <c r="AM431" s="682"/>
      <c r="AN431" s="682"/>
      <c r="AO431" s="682"/>
      <c r="AP431" s="682"/>
      <c r="AQ431" s="682"/>
      <c r="AR431" s="682"/>
      <c r="AS431" s="682"/>
      <c r="AT431" s="682"/>
      <c r="AU431" s="682"/>
      <c r="AV431" s="682"/>
      <c r="AW431" s="682"/>
      <c r="AX431" s="682"/>
      <c r="AY431" s="682"/>
      <c r="AZ431" s="682"/>
      <c r="BA431" s="682"/>
      <c r="BB431" s="682"/>
      <c r="BC431" s="682"/>
      <c r="BD431" s="682"/>
      <c r="BE431" s="682"/>
      <c r="BF431" s="682"/>
      <c r="BG431" s="682"/>
      <c r="BH431" s="682"/>
      <c r="BI431" s="682"/>
      <c r="BJ431" s="682"/>
      <c r="BK431" s="676"/>
      <c r="BL431" s="676"/>
      <c r="BM431" s="676"/>
      <c r="BN431" s="682"/>
      <c r="BO431" s="682"/>
      <c r="BP431" s="682"/>
      <c r="BQ431" s="682"/>
      <c r="BR431" s="682"/>
      <c r="BS431" s="682"/>
      <c r="BT431" s="682"/>
      <c r="BU431" s="682"/>
      <c r="BV431" s="682"/>
      <c r="BW431" s="682"/>
    </row>
    <row r="432" spans="1:75" ht="13.5" customHeight="1">
      <c r="A432" s="696" t="s">
        <v>64</v>
      </c>
      <c r="B432" s="15" t="s">
        <v>55</v>
      </c>
      <c r="C432" s="705" t="str">
        <f>VLOOKUP($C427,'2025年度(1年後期)'!$B$5:$N$207,COLUMN('2025年度(1年後期)'!$E$5),0)&amp;""</f>
        <v/>
      </c>
      <c r="D432" s="706"/>
      <c r="E432" s="713" t="str">
        <f>VLOOKUP($C427,'2025年度(2年後期)'!$B$5:$N$207,COLUMN('2025年度(2年後期)'!$E$5),0)&amp;""</f>
        <v/>
      </c>
      <c r="F432" s="706"/>
      <c r="G432" s="713" t="str">
        <f>VLOOKUP($C427,'2025年度(3年後期)'!$B$5:$N$207,COLUMN('2025年度(3年後期)'!$E$5),0)&amp;""</f>
        <v/>
      </c>
      <c r="H432" s="706"/>
      <c r="I432" s="713" t="str">
        <f>VLOOKUP($C427,'2025年度(4年後期)'!$B$5:$N$206,COLUMN('2025年度(4年後期)'!$E$5),0)&amp;""</f>
        <v/>
      </c>
      <c r="J432" s="706"/>
      <c r="K432" s="693" t="str">
        <f>VLOOKUP($C427,'2025年度(助産後期)'!$B$5:$N$207,COLUMN('2025年度(助産後期)'!$E$5),0)&amp;""</f>
        <v/>
      </c>
      <c r="L432" s="709"/>
      <c r="M432" s="705" t="str">
        <f>VLOOKUP($C427,'2025年度(M1後期)'!$B$5:$N$207,COLUMN('2025年度(M1後期)'!$E$5),0)&amp;""</f>
        <v/>
      </c>
      <c r="N432" s="706"/>
      <c r="O432" s="693" t="str">
        <f>VLOOKUP($C427,'2025年度(M2後期)'!$B$5:$N$207,COLUMN('2025年度(M2後期)'!$E$5),0)&amp;""</f>
        <v/>
      </c>
      <c r="P432" s="706"/>
      <c r="Q432" s="693" t="str">
        <f>VLOOKUP($C427,'2025年度(D1後期)'!$B$5:$N$207,COLUMN('2025年度(D1後期)'!$E$5),0)&amp;""</f>
        <v/>
      </c>
      <c r="R432" s="706"/>
      <c r="S432" s="693" t="str">
        <f>VLOOKUP($C427,'2025年度(D23後期)'!$B$5:$N$207,COLUMN('2025年度(D23後期)'!$E$5),0)&amp;""</f>
        <v/>
      </c>
      <c r="T432" s="706"/>
      <c r="U432" s="30"/>
      <c r="Z432" s="696" t="str">
        <f>A432</f>
        <v>２時限（11：00～12：30）</v>
      </c>
      <c r="AA432" s="680"/>
      <c r="AB432" s="680"/>
      <c r="AC432" s="680"/>
      <c r="AD432" s="680"/>
      <c r="AE432" s="680"/>
      <c r="AF432" s="680"/>
      <c r="AG432" s="680"/>
      <c r="AH432" s="680"/>
      <c r="AI432" s="680"/>
      <c r="AJ432" s="680"/>
      <c r="AK432" s="680"/>
      <c r="AL432" s="680"/>
      <c r="AM432" s="681"/>
      <c r="AN432" s="680"/>
      <c r="AO432" s="680"/>
      <c r="AP432" s="680"/>
      <c r="AQ432" s="680"/>
      <c r="AR432" s="680"/>
      <c r="AS432" s="680"/>
      <c r="AT432" s="680"/>
      <c r="AU432" s="680"/>
      <c r="AV432" s="680"/>
      <c r="AW432" s="680"/>
      <c r="AX432" s="680"/>
      <c r="AY432" s="680"/>
      <c r="AZ432" s="680"/>
      <c r="BA432" s="680"/>
      <c r="BB432" s="680"/>
      <c r="BC432" s="680"/>
      <c r="BD432" s="680"/>
      <c r="BE432" s="680"/>
      <c r="BF432" s="680"/>
      <c r="BG432" s="680"/>
      <c r="BH432" s="680"/>
      <c r="BI432" s="680"/>
      <c r="BJ432" s="680"/>
      <c r="BK432" s="674"/>
      <c r="BL432" s="674"/>
      <c r="BM432" s="674"/>
      <c r="BN432" s="680"/>
      <c r="BO432" s="680"/>
      <c r="BP432" s="680"/>
      <c r="BQ432" s="680"/>
      <c r="BR432" s="680"/>
      <c r="BS432" s="680"/>
      <c r="BT432" s="680"/>
      <c r="BU432" s="680"/>
      <c r="BV432" s="680"/>
      <c r="BW432" s="680"/>
    </row>
    <row r="433" spans="1:75" ht="13.5" customHeight="1">
      <c r="A433" s="696"/>
      <c r="B433" s="15" t="s">
        <v>58</v>
      </c>
      <c r="C433" s="708" t="str">
        <f>IFERROR(VLOOKUP(C432,科目・教員!$A$2:$B$349,2,0),"")</f>
        <v/>
      </c>
      <c r="D433" s="707"/>
      <c r="E433" s="716" t="str">
        <f>IFERROR(VLOOKUP(E432,科目・教員!$A$2:$B$349,2,0),"")</f>
        <v/>
      </c>
      <c r="F433" s="707"/>
      <c r="G433" s="716" t="str">
        <f>IFERROR(VLOOKUP(G432,科目・教員!$A$2:$B$349,2,0),"")</f>
        <v/>
      </c>
      <c r="H433" s="707"/>
      <c r="I433" s="716" t="str">
        <f>IFERROR(VLOOKUP(I432,科目・教員!$A$2:$B$349,2,0),"")</f>
        <v/>
      </c>
      <c r="J433" s="707"/>
      <c r="K433" s="689" t="str">
        <f>IFERROR(VLOOKUP(K432,科目・教員!$A$2:$B$349,2,0),"")</f>
        <v/>
      </c>
      <c r="L433" s="717"/>
      <c r="M433" s="708" t="str">
        <f>IFERROR(VLOOKUP(M432,科目・教員!$A$2:$B$349,2,0),"")</f>
        <v/>
      </c>
      <c r="N433" s="707"/>
      <c r="O433" s="689" t="str">
        <f>IFERROR(VLOOKUP(O432,科目・教員!$A$2:$B$349,2,0),"")</f>
        <v/>
      </c>
      <c r="P433" s="707"/>
      <c r="Q433" s="689" t="str">
        <f>IFERROR(VLOOKUP(Q432,科目・教員!$A$2:$B$349,2,0),"")</f>
        <v/>
      </c>
      <c r="R433" s="707"/>
      <c r="S433" s="689" t="str">
        <f>IFERROR(VLOOKUP(S432,科目・教員!$A$2:$B$349,2,0),"")</f>
        <v/>
      </c>
      <c r="T433" s="707"/>
      <c r="U433" s="30"/>
      <c r="Z433" s="696"/>
      <c r="AA433" s="681"/>
      <c r="AB433" s="681"/>
      <c r="AC433" s="681"/>
      <c r="AD433" s="681"/>
      <c r="AE433" s="681"/>
      <c r="AF433" s="681"/>
      <c r="AG433" s="681"/>
      <c r="AH433" s="681"/>
      <c r="AI433" s="681"/>
      <c r="AJ433" s="681"/>
      <c r="AK433" s="681"/>
      <c r="AL433" s="681"/>
      <c r="AM433" s="681"/>
      <c r="AN433" s="681"/>
      <c r="AO433" s="681"/>
      <c r="AP433" s="681"/>
      <c r="AQ433" s="681"/>
      <c r="AR433" s="681"/>
      <c r="AS433" s="681"/>
      <c r="AT433" s="681"/>
      <c r="AU433" s="681"/>
      <c r="AV433" s="681"/>
      <c r="AW433" s="681"/>
      <c r="AX433" s="681"/>
      <c r="AY433" s="681"/>
      <c r="AZ433" s="681"/>
      <c r="BA433" s="681"/>
      <c r="BB433" s="681"/>
      <c r="BC433" s="681"/>
      <c r="BD433" s="681"/>
      <c r="BE433" s="681"/>
      <c r="BF433" s="681"/>
      <c r="BG433" s="681"/>
      <c r="BH433" s="681"/>
      <c r="BI433" s="681"/>
      <c r="BJ433" s="681"/>
      <c r="BK433" s="675"/>
      <c r="BL433" s="675"/>
      <c r="BM433" s="675"/>
      <c r="BN433" s="681"/>
      <c r="BO433" s="681"/>
      <c r="BP433" s="681"/>
      <c r="BQ433" s="681"/>
      <c r="BR433" s="681"/>
      <c r="BS433" s="681"/>
      <c r="BT433" s="681"/>
      <c r="BU433" s="681"/>
      <c r="BV433" s="681"/>
      <c r="BW433" s="681"/>
    </row>
    <row r="434" spans="1:75" ht="13.5" customHeight="1">
      <c r="A434" s="696"/>
      <c r="B434" s="15" t="s">
        <v>60</v>
      </c>
      <c r="C434" s="708" t="str">
        <f>VLOOKUP($C427,'2025年度(1年後期)'!$B$5:$N$207,COLUMN('2025年度(1年後期)'!$E$5)+1,0)&amp;""</f>
        <v/>
      </c>
      <c r="D434" s="707"/>
      <c r="E434" s="716" t="str">
        <f>VLOOKUP($C427,'2025年度(2年後期)'!$B$5:$N$207,COLUMN('2025年度(2年後期)'!$E$5)+1,0)&amp;""</f>
        <v/>
      </c>
      <c r="F434" s="707"/>
      <c r="G434" s="716" t="str">
        <f>VLOOKUP($C427,'2025年度(3年後期)'!$B$5:$N$207,COLUMN('2025年度(3年後期)'!$E$5)+1,0)&amp;""</f>
        <v/>
      </c>
      <c r="H434" s="707"/>
      <c r="I434" s="716" t="str">
        <f>VLOOKUP($C427,'2025年度(4年後期)'!$B$5:$N$206,COLUMN('2025年度(4年後期)'!$E$5)+1,0)&amp;""</f>
        <v/>
      </c>
      <c r="J434" s="707"/>
      <c r="K434" s="689" t="str">
        <f>VLOOKUP($C427,'2025年度(助産後期)'!$B$5:$N$207,COLUMN('2025年度(助産後期)'!$E$5)+1,0)&amp;""</f>
        <v/>
      </c>
      <c r="L434" s="717"/>
      <c r="M434" s="708" t="str">
        <f>VLOOKUP($C427,'2025年度(M1後期)'!$B$5:$N$207,COLUMN('2025年度(M1後期)'!$E$5)+1,0)&amp;""</f>
        <v/>
      </c>
      <c r="N434" s="707"/>
      <c r="O434" s="689" t="str">
        <f>VLOOKUP($C427,'2025年度(M2後期)'!$B$5:$N$207,COLUMN('2025年度(M2後期)'!$E$5)+1,0)&amp;""</f>
        <v/>
      </c>
      <c r="P434" s="707"/>
      <c r="Q434" s="689" t="str">
        <f>VLOOKUP($C427,'2025年度(D1後期)'!$B$5:$N$207,COLUMN('2025年度(D1後期)'!$E$5)+1,0)&amp;""</f>
        <v/>
      </c>
      <c r="R434" s="707"/>
      <c r="S434" s="689" t="str">
        <f>VLOOKUP($C427,'2025年度(D23後期)'!$B$5:$N$207,COLUMN('2025年度(D23後期)'!$E$5)+1,0)&amp;""</f>
        <v/>
      </c>
      <c r="T434" s="707"/>
      <c r="U434" s="30"/>
      <c r="Z434" s="696"/>
      <c r="AA434" s="681"/>
      <c r="AB434" s="681"/>
      <c r="AC434" s="681"/>
      <c r="AD434" s="681"/>
      <c r="AE434" s="681"/>
      <c r="AF434" s="681"/>
      <c r="AG434" s="681"/>
      <c r="AH434" s="681"/>
      <c r="AI434" s="681"/>
      <c r="AJ434" s="681"/>
      <c r="AK434" s="681"/>
      <c r="AL434" s="681"/>
      <c r="AM434" s="681"/>
      <c r="AN434" s="681"/>
      <c r="AO434" s="681"/>
      <c r="AP434" s="681"/>
      <c r="AQ434" s="681"/>
      <c r="AR434" s="681"/>
      <c r="AS434" s="681"/>
      <c r="AT434" s="681"/>
      <c r="AU434" s="681"/>
      <c r="AV434" s="681"/>
      <c r="AW434" s="681"/>
      <c r="AX434" s="681"/>
      <c r="AY434" s="681"/>
      <c r="AZ434" s="681"/>
      <c r="BA434" s="681"/>
      <c r="BB434" s="681"/>
      <c r="BC434" s="681"/>
      <c r="BD434" s="681"/>
      <c r="BE434" s="681"/>
      <c r="BF434" s="681"/>
      <c r="BG434" s="681"/>
      <c r="BH434" s="681"/>
      <c r="BI434" s="681"/>
      <c r="BJ434" s="681"/>
      <c r="BK434" s="675"/>
      <c r="BL434" s="675"/>
      <c r="BM434" s="675"/>
      <c r="BN434" s="681"/>
      <c r="BO434" s="681"/>
      <c r="BP434" s="681"/>
      <c r="BQ434" s="681"/>
      <c r="BR434" s="681"/>
      <c r="BS434" s="681"/>
      <c r="BT434" s="681"/>
      <c r="BU434" s="681"/>
      <c r="BV434" s="681"/>
      <c r="BW434" s="681"/>
    </row>
    <row r="435" spans="1:75" ht="13.5" customHeight="1">
      <c r="A435" s="712"/>
      <c r="B435" s="16" t="s">
        <v>62</v>
      </c>
      <c r="C435" s="687"/>
      <c r="D435" s="685"/>
      <c r="E435" s="684"/>
      <c r="F435" s="685"/>
      <c r="G435" s="684"/>
      <c r="H435" s="685"/>
      <c r="I435" s="684"/>
      <c r="J435" s="685"/>
      <c r="K435" s="686"/>
      <c r="L435" s="686"/>
      <c r="M435" s="687"/>
      <c r="N435" s="685"/>
      <c r="O435" s="686"/>
      <c r="P435" s="685"/>
      <c r="Q435" s="686"/>
      <c r="R435" s="685"/>
      <c r="S435" s="686"/>
      <c r="T435" s="685"/>
      <c r="U435" s="30"/>
      <c r="Z435" s="697"/>
      <c r="AA435" s="682"/>
      <c r="AB435" s="682"/>
      <c r="AC435" s="682"/>
      <c r="AD435" s="682"/>
      <c r="AE435" s="682"/>
      <c r="AF435" s="682"/>
      <c r="AG435" s="682"/>
      <c r="AH435" s="682"/>
      <c r="AI435" s="682"/>
      <c r="AJ435" s="682"/>
      <c r="AK435" s="682"/>
      <c r="AL435" s="682"/>
      <c r="AM435" s="682"/>
      <c r="AN435" s="682"/>
      <c r="AO435" s="682"/>
      <c r="AP435" s="682"/>
      <c r="AQ435" s="682"/>
      <c r="AR435" s="682"/>
      <c r="AS435" s="682"/>
      <c r="AT435" s="682"/>
      <c r="AU435" s="682"/>
      <c r="AV435" s="682"/>
      <c r="AW435" s="682"/>
      <c r="AX435" s="682"/>
      <c r="AY435" s="682"/>
      <c r="AZ435" s="682"/>
      <c r="BA435" s="682"/>
      <c r="BB435" s="682"/>
      <c r="BC435" s="682"/>
      <c r="BD435" s="682"/>
      <c r="BE435" s="682"/>
      <c r="BF435" s="682"/>
      <c r="BG435" s="682"/>
      <c r="BH435" s="682"/>
      <c r="BI435" s="682"/>
      <c r="BJ435" s="682"/>
      <c r="BK435" s="676"/>
      <c r="BL435" s="676"/>
      <c r="BM435" s="676"/>
      <c r="BN435" s="682"/>
      <c r="BO435" s="682"/>
      <c r="BP435" s="682"/>
      <c r="BQ435" s="682"/>
      <c r="BR435" s="682"/>
      <c r="BS435" s="682"/>
      <c r="BT435" s="682"/>
      <c r="BU435" s="682"/>
      <c r="BV435" s="682"/>
      <c r="BW435" s="682"/>
    </row>
    <row r="436" spans="1:75" ht="13.5" customHeight="1">
      <c r="A436" s="695" t="s">
        <v>70</v>
      </c>
      <c r="B436" s="17" t="s">
        <v>71</v>
      </c>
      <c r="C436" s="705"/>
      <c r="D436" s="706"/>
      <c r="E436" s="713"/>
      <c r="F436" s="706"/>
      <c r="G436" s="713"/>
      <c r="H436" s="706"/>
      <c r="I436" s="713"/>
      <c r="J436" s="706"/>
      <c r="K436" s="693"/>
      <c r="L436" s="709"/>
      <c r="M436" s="705"/>
      <c r="N436" s="706"/>
      <c r="O436" s="693"/>
      <c r="P436" s="706"/>
      <c r="Q436" s="693"/>
      <c r="R436" s="706"/>
      <c r="S436" s="693"/>
      <c r="T436" s="706"/>
      <c r="U436" s="21"/>
      <c r="Z436" s="696" t="str">
        <f>A436</f>
        <v>昼休み（12：30～13：30）</v>
      </c>
      <c r="AA436" s="680"/>
      <c r="AB436" s="680"/>
      <c r="AC436" s="680"/>
      <c r="AD436" s="680"/>
      <c r="AE436" s="680"/>
      <c r="AF436" s="680"/>
      <c r="AG436" s="680"/>
      <c r="AH436" s="680"/>
      <c r="AI436" s="680"/>
      <c r="AJ436" s="680"/>
      <c r="AK436" s="680"/>
      <c r="AL436" s="680"/>
      <c r="AM436" s="680"/>
      <c r="AN436" s="680"/>
      <c r="AO436" s="680"/>
      <c r="AP436" s="680"/>
      <c r="AQ436" s="680"/>
      <c r="AR436" s="680"/>
      <c r="AS436" s="680"/>
      <c r="AT436" s="680"/>
      <c r="AU436" s="680"/>
      <c r="AV436" s="680"/>
      <c r="AW436" s="680"/>
      <c r="AX436" s="680"/>
      <c r="AY436" s="680"/>
      <c r="AZ436" s="680"/>
      <c r="BA436" s="680"/>
      <c r="BB436" s="680"/>
      <c r="BC436" s="680"/>
      <c r="BD436" s="680"/>
      <c r="BE436" s="680"/>
      <c r="BF436" s="680"/>
      <c r="BG436" s="680"/>
      <c r="BH436" s="680"/>
      <c r="BI436" s="680"/>
      <c r="BJ436" s="680"/>
      <c r="BK436" s="674"/>
      <c r="BL436" s="674"/>
      <c r="BM436" s="674"/>
      <c r="BN436" s="680"/>
      <c r="BO436" s="680"/>
      <c r="BP436" s="680"/>
      <c r="BQ436" s="680"/>
      <c r="BR436" s="680"/>
      <c r="BS436" s="680"/>
      <c r="BT436" s="680"/>
      <c r="BU436" s="680"/>
      <c r="BV436" s="680"/>
      <c r="BW436" s="680"/>
    </row>
    <row r="437" spans="1:75" ht="13.5" customHeight="1">
      <c r="A437" s="696"/>
      <c r="B437" s="17" t="s">
        <v>73</v>
      </c>
      <c r="C437" s="708"/>
      <c r="D437" s="707"/>
      <c r="E437" s="716"/>
      <c r="F437" s="707"/>
      <c r="G437" s="716"/>
      <c r="H437" s="707"/>
      <c r="I437" s="716"/>
      <c r="J437" s="707"/>
      <c r="K437" s="689"/>
      <c r="L437" s="717"/>
      <c r="M437" s="708"/>
      <c r="N437" s="707"/>
      <c r="O437" s="689"/>
      <c r="P437" s="707"/>
      <c r="Q437" s="689"/>
      <c r="R437" s="707"/>
      <c r="S437" s="689"/>
      <c r="T437" s="707"/>
      <c r="U437" s="21"/>
      <c r="Z437" s="696"/>
      <c r="AA437" s="681"/>
      <c r="AB437" s="681"/>
      <c r="AC437" s="681"/>
      <c r="AD437" s="681"/>
      <c r="AE437" s="681"/>
      <c r="AF437" s="681"/>
      <c r="AG437" s="681"/>
      <c r="AH437" s="681"/>
      <c r="AI437" s="681"/>
      <c r="AJ437" s="681"/>
      <c r="AK437" s="681"/>
      <c r="AL437" s="681"/>
      <c r="AM437" s="681"/>
      <c r="AN437" s="681"/>
      <c r="AO437" s="681"/>
      <c r="AP437" s="681"/>
      <c r="AQ437" s="681"/>
      <c r="AR437" s="681"/>
      <c r="AS437" s="681"/>
      <c r="AT437" s="681"/>
      <c r="AU437" s="681"/>
      <c r="AV437" s="681"/>
      <c r="AW437" s="681"/>
      <c r="AX437" s="681"/>
      <c r="AY437" s="681"/>
      <c r="AZ437" s="681"/>
      <c r="BA437" s="681"/>
      <c r="BB437" s="681"/>
      <c r="BC437" s="681"/>
      <c r="BD437" s="681"/>
      <c r="BE437" s="681"/>
      <c r="BF437" s="681"/>
      <c r="BG437" s="681"/>
      <c r="BH437" s="681"/>
      <c r="BI437" s="681"/>
      <c r="BJ437" s="681"/>
      <c r="BK437" s="675"/>
      <c r="BL437" s="675"/>
      <c r="BM437" s="675"/>
      <c r="BN437" s="681"/>
      <c r="BO437" s="681"/>
      <c r="BP437" s="681"/>
      <c r="BQ437" s="681"/>
      <c r="BR437" s="681"/>
      <c r="BS437" s="681"/>
      <c r="BT437" s="681"/>
      <c r="BU437" s="681"/>
      <c r="BV437" s="681"/>
      <c r="BW437" s="681"/>
    </row>
    <row r="438" spans="1:75" ht="13.5" customHeight="1">
      <c r="A438" s="696"/>
      <c r="B438" s="17" t="s">
        <v>60</v>
      </c>
      <c r="C438" s="708"/>
      <c r="D438" s="707"/>
      <c r="E438" s="716"/>
      <c r="F438" s="707"/>
      <c r="G438" s="716"/>
      <c r="H438" s="707"/>
      <c r="I438" s="716"/>
      <c r="J438" s="707"/>
      <c r="K438" s="689"/>
      <c r="L438" s="717"/>
      <c r="M438" s="708"/>
      <c r="N438" s="707"/>
      <c r="O438" s="689"/>
      <c r="P438" s="707"/>
      <c r="Q438" s="689"/>
      <c r="R438" s="707"/>
      <c r="S438" s="689"/>
      <c r="T438" s="707"/>
      <c r="U438" s="21"/>
      <c r="Z438" s="696"/>
      <c r="AA438" s="681"/>
      <c r="AB438" s="681"/>
      <c r="AC438" s="681"/>
      <c r="AD438" s="681"/>
      <c r="AE438" s="681"/>
      <c r="AF438" s="681"/>
      <c r="AG438" s="681"/>
      <c r="AH438" s="681"/>
      <c r="AI438" s="681"/>
      <c r="AJ438" s="681"/>
      <c r="AK438" s="681"/>
      <c r="AL438" s="681"/>
      <c r="AM438" s="681"/>
      <c r="AN438" s="681"/>
      <c r="AO438" s="681"/>
      <c r="AP438" s="681"/>
      <c r="AQ438" s="681"/>
      <c r="AR438" s="681"/>
      <c r="AS438" s="681"/>
      <c r="AT438" s="681"/>
      <c r="AU438" s="681"/>
      <c r="AV438" s="681"/>
      <c r="AW438" s="681"/>
      <c r="AX438" s="681"/>
      <c r="AY438" s="681"/>
      <c r="AZ438" s="681"/>
      <c r="BA438" s="681"/>
      <c r="BB438" s="681"/>
      <c r="BC438" s="681"/>
      <c r="BD438" s="681"/>
      <c r="BE438" s="681"/>
      <c r="BF438" s="681"/>
      <c r="BG438" s="681"/>
      <c r="BH438" s="681"/>
      <c r="BI438" s="681"/>
      <c r="BJ438" s="681"/>
      <c r="BK438" s="675"/>
      <c r="BL438" s="675"/>
      <c r="BM438" s="675"/>
      <c r="BN438" s="681"/>
      <c r="BO438" s="681"/>
      <c r="BP438" s="681"/>
      <c r="BQ438" s="681"/>
      <c r="BR438" s="681"/>
      <c r="BS438" s="681"/>
      <c r="BT438" s="681"/>
      <c r="BU438" s="681"/>
      <c r="BV438" s="681"/>
      <c r="BW438" s="681"/>
    </row>
    <row r="439" spans="1:75" ht="13.5" customHeight="1">
      <c r="A439" s="697"/>
      <c r="B439" s="18" t="s">
        <v>62</v>
      </c>
      <c r="C439" s="714"/>
      <c r="D439" s="711"/>
      <c r="E439" s="715"/>
      <c r="F439" s="711"/>
      <c r="G439" s="715"/>
      <c r="H439" s="711"/>
      <c r="I439" s="715"/>
      <c r="J439" s="711"/>
      <c r="K439" s="710"/>
      <c r="L439" s="710"/>
      <c r="M439" s="714"/>
      <c r="N439" s="711"/>
      <c r="O439" s="710"/>
      <c r="P439" s="711"/>
      <c r="Q439" s="710"/>
      <c r="R439" s="711"/>
      <c r="S439" s="710"/>
      <c r="T439" s="711"/>
      <c r="U439" s="21"/>
      <c r="Z439" s="697"/>
      <c r="AA439" s="682"/>
      <c r="AB439" s="682"/>
      <c r="AC439" s="682"/>
      <c r="AD439" s="682"/>
      <c r="AE439" s="682"/>
      <c r="AF439" s="682"/>
      <c r="AG439" s="682"/>
      <c r="AH439" s="682"/>
      <c r="AI439" s="682"/>
      <c r="AJ439" s="682"/>
      <c r="AK439" s="682"/>
      <c r="AL439" s="682"/>
      <c r="AM439" s="682"/>
      <c r="AN439" s="682"/>
      <c r="AO439" s="682"/>
      <c r="AP439" s="682"/>
      <c r="AQ439" s="682"/>
      <c r="AR439" s="682"/>
      <c r="AS439" s="682"/>
      <c r="AT439" s="682"/>
      <c r="AU439" s="682"/>
      <c r="AV439" s="682"/>
      <c r="AW439" s="682"/>
      <c r="AX439" s="682"/>
      <c r="AY439" s="682"/>
      <c r="AZ439" s="682"/>
      <c r="BA439" s="682"/>
      <c r="BB439" s="682"/>
      <c r="BC439" s="682"/>
      <c r="BD439" s="682"/>
      <c r="BE439" s="682"/>
      <c r="BF439" s="682"/>
      <c r="BG439" s="682"/>
      <c r="BH439" s="682"/>
      <c r="BI439" s="682"/>
      <c r="BJ439" s="682"/>
      <c r="BK439" s="676"/>
      <c r="BL439" s="676"/>
      <c r="BM439" s="676"/>
      <c r="BN439" s="682"/>
      <c r="BO439" s="682"/>
      <c r="BP439" s="682"/>
      <c r="BQ439" s="682"/>
      <c r="BR439" s="682"/>
      <c r="BS439" s="682"/>
      <c r="BT439" s="682"/>
      <c r="BU439" s="682"/>
      <c r="BV439" s="682"/>
      <c r="BW439" s="682"/>
    </row>
    <row r="440" spans="1:75" ht="13.5" customHeight="1">
      <c r="A440" s="696" t="s">
        <v>74</v>
      </c>
      <c r="B440" s="15" t="s">
        <v>55</v>
      </c>
      <c r="C440" s="692" t="str">
        <f>VLOOKUP($C427,'2025年度(1年後期)'!$B$5:$N$207,COLUMN('2025年度(1年後期)'!$G$5),0)&amp;""</f>
        <v/>
      </c>
      <c r="D440" s="693"/>
      <c r="E440" s="698" t="str">
        <f>VLOOKUP($C427,'2025年度(2年後期)'!$B$5:$N$207,COLUMN('2025年度(2年後期)'!$G$5),0)&amp;""</f>
        <v/>
      </c>
      <c r="F440" s="693"/>
      <c r="G440" s="698" t="str">
        <f>VLOOKUP($C427,'2025年度(3年後期)'!$B$5:$N$207,COLUMN('2025年度(3年後期)'!$G$5),0)&amp;""</f>
        <v/>
      </c>
      <c r="H440" s="693"/>
      <c r="I440" s="698" t="str">
        <f>VLOOKUP($C427,'2025年度(4年後期)'!$B$5:$N$206,COLUMN('2025年度(4年後期)'!$G$5),0)&amp;""</f>
        <v/>
      </c>
      <c r="J440" s="693"/>
      <c r="K440" s="694" t="str">
        <f>VLOOKUP($C427,'2025年度(助産後期)'!$B$5:$N$207,COLUMN('2025年度(助産後期)'!$G$5),0)&amp;""</f>
        <v/>
      </c>
      <c r="L440" s="694"/>
      <c r="M440" s="692" t="str">
        <f>VLOOKUP($C427,'2025年度(M1後期)'!$B$5:$N$207,COLUMN('2025年度(M1後期)'!$G$5),0)&amp;""</f>
        <v/>
      </c>
      <c r="N440" s="693"/>
      <c r="O440" s="694" t="str">
        <f>VLOOKUP($C427,'2025年度(M2後期)'!$B$5:$N$207,COLUMN('2025年度(M2後期)'!$G$5),0)&amp;""</f>
        <v/>
      </c>
      <c r="P440" s="693"/>
      <c r="Q440" s="694" t="str">
        <f>VLOOKUP($C427,'2025年度(D1後期)'!$B$5:$N$207,COLUMN('2025年度(D1後期)'!$G$5),0)&amp;""</f>
        <v/>
      </c>
      <c r="R440" s="693"/>
      <c r="S440" s="694" t="str">
        <f>VLOOKUP($C427,'2025年度(D23後期)'!$B$5:$N$207,COLUMN('2025年度(D23後期)'!$G$5),0)&amp;""</f>
        <v/>
      </c>
      <c r="T440" s="693"/>
      <c r="U440" s="21"/>
      <c r="Z440" s="696" t="str">
        <f>A440</f>
        <v>３時限（13：30～15：00）</v>
      </c>
      <c r="AA440" s="680"/>
      <c r="AB440" s="680"/>
      <c r="AC440" s="680"/>
      <c r="AD440" s="680"/>
      <c r="AE440" s="680"/>
      <c r="AF440" s="680"/>
      <c r="AG440" s="680"/>
      <c r="AH440" s="680"/>
      <c r="AI440" s="680"/>
      <c r="AJ440" s="680"/>
      <c r="AK440" s="680"/>
      <c r="AL440" s="680"/>
      <c r="AM440" s="681"/>
      <c r="AN440" s="680"/>
      <c r="AO440" s="680"/>
      <c r="AP440" s="680"/>
      <c r="AQ440" s="680"/>
      <c r="AR440" s="680"/>
      <c r="AS440" s="680"/>
      <c r="AT440" s="680"/>
      <c r="AU440" s="680"/>
      <c r="AV440" s="680"/>
      <c r="AW440" s="680"/>
      <c r="AX440" s="680"/>
      <c r="AY440" s="680"/>
      <c r="AZ440" s="680"/>
      <c r="BA440" s="680"/>
      <c r="BB440" s="680"/>
      <c r="BC440" s="680"/>
      <c r="BD440" s="680"/>
      <c r="BE440" s="680"/>
      <c r="BF440" s="680"/>
      <c r="BG440" s="680"/>
      <c r="BH440" s="680"/>
      <c r="BI440" s="680"/>
      <c r="BJ440" s="680"/>
      <c r="BK440" s="674"/>
      <c r="BL440" s="674"/>
      <c r="BM440" s="674"/>
      <c r="BN440" s="680"/>
      <c r="BO440" s="680"/>
      <c r="BP440" s="680"/>
      <c r="BQ440" s="680"/>
      <c r="BR440" s="680"/>
      <c r="BS440" s="680"/>
      <c r="BT440" s="680"/>
      <c r="BU440" s="680"/>
      <c r="BV440" s="680"/>
      <c r="BW440" s="680"/>
    </row>
    <row r="441" spans="1:75" ht="13.5" customHeight="1">
      <c r="A441" s="696"/>
      <c r="B441" s="15" t="s">
        <v>58</v>
      </c>
      <c r="C441" s="688" t="str">
        <f>IFERROR(VLOOKUP(C440,科目・教員!$A$2:$B$349,2,0),"")</f>
        <v/>
      </c>
      <c r="D441" s="689"/>
      <c r="E441" s="690" t="str">
        <f>IFERROR(VLOOKUP(E440,科目・教員!$A$2:$B$349,2,0),"")</f>
        <v/>
      </c>
      <c r="F441" s="689"/>
      <c r="G441" s="690" t="str">
        <f>IFERROR(VLOOKUP(G440,科目・教員!$A$2:$B$349,2,0),"")</f>
        <v/>
      </c>
      <c r="H441" s="689"/>
      <c r="I441" s="690" t="str">
        <f>IFERROR(VLOOKUP(I440,科目・教員!$A$2:$B$349,2,0),"")</f>
        <v/>
      </c>
      <c r="J441" s="689"/>
      <c r="K441" s="691" t="str">
        <f>IFERROR(VLOOKUP(K440,科目・教員!$A$2:$B$349,2,0),"")</f>
        <v/>
      </c>
      <c r="L441" s="691"/>
      <c r="M441" s="688" t="str">
        <f>IFERROR(VLOOKUP(M440,科目・教員!$A$2:$B$349,2,0),"")</f>
        <v/>
      </c>
      <c r="N441" s="689"/>
      <c r="O441" s="691" t="str">
        <f>IFERROR(VLOOKUP(O440,科目・教員!$A$2:$B$349,2,0),"")</f>
        <v/>
      </c>
      <c r="P441" s="689"/>
      <c r="Q441" s="691" t="str">
        <f>IFERROR(VLOOKUP(Q440,科目・教員!$A$2:$B$349,2,0),"")</f>
        <v/>
      </c>
      <c r="R441" s="689"/>
      <c r="S441" s="691" t="str">
        <f>IFERROR(VLOOKUP(S440,科目・教員!$A$2:$B$349,2,0),"")</f>
        <v/>
      </c>
      <c r="T441" s="689"/>
      <c r="U441" s="21"/>
      <c r="Z441" s="696"/>
      <c r="AA441" s="681"/>
      <c r="AB441" s="681"/>
      <c r="AC441" s="681"/>
      <c r="AD441" s="681"/>
      <c r="AE441" s="681"/>
      <c r="AF441" s="681"/>
      <c r="AG441" s="681"/>
      <c r="AH441" s="681"/>
      <c r="AI441" s="681"/>
      <c r="AJ441" s="681"/>
      <c r="AK441" s="681"/>
      <c r="AL441" s="681"/>
      <c r="AM441" s="681"/>
      <c r="AN441" s="681"/>
      <c r="AO441" s="681"/>
      <c r="AP441" s="681"/>
      <c r="AQ441" s="681"/>
      <c r="AR441" s="681"/>
      <c r="AS441" s="681"/>
      <c r="AT441" s="681"/>
      <c r="AU441" s="681"/>
      <c r="AV441" s="681"/>
      <c r="AW441" s="681"/>
      <c r="AX441" s="681"/>
      <c r="AY441" s="681"/>
      <c r="AZ441" s="681"/>
      <c r="BA441" s="681"/>
      <c r="BB441" s="681"/>
      <c r="BC441" s="681"/>
      <c r="BD441" s="681"/>
      <c r="BE441" s="681"/>
      <c r="BF441" s="681"/>
      <c r="BG441" s="681"/>
      <c r="BH441" s="681"/>
      <c r="BI441" s="681"/>
      <c r="BJ441" s="681"/>
      <c r="BK441" s="675"/>
      <c r="BL441" s="675"/>
      <c r="BM441" s="675"/>
      <c r="BN441" s="681"/>
      <c r="BO441" s="681"/>
      <c r="BP441" s="681"/>
      <c r="BQ441" s="681"/>
      <c r="BR441" s="681"/>
      <c r="BS441" s="681"/>
      <c r="BT441" s="681"/>
      <c r="BU441" s="681"/>
      <c r="BV441" s="681"/>
      <c r="BW441" s="681"/>
    </row>
    <row r="442" spans="1:75" ht="13.5" customHeight="1">
      <c r="A442" s="696"/>
      <c r="B442" s="15" t="s">
        <v>60</v>
      </c>
      <c r="C442" s="688" t="str">
        <f>VLOOKUP($C427,'2025年度(1年後期)'!$B$5:$N$207,COLUMN('2025年度(1年後期)'!$G$5)+1,0)&amp;""</f>
        <v/>
      </c>
      <c r="D442" s="689"/>
      <c r="E442" s="690" t="str">
        <f>VLOOKUP($C427,'2025年度(2年後期)'!$B$5:$N$207,COLUMN('2025年度(2年後期)'!$G$5)+1,0)&amp;""</f>
        <v/>
      </c>
      <c r="F442" s="689"/>
      <c r="G442" s="690" t="str">
        <f>VLOOKUP($C427,'2025年度(3年後期)'!$B$5:$N$207,COLUMN('2025年度(3年後期)'!$G$5)+1,0)&amp;""</f>
        <v/>
      </c>
      <c r="H442" s="689"/>
      <c r="I442" s="690" t="str">
        <f>VLOOKUP($C427,'2025年度(4年後期)'!$B$5:$N$206,COLUMN('2025年度(4年後期)'!$G$5)+1,0)&amp;""</f>
        <v/>
      </c>
      <c r="J442" s="689"/>
      <c r="K442" s="691" t="str">
        <f>VLOOKUP($C427,'2025年度(助産後期)'!$B$5:$N$207,COLUMN('2025年度(助産後期)'!$G$5)+1,0)&amp;""</f>
        <v/>
      </c>
      <c r="L442" s="691"/>
      <c r="M442" s="688" t="str">
        <f>VLOOKUP($C427,'2025年度(M1後期)'!$B$5:$N$207,COLUMN('2025年度(M1後期)'!$G$5)+1,0)&amp;""</f>
        <v/>
      </c>
      <c r="N442" s="689"/>
      <c r="O442" s="691" t="str">
        <f>VLOOKUP($C427,'2025年度(M2後期)'!$B$5:$N$207,COLUMN('2025年度(M2後期)'!$G$5)+1,0)&amp;""</f>
        <v/>
      </c>
      <c r="P442" s="689"/>
      <c r="Q442" s="691" t="str">
        <f>VLOOKUP($C427,'2025年度(D1後期)'!$B$5:$N$207,COLUMN('2025年度(D1後期)'!$G$5)+1,0)&amp;""</f>
        <v/>
      </c>
      <c r="R442" s="689"/>
      <c r="S442" s="691" t="str">
        <f>VLOOKUP($C427,'2025年度(D23後期)'!$B$5:$N$207,COLUMN('2025年度(D23後期)'!$G$5)+1,0)&amp;""</f>
        <v/>
      </c>
      <c r="T442" s="689"/>
      <c r="U442" s="21"/>
      <c r="Z442" s="696"/>
      <c r="AA442" s="681"/>
      <c r="AB442" s="681"/>
      <c r="AC442" s="681"/>
      <c r="AD442" s="681"/>
      <c r="AE442" s="681"/>
      <c r="AF442" s="681"/>
      <c r="AG442" s="681"/>
      <c r="AH442" s="681"/>
      <c r="AI442" s="681"/>
      <c r="AJ442" s="681"/>
      <c r="AK442" s="681"/>
      <c r="AL442" s="681"/>
      <c r="AM442" s="681"/>
      <c r="AN442" s="681"/>
      <c r="AO442" s="681"/>
      <c r="AP442" s="681"/>
      <c r="AQ442" s="681"/>
      <c r="AR442" s="681"/>
      <c r="AS442" s="681"/>
      <c r="AT442" s="681"/>
      <c r="AU442" s="681"/>
      <c r="AV442" s="681"/>
      <c r="AW442" s="681"/>
      <c r="AX442" s="681"/>
      <c r="AY442" s="681"/>
      <c r="AZ442" s="681"/>
      <c r="BA442" s="681"/>
      <c r="BB442" s="681"/>
      <c r="BC442" s="681"/>
      <c r="BD442" s="681"/>
      <c r="BE442" s="681"/>
      <c r="BF442" s="681"/>
      <c r="BG442" s="681"/>
      <c r="BH442" s="681"/>
      <c r="BI442" s="681"/>
      <c r="BJ442" s="681"/>
      <c r="BK442" s="675"/>
      <c r="BL442" s="675"/>
      <c r="BM442" s="675"/>
      <c r="BN442" s="681"/>
      <c r="BO442" s="681"/>
      <c r="BP442" s="681"/>
      <c r="BQ442" s="681"/>
      <c r="BR442" s="681"/>
      <c r="BS442" s="681"/>
      <c r="BT442" s="681"/>
      <c r="BU442" s="681"/>
      <c r="BV442" s="681"/>
      <c r="BW442" s="681"/>
    </row>
    <row r="443" spans="1:75" ht="13.5" customHeight="1">
      <c r="A443" s="712"/>
      <c r="B443" s="16" t="s">
        <v>62</v>
      </c>
      <c r="C443" s="687"/>
      <c r="D443" s="685"/>
      <c r="E443" s="684"/>
      <c r="F443" s="685"/>
      <c r="G443" s="684"/>
      <c r="H443" s="685"/>
      <c r="I443" s="684"/>
      <c r="J443" s="685"/>
      <c r="K443" s="686"/>
      <c r="L443" s="686"/>
      <c r="M443" s="687"/>
      <c r="N443" s="685"/>
      <c r="O443" s="686"/>
      <c r="P443" s="685"/>
      <c r="Q443" s="686"/>
      <c r="R443" s="685"/>
      <c r="S443" s="686"/>
      <c r="T443" s="685"/>
      <c r="U443" s="21"/>
      <c r="Z443" s="697"/>
      <c r="AA443" s="682"/>
      <c r="AB443" s="682"/>
      <c r="AC443" s="682"/>
      <c r="AD443" s="682"/>
      <c r="AE443" s="682"/>
      <c r="AF443" s="682"/>
      <c r="AG443" s="682"/>
      <c r="AH443" s="682"/>
      <c r="AI443" s="682"/>
      <c r="AJ443" s="682"/>
      <c r="AK443" s="682"/>
      <c r="AL443" s="682"/>
      <c r="AM443" s="682"/>
      <c r="AN443" s="682"/>
      <c r="AO443" s="682"/>
      <c r="AP443" s="682"/>
      <c r="AQ443" s="682"/>
      <c r="AR443" s="682"/>
      <c r="AS443" s="682"/>
      <c r="AT443" s="682"/>
      <c r="AU443" s="682"/>
      <c r="AV443" s="682"/>
      <c r="AW443" s="682"/>
      <c r="AX443" s="682"/>
      <c r="AY443" s="682"/>
      <c r="AZ443" s="682"/>
      <c r="BA443" s="682"/>
      <c r="BB443" s="682"/>
      <c r="BC443" s="682"/>
      <c r="BD443" s="682"/>
      <c r="BE443" s="682"/>
      <c r="BF443" s="682"/>
      <c r="BG443" s="682"/>
      <c r="BH443" s="682"/>
      <c r="BI443" s="682"/>
      <c r="BJ443" s="682"/>
      <c r="BK443" s="676"/>
      <c r="BL443" s="676"/>
      <c r="BM443" s="676"/>
      <c r="BN443" s="682"/>
      <c r="BO443" s="682"/>
      <c r="BP443" s="682"/>
      <c r="BQ443" s="682"/>
      <c r="BR443" s="682"/>
      <c r="BS443" s="682"/>
      <c r="BT443" s="682"/>
      <c r="BU443" s="682"/>
      <c r="BV443" s="682"/>
      <c r="BW443" s="682"/>
    </row>
    <row r="444" spans="1:75" ht="13.5" customHeight="1">
      <c r="A444" s="696" t="s">
        <v>80</v>
      </c>
      <c r="B444" s="15" t="s">
        <v>55</v>
      </c>
      <c r="C444" s="692" t="str">
        <f>VLOOKUP($C427,'2025年度(1年後期)'!$B$5:$N$207,COLUMN('2025年度(1年後期)'!$I$5),0)&amp;""</f>
        <v/>
      </c>
      <c r="D444" s="693"/>
      <c r="E444" s="698" t="str">
        <f>VLOOKUP($C427,'2025年度(2年後期)'!$B$5:$N$207,COLUMN('2025年度(2年後期)'!$I$5),0)&amp;""</f>
        <v/>
      </c>
      <c r="F444" s="693"/>
      <c r="G444" s="698" t="str">
        <f>VLOOKUP($C427,'2025年度(3年後期)'!$B$5:$N$207,COLUMN('2025年度(3年後期)'!$I$5),0)&amp;""</f>
        <v/>
      </c>
      <c r="H444" s="693"/>
      <c r="I444" s="698" t="str">
        <f>VLOOKUP($C427,'2025年度(4年後期)'!$B$5:$N$206,COLUMN('2025年度(4年後期)'!$I$5),0)&amp;""</f>
        <v/>
      </c>
      <c r="J444" s="693"/>
      <c r="K444" s="694" t="str">
        <f>VLOOKUP($C427,'2025年度(助産後期)'!$B$5:$N$207,COLUMN('2025年度(助産後期)'!$I$5),0)&amp;""</f>
        <v/>
      </c>
      <c r="L444" s="694"/>
      <c r="M444" s="692" t="str">
        <f>VLOOKUP($C427,'2025年度(M1後期)'!$B$5:$N$207,COLUMN('2025年度(M1後期)'!$I$5),0)&amp;""</f>
        <v/>
      </c>
      <c r="N444" s="693"/>
      <c r="O444" s="694" t="str">
        <f>VLOOKUP($C427,'2025年度(M2後期)'!$B$5:$N$207,COLUMN('2025年度(M2後期)'!$I$5),0)&amp;""</f>
        <v/>
      </c>
      <c r="P444" s="693"/>
      <c r="Q444" s="694" t="str">
        <f>VLOOKUP($C427,'2025年度(D1後期)'!$B$5:$N$207,COLUMN('2025年度(D1後期)'!$I$5),0)&amp;""</f>
        <v/>
      </c>
      <c r="R444" s="693"/>
      <c r="S444" s="694" t="str">
        <f>VLOOKUP($C427,'2025年度(D23後期)'!$B$5:$N$207,COLUMN('2025年度(D23後期)'!$I$5),0)&amp;""</f>
        <v/>
      </c>
      <c r="T444" s="693"/>
      <c r="U444" s="21"/>
      <c r="Z444" s="696" t="str">
        <f>A444</f>
        <v>４時限（15：10～16：40）</v>
      </c>
      <c r="AA444" s="680"/>
      <c r="AB444" s="680"/>
      <c r="AC444" s="680"/>
      <c r="AD444" s="680"/>
      <c r="AE444" s="680"/>
      <c r="AF444" s="680"/>
      <c r="AG444" s="680"/>
      <c r="AH444" s="680"/>
      <c r="AI444" s="680"/>
      <c r="AJ444" s="680"/>
      <c r="AK444" s="680"/>
      <c r="AL444" s="680"/>
      <c r="AM444" s="681"/>
      <c r="AN444" s="680"/>
      <c r="AO444" s="680"/>
      <c r="AP444" s="680"/>
      <c r="AQ444" s="680"/>
      <c r="AR444" s="680"/>
      <c r="AS444" s="680"/>
      <c r="AT444" s="680"/>
      <c r="AU444" s="680"/>
      <c r="AV444" s="680"/>
      <c r="AW444" s="680"/>
      <c r="AX444" s="680"/>
      <c r="AY444" s="680"/>
      <c r="AZ444" s="680"/>
      <c r="BA444" s="680"/>
      <c r="BB444" s="680"/>
      <c r="BC444" s="680"/>
      <c r="BD444" s="680"/>
      <c r="BE444" s="680"/>
      <c r="BF444" s="680"/>
      <c r="BG444" s="680"/>
      <c r="BH444" s="680"/>
      <c r="BI444" s="680"/>
      <c r="BJ444" s="680"/>
      <c r="BK444" s="674"/>
      <c r="BL444" s="674"/>
      <c r="BM444" s="674"/>
      <c r="BN444" s="680"/>
      <c r="BO444" s="680"/>
      <c r="BP444" s="680"/>
      <c r="BQ444" s="680"/>
      <c r="BR444" s="680"/>
      <c r="BS444" s="680"/>
      <c r="BT444" s="680"/>
      <c r="BU444" s="680"/>
      <c r="BV444" s="680"/>
      <c r="BW444" s="680"/>
    </row>
    <row r="445" spans="1:75" ht="13.5" customHeight="1">
      <c r="A445" s="696"/>
      <c r="B445" s="15" t="s">
        <v>58</v>
      </c>
      <c r="C445" s="688" t="str">
        <f>IFERROR(VLOOKUP(C444,科目・教員!$A$2:$B$349,2,0),"")</f>
        <v/>
      </c>
      <c r="D445" s="689"/>
      <c r="E445" s="690" t="str">
        <f>IFERROR(VLOOKUP(E444,科目・教員!$A$2:$B$349,2,0),"")</f>
        <v/>
      </c>
      <c r="F445" s="689"/>
      <c r="G445" s="690" t="str">
        <f>IFERROR(VLOOKUP(G444,科目・教員!$A$2:$B$349,2,0),"")</f>
        <v/>
      </c>
      <c r="H445" s="689"/>
      <c r="I445" s="690" t="str">
        <f>IFERROR(VLOOKUP(I444,科目・教員!$A$2:$B$349,2,0),"")</f>
        <v/>
      </c>
      <c r="J445" s="689"/>
      <c r="K445" s="691" t="str">
        <f>IFERROR(VLOOKUP(K444,科目・教員!$A$2:$B$349,2,0),"")</f>
        <v/>
      </c>
      <c r="L445" s="691"/>
      <c r="M445" s="688" t="str">
        <f>IFERROR(VLOOKUP(M444,科目・教員!$A$2:$B$349,2,0),"")</f>
        <v/>
      </c>
      <c r="N445" s="689"/>
      <c r="O445" s="691" t="str">
        <f>IFERROR(VLOOKUP(O444,科目・教員!$A$2:$B$349,2,0),"")</f>
        <v/>
      </c>
      <c r="P445" s="689"/>
      <c r="Q445" s="691" t="str">
        <f>IFERROR(VLOOKUP(Q444,科目・教員!$A$2:$B$349,2,0),"")</f>
        <v/>
      </c>
      <c r="R445" s="689"/>
      <c r="S445" s="691" t="str">
        <f>IFERROR(VLOOKUP(S444,科目・教員!$A$2:$B$349,2,0),"")</f>
        <v/>
      </c>
      <c r="T445" s="689"/>
      <c r="U445" s="21"/>
      <c r="Z445" s="696"/>
      <c r="AA445" s="681"/>
      <c r="AB445" s="681"/>
      <c r="AC445" s="681"/>
      <c r="AD445" s="681"/>
      <c r="AE445" s="681"/>
      <c r="AF445" s="681"/>
      <c r="AG445" s="681"/>
      <c r="AH445" s="681"/>
      <c r="AI445" s="681"/>
      <c r="AJ445" s="681"/>
      <c r="AK445" s="681"/>
      <c r="AL445" s="681"/>
      <c r="AM445" s="681"/>
      <c r="AN445" s="681"/>
      <c r="AO445" s="681"/>
      <c r="AP445" s="681"/>
      <c r="AQ445" s="681"/>
      <c r="AR445" s="681"/>
      <c r="AS445" s="681"/>
      <c r="AT445" s="681"/>
      <c r="AU445" s="681"/>
      <c r="AV445" s="681"/>
      <c r="AW445" s="681"/>
      <c r="AX445" s="681"/>
      <c r="AY445" s="681"/>
      <c r="AZ445" s="681"/>
      <c r="BA445" s="681"/>
      <c r="BB445" s="681"/>
      <c r="BC445" s="681"/>
      <c r="BD445" s="681"/>
      <c r="BE445" s="681"/>
      <c r="BF445" s="681"/>
      <c r="BG445" s="681"/>
      <c r="BH445" s="681"/>
      <c r="BI445" s="681"/>
      <c r="BJ445" s="681"/>
      <c r="BK445" s="675"/>
      <c r="BL445" s="675"/>
      <c r="BM445" s="675"/>
      <c r="BN445" s="681"/>
      <c r="BO445" s="681"/>
      <c r="BP445" s="681"/>
      <c r="BQ445" s="681"/>
      <c r="BR445" s="681"/>
      <c r="BS445" s="681"/>
      <c r="BT445" s="681"/>
      <c r="BU445" s="681"/>
      <c r="BV445" s="681"/>
      <c r="BW445" s="681"/>
    </row>
    <row r="446" spans="1:75" ht="13.5" customHeight="1">
      <c r="A446" s="696"/>
      <c r="B446" s="15" t="s">
        <v>60</v>
      </c>
      <c r="C446" s="688" t="str">
        <f>VLOOKUP($C427,'2025年度(1年後期)'!$B$5:$N$207,COLUMN('2025年度(1年後期)'!$I$5)+1,0)&amp;""</f>
        <v/>
      </c>
      <c r="D446" s="689"/>
      <c r="E446" s="690" t="str">
        <f>VLOOKUP($C427,'2025年度(2年後期)'!$B$5:$N$207,COLUMN('2025年度(2年後期)'!$I$5)+1,0)&amp;""</f>
        <v/>
      </c>
      <c r="F446" s="689"/>
      <c r="G446" s="690" t="str">
        <f>VLOOKUP($C427,'2025年度(3年後期)'!$B$5:$N$207,COLUMN('2025年度(3年後期)'!$I$5)+1,0)&amp;""</f>
        <v/>
      </c>
      <c r="H446" s="689"/>
      <c r="I446" s="690" t="str">
        <f>VLOOKUP($C427,'2025年度(4年後期)'!$B$5:$N$206,COLUMN('2025年度(4年後期)'!$I$5)+1,0)&amp;""</f>
        <v/>
      </c>
      <c r="J446" s="689"/>
      <c r="K446" s="691" t="str">
        <f>VLOOKUP($C427,'2025年度(助産後期)'!$B$5:$N$207,COLUMN('2025年度(助産後期)'!$I$5)+1,0)&amp;""</f>
        <v/>
      </c>
      <c r="L446" s="691"/>
      <c r="M446" s="688" t="str">
        <f>VLOOKUP($C427,'2025年度(M1後期)'!$B$5:$N$207,COLUMN('2025年度(M1後期)'!$I$5)+1,0)&amp;""</f>
        <v/>
      </c>
      <c r="N446" s="689"/>
      <c r="O446" s="691" t="str">
        <f>VLOOKUP($C427,'2025年度(M2後期)'!$B$5:$N$207,COLUMN('2025年度(M2後期)'!$I$5)+1,0)&amp;""</f>
        <v/>
      </c>
      <c r="P446" s="689"/>
      <c r="Q446" s="691" t="str">
        <f>VLOOKUP($C427,'2025年度(D1後期)'!$B$5:$N$207,COLUMN('2025年度(D1後期)'!$I$5)+1,0)&amp;""</f>
        <v/>
      </c>
      <c r="R446" s="689"/>
      <c r="S446" s="691" t="str">
        <f>VLOOKUP($C427,'2025年度(D23後期)'!$B$5:$N$207,COLUMN('2025年度(D23後期)'!$I$5)+1,0)&amp;""</f>
        <v/>
      </c>
      <c r="T446" s="689"/>
      <c r="U446" s="21"/>
      <c r="Z446" s="696"/>
      <c r="AA446" s="681"/>
      <c r="AB446" s="681"/>
      <c r="AC446" s="681"/>
      <c r="AD446" s="681"/>
      <c r="AE446" s="681"/>
      <c r="AF446" s="681"/>
      <c r="AG446" s="681"/>
      <c r="AH446" s="681"/>
      <c r="AI446" s="681"/>
      <c r="AJ446" s="681"/>
      <c r="AK446" s="681"/>
      <c r="AL446" s="681"/>
      <c r="AM446" s="681"/>
      <c r="AN446" s="681"/>
      <c r="AO446" s="681"/>
      <c r="AP446" s="681"/>
      <c r="AQ446" s="681"/>
      <c r="AR446" s="681"/>
      <c r="AS446" s="681"/>
      <c r="AT446" s="681"/>
      <c r="AU446" s="681"/>
      <c r="AV446" s="681"/>
      <c r="AW446" s="681"/>
      <c r="AX446" s="681"/>
      <c r="AY446" s="681"/>
      <c r="AZ446" s="681"/>
      <c r="BA446" s="681"/>
      <c r="BB446" s="681"/>
      <c r="BC446" s="681"/>
      <c r="BD446" s="681"/>
      <c r="BE446" s="681"/>
      <c r="BF446" s="681"/>
      <c r="BG446" s="681"/>
      <c r="BH446" s="681"/>
      <c r="BI446" s="681"/>
      <c r="BJ446" s="681"/>
      <c r="BK446" s="675"/>
      <c r="BL446" s="675"/>
      <c r="BM446" s="675"/>
      <c r="BN446" s="681"/>
      <c r="BO446" s="681"/>
      <c r="BP446" s="681"/>
      <c r="BQ446" s="681"/>
      <c r="BR446" s="681"/>
      <c r="BS446" s="681"/>
      <c r="BT446" s="681"/>
      <c r="BU446" s="681"/>
      <c r="BV446" s="681"/>
      <c r="BW446" s="681"/>
    </row>
    <row r="447" spans="1:75" ht="13.5" customHeight="1">
      <c r="A447" s="697"/>
      <c r="B447" s="16" t="s">
        <v>62</v>
      </c>
      <c r="C447" s="687"/>
      <c r="D447" s="685"/>
      <c r="E447" s="684"/>
      <c r="F447" s="685"/>
      <c r="G447" s="684"/>
      <c r="H447" s="685"/>
      <c r="I447" s="684"/>
      <c r="J447" s="685"/>
      <c r="K447" s="686"/>
      <c r="L447" s="686"/>
      <c r="M447" s="687"/>
      <c r="N447" s="685"/>
      <c r="O447" s="686"/>
      <c r="P447" s="685"/>
      <c r="Q447" s="686"/>
      <c r="R447" s="685"/>
      <c r="S447" s="686"/>
      <c r="T447" s="685"/>
      <c r="U447" s="21"/>
      <c r="Z447" s="697"/>
      <c r="AA447" s="682"/>
      <c r="AB447" s="682"/>
      <c r="AC447" s="682"/>
      <c r="AD447" s="682"/>
      <c r="AE447" s="682"/>
      <c r="AF447" s="682"/>
      <c r="AG447" s="682"/>
      <c r="AH447" s="682"/>
      <c r="AI447" s="682"/>
      <c r="AJ447" s="682"/>
      <c r="AK447" s="682"/>
      <c r="AL447" s="682"/>
      <c r="AM447" s="682"/>
      <c r="AN447" s="682"/>
      <c r="AO447" s="682"/>
      <c r="AP447" s="682"/>
      <c r="AQ447" s="682"/>
      <c r="AR447" s="682"/>
      <c r="AS447" s="682"/>
      <c r="AT447" s="682"/>
      <c r="AU447" s="682"/>
      <c r="AV447" s="682"/>
      <c r="AW447" s="682"/>
      <c r="AX447" s="682"/>
      <c r="AY447" s="682"/>
      <c r="AZ447" s="682"/>
      <c r="BA447" s="682"/>
      <c r="BB447" s="682"/>
      <c r="BC447" s="682"/>
      <c r="BD447" s="682"/>
      <c r="BE447" s="682"/>
      <c r="BF447" s="682"/>
      <c r="BG447" s="682"/>
      <c r="BH447" s="682"/>
      <c r="BI447" s="682"/>
      <c r="BJ447" s="682"/>
      <c r="BK447" s="676"/>
      <c r="BL447" s="676"/>
      <c r="BM447" s="676"/>
      <c r="BN447" s="682"/>
      <c r="BO447" s="682"/>
      <c r="BP447" s="682"/>
      <c r="BQ447" s="682"/>
      <c r="BR447" s="682"/>
      <c r="BS447" s="682"/>
      <c r="BT447" s="682"/>
      <c r="BU447" s="682"/>
      <c r="BV447" s="682"/>
      <c r="BW447" s="682"/>
    </row>
    <row r="448" spans="1:75" ht="13.5" customHeight="1">
      <c r="A448" s="696" t="s">
        <v>87</v>
      </c>
      <c r="B448" s="15" t="s">
        <v>55</v>
      </c>
      <c r="C448" s="692" t="str">
        <f>VLOOKUP($C427,'2025年度(1年後期)'!$B$5:$N$207,COLUMN('2025年度(1年後期)'!$K$5),0)&amp;""</f>
        <v/>
      </c>
      <c r="D448" s="693"/>
      <c r="E448" s="698" t="str">
        <f>VLOOKUP($C427,'2025年度(2年後期)'!$B$5:$N$207,COLUMN('2025年度(2年後期)'!$K$5),0)&amp;""</f>
        <v/>
      </c>
      <c r="F448" s="693"/>
      <c r="G448" s="698" t="str">
        <f>VLOOKUP($C427,'2025年度(3年後期)'!$B$5:$N$207,COLUMN('2025年度(3年後期)'!$K$5),0)&amp;""</f>
        <v/>
      </c>
      <c r="H448" s="693"/>
      <c r="I448" s="698" t="str">
        <f>VLOOKUP($C427,'2025年度(4年後期)'!$B$5:$N$206,COLUMN('2025年度(4年後期)'!$K$5),0)&amp;""</f>
        <v/>
      </c>
      <c r="J448" s="693"/>
      <c r="K448" s="694" t="str">
        <f>VLOOKUP($C427,'2025年度(助産後期)'!$B$5:$N$207,COLUMN('2025年度(助産後期)'!$K$5),0)&amp;""</f>
        <v/>
      </c>
      <c r="L448" s="694"/>
      <c r="M448" s="692" t="str">
        <f>VLOOKUP($C427,'2025年度(M1後期)'!$B$5:$N$207,COLUMN('2025年度(M1後期)'!$K$5),0)&amp;""</f>
        <v/>
      </c>
      <c r="N448" s="693"/>
      <c r="O448" s="694" t="str">
        <f>VLOOKUP($C427,'2025年度(M2後期)'!$B$5:$N$207,COLUMN('2025年度(M2後期)'!$K$5),0)&amp;""</f>
        <v/>
      </c>
      <c r="P448" s="693"/>
      <c r="Q448" s="694" t="str">
        <f>VLOOKUP($C427,'2025年度(D1後期)'!$B$5:$N$207,COLUMN('2025年度(D1後期)'!$K$5),0)&amp;""</f>
        <v/>
      </c>
      <c r="R448" s="693"/>
      <c r="S448" s="694" t="str">
        <f>VLOOKUP($C427,'2025年度(D23後期)'!$B$5:$N$207,COLUMN('2025年度(D23後期)'!$K$5),0)&amp;""</f>
        <v/>
      </c>
      <c r="T448" s="693"/>
      <c r="U448" s="21"/>
      <c r="Z448" s="696" t="str">
        <f>A448</f>
        <v>５時限（16：50～18：20）</v>
      </c>
      <c r="AA448" s="680"/>
      <c r="AB448" s="680"/>
      <c r="AC448" s="680"/>
      <c r="AD448" s="680"/>
      <c r="AE448" s="680"/>
      <c r="AF448" s="680"/>
      <c r="AG448" s="680"/>
      <c r="AH448" s="680"/>
      <c r="AI448" s="680"/>
      <c r="AJ448" s="680"/>
      <c r="AK448" s="680"/>
      <c r="AL448" s="680"/>
      <c r="AM448" s="680"/>
      <c r="AN448" s="680"/>
      <c r="AO448" s="680"/>
      <c r="AP448" s="680"/>
      <c r="AQ448" s="680"/>
      <c r="AR448" s="680"/>
      <c r="AS448" s="680"/>
      <c r="AT448" s="680"/>
      <c r="AU448" s="680"/>
      <c r="AV448" s="680"/>
      <c r="AW448" s="680"/>
      <c r="AX448" s="680"/>
      <c r="AY448" s="680"/>
      <c r="AZ448" s="680"/>
      <c r="BA448" s="680"/>
      <c r="BB448" s="680"/>
      <c r="BC448" s="680"/>
      <c r="BD448" s="680"/>
      <c r="BE448" s="680"/>
      <c r="BF448" s="680"/>
      <c r="BG448" s="680"/>
      <c r="BH448" s="680"/>
      <c r="BI448" s="680"/>
      <c r="BJ448" s="680"/>
      <c r="BK448" s="674"/>
      <c r="BL448" s="674"/>
      <c r="BM448" s="674"/>
      <c r="BN448" s="680"/>
      <c r="BO448" s="680"/>
      <c r="BP448" s="680"/>
      <c r="BQ448" s="680"/>
      <c r="BR448" s="680"/>
      <c r="BS448" s="680"/>
      <c r="BT448" s="680"/>
      <c r="BU448" s="680"/>
      <c r="BV448" s="680"/>
      <c r="BW448" s="680"/>
    </row>
    <row r="449" spans="1:75" ht="15" customHeight="1">
      <c r="A449" s="696"/>
      <c r="B449" s="15" t="s">
        <v>58</v>
      </c>
      <c r="C449" s="688" t="str">
        <f>IFERROR(VLOOKUP(C448,科目・教員!$A$2:$B$349,2,0),"")</f>
        <v/>
      </c>
      <c r="D449" s="689"/>
      <c r="E449" s="690" t="str">
        <f>IFERROR(VLOOKUP(E448,科目・教員!$A$2:$B$349,2,0),"")</f>
        <v/>
      </c>
      <c r="F449" s="689"/>
      <c r="G449" s="690" t="str">
        <f>IFERROR(VLOOKUP(G448,科目・教員!$A$2:$B$349,2,0),"")</f>
        <v/>
      </c>
      <c r="H449" s="689"/>
      <c r="I449" s="690" t="str">
        <f>IFERROR(VLOOKUP(I448,科目・教員!$A$2:$B$349,2,0),"")</f>
        <v/>
      </c>
      <c r="J449" s="689"/>
      <c r="K449" s="691" t="str">
        <f>IFERROR(VLOOKUP(K448,科目・教員!$A$2:$B$349,2,0),"")</f>
        <v/>
      </c>
      <c r="L449" s="691"/>
      <c r="M449" s="688" t="str">
        <f>IFERROR(VLOOKUP(M448,科目・教員!$A$2:$B$349,2,0),"")</f>
        <v/>
      </c>
      <c r="N449" s="689"/>
      <c r="O449" s="691" t="str">
        <f>IFERROR(VLOOKUP(O448,科目・教員!$A$2:$B$349,2,0),"")</f>
        <v/>
      </c>
      <c r="P449" s="689"/>
      <c r="Q449" s="691" t="str">
        <f>IFERROR(VLOOKUP(Q448,科目・教員!$A$2:$B$349,2,0),"")</f>
        <v/>
      </c>
      <c r="R449" s="689"/>
      <c r="S449" s="691" t="str">
        <f>IFERROR(VLOOKUP(S448,科目・教員!$A$2:$B$349,2,0),"")</f>
        <v/>
      </c>
      <c r="T449" s="689"/>
      <c r="U449" s="21"/>
      <c r="Z449" s="696"/>
      <c r="AA449" s="681"/>
      <c r="AB449" s="681"/>
      <c r="AC449" s="681"/>
      <c r="AD449" s="681"/>
      <c r="AE449" s="681"/>
      <c r="AF449" s="681"/>
      <c r="AG449" s="681"/>
      <c r="AH449" s="681"/>
      <c r="AI449" s="681"/>
      <c r="AJ449" s="681"/>
      <c r="AK449" s="681"/>
      <c r="AL449" s="681"/>
      <c r="AM449" s="681"/>
      <c r="AN449" s="681"/>
      <c r="AO449" s="681"/>
      <c r="AP449" s="681"/>
      <c r="AQ449" s="681"/>
      <c r="AR449" s="681"/>
      <c r="AS449" s="681"/>
      <c r="AT449" s="681"/>
      <c r="AU449" s="681"/>
      <c r="AV449" s="681"/>
      <c r="AW449" s="681"/>
      <c r="AX449" s="681"/>
      <c r="AY449" s="681"/>
      <c r="AZ449" s="681"/>
      <c r="BA449" s="681"/>
      <c r="BB449" s="681"/>
      <c r="BC449" s="681"/>
      <c r="BD449" s="681"/>
      <c r="BE449" s="681"/>
      <c r="BF449" s="681"/>
      <c r="BG449" s="681"/>
      <c r="BH449" s="681"/>
      <c r="BI449" s="681"/>
      <c r="BJ449" s="681"/>
      <c r="BK449" s="675"/>
      <c r="BL449" s="675"/>
      <c r="BM449" s="675"/>
      <c r="BN449" s="681"/>
      <c r="BO449" s="681"/>
      <c r="BP449" s="681"/>
      <c r="BQ449" s="681"/>
      <c r="BR449" s="681"/>
      <c r="BS449" s="681"/>
      <c r="BT449" s="681"/>
      <c r="BU449" s="681"/>
      <c r="BV449" s="681"/>
      <c r="BW449" s="681"/>
    </row>
    <row r="450" spans="1:75" ht="13.5" customHeight="1">
      <c r="A450" s="696"/>
      <c r="B450" s="15" t="s">
        <v>60</v>
      </c>
      <c r="C450" s="688" t="str">
        <f>VLOOKUP($C427,'2025年度(1年後期)'!$B$5:$N$207,COLUMN('2025年度(1年後期)'!$K$5)+1,0)&amp;""</f>
        <v/>
      </c>
      <c r="D450" s="689"/>
      <c r="E450" s="690" t="str">
        <f>VLOOKUP($C427,'2025年度(2年後期)'!$B$5:$N$207,COLUMN('2025年度(2年後期)'!$K$5)+1,0)&amp;""</f>
        <v/>
      </c>
      <c r="F450" s="689"/>
      <c r="G450" s="690" t="str">
        <f>VLOOKUP($C427,'2025年度(3年後期)'!$B$5:$N$207,COLUMN('2025年度(3年後期)'!$K$5)+1,0)&amp;""</f>
        <v/>
      </c>
      <c r="H450" s="689"/>
      <c r="I450" s="690" t="str">
        <f>VLOOKUP($C427,'2025年度(4年後期)'!$B$5:$N$206,COLUMN('2025年度(4年後期)'!$K$5)+1,0)&amp;""</f>
        <v/>
      </c>
      <c r="J450" s="689"/>
      <c r="K450" s="691" t="str">
        <f>VLOOKUP($C427,'2025年度(助産後期)'!$B$5:$N$207,COLUMN('2025年度(助産後期)'!$K$5)+1,0)&amp;""</f>
        <v/>
      </c>
      <c r="L450" s="691"/>
      <c r="M450" s="688" t="str">
        <f>VLOOKUP($C427,'2025年度(M1後期)'!$B$5:$N$207,COLUMN('2025年度(M1後期)'!$K$5)+1,0)&amp;""</f>
        <v/>
      </c>
      <c r="N450" s="689"/>
      <c r="O450" s="691" t="str">
        <f>VLOOKUP($C427,'2025年度(M1後期)'!$B$5:$N$207,COLUMN('2025年度(M1後期)'!$K$5)+1,0)&amp;""</f>
        <v/>
      </c>
      <c r="P450" s="689"/>
      <c r="Q450" s="691" t="str">
        <f>VLOOKUP($C427,'2025年度(D1後期)'!$B$5:$N$207,COLUMN('2025年度(D1後期)'!$K$5)+1,0)&amp;""</f>
        <v/>
      </c>
      <c r="R450" s="689"/>
      <c r="S450" s="691" t="str">
        <f>VLOOKUP($C427,'2025年度(D23後期)'!$B$5:$N$207,COLUMN('2025年度(D23後期)'!$K$5)+1,0)&amp;""</f>
        <v/>
      </c>
      <c r="T450" s="689"/>
      <c r="U450" s="21"/>
      <c r="Z450" s="696"/>
      <c r="AA450" s="681"/>
      <c r="AB450" s="681"/>
      <c r="AC450" s="681"/>
      <c r="AD450" s="681"/>
      <c r="AE450" s="681"/>
      <c r="AF450" s="681"/>
      <c r="AG450" s="681"/>
      <c r="AH450" s="681"/>
      <c r="AI450" s="681"/>
      <c r="AJ450" s="681"/>
      <c r="AK450" s="681"/>
      <c r="AL450" s="681"/>
      <c r="AM450" s="681"/>
      <c r="AN450" s="681"/>
      <c r="AO450" s="681"/>
      <c r="AP450" s="681"/>
      <c r="AQ450" s="681"/>
      <c r="AR450" s="681"/>
      <c r="AS450" s="681"/>
      <c r="AT450" s="681"/>
      <c r="AU450" s="681"/>
      <c r="AV450" s="681"/>
      <c r="AW450" s="681"/>
      <c r="AX450" s="681"/>
      <c r="AY450" s="681"/>
      <c r="AZ450" s="681"/>
      <c r="BA450" s="681"/>
      <c r="BB450" s="681"/>
      <c r="BC450" s="681"/>
      <c r="BD450" s="681"/>
      <c r="BE450" s="681"/>
      <c r="BF450" s="681"/>
      <c r="BG450" s="681"/>
      <c r="BH450" s="681"/>
      <c r="BI450" s="681"/>
      <c r="BJ450" s="681"/>
      <c r="BK450" s="675"/>
      <c r="BL450" s="675"/>
      <c r="BM450" s="675"/>
      <c r="BN450" s="681"/>
      <c r="BO450" s="681"/>
      <c r="BP450" s="681"/>
      <c r="BQ450" s="681"/>
      <c r="BR450" s="681"/>
      <c r="BS450" s="681"/>
      <c r="BT450" s="681"/>
      <c r="BU450" s="681"/>
      <c r="BV450" s="681"/>
      <c r="BW450" s="681"/>
    </row>
    <row r="451" spans="1:75" ht="13.5" customHeight="1">
      <c r="A451" s="697"/>
      <c r="B451" s="16" t="s">
        <v>62</v>
      </c>
      <c r="C451" s="687"/>
      <c r="D451" s="685"/>
      <c r="E451" s="684"/>
      <c r="F451" s="685"/>
      <c r="G451" s="684"/>
      <c r="H451" s="685"/>
      <c r="I451" s="684"/>
      <c r="J451" s="685"/>
      <c r="K451" s="686"/>
      <c r="L451" s="686"/>
      <c r="M451" s="687"/>
      <c r="N451" s="685"/>
      <c r="O451" s="686"/>
      <c r="P451" s="685"/>
      <c r="Q451" s="686"/>
      <c r="R451" s="685"/>
      <c r="S451" s="686"/>
      <c r="T451" s="685"/>
      <c r="U451" s="22"/>
      <c r="V451" s="19"/>
      <c r="W451" s="19"/>
      <c r="X451" s="19"/>
      <c r="Y451" s="19"/>
      <c r="Z451" s="697"/>
      <c r="AA451" s="682"/>
      <c r="AB451" s="682"/>
      <c r="AC451" s="682"/>
      <c r="AD451" s="682"/>
      <c r="AE451" s="682"/>
      <c r="AF451" s="682"/>
      <c r="AG451" s="682"/>
      <c r="AH451" s="682"/>
      <c r="AI451" s="682"/>
      <c r="AJ451" s="682"/>
      <c r="AK451" s="682"/>
      <c r="AL451" s="682"/>
      <c r="AM451" s="682"/>
      <c r="AN451" s="682"/>
      <c r="AO451" s="682"/>
      <c r="AP451" s="682"/>
      <c r="AQ451" s="682"/>
      <c r="AR451" s="682"/>
      <c r="AS451" s="682"/>
      <c r="AT451" s="682"/>
      <c r="AU451" s="682"/>
      <c r="AV451" s="682"/>
      <c r="AW451" s="682"/>
      <c r="AX451" s="682"/>
      <c r="AY451" s="682"/>
      <c r="AZ451" s="682"/>
      <c r="BA451" s="682"/>
      <c r="BB451" s="682"/>
      <c r="BC451" s="682"/>
      <c r="BD451" s="682"/>
      <c r="BE451" s="682"/>
      <c r="BF451" s="682"/>
      <c r="BG451" s="682"/>
      <c r="BH451" s="682"/>
      <c r="BI451" s="682"/>
      <c r="BJ451" s="682"/>
      <c r="BK451" s="676"/>
      <c r="BL451" s="676"/>
      <c r="BM451" s="676"/>
      <c r="BN451" s="682"/>
      <c r="BO451" s="682"/>
      <c r="BP451" s="682"/>
      <c r="BQ451" s="682"/>
      <c r="BR451" s="682"/>
      <c r="BS451" s="682"/>
      <c r="BT451" s="682"/>
      <c r="BU451" s="682"/>
      <c r="BV451" s="682"/>
      <c r="BW451" s="682"/>
    </row>
    <row r="452" spans="1:75" ht="21.75">
      <c r="A452" s="5"/>
      <c r="B452" s="6"/>
      <c r="C452" s="722">
        <f>C427+1</f>
        <v>46041</v>
      </c>
      <c r="D452" s="722"/>
      <c r="E452" s="722"/>
      <c r="F452" s="722"/>
      <c r="G452" s="722"/>
      <c r="H452" s="722"/>
      <c r="I452" s="722"/>
      <c r="J452" s="722"/>
      <c r="K452" s="722"/>
      <c r="L452" s="722"/>
      <c r="M452" s="722"/>
      <c r="N452" s="722"/>
      <c r="O452" s="722"/>
      <c r="P452" s="722"/>
      <c r="Q452" s="722"/>
      <c r="R452" s="722"/>
      <c r="S452" s="722"/>
      <c r="T452" s="722"/>
      <c r="U452" s="781">
        <f>C452</f>
        <v>46041</v>
      </c>
      <c r="V452" s="782"/>
      <c r="W452" s="782"/>
      <c r="X452" s="782"/>
      <c r="Y452" s="782"/>
      <c r="Z452" s="783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96" t="s">
        <v>54</v>
      </c>
      <c r="B453" s="12" t="s">
        <v>55</v>
      </c>
      <c r="C453" s="728" t="str">
        <f>VLOOKUP($C452,'2025年度(1年後期)'!$B$5:$N$207,COLUMN('2025年度(1年後期)'!$C$5),0)&amp;""</f>
        <v>心と発達</v>
      </c>
      <c r="D453" s="729"/>
      <c r="E453" s="713" t="str">
        <f>VLOOKUP($C452,'2025年度(2年後期)'!$B$5:$N$207,COLUMN('2025年度(2年後期)'!$C$5),0)&amp;""</f>
        <v>成人看護援助論Ⅱ</v>
      </c>
      <c r="F453" s="706"/>
      <c r="G453" s="713" t="str">
        <f>VLOOKUP($C452,'2025年度(3年後期)'!$B$5:$N$207,COLUMN('2025年度(3年後期)'!$C$5),0)&amp;""</f>
        <v>領域別実習</v>
      </c>
      <c r="H453" s="706"/>
      <c r="I453" s="713" t="str">
        <f>VLOOKUP($C452,'2025年度(4年後期)'!$B$5:$N$206,COLUMN('2025年度(4年後期)'!$C$5),0)&amp;""</f>
        <v/>
      </c>
      <c r="J453" s="706"/>
      <c r="K453" s="693" t="str">
        <f>VLOOKUP($C452,'2025年度(助産後期)'!$B$5:$N$207,COLUMN('2025年度(助産後期)'!$C$5),0)&amp;""</f>
        <v/>
      </c>
      <c r="L453" s="709"/>
      <c r="M453" s="723" t="str">
        <f>VLOOKUP($C452,'2025年度(M1後期)'!$B$5:$N$207,COLUMN('2025年度(M1後期)'!$C$5),0)&amp;""</f>
        <v>看護情報・管理学演習Ａ－Ⅰ
感染管理看護学演習Ａ－Ⅰ</v>
      </c>
      <c r="N453" s="709"/>
      <c r="O453" s="713" t="str">
        <f>VLOOKUP($C452,'2025年度(M2後期)'!$B$5:$N$207,COLUMN('2025年度(M2後期)'!$C$5),0)&amp;""</f>
        <v>特別研究</v>
      </c>
      <c r="P453" s="706"/>
      <c r="Q453" s="713" t="str">
        <f>VLOOKUP($C452,'2025年度(D1後期)'!$B$5:$N$207,COLUMN('2025年度(D1後期)'!$C$5),0)&amp;""</f>
        <v/>
      </c>
      <c r="R453" s="706"/>
      <c r="S453" s="693" t="str">
        <f>VLOOKUP($C452,'2025年度(D23後期)'!$B$5:$N$207,COLUMN('2025年度(D23後期)'!$C$5),0)&amp;""</f>
        <v>特別研究</v>
      </c>
      <c r="T453" s="706"/>
      <c r="U453" s="25"/>
      <c r="Z453" s="695" t="str">
        <f>A453</f>
        <v xml:space="preserve">１時限（09：20～10：50） </v>
      </c>
      <c r="AA453" s="680" t="s">
        <v>162</v>
      </c>
      <c r="AB453" s="680"/>
      <c r="AC453" s="680"/>
      <c r="AD453" s="680"/>
      <c r="AE453" s="680"/>
      <c r="AF453" s="680"/>
      <c r="AG453" s="680" t="s">
        <v>76</v>
      </c>
      <c r="AH453" s="680"/>
      <c r="AI453" s="680"/>
      <c r="AJ453" s="680"/>
      <c r="AK453" s="680"/>
      <c r="AL453" s="680"/>
      <c r="AM453" s="681" t="s">
        <v>169</v>
      </c>
      <c r="AN453" s="680"/>
      <c r="AO453" s="680"/>
      <c r="AP453" s="680"/>
      <c r="AQ453" s="680"/>
      <c r="AR453" s="680"/>
      <c r="AS453" s="680"/>
      <c r="AT453" s="680"/>
      <c r="AU453" s="680"/>
      <c r="AV453" s="680"/>
      <c r="AW453" s="681" t="s">
        <v>169</v>
      </c>
      <c r="AX453" s="680"/>
      <c r="AY453" s="680"/>
      <c r="AZ453" s="680"/>
      <c r="BA453" s="680"/>
      <c r="BB453" s="680"/>
      <c r="BC453" s="680"/>
      <c r="BD453" s="680"/>
      <c r="BE453" s="680"/>
      <c r="BF453" s="680"/>
      <c r="BG453" s="680"/>
      <c r="BH453" s="680"/>
      <c r="BI453" s="680"/>
      <c r="BJ453" s="680"/>
      <c r="BK453" s="674"/>
      <c r="BL453" s="674"/>
      <c r="BM453" s="674"/>
      <c r="BN453" s="680"/>
      <c r="BO453" s="680"/>
      <c r="BP453" s="680"/>
      <c r="BQ453" s="680"/>
      <c r="BR453" s="680"/>
      <c r="BS453" s="680"/>
      <c r="BT453" s="680"/>
      <c r="BU453" s="680"/>
      <c r="BV453" s="680"/>
      <c r="BW453" s="680"/>
    </row>
    <row r="454" spans="1:75" ht="13.5" customHeight="1">
      <c r="A454" s="696"/>
      <c r="B454" s="15" t="s">
        <v>58</v>
      </c>
      <c r="C454" s="726" t="str">
        <f>IFERROR(VLOOKUP(C453,科目・教員!$A$2:$B$349,2,0),"")</f>
        <v>松本　聡子</v>
      </c>
      <c r="D454" s="727"/>
      <c r="E454" s="716" t="str">
        <f>IFERROR(VLOOKUP(E453,科目・教員!$A$2:$B$349,2,0),"")</f>
        <v>藤澤　雄太</v>
      </c>
      <c r="F454" s="707"/>
      <c r="G454" s="716" t="str">
        <f>IFERROR(VLOOKUP(G453,科目・教員!$A$2:$B$349,2,0),"")</f>
        <v/>
      </c>
      <c r="H454" s="707"/>
      <c r="I454" s="716" t="str">
        <f>IFERROR(VLOOKUP(I453,科目・教員!$A$2:$B$349,2,0),"")</f>
        <v/>
      </c>
      <c r="J454" s="707"/>
      <c r="K454" s="689" t="str">
        <f>IFERROR(VLOOKUP(K453,科目・教員!$A$2:$B$349,2,0),"")</f>
        <v/>
      </c>
      <c r="L454" s="717"/>
      <c r="M454" s="718" t="str">
        <f>IFERROR(VLOOKUP(M453,科目・教員!$A$2:$B$349,2,0),"")</f>
        <v/>
      </c>
      <c r="N454" s="707"/>
      <c r="O454" s="716" t="str">
        <f>IFERROR(VLOOKUP(O453,科目・教員!$A$2:$B$349,2,0),"")</f>
        <v/>
      </c>
      <c r="P454" s="707"/>
      <c r="Q454" s="716" t="str">
        <f>IFERROR(VLOOKUP(Q453,科目・教員!$A$2:$B$349,2,0),"")</f>
        <v/>
      </c>
      <c r="R454" s="707"/>
      <c r="S454" s="689" t="str">
        <f>IFERROR(VLOOKUP(S453,科目・教員!$A$2:$B$349,2,0),"")</f>
        <v/>
      </c>
      <c r="T454" s="707"/>
      <c r="U454" s="25"/>
      <c r="Z454" s="696"/>
      <c r="AA454" s="681"/>
      <c r="AB454" s="681"/>
      <c r="AC454" s="681"/>
      <c r="AD454" s="681"/>
      <c r="AE454" s="681"/>
      <c r="AF454" s="681"/>
      <c r="AG454" s="681"/>
      <c r="AH454" s="681"/>
      <c r="AI454" s="681"/>
      <c r="AJ454" s="681"/>
      <c r="AK454" s="681"/>
      <c r="AL454" s="681"/>
      <c r="AM454" s="681"/>
      <c r="AN454" s="681"/>
      <c r="AO454" s="681"/>
      <c r="AP454" s="681"/>
      <c r="AQ454" s="681"/>
      <c r="AR454" s="681"/>
      <c r="AS454" s="681"/>
      <c r="AT454" s="681"/>
      <c r="AU454" s="681"/>
      <c r="AV454" s="681"/>
      <c r="AW454" s="681"/>
      <c r="AX454" s="681"/>
      <c r="AY454" s="681"/>
      <c r="AZ454" s="681"/>
      <c r="BA454" s="681"/>
      <c r="BB454" s="681"/>
      <c r="BC454" s="681"/>
      <c r="BD454" s="681"/>
      <c r="BE454" s="681"/>
      <c r="BF454" s="681"/>
      <c r="BG454" s="681"/>
      <c r="BH454" s="681"/>
      <c r="BI454" s="681"/>
      <c r="BJ454" s="681"/>
      <c r="BK454" s="675"/>
      <c r="BL454" s="675"/>
      <c r="BM454" s="675"/>
      <c r="BN454" s="681"/>
      <c r="BO454" s="681"/>
      <c r="BP454" s="681"/>
      <c r="BQ454" s="681"/>
      <c r="BR454" s="681"/>
      <c r="BS454" s="681"/>
      <c r="BT454" s="681"/>
      <c r="BU454" s="681"/>
      <c r="BV454" s="681"/>
      <c r="BW454" s="681"/>
    </row>
    <row r="455" spans="1:75" ht="13.5" customHeight="1">
      <c r="A455" s="696"/>
      <c r="B455" s="15" t="s">
        <v>60</v>
      </c>
      <c r="C455" s="726" t="str">
        <f>VLOOKUP($C452,'2025年度(1年後期)'!$B$5:$N$207,COLUMN('2025年度(1年後期)'!$C$5)+1,0)&amp;""</f>
        <v>101</v>
      </c>
      <c r="D455" s="727"/>
      <c r="E455" s="716" t="str">
        <f>VLOOKUP($C452,'2025年度(2年後期)'!$B$5:$N$207,COLUMN('2025年度(2年後期)'!$C$5)+1,0)&amp;""</f>
        <v>201</v>
      </c>
      <c r="F455" s="707"/>
      <c r="G455" s="716" t="str">
        <f>VLOOKUP($C452,'2025年度(3年後期)'!$B$5:$N$207,COLUMN('2025年度(3年後期)'!$C$5)+1,0)&amp;""</f>
        <v>母性:301･母小実</v>
      </c>
      <c r="H455" s="707"/>
      <c r="I455" s="716" t="str">
        <f>VLOOKUP($C452,'2025年度(4年後期)'!$B$5:$N$206,COLUMN('2025年度(4年後期)'!$C$5)+1,0)&amp;""</f>
        <v/>
      </c>
      <c r="J455" s="707"/>
      <c r="K455" s="689" t="str">
        <f>VLOOKUP($C452,'2025年度(助産後期)'!$B$5:$N$207,COLUMN('2025年度(助産後期)'!$C$5)+1,0)&amp;""</f>
        <v/>
      </c>
      <c r="L455" s="717"/>
      <c r="M455" s="718" t="str">
        <f>VLOOKUP($C452,'2025年度(M1後期)'!$B$5:$N$207,COLUMN('2025年度(M1後期)'!$C$5)+1,0)&amp;""</f>
        <v>情報:別途指定
感染:別途指定</v>
      </c>
      <c r="N455" s="707"/>
      <c r="O455" s="716" t="str">
        <f>VLOOKUP($C452,'2025年度(M2後期)'!$B$5:$N$207,COLUMN('2025年度(M2後期)'!$C$5)+1,0)&amp;""</f>
        <v/>
      </c>
      <c r="P455" s="707"/>
      <c r="Q455" s="716" t="str">
        <f>VLOOKUP($C452,'2025年度(D1後期)'!$B$5:$N$207,COLUMN('2025年度(D1後期)'!$C$5)+1,0)&amp;""</f>
        <v/>
      </c>
      <c r="R455" s="707"/>
      <c r="S455" s="689" t="str">
        <f>VLOOKUP($C452,'2025年度(D23後期)'!$B$5:$N$207,COLUMN('2025年度(D23後期)'!$C$5)+1,0)&amp;""</f>
        <v/>
      </c>
      <c r="T455" s="707"/>
      <c r="U455" s="25"/>
      <c r="Z455" s="696"/>
      <c r="AA455" s="681"/>
      <c r="AB455" s="681"/>
      <c r="AC455" s="681"/>
      <c r="AD455" s="681"/>
      <c r="AE455" s="681"/>
      <c r="AF455" s="681"/>
      <c r="AG455" s="681"/>
      <c r="AH455" s="681"/>
      <c r="AI455" s="681"/>
      <c r="AJ455" s="681"/>
      <c r="AK455" s="681"/>
      <c r="AL455" s="681"/>
      <c r="AM455" s="681"/>
      <c r="AN455" s="681"/>
      <c r="AO455" s="681"/>
      <c r="AP455" s="681"/>
      <c r="AQ455" s="681"/>
      <c r="AR455" s="681"/>
      <c r="AS455" s="681"/>
      <c r="AT455" s="681"/>
      <c r="AU455" s="681"/>
      <c r="AV455" s="681"/>
      <c r="AW455" s="681"/>
      <c r="AX455" s="681"/>
      <c r="AY455" s="681"/>
      <c r="AZ455" s="681"/>
      <c r="BA455" s="681"/>
      <c r="BB455" s="681"/>
      <c r="BC455" s="681"/>
      <c r="BD455" s="681"/>
      <c r="BE455" s="681"/>
      <c r="BF455" s="681"/>
      <c r="BG455" s="681"/>
      <c r="BH455" s="681"/>
      <c r="BI455" s="681"/>
      <c r="BJ455" s="681"/>
      <c r="BK455" s="675"/>
      <c r="BL455" s="675"/>
      <c r="BM455" s="675"/>
      <c r="BN455" s="681"/>
      <c r="BO455" s="681"/>
      <c r="BP455" s="681"/>
      <c r="BQ455" s="681"/>
      <c r="BR455" s="681"/>
      <c r="BS455" s="681"/>
      <c r="BT455" s="681"/>
      <c r="BU455" s="681"/>
      <c r="BV455" s="681"/>
      <c r="BW455" s="681"/>
    </row>
    <row r="456" spans="1:75" ht="13.5" customHeight="1">
      <c r="A456" s="697"/>
      <c r="B456" s="16" t="s">
        <v>62</v>
      </c>
      <c r="C456" s="699" t="s">
        <v>116</v>
      </c>
      <c r="D456" s="735"/>
      <c r="E456" s="684"/>
      <c r="F456" s="719"/>
      <c r="G456" s="684"/>
      <c r="H456" s="719"/>
      <c r="I456" s="684"/>
      <c r="J456" s="719"/>
      <c r="K456" s="686"/>
      <c r="L456" s="720"/>
      <c r="M456" s="721"/>
      <c r="N456" s="719"/>
      <c r="O456" s="684"/>
      <c r="P456" s="719"/>
      <c r="Q456" s="684"/>
      <c r="R456" s="719"/>
      <c r="S456" s="686"/>
      <c r="T456" s="719"/>
      <c r="U456" s="25"/>
      <c r="Z456" s="697"/>
      <c r="AA456" s="682"/>
      <c r="AB456" s="682"/>
      <c r="AC456" s="682"/>
      <c r="AD456" s="682"/>
      <c r="AE456" s="682"/>
      <c r="AF456" s="682"/>
      <c r="AG456" s="682"/>
      <c r="AH456" s="682"/>
      <c r="AI456" s="682"/>
      <c r="AJ456" s="682"/>
      <c r="AK456" s="682"/>
      <c r="AL456" s="682"/>
      <c r="AM456" s="682"/>
      <c r="AN456" s="682"/>
      <c r="AO456" s="682"/>
      <c r="AP456" s="682"/>
      <c r="AQ456" s="682"/>
      <c r="AR456" s="682"/>
      <c r="AS456" s="682"/>
      <c r="AT456" s="682"/>
      <c r="AU456" s="682"/>
      <c r="AV456" s="682"/>
      <c r="AW456" s="682"/>
      <c r="AX456" s="682"/>
      <c r="AY456" s="682"/>
      <c r="AZ456" s="682"/>
      <c r="BA456" s="682"/>
      <c r="BB456" s="682"/>
      <c r="BC456" s="682"/>
      <c r="BD456" s="682"/>
      <c r="BE456" s="682"/>
      <c r="BF456" s="682"/>
      <c r="BG456" s="682"/>
      <c r="BH456" s="682"/>
      <c r="BI456" s="682"/>
      <c r="BJ456" s="682"/>
      <c r="BK456" s="676"/>
      <c r="BL456" s="676"/>
      <c r="BM456" s="676"/>
      <c r="BN456" s="682"/>
      <c r="BO456" s="682"/>
      <c r="BP456" s="682"/>
      <c r="BQ456" s="682"/>
      <c r="BR456" s="682"/>
      <c r="BS456" s="682"/>
      <c r="BT456" s="682"/>
      <c r="BU456" s="682"/>
      <c r="BV456" s="682"/>
      <c r="BW456" s="682"/>
    </row>
    <row r="457" spans="1:75" ht="13.5" customHeight="1">
      <c r="A457" s="696" t="s">
        <v>64</v>
      </c>
      <c r="B457" s="15" t="s">
        <v>55</v>
      </c>
      <c r="C457" s="705" t="str">
        <f>VLOOKUP($C452,'2025年度(1年後期)'!$B$5:$N$207,COLUMN('2025年度(1年後期)'!$E$5),0)&amp;""</f>
        <v>免疫と健康</v>
      </c>
      <c r="D457" s="706"/>
      <c r="E457" s="713" t="str">
        <f>VLOOKUP($C452,'2025年度(2年後期)'!$B$5:$N$207,COLUMN('2025年度(2年後期)'!$E$5),0)&amp;""</f>
        <v>成人看護援助論Ⅱ</v>
      </c>
      <c r="F457" s="706"/>
      <c r="G457" s="713" t="str">
        <f>VLOOKUP($C452,'2025年度(3年後期)'!$B$5:$N$207,COLUMN('2025年度(3年後期)'!$E$5),0)&amp;""</f>
        <v>領域別実習</v>
      </c>
      <c r="H457" s="706"/>
      <c r="I457" s="823" t="str">
        <f>VLOOKUP($C452,'2025年度(4年後期)'!$B$5:$N$206,COLUMN('2025年度(4年後期)'!$E$5),0)&amp;""</f>
        <v>看護管理論　追再試</v>
      </c>
      <c r="J457" s="759"/>
      <c r="K457" s="693" t="str">
        <f>VLOOKUP($C452,'2025年度(助産後期)'!$B$5:$N$207,COLUMN('2025年度(助産後期)'!$E$5),0)&amp;""</f>
        <v/>
      </c>
      <c r="L457" s="709"/>
      <c r="M457" s="705" t="str">
        <f>VLOOKUP($C452,'2025年度(M1後期)'!$B$5:$N$207,COLUMN('2025年度(M1後期)'!$E$5),0)&amp;""</f>
        <v>看護情報・管理学演習Ａ－Ⅰ
感染管理看護学演習Ａ－Ⅰ</v>
      </c>
      <c r="N457" s="706"/>
      <c r="O457" s="693" t="str">
        <f>VLOOKUP($C452,'2025年度(M2後期)'!$B$5:$N$207,COLUMN('2025年度(M2後期)'!$E$5),0)&amp;""</f>
        <v>特別研究</v>
      </c>
      <c r="P457" s="706"/>
      <c r="Q457" s="693" t="str">
        <f>VLOOKUP($C452,'2025年度(D1後期)'!$B$5:$N$207,COLUMN('2025年度(D1後期)'!$E$5),0)&amp;""</f>
        <v/>
      </c>
      <c r="R457" s="706"/>
      <c r="S457" s="693" t="str">
        <f>VLOOKUP($C452,'2025年度(D23後期)'!$B$5:$N$207,COLUMN('2025年度(D23後期)'!$E$5),0)&amp;""</f>
        <v>特別研究</v>
      </c>
      <c r="T457" s="706"/>
      <c r="U457" s="21"/>
      <c r="Z457" s="696" t="str">
        <f>A457</f>
        <v>２時限（11：00～12：30）</v>
      </c>
      <c r="AA457" s="680" t="s">
        <v>335</v>
      </c>
      <c r="AB457" s="680"/>
      <c r="AC457" s="680"/>
      <c r="AD457" s="680"/>
      <c r="AE457" s="680"/>
      <c r="AF457" s="680"/>
      <c r="AG457" s="680" t="s">
        <v>76</v>
      </c>
      <c r="AH457" s="680"/>
      <c r="AI457" s="680"/>
      <c r="AJ457" s="680"/>
      <c r="AK457" s="680"/>
      <c r="AL457" s="680"/>
      <c r="AM457" s="681" t="s">
        <v>169</v>
      </c>
      <c r="AN457" s="680"/>
      <c r="AO457" s="680"/>
      <c r="AP457" s="680"/>
      <c r="AQ457" s="680"/>
      <c r="AR457" s="680"/>
      <c r="AS457" s="680"/>
      <c r="AT457" s="680"/>
      <c r="AU457" s="680"/>
      <c r="AV457" s="680"/>
      <c r="AW457" s="681" t="s">
        <v>169</v>
      </c>
      <c r="AX457" s="680"/>
      <c r="AY457" s="680" t="s">
        <v>365</v>
      </c>
      <c r="AZ457" s="680"/>
      <c r="BA457" s="680"/>
      <c r="BB457" s="680"/>
      <c r="BC457" s="680"/>
      <c r="BD457" s="680"/>
      <c r="BE457" s="680"/>
      <c r="BF457" s="680"/>
      <c r="BG457" s="680"/>
      <c r="BH457" s="680"/>
      <c r="BI457" s="680"/>
      <c r="BJ457" s="680"/>
      <c r="BK457" s="674"/>
      <c r="BL457" s="674"/>
      <c r="BM457" s="674"/>
      <c r="BN457" s="680"/>
      <c r="BO457" s="680"/>
      <c r="BP457" s="680"/>
      <c r="BQ457" s="680"/>
      <c r="BR457" s="680"/>
      <c r="BS457" s="680"/>
      <c r="BT457" s="680"/>
      <c r="BU457" s="680"/>
      <c r="BV457" s="680"/>
      <c r="BW457" s="680"/>
    </row>
    <row r="458" spans="1:75" ht="13.5" customHeight="1">
      <c r="A458" s="696"/>
      <c r="B458" s="15" t="s">
        <v>58</v>
      </c>
      <c r="C458" s="708" t="str">
        <f>IFERROR(VLOOKUP(C457,科目・教員!$A$2:$B$349,2,0),"")</f>
        <v>森　那美子</v>
      </c>
      <c r="D458" s="707"/>
      <c r="E458" s="716" t="str">
        <f>IFERROR(VLOOKUP(E457,科目・教員!$A$2:$B$349,2,0),"")</f>
        <v>藤澤　雄太</v>
      </c>
      <c r="F458" s="707"/>
      <c r="G458" s="716" t="str">
        <f>IFERROR(VLOOKUP(G457,科目・教員!$A$2:$B$349,2,0),"")</f>
        <v/>
      </c>
      <c r="H458" s="707"/>
      <c r="I458" s="821" t="str">
        <f>IFERROR(VLOOKUP(I457,科目・教員!$A$2:$B$349,2,0),"")</f>
        <v/>
      </c>
      <c r="J458" s="757"/>
      <c r="K458" s="689" t="str">
        <f>IFERROR(VLOOKUP(K457,科目・教員!$A$2:$B$349,2,0),"")</f>
        <v/>
      </c>
      <c r="L458" s="717"/>
      <c r="M458" s="708" t="str">
        <f>IFERROR(VLOOKUP(M457,科目・教員!$A$2:$B$349,2,0),"")</f>
        <v/>
      </c>
      <c r="N458" s="707"/>
      <c r="O458" s="689" t="str">
        <f>IFERROR(VLOOKUP(O457,科目・教員!$A$2:$B$349,2,0),"")</f>
        <v/>
      </c>
      <c r="P458" s="707"/>
      <c r="Q458" s="689" t="str">
        <f>IFERROR(VLOOKUP(Q457,科目・教員!$A$2:$B$349,2,0),"")</f>
        <v/>
      </c>
      <c r="R458" s="707"/>
      <c r="S458" s="689" t="str">
        <f>IFERROR(VLOOKUP(S457,科目・教員!$A$2:$B$349,2,0),"")</f>
        <v/>
      </c>
      <c r="T458" s="707"/>
      <c r="U458" s="21"/>
      <c r="Z458" s="696"/>
      <c r="AA458" s="681"/>
      <c r="AB458" s="681"/>
      <c r="AC458" s="681"/>
      <c r="AD458" s="681"/>
      <c r="AE458" s="681"/>
      <c r="AF458" s="681"/>
      <c r="AG458" s="681"/>
      <c r="AH458" s="681"/>
      <c r="AI458" s="681"/>
      <c r="AJ458" s="681"/>
      <c r="AK458" s="681"/>
      <c r="AL458" s="681"/>
      <c r="AM458" s="681"/>
      <c r="AN458" s="681"/>
      <c r="AO458" s="681"/>
      <c r="AP458" s="681"/>
      <c r="AQ458" s="681"/>
      <c r="AR458" s="681"/>
      <c r="AS458" s="681"/>
      <c r="AT458" s="681"/>
      <c r="AU458" s="681"/>
      <c r="AV458" s="681"/>
      <c r="AW458" s="681"/>
      <c r="AX458" s="681"/>
      <c r="AY458" s="681"/>
      <c r="AZ458" s="681"/>
      <c r="BA458" s="681"/>
      <c r="BB458" s="681"/>
      <c r="BC458" s="681"/>
      <c r="BD458" s="681"/>
      <c r="BE458" s="681"/>
      <c r="BF458" s="681"/>
      <c r="BG458" s="681"/>
      <c r="BH458" s="681"/>
      <c r="BI458" s="681"/>
      <c r="BJ458" s="681"/>
      <c r="BK458" s="675"/>
      <c r="BL458" s="675"/>
      <c r="BM458" s="675"/>
      <c r="BN458" s="681"/>
      <c r="BO458" s="681"/>
      <c r="BP458" s="681"/>
      <c r="BQ458" s="681"/>
      <c r="BR458" s="681"/>
      <c r="BS458" s="681"/>
      <c r="BT458" s="681"/>
      <c r="BU458" s="681"/>
      <c r="BV458" s="681"/>
      <c r="BW458" s="681"/>
    </row>
    <row r="459" spans="1:75" ht="13.5" customHeight="1">
      <c r="A459" s="696"/>
      <c r="B459" s="15" t="s">
        <v>60</v>
      </c>
      <c r="C459" s="708" t="str">
        <f>VLOOKUP($C452,'2025年度(1年後期)'!$B$5:$N$207,COLUMN('2025年度(1年後期)'!$E$5)+1,0)&amp;""</f>
        <v>101</v>
      </c>
      <c r="D459" s="707"/>
      <c r="E459" s="716" t="str">
        <f>VLOOKUP($C452,'2025年度(2年後期)'!$B$5:$N$207,COLUMN('2025年度(2年後期)'!$E$5)+1,0)&amp;""</f>
        <v>201</v>
      </c>
      <c r="F459" s="707"/>
      <c r="G459" s="716" t="str">
        <f>VLOOKUP($C452,'2025年度(3年後期)'!$B$5:$N$207,COLUMN('2025年度(3年後期)'!$E$5)+1,0)&amp;""</f>
        <v>母性:301･母小実</v>
      </c>
      <c r="H459" s="707"/>
      <c r="I459" s="821" t="str">
        <f>VLOOKUP($C452,'2025年度(4年後期)'!$B$5:$N$206,COLUMN('2025年度(4年後期)'!$E$5)+1,0)&amp;""</f>
        <v>302</v>
      </c>
      <c r="J459" s="757"/>
      <c r="K459" s="689" t="str">
        <f>VLOOKUP($C452,'2025年度(助産後期)'!$B$5:$N$207,COLUMN('2025年度(助産後期)'!$E$5)+1,0)&amp;""</f>
        <v/>
      </c>
      <c r="L459" s="717"/>
      <c r="M459" s="708" t="str">
        <f>VLOOKUP($C452,'2025年度(M1後期)'!$B$5:$N$207,COLUMN('2025年度(M1後期)'!$E$5)+1,0)&amp;""</f>
        <v>情報:別途指定
感染:別途指定</v>
      </c>
      <c r="N459" s="707"/>
      <c r="O459" s="689" t="str">
        <f>VLOOKUP($C452,'2025年度(M2後期)'!$B$5:$N$207,COLUMN('2025年度(M2後期)'!$E$5)+1,0)&amp;""</f>
        <v/>
      </c>
      <c r="P459" s="707"/>
      <c r="Q459" s="689" t="str">
        <f>VLOOKUP($C452,'2025年度(D1後期)'!$B$5:$N$207,COLUMN('2025年度(D1後期)'!$E$5)+1,0)&amp;""</f>
        <v/>
      </c>
      <c r="R459" s="707"/>
      <c r="S459" s="689" t="str">
        <f>VLOOKUP($C452,'2025年度(D23後期)'!$B$5:$N$207,COLUMN('2025年度(D23後期)'!$E$5)+1,0)&amp;""</f>
        <v/>
      </c>
      <c r="T459" s="707"/>
      <c r="U459" s="21"/>
      <c r="Z459" s="696"/>
      <c r="AA459" s="681"/>
      <c r="AB459" s="681"/>
      <c r="AC459" s="681"/>
      <c r="AD459" s="681"/>
      <c r="AE459" s="681"/>
      <c r="AF459" s="681"/>
      <c r="AG459" s="681"/>
      <c r="AH459" s="681"/>
      <c r="AI459" s="681"/>
      <c r="AJ459" s="681"/>
      <c r="AK459" s="681"/>
      <c r="AL459" s="681"/>
      <c r="AM459" s="681"/>
      <c r="AN459" s="681"/>
      <c r="AO459" s="681"/>
      <c r="AP459" s="681"/>
      <c r="AQ459" s="681"/>
      <c r="AR459" s="681"/>
      <c r="AS459" s="681"/>
      <c r="AT459" s="681"/>
      <c r="AU459" s="681"/>
      <c r="AV459" s="681"/>
      <c r="AW459" s="681"/>
      <c r="AX459" s="681"/>
      <c r="AY459" s="681"/>
      <c r="AZ459" s="681"/>
      <c r="BA459" s="681"/>
      <c r="BB459" s="681"/>
      <c r="BC459" s="681"/>
      <c r="BD459" s="681"/>
      <c r="BE459" s="681"/>
      <c r="BF459" s="681"/>
      <c r="BG459" s="681"/>
      <c r="BH459" s="681"/>
      <c r="BI459" s="681"/>
      <c r="BJ459" s="681"/>
      <c r="BK459" s="675"/>
      <c r="BL459" s="675"/>
      <c r="BM459" s="675"/>
      <c r="BN459" s="681"/>
      <c r="BO459" s="681"/>
      <c r="BP459" s="681"/>
      <c r="BQ459" s="681"/>
      <c r="BR459" s="681"/>
      <c r="BS459" s="681"/>
      <c r="BT459" s="681"/>
      <c r="BU459" s="681"/>
      <c r="BV459" s="681"/>
      <c r="BW459" s="681"/>
    </row>
    <row r="460" spans="1:75" ht="13.5" customHeight="1">
      <c r="A460" s="712"/>
      <c r="B460" s="16" t="s">
        <v>62</v>
      </c>
      <c r="C460" s="687"/>
      <c r="D460" s="685"/>
      <c r="E460" s="684"/>
      <c r="F460" s="685"/>
      <c r="G460" s="684"/>
      <c r="H460" s="685"/>
      <c r="I460" s="822"/>
      <c r="J460" s="750"/>
      <c r="K460" s="686"/>
      <c r="L460" s="686"/>
      <c r="M460" s="687"/>
      <c r="N460" s="685"/>
      <c r="O460" s="686"/>
      <c r="P460" s="685"/>
      <c r="Q460" s="686"/>
      <c r="R460" s="685"/>
      <c r="S460" s="686"/>
      <c r="T460" s="685"/>
      <c r="U460" s="21"/>
      <c r="Z460" s="697"/>
      <c r="AA460" s="682"/>
      <c r="AB460" s="682"/>
      <c r="AC460" s="682"/>
      <c r="AD460" s="682"/>
      <c r="AE460" s="682"/>
      <c r="AF460" s="682"/>
      <c r="AG460" s="682"/>
      <c r="AH460" s="682"/>
      <c r="AI460" s="682"/>
      <c r="AJ460" s="682"/>
      <c r="AK460" s="682"/>
      <c r="AL460" s="682"/>
      <c r="AM460" s="682"/>
      <c r="AN460" s="682"/>
      <c r="AO460" s="682"/>
      <c r="AP460" s="682"/>
      <c r="AQ460" s="682"/>
      <c r="AR460" s="682"/>
      <c r="AS460" s="682"/>
      <c r="AT460" s="682"/>
      <c r="AU460" s="682"/>
      <c r="AV460" s="682"/>
      <c r="AW460" s="682"/>
      <c r="AX460" s="682"/>
      <c r="AY460" s="682"/>
      <c r="AZ460" s="682"/>
      <c r="BA460" s="682"/>
      <c r="BB460" s="682"/>
      <c r="BC460" s="682"/>
      <c r="BD460" s="682"/>
      <c r="BE460" s="682"/>
      <c r="BF460" s="682"/>
      <c r="BG460" s="682"/>
      <c r="BH460" s="682"/>
      <c r="BI460" s="682"/>
      <c r="BJ460" s="682"/>
      <c r="BK460" s="676"/>
      <c r="BL460" s="676"/>
      <c r="BM460" s="676"/>
      <c r="BN460" s="682"/>
      <c r="BO460" s="682"/>
      <c r="BP460" s="682"/>
      <c r="BQ460" s="682"/>
      <c r="BR460" s="682"/>
      <c r="BS460" s="682"/>
      <c r="BT460" s="682"/>
      <c r="BU460" s="682"/>
      <c r="BV460" s="682"/>
      <c r="BW460" s="682"/>
    </row>
    <row r="461" spans="1:75" ht="13.5" customHeight="1">
      <c r="A461" s="695" t="s">
        <v>70</v>
      </c>
      <c r="B461" s="17" t="s">
        <v>71</v>
      </c>
      <c r="C461" s="705"/>
      <c r="D461" s="706"/>
      <c r="E461" s="713"/>
      <c r="F461" s="706"/>
      <c r="G461" s="713"/>
      <c r="H461" s="706"/>
      <c r="I461" s="713"/>
      <c r="J461" s="706"/>
      <c r="K461" s="693"/>
      <c r="L461" s="709"/>
      <c r="M461" s="705"/>
      <c r="N461" s="706"/>
      <c r="O461" s="693"/>
      <c r="P461" s="706"/>
      <c r="Q461" s="693"/>
      <c r="R461" s="706"/>
      <c r="S461" s="693"/>
      <c r="T461" s="706"/>
      <c r="U461" s="21"/>
      <c r="Z461" s="696" t="str">
        <f>A461</f>
        <v>昼休み（12：30～13：30）</v>
      </c>
      <c r="AA461" s="680"/>
      <c r="AB461" s="680"/>
      <c r="AC461" s="680"/>
      <c r="AD461" s="680"/>
      <c r="AE461" s="680"/>
      <c r="AF461" s="680"/>
      <c r="AG461" s="680"/>
      <c r="AH461" s="680"/>
      <c r="AI461" s="680"/>
      <c r="AJ461" s="680"/>
      <c r="AK461" s="680"/>
      <c r="AL461" s="680"/>
      <c r="AM461" s="680"/>
      <c r="AN461" s="680"/>
      <c r="AO461" s="680"/>
      <c r="AP461" s="680"/>
      <c r="AQ461" s="680"/>
      <c r="AR461" s="680"/>
      <c r="AS461" s="680"/>
      <c r="AT461" s="680"/>
      <c r="AU461" s="680"/>
      <c r="AV461" s="680"/>
      <c r="AW461" s="680"/>
      <c r="AX461" s="680"/>
      <c r="AY461" s="680"/>
      <c r="AZ461" s="680"/>
      <c r="BA461" s="680"/>
      <c r="BB461" s="680"/>
      <c r="BC461" s="680"/>
      <c r="BD461" s="680"/>
      <c r="BE461" s="680"/>
      <c r="BF461" s="680"/>
      <c r="BG461" s="680"/>
      <c r="BH461" s="680"/>
      <c r="BI461" s="680"/>
      <c r="BJ461" s="680"/>
      <c r="BK461" s="674"/>
      <c r="BL461" s="674"/>
      <c r="BM461" s="674"/>
      <c r="BN461" s="680"/>
      <c r="BO461" s="680"/>
      <c r="BP461" s="680"/>
      <c r="BQ461" s="680"/>
      <c r="BR461" s="680"/>
      <c r="BS461" s="680"/>
      <c r="BT461" s="680"/>
      <c r="BU461" s="680"/>
      <c r="BV461" s="680"/>
      <c r="BW461" s="680"/>
    </row>
    <row r="462" spans="1:75" ht="13.5" customHeight="1">
      <c r="A462" s="696"/>
      <c r="B462" s="17" t="s">
        <v>73</v>
      </c>
      <c r="C462" s="708"/>
      <c r="D462" s="707"/>
      <c r="E462" s="716"/>
      <c r="F462" s="707"/>
      <c r="G462" s="716"/>
      <c r="H462" s="707"/>
      <c r="I462" s="716"/>
      <c r="J462" s="707"/>
      <c r="K462" s="689"/>
      <c r="L462" s="717"/>
      <c r="M462" s="708"/>
      <c r="N462" s="707"/>
      <c r="O462" s="689"/>
      <c r="P462" s="707"/>
      <c r="Q462" s="689"/>
      <c r="R462" s="707"/>
      <c r="S462" s="689"/>
      <c r="T462" s="707"/>
      <c r="U462" s="21"/>
      <c r="Z462" s="696"/>
      <c r="AA462" s="681"/>
      <c r="AB462" s="681"/>
      <c r="AC462" s="681"/>
      <c r="AD462" s="681"/>
      <c r="AE462" s="681"/>
      <c r="AF462" s="681"/>
      <c r="AG462" s="681"/>
      <c r="AH462" s="681"/>
      <c r="AI462" s="681"/>
      <c r="AJ462" s="681"/>
      <c r="AK462" s="681"/>
      <c r="AL462" s="681"/>
      <c r="AM462" s="681"/>
      <c r="AN462" s="681"/>
      <c r="AO462" s="681"/>
      <c r="AP462" s="681"/>
      <c r="AQ462" s="681"/>
      <c r="AR462" s="681"/>
      <c r="AS462" s="681"/>
      <c r="AT462" s="681"/>
      <c r="AU462" s="681"/>
      <c r="AV462" s="681"/>
      <c r="AW462" s="681"/>
      <c r="AX462" s="681"/>
      <c r="AY462" s="681"/>
      <c r="AZ462" s="681"/>
      <c r="BA462" s="681"/>
      <c r="BB462" s="681"/>
      <c r="BC462" s="681"/>
      <c r="BD462" s="681"/>
      <c r="BE462" s="681"/>
      <c r="BF462" s="681"/>
      <c r="BG462" s="681"/>
      <c r="BH462" s="681"/>
      <c r="BI462" s="681"/>
      <c r="BJ462" s="681"/>
      <c r="BK462" s="675"/>
      <c r="BL462" s="675"/>
      <c r="BM462" s="675"/>
      <c r="BN462" s="681"/>
      <c r="BO462" s="681"/>
      <c r="BP462" s="681"/>
      <c r="BQ462" s="681"/>
      <c r="BR462" s="681"/>
      <c r="BS462" s="681"/>
      <c r="BT462" s="681"/>
      <c r="BU462" s="681"/>
      <c r="BV462" s="681"/>
      <c r="BW462" s="681"/>
    </row>
    <row r="463" spans="1:75" ht="13.5" customHeight="1">
      <c r="A463" s="696"/>
      <c r="B463" s="17" t="s">
        <v>60</v>
      </c>
      <c r="C463" s="708"/>
      <c r="D463" s="707"/>
      <c r="E463" s="716"/>
      <c r="F463" s="707"/>
      <c r="G463" s="716"/>
      <c r="H463" s="707"/>
      <c r="I463" s="716"/>
      <c r="J463" s="707"/>
      <c r="K463" s="689"/>
      <c r="L463" s="717"/>
      <c r="M463" s="708"/>
      <c r="N463" s="707"/>
      <c r="O463" s="689"/>
      <c r="P463" s="707"/>
      <c r="Q463" s="689"/>
      <c r="R463" s="707"/>
      <c r="S463" s="689"/>
      <c r="T463" s="707"/>
      <c r="U463" s="21"/>
      <c r="Z463" s="696"/>
      <c r="AA463" s="681"/>
      <c r="AB463" s="681"/>
      <c r="AC463" s="681"/>
      <c r="AD463" s="681"/>
      <c r="AE463" s="681"/>
      <c r="AF463" s="681"/>
      <c r="AG463" s="681"/>
      <c r="AH463" s="681"/>
      <c r="AI463" s="681"/>
      <c r="AJ463" s="681"/>
      <c r="AK463" s="681"/>
      <c r="AL463" s="681"/>
      <c r="AM463" s="681"/>
      <c r="AN463" s="681"/>
      <c r="AO463" s="681"/>
      <c r="AP463" s="681"/>
      <c r="AQ463" s="681"/>
      <c r="AR463" s="681"/>
      <c r="AS463" s="681"/>
      <c r="AT463" s="681"/>
      <c r="AU463" s="681"/>
      <c r="AV463" s="681"/>
      <c r="AW463" s="681"/>
      <c r="AX463" s="681"/>
      <c r="AY463" s="681"/>
      <c r="AZ463" s="681"/>
      <c r="BA463" s="681"/>
      <c r="BB463" s="681"/>
      <c r="BC463" s="681"/>
      <c r="BD463" s="681"/>
      <c r="BE463" s="681"/>
      <c r="BF463" s="681"/>
      <c r="BG463" s="681"/>
      <c r="BH463" s="681"/>
      <c r="BI463" s="681"/>
      <c r="BJ463" s="681"/>
      <c r="BK463" s="675"/>
      <c r="BL463" s="675"/>
      <c r="BM463" s="675"/>
      <c r="BN463" s="681"/>
      <c r="BO463" s="681"/>
      <c r="BP463" s="681"/>
      <c r="BQ463" s="681"/>
      <c r="BR463" s="681"/>
      <c r="BS463" s="681"/>
      <c r="BT463" s="681"/>
      <c r="BU463" s="681"/>
      <c r="BV463" s="681"/>
      <c r="BW463" s="681"/>
    </row>
    <row r="464" spans="1:75" ht="13.5" customHeight="1">
      <c r="A464" s="697"/>
      <c r="B464" s="18" t="s">
        <v>62</v>
      </c>
      <c r="C464" s="714"/>
      <c r="D464" s="711"/>
      <c r="E464" s="715"/>
      <c r="F464" s="711"/>
      <c r="G464" s="715"/>
      <c r="H464" s="711"/>
      <c r="I464" s="715"/>
      <c r="J464" s="711"/>
      <c r="K464" s="710"/>
      <c r="L464" s="710"/>
      <c r="M464" s="714"/>
      <c r="N464" s="711"/>
      <c r="O464" s="710"/>
      <c r="P464" s="711"/>
      <c r="Q464" s="710"/>
      <c r="R464" s="711"/>
      <c r="S464" s="710"/>
      <c r="T464" s="711"/>
      <c r="U464" s="21"/>
      <c r="Z464" s="697"/>
      <c r="AA464" s="682"/>
      <c r="AB464" s="682"/>
      <c r="AC464" s="682"/>
      <c r="AD464" s="682"/>
      <c r="AE464" s="682"/>
      <c r="AF464" s="682"/>
      <c r="AG464" s="682"/>
      <c r="AH464" s="682"/>
      <c r="AI464" s="682"/>
      <c r="AJ464" s="682"/>
      <c r="AK464" s="682"/>
      <c r="AL464" s="682"/>
      <c r="AM464" s="682"/>
      <c r="AN464" s="682"/>
      <c r="AO464" s="682"/>
      <c r="AP464" s="682"/>
      <c r="AQ464" s="682"/>
      <c r="AR464" s="682"/>
      <c r="AS464" s="682"/>
      <c r="AT464" s="682"/>
      <c r="AU464" s="682"/>
      <c r="AV464" s="682"/>
      <c r="AW464" s="682"/>
      <c r="AX464" s="682"/>
      <c r="AY464" s="682"/>
      <c r="AZ464" s="682"/>
      <c r="BA464" s="682"/>
      <c r="BB464" s="682"/>
      <c r="BC464" s="682"/>
      <c r="BD464" s="682"/>
      <c r="BE464" s="682"/>
      <c r="BF464" s="682"/>
      <c r="BG464" s="682"/>
      <c r="BH464" s="682"/>
      <c r="BI464" s="682"/>
      <c r="BJ464" s="682"/>
      <c r="BK464" s="676"/>
      <c r="BL464" s="676"/>
      <c r="BM464" s="676"/>
      <c r="BN464" s="682"/>
      <c r="BO464" s="682"/>
      <c r="BP464" s="682"/>
      <c r="BQ464" s="682"/>
      <c r="BR464" s="682"/>
      <c r="BS464" s="682"/>
      <c r="BT464" s="682"/>
      <c r="BU464" s="682"/>
      <c r="BV464" s="682"/>
      <c r="BW464" s="682"/>
    </row>
    <row r="465" spans="1:75" ht="13.5" customHeight="1">
      <c r="A465" s="696" t="s">
        <v>74</v>
      </c>
      <c r="B465" s="15" t="s">
        <v>55</v>
      </c>
      <c r="C465" s="753" t="str">
        <f>VLOOKUP($C452,'2025年度(1年後期)'!$B$5:$N$207,COLUMN('2025年度(1年後期)'!$G$5),0)&amp;""</f>
        <v>人体の構造と機能Ⅳ　追再試</v>
      </c>
      <c r="D465" s="754"/>
      <c r="E465" s="698" t="str">
        <f>VLOOKUP($C452,'2025年度(2年後期)'!$B$5:$N$207,COLUMN('2025年度(2年後期)'!$G$5),0)&amp;""</f>
        <v>母性看護援助論Ⅱ</v>
      </c>
      <c r="F465" s="693"/>
      <c r="G465" s="698" t="str">
        <f>VLOOKUP($C452,'2025年度(3年後期)'!$B$5:$N$207,COLUMN('2025年度(3年後期)'!$G$5),0)&amp;""</f>
        <v>領域別実習</v>
      </c>
      <c r="H465" s="693"/>
      <c r="I465" s="826" t="str">
        <f>VLOOKUP($C452,'2025年度(4年後期)'!$B$5:$N$206,COLUMN('2025年度(4年後期)'!$G$5),0)&amp;""</f>
        <v>医療政策学　追再試</v>
      </c>
      <c r="J465" s="754"/>
      <c r="K465" s="694" t="str">
        <f>VLOOKUP($C452,'2025年度(助産後期)'!$B$5:$N$207,COLUMN('2025年度(助産後期)'!$G$5),0)&amp;""</f>
        <v/>
      </c>
      <c r="L465" s="694"/>
      <c r="M465" s="692" t="str">
        <f>VLOOKUP($C452,'2025年度(M1後期)'!$B$5:$N$207,COLUMN('2025年度(M1後期)'!$G$5),0)&amp;""</f>
        <v>成人看護学演習Ａ－Ⅰ</v>
      </c>
      <c r="N465" s="693"/>
      <c r="O465" s="694" t="str">
        <f>VLOOKUP($C452,'2025年度(M2後期)'!$B$5:$N$207,COLUMN('2025年度(M2後期)'!$G$5),0)&amp;""</f>
        <v>特別研究</v>
      </c>
      <c r="P465" s="693"/>
      <c r="Q465" s="694" t="str">
        <f>VLOOKUP($C452,'2025年度(D1後期)'!$B$5:$N$207,COLUMN('2025年度(D1後期)'!$G$5),0)&amp;""</f>
        <v/>
      </c>
      <c r="R465" s="693"/>
      <c r="S465" s="694" t="str">
        <f>VLOOKUP($C452,'2025年度(D23後期)'!$B$5:$N$207,COLUMN('2025年度(D23後期)'!$G$5),0)&amp;""</f>
        <v>特別研究</v>
      </c>
      <c r="T465" s="693"/>
      <c r="U465" s="21"/>
      <c r="Z465" s="696" t="str">
        <f>A465</f>
        <v>３時限（13：30～15：00）</v>
      </c>
      <c r="AA465" s="680"/>
      <c r="AB465" s="680"/>
      <c r="AC465" s="680" t="s">
        <v>366</v>
      </c>
      <c r="AD465" s="680"/>
      <c r="AE465" s="680"/>
      <c r="AF465" s="680"/>
      <c r="AG465" s="680" t="s">
        <v>332</v>
      </c>
      <c r="AH465" s="680"/>
      <c r="AI465" s="680"/>
      <c r="AJ465" s="680"/>
      <c r="AK465" s="680"/>
      <c r="AL465" s="680"/>
      <c r="AM465" s="681" t="s">
        <v>169</v>
      </c>
      <c r="AN465" s="680"/>
      <c r="AO465" s="680"/>
      <c r="AP465" s="680"/>
      <c r="AQ465" s="680"/>
      <c r="AR465" s="680"/>
      <c r="AS465" s="680"/>
      <c r="AT465" s="680"/>
      <c r="AU465" s="680"/>
      <c r="AV465" s="680"/>
      <c r="AW465" s="681" t="s">
        <v>169</v>
      </c>
      <c r="AX465" s="680"/>
      <c r="AY465" s="680" t="s">
        <v>367</v>
      </c>
      <c r="AZ465" s="680"/>
      <c r="BA465" s="680"/>
      <c r="BB465" s="680"/>
      <c r="BC465" s="680"/>
      <c r="BD465" s="680"/>
      <c r="BE465" s="680"/>
      <c r="BF465" s="680"/>
      <c r="BG465" s="680"/>
      <c r="BH465" s="680"/>
      <c r="BI465" s="680"/>
      <c r="BJ465" s="680"/>
      <c r="BK465" s="674"/>
      <c r="BL465" s="674"/>
      <c r="BM465" s="674"/>
      <c r="BN465" s="680"/>
      <c r="BO465" s="680"/>
      <c r="BP465" s="680"/>
      <c r="BQ465" s="680"/>
      <c r="BR465" s="680"/>
      <c r="BS465" s="680"/>
      <c r="BT465" s="680"/>
      <c r="BU465" s="680"/>
      <c r="BV465" s="680"/>
      <c r="BW465" s="680"/>
    </row>
    <row r="466" spans="1:75" ht="13.5" customHeight="1">
      <c r="A466" s="696"/>
      <c r="B466" s="15" t="s">
        <v>58</v>
      </c>
      <c r="C466" s="751" t="str">
        <f>IFERROR(VLOOKUP(C465,科目・教員!$A$2:$B$349,2,0),"")</f>
        <v/>
      </c>
      <c r="D466" s="752"/>
      <c r="E466" s="690" t="str">
        <f>IFERROR(VLOOKUP(E465,科目・教員!$A$2:$B$349,2,0),"")</f>
        <v>池田　真弓</v>
      </c>
      <c r="F466" s="689"/>
      <c r="G466" s="690" t="str">
        <f>IFERROR(VLOOKUP(G465,科目・教員!$A$2:$B$349,2,0),"")</f>
        <v/>
      </c>
      <c r="H466" s="689"/>
      <c r="I466" s="827" t="str">
        <f>IFERROR(VLOOKUP(I465,科目・教員!$A$2:$B$349,2,0),"")</f>
        <v/>
      </c>
      <c r="J466" s="752"/>
      <c r="K466" s="691" t="str">
        <f>IFERROR(VLOOKUP(K465,科目・教員!$A$2:$B$349,2,0),"")</f>
        <v/>
      </c>
      <c r="L466" s="691"/>
      <c r="M466" s="688" t="str">
        <f>IFERROR(VLOOKUP(M465,科目・教員!$A$2:$B$349,2,0),"")</f>
        <v/>
      </c>
      <c r="N466" s="689"/>
      <c r="O466" s="691" t="str">
        <f>IFERROR(VLOOKUP(O465,科目・教員!$A$2:$B$349,2,0),"")</f>
        <v/>
      </c>
      <c r="P466" s="689"/>
      <c r="Q466" s="691" t="str">
        <f>IFERROR(VLOOKUP(Q465,科目・教員!$A$2:$B$349,2,0),"")</f>
        <v/>
      </c>
      <c r="R466" s="689"/>
      <c r="S466" s="691" t="str">
        <f>IFERROR(VLOOKUP(S465,科目・教員!$A$2:$B$349,2,0),"")</f>
        <v/>
      </c>
      <c r="T466" s="689"/>
      <c r="U466" s="21"/>
      <c r="Z466" s="696"/>
      <c r="AA466" s="681"/>
      <c r="AB466" s="681"/>
      <c r="AC466" s="681"/>
      <c r="AD466" s="681"/>
      <c r="AE466" s="681"/>
      <c r="AF466" s="681"/>
      <c r="AG466" s="681"/>
      <c r="AH466" s="681"/>
      <c r="AI466" s="681"/>
      <c r="AJ466" s="681"/>
      <c r="AK466" s="681"/>
      <c r="AL466" s="681"/>
      <c r="AM466" s="681"/>
      <c r="AN466" s="681"/>
      <c r="AO466" s="681"/>
      <c r="AP466" s="681"/>
      <c r="AQ466" s="681"/>
      <c r="AR466" s="681"/>
      <c r="AS466" s="681"/>
      <c r="AT466" s="681"/>
      <c r="AU466" s="681"/>
      <c r="AV466" s="681"/>
      <c r="AW466" s="681"/>
      <c r="AX466" s="681"/>
      <c r="AY466" s="681"/>
      <c r="AZ466" s="681"/>
      <c r="BA466" s="681"/>
      <c r="BB466" s="681"/>
      <c r="BC466" s="681"/>
      <c r="BD466" s="681"/>
      <c r="BE466" s="681"/>
      <c r="BF466" s="681"/>
      <c r="BG466" s="681"/>
      <c r="BH466" s="681"/>
      <c r="BI466" s="681"/>
      <c r="BJ466" s="681"/>
      <c r="BK466" s="675"/>
      <c r="BL466" s="675"/>
      <c r="BM466" s="675"/>
      <c r="BN466" s="681"/>
      <c r="BO466" s="681"/>
      <c r="BP466" s="681"/>
      <c r="BQ466" s="681"/>
      <c r="BR466" s="681"/>
      <c r="BS466" s="681"/>
      <c r="BT466" s="681"/>
      <c r="BU466" s="681"/>
      <c r="BV466" s="681"/>
      <c r="BW466" s="681"/>
    </row>
    <row r="467" spans="1:75" ht="13.5" customHeight="1">
      <c r="A467" s="696"/>
      <c r="B467" s="15" t="s">
        <v>60</v>
      </c>
      <c r="C467" s="751" t="str">
        <f>VLOOKUP($C452,'2025年度(1年後期)'!$B$5:$N$207,COLUMN('2025年度(1年後期)'!$G$5)+1,0)&amp;""</f>
        <v>103</v>
      </c>
      <c r="D467" s="752"/>
      <c r="E467" s="690" t="str">
        <f>VLOOKUP($C452,'2025年度(2年後期)'!$B$5:$N$207,COLUMN('2025年度(2年後期)'!$G$5)+1,0)&amp;""</f>
        <v>201</v>
      </c>
      <c r="F467" s="689"/>
      <c r="G467" s="690" t="str">
        <f>VLOOKUP($C452,'2025年度(3年後期)'!$B$5:$N$207,COLUMN('2025年度(3年後期)'!$G$5)+1,0)&amp;""</f>
        <v>母性:301･母小実</v>
      </c>
      <c r="H467" s="689"/>
      <c r="I467" s="827" t="str">
        <f>VLOOKUP($C452,'2025年度(4年後期)'!$B$5:$N$206,COLUMN('2025年度(4年後期)'!$G$5)+1,0)&amp;""</f>
        <v>302</v>
      </c>
      <c r="J467" s="752"/>
      <c r="K467" s="691" t="str">
        <f>VLOOKUP($C452,'2025年度(助産後期)'!$B$5:$N$207,COLUMN('2025年度(助産後期)'!$G$5)+1,0)&amp;""</f>
        <v/>
      </c>
      <c r="L467" s="691"/>
      <c r="M467" s="688" t="str">
        <f>VLOOKUP($C452,'2025年度(M1後期)'!$B$5:$N$207,COLUMN('2025年度(M1後期)'!$G$5)+1,0)&amp;""</f>
        <v>別途指定</v>
      </c>
      <c r="N467" s="689"/>
      <c r="O467" s="691" t="str">
        <f>VLOOKUP($C452,'2025年度(M2後期)'!$B$5:$N$207,COLUMN('2025年度(M2後期)'!$G$5)+1,0)&amp;""</f>
        <v/>
      </c>
      <c r="P467" s="689"/>
      <c r="Q467" s="691" t="str">
        <f>VLOOKUP($C452,'2025年度(D1後期)'!$B$5:$N$207,COLUMN('2025年度(D1後期)'!$G$5)+1,0)&amp;""</f>
        <v/>
      </c>
      <c r="R467" s="689"/>
      <c r="S467" s="691" t="str">
        <f>VLOOKUP($C452,'2025年度(D23後期)'!$B$5:$N$207,COLUMN('2025年度(D23後期)'!$G$5)+1,0)&amp;""</f>
        <v/>
      </c>
      <c r="T467" s="689"/>
      <c r="U467" s="21"/>
      <c r="Z467" s="696"/>
      <c r="AA467" s="681"/>
      <c r="AB467" s="681"/>
      <c r="AC467" s="681"/>
      <c r="AD467" s="681"/>
      <c r="AE467" s="681"/>
      <c r="AF467" s="681"/>
      <c r="AG467" s="681"/>
      <c r="AH467" s="681"/>
      <c r="AI467" s="681"/>
      <c r="AJ467" s="681"/>
      <c r="AK467" s="681"/>
      <c r="AL467" s="681"/>
      <c r="AM467" s="681"/>
      <c r="AN467" s="681"/>
      <c r="AO467" s="681"/>
      <c r="AP467" s="681"/>
      <c r="AQ467" s="681"/>
      <c r="AR467" s="681"/>
      <c r="AS467" s="681"/>
      <c r="AT467" s="681"/>
      <c r="AU467" s="681"/>
      <c r="AV467" s="681"/>
      <c r="AW467" s="681"/>
      <c r="AX467" s="681"/>
      <c r="AY467" s="681"/>
      <c r="AZ467" s="681"/>
      <c r="BA467" s="681"/>
      <c r="BB467" s="681"/>
      <c r="BC467" s="681"/>
      <c r="BD467" s="681"/>
      <c r="BE467" s="681"/>
      <c r="BF467" s="681"/>
      <c r="BG467" s="681"/>
      <c r="BH467" s="681"/>
      <c r="BI467" s="681"/>
      <c r="BJ467" s="681"/>
      <c r="BK467" s="675"/>
      <c r="BL467" s="675"/>
      <c r="BM467" s="675"/>
      <c r="BN467" s="681"/>
      <c r="BO467" s="681"/>
      <c r="BP467" s="681"/>
      <c r="BQ467" s="681"/>
      <c r="BR467" s="681"/>
      <c r="BS467" s="681"/>
      <c r="BT467" s="681"/>
      <c r="BU467" s="681"/>
      <c r="BV467" s="681"/>
      <c r="BW467" s="681"/>
    </row>
    <row r="468" spans="1:75" ht="13.5" customHeight="1">
      <c r="A468" s="712"/>
      <c r="B468" s="16" t="s">
        <v>62</v>
      </c>
      <c r="C468" s="749"/>
      <c r="D468" s="750"/>
      <c r="E468" s="684"/>
      <c r="F468" s="685"/>
      <c r="G468" s="684"/>
      <c r="H468" s="685"/>
      <c r="I468" s="822"/>
      <c r="J468" s="750"/>
      <c r="K468" s="686"/>
      <c r="L468" s="686"/>
      <c r="M468" s="687"/>
      <c r="N468" s="685"/>
      <c r="O468" s="686"/>
      <c r="P468" s="685"/>
      <c r="Q468" s="686"/>
      <c r="R468" s="685"/>
      <c r="S468" s="686"/>
      <c r="T468" s="685"/>
      <c r="U468" s="21"/>
      <c r="Z468" s="697"/>
      <c r="AA468" s="682"/>
      <c r="AB468" s="682"/>
      <c r="AC468" s="682"/>
      <c r="AD468" s="682"/>
      <c r="AE468" s="682"/>
      <c r="AF468" s="682"/>
      <c r="AG468" s="682"/>
      <c r="AH468" s="682"/>
      <c r="AI468" s="682"/>
      <c r="AJ468" s="682"/>
      <c r="AK468" s="682"/>
      <c r="AL468" s="682"/>
      <c r="AM468" s="682"/>
      <c r="AN468" s="682"/>
      <c r="AO468" s="682"/>
      <c r="AP468" s="682"/>
      <c r="AQ468" s="682"/>
      <c r="AR468" s="682"/>
      <c r="AS468" s="682"/>
      <c r="AT468" s="682"/>
      <c r="AU468" s="682"/>
      <c r="AV468" s="682"/>
      <c r="AW468" s="682"/>
      <c r="AX468" s="682"/>
      <c r="AY468" s="682"/>
      <c r="AZ468" s="682"/>
      <c r="BA468" s="682"/>
      <c r="BB468" s="682"/>
      <c r="BC468" s="682"/>
      <c r="BD468" s="682"/>
      <c r="BE468" s="682"/>
      <c r="BF468" s="682"/>
      <c r="BG468" s="682"/>
      <c r="BH468" s="682"/>
      <c r="BI468" s="682"/>
      <c r="BJ468" s="682"/>
      <c r="BK468" s="676"/>
      <c r="BL468" s="676"/>
      <c r="BM468" s="676"/>
      <c r="BN468" s="682"/>
      <c r="BO468" s="682"/>
      <c r="BP468" s="682"/>
      <c r="BQ468" s="682"/>
      <c r="BR468" s="682"/>
      <c r="BS468" s="682"/>
      <c r="BT468" s="682"/>
      <c r="BU468" s="682"/>
      <c r="BV468" s="682"/>
      <c r="BW468" s="682"/>
    </row>
    <row r="469" spans="1:75" ht="13.5" customHeight="1">
      <c r="A469" s="696" t="s">
        <v>80</v>
      </c>
      <c r="B469" s="15" t="s">
        <v>55</v>
      </c>
      <c r="C469" s="692" t="str">
        <f>VLOOKUP($C452,'2025年度(1年後期)'!$B$5:$N$207,COLUMN('2025年度(1年後期)'!$I$5),0)&amp;""</f>
        <v/>
      </c>
      <c r="D469" s="693"/>
      <c r="E469" s="698" t="str">
        <f>VLOOKUP($C452,'2025年度(2年後期)'!$B$5:$N$207,COLUMN('2025年度(2年後期)'!$I$5),0)&amp;""</f>
        <v>感染防止技術論</v>
      </c>
      <c r="F469" s="693"/>
      <c r="G469" s="698" t="str">
        <f>VLOOKUP($C452,'2025年度(3年後期)'!$B$5:$N$207,COLUMN('2025年度(3年後期)'!$I$5),0)&amp;""</f>
        <v>領域別実習</v>
      </c>
      <c r="H469" s="693"/>
      <c r="I469" s="698" t="str">
        <f>VLOOKUP($C452,'2025年度(4年後期)'!$B$5:$N$206,COLUMN('2025年度(4年後期)'!$I$5),0)&amp;""</f>
        <v/>
      </c>
      <c r="J469" s="693"/>
      <c r="K469" s="694" t="str">
        <f>VLOOKUP($C452,'2025年度(助産後期)'!$B$5:$N$207,COLUMN('2025年度(助産後期)'!$I$5),0)&amp;""</f>
        <v/>
      </c>
      <c r="L469" s="694"/>
      <c r="M469" s="692" t="str">
        <f>VLOOKUP($C452,'2025年度(M1後期)'!$B$5:$N$207,COLUMN('2025年度(M1後期)'!$I$5),0)&amp;""</f>
        <v>成人看護学演習Ａ－Ⅰ</v>
      </c>
      <c r="N469" s="693"/>
      <c r="O469" s="694" t="str">
        <f>VLOOKUP($C452,'2025年度(M2後期)'!$B$5:$N$207,COLUMN('2025年度(M2後期)'!$I$5),0)&amp;""</f>
        <v>特別研究</v>
      </c>
      <c r="P469" s="693"/>
      <c r="Q469" s="694" t="str">
        <f>VLOOKUP($C452,'2025年度(D1後期)'!$B$5:$N$207,COLUMN('2025年度(D1後期)'!$I$5),0)&amp;""</f>
        <v/>
      </c>
      <c r="R469" s="693"/>
      <c r="S469" s="694" t="str">
        <f>VLOOKUP($C452,'2025年度(D23後期)'!$B$5:$N$207,COLUMN('2025年度(D23後期)'!$I$5),0)&amp;""</f>
        <v>特別研究</v>
      </c>
      <c r="T469" s="693"/>
      <c r="U469" s="21"/>
      <c r="Z469" s="696" t="str">
        <f>A469</f>
        <v>４時限（15：10～16：40）</v>
      </c>
      <c r="AA469" s="680"/>
      <c r="AB469" s="680"/>
      <c r="AC469" s="680"/>
      <c r="AD469" s="680"/>
      <c r="AE469" s="680"/>
      <c r="AF469" s="680"/>
      <c r="AG469" s="680"/>
      <c r="AH469" s="680"/>
      <c r="AI469" s="680"/>
      <c r="AJ469" s="680"/>
      <c r="AK469" s="680"/>
      <c r="AL469" s="680"/>
      <c r="AM469" s="681" t="s">
        <v>169</v>
      </c>
      <c r="AN469" s="680"/>
      <c r="AO469" s="680"/>
      <c r="AP469" s="680"/>
      <c r="AQ469" s="680"/>
      <c r="AR469" s="680"/>
      <c r="AS469" s="680"/>
      <c r="AT469" s="680"/>
      <c r="AU469" s="680"/>
      <c r="AV469" s="680"/>
      <c r="AW469" s="681" t="s">
        <v>169</v>
      </c>
      <c r="AX469" s="680"/>
      <c r="AY469" s="680"/>
      <c r="AZ469" s="680"/>
      <c r="BA469" s="680"/>
      <c r="BB469" s="680"/>
      <c r="BC469" s="680"/>
      <c r="BD469" s="680"/>
      <c r="BE469" s="680"/>
      <c r="BF469" s="680"/>
      <c r="BG469" s="680"/>
      <c r="BH469" s="680"/>
      <c r="BI469" s="680"/>
      <c r="BJ469" s="680"/>
      <c r="BK469" s="674"/>
      <c r="BL469" s="674"/>
      <c r="BM469" s="674"/>
      <c r="BN469" s="680"/>
      <c r="BO469" s="680"/>
      <c r="BP469" s="680"/>
      <c r="BQ469" s="680"/>
      <c r="BR469" s="680"/>
      <c r="BS469" s="680"/>
      <c r="BT469" s="680"/>
      <c r="BU469" s="680"/>
      <c r="BV469" s="680"/>
      <c r="BW469" s="680"/>
    </row>
    <row r="470" spans="1:75" ht="13.5" customHeight="1">
      <c r="A470" s="696"/>
      <c r="B470" s="15" t="s">
        <v>58</v>
      </c>
      <c r="C470" s="688" t="str">
        <f>IFERROR(VLOOKUP(C469,科目・教員!$A$2:$B$349,2,0),"")</f>
        <v/>
      </c>
      <c r="D470" s="689"/>
      <c r="E470" s="690" t="str">
        <f>IFERROR(VLOOKUP(E469,科目・教員!$A$2:$B$349,2,0),"")</f>
        <v>網中　眞由美</v>
      </c>
      <c r="F470" s="689"/>
      <c r="G470" s="690" t="str">
        <f>IFERROR(VLOOKUP(G469,科目・教員!$A$2:$B$349,2,0),"")</f>
        <v/>
      </c>
      <c r="H470" s="689"/>
      <c r="I470" s="690" t="str">
        <f>IFERROR(VLOOKUP(I469,科目・教員!$A$2:$B$349,2,0),"")</f>
        <v/>
      </c>
      <c r="J470" s="689"/>
      <c r="K470" s="691" t="str">
        <f>IFERROR(VLOOKUP(K469,科目・教員!$A$2:$B$349,2,0),"")</f>
        <v/>
      </c>
      <c r="L470" s="691"/>
      <c r="M470" s="688" t="str">
        <f>IFERROR(VLOOKUP(M469,科目・教員!$A$2:$B$349,2,0),"")</f>
        <v/>
      </c>
      <c r="N470" s="689"/>
      <c r="O470" s="691" t="str">
        <f>IFERROR(VLOOKUP(O469,科目・教員!$A$2:$B$349,2,0),"")</f>
        <v/>
      </c>
      <c r="P470" s="689"/>
      <c r="Q470" s="691" t="str">
        <f>IFERROR(VLOOKUP(Q469,科目・教員!$A$2:$B$349,2,0),"")</f>
        <v/>
      </c>
      <c r="R470" s="689"/>
      <c r="S470" s="691" t="str">
        <f>IFERROR(VLOOKUP(S469,科目・教員!$A$2:$B$349,2,0),"")</f>
        <v/>
      </c>
      <c r="T470" s="689"/>
      <c r="U470" s="21"/>
      <c r="Z470" s="696"/>
      <c r="AA470" s="681"/>
      <c r="AB470" s="681"/>
      <c r="AC470" s="681"/>
      <c r="AD470" s="681"/>
      <c r="AE470" s="681"/>
      <c r="AF470" s="681"/>
      <c r="AG470" s="681"/>
      <c r="AH470" s="681"/>
      <c r="AI470" s="681"/>
      <c r="AJ470" s="681"/>
      <c r="AK470" s="681"/>
      <c r="AL470" s="681"/>
      <c r="AM470" s="681"/>
      <c r="AN470" s="681"/>
      <c r="AO470" s="681"/>
      <c r="AP470" s="681"/>
      <c r="AQ470" s="681"/>
      <c r="AR470" s="681"/>
      <c r="AS470" s="681"/>
      <c r="AT470" s="681"/>
      <c r="AU470" s="681"/>
      <c r="AV470" s="681"/>
      <c r="AW470" s="681"/>
      <c r="AX470" s="681"/>
      <c r="AY470" s="681"/>
      <c r="AZ470" s="681"/>
      <c r="BA470" s="681"/>
      <c r="BB470" s="681"/>
      <c r="BC470" s="681"/>
      <c r="BD470" s="681"/>
      <c r="BE470" s="681"/>
      <c r="BF470" s="681"/>
      <c r="BG470" s="681"/>
      <c r="BH470" s="681"/>
      <c r="BI470" s="681"/>
      <c r="BJ470" s="681"/>
      <c r="BK470" s="675"/>
      <c r="BL470" s="675"/>
      <c r="BM470" s="675"/>
      <c r="BN470" s="681"/>
      <c r="BO470" s="681"/>
      <c r="BP470" s="681"/>
      <c r="BQ470" s="681"/>
      <c r="BR470" s="681"/>
      <c r="BS470" s="681"/>
      <c r="BT470" s="681"/>
      <c r="BU470" s="681"/>
      <c r="BV470" s="681"/>
      <c r="BW470" s="681"/>
    </row>
    <row r="471" spans="1:75" ht="13.5" customHeight="1">
      <c r="A471" s="696"/>
      <c r="B471" s="15" t="s">
        <v>60</v>
      </c>
      <c r="C471" s="688" t="str">
        <f>VLOOKUP($C452,'2025年度(1年後期)'!$B$5:$N$207,COLUMN('2025年度(1年後期)'!$I$5)+1,0)&amp;""</f>
        <v/>
      </c>
      <c r="D471" s="689"/>
      <c r="E471" s="690" t="str">
        <f>VLOOKUP($C452,'2025年度(2年後期)'!$B$5:$N$207,COLUMN('2025年度(2年後期)'!$I$5)+1,0)&amp;""</f>
        <v>201</v>
      </c>
      <c r="F471" s="689"/>
      <c r="G471" s="690" t="str">
        <f>VLOOKUP($C452,'2025年度(3年後期)'!$B$5:$N$207,COLUMN('2025年度(3年後期)'!$I$5)+1,0)&amp;""</f>
        <v>母性:301･母小実</v>
      </c>
      <c r="H471" s="689"/>
      <c r="I471" s="690" t="str">
        <f>VLOOKUP($C452,'2025年度(4年後期)'!$B$5:$N$206,COLUMN('2025年度(4年後期)'!$I$5)+1,0)&amp;""</f>
        <v/>
      </c>
      <c r="J471" s="689"/>
      <c r="K471" s="691" t="str">
        <f>VLOOKUP($C452,'2025年度(助産後期)'!$B$5:$N$207,COLUMN('2025年度(助産後期)'!$I$5)+1,0)&amp;""</f>
        <v/>
      </c>
      <c r="L471" s="691"/>
      <c r="M471" s="688" t="str">
        <f>VLOOKUP($C452,'2025年度(M1後期)'!$B$5:$N$207,COLUMN('2025年度(M1後期)'!$I$5)+1,0)&amp;""</f>
        <v>別途指定</v>
      </c>
      <c r="N471" s="689"/>
      <c r="O471" s="691" t="str">
        <f>VLOOKUP($C452,'2025年度(M2後期)'!$B$5:$N$207,COLUMN('2025年度(M2後期)'!$I$5)+1,0)&amp;""</f>
        <v/>
      </c>
      <c r="P471" s="689"/>
      <c r="Q471" s="691" t="str">
        <f>VLOOKUP($C452,'2025年度(D1後期)'!$B$5:$N$207,COLUMN('2025年度(D1後期)'!$I$5)+1,0)&amp;""</f>
        <v/>
      </c>
      <c r="R471" s="689"/>
      <c r="S471" s="691" t="str">
        <f>VLOOKUP($C452,'2025年度(D23後期)'!$B$5:$N$207,COLUMN('2025年度(D23後期)'!$I$5)+1,0)&amp;""</f>
        <v/>
      </c>
      <c r="T471" s="689"/>
      <c r="U471" s="21"/>
      <c r="Z471" s="696"/>
      <c r="AA471" s="681"/>
      <c r="AB471" s="681"/>
      <c r="AC471" s="681"/>
      <c r="AD471" s="681"/>
      <c r="AE471" s="681"/>
      <c r="AF471" s="681"/>
      <c r="AG471" s="681"/>
      <c r="AH471" s="681"/>
      <c r="AI471" s="681"/>
      <c r="AJ471" s="681"/>
      <c r="AK471" s="681"/>
      <c r="AL471" s="681"/>
      <c r="AM471" s="681"/>
      <c r="AN471" s="681"/>
      <c r="AO471" s="681"/>
      <c r="AP471" s="681"/>
      <c r="AQ471" s="681"/>
      <c r="AR471" s="681"/>
      <c r="AS471" s="681"/>
      <c r="AT471" s="681"/>
      <c r="AU471" s="681"/>
      <c r="AV471" s="681"/>
      <c r="AW471" s="681"/>
      <c r="AX471" s="681"/>
      <c r="AY471" s="681"/>
      <c r="AZ471" s="681"/>
      <c r="BA471" s="681"/>
      <c r="BB471" s="681"/>
      <c r="BC471" s="681"/>
      <c r="BD471" s="681"/>
      <c r="BE471" s="681"/>
      <c r="BF471" s="681"/>
      <c r="BG471" s="681"/>
      <c r="BH471" s="681"/>
      <c r="BI471" s="681"/>
      <c r="BJ471" s="681"/>
      <c r="BK471" s="675"/>
      <c r="BL471" s="675"/>
      <c r="BM471" s="675"/>
      <c r="BN471" s="681"/>
      <c r="BO471" s="681"/>
      <c r="BP471" s="681"/>
      <c r="BQ471" s="681"/>
      <c r="BR471" s="681"/>
      <c r="BS471" s="681"/>
      <c r="BT471" s="681"/>
      <c r="BU471" s="681"/>
      <c r="BV471" s="681"/>
      <c r="BW471" s="681"/>
    </row>
    <row r="472" spans="1:75" ht="13.5" customHeight="1">
      <c r="A472" s="697"/>
      <c r="B472" s="16" t="s">
        <v>62</v>
      </c>
      <c r="C472" s="687"/>
      <c r="D472" s="685"/>
      <c r="E472" s="684"/>
      <c r="F472" s="685"/>
      <c r="G472" s="684"/>
      <c r="H472" s="685"/>
      <c r="I472" s="684"/>
      <c r="J472" s="685"/>
      <c r="K472" s="686"/>
      <c r="L472" s="686"/>
      <c r="M472" s="687"/>
      <c r="N472" s="685"/>
      <c r="O472" s="686"/>
      <c r="P472" s="685"/>
      <c r="Q472" s="686"/>
      <c r="R472" s="685"/>
      <c r="S472" s="686"/>
      <c r="T472" s="685"/>
      <c r="U472" s="21"/>
      <c r="Z472" s="697"/>
      <c r="AA472" s="682"/>
      <c r="AB472" s="682"/>
      <c r="AC472" s="682"/>
      <c r="AD472" s="682"/>
      <c r="AE472" s="682"/>
      <c r="AF472" s="682"/>
      <c r="AG472" s="682"/>
      <c r="AH472" s="682"/>
      <c r="AI472" s="682"/>
      <c r="AJ472" s="682"/>
      <c r="AK472" s="682"/>
      <c r="AL472" s="682"/>
      <c r="AM472" s="682"/>
      <c r="AN472" s="682"/>
      <c r="AO472" s="682"/>
      <c r="AP472" s="682"/>
      <c r="AQ472" s="682"/>
      <c r="AR472" s="682"/>
      <c r="AS472" s="682"/>
      <c r="AT472" s="682"/>
      <c r="AU472" s="682"/>
      <c r="AV472" s="682"/>
      <c r="AW472" s="682"/>
      <c r="AX472" s="682"/>
      <c r="AY472" s="682"/>
      <c r="AZ472" s="682"/>
      <c r="BA472" s="682"/>
      <c r="BB472" s="682"/>
      <c r="BC472" s="682"/>
      <c r="BD472" s="682"/>
      <c r="BE472" s="682"/>
      <c r="BF472" s="682"/>
      <c r="BG472" s="682"/>
      <c r="BH472" s="682"/>
      <c r="BI472" s="682"/>
      <c r="BJ472" s="682"/>
      <c r="BK472" s="676"/>
      <c r="BL472" s="676"/>
      <c r="BM472" s="676"/>
      <c r="BN472" s="682"/>
      <c r="BO472" s="682"/>
      <c r="BP472" s="682"/>
      <c r="BQ472" s="682"/>
      <c r="BR472" s="682"/>
      <c r="BS472" s="682"/>
      <c r="BT472" s="682"/>
      <c r="BU472" s="682"/>
      <c r="BV472" s="682"/>
      <c r="BW472" s="682"/>
    </row>
    <row r="473" spans="1:75" ht="13.5" customHeight="1">
      <c r="A473" s="696" t="s">
        <v>87</v>
      </c>
      <c r="B473" s="15" t="s">
        <v>55</v>
      </c>
      <c r="C473" s="692" t="str">
        <f>VLOOKUP($C452,'2025年度(1年後期)'!$B$5:$N$207,COLUMN('2025年度(1年後期)'!$K$5),0)&amp;""</f>
        <v/>
      </c>
      <c r="D473" s="693"/>
      <c r="E473" s="698" t="str">
        <f>VLOOKUP($C452,'2025年度(2年後期)'!$B$5:$N$207,COLUMN('2025年度(2年後期)'!$K$5),0)&amp;""</f>
        <v/>
      </c>
      <c r="F473" s="693"/>
      <c r="G473" s="698" t="str">
        <f>VLOOKUP($C452,'2025年度(3年後期)'!$B$5:$N$207,COLUMN('2025年度(3年後期)'!$K$5),0)&amp;""</f>
        <v/>
      </c>
      <c r="H473" s="693"/>
      <c r="I473" s="698" t="str">
        <f>VLOOKUP($C452,'2025年度(4年後期)'!$B$5:$N$206,COLUMN('2025年度(4年後期)'!$K$5),0)&amp;""</f>
        <v/>
      </c>
      <c r="J473" s="693"/>
      <c r="K473" s="694" t="str">
        <f>VLOOKUP($C452,'2025年度(助産後期)'!$B$5:$N$207,COLUMN('2025年度(助産後期)'!$K$5),0)&amp;""</f>
        <v/>
      </c>
      <c r="L473" s="694"/>
      <c r="M473" s="692" t="str">
        <f>VLOOKUP($C452,'2025年度(M1後期)'!$B$5:$N$207,COLUMN('2025年度(M1後期)'!$K$5),0)&amp;""</f>
        <v/>
      </c>
      <c r="N473" s="693"/>
      <c r="O473" s="694" t="str">
        <f>VLOOKUP($C452,'2025年度(M2後期)'!$B$5:$N$207,COLUMN('2025年度(M2後期)'!$K$5),0)&amp;""</f>
        <v/>
      </c>
      <c r="P473" s="693"/>
      <c r="Q473" s="694" t="str">
        <f>VLOOKUP($C452,'2025年度(D1後期)'!$B$5:$N$207,COLUMN('2025年度(D1後期)'!$K$5),0)&amp;""</f>
        <v/>
      </c>
      <c r="R473" s="693"/>
      <c r="S473" s="694" t="str">
        <f>VLOOKUP($C452,'2025年度(D23後期)'!$B$5:$N$207,COLUMN('2025年度(D23後期)'!$K$5),0)&amp;""</f>
        <v/>
      </c>
      <c r="T473" s="693"/>
      <c r="U473" s="21"/>
      <c r="Z473" s="696" t="str">
        <f>A473</f>
        <v>５時限（16：50～18：20）</v>
      </c>
      <c r="AA473" s="680"/>
      <c r="AB473" s="680"/>
      <c r="AC473" s="680"/>
      <c r="AD473" s="680"/>
      <c r="AE473" s="680"/>
      <c r="AF473" s="680"/>
      <c r="AG473" s="680"/>
      <c r="AH473" s="680"/>
      <c r="AI473" s="680"/>
      <c r="AJ473" s="680"/>
      <c r="AK473" s="680"/>
      <c r="AL473" s="680"/>
      <c r="AM473" s="680"/>
      <c r="AN473" s="680"/>
      <c r="AO473" s="680"/>
      <c r="AP473" s="680"/>
      <c r="AQ473" s="680"/>
      <c r="AR473" s="680"/>
      <c r="AS473" s="680"/>
      <c r="AT473" s="680"/>
      <c r="AU473" s="680"/>
      <c r="AV473" s="680"/>
      <c r="AW473" s="680"/>
      <c r="AX473" s="680"/>
      <c r="AY473" s="680"/>
      <c r="AZ473" s="680"/>
      <c r="BA473" s="680"/>
      <c r="BB473" s="680"/>
      <c r="BC473" s="680"/>
      <c r="BD473" s="680"/>
      <c r="BE473" s="680"/>
      <c r="BF473" s="680"/>
      <c r="BG473" s="680"/>
      <c r="BH473" s="680"/>
      <c r="BI473" s="680"/>
      <c r="BJ473" s="680"/>
      <c r="BK473" s="674"/>
      <c r="BL473" s="674"/>
      <c r="BM473" s="674"/>
      <c r="BN473" s="680"/>
      <c r="BO473" s="680"/>
      <c r="BP473" s="680"/>
      <c r="BQ473" s="680"/>
      <c r="BR473" s="680"/>
      <c r="BS473" s="680"/>
      <c r="BT473" s="680"/>
      <c r="BU473" s="680"/>
      <c r="BV473" s="680"/>
      <c r="BW473" s="680"/>
    </row>
    <row r="474" spans="1:75" ht="13.5" customHeight="1">
      <c r="A474" s="696"/>
      <c r="B474" s="15" t="s">
        <v>58</v>
      </c>
      <c r="C474" s="688" t="str">
        <f>IFERROR(VLOOKUP(C473,科目・教員!$A$2:$B$349,2,0),"")</f>
        <v/>
      </c>
      <c r="D474" s="689"/>
      <c r="E474" s="690" t="str">
        <f>IFERROR(VLOOKUP(E473,科目・教員!$A$2:$B$349,2,0),"")</f>
        <v/>
      </c>
      <c r="F474" s="689"/>
      <c r="G474" s="690" t="str">
        <f>IFERROR(VLOOKUP(G473,科目・教員!$A$2:$B$349,2,0),"")</f>
        <v/>
      </c>
      <c r="H474" s="689"/>
      <c r="I474" s="690" t="str">
        <f>IFERROR(VLOOKUP(I473,科目・教員!$A$2:$B$349,2,0),"")</f>
        <v/>
      </c>
      <c r="J474" s="689"/>
      <c r="K474" s="691" t="str">
        <f>IFERROR(VLOOKUP(K473,科目・教員!$A$2:$B$349,2,0),"")</f>
        <v/>
      </c>
      <c r="L474" s="691"/>
      <c r="M474" s="688" t="str">
        <f>IFERROR(VLOOKUP(M473,科目・教員!$A$2:$B$349,2,0),"")</f>
        <v/>
      </c>
      <c r="N474" s="689"/>
      <c r="O474" s="691" t="str">
        <f>IFERROR(VLOOKUP(O473,科目・教員!$A$2:$B$349,2,0),"")</f>
        <v/>
      </c>
      <c r="P474" s="689"/>
      <c r="Q474" s="691" t="str">
        <f>IFERROR(VLOOKUP(Q473,科目・教員!$A$2:$B$349,2,0),"")</f>
        <v/>
      </c>
      <c r="R474" s="689"/>
      <c r="S474" s="691" t="str">
        <f>IFERROR(VLOOKUP(S473,科目・教員!$A$2:$B$349,2,0),"")</f>
        <v/>
      </c>
      <c r="T474" s="689"/>
      <c r="U474" s="21"/>
      <c r="Z474" s="696"/>
      <c r="AA474" s="681"/>
      <c r="AB474" s="681"/>
      <c r="AC474" s="681"/>
      <c r="AD474" s="681"/>
      <c r="AE474" s="681"/>
      <c r="AF474" s="681"/>
      <c r="AG474" s="681"/>
      <c r="AH474" s="681"/>
      <c r="AI474" s="681"/>
      <c r="AJ474" s="681"/>
      <c r="AK474" s="681"/>
      <c r="AL474" s="681"/>
      <c r="AM474" s="681"/>
      <c r="AN474" s="681"/>
      <c r="AO474" s="681"/>
      <c r="AP474" s="681"/>
      <c r="AQ474" s="681"/>
      <c r="AR474" s="681"/>
      <c r="AS474" s="681"/>
      <c r="AT474" s="681"/>
      <c r="AU474" s="681"/>
      <c r="AV474" s="681"/>
      <c r="AW474" s="681"/>
      <c r="AX474" s="681"/>
      <c r="AY474" s="681"/>
      <c r="AZ474" s="681"/>
      <c r="BA474" s="681"/>
      <c r="BB474" s="681"/>
      <c r="BC474" s="681"/>
      <c r="BD474" s="681"/>
      <c r="BE474" s="681"/>
      <c r="BF474" s="681"/>
      <c r="BG474" s="681"/>
      <c r="BH474" s="681"/>
      <c r="BI474" s="681"/>
      <c r="BJ474" s="681"/>
      <c r="BK474" s="675"/>
      <c r="BL474" s="675"/>
      <c r="BM474" s="675"/>
      <c r="BN474" s="681"/>
      <c r="BO474" s="681"/>
      <c r="BP474" s="681"/>
      <c r="BQ474" s="681"/>
      <c r="BR474" s="681"/>
      <c r="BS474" s="681"/>
      <c r="BT474" s="681"/>
      <c r="BU474" s="681"/>
      <c r="BV474" s="681"/>
      <c r="BW474" s="681"/>
    </row>
    <row r="475" spans="1:75" ht="13.5" customHeight="1">
      <c r="A475" s="696"/>
      <c r="B475" s="15" t="s">
        <v>60</v>
      </c>
      <c r="C475" s="688" t="str">
        <f>VLOOKUP($C452,'2025年度(1年後期)'!$B$5:$N$207,COLUMN('2025年度(1年後期)'!$K$5)+1,0)&amp;""</f>
        <v/>
      </c>
      <c r="D475" s="689"/>
      <c r="E475" s="690" t="str">
        <f>VLOOKUP($C452,'2025年度(2年後期)'!$B$5:$N$207,COLUMN('2025年度(2年後期)'!$K$5)+1,0)&amp;""</f>
        <v/>
      </c>
      <c r="F475" s="689"/>
      <c r="G475" s="690" t="str">
        <f>VLOOKUP($C452,'2025年度(3年後期)'!$B$5:$N$207,COLUMN('2025年度(3年後期)'!$K$5)+1,0)&amp;""</f>
        <v/>
      </c>
      <c r="H475" s="689"/>
      <c r="I475" s="690" t="str">
        <f>VLOOKUP($C452,'2025年度(4年後期)'!$B$5:$N$206,COLUMN('2025年度(4年後期)'!$K$5)+1,0)&amp;""</f>
        <v/>
      </c>
      <c r="J475" s="689"/>
      <c r="K475" s="691" t="str">
        <f>VLOOKUP($C452,'2025年度(助産後期)'!$B$5:$N$207,COLUMN('2025年度(助産後期)'!$K$5)+1,0)&amp;""</f>
        <v/>
      </c>
      <c r="L475" s="691"/>
      <c r="M475" s="688" t="str">
        <f>VLOOKUP($C452,'2025年度(M1後期)'!$B$5:$N$207,COLUMN('2025年度(M1後期)'!$K$5)+1,0)&amp;""</f>
        <v/>
      </c>
      <c r="N475" s="689"/>
      <c r="O475" s="691" t="str">
        <f>VLOOKUP($C452,'2025年度(M1後期)'!$B$5:$N$207,COLUMN('2025年度(M1後期)'!$K$5)+1,0)&amp;""</f>
        <v/>
      </c>
      <c r="P475" s="689"/>
      <c r="Q475" s="691" t="str">
        <f>VLOOKUP($C452,'2025年度(D1後期)'!$B$5:$N$207,COLUMN('2025年度(D1後期)'!$K$5)+1,0)&amp;""</f>
        <v/>
      </c>
      <c r="R475" s="689"/>
      <c r="S475" s="691" t="str">
        <f>VLOOKUP($C452,'2025年度(D23後期)'!$B$5:$N$207,COLUMN('2025年度(D23後期)'!$K$5)+1,0)&amp;""</f>
        <v/>
      </c>
      <c r="T475" s="689"/>
      <c r="U475" s="21"/>
      <c r="Z475" s="696"/>
      <c r="AA475" s="681"/>
      <c r="AB475" s="681"/>
      <c r="AC475" s="681"/>
      <c r="AD475" s="681"/>
      <c r="AE475" s="681"/>
      <c r="AF475" s="681"/>
      <c r="AG475" s="681"/>
      <c r="AH475" s="681"/>
      <c r="AI475" s="681"/>
      <c r="AJ475" s="681"/>
      <c r="AK475" s="681"/>
      <c r="AL475" s="681"/>
      <c r="AM475" s="681"/>
      <c r="AN475" s="681"/>
      <c r="AO475" s="681"/>
      <c r="AP475" s="681"/>
      <c r="AQ475" s="681"/>
      <c r="AR475" s="681"/>
      <c r="AS475" s="681"/>
      <c r="AT475" s="681"/>
      <c r="AU475" s="681"/>
      <c r="AV475" s="681"/>
      <c r="AW475" s="681"/>
      <c r="AX475" s="681"/>
      <c r="AY475" s="681"/>
      <c r="AZ475" s="681"/>
      <c r="BA475" s="681"/>
      <c r="BB475" s="681"/>
      <c r="BC475" s="681"/>
      <c r="BD475" s="681"/>
      <c r="BE475" s="681"/>
      <c r="BF475" s="681"/>
      <c r="BG475" s="681"/>
      <c r="BH475" s="681"/>
      <c r="BI475" s="681"/>
      <c r="BJ475" s="681"/>
      <c r="BK475" s="675"/>
      <c r="BL475" s="675"/>
      <c r="BM475" s="675"/>
      <c r="BN475" s="681"/>
      <c r="BO475" s="681"/>
      <c r="BP475" s="681"/>
      <c r="BQ475" s="681"/>
      <c r="BR475" s="681"/>
      <c r="BS475" s="681"/>
      <c r="BT475" s="681"/>
      <c r="BU475" s="681"/>
      <c r="BV475" s="681"/>
      <c r="BW475" s="681"/>
    </row>
    <row r="476" spans="1:75" ht="13.5" customHeight="1">
      <c r="A476" s="697"/>
      <c r="B476" s="16" t="s">
        <v>62</v>
      </c>
      <c r="C476" s="687"/>
      <c r="D476" s="685"/>
      <c r="E476" s="684"/>
      <c r="F476" s="685"/>
      <c r="G476" s="684"/>
      <c r="H476" s="685"/>
      <c r="I476" s="684"/>
      <c r="J476" s="685"/>
      <c r="K476" s="686"/>
      <c r="L476" s="686"/>
      <c r="M476" s="687"/>
      <c r="N476" s="685"/>
      <c r="O476" s="686"/>
      <c r="P476" s="685"/>
      <c r="Q476" s="686"/>
      <c r="R476" s="685"/>
      <c r="S476" s="686"/>
      <c r="T476" s="685"/>
      <c r="U476" s="22"/>
      <c r="V476" s="19"/>
      <c r="W476" s="19"/>
      <c r="X476" s="19"/>
      <c r="Y476" s="19"/>
      <c r="Z476" s="697"/>
      <c r="AA476" s="682"/>
      <c r="AB476" s="682"/>
      <c r="AC476" s="682"/>
      <c r="AD476" s="682"/>
      <c r="AE476" s="682"/>
      <c r="AF476" s="682"/>
      <c r="AG476" s="682"/>
      <c r="AH476" s="682"/>
      <c r="AI476" s="682"/>
      <c r="AJ476" s="682"/>
      <c r="AK476" s="682"/>
      <c r="AL476" s="682"/>
      <c r="AM476" s="682"/>
      <c r="AN476" s="682"/>
      <c r="AO476" s="682"/>
      <c r="AP476" s="682"/>
      <c r="AQ476" s="682"/>
      <c r="AR476" s="682"/>
      <c r="AS476" s="682"/>
      <c r="AT476" s="682"/>
      <c r="AU476" s="682"/>
      <c r="AV476" s="682"/>
      <c r="AW476" s="682"/>
      <c r="AX476" s="682"/>
      <c r="AY476" s="682"/>
      <c r="AZ476" s="682"/>
      <c r="BA476" s="682"/>
      <c r="BB476" s="682"/>
      <c r="BC476" s="682"/>
      <c r="BD476" s="682"/>
      <c r="BE476" s="682"/>
      <c r="BF476" s="682"/>
      <c r="BG476" s="682"/>
      <c r="BH476" s="682"/>
      <c r="BI476" s="682"/>
      <c r="BJ476" s="682"/>
      <c r="BK476" s="676"/>
      <c r="BL476" s="676"/>
      <c r="BM476" s="676"/>
      <c r="BN476" s="682"/>
      <c r="BO476" s="682"/>
      <c r="BP476" s="682"/>
      <c r="BQ476" s="682"/>
      <c r="BR476" s="682"/>
      <c r="BS476" s="682"/>
      <c r="BT476" s="682"/>
      <c r="BU476" s="682"/>
      <c r="BV476" s="682"/>
      <c r="BW476" s="682"/>
    </row>
    <row r="477" spans="1:75" ht="21.75">
      <c r="A477" s="5"/>
      <c r="B477" s="6"/>
      <c r="C477" s="722">
        <f>C452+1</f>
        <v>46042</v>
      </c>
      <c r="D477" s="722"/>
      <c r="E477" s="722"/>
      <c r="F477" s="722"/>
      <c r="G477" s="722"/>
      <c r="H477" s="722"/>
      <c r="I477" s="722"/>
      <c r="J477" s="722"/>
      <c r="K477" s="722"/>
      <c r="L477" s="722"/>
      <c r="M477" s="722"/>
      <c r="N477" s="722"/>
      <c r="O477" s="722"/>
      <c r="P477" s="722"/>
      <c r="Q477" s="722"/>
      <c r="R477" s="722"/>
      <c r="S477" s="722"/>
      <c r="T477" s="722"/>
      <c r="U477" s="781">
        <f>C477</f>
        <v>46042</v>
      </c>
      <c r="V477" s="782"/>
      <c r="W477" s="782"/>
      <c r="X477" s="782"/>
      <c r="Y477" s="782"/>
      <c r="Z477" s="783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96" t="s">
        <v>54</v>
      </c>
      <c r="B478" s="12" t="s">
        <v>55</v>
      </c>
      <c r="C478" s="705" t="str">
        <f>VLOOKUP($C477,'2025年度(1年後期)'!$B$5:$N$207,COLUMN('2025年度(1年後期)'!$C$5),0)&amp;""</f>
        <v>疾病･病態論Ⅰ</v>
      </c>
      <c r="D478" s="706"/>
      <c r="E478" s="713" t="str">
        <f>VLOOKUP($C477,'2025年度(2年後期)'!$B$5:$N$207,COLUMN('2025年度(2年後期)'!$C$5),0)&amp;""</f>
        <v/>
      </c>
      <c r="F478" s="706"/>
      <c r="G478" s="713" t="str">
        <f>VLOOKUP($C477,'2025年度(3年後期)'!$B$5:$N$207,COLUMN('2025年度(3年後期)'!$C$5),0)&amp;""</f>
        <v>領域別実習</v>
      </c>
      <c r="H478" s="706"/>
      <c r="I478" s="823" t="str">
        <f>VLOOKUP($C477,'2025年度(4年後期)'!$B$5:$N$206,COLUMN('2025年度(4年後期)'!$C$5),0)&amp;""</f>
        <v>政策医療看護論Ⅱ　追再試</v>
      </c>
      <c r="J478" s="759"/>
      <c r="K478" s="693" t="str">
        <f>VLOOKUP($C477,'2025年度(助産後期)'!$B$5:$N$207,COLUMN('2025年度(助産後期)'!$C$5),0)&amp;""</f>
        <v/>
      </c>
      <c r="L478" s="709"/>
      <c r="M478" s="723" t="str">
        <f>VLOOKUP($C477,'2025年度(M1後期)'!$B$5:$N$207,COLUMN('2025年度(M1後期)'!$C$5),0)&amp;""</f>
        <v>国際看護学演習Ａ－Ⅰ
看護教育学演習Ａ－Ⅰ
成育看護学演習Ａ－Ⅱ
成育看護学演習Ａ－Ⅳ(小児)</v>
      </c>
      <c r="N478" s="709"/>
      <c r="O478" s="713" t="str">
        <f>VLOOKUP($C477,'2025年度(M2後期)'!$B$5:$N$207,COLUMN('2025年度(M2後期)'!$C$5),0)&amp;""</f>
        <v>特別研究</v>
      </c>
      <c r="P478" s="706"/>
      <c r="Q478" s="713" t="str">
        <f>VLOOKUP($C477,'2025年度(D1後期)'!$B$5:$N$207,COLUMN('2025年度(D1後期)'!$C$5),0)&amp;""</f>
        <v>成育看護学演習Ｂ</v>
      </c>
      <c r="R478" s="706"/>
      <c r="S478" s="693" t="str">
        <f>VLOOKUP($C477,'2025年度(D23後期)'!$B$5:$N$207,COLUMN('2025年度(D23後期)'!$C$5),0)&amp;""</f>
        <v>特別研究</v>
      </c>
      <c r="T478" s="706"/>
      <c r="U478" s="25"/>
      <c r="V478" s="31"/>
      <c r="Z478" s="695" t="str">
        <f>A478</f>
        <v xml:space="preserve">１時限（09：20～10：50） </v>
      </c>
      <c r="AA478" s="680" t="s">
        <v>183</v>
      </c>
      <c r="AB478" s="680"/>
      <c r="AC478" s="680"/>
      <c r="AD478" s="680"/>
      <c r="AE478" s="680"/>
      <c r="AF478" s="680"/>
      <c r="AG478" s="680"/>
      <c r="AH478" s="680"/>
      <c r="AI478" s="680"/>
      <c r="AJ478" s="680"/>
      <c r="AK478" s="680"/>
      <c r="AL478" s="680"/>
      <c r="AM478" s="681" t="s">
        <v>169</v>
      </c>
      <c r="AN478" s="680"/>
      <c r="AO478" s="680"/>
      <c r="AP478" s="680"/>
      <c r="AQ478" s="680"/>
      <c r="AR478" s="680"/>
      <c r="AS478" s="680"/>
      <c r="AT478" s="680"/>
      <c r="AU478" s="680"/>
      <c r="AV478" s="680"/>
      <c r="AW478" s="681" t="s">
        <v>169</v>
      </c>
      <c r="AX478" s="680" t="s">
        <v>368</v>
      </c>
      <c r="AY478" s="680"/>
      <c r="AZ478" s="680"/>
      <c r="BA478" s="680"/>
      <c r="BB478" s="680"/>
      <c r="BC478" s="680"/>
      <c r="BD478" s="680"/>
      <c r="BE478" s="680"/>
      <c r="BF478" s="680"/>
      <c r="BG478" s="680"/>
      <c r="BH478" s="680"/>
      <c r="BI478" s="680"/>
      <c r="BJ478" s="680"/>
      <c r="BK478" s="674"/>
      <c r="BL478" s="674"/>
      <c r="BM478" s="674"/>
      <c r="BN478" s="680"/>
      <c r="BO478" s="680"/>
      <c r="BP478" s="680"/>
      <c r="BQ478" s="680"/>
      <c r="BR478" s="680"/>
      <c r="BS478" s="680"/>
      <c r="BT478" s="680"/>
      <c r="BU478" s="680"/>
      <c r="BV478" s="680"/>
      <c r="BW478" s="680"/>
    </row>
    <row r="479" spans="1:75" ht="13.5" customHeight="1">
      <c r="A479" s="696"/>
      <c r="B479" s="15" t="s">
        <v>58</v>
      </c>
      <c r="C479" s="708" t="str">
        <f>IFERROR(VLOOKUP(C478,科目・教員!$A$2:$B$349,2,0),"")</f>
        <v>水野　正之</v>
      </c>
      <c r="D479" s="707"/>
      <c r="E479" s="716" t="str">
        <f>IFERROR(VLOOKUP(E478,科目・教員!$A$2:$B$349,2,0),"")</f>
        <v/>
      </c>
      <c r="F479" s="707"/>
      <c r="G479" s="716" t="str">
        <f>IFERROR(VLOOKUP(G478,科目・教員!$A$2:$B$349,2,0),"")</f>
        <v/>
      </c>
      <c r="H479" s="707"/>
      <c r="I479" s="821" t="str">
        <f>IFERROR(VLOOKUP(I478,科目・教員!$A$2:$B$349,2,0),"")</f>
        <v/>
      </c>
      <c r="J479" s="757"/>
      <c r="K479" s="689" t="str">
        <f>IFERROR(VLOOKUP(K478,科目・教員!$A$2:$B$349,2,0),"")</f>
        <v/>
      </c>
      <c r="L479" s="717"/>
      <c r="M479" s="718" t="str">
        <f>IFERROR(VLOOKUP(M478,科目・教員!$A$2:$B$349,2,0),"")</f>
        <v/>
      </c>
      <c r="N479" s="707"/>
      <c r="O479" s="716" t="str">
        <f>IFERROR(VLOOKUP(O478,科目・教員!$A$2:$B$349,2,0),"")</f>
        <v/>
      </c>
      <c r="P479" s="707"/>
      <c r="Q479" s="716" t="str">
        <f>IFERROR(VLOOKUP(Q478,科目・教員!$A$2:$B$349,2,0),"")</f>
        <v/>
      </c>
      <c r="R479" s="707"/>
      <c r="S479" s="689" t="str">
        <f>IFERROR(VLOOKUP(S478,科目・教員!$A$2:$B$349,2,0),"")</f>
        <v/>
      </c>
      <c r="T479" s="707"/>
      <c r="U479" s="25"/>
      <c r="V479" s="41"/>
      <c r="Z479" s="696"/>
      <c r="AA479" s="681"/>
      <c r="AB479" s="681"/>
      <c r="AC479" s="681"/>
      <c r="AD479" s="681"/>
      <c r="AE479" s="681"/>
      <c r="AF479" s="681"/>
      <c r="AG479" s="681"/>
      <c r="AH479" s="681"/>
      <c r="AI479" s="681"/>
      <c r="AJ479" s="681"/>
      <c r="AK479" s="681"/>
      <c r="AL479" s="681"/>
      <c r="AM479" s="681"/>
      <c r="AN479" s="681"/>
      <c r="AO479" s="681"/>
      <c r="AP479" s="681"/>
      <c r="AQ479" s="681"/>
      <c r="AR479" s="681"/>
      <c r="AS479" s="681"/>
      <c r="AT479" s="681"/>
      <c r="AU479" s="681"/>
      <c r="AV479" s="681"/>
      <c r="AW479" s="681"/>
      <c r="AX479" s="681"/>
      <c r="AY479" s="681"/>
      <c r="AZ479" s="681"/>
      <c r="BA479" s="681"/>
      <c r="BB479" s="681"/>
      <c r="BC479" s="681"/>
      <c r="BD479" s="681"/>
      <c r="BE479" s="681"/>
      <c r="BF479" s="681"/>
      <c r="BG479" s="681"/>
      <c r="BH479" s="681"/>
      <c r="BI479" s="681"/>
      <c r="BJ479" s="681"/>
      <c r="BK479" s="675"/>
      <c r="BL479" s="675"/>
      <c r="BM479" s="675"/>
      <c r="BN479" s="681"/>
      <c r="BO479" s="681"/>
      <c r="BP479" s="681"/>
      <c r="BQ479" s="681"/>
      <c r="BR479" s="681"/>
      <c r="BS479" s="681"/>
      <c r="BT479" s="681"/>
      <c r="BU479" s="681"/>
      <c r="BV479" s="681"/>
      <c r="BW479" s="681"/>
    </row>
    <row r="480" spans="1:75" ht="13.5" customHeight="1">
      <c r="A480" s="696"/>
      <c r="B480" s="15" t="s">
        <v>60</v>
      </c>
      <c r="C480" s="708" t="str">
        <f>VLOOKUP($C477,'2025年度(1年後期)'!$B$5:$N$207,COLUMN('2025年度(1年後期)'!$C$5)+1,0)&amp;""</f>
        <v>101</v>
      </c>
      <c r="D480" s="707"/>
      <c r="E480" s="716" t="str">
        <f>VLOOKUP($C477,'2025年度(2年後期)'!$B$5:$N$207,COLUMN('2025年度(2年後期)'!$C$5)+1,0)&amp;""</f>
        <v/>
      </c>
      <c r="F480" s="707"/>
      <c r="G480" s="716" t="str">
        <f>VLOOKUP($C477,'2025年度(3年後期)'!$B$5:$N$207,COLUMN('2025年度(3年後期)'!$C$5)+1,0)&amp;""</f>
        <v>母性:301･母小実</v>
      </c>
      <c r="H480" s="707"/>
      <c r="I480" s="821" t="str">
        <f>VLOOKUP($C477,'2025年度(4年後期)'!$B$5:$N$206,COLUMN('2025年度(4年後期)'!$C$5)+1,0)&amp;""</f>
        <v>302</v>
      </c>
      <c r="J480" s="757"/>
      <c r="K480" s="689" t="str">
        <f>VLOOKUP($C477,'2025年度(助産後期)'!$B$5:$N$207,COLUMN('2025年度(助産後期)'!$C$5)+1,0)&amp;""</f>
        <v/>
      </c>
      <c r="L480" s="717"/>
      <c r="M480" s="718" t="str">
        <f>VLOOKUP($C477,'2025年度(M1後期)'!$B$5:$N$207,COLUMN('2025年度(M1後期)'!$C$5)+1,0)&amp;""</f>
        <v>国際:別途指定
教育:別途指定
成育:別途指定
成育:別途指定</v>
      </c>
      <c r="N480" s="707"/>
      <c r="O480" s="716" t="str">
        <f>VLOOKUP($C477,'2025年度(M2後期)'!$B$5:$N$207,COLUMN('2025年度(M2後期)'!$C$5)+1,0)&amp;""</f>
        <v/>
      </c>
      <c r="P480" s="707"/>
      <c r="Q480" s="716" t="str">
        <f>VLOOKUP($C477,'2025年度(D1後期)'!$B$5:$N$207,COLUMN('2025年度(D1後期)'!$C$5)+1,0)&amp;""</f>
        <v>別途指定</v>
      </c>
      <c r="R480" s="707"/>
      <c r="S480" s="689" t="str">
        <f>VLOOKUP($C477,'2025年度(D23後期)'!$B$5:$N$207,COLUMN('2025年度(D23後期)'!$C$5)+1,0)&amp;""</f>
        <v/>
      </c>
      <c r="T480" s="707"/>
      <c r="U480" s="25"/>
      <c r="V480" s="41"/>
      <c r="Z480" s="696"/>
      <c r="AA480" s="681"/>
      <c r="AB480" s="681"/>
      <c r="AC480" s="681"/>
      <c r="AD480" s="681"/>
      <c r="AE480" s="681"/>
      <c r="AF480" s="681"/>
      <c r="AG480" s="681"/>
      <c r="AH480" s="681"/>
      <c r="AI480" s="681"/>
      <c r="AJ480" s="681"/>
      <c r="AK480" s="681"/>
      <c r="AL480" s="681"/>
      <c r="AM480" s="681"/>
      <c r="AN480" s="681"/>
      <c r="AO480" s="681"/>
      <c r="AP480" s="681"/>
      <c r="AQ480" s="681"/>
      <c r="AR480" s="681"/>
      <c r="AS480" s="681"/>
      <c r="AT480" s="681"/>
      <c r="AU480" s="681"/>
      <c r="AV480" s="681"/>
      <c r="AW480" s="681"/>
      <c r="AX480" s="681"/>
      <c r="AY480" s="681"/>
      <c r="AZ480" s="681"/>
      <c r="BA480" s="681"/>
      <c r="BB480" s="681"/>
      <c r="BC480" s="681"/>
      <c r="BD480" s="681"/>
      <c r="BE480" s="681"/>
      <c r="BF480" s="681"/>
      <c r="BG480" s="681"/>
      <c r="BH480" s="681"/>
      <c r="BI480" s="681"/>
      <c r="BJ480" s="681"/>
      <c r="BK480" s="675"/>
      <c r="BL480" s="675"/>
      <c r="BM480" s="675"/>
      <c r="BN480" s="681"/>
      <c r="BO480" s="681"/>
      <c r="BP480" s="681"/>
      <c r="BQ480" s="681"/>
      <c r="BR480" s="681"/>
      <c r="BS480" s="681"/>
      <c r="BT480" s="681"/>
      <c r="BU480" s="681"/>
      <c r="BV480" s="681"/>
      <c r="BW480" s="681"/>
    </row>
    <row r="481" spans="1:75" ht="13.5" customHeight="1">
      <c r="A481" s="697"/>
      <c r="B481" s="16" t="s">
        <v>62</v>
      </c>
      <c r="C481" s="738"/>
      <c r="D481" s="748"/>
      <c r="E481" s="684"/>
      <c r="F481" s="719"/>
      <c r="G481" s="684"/>
      <c r="H481" s="719"/>
      <c r="I481" s="822"/>
      <c r="J481" s="755"/>
      <c r="K481" s="686"/>
      <c r="L481" s="720"/>
      <c r="M481" s="721"/>
      <c r="N481" s="719"/>
      <c r="O481" s="684"/>
      <c r="P481" s="719"/>
      <c r="Q481" s="684"/>
      <c r="R481" s="719"/>
      <c r="S481" s="686"/>
      <c r="T481" s="719"/>
      <c r="U481" s="25"/>
      <c r="V481" s="41"/>
      <c r="Z481" s="697"/>
      <c r="AA481" s="682"/>
      <c r="AB481" s="682"/>
      <c r="AC481" s="682"/>
      <c r="AD481" s="682"/>
      <c r="AE481" s="682"/>
      <c r="AF481" s="682"/>
      <c r="AG481" s="682"/>
      <c r="AH481" s="682"/>
      <c r="AI481" s="682"/>
      <c r="AJ481" s="682"/>
      <c r="AK481" s="682"/>
      <c r="AL481" s="682"/>
      <c r="AM481" s="682"/>
      <c r="AN481" s="682"/>
      <c r="AO481" s="682"/>
      <c r="AP481" s="682"/>
      <c r="AQ481" s="682"/>
      <c r="AR481" s="682"/>
      <c r="AS481" s="682"/>
      <c r="AT481" s="682"/>
      <c r="AU481" s="682"/>
      <c r="AV481" s="682"/>
      <c r="AW481" s="682"/>
      <c r="AX481" s="682"/>
      <c r="AY481" s="682"/>
      <c r="AZ481" s="682"/>
      <c r="BA481" s="682"/>
      <c r="BB481" s="682"/>
      <c r="BC481" s="682"/>
      <c r="BD481" s="682"/>
      <c r="BE481" s="682"/>
      <c r="BF481" s="682"/>
      <c r="BG481" s="682"/>
      <c r="BH481" s="682"/>
      <c r="BI481" s="682"/>
      <c r="BJ481" s="682"/>
      <c r="BK481" s="676"/>
      <c r="BL481" s="676"/>
      <c r="BM481" s="676"/>
      <c r="BN481" s="682"/>
      <c r="BO481" s="682"/>
      <c r="BP481" s="682"/>
      <c r="BQ481" s="682"/>
      <c r="BR481" s="682"/>
      <c r="BS481" s="682"/>
      <c r="BT481" s="682"/>
      <c r="BU481" s="682"/>
      <c r="BV481" s="682"/>
      <c r="BW481" s="682"/>
    </row>
    <row r="482" spans="1:75" ht="13.5" customHeight="1">
      <c r="A482" s="696" t="s">
        <v>64</v>
      </c>
      <c r="B482" s="15" t="s">
        <v>55</v>
      </c>
      <c r="C482" s="705" t="str">
        <f>VLOOKUP($C477,'2025年度(1年後期)'!$B$5:$N$207,COLUMN('2025年度(1年後期)'!$E$5),0)&amp;""</f>
        <v>知の探究</v>
      </c>
      <c r="D482" s="706"/>
      <c r="E482" s="713" t="str">
        <f>VLOOKUP($C477,'2025年度(2年後期)'!$B$5:$N$207,COLUMN('2025年度(2年後期)'!$E$5),0)&amp;""</f>
        <v>精神看護学概論</v>
      </c>
      <c r="F482" s="706"/>
      <c r="G482" s="713" t="str">
        <f>VLOOKUP($C477,'2025年度(3年後期)'!$B$5:$N$207,COLUMN('2025年度(3年後期)'!$E$5),0)&amp;""</f>
        <v>領域別実習</v>
      </c>
      <c r="H482" s="706"/>
      <c r="I482" s="713" t="str">
        <f>VLOOKUP($C477,'2025年度(4年後期)'!$B$5:$N$206,COLUMN('2025年度(4年後期)'!$E$5),0)&amp;""</f>
        <v/>
      </c>
      <c r="J482" s="706"/>
      <c r="K482" s="693" t="str">
        <f>VLOOKUP($C477,'2025年度(助産後期)'!$B$5:$N$207,COLUMN('2025年度(助産後期)'!$E$5),0)&amp;""</f>
        <v/>
      </c>
      <c r="L482" s="709"/>
      <c r="M482" s="705" t="str">
        <f>VLOOKUP($C477,'2025年度(M1後期)'!$B$5:$N$207,COLUMN('2025年度(M1後期)'!$E$5),0)&amp;""</f>
        <v>国際看護学演習Ａ－Ⅰ
看護教育学演習Ａ－Ⅰ
成育看護学演習Ａ－Ⅱ
成育看護学演習Ａ－Ⅳ(小児)</v>
      </c>
      <c r="N482" s="706"/>
      <c r="O482" s="693" t="str">
        <f>VLOOKUP($C477,'2025年度(M2後期)'!$B$5:$N$207,COLUMN('2025年度(M2後期)'!$E$5),0)&amp;""</f>
        <v>特別研究</v>
      </c>
      <c r="P482" s="706"/>
      <c r="Q482" s="693" t="str">
        <f>VLOOKUP($C477,'2025年度(D1後期)'!$B$5:$N$207,COLUMN('2025年度(D1後期)'!$E$5),0)&amp;""</f>
        <v>成育看護学演習Ｂ</v>
      </c>
      <c r="R482" s="706"/>
      <c r="S482" s="693" t="str">
        <f>VLOOKUP($C477,'2025年度(D23後期)'!$B$5:$N$207,COLUMN('2025年度(D23後期)'!$E$5),0)&amp;""</f>
        <v>特別研究</v>
      </c>
      <c r="T482" s="706"/>
      <c r="U482" s="21"/>
      <c r="V482" s="41"/>
      <c r="Z482" s="696" t="str">
        <f>A482</f>
        <v>２時限（11：00～12：30）</v>
      </c>
      <c r="AA482" s="680" t="s">
        <v>211</v>
      </c>
      <c r="AB482" s="680"/>
      <c r="AC482" s="680"/>
      <c r="AD482" s="680"/>
      <c r="AE482" s="680"/>
      <c r="AF482" s="680"/>
      <c r="AG482" s="680" t="s">
        <v>279</v>
      </c>
      <c r="AH482" s="680"/>
      <c r="AI482" s="680"/>
      <c r="AJ482" s="680"/>
      <c r="AK482" s="680"/>
      <c r="AL482" s="680"/>
      <c r="AM482" s="681" t="s">
        <v>169</v>
      </c>
      <c r="AN482" s="680"/>
      <c r="AO482" s="680"/>
      <c r="AP482" s="680"/>
      <c r="AQ482" s="680"/>
      <c r="AR482" s="680"/>
      <c r="AS482" s="680"/>
      <c r="AT482" s="680"/>
      <c r="AU482" s="680"/>
      <c r="AV482" s="680"/>
      <c r="AW482" s="681" t="s">
        <v>169</v>
      </c>
      <c r="AX482" s="680"/>
      <c r="AY482" s="680"/>
      <c r="AZ482" s="680"/>
      <c r="BA482" s="680"/>
      <c r="BB482" s="680"/>
      <c r="BC482" s="680"/>
      <c r="BD482" s="680"/>
      <c r="BE482" s="680"/>
      <c r="BF482" s="680"/>
      <c r="BG482" s="680"/>
      <c r="BH482" s="680"/>
      <c r="BI482" s="680"/>
      <c r="BJ482" s="680"/>
      <c r="BK482" s="674"/>
      <c r="BL482" s="674"/>
      <c r="BM482" s="674"/>
      <c r="BN482" s="680"/>
      <c r="BO482" s="680"/>
      <c r="BP482" s="680"/>
      <c r="BQ482" s="680"/>
      <c r="BR482" s="680"/>
      <c r="BS482" s="680"/>
      <c r="BT482" s="680"/>
      <c r="BU482" s="680"/>
      <c r="BV482" s="680"/>
      <c r="BW482" s="680"/>
    </row>
    <row r="483" spans="1:75" ht="13.5" customHeight="1">
      <c r="A483" s="696"/>
      <c r="B483" s="15" t="s">
        <v>58</v>
      </c>
      <c r="C483" s="708" t="str">
        <f>IFERROR(VLOOKUP(C482,科目・教員!$A$2:$B$349,2,0),"")</f>
        <v>飯野　京子</v>
      </c>
      <c r="D483" s="707"/>
      <c r="E483" s="716" t="str">
        <f>IFERROR(VLOOKUP(E482,科目・教員!$A$2:$B$349,2,0),"")</f>
        <v>森　真喜子</v>
      </c>
      <c r="F483" s="707"/>
      <c r="G483" s="716" t="str">
        <f>IFERROR(VLOOKUP(G482,科目・教員!$A$2:$B$349,2,0),"")</f>
        <v/>
      </c>
      <c r="H483" s="707"/>
      <c r="I483" s="716" t="str">
        <f>IFERROR(VLOOKUP(I482,科目・教員!$A$2:$B$349,2,0),"")</f>
        <v/>
      </c>
      <c r="J483" s="707"/>
      <c r="K483" s="689" t="str">
        <f>IFERROR(VLOOKUP(K482,科目・教員!$A$2:$B$349,2,0),"")</f>
        <v/>
      </c>
      <c r="L483" s="717"/>
      <c r="M483" s="708" t="str">
        <f>IFERROR(VLOOKUP(M482,科目・教員!$A$2:$B$349,2,0),"")</f>
        <v/>
      </c>
      <c r="N483" s="707"/>
      <c r="O483" s="689" t="str">
        <f>IFERROR(VLOOKUP(O482,科目・教員!$A$2:$B$349,2,0),"")</f>
        <v/>
      </c>
      <c r="P483" s="707"/>
      <c r="Q483" s="689" t="str">
        <f>IFERROR(VLOOKUP(Q482,科目・教員!$A$2:$B$349,2,0),"")</f>
        <v/>
      </c>
      <c r="R483" s="707"/>
      <c r="S483" s="689" t="str">
        <f>IFERROR(VLOOKUP(S482,科目・教員!$A$2:$B$349,2,0),"")</f>
        <v/>
      </c>
      <c r="T483" s="707"/>
      <c r="U483" s="21"/>
      <c r="V483" s="41"/>
      <c r="Z483" s="696"/>
      <c r="AA483" s="681"/>
      <c r="AB483" s="681"/>
      <c r="AC483" s="681"/>
      <c r="AD483" s="681"/>
      <c r="AE483" s="681"/>
      <c r="AF483" s="681"/>
      <c r="AG483" s="681"/>
      <c r="AH483" s="681"/>
      <c r="AI483" s="681"/>
      <c r="AJ483" s="681"/>
      <c r="AK483" s="681"/>
      <c r="AL483" s="681"/>
      <c r="AM483" s="681"/>
      <c r="AN483" s="681"/>
      <c r="AO483" s="681"/>
      <c r="AP483" s="681"/>
      <c r="AQ483" s="681"/>
      <c r="AR483" s="681"/>
      <c r="AS483" s="681"/>
      <c r="AT483" s="681"/>
      <c r="AU483" s="681"/>
      <c r="AV483" s="681"/>
      <c r="AW483" s="681"/>
      <c r="AX483" s="681"/>
      <c r="AY483" s="681"/>
      <c r="AZ483" s="681"/>
      <c r="BA483" s="681"/>
      <c r="BB483" s="681"/>
      <c r="BC483" s="681"/>
      <c r="BD483" s="681"/>
      <c r="BE483" s="681"/>
      <c r="BF483" s="681"/>
      <c r="BG483" s="681"/>
      <c r="BH483" s="681"/>
      <c r="BI483" s="681"/>
      <c r="BJ483" s="681"/>
      <c r="BK483" s="675"/>
      <c r="BL483" s="675"/>
      <c r="BM483" s="675"/>
      <c r="BN483" s="681"/>
      <c r="BO483" s="681"/>
      <c r="BP483" s="681"/>
      <c r="BQ483" s="681"/>
      <c r="BR483" s="681"/>
      <c r="BS483" s="681"/>
      <c r="BT483" s="681"/>
      <c r="BU483" s="681"/>
      <c r="BV483" s="681"/>
      <c r="BW483" s="681"/>
    </row>
    <row r="484" spans="1:75" ht="13.5" customHeight="1">
      <c r="A484" s="696"/>
      <c r="B484" s="15" t="s">
        <v>60</v>
      </c>
      <c r="C484" s="708" t="str">
        <f>VLOOKUP($C477,'2025年度(1年後期)'!$B$5:$N$207,COLUMN('2025年度(1年後期)'!$E$5)+1,0)&amp;""</f>
        <v>101</v>
      </c>
      <c r="D484" s="707"/>
      <c r="E484" s="716" t="str">
        <f>VLOOKUP($C477,'2025年度(2年後期)'!$B$5:$N$207,COLUMN('2025年度(2年後期)'!$E$5)+1,0)&amp;""</f>
        <v>201</v>
      </c>
      <c r="F484" s="707"/>
      <c r="G484" s="716" t="str">
        <f>VLOOKUP($C477,'2025年度(3年後期)'!$B$5:$N$207,COLUMN('2025年度(3年後期)'!$E$5)+1,0)&amp;""</f>
        <v>母性:301･母小実</v>
      </c>
      <c r="H484" s="707"/>
      <c r="I484" s="716" t="str">
        <f>VLOOKUP($C477,'2025年度(4年後期)'!$B$5:$N$206,COLUMN('2025年度(4年後期)'!$E$5)+1,0)&amp;""</f>
        <v/>
      </c>
      <c r="J484" s="707"/>
      <c r="K484" s="689" t="str">
        <f>VLOOKUP($C477,'2025年度(助産後期)'!$B$5:$N$207,COLUMN('2025年度(助産後期)'!$E$5)+1,0)&amp;""</f>
        <v/>
      </c>
      <c r="L484" s="717"/>
      <c r="M484" s="708" t="str">
        <f>VLOOKUP($C477,'2025年度(M1後期)'!$B$5:$N$207,COLUMN('2025年度(M1後期)'!$E$5)+1,0)&amp;""</f>
        <v>国際:別途指定
教育:別途指定
成育:別途指定
成育:別途指定</v>
      </c>
      <c r="N484" s="707"/>
      <c r="O484" s="689" t="str">
        <f>VLOOKUP($C477,'2025年度(M2後期)'!$B$5:$N$207,COLUMN('2025年度(M2後期)'!$E$5)+1,0)&amp;""</f>
        <v/>
      </c>
      <c r="P484" s="707"/>
      <c r="Q484" s="689" t="str">
        <f>VLOOKUP($C477,'2025年度(D1後期)'!$B$5:$N$207,COLUMN('2025年度(D1後期)'!$E$5)+1,0)&amp;""</f>
        <v>別途指定</v>
      </c>
      <c r="R484" s="707"/>
      <c r="S484" s="689" t="str">
        <f>VLOOKUP($C477,'2025年度(D23後期)'!$B$5:$N$207,COLUMN('2025年度(D23後期)'!$E$5)+1,0)&amp;""</f>
        <v/>
      </c>
      <c r="T484" s="707"/>
      <c r="U484" s="21"/>
      <c r="V484" s="41"/>
      <c r="Z484" s="696"/>
      <c r="AA484" s="681"/>
      <c r="AB484" s="681"/>
      <c r="AC484" s="681"/>
      <c r="AD484" s="681"/>
      <c r="AE484" s="681"/>
      <c r="AF484" s="681"/>
      <c r="AG484" s="681"/>
      <c r="AH484" s="681"/>
      <c r="AI484" s="681"/>
      <c r="AJ484" s="681"/>
      <c r="AK484" s="681"/>
      <c r="AL484" s="681"/>
      <c r="AM484" s="681"/>
      <c r="AN484" s="681"/>
      <c r="AO484" s="681"/>
      <c r="AP484" s="681"/>
      <c r="AQ484" s="681"/>
      <c r="AR484" s="681"/>
      <c r="AS484" s="681"/>
      <c r="AT484" s="681"/>
      <c r="AU484" s="681"/>
      <c r="AV484" s="681"/>
      <c r="AW484" s="681"/>
      <c r="AX484" s="681"/>
      <c r="AY484" s="681"/>
      <c r="AZ484" s="681"/>
      <c r="BA484" s="681"/>
      <c r="BB484" s="681"/>
      <c r="BC484" s="681"/>
      <c r="BD484" s="681"/>
      <c r="BE484" s="681"/>
      <c r="BF484" s="681"/>
      <c r="BG484" s="681"/>
      <c r="BH484" s="681"/>
      <c r="BI484" s="681"/>
      <c r="BJ484" s="681"/>
      <c r="BK484" s="675"/>
      <c r="BL484" s="675"/>
      <c r="BM484" s="675"/>
      <c r="BN484" s="681"/>
      <c r="BO484" s="681"/>
      <c r="BP484" s="681"/>
      <c r="BQ484" s="681"/>
      <c r="BR484" s="681"/>
      <c r="BS484" s="681"/>
      <c r="BT484" s="681"/>
      <c r="BU484" s="681"/>
      <c r="BV484" s="681"/>
      <c r="BW484" s="681"/>
    </row>
    <row r="485" spans="1:75" ht="13.5" customHeight="1">
      <c r="A485" s="712"/>
      <c r="B485" s="16" t="s">
        <v>62</v>
      </c>
      <c r="C485" s="687"/>
      <c r="D485" s="685"/>
      <c r="E485" s="684"/>
      <c r="F485" s="685"/>
      <c r="G485" s="684"/>
      <c r="H485" s="685"/>
      <c r="I485" s="684"/>
      <c r="J485" s="685"/>
      <c r="K485" s="686"/>
      <c r="L485" s="686"/>
      <c r="M485" s="687"/>
      <c r="N485" s="685"/>
      <c r="O485" s="686"/>
      <c r="P485" s="685"/>
      <c r="Q485" s="686"/>
      <c r="R485" s="685"/>
      <c r="S485" s="686"/>
      <c r="T485" s="685"/>
      <c r="U485" s="21"/>
      <c r="V485" s="41"/>
      <c r="Z485" s="697"/>
      <c r="AA485" s="682"/>
      <c r="AB485" s="682"/>
      <c r="AC485" s="682"/>
      <c r="AD485" s="682"/>
      <c r="AE485" s="682"/>
      <c r="AF485" s="682"/>
      <c r="AG485" s="682"/>
      <c r="AH485" s="682"/>
      <c r="AI485" s="682"/>
      <c r="AJ485" s="682"/>
      <c r="AK485" s="682"/>
      <c r="AL485" s="682"/>
      <c r="AM485" s="682"/>
      <c r="AN485" s="682"/>
      <c r="AO485" s="682"/>
      <c r="AP485" s="682"/>
      <c r="AQ485" s="682"/>
      <c r="AR485" s="682"/>
      <c r="AS485" s="682"/>
      <c r="AT485" s="682"/>
      <c r="AU485" s="682"/>
      <c r="AV485" s="682"/>
      <c r="AW485" s="682"/>
      <c r="AX485" s="682"/>
      <c r="AY485" s="682"/>
      <c r="AZ485" s="682"/>
      <c r="BA485" s="682"/>
      <c r="BB485" s="682"/>
      <c r="BC485" s="682"/>
      <c r="BD485" s="682"/>
      <c r="BE485" s="682"/>
      <c r="BF485" s="682"/>
      <c r="BG485" s="682"/>
      <c r="BH485" s="682"/>
      <c r="BI485" s="682"/>
      <c r="BJ485" s="682"/>
      <c r="BK485" s="676"/>
      <c r="BL485" s="676"/>
      <c r="BM485" s="676"/>
      <c r="BN485" s="682"/>
      <c r="BO485" s="682"/>
      <c r="BP485" s="682"/>
      <c r="BQ485" s="682"/>
      <c r="BR485" s="682"/>
      <c r="BS485" s="682"/>
      <c r="BT485" s="682"/>
      <c r="BU485" s="682"/>
      <c r="BV485" s="682"/>
      <c r="BW485" s="682"/>
    </row>
    <row r="486" spans="1:75" ht="13.5" customHeight="1">
      <c r="A486" s="695" t="s">
        <v>70</v>
      </c>
      <c r="B486" s="17" t="s">
        <v>71</v>
      </c>
      <c r="C486" s="705"/>
      <c r="D486" s="706"/>
      <c r="E486" s="713"/>
      <c r="F486" s="706"/>
      <c r="G486" s="713"/>
      <c r="H486" s="706"/>
      <c r="I486" s="713"/>
      <c r="J486" s="706"/>
      <c r="K486" s="693"/>
      <c r="L486" s="709"/>
      <c r="M486" s="705"/>
      <c r="N486" s="706"/>
      <c r="O486" s="693"/>
      <c r="P486" s="706"/>
      <c r="Q486" s="693"/>
      <c r="R486" s="706"/>
      <c r="S486" s="693"/>
      <c r="T486" s="706"/>
      <c r="U486" s="21"/>
      <c r="V486" s="41"/>
      <c r="Z486" s="696" t="str">
        <f>A486</f>
        <v>昼休み（12：30～13：30）</v>
      </c>
      <c r="AA486" s="680"/>
      <c r="AB486" s="680"/>
      <c r="AC486" s="680"/>
      <c r="AD486" s="680"/>
      <c r="AE486" s="680"/>
      <c r="AF486" s="680"/>
      <c r="AG486" s="680"/>
      <c r="AH486" s="680"/>
      <c r="AI486" s="680"/>
      <c r="AJ486" s="680"/>
      <c r="AK486" s="680"/>
      <c r="AL486" s="680"/>
      <c r="AM486" s="680"/>
      <c r="AN486" s="680"/>
      <c r="AO486" s="680"/>
      <c r="AP486" s="680"/>
      <c r="AQ486" s="680"/>
      <c r="AR486" s="680"/>
      <c r="AS486" s="680"/>
      <c r="AT486" s="680"/>
      <c r="AU486" s="680"/>
      <c r="AV486" s="680"/>
      <c r="AW486" s="680"/>
      <c r="AX486" s="680"/>
      <c r="AY486" s="680"/>
      <c r="AZ486" s="680"/>
      <c r="BA486" s="680"/>
      <c r="BB486" s="680"/>
      <c r="BC486" s="680"/>
      <c r="BD486" s="680"/>
      <c r="BE486" s="680"/>
      <c r="BF486" s="680"/>
      <c r="BG486" s="680"/>
      <c r="BH486" s="680"/>
      <c r="BI486" s="680"/>
      <c r="BJ486" s="680"/>
      <c r="BK486" s="674"/>
      <c r="BL486" s="674"/>
      <c r="BM486" s="674"/>
      <c r="BN486" s="680"/>
      <c r="BO486" s="680"/>
      <c r="BP486" s="680"/>
      <c r="BQ486" s="680"/>
      <c r="BR486" s="680"/>
      <c r="BS486" s="680"/>
      <c r="BT486" s="680"/>
      <c r="BU486" s="680"/>
      <c r="BV486" s="680"/>
      <c r="BW486" s="680"/>
    </row>
    <row r="487" spans="1:75" ht="13.5" customHeight="1">
      <c r="A487" s="696"/>
      <c r="B487" s="17" t="s">
        <v>73</v>
      </c>
      <c r="C487" s="708"/>
      <c r="D487" s="707"/>
      <c r="E487" s="716"/>
      <c r="F487" s="707"/>
      <c r="G487" s="716"/>
      <c r="H487" s="707"/>
      <c r="I487" s="716"/>
      <c r="J487" s="707"/>
      <c r="K487" s="689"/>
      <c r="L487" s="717"/>
      <c r="M487" s="708"/>
      <c r="N487" s="707"/>
      <c r="O487" s="689"/>
      <c r="P487" s="707"/>
      <c r="Q487" s="689"/>
      <c r="R487" s="707"/>
      <c r="S487" s="689"/>
      <c r="T487" s="707"/>
      <c r="U487" s="21"/>
      <c r="V487" s="41"/>
      <c r="Z487" s="696"/>
      <c r="AA487" s="681"/>
      <c r="AB487" s="681"/>
      <c r="AC487" s="681"/>
      <c r="AD487" s="681"/>
      <c r="AE487" s="681"/>
      <c r="AF487" s="681"/>
      <c r="AG487" s="681"/>
      <c r="AH487" s="681"/>
      <c r="AI487" s="681"/>
      <c r="AJ487" s="681"/>
      <c r="AK487" s="681"/>
      <c r="AL487" s="681"/>
      <c r="AM487" s="681"/>
      <c r="AN487" s="681"/>
      <c r="AO487" s="681"/>
      <c r="AP487" s="681"/>
      <c r="AQ487" s="681"/>
      <c r="AR487" s="681"/>
      <c r="AS487" s="681"/>
      <c r="AT487" s="681"/>
      <c r="AU487" s="681"/>
      <c r="AV487" s="681"/>
      <c r="AW487" s="681"/>
      <c r="AX487" s="681"/>
      <c r="AY487" s="681"/>
      <c r="AZ487" s="681"/>
      <c r="BA487" s="681"/>
      <c r="BB487" s="681"/>
      <c r="BC487" s="681"/>
      <c r="BD487" s="681"/>
      <c r="BE487" s="681"/>
      <c r="BF487" s="681"/>
      <c r="BG487" s="681"/>
      <c r="BH487" s="681"/>
      <c r="BI487" s="681"/>
      <c r="BJ487" s="681"/>
      <c r="BK487" s="675"/>
      <c r="BL487" s="675"/>
      <c r="BM487" s="675"/>
      <c r="BN487" s="681"/>
      <c r="BO487" s="681"/>
      <c r="BP487" s="681"/>
      <c r="BQ487" s="681"/>
      <c r="BR487" s="681"/>
      <c r="BS487" s="681"/>
      <c r="BT487" s="681"/>
      <c r="BU487" s="681"/>
      <c r="BV487" s="681"/>
      <c r="BW487" s="681"/>
    </row>
    <row r="488" spans="1:75" ht="13.5" customHeight="1">
      <c r="A488" s="696"/>
      <c r="B488" s="17" t="s">
        <v>60</v>
      </c>
      <c r="C488" s="708"/>
      <c r="D488" s="707"/>
      <c r="E488" s="716"/>
      <c r="F488" s="707"/>
      <c r="G488" s="716"/>
      <c r="H488" s="707"/>
      <c r="I488" s="716"/>
      <c r="J488" s="707"/>
      <c r="K488" s="689"/>
      <c r="L488" s="717"/>
      <c r="M488" s="708"/>
      <c r="N488" s="707"/>
      <c r="O488" s="689"/>
      <c r="P488" s="707"/>
      <c r="Q488" s="689"/>
      <c r="R488" s="707"/>
      <c r="S488" s="689"/>
      <c r="T488" s="707"/>
      <c r="U488" s="21"/>
      <c r="V488" s="41"/>
      <c r="Z488" s="696"/>
      <c r="AA488" s="681"/>
      <c r="AB488" s="681"/>
      <c r="AC488" s="681"/>
      <c r="AD488" s="681"/>
      <c r="AE488" s="681"/>
      <c r="AF488" s="681"/>
      <c r="AG488" s="681"/>
      <c r="AH488" s="681"/>
      <c r="AI488" s="681"/>
      <c r="AJ488" s="681"/>
      <c r="AK488" s="681"/>
      <c r="AL488" s="681"/>
      <c r="AM488" s="681"/>
      <c r="AN488" s="681"/>
      <c r="AO488" s="681"/>
      <c r="AP488" s="681"/>
      <c r="AQ488" s="681"/>
      <c r="AR488" s="681"/>
      <c r="AS488" s="681"/>
      <c r="AT488" s="681"/>
      <c r="AU488" s="681"/>
      <c r="AV488" s="681"/>
      <c r="AW488" s="681"/>
      <c r="AX488" s="681"/>
      <c r="AY488" s="681"/>
      <c r="AZ488" s="681"/>
      <c r="BA488" s="681"/>
      <c r="BB488" s="681"/>
      <c r="BC488" s="681"/>
      <c r="BD488" s="681"/>
      <c r="BE488" s="681"/>
      <c r="BF488" s="681"/>
      <c r="BG488" s="681"/>
      <c r="BH488" s="681"/>
      <c r="BI488" s="681"/>
      <c r="BJ488" s="681"/>
      <c r="BK488" s="675"/>
      <c r="BL488" s="675"/>
      <c r="BM488" s="675"/>
      <c r="BN488" s="681"/>
      <c r="BO488" s="681"/>
      <c r="BP488" s="681"/>
      <c r="BQ488" s="681"/>
      <c r="BR488" s="681"/>
      <c r="BS488" s="681"/>
      <c r="BT488" s="681"/>
      <c r="BU488" s="681"/>
      <c r="BV488" s="681"/>
      <c r="BW488" s="681"/>
    </row>
    <row r="489" spans="1:75" ht="13.5" customHeight="1">
      <c r="A489" s="697"/>
      <c r="B489" s="18" t="s">
        <v>62</v>
      </c>
      <c r="C489" s="714"/>
      <c r="D489" s="711"/>
      <c r="E489" s="715"/>
      <c r="F489" s="711"/>
      <c r="G489" s="715"/>
      <c r="H489" s="711"/>
      <c r="I489" s="715"/>
      <c r="J489" s="711"/>
      <c r="K489" s="710"/>
      <c r="L489" s="710"/>
      <c r="M489" s="714"/>
      <c r="N489" s="711"/>
      <c r="O489" s="710"/>
      <c r="P489" s="711"/>
      <c r="Q489" s="710"/>
      <c r="R489" s="711"/>
      <c r="S489" s="710"/>
      <c r="T489" s="711"/>
      <c r="U489" s="21"/>
      <c r="V489" s="41"/>
      <c r="Z489" s="697"/>
      <c r="AA489" s="682"/>
      <c r="AB489" s="682"/>
      <c r="AC489" s="682"/>
      <c r="AD489" s="682"/>
      <c r="AE489" s="682"/>
      <c r="AF489" s="682"/>
      <c r="AG489" s="682"/>
      <c r="AH489" s="682"/>
      <c r="AI489" s="682"/>
      <c r="AJ489" s="682"/>
      <c r="AK489" s="682"/>
      <c r="AL489" s="682"/>
      <c r="AM489" s="682"/>
      <c r="AN489" s="682"/>
      <c r="AO489" s="682"/>
      <c r="AP489" s="682"/>
      <c r="AQ489" s="682"/>
      <c r="AR489" s="682"/>
      <c r="AS489" s="682"/>
      <c r="AT489" s="682"/>
      <c r="AU489" s="682"/>
      <c r="AV489" s="682"/>
      <c r="AW489" s="682"/>
      <c r="AX489" s="682"/>
      <c r="AY489" s="682"/>
      <c r="AZ489" s="682"/>
      <c r="BA489" s="682"/>
      <c r="BB489" s="682"/>
      <c r="BC489" s="682"/>
      <c r="BD489" s="682"/>
      <c r="BE489" s="682"/>
      <c r="BF489" s="682"/>
      <c r="BG489" s="682"/>
      <c r="BH489" s="682"/>
      <c r="BI489" s="682"/>
      <c r="BJ489" s="682"/>
      <c r="BK489" s="676"/>
      <c r="BL489" s="676"/>
      <c r="BM489" s="676"/>
      <c r="BN489" s="682"/>
      <c r="BO489" s="682"/>
      <c r="BP489" s="682"/>
      <c r="BQ489" s="682"/>
      <c r="BR489" s="682"/>
      <c r="BS489" s="682"/>
      <c r="BT489" s="682"/>
      <c r="BU489" s="682"/>
      <c r="BV489" s="682"/>
      <c r="BW489" s="682"/>
    </row>
    <row r="490" spans="1:75" ht="13.5" customHeight="1">
      <c r="A490" s="696" t="s">
        <v>74</v>
      </c>
      <c r="B490" s="15" t="s">
        <v>55</v>
      </c>
      <c r="C490" s="692" t="str">
        <f>VLOOKUP($C477,'2025年度(1年後期)'!$B$5:$N$207,COLUMN('2025年度(1年後期)'!$G$5),0)&amp;""</f>
        <v>ジェンダー論</v>
      </c>
      <c r="D490" s="693"/>
      <c r="E490" s="698" t="str">
        <f>VLOOKUP($C477,'2025年度(2年後期)'!$B$5:$N$207,COLUMN('2025年度(2年後期)'!$G$5),0)&amp;""</f>
        <v>母性看護援助論Ⅱ</v>
      </c>
      <c r="F490" s="693"/>
      <c r="G490" s="698" t="str">
        <f>VLOOKUP($C477,'2025年度(3年後期)'!$B$5:$N$207,COLUMN('2025年度(3年後期)'!$G$5),0)&amp;""</f>
        <v>領域別実習</v>
      </c>
      <c r="H490" s="693"/>
      <c r="I490" s="698" t="str">
        <f>VLOOKUP($C477,'2025年度(4年後期)'!$B$5:$N$206,COLUMN('2025年度(4年後期)'!$G$5),0)&amp;""</f>
        <v/>
      </c>
      <c r="J490" s="693"/>
      <c r="K490" s="694" t="str">
        <f>VLOOKUP($C477,'2025年度(助産後期)'!$B$5:$N$207,COLUMN('2025年度(助産後期)'!$G$5),0)&amp;""</f>
        <v/>
      </c>
      <c r="L490" s="694"/>
      <c r="M490" s="692" t="str">
        <f>VLOOKUP($C477,'2025年度(M1後期)'!$B$5:$N$207,COLUMN('2025年度(M1後期)'!$G$5),0)&amp;""</f>
        <v>成育看護学演習Ａ－Ⅱ（小児）</v>
      </c>
      <c r="N490" s="693"/>
      <c r="O490" s="694" t="str">
        <f>VLOOKUP($C477,'2025年度(M2後期)'!$B$5:$N$207,COLUMN('2025年度(M2後期)'!$G$5),0)&amp;""</f>
        <v>特別研究</v>
      </c>
      <c r="P490" s="693"/>
      <c r="Q490" s="694" t="str">
        <f>VLOOKUP($C477,'2025年度(D1後期)'!$B$5:$N$207,COLUMN('2025年度(D1後期)'!$G$5),0)&amp;""</f>
        <v>感染管理看護学演習Ｂ
成人看護学演習Ｂ</v>
      </c>
      <c r="R490" s="693"/>
      <c r="S490" s="694" t="str">
        <f>VLOOKUP($C477,'2025年度(D23後期)'!$B$5:$N$207,COLUMN('2025年度(D23後期)'!$G$5),0)&amp;""</f>
        <v>特別研究</v>
      </c>
      <c r="T490" s="693"/>
      <c r="U490" s="21"/>
      <c r="V490" s="41"/>
      <c r="Z490" s="696" t="str">
        <f>A490</f>
        <v>３時限（13：30～15：00）</v>
      </c>
      <c r="AA490" s="680" t="s">
        <v>251</v>
      </c>
      <c r="AB490" s="680"/>
      <c r="AC490" s="680"/>
      <c r="AD490" s="680"/>
      <c r="AE490" s="680"/>
      <c r="AF490" s="680"/>
      <c r="AG490" s="680" t="s">
        <v>332</v>
      </c>
      <c r="AH490" s="680"/>
      <c r="AI490" s="680"/>
      <c r="AJ490" s="680"/>
      <c r="AK490" s="680"/>
      <c r="AL490" s="680"/>
      <c r="AM490" s="681" t="s">
        <v>169</v>
      </c>
      <c r="AN490" s="680"/>
      <c r="AO490" s="680"/>
      <c r="AP490" s="680"/>
      <c r="AQ490" s="680"/>
      <c r="AR490" s="680"/>
      <c r="AS490" s="680"/>
      <c r="AT490" s="680"/>
      <c r="AU490" s="680"/>
      <c r="AV490" s="680"/>
      <c r="AW490" s="681" t="s">
        <v>169</v>
      </c>
      <c r="AX490" s="680"/>
      <c r="AY490" s="680"/>
      <c r="AZ490" s="680"/>
      <c r="BA490" s="680"/>
      <c r="BB490" s="680"/>
      <c r="BC490" s="680"/>
      <c r="BD490" s="680"/>
      <c r="BE490" s="680"/>
      <c r="BF490" s="680"/>
      <c r="BG490" s="680"/>
      <c r="BH490" s="680"/>
      <c r="BI490" s="680"/>
      <c r="BJ490" s="680"/>
      <c r="BK490" s="674"/>
      <c r="BL490" s="674"/>
      <c r="BM490" s="674"/>
      <c r="BN490" s="680"/>
      <c r="BO490" s="680"/>
      <c r="BP490" s="680"/>
      <c r="BQ490" s="680"/>
      <c r="BR490" s="680"/>
      <c r="BS490" s="680"/>
      <c r="BT490" s="680"/>
      <c r="BU490" s="680"/>
      <c r="BV490" s="680"/>
      <c r="BW490" s="680"/>
    </row>
    <row r="491" spans="1:75" ht="13.5" customHeight="1">
      <c r="A491" s="696"/>
      <c r="B491" s="15" t="s">
        <v>58</v>
      </c>
      <c r="C491" s="688" t="str">
        <f>IFERROR(VLOOKUP(C490,科目・教員!$A$2:$B$349,2,0),"")</f>
        <v>小島　優子</v>
      </c>
      <c r="D491" s="689"/>
      <c r="E491" s="690" t="str">
        <f>IFERROR(VLOOKUP(E490,科目・教員!$A$2:$B$349,2,0),"")</f>
        <v>池田　真弓</v>
      </c>
      <c r="F491" s="689"/>
      <c r="G491" s="690" t="str">
        <f>IFERROR(VLOOKUP(G490,科目・教員!$A$2:$B$349,2,0),"")</f>
        <v/>
      </c>
      <c r="H491" s="689"/>
      <c r="I491" s="690" t="str">
        <f>IFERROR(VLOOKUP(I490,科目・教員!$A$2:$B$349,2,0),"")</f>
        <v/>
      </c>
      <c r="J491" s="689"/>
      <c r="K491" s="691" t="str">
        <f>IFERROR(VLOOKUP(K490,科目・教員!$A$2:$B$349,2,0),"")</f>
        <v/>
      </c>
      <c r="L491" s="691"/>
      <c r="M491" s="688" t="str">
        <f>IFERROR(VLOOKUP(M490,科目・教員!$A$2:$B$349,2,0),"")</f>
        <v/>
      </c>
      <c r="N491" s="689"/>
      <c r="O491" s="691" t="str">
        <f>IFERROR(VLOOKUP(O490,科目・教員!$A$2:$B$349,2,0),"")</f>
        <v/>
      </c>
      <c r="P491" s="689"/>
      <c r="Q491" s="691" t="str">
        <f>IFERROR(VLOOKUP(Q490,科目・教員!$A$2:$B$349,2,0),"")</f>
        <v/>
      </c>
      <c r="R491" s="689"/>
      <c r="S491" s="691" t="str">
        <f>IFERROR(VLOOKUP(S490,科目・教員!$A$2:$B$349,2,0),"")</f>
        <v/>
      </c>
      <c r="T491" s="689"/>
      <c r="U491" s="21"/>
      <c r="V491" s="41"/>
      <c r="Z491" s="696"/>
      <c r="AA491" s="681"/>
      <c r="AB491" s="681"/>
      <c r="AC491" s="681"/>
      <c r="AD491" s="681"/>
      <c r="AE491" s="681"/>
      <c r="AF491" s="681"/>
      <c r="AG491" s="681"/>
      <c r="AH491" s="681"/>
      <c r="AI491" s="681"/>
      <c r="AJ491" s="681"/>
      <c r="AK491" s="681"/>
      <c r="AL491" s="681"/>
      <c r="AM491" s="681"/>
      <c r="AN491" s="681"/>
      <c r="AO491" s="681"/>
      <c r="AP491" s="681"/>
      <c r="AQ491" s="681"/>
      <c r="AR491" s="681"/>
      <c r="AS491" s="681"/>
      <c r="AT491" s="681"/>
      <c r="AU491" s="681"/>
      <c r="AV491" s="681"/>
      <c r="AW491" s="681"/>
      <c r="AX491" s="681"/>
      <c r="AY491" s="681"/>
      <c r="AZ491" s="681"/>
      <c r="BA491" s="681"/>
      <c r="BB491" s="681"/>
      <c r="BC491" s="681"/>
      <c r="BD491" s="681"/>
      <c r="BE491" s="681"/>
      <c r="BF491" s="681"/>
      <c r="BG491" s="681"/>
      <c r="BH491" s="681"/>
      <c r="BI491" s="681"/>
      <c r="BJ491" s="681"/>
      <c r="BK491" s="675"/>
      <c r="BL491" s="675"/>
      <c r="BM491" s="675"/>
      <c r="BN491" s="681"/>
      <c r="BO491" s="681"/>
      <c r="BP491" s="681"/>
      <c r="BQ491" s="681"/>
      <c r="BR491" s="681"/>
      <c r="BS491" s="681"/>
      <c r="BT491" s="681"/>
      <c r="BU491" s="681"/>
      <c r="BV491" s="681"/>
      <c r="BW491" s="681"/>
    </row>
    <row r="492" spans="1:75" ht="13.5" customHeight="1">
      <c r="A492" s="696"/>
      <c r="B492" s="15" t="s">
        <v>60</v>
      </c>
      <c r="C492" s="688" t="str">
        <f>VLOOKUP($C477,'2025年度(1年後期)'!$B$5:$N$207,COLUMN('2025年度(1年後期)'!$G$5)+1,0)&amp;""</f>
        <v>101</v>
      </c>
      <c r="D492" s="689"/>
      <c r="E492" s="690" t="str">
        <f>VLOOKUP($C477,'2025年度(2年後期)'!$B$5:$N$207,COLUMN('2025年度(2年後期)'!$G$5)+1,0)&amp;""</f>
        <v>201</v>
      </c>
      <c r="F492" s="689"/>
      <c r="G492" s="690" t="str">
        <f>VLOOKUP($C477,'2025年度(3年後期)'!$B$5:$N$207,COLUMN('2025年度(3年後期)'!$G$5)+1,0)&amp;""</f>
        <v>母性:301･母小実</v>
      </c>
      <c r="H492" s="689"/>
      <c r="I492" s="690" t="str">
        <f>VLOOKUP($C477,'2025年度(4年後期)'!$B$5:$N$206,COLUMN('2025年度(4年後期)'!$G$5)+1,0)&amp;""</f>
        <v/>
      </c>
      <c r="J492" s="689"/>
      <c r="K492" s="691" t="str">
        <f>VLOOKUP($C477,'2025年度(助産後期)'!$B$5:$N$207,COLUMN('2025年度(助産後期)'!$G$5)+1,0)&amp;""</f>
        <v/>
      </c>
      <c r="L492" s="691"/>
      <c r="M492" s="688" t="str">
        <f>VLOOKUP($C477,'2025年度(M1後期)'!$B$5:$N$207,COLUMN('2025年度(M1後期)'!$G$5)+1,0)&amp;""</f>
        <v>別途指定</v>
      </c>
      <c r="N492" s="689"/>
      <c r="O492" s="691" t="str">
        <f>VLOOKUP($C477,'2025年度(M2後期)'!$B$5:$N$207,COLUMN('2025年度(M2後期)'!$G$5)+1,0)&amp;""</f>
        <v/>
      </c>
      <c r="P492" s="689"/>
      <c r="Q492" s="691" t="str">
        <f>VLOOKUP($C477,'2025年度(D1後期)'!$B$5:$N$207,COLUMN('2025年度(D1後期)'!$G$5)+1,0)&amp;""</f>
        <v>感染:別途指定
成人:別途指定</v>
      </c>
      <c r="R492" s="689"/>
      <c r="S492" s="691" t="str">
        <f>VLOOKUP($C477,'2025年度(D23後期)'!$B$5:$N$207,COLUMN('2025年度(D23後期)'!$G$5)+1,0)&amp;""</f>
        <v/>
      </c>
      <c r="T492" s="689"/>
      <c r="U492" s="21"/>
      <c r="V492" s="41"/>
      <c r="Z492" s="696"/>
      <c r="AA492" s="681"/>
      <c r="AB492" s="681"/>
      <c r="AC492" s="681"/>
      <c r="AD492" s="681"/>
      <c r="AE492" s="681"/>
      <c r="AF492" s="681"/>
      <c r="AG492" s="681"/>
      <c r="AH492" s="681"/>
      <c r="AI492" s="681"/>
      <c r="AJ492" s="681"/>
      <c r="AK492" s="681"/>
      <c r="AL492" s="681"/>
      <c r="AM492" s="681"/>
      <c r="AN492" s="681"/>
      <c r="AO492" s="681"/>
      <c r="AP492" s="681"/>
      <c r="AQ492" s="681"/>
      <c r="AR492" s="681"/>
      <c r="AS492" s="681"/>
      <c r="AT492" s="681"/>
      <c r="AU492" s="681"/>
      <c r="AV492" s="681"/>
      <c r="AW492" s="681"/>
      <c r="AX492" s="681"/>
      <c r="AY492" s="681"/>
      <c r="AZ492" s="681"/>
      <c r="BA492" s="681"/>
      <c r="BB492" s="681"/>
      <c r="BC492" s="681"/>
      <c r="BD492" s="681"/>
      <c r="BE492" s="681"/>
      <c r="BF492" s="681"/>
      <c r="BG492" s="681"/>
      <c r="BH492" s="681"/>
      <c r="BI492" s="681"/>
      <c r="BJ492" s="681"/>
      <c r="BK492" s="675"/>
      <c r="BL492" s="675"/>
      <c r="BM492" s="675"/>
      <c r="BN492" s="681"/>
      <c r="BO492" s="681"/>
      <c r="BP492" s="681"/>
      <c r="BQ492" s="681"/>
      <c r="BR492" s="681"/>
      <c r="BS492" s="681"/>
      <c r="BT492" s="681"/>
      <c r="BU492" s="681"/>
      <c r="BV492" s="681"/>
      <c r="BW492" s="681"/>
    </row>
    <row r="493" spans="1:75" ht="13.5" customHeight="1">
      <c r="A493" s="712"/>
      <c r="B493" s="16" t="s">
        <v>62</v>
      </c>
      <c r="C493" s="687"/>
      <c r="D493" s="685"/>
      <c r="E493" s="684"/>
      <c r="F493" s="685"/>
      <c r="G493" s="684"/>
      <c r="H493" s="685"/>
      <c r="I493" s="684"/>
      <c r="J493" s="685"/>
      <c r="K493" s="686"/>
      <c r="L493" s="686"/>
      <c r="M493" s="687"/>
      <c r="N493" s="685"/>
      <c r="O493" s="686"/>
      <c r="P493" s="685"/>
      <c r="Q493" s="686"/>
      <c r="R493" s="685"/>
      <c r="S493" s="686"/>
      <c r="T493" s="685"/>
      <c r="U493" s="21"/>
      <c r="V493" s="41"/>
      <c r="Z493" s="697"/>
      <c r="AA493" s="682"/>
      <c r="AB493" s="682"/>
      <c r="AC493" s="682"/>
      <c r="AD493" s="682"/>
      <c r="AE493" s="682"/>
      <c r="AF493" s="682"/>
      <c r="AG493" s="682"/>
      <c r="AH493" s="682"/>
      <c r="AI493" s="682"/>
      <c r="AJ493" s="682"/>
      <c r="AK493" s="682"/>
      <c r="AL493" s="682"/>
      <c r="AM493" s="682"/>
      <c r="AN493" s="682"/>
      <c r="AO493" s="682"/>
      <c r="AP493" s="682"/>
      <c r="AQ493" s="682"/>
      <c r="AR493" s="682"/>
      <c r="AS493" s="682"/>
      <c r="AT493" s="682"/>
      <c r="AU493" s="682"/>
      <c r="AV493" s="682"/>
      <c r="AW493" s="682"/>
      <c r="AX493" s="682"/>
      <c r="AY493" s="682"/>
      <c r="AZ493" s="682"/>
      <c r="BA493" s="682"/>
      <c r="BB493" s="682"/>
      <c r="BC493" s="682"/>
      <c r="BD493" s="682"/>
      <c r="BE493" s="682"/>
      <c r="BF493" s="682"/>
      <c r="BG493" s="682"/>
      <c r="BH493" s="682"/>
      <c r="BI493" s="682"/>
      <c r="BJ493" s="682"/>
      <c r="BK493" s="676"/>
      <c r="BL493" s="676"/>
      <c r="BM493" s="676"/>
      <c r="BN493" s="682"/>
      <c r="BO493" s="682"/>
      <c r="BP493" s="682"/>
      <c r="BQ493" s="682"/>
      <c r="BR493" s="682"/>
      <c r="BS493" s="682"/>
      <c r="BT493" s="682"/>
      <c r="BU493" s="682"/>
      <c r="BV493" s="682"/>
      <c r="BW493" s="682"/>
    </row>
    <row r="494" spans="1:75" ht="13.5" customHeight="1">
      <c r="A494" s="696" t="s">
        <v>80</v>
      </c>
      <c r="B494" s="15" t="s">
        <v>55</v>
      </c>
      <c r="C494" s="692" t="str">
        <f>VLOOKUP($C477,'2025年度(1年後期)'!$B$5:$N$207,COLUMN('2025年度(1年後期)'!$I$5),0)&amp;""</f>
        <v>疫学・保健統計学Ⅱ</v>
      </c>
      <c r="D494" s="693"/>
      <c r="E494" s="698" t="str">
        <f>VLOOKUP($C477,'2025年度(2年後期)'!$B$5:$N$207,COLUMN('2025年度(2年後期)'!$I$5),0)&amp;""</f>
        <v>母性看護援助論Ⅱ</v>
      </c>
      <c r="F494" s="693"/>
      <c r="G494" s="698" t="str">
        <f>VLOOKUP($C477,'2025年度(3年後期)'!$B$5:$N$207,COLUMN('2025年度(3年後期)'!$I$5),0)&amp;""</f>
        <v>領域別実習</v>
      </c>
      <c r="H494" s="693"/>
      <c r="I494" s="698" t="str">
        <f>VLOOKUP($C477,'2025年度(4年後期)'!$B$5:$N$206,COLUMN('2025年度(4年後期)'!$I$5),0)&amp;""</f>
        <v/>
      </c>
      <c r="J494" s="693"/>
      <c r="K494" s="694" t="str">
        <f>VLOOKUP($C477,'2025年度(助産後期)'!$B$5:$N$207,COLUMN('2025年度(助産後期)'!$I$5),0)&amp;""</f>
        <v/>
      </c>
      <c r="L494" s="694"/>
      <c r="M494" s="692" t="str">
        <f>VLOOKUP($C477,'2025年度(M1後期)'!$B$5:$N$207,COLUMN('2025年度(M1後期)'!$I$5),0)&amp;""</f>
        <v>成育看護学演習Ａ－Ⅱ（小児）</v>
      </c>
      <c r="N494" s="693"/>
      <c r="O494" s="694" t="str">
        <f>VLOOKUP($C477,'2025年度(M2後期)'!$B$5:$N$207,COLUMN('2025年度(M2後期)'!$I$5),0)&amp;""</f>
        <v>特別研究</v>
      </c>
      <c r="P494" s="693"/>
      <c r="Q494" s="694" t="str">
        <f>VLOOKUP($C477,'2025年度(D1後期)'!$B$5:$N$207,COLUMN('2025年度(D1後期)'!$I$5),0)&amp;""</f>
        <v>感染管理看護学演習Ｂ
成人看護学演習Ｂ</v>
      </c>
      <c r="R494" s="693"/>
      <c r="S494" s="694" t="str">
        <f>VLOOKUP($C477,'2025年度(D23後期)'!$B$5:$N$207,COLUMN('2025年度(D23後期)'!$I$5),0)&amp;""</f>
        <v>特別研究</v>
      </c>
      <c r="T494" s="693"/>
      <c r="U494" s="21"/>
      <c r="V494" s="41"/>
      <c r="Z494" s="696" t="str">
        <f>A494</f>
        <v>４時限（15：10～16：40）</v>
      </c>
      <c r="AA494" s="680" t="s">
        <v>205</v>
      </c>
      <c r="AB494" s="680"/>
      <c r="AC494" s="680"/>
      <c r="AD494" s="680"/>
      <c r="AE494" s="680"/>
      <c r="AF494" s="680"/>
      <c r="AG494" s="680" t="s">
        <v>332</v>
      </c>
      <c r="AH494" s="680"/>
      <c r="AI494" s="680"/>
      <c r="AJ494" s="680"/>
      <c r="AK494" s="680"/>
      <c r="AL494" s="680"/>
      <c r="AM494" s="681" t="s">
        <v>169</v>
      </c>
      <c r="AN494" s="680"/>
      <c r="AO494" s="680"/>
      <c r="AP494" s="680"/>
      <c r="AQ494" s="680"/>
      <c r="AR494" s="680"/>
      <c r="AS494" s="680"/>
      <c r="AT494" s="680"/>
      <c r="AU494" s="680"/>
      <c r="AV494" s="680"/>
      <c r="AW494" s="681" t="s">
        <v>169</v>
      </c>
      <c r="AX494" s="680"/>
      <c r="AY494" s="680"/>
      <c r="AZ494" s="680"/>
      <c r="BA494" s="680"/>
      <c r="BB494" s="680"/>
      <c r="BC494" s="680"/>
      <c r="BD494" s="680"/>
      <c r="BE494" s="680"/>
      <c r="BF494" s="680"/>
      <c r="BG494" s="680"/>
      <c r="BH494" s="680"/>
      <c r="BI494" s="680"/>
      <c r="BJ494" s="680"/>
      <c r="BK494" s="674"/>
      <c r="BL494" s="674"/>
      <c r="BM494" s="674"/>
      <c r="BN494" s="680"/>
      <c r="BO494" s="680"/>
      <c r="BP494" s="680"/>
      <c r="BQ494" s="680"/>
      <c r="BR494" s="680"/>
      <c r="BS494" s="680"/>
      <c r="BT494" s="680"/>
      <c r="BU494" s="680"/>
      <c r="BV494" s="680"/>
      <c r="BW494" s="680"/>
    </row>
    <row r="495" spans="1:75" ht="13.5" customHeight="1">
      <c r="A495" s="696"/>
      <c r="B495" s="15" t="s">
        <v>58</v>
      </c>
      <c r="C495" s="688" t="str">
        <f>IFERROR(VLOOKUP(C494,科目・教員!$A$2:$B$349,2,0),"")</f>
        <v>柏木　公一</v>
      </c>
      <c r="D495" s="689"/>
      <c r="E495" s="690" t="str">
        <f>IFERROR(VLOOKUP(E494,科目・教員!$A$2:$B$349,2,0),"")</f>
        <v>池田　真弓</v>
      </c>
      <c r="F495" s="689"/>
      <c r="G495" s="690" t="str">
        <f>IFERROR(VLOOKUP(G494,科目・教員!$A$2:$B$349,2,0),"")</f>
        <v/>
      </c>
      <c r="H495" s="689"/>
      <c r="I495" s="690" t="str">
        <f>IFERROR(VLOOKUP(I494,科目・教員!$A$2:$B$349,2,0),"")</f>
        <v/>
      </c>
      <c r="J495" s="689"/>
      <c r="K495" s="691" t="str">
        <f>IFERROR(VLOOKUP(K494,科目・教員!$A$2:$B$349,2,0),"")</f>
        <v/>
      </c>
      <c r="L495" s="691"/>
      <c r="M495" s="688" t="str">
        <f>IFERROR(VLOOKUP(M494,科目・教員!$A$2:$B$349,2,0),"")</f>
        <v/>
      </c>
      <c r="N495" s="689"/>
      <c r="O495" s="691" t="str">
        <f>IFERROR(VLOOKUP(O494,科目・教員!$A$2:$B$349,2,0),"")</f>
        <v/>
      </c>
      <c r="P495" s="689"/>
      <c r="Q495" s="691" t="str">
        <f>IFERROR(VLOOKUP(Q494,科目・教員!$A$2:$B$349,2,0),"")</f>
        <v/>
      </c>
      <c r="R495" s="689"/>
      <c r="S495" s="691" t="str">
        <f>IFERROR(VLOOKUP(S494,科目・教員!$A$2:$B$349,2,0),"")</f>
        <v/>
      </c>
      <c r="T495" s="689"/>
      <c r="U495" s="21"/>
      <c r="V495" s="41"/>
      <c r="Z495" s="696"/>
      <c r="AA495" s="681"/>
      <c r="AB495" s="681"/>
      <c r="AC495" s="681"/>
      <c r="AD495" s="681"/>
      <c r="AE495" s="681"/>
      <c r="AF495" s="681"/>
      <c r="AG495" s="681"/>
      <c r="AH495" s="681"/>
      <c r="AI495" s="681"/>
      <c r="AJ495" s="681"/>
      <c r="AK495" s="681"/>
      <c r="AL495" s="681"/>
      <c r="AM495" s="681"/>
      <c r="AN495" s="681"/>
      <c r="AO495" s="681"/>
      <c r="AP495" s="681"/>
      <c r="AQ495" s="681"/>
      <c r="AR495" s="681"/>
      <c r="AS495" s="681"/>
      <c r="AT495" s="681"/>
      <c r="AU495" s="681"/>
      <c r="AV495" s="681"/>
      <c r="AW495" s="681"/>
      <c r="AX495" s="681"/>
      <c r="AY495" s="681"/>
      <c r="AZ495" s="681"/>
      <c r="BA495" s="681"/>
      <c r="BB495" s="681"/>
      <c r="BC495" s="681"/>
      <c r="BD495" s="681"/>
      <c r="BE495" s="681"/>
      <c r="BF495" s="681"/>
      <c r="BG495" s="681"/>
      <c r="BH495" s="681"/>
      <c r="BI495" s="681"/>
      <c r="BJ495" s="681"/>
      <c r="BK495" s="675"/>
      <c r="BL495" s="675"/>
      <c r="BM495" s="675"/>
      <c r="BN495" s="681"/>
      <c r="BO495" s="681"/>
      <c r="BP495" s="681"/>
      <c r="BQ495" s="681"/>
      <c r="BR495" s="681"/>
      <c r="BS495" s="681"/>
      <c r="BT495" s="681"/>
      <c r="BU495" s="681"/>
      <c r="BV495" s="681"/>
      <c r="BW495" s="681"/>
    </row>
    <row r="496" spans="1:75" ht="13.5" customHeight="1">
      <c r="A496" s="696"/>
      <c r="B496" s="15" t="s">
        <v>60</v>
      </c>
      <c r="C496" s="688" t="str">
        <f>VLOOKUP($C477,'2025年度(1年後期)'!$B$5:$N$207,COLUMN('2025年度(1年後期)'!$I$5)+1,0)&amp;""</f>
        <v>101</v>
      </c>
      <c r="D496" s="689"/>
      <c r="E496" s="690" t="str">
        <f>VLOOKUP($C477,'2025年度(2年後期)'!$B$5:$N$207,COLUMN('2025年度(2年後期)'!$I$5)+1,0)&amp;""</f>
        <v>201</v>
      </c>
      <c r="F496" s="689"/>
      <c r="G496" s="690" t="str">
        <f>VLOOKUP($C477,'2025年度(3年後期)'!$B$5:$N$207,COLUMN('2025年度(3年後期)'!$I$5)+1,0)&amp;""</f>
        <v>母性:301･母小実</v>
      </c>
      <c r="H496" s="689"/>
      <c r="I496" s="690" t="str">
        <f>VLOOKUP($C477,'2025年度(4年後期)'!$B$5:$N$206,COLUMN('2025年度(4年後期)'!$I$5)+1,0)&amp;""</f>
        <v/>
      </c>
      <c r="J496" s="689"/>
      <c r="K496" s="691" t="str">
        <f>VLOOKUP($C477,'2025年度(助産後期)'!$B$5:$N$207,COLUMN('2025年度(助産後期)'!$I$5)+1,0)&amp;""</f>
        <v/>
      </c>
      <c r="L496" s="691"/>
      <c r="M496" s="688" t="str">
        <f>VLOOKUP($C477,'2025年度(M1後期)'!$B$5:$N$207,COLUMN('2025年度(M1後期)'!$I$5)+1,0)&amp;""</f>
        <v>別途指定</v>
      </c>
      <c r="N496" s="689"/>
      <c r="O496" s="691" t="str">
        <f>VLOOKUP($C477,'2025年度(M2後期)'!$B$5:$N$207,COLUMN('2025年度(M2後期)'!$I$5)+1,0)&amp;""</f>
        <v/>
      </c>
      <c r="P496" s="689"/>
      <c r="Q496" s="691" t="str">
        <f>VLOOKUP($C477,'2025年度(D1後期)'!$B$5:$N$207,COLUMN('2025年度(D1後期)'!$I$5)+1,0)&amp;""</f>
        <v>感染:別途指定
成人:別途指定</v>
      </c>
      <c r="R496" s="689"/>
      <c r="S496" s="691" t="str">
        <f>VLOOKUP($C477,'2025年度(D23後期)'!$B$5:$N$207,COLUMN('2025年度(D23後期)'!$I$5)+1,0)&amp;""</f>
        <v/>
      </c>
      <c r="T496" s="689"/>
      <c r="U496" s="21"/>
      <c r="V496" s="41"/>
      <c r="Z496" s="696"/>
      <c r="AA496" s="681"/>
      <c r="AB496" s="681"/>
      <c r="AC496" s="681"/>
      <c r="AD496" s="681"/>
      <c r="AE496" s="681"/>
      <c r="AF496" s="681"/>
      <c r="AG496" s="681"/>
      <c r="AH496" s="681"/>
      <c r="AI496" s="681"/>
      <c r="AJ496" s="681"/>
      <c r="AK496" s="681"/>
      <c r="AL496" s="681"/>
      <c r="AM496" s="681"/>
      <c r="AN496" s="681"/>
      <c r="AO496" s="681"/>
      <c r="AP496" s="681"/>
      <c r="AQ496" s="681"/>
      <c r="AR496" s="681"/>
      <c r="AS496" s="681"/>
      <c r="AT496" s="681"/>
      <c r="AU496" s="681"/>
      <c r="AV496" s="681"/>
      <c r="AW496" s="681"/>
      <c r="AX496" s="681"/>
      <c r="AY496" s="681"/>
      <c r="AZ496" s="681"/>
      <c r="BA496" s="681"/>
      <c r="BB496" s="681"/>
      <c r="BC496" s="681"/>
      <c r="BD496" s="681"/>
      <c r="BE496" s="681"/>
      <c r="BF496" s="681"/>
      <c r="BG496" s="681"/>
      <c r="BH496" s="681"/>
      <c r="BI496" s="681"/>
      <c r="BJ496" s="681"/>
      <c r="BK496" s="675"/>
      <c r="BL496" s="675"/>
      <c r="BM496" s="675"/>
      <c r="BN496" s="681"/>
      <c r="BO496" s="681"/>
      <c r="BP496" s="681"/>
      <c r="BQ496" s="681"/>
      <c r="BR496" s="681"/>
      <c r="BS496" s="681"/>
      <c r="BT496" s="681"/>
      <c r="BU496" s="681"/>
      <c r="BV496" s="681"/>
      <c r="BW496" s="681"/>
    </row>
    <row r="497" spans="1:75" ht="13.5" customHeight="1">
      <c r="A497" s="697"/>
      <c r="B497" s="16" t="s">
        <v>62</v>
      </c>
      <c r="C497" s="738"/>
      <c r="D497" s="739"/>
      <c r="E497" s="684"/>
      <c r="F497" s="685"/>
      <c r="G497" s="684"/>
      <c r="H497" s="685"/>
      <c r="I497" s="684"/>
      <c r="J497" s="685"/>
      <c r="K497" s="686"/>
      <c r="L497" s="686"/>
      <c r="M497" s="687"/>
      <c r="N497" s="685"/>
      <c r="O497" s="686"/>
      <c r="P497" s="685"/>
      <c r="Q497" s="686"/>
      <c r="R497" s="685"/>
      <c r="S497" s="686"/>
      <c r="T497" s="685"/>
      <c r="U497" s="21"/>
      <c r="V497" s="41"/>
      <c r="Z497" s="697"/>
      <c r="AA497" s="682"/>
      <c r="AB497" s="682"/>
      <c r="AC497" s="682"/>
      <c r="AD497" s="682"/>
      <c r="AE497" s="682"/>
      <c r="AF497" s="682"/>
      <c r="AG497" s="682"/>
      <c r="AH497" s="682"/>
      <c r="AI497" s="682"/>
      <c r="AJ497" s="682"/>
      <c r="AK497" s="682"/>
      <c r="AL497" s="682"/>
      <c r="AM497" s="682"/>
      <c r="AN497" s="682"/>
      <c r="AO497" s="682"/>
      <c r="AP497" s="682"/>
      <c r="AQ497" s="682"/>
      <c r="AR497" s="682"/>
      <c r="AS497" s="682"/>
      <c r="AT497" s="682"/>
      <c r="AU497" s="682"/>
      <c r="AV497" s="682"/>
      <c r="AW497" s="682"/>
      <c r="AX497" s="682"/>
      <c r="AY497" s="682"/>
      <c r="AZ497" s="682"/>
      <c r="BA497" s="682"/>
      <c r="BB497" s="682"/>
      <c r="BC497" s="682"/>
      <c r="BD497" s="682"/>
      <c r="BE497" s="682"/>
      <c r="BF497" s="682"/>
      <c r="BG497" s="682"/>
      <c r="BH497" s="682"/>
      <c r="BI497" s="682"/>
      <c r="BJ497" s="682"/>
      <c r="BK497" s="676"/>
      <c r="BL497" s="676"/>
      <c r="BM497" s="676"/>
      <c r="BN497" s="682"/>
      <c r="BO497" s="682"/>
      <c r="BP497" s="682"/>
      <c r="BQ497" s="682"/>
      <c r="BR497" s="682"/>
      <c r="BS497" s="682"/>
      <c r="BT497" s="682"/>
      <c r="BU497" s="682"/>
      <c r="BV497" s="682"/>
      <c r="BW497" s="682"/>
    </row>
    <row r="498" spans="1:75" ht="13.5" customHeight="1">
      <c r="A498" s="696" t="s">
        <v>87</v>
      </c>
      <c r="B498" s="15" t="s">
        <v>55</v>
      </c>
      <c r="C498" s="703" t="str">
        <f>VLOOKUP($C477,'2025年度(1年後期)'!$B$5:$N$207,COLUMN('2025年度(1年後期)'!$K$5),0)&amp;""</f>
        <v>国語表現法</v>
      </c>
      <c r="D498" s="704"/>
      <c r="E498" s="698" t="str">
        <f>VLOOKUP($C477,'2025年度(2年後期)'!$B$5:$N$207,COLUMN('2025年度(2年後期)'!$K$5),0)&amp;""</f>
        <v/>
      </c>
      <c r="F498" s="693"/>
      <c r="G498" s="698" t="str">
        <f>VLOOKUP($C477,'2025年度(3年後期)'!$B$5:$N$207,COLUMN('2025年度(3年後期)'!$K$5),0)&amp;""</f>
        <v/>
      </c>
      <c r="H498" s="693"/>
      <c r="I498" s="698" t="str">
        <f>VLOOKUP($C477,'2025年度(4年後期)'!$B$5:$N$206,COLUMN('2025年度(4年後期)'!$K$5),0)&amp;""</f>
        <v/>
      </c>
      <c r="J498" s="693"/>
      <c r="K498" s="694" t="str">
        <f>VLOOKUP($C477,'2025年度(助産後期)'!$B$5:$N$207,COLUMN('2025年度(助産後期)'!$K$5),0)&amp;""</f>
        <v/>
      </c>
      <c r="L498" s="694"/>
      <c r="M498" s="692" t="str">
        <f>VLOOKUP($C477,'2025年度(M1後期)'!$B$5:$N$207,COLUMN('2025年度(M1後期)'!$K$5),0)&amp;""</f>
        <v/>
      </c>
      <c r="N498" s="693"/>
      <c r="O498" s="694" t="str">
        <f>VLOOKUP($C477,'2025年度(M2後期)'!$B$5:$N$207,COLUMN('2025年度(M2後期)'!$K$5),0)&amp;""</f>
        <v/>
      </c>
      <c r="P498" s="693"/>
      <c r="Q498" s="694" t="str">
        <f>VLOOKUP($C477,'2025年度(D1後期)'!$B$5:$N$207,COLUMN('2025年度(D1後期)'!$K$5),0)&amp;""</f>
        <v/>
      </c>
      <c r="R498" s="693"/>
      <c r="S498" s="694" t="str">
        <f>VLOOKUP($C477,'2025年度(D23後期)'!$B$5:$N$207,COLUMN('2025年度(D23後期)'!$K$5),0)&amp;""</f>
        <v/>
      </c>
      <c r="T498" s="693"/>
      <c r="U498" s="21"/>
      <c r="V498" s="41"/>
      <c r="Z498" s="696" t="str">
        <f>A498</f>
        <v>５時限（16：50～18：20）</v>
      </c>
      <c r="AA498" s="680" t="s">
        <v>281</v>
      </c>
      <c r="AB498" s="680"/>
      <c r="AC498" s="680"/>
      <c r="AD498" s="680"/>
      <c r="AE498" s="680"/>
      <c r="AF498" s="680"/>
      <c r="AG498" s="680"/>
      <c r="AH498" s="680"/>
      <c r="AI498" s="680"/>
      <c r="AJ498" s="680"/>
      <c r="AK498" s="680"/>
      <c r="AL498" s="680"/>
      <c r="AM498" s="680"/>
      <c r="AN498" s="680"/>
      <c r="AO498" s="680"/>
      <c r="AP498" s="680"/>
      <c r="AQ498" s="680"/>
      <c r="AR498" s="680"/>
      <c r="AS498" s="680"/>
      <c r="AT498" s="680"/>
      <c r="AU498" s="680"/>
      <c r="AV498" s="680"/>
      <c r="AW498" s="680"/>
      <c r="AX498" s="680"/>
      <c r="AY498" s="680"/>
      <c r="AZ498" s="680"/>
      <c r="BA498" s="680"/>
      <c r="BB498" s="680"/>
      <c r="BC498" s="680"/>
      <c r="BD498" s="680"/>
      <c r="BE498" s="680"/>
      <c r="BF498" s="680"/>
      <c r="BG498" s="680"/>
      <c r="BH498" s="680"/>
      <c r="BI498" s="680"/>
      <c r="BJ498" s="680"/>
      <c r="BK498" s="674"/>
      <c r="BL498" s="674"/>
      <c r="BM498" s="674"/>
      <c r="BN498" s="680"/>
      <c r="BO498" s="680"/>
      <c r="BP498" s="680"/>
      <c r="BQ498" s="680"/>
      <c r="BR498" s="680"/>
      <c r="BS498" s="680"/>
      <c r="BT498" s="680"/>
      <c r="BU498" s="680"/>
      <c r="BV498" s="680"/>
      <c r="BW498" s="680"/>
    </row>
    <row r="499" spans="1:75" ht="13.5" customHeight="1">
      <c r="A499" s="696"/>
      <c r="B499" s="15" t="s">
        <v>58</v>
      </c>
      <c r="C499" s="701" t="str">
        <f>IFERROR(VLOOKUP(C498,科目・教員!$A$2:$B$349,2,0),"")</f>
        <v>末田　美香子</v>
      </c>
      <c r="D499" s="702"/>
      <c r="E499" s="690" t="str">
        <f>IFERROR(VLOOKUP(E498,科目・教員!$A$2:$B$349,2,0),"")</f>
        <v/>
      </c>
      <c r="F499" s="689"/>
      <c r="G499" s="690" t="str">
        <f>IFERROR(VLOOKUP(G498,科目・教員!$A$2:$B$349,2,0),"")</f>
        <v/>
      </c>
      <c r="H499" s="689"/>
      <c r="I499" s="690" t="str">
        <f>IFERROR(VLOOKUP(I498,科目・教員!$A$2:$B$349,2,0),"")</f>
        <v/>
      </c>
      <c r="J499" s="689"/>
      <c r="K499" s="691" t="str">
        <f>IFERROR(VLOOKUP(K498,科目・教員!$A$2:$B$349,2,0),"")</f>
        <v/>
      </c>
      <c r="L499" s="691"/>
      <c r="M499" s="688" t="str">
        <f>IFERROR(VLOOKUP(M498,科目・教員!$A$2:$B$349,2,0),"")</f>
        <v/>
      </c>
      <c r="N499" s="689"/>
      <c r="O499" s="691" t="str">
        <f>IFERROR(VLOOKUP(O498,科目・教員!$A$2:$B$349,2,0),"")</f>
        <v/>
      </c>
      <c r="P499" s="689"/>
      <c r="Q499" s="691" t="str">
        <f>IFERROR(VLOOKUP(Q498,科目・教員!$A$2:$B$349,2,0),"")</f>
        <v/>
      </c>
      <c r="R499" s="689"/>
      <c r="S499" s="691" t="str">
        <f>IFERROR(VLOOKUP(S498,科目・教員!$A$2:$B$349,2,0),"")</f>
        <v/>
      </c>
      <c r="T499" s="689"/>
      <c r="U499" s="21"/>
      <c r="V499" s="41"/>
      <c r="Z499" s="696"/>
      <c r="AA499" s="681"/>
      <c r="AB499" s="681"/>
      <c r="AC499" s="681"/>
      <c r="AD499" s="681"/>
      <c r="AE499" s="681"/>
      <c r="AF499" s="681"/>
      <c r="AG499" s="681"/>
      <c r="AH499" s="681"/>
      <c r="AI499" s="681"/>
      <c r="AJ499" s="681"/>
      <c r="AK499" s="681"/>
      <c r="AL499" s="681"/>
      <c r="AM499" s="681"/>
      <c r="AN499" s="681"/>
      <c r="AO499" s="681"/>
      <c r="AP499" s="681"/>
      <c r="AQ499" s="681"/>
      <c r="AR499" s="681"/>
      <c r="AS499" s="681"/>
      <c r="AT499" s="681"/>
      <c r="AU499" s="681"/>
      <c r="AV499" s="681"/>
      <c r="AW499" s="681"/>
      <c r="AX499" s="681"/>
      <c r="AY499" s="681"/>
      <c r="AZ499" s="681"/>
      <c r="BA499" s="681"/>
      <c r="BB499" s="681"/>
      <c r="BC499" s="681"/>
      <c r="BD499" s="681"/>
      <c r="BE499" s="681"/>
      <c r="BF499" s="681"/>
      <c r="BG499" s="681"/>
      <c r="BH499" s="681"/>
      <c r="BI499" s="681"/>
      <c r="BJ499" s="681"/>
      <c r="BK499" s="675"/>
      <c r="BL499" s="675"/>
      <c r="BM499" s="675"/>
      <c r="BN499" s="681"/>
      <c r="BO499" s="681"/>
      <c r="BP499" s="681"/>
      <c r="BQ499" s="681"/>
      <c r="BR499" s="681"/>
      <c r="BS499" s="681"/>
      <c r="BT499" s="681"/>
      <c r="BU499" s="681"/>
      <c r="BV499" s="681"/>
      <c r="BW499" s="681"/>
    </row>
    <row r="500" spans="1:75" ht="13.5" customHeight="1">
      <c r="A500" s="696"/>
      <c r="B500" s="15" t="s">
        <v>60</v>
      </c>
      <c r="C500" s="701" t="str">
        <f>VLOOKUP($C477,'2025年度(1年後期)'!$B$5:$N$207,COLUMN('2025年度(1年後期)'!$K$5)+1,0)&amp;""</f>
        <v>101</v>
      </c>
      <c r="D500" s="702"/>
      <c r="E500" s="690" t="str">
        <f>VLOOKUP($C477,'2025年度(2年後期)'!$B$5:$N$207,COLUMN('2025年度(2年後期)'!$K$5)+1,0)&amp;""</f>
        <v/>
      </c>
      <c r="F500" s="689"/>
      <c r="G500" s="690" t="str">
        <f>VLOOKUP($C477,'2025年度(3年後期)'!$B$5:$N$207,COLUMN('2025年度(3年後期)'!$K$5)+1,0)&amp;""</f>
        <v/>
      </c>
      <c r="H500" s="689"/>
      <c r="I500" s="690" t="str">
        <f>VLOOKUP($C477,'2025年度(4年後期)'!$B$5:$N$206,COLUMN('2025年度(4年後期)'!$K$5)+1,0)&amp;""</f>
        <v/>
      </c>
      <c r="J500" s="689"/>
      <c r="K500" s="691" t="str">
        <f>VLOOKUP($C477,'2025年度(助産後期)'!$B$5:$N$207,COLUMN('2025年度(助産後期)'!$K$5)+1,0)&amp;""</f>
        <v/>
      </c>
      <c r="L500" s="691"/>
      <c r="M500" s="688" t="str">
        <f>VLOOKUP($C477,'2025年度(M1後期)'!$B$5:$N$207,COLUMN('2025年度(M1後期)'!$K$5)+1,0)&amp;""</f>
        <v/>
      </c>
      <c r="N500" s="689"/>
      <c r="O500" s="691" t="str">
        <f>VLOOKUP($C477,'2025年度(M1後期)'!$B$5:$N$207,COLUMN('2025年度(M1後期)'!$K$5)+1,0)&amp;""</f>
        <v/>
      </c>
      <c r="P500" s="689"/>
      <c r="Q500" s="691" t="str">
        <f>VLOOKUP($C477,'2025年度(D1後期)'!$B$5:$N$207,COLUMN('2025年度(D1後期)'!$K$5)+1,0)&amp;""</f>
        <v/>
      </c>
      <c r="R500" s="689"/>
      <c r="S500" s="691" t="str">
        <f>VLOOKUP($C477,'2025年度(D23後期)'!$B$5:$N$207,COLUMN('2025年度(D23後期)'!$K$5)+1,0)&amp;""</f>
        <v/>
      </c>
      <c r="T500" s="689"/>
      <c r="U500" s="21"/>
      <c r="V500" s="41"/>
      <c r="Z500" s="696"/>
      <c r="AA500" s="681"/>
      <c r="AB500" s="681"/>
      <c r="AC500" s="681"/>
      <c r="AD500" s="681"/>
      <c r="AE500" s="681"/>
      <c r="AF500" s="681"/>
      <c r="AG500" s="681"/>
      <c r="AH500" s="681"/>
      <c r="AI500" s="681"/>
      <c r="AJ500" s="681"/>
      <c r="AK500" s="681"/>
      <c r="AL500" s="681"/>
      <c r="AM500" s="681"/>
      <c r="AN500" s="681"/>
      <c r="AO500" s="681"/>
      <c r="AP500" s="681"/>
      <c r="AQ500" s="681"/>
      <c r="AR500" s="681"/>
      <c r="AS500" s="681"/>
      <c r="AT500" s="681"/>
      <c r="AU500" s="681"/>
      <c r="AV500" s="681"/>
      <c r="AW500" s="681"/>
      <c r="AX500" s="681"/>
      <c r="AY500" s="681"/>
      <c r="AZ500" s="681"/>
      <c r="BA500" s="681"/>
      <c r="BB500" s="681"/>
      <c r="BC500" s="681"/>
      <c r="BD500" s="681"/>
      <c r="BE500" s="681"/>
      <c r="BF500" s="681"/>
      <c r="BG500" s="681"/>
      <c r="BH500" s="681"/>
      <c r="BI500" s="681"/>
      <c r="BJ500" s="681"/>
      <c r="BK500" s="675"/>
      <c r="BL500" s="675"/>
      <c r="BM500" s="675"/>
      <c r="BN500" s="681"/>
      <c r="BO500" s="681"/>
      <c r="BP500" s="681"/>
      <c r="BQ500" s="681"/>
      <c r="BR500" s="681"/>
      <c r="BS500" s="681"/>
      <c r="BT500" s="681"/>
      <c r="BU500" s="681"/>
      <c r="BV500" s="681"/>
      <c r="BW500" s="681"/>
    </row>
    <row r="501" spans="1:75" ht="13.5" customHeight="1">
      <c r="A501" s="697"/>
      <c r="B501" s="16" t="s">
        <v>62</v>
      </c>
      <c r="C501" s="795" t="s">
        <v>116</v>
      </c>
      <c r="D501" s="796"/>
      <c r="E501" s="684"/>
      <c r="F501" s="685"/>
      <c r="G501" s="684"/>
      <c r="H501" s="685"/>
      <c r="I501" s="684"/>
      <c r="J501" s="685"/>
      <c r="K501" s="686"/>
      <c r="L501" s="686"/>
      <c r="M501" s="687"/>
      <c r="N501" s="685"/>
      <c r="O501" s="686"/>
      <c r="P501" s="685"/>
      <c r="Q501" s="686"/>
      <c r="R501" s="685"/>
      <c r="S501" s="686"/>
      <c r="T501" s="685"/>
      <c r="U501" s="22"/>
      <c r="V501" s="42"/>
      <c r="W501" s="19"/>
      <c r="X501" s="19"/>
      <c r="Y501" s="19"/>
      <c r="Z501" s="697"/>
      <c r="AA501" s="682"/>
      <c r="AB501" s="682"/>
      <c r="AC501" s="682"/>
      <c r="AD501" s="682"/>
      <c r="AE501" s="682"/>
      <c r="AF501" s="682"/>
      <c r="AG501" s="682"/>
      <c r="AH501" s="682"/>
      <c r="AI501" s="682"/>
      <c r="AJ501" s="682"/>
      <c r="AK501" s="682"/>
      <c r="AL501" s="682"/>
      <c r="AM501" s="682"/>
      <c r="AN501" s="682"/>
      <c r="AO501" s="682"/>
      <c r="AP501" s="682"/>
      <c r="AQ501" s="682"/>
      <c r="AR501" s="682"/>
      <c r="AS501" s="682"/>
      <c r="AT501" s="682"/>
      <c r="AU501" s="682"/>
      <c r="AV501" s="682"/>
      <c r="AW501" s="682"/>
      <c r="AX501" s="682"/>
      <c r="AY501" s="682"/>
      <c r="AZ501" s="682"/>
      <c r="BA501" s="682"/>
      <c r="BB501" s="682"/>
      <c r="BC501" s="682"/>
      <c r="BD501" s="682"/>
      <c r="BE501" s="682"/>
      <c r="BF501" s="682"/>
      <c r="BG501" s="682"/>
      <c r="BH501" s="682"/>
      <c r="BI501" s="682"/>
      <c r="BJ501" s="682"/>
      <c r="BK501" s="676"/>
      <c r="BL501" s="676"/>
      <c r="BM501" s="676"/>
      <c r="BN501" s="682"/>
      <c r="BO501" s="682"/>
      <c r="BP501" s="682"/>
      <c r="BQ501" s="682"/>
      <c r="BR501" s="682"/>
      <c r="BS501" s="682"/>
      <c r="BT501" s="682"/>
      <c r="BU501" s="682"/>
      <c r="BV501" s="682"/>
      <c r="BW501" s="682"/>
    </row>
    <row r="502" spans="1:75" ht="21.75">
      <c r="A502" s="5"/>
      <c r="B502" s="6"/>
      <c r="C502" s="722">
        <f>C477+1</f>
        <v>46043</v>
      </c>
      <c r="D502" s="722"/>
      <c r="E502" s="722"/>
      <c r="F502" s="722"/>
      <c r="G502" s="722"/>
      <c r="H502" s="722"/>
      <c r="I502" s="722"/>
      <c r="J502" s="722"/>
      <c r="K502" s="722"/>
      <c r="L502" s="722"/>
      <c r="M502" s="722"/>
      <c r="N502" s="722"/>
      <c r="O502" s="722"/>
      <c r="P502" s="722"/>
      <c r="Q502" s="722"/>
      <c r="R502" s="722"/>
      <c r="S502" s="722"/>
      <c r="T502" s="722"/>
      <c r="U502" s="781">
        <f>C502</f>
        <v>46043</v>
      </c>
      <c r="V502" s="782"/>
      <c r="W502" s="782"/>
      <c r="X502" s="782"/>
      <c r="Y502" s="782"/>
      <c r="Z502" s="783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96" t="s">
        <v>54</v>
      </c>
      <c r="B503" s="12" t="s">
        <v>55</v>
      </c>
      <c r="C503" s="705" t="str">
        <f>VLOOKUP($C502,'2025年度(1年後期)'!$B$5:$N$207,COLUMN('2025年度(1年後期)'!$C$5),0)&amp;""</f>
        <v/>
      </c>
      <c r="D503" s="706"/>
      <c r="E503" s="737" t="str">
        <f>VLOOKUP($C502,'2025年度(2年後期)'!$B$5:$N$207,COLUMN('2025年度(2年後期)'!$C$5),0)&amp;""</f>
        <v>英語Ⅲ</v>
      </c>
      <c r="F503" s="729"/>
      <c r="G503" s="713" t="str">
        <f>VLOOKUP($C502,'2025年度(3年後期)'!$B$5:$N$207,COLUMN('2025年度(3年後期)'!$C$5),0)&amp;""</f>
        <v>領域別実習</v>
      </c>
      <c r="H503" s="706"/>
      <c r="I503" s="713" t="str">
        <f>VLOOKUP($C502,'2025年度(4年後期)'!$B$5:$N$206,COLUMN('2025年度(4年後期)'!$C$5),0)&amp;""</f>
        <v/>
      </c>
      <c r="J503" s="706"/>
      <c r="K503" s="693" t="str">
        <f>VLOOKUP($C502,'2025年度(助産後期)'!$B$5:$N$207,COLUMN('2025年度(助産後期)'!$C$5),0)&amp;""</f>
        <v/>
      </c>
      <c r="L503" s="709"/>
      <c r="M503" s="723" t="str">
        <f>VLOOKUP($C502,'2025年度(M1後期)'!$B$5:$N$207,COLUMN('2025年度(M1後期)'!$C$5),0)&amp;""</f>
        <v>長寿看護学演習Ａ－Ⅰ
成育看護学演習Ａ－Ⅳ(母性)</v>
      </c>
      <c r="N503" s="709"/>
      <c r="O503" s="713" t="str">
        <f>VLOOKUP($C502,'2025年度(M2後期)'!$B$5:$N$207,COLUMN('2025年度(M2後期)'!$C$5),0)&amp;""</f>
        <v>特別研究</v>
      </c>
      <c r="P503" s="706"/>
      <c r="Q503" s="713" t="str">
        <f>VLOOKUP($C502,'2025年度(D1後期)'!$B$5:$N$207,COLUMN('2025年度(D1後期)'!$C$5),0)&amp;""</f>
        <v>看護教育学演習Ｂ</v>
      </c>
      <c r="R503" s="706"/>
      <c r="S503" s="693" t="str">
        <f>VLOOKUP($C502,'2025年度(D23後期)'!$B$5:$N$207,COLUMN('2025年度(D23後期)'!$C$5),0)&amp;""</f>
        <v>特別研究</v>
      </c>
      <c r="T503" s="706"/>
      <c r="U503" s="25"/>
      <c r="Z503" s="695" t="str">
        <f>A503</f>
        <v xml:space="preserve">１時限（09：20～10：50） </v>
      </c>
      <c r="AA503" s="680"/>
      <c r="AB503" s="680"/>
      <c r="AC503" s="680"/>
      <c r="AD503" s="680"/>
      <c r="AE503" s="680"/>
      <c r="AF503" s="680"/>
      <c r="AG503" s="680" t="s">
        <v>302</v>
      </c>
      <c r="AH503" s="680"/>
      <c r="AI503" s="680"/>
      <c r="AJ503" s="680"/>
      <c r="AK503" s="680"/>
      <c r="AL503" s="680"/>
      <c r="AM503" s="681"/>
      <c r="AN503" s="680"/>
      <c r="AO503" s="680"/>
      <c r="AP503" s="680"/>
      <c r="AQ503" s="680"/>
      <c r="AR503" s="680"/>
      <c r="AS503" s="680"/>
      <c r="AT503" s="680"/>
      <c r="AU503" s="680"/>
      <c r="AV503" s="680"/>
      <c r="AW503" s="680" t="s">
        <v>169</v>
      </c>
      <c r="AX503" s="680"/>
      <c r="AY503" s="680"/>
      <c r="AZ503" s="680"/>
      <c r="BA503" s="680"/>
      <c r="BB503" s="680"/>
      <c r="BC503" s="680"/>
      <c r="BD503" s="680"/>
      <c r="BE503" s="680"/>
      <c r="BF503" s="680"/>
      <c r="BG503" s="680"/>
      <c r="BH503" s="680"/>
      <c r="BI503" s="680"/>
      <c r="BJ503" s="680"/>
      <c r="BK503" s="674"/>
      <c r="BL503" s="674"/>
      <c r="BM503" s="674"/>
      <c r="BN503" s="680"/>
      <c r="BO503" s="680"/>
      <c r="BP503" s="680"/>
      <c r="BQ503" s="680"/>
      <c r="BR503" s="680"/>
      <c r="BS503" s="680"/>
      <c r="BT503" s="680"/>
      <c r="BU503" s="680"/>
      <c r="BV503" s="680"/>
      <c r="BW503" s="680"/>
    </row>
    <row r="504" spans="1:75" ht="13.5" customHeight="1">
      <c r="A504" s="696"/>
      <c r="B504" s="15" t="s">
        <v>58</v>
      </c>
      <c r="C504" s="708" t="str">
        <f>IFERROR(VLOOKUP(C503,科目・教員!$A$2:$B$349,2,0),"")</f>
        <v/>
      </c>
      <c r="D504" s="707"/>
      <c r="E504" s="736" t="str">
        <f>IFERROR(VLOOKUP(E503,科目・教員!$A$2:$B$349,2,0),"")</f>
        <v>ﾊﾟｳﾗ･ﾍﾞﾙｳﾞｧﾝｹﾞﾙ</v>
      </c>
      <c r="F504" s="727"/>
      <c r="G504" s="716" t="str">
        <f>IFERROR(VLOOKUP(G503,科目・教員!$A$2:$B$349,2,0),"")</f>
        <v/>
      </c>
      <c r="H504" s="707"/>
      <c r="I504" s="716" t="str">
        <f>IFERROR(VLOOKUP(I503,科目・教員!$A$2:$B$349,2,0),"")</f>
        <v/>
      </c>
      <c r="J504" s="707"/>
      <c r="K504" s="689" t="str">
        <f>IFERROR(VLOOKUP(K503,科目・教員!$A$2:$B$349,2,0),"")</f>
        <v/>
      </c>
      <c r="L504" s="717"/>
      <c r="M504" s="718" t="str">
        <f>IFERROR(VLOOKUP(M503,科目・教員!$A$2:$B$349,2,0),"")</f>
        <v/>
      </c>
      <c r="N504" s="707"/>
      <c r="O504" s="716" t="str">
        <f>IFERROR(VLOOKUP(O503,科目・教員!$A$2:$B$349,2,0),"")</f>
        <v/>
      </c>
      <c r="P504" s="707"/>
      <c r="Q504" s="716" t="str">
        <f>IFERROR(VLOOKUP(Q503,科目・教員!$A$2:$B$349,2,0),"")</f>
        <v/>
      </c>
      <c r="R504" s="707"/>
      <c r="S504" s="689" t="str">
        <f>IFERROR(VLOOKUP(S503,科目・教員!$A$2:$B$349,2,0),"")</f>
        <v/>
      </c>
      <c r="T504" s="707"/>
      <c r="U504" s="25"/>
      <c r="Z504" s="696"/>
      <c r="AA504" s="681"/>
      <c r="AB504" s="681"/>
      <c r="AC504" s="681"/>
      <c r="AD504" s="681"/>
      <c r="AE504" s="681"/>
      <c r="AF504" s="681"/>
      <c r="AG504" s="681"/>
      <c r="AH504" s="681"/>
      <c r="AI504" s="681"/>
      <c r="AJ504" s="681"/>
      <c r="AK504" s="681"/>
      <c r="AL504" s="681"/>
      <c r="AM504" s="681"/>
      <c r="AN504" s="681"/>
      <c r="AO504" s="681"/>
      <c r="AP504" s="681"/>
      <c r="AQ504" s="681"/>
      <c r="AR504" s="681"/>
      <c r="AS504" s="681"/>
      <c r="AT504" s="681"/>
      <c r="AU504" s="681"/>
      <c r="AV504" s="681"/>
      <c r="AW504" s="681"/>
      <c r="AX504" s="681"/>
      <c r="AY504" s="681"/>
      <c r="AZ504" s="681"/>
      <c r="BA504" s="681"/>
      <c r="BB504" s="681"/>
      <c r="BC504" s="681"/>
      <c r="BD504" s="681"/>
      <c r="BE504" s="681"/>
      <c r="BF504" s="681"/>
      <c r="BG504" s="681"/>
      <c r="BH504" s="681"/>
      <c r="BI504" s="681"/>
      <c r="BJ504" s="681"/>
      <c r="BK504" s="675"/>
      <c r="BL504" s="675"/>
      <c r="BM504" s="675"/>
      <c r="BN504" s="681"/>
      <c r="BO504" s="681"/>
      <c r="BP504" s="681"/>
      <c r="BQ504" s="681"/>
      <c r="BR504" s="681"/>
      <c r="BS504" s="681"/>
      <c r="BT504" s="681"/>
      <c r="BU504" s="681"/>
      <c r="BV504" s="681"/>
      <c r="BW504" s="681"/>
    </row>
    <row r="505" spans="1:75" ht="13.5" customHeight="1">
      <c r="A505" s="696"/>
      <c r="B505" s="15" t="s">
        <v>60</v>
      </c>
      <c r="C505" s="708" t="str">
        <f>VLOOKUP($C502,'2025年度(1年後期)'!$B$5:$N$207,COLUMN('2025年度(1年後期)'!$C$5)+1,0)&amp;""</f>
        <v/>
      </c>
      <c r="D505" s="707"/>
      <c r="E505" s="736" t="str">
        <f>VLOOKUP($C502,'2025年度(2年後期)'!$B$5:$N$207,COLUMN('2025年度(2年後期)'!$C$5)+1,0)&amp;""</f>
        <v>201</v>
      </c>
      <c r="F505" s="727"/>
      <c r="G505" s="716" t="str">
        <f>VLOOKUP($C502,'2025年度(3年後期)'!$B$5:$N$207,COLUMN('2025年度(3年後期)'!$C$5)+1,0)&amp;""</f>
        <v>母性:301</v>
      </c>
      <c r="H505" s="707"/>
      <c r="I505" s="716" t="str">
        <f>VLOOKUP($C502,'2025年度(4年後期)'!$B$5:$N$206,COLUMN('2025年度(4年後期)'!$C$5)+1,0)&amp;""</f>
        <v/>
      </c>
      <c r="J505" s="707"/>
      <c r="K505" s="689" t="str">
        <f>VLOOKUP($C502,'2025年度(助産後期)'!$B$5:$N$207,COLUMN('2025年度(助産後期)'!$C$5)+1,0)&amp;""</f>
        <v/>
      </c>
      <c r="L505" s="717"/>
      <c r="M505" s="718" t="str">
        <f>VLOOKUP($C502,'2025年度(M1後期)'!$B$5:$N$207,COLUMN('2025年度(M1後期)'!$C$5)+1,0)&amp;""</f>
        <v>長寿:別途指定
成育:別途指定</v>
      </c>
      <c r="N505" s="707"/>
      <c r="O505" s="716" t="str">
        <f>VLOOKUP($C502,'2025年度(M2後期)'!$B$5:$N$207,COLUMN('2025年度(M2後期)'!$C$5)+1,0)&amp;""</f>
        <v/>
      </c>
      <c r="P505" s="707"/>
      <c r="Q505" s="716" t="str">
        <f>VLOOKUP($C502,'2025年度(D1後期)'!$B$5:$N$207,COLUMN('2025年度(D1後期)'!$C$5)+1,0)&amp;""</f>
        <v>別途指定</v>
      </c>
      <c r="R505" s="707"/>
      <c r="S505" s="689" t="str">
        <f>VLOOKUP($C502,'2025年度(D23後期)'!$B$5:$N$207,COLUMN('2025年度(D23後期)'!$C$5)+1,0)&amp;""</f>
        <v/>
      </c>
      <c r="T505" s="707"/>
      <c r="U505" s="25"/>
      <c r="Z505" s="696"/>
      <c r="AA505" s="681"/>
      <c r="AB505" s="681"/>
      <c r="AC505" s="681"/>
      <c r="AD505" s="681"/>
      <c r="AE505" s="681"/>
      <c r="AF505" s="681"/>
      <c r="AG505" s="681"/>
      <c r="AH505" s="681"/>
      <c r="AI505" s="681"/>
      <c r="AJ505" s="681"/>
      <c r="AK505" s="681"/>
      <c r="AL505" s="681"/>
      <c r="AM505" s="681"/>
      <c r="AN505" s="681"/>
      <c r="AO505" s="681"/>
      <c r="AP505" s="681"/>
      <c r="AQ505" s="681"/>
      <c r="AR505" s="681"/>
      <c r="AS505" s="681"/>
      <c r="AT505" s="681"/>
      <c r="AU505" s="681"/>
      <c r="AV505" s="681"/>
      <c r="AW505" s="681"/>
      <c r="AX505" s="681"/>
      <c r="AY505" s="681"/>
      <c r="AZ505" s="681"/>
      <c r="BA505" s="681"/>
      <c r="BB505" s="681"/>
      <c r="BC505" s="681"/>
      <c r="BD505" s="681"/>
      <c r="BE505" s="681"/>
      <c r="BF505" s="681"/>
      <c r="BG505" s="681"/>
      <c r="BH505" s="681"/>
      <c r="BI505" s="681"/>
      <c r="BJ505" s="681"/>
      <c r="BK505" s="675"/>
      <c r="BL505" s="675"/>
      <c r="BM505" s="675"/>
      <c r="BN505" s="681"/>
      <c r="BO505" s="681"/>
      <c r="BP505" s="681"/>
      <c r="BQ505" s="681"/>
      <c r="BR505" s="681"/>
      <c r="BS505" s="681"/>
      <c r="BT505" s="681"/>
      <c r="BU505" s="681"/>
      <c r="BV505" s="681"/>
      <c r="BW505" s="681"/>
    </row>
    <row r="506" spans="1:75" ht="13.5" customHeight="1">
      <c r="A506" s="697"/>
      <c r="B506" s="16" t="s">
        <v>62</v>
      </c>
      <c r="C506" s="687"/>
      <c r="D506" s="719"/>
      <c r="E506" s="734" t="s">
        <v>116</v>
      </c>
      <c r="F506" s="735"/>
      <c r="G506" s="684"/>
      <c r="H506" s="719"/>
      <c r="I506" s="684"/>
      <c r="J506" s="719"/>
      <c r="K506" s="686"/>
      <c r="L506" s="720"/>
      <c r="M506" s="721"/>
      <c r="N506" s="719"/>
      <c r="O506" s="684"/>
      <c r="P506" s="719"/>
      <c r="Q506" s="684"/>
      <c r="R506" s="719"/>
      <c r="S506" s="686"/>
      <c r="T506" s="719"/>
      <c r="U506" s="25"/>
      <c r="Z506" s="697"/>
      <c r="AA506" s="682"/>
      <c r="AB506" s="682"/>
      <c r="AC506" s="682"/>
      <c r="AD506" s="682"/>
      <c r="AE506" s="682"/>
      <c r="AF506" s="682"/>
      <c r="AG506" s="682"/>
      <c r="AH506" s="682"/>
      <c r="AI506" s="682"/>
      <c r="AJ506" s="682"/>
      <c r="AK506" s="682"/>
      <c r="AL506" s="682"/>
      <c r="AM506" s="682"/>
      <c r="AN506" s="682"/>
      <c r="AO506" s="682"/>
      <c r="AP506" s="682"/>
      <c r="AQ506" s="682"/>
      <c r="AR506" s="682"/>
      <c r="AS506" s="682"/>
      <c r="AT506" s="682"/>
      <c r="AU506" s="682"/>
      <c r="AV506" s="682"/>
      <c r="AW506" s="682"/>
      <c r="AX506" s="682"/>
      <c r="AY506" s="682"/>
      <c r="AZ506" s="682"/>
      <c r="BA506" s="682"/>
      <c r="BB506" s="682"/>
      <c r="BC506" s="682"/>
      <c r="BD506" s="682"/>
      <c r="BE506" s="682"/>
      <c r="BF506" s="682"/>
      <c r="BG506" s="682"/>
      <c r="BH506" s="682"/>
      <c r="BI506" s="682"/>
      <c r="BJ506" s="682"/>
      <c r="BK506" s="676"/>
      <c r="BL506" s="676"/>
      <c r="BM506" s="676"/>
      <c r="BN506" s="682"/>
      <c r="BO506" s="682"/>
      <c r="BP506" s="682"/>
      <c r="BQ506" s="682"/>
      <c r="BR506" s="682"/>
      <c r="BS506" s="682"/>
      <c r="BT506" s="682"/>
      <c r="BU506" s="682"/>
      <c r="BV506" s="682"/>
      <c r="BW506" s="682"/>
    </row>
    <row r="507" spans="1:75" ht="13.5" customHeight="1">
      <c r="A507" s="696" t="s">
        <v>64</v>
      </c>
      <c r="B507" s="15" t="s">
        <v>55</v>
      </c>
      <c r="C507" s="705" t="str">
        <f>VLOOKUP($C502,'2025年度(1年後期)'!$B$5:$N$207,COLUMN('2025年度(1年後期)'!$E$5),0)&amp;""</f>
        <v/>
      </c>
      <c r="D507" s="706"/>
      <c r="E507" s="737" t="str">
        <f>VLOOKUP($C502,'2025年度(2年後期)'!$B$5:$N$207,COLUMN('2025年度(2年後期)'!$E$5),0)&amp;""</f>
        <v>英語Ⅲ</v>
      </c>
      <c r="F507" s="729"/>
      <c r="G507" s="713" t="str">
        <f>VLOOKUP($C502,'2025年度(3年後期)'!$B$5:$N$207,COLUMN('2025年度(3年後期)'!$E$5),0)&amp;""</f>
        <v>領域別実習</v>
      </c>
      <c r="H507" s="706"/>
      <c r="I507" s="713" t="str">
        <f>VLOOKUP($C502,'2025年度(4年後期)'!$B$5:$N$206,COLUMN('2025年度(4年後期)'!$E$5),0)&amp;""</f>
        <v/>
      </c>
      <c r="J507" s="706"/>
      <c r="K507" s="693" t="str">
        <f>VLOOKUP($C502,'2025年度(助産後期)'!$B$5:$N$207,COLUMN('2025年度(助産後期)'!$E$5),0)&amp;""</f>
        <v/>
      </c>
      <c r="L507" s="709"/>
      <c r="M507" s="705" t="str">
        <f>VLOOKUP($C502,'2025年度(M1後期)'!$B$5:$N$207,COLUMN('2025年度(M1後期)'!$E$5),0)&amp;""</f>
        <v>長寿看護学演習Ａ－Ⅰ
成育看護学演習Ａ－Ⅳ(母性)</v>
      </c>
      <c r="N507" s="706"/>
      <c r="O507" s="693" t="str">
        <f>VLOOKUP($C502,'2025年度(M2後期)'!$B$5:$N$207,COLUMN('2025年度(M2後期)'!$E$5),0)&amp;""</f>
        <v>特別研究</v>
      </c>
      <c r="P507" s="706"/>
      <c r="Q507" s="693" t="str">
        <f>VLOOKUP($C502,'2025年度(D1後期)'!$B$5:$N$207,COLUMN('2025年度(D1後期)'!$E$5),0)&amp;""</f>
        <v>看護教育学演習Ｂ</v>
      </c>
      <c r="R507" s="706"/>
      <c r="S507" s="693" t="str">
        <f>VLOOKUP($C502,'2025年度(D23後期)'!$B$5:$N$207,COLUMN('2025年度(D23後期)'!$E$5),0)&amp;""</f>
        <v>特別研究</v>
      </c>
      <c r="T507" s="706"/>
      <c r="U507" s="21"/>
      <c r="Z507" s="696" t="str">
        <f>A507</f>
        <v>２時限（11：00～12：30）</v>
      </c>
      <c r="AA507" s="680"/>
      <c r="AB507" s="680"/>
      <c r="AC507" s="680"/>
      <c r="AD507" s="680"/>
      <c r="AE507" s="680"/>
      <c r="AF507" s="680"/>
      <c r="AG507" s="680" t="s">
        <v>302</v>
      </c>
      <c r="AH507" s="680"/>
      <c r="AI507" s="680"/>
      <c r="AJ507" s="680"/>
      <c r="AK507" s="680"/>
      <c r="AL507" s="680"/>
      <c r="AM507" s="681"/>
      <c r="AN507" s="680"/>
      <c r="AO507" s="680"/>
      <c r="AP507" s="680"/>
      <c r="AQ507" s="680"/>
      <c r="AR507" s="680"/>
      <c r="AS507" s="680"/>
      <c r="AT507" s="680"/>
      <c r="AU507" s="680"/>
      <c r="AV507" s="680"/>
      <c r="AW507" s="680" t="s">
        <v>169</v>
      </c>
      <c r="AX507" s="680"/>
      <c r="AY507" s="680"/>
      <c r="AZ507" s="680"/>
      <c r="BA507" s="680"/>
      <c r="BB507" s="680"/>
      <c r="BC507" s="680"/>
      <c r="BD507" s="680"/>
      <c r="BE507" s="680"/>
      <c r="BF507" s="680"/>
      <c r="BG507" s="680"/>
      <c r="BH507" s="680"/>
      <c r="BI507" s="680"/>
      <c r="BJ507" s="680"/>
      <c r="BK507" s="674"/>
      <c r="BL507" s="674"/>
      <c r="BM507" s="674"/>
      <c r="BN507" s="680"/>
      <c r="BO507" s="680"/>
      <c r="BP507" s="680"/>
      <c r="BQ507" s="680"/>
      <c r="BR507" s="680"/>
      <c r="BS507" s="680"/>
      <c r="BT507" s="680"/>
      <c r="BU507" s="680"/>
      <c r="BV507" s="680"/>
      <c r="BW507" s="680"/>
    </row>
    <row r="508" spans="1:75" ht="13.5" customHeight="1">
      <c r="A508" s="696"/>
      <c r="B508" s="15" t="s">
        <v>58</v>
      </c>
      <c r="C508" s="708" t="str">
        <f>IFERROR(VLOOKUP(C507,科目・教員!$A$2:$B$349,2,0),"")</f>
        <v/>
      </c>
      <c r="D508" s="707"/>
      <c r="E508" s="736" t="str">
        <f>IFERROR(VLOOKUP(E507,科目・教員!$A$2:$B$349,2,0),"")</f>
        <v>ﾊﾟｳﾗ･ﾍﾞﾙｳﾞｧﾝｹﾞﾙ</v>
      </c>
      <c r="F508" s="727"/>
      <c r="G508" s="716" t="str">
        <f>IFERROR(VLOOKUP(G507,科目・教員!$A$2:$B$349,2,0),"")</f>
        <v/>
      </c>
      <c r="H508" s="707"/>
      <c r="I508" s="716" t="str">
        <f>IFERROR(VLOOKUP(I507,科目・教員!$A$2:$B$349,2,0),"")</f>
        <v/>
      </c>
      <c r="J508" s="707"/>
      <c r="K508" s="689" t="str">
        <f>IFERROR(VLOOKUP(K507,科目・教員!$A$2:$B$349,2,0),"")</f>
        <v/>
      </c>
      <c r="L508" s="717"/>
      <c r="M508" s="708" t="str">
        <f>IFERROR(VLOOKUP(M507,科目・教員!$A$2:$B$349,2,0),"")</f>
        <v/>
      </c>
      <c r="N508" s="707"/>
      <c r="O508" s="689" t="str">
        <f>IFERROR(VLOOKUP(O507,科目・教員!$A$2:$B$349,2,0),"")</f>
        <v/>
      </c>
      <c r="P508" s="707"/>
      <c r="Q508" s="689" t="str">
        <f>IFERROR(VLOOKUP(Q507,科目・教員!$A$2:$B$349,2,0),"")</f>
        <v/>
      </c>
      <c r="R508" s="707"/>
      <c r="S508" s="689" t="str">
        <f>IFERROR(VLOOKUP(S507,科目・教員!$A$2:$B$349,2,0),"")</f>
        <v/>
      </c>
      <c r="T508" s="707"/>
      <c r="U508" s="21"/>
      <c r="Z508" s="696"/>
      <c r="AA508" s="681"/>
      <c r="AB508" s="681"/>
      <c r="AC508" s="681"/>
      <c r="AD508" s="681"/>
      <c r="AE508" s="681"/>
      <c r="AF508" s="681"/>
      <c r="AG508" s="681"/>
      <c r="AH508" s="681"/>
      <c r="AI508" s="681"/>
      <c r="AJ508" s="681"/>
      <c r="AK508" s="681"/>
      <c r="AL508" s="681"/>
      <c r="AM508" s="681"/>
      <c r="AN508" s="681"/>
      <c r="AO508" s="681"/>
      <c r="AP508" s="681"/>
      <c r="AQ508" s="681"/>
      <c r="AR508" s="681"/>
      <c r="AS508" s="681"/>
      <c r="AT508" s="681"/>
      <c r="AU508" s="681"/>
      <c r="AV508" s="681"/>
      <c r="AW508" s="681"/>
      <c r="AX508" s="681"/>
      <c r="AY508" s="681"/>
      <c r="AZ508" s="681"/>
      <c r="BA508" s="681"/>
      <c r="BB508" s="681"/>
      <c r="BC508" s="681"/>
      <c r="BD508" s="681"/>
      <c r="BE508" s="681"/>
      <c r="BF508" s="681"/>
      <c r="BG508" s="681"/>
      <c r="BH508" s="681"/>
      <c r="BI508" s="681"/>
      <c r="BJ508" s="681"/>
      <c r="BK508" s="675"/>
      <c r="BL508" s="675"/>
      <c r="BM508" s="675"/>
      <c r="BN508" s="681"/>
      <c r="BO508" s="681"/>
      <c r="BP508" s="681"/>
      <c r="BQ508" s="681"/>
      <c r="BR508" s="681"/>
      <c r="BS508" s="681"/>
      <c r="BT508" s="681"/>
      <c r="BU508" s="681"/>
      <c r="BV508" s="681"/>
      <c r="BW508" s="681"/>
    </row>
    <row r="509" spans="1:75" ht="13.5" customHeight="1">
      <c r="A509" s="696"/>
      <c r="B509" s="15" t="s">
        <v>60</v>
      </c>
      <c r="C509" s="708" t="str">
        <f>VLOOKUP($C502,'2025年度(1年後期)'!$B$5:$N$207,COLUMN('2025年度(1年後期)'!$E$5)+1,0)&amp;""</f>
        <v/>
      </c>
      <c r="D509" s="707"/>
      <c r="E509" s="736" t="str">
        <f>VLOOKUP($C502,'2025年度(2年後期)'!$B$5:$N$207,COLUMN('2025年度(2年後期)'!$E$5)+1,0)&amp;""</f>
        <v>201</v>
      </c>
      <c r="F509" s="727"/>
      <c r="G509" s="716" t="str">
        <f>VLOOKUP($C502,'2025年度(3年後期)'!$B$5:$N$207,COLUMN('2025年度(3年後期)'!$E$5)+1,0)&amp;""</f>
        <v>母性:301</v>
      </c>
      <c r="H509" s="707"/>
      <c r="I509" s="716" t="str">
        <f>VLOOKUP($C502,'2025年度(4年後期)'!$B$5:$N$206,COLUMN('2025年度(4年後期)'!$E$5)+1,0)&amp;""</f>
        <v/>
      </c>
      <c r="J509" s="707"/>
      <c r="K509" s="689" t="str">
        <f>VLOOKUP($C502,'2025年度(助産後期)'!$B$5:$N$207,COLUMN('2025年度(助産後期)'!$E$5)+1,0)&amp;""</f>
        <v/>
      </c>
      <c r="L509" s="717"/>
      <c r="M509" s="708" t="str">
        <f>VLOOKUP($C502,'2025年度(M1後期)'!$B$5:$N$207,COLUMN('2025年度(M1後期)'!$E$5)+1,0)&amp;""</f>
        <v>長寿:別途指定
成育:別途指定</v>
      </c>
      <c r="N509" s="707"/>
      <c r="O509" s="689" t="str">
        <f>VLOOKUP($C502,'2025年度(M2後期)'!$B$5:$N$207,COLUMN('2025年度(M2後期)'!$E$5)+1,0)&amp;""</f>
        <v/>
      </c>
      <c r="P509" s="707"/>
      <c r="Q509" s="689" t="str">
        <f>VLOOKUP($C502,'2025年度(D1後期)'!$B$5:$N$207,COLUMN('2025年度(D1後期)'!$E$5)+1,0)&amp;""</f>
        <v>別途指定</v>
      </c>
      <c r="R509" s="707"/>
      <c r="S509" s="689" t="str">
        <f>VLOOKUP($C502,'2025年度(D23後期)'!$B$5:$N$207,COLUMN('2025年度(D23後期)'!$E$5)+1,0)&amp;""</f>
        <v/>
      </c>
      <c r="T509" s="707"/>
      <c r="U509" s="21"/>
      <c r="Z509" s="696"/>
      <c r="AA509" s="681"/>
      <c r="AB509" s="681"/>
      <c r="AC509" s="681"/>
      <c r="AD509" s="681"/>
      <c r="AE509" s="681"/>
      <c r="AF509" s="681"/>
      <c r="AG509" s="681"/>
      <c r="AH509" s="681"/>
      <c r="AI509" s="681"/>
      <c r="AJ509" s="681"/>
      <c r="AK509" s="681"/>
      <c r="AL509" s="681"/>
      <c r="AM509" s="681"/>
      <c r="AN509" s="681"/>
      <c r="AO509" s="681"/>
      <c r="AP509" s="681"/>
      <c r="AQ509" s="681"/>
      <c r="AR509" s="681"/>
      <c r="AS509" s="681"/>
      <c r="AT509" s="681"/>
      <c r="AU509" s="681"/>
      <c r="AV509" s="681"/>
      <c r="AW509" s="681"/>
      <c r="AX509" s="681"/>
      <c r="AY509" s="681"/>
      <c r="AZ509" s="681"/>
      <c r="BA509" s="681"/>
      <c r="BB509" s="681"/>
      <c r="BC509" s="681"/>
      <c r="BD509" s="681"/>
      <c r="BE509" s="681"/>
      <c r="BF509" s="681"/>
      <c r="BG509" s="681"/>
      <c r="BH509" s="681"/>
      <c r="BI509" s="681"/>
      <c r="BJ509" s="681"/>
      <c r="BK509" s="675"/>
      <c r="BL509" s="675"/>
      <c r="BM509" s="675"/>
      <c r="BN509" s="681"/>
      <c r="BO509" s="681"/>
      <c r="BP509" s="681"/>
      <c r="BQ509" s="681"/>
      <c r="BR509" s="681"/>
      <c r="BS509" s="681"/>
      <c r="BT509" s="681"/>
      <c r="BU509" s="681"/>
      <c r="BV509" s="681"/>
      <c r="BW509" s="681"/>
    </row>
    <row r="510" spans="1:75" ht="13.5" customHeight="1">
      <c r="A510" s="712"/>
      <c r="B510" s="16" t="s">
        <v>62</v>
      </c>
      <c r="C510" s="687"/>
      <c r="D510" s="685"/>
      <c r="E510" s="734" t="s">
        <v>116</v>
      </c>
      <c r="F510" s="735"/>
      <c r="G510" s="684"/>
      <c r="H510" s="685"/>
      <c r="I510" s="684"/>
      <c r="J510" s="685"/>
      <c r="K510" s="686"/>
      <c r="L510" s="686"/>
      <c r="M510" s="687"/>
      <c r="N510" s="685"/>
      <c r="O510" s="686"/>
      <c r="P510" s="685"/>
      <c r="Q510" s="686"/>
      <c r="R510" s="685"/>
      <c r="S510" s="686"/>
      <c r="T510" s="685"/>
      <c r="U510" s="21"/>
      <c r="Z510" s="697"/>
      <c r="AA510" s="682"/>
      <c r="AB510" s="682"/>
      <c r="AC510" s="682"/>
      <c r="AD510" s="682"/>
      <c r="AE510" s="682"/>
      <c r="AF510" s="682"/>
      <c r="AG510" s="682"/>
      <c r="AH510" s="682"/>
      <c r="AI510" s="682"/>
      <c r="AJ510" s="682"/>
      <c r="AK510" s="682"/>
      <c r="AL510" s="682"/>
      <c r="AM510" s="682"/>
      <c r="AN510" s="682"/>
      <c r="AO510" s="682"/>
      <c r="AP510" s="682"/>
      <c r="AQ510" s="682"/>
      <c r="AR510" s="682"/>
      <c r="AS510" s="682"/>
      <c r="AT510" s="682"/>
      <c r="AU510" s="682"/>
      <c r="AV510" s="682"/>
      <c r="AW510" s="682"/>
      <c r="AX510" s="682"/>
      <c r="AY510" s="682"/>
      <c r="AZ510" s="682"/>
      <c r="BA510" s="682"/>
      <c r="BB510" s="682"/>
      <c r="BC510" s="682"/>
      <c r="BD510" s="682"/>
      <c r="BE510" s="682"/>
      <c r="BF510" s="682"/>
      <c r="BG510" s="682"/>
      <c r="BH510" s="682"/>
      <c r="BI510" s="682"/>
      <c r="BJ510" s="682"/>
      <c r="BK510" s="676"/>
      <c r="BL510" s="676"/>
      <c r="BM510" s="676"/>
      <c r="BN510" s="682"/>
      <c r="BO510" s="682"/>
      <c r="BP510" s="682"/>
      <c r="BQ510" s="682"/>
      <c r="BR510" s="682"/>
      <c r="BS510" s="682"/>
      <c r="BT510" s="682"/>
      <c r="BU510" s="682"/>
      <c r="BV510" s="682"/>
      <c r="BW510" s="682"/>
    </row>
    <row r="511" spans="1:75" ht="13.5" customHeight="1">
      <c r="A511" s="695" t="s">
        <v>70</v>
      </c>
      <c r="B511" s="17" t="s">
        <v>71</v>
      </c>
      <c r="C511" s="705"/>
      <c r="D511" s="706"/>
      <c r="E511" s="713"/>
      <c r="F511" s="706"/>
      <c r="G511" s="713"/>
      <c r="H511" s="706"/>
      <c r="I511" s="713"/>
      <c r="J511" s="706"/>
      <c r="K511" s="693"/>
      <c r="L511" s="709"/>
      <c r="M511" s="705"/>
      <c r="N511" s="706"/>
      <c r="O511" s="693"/>
      <c r="P511" s="706"/>
      <c r="Q511" s="693"/>
      <c r="R511" s="706"/>
      <c r="S511" s="693"/>
      <c r="T511" s="706"/>
      <c r="U511" s="21"/>
      <c r="Z511" s="696" t="str">
        <f>A511</f>
        <v>昼休み（12：30～13：30）</v>
      </c>
      <c r="AA511" s="680"/>
      <c r="AB511" s="680"/>
      <c r="AC511" s="680"/>
      <c r="AD511" s="680"/>
      <c r="AE511" s="680"/>
      <c r="AF511" s="680"/>
      <c r="AG511" s="680"/>
      <c r="AH511" s="680"/>
      <c r="AI511" s="680"/>
      <c r="AJ511" s="680"/>
      <c r="AK511" s="680"/>
      <c r="AL511" s="680"/>
      <c r="AM511" s="680"/>
      <c r="AN511" s="680"/>
      <c r="AO511" s="680"/>
      <c r="AP511" s="680"/>
      <c r="AQ511" s="680"/>
      <c r="AR511" s="680"/>
      <c r="AS511" s="680"/>
      <c r="AT511" s="680"/>
      <c r="AU511" s="680"/>
      <c r="AV511" s="680"/>
      <c r="AW511" s="680"/>
      <c r="AX511" s="680"/>
      <c r="AY511" s="680"/>
      <c r="AZ511" s="680"/>
      <c r="BA511" s="680"/>
      <c r="BB511" s="680"/>
      <c r="BC511" s="680"/>
      <c r="BD511" s="680"/>
      <c r="BE511" s="680"/>
      <c r="BF511" s="680"/>
      <c r="BG511" s="680"/>
      <c r="BH511" s="680"/>
      <c r="BI511" s="680"/>
      <c r="BJ511" s="680"/>
      <c r="BK511" s="674"/>
      <c r="BL511" s="674"/>
      <c r="BM511" s="674"/>
      <c r="BN511" s="680"/>
      <c r="BO511" s="680"/>
      <c r="BP511" s="680"/>
      <c r="BQ511" s="680"/>
      <c r="BR511" s="680"/>
      <c r="BS511" s="680"/>
      <c r="BT511" s="680"/>
      <c r="BU511" s="680"/>
      <c r="BV511" s="680"/>
      <c r="BW511" s="680"/>
    </row>
    <row r="512" spans="1:75" ht="13.5" customHeight="1">
      <c r="A512" s="696"/>
      <c r="B512" s="17" t="s">
        <v>73</v>
      </c>
      <c r="C512" s="708"/>
      <c r="D512" s="707"/>
      <c r="E512" s="716"/>
      <c r="F512" s="707"/>
      <c r="G512" s="716"/>
      <c r="H512" s="707"/>
      <c r="I512" s="716"/>
      <c r="J512" s="707"/>
      <c r="K512" s="689"/>
      <c r="L512" s="717"/>
      <c r="M512" s="708"/>
      <c r="N512" s="707"/>
      <c r="O512" s="689"/>
      <c r="P512" s="707"/>
      <c r="Q512" s="689"/>
      <c r="R512" s="707"/>
      <c r="S512" s="689"/>
      <c r="T512" s="707"/>
      <c r="U512" s="21"/>
      <c r="Z512" s="696"/>
      <c r="AA512" s="681"/>
      <c r="AB512" s="681"/>
      <c r="AC512" s="681"/>
      <c r="AD512" s="681"/>
      <c r="AE512" s="681"/>
      <c r="AF512" s="681"/>
      <c r="AG512" s="681"/>
      <c r="AH512" s="681"/>
      <c r="AI512" s="681"/>
      <c r="AJ512" s="681"/>
      <c r="AK512" s="681"/>
      <c r="AL512" s="681"/>
      <c r="AM512" s="681"/>
      <c r="AN512" s="681"/>
      <c r="AO512" s="681"/>
      <c r="AP512" s="681"/>
      <c r="AQ512" s="681"/>
      <c r="AR512" s="681"/>
      <c r="AS512" s="681"/>
      <c r="AT512" s="681"/>
      <c r="AU512" s="681"/>
      <c r="AV512" s="681"/>
      <c r="AW512" s="681"/>
      <c r="AX512" s="681"/>
      <c r="AY512" s="681"/>
      <c r="AZ512" s="681"/>
      <c r="BA512" s="681"/>
      <c r="BB512" s="681"/>
      <c r="BC512" s="681"/>
      <c r="BD512" s="681"/>
      <c r="BE512" s="681"/>
      <c r="BF512" s="681"/>
      <c r="BG512" s="681"/>
      <c r="BH512" s="681"/>
      <c r="BI512" s="681"/>
      <c r="BJ512" s="681"/>
      <c r="BK512" s="675"/>
      <c r="BL512" s="675"/>
      <c r="BM512" s="675"/>
      <c r="BN512" s="681"/>
      <c r="BO512" s="681"/>
      <c r="BP512" s="681"/>
      <c r="BQ512" s="681"/>
      <c r="BR512" s="681"/>
      <c r="BS512" s="681"/>
      <c r="BT512" s="681"/>
      <c r="BU512" s="681"/>
      <c r="BV512" s="681"/>
      <c r="BW512" s="681"/>
    </row>
    <row r="513" spans="1:75" ht="13.5" customHeight="1">
      <c r="A513" s="696"/>
      <c r="B513" s="17" t="s">
        <v>60</v>
      </c>
      <c r="C513" s="708"/>
      <c r="D513" s="707"/>
      <c r="E513" s="716"/>
      <c r="F513" s="707"/>
      <c r="G513" s="716"/>
      <c r="H513" s="707"/>
      <c r="I513" s="716"/>
      <c r="J513" s="707"/>
      <c r="K513" s="689"/>
      <c r="L513" s="717"/>
      <c r="M513" s="708"/>
      <c r="N513" s="707"/>
      <c r="O513" s="689"/>
      <c r="P513" s="707"/>
      <c r="Q513" s="689"/>
      <c r="R513" s="707"/>
      <c r="S513" s="689"/>
      <c r="T513" s="707"/>
      <c r="U513" s="21"/>
      <c r="Z513" s="696"/>
      <c r="AA513" s="681"/>
      <c r="AB513" s="681"/>
      <c r="AC513" s="681"/>
      <c r="AD513" s="681"/>
      <c r="AE513" s="681"/>
      <c r="AF513" s="681"/>
      <c r="AG513" s="681"/>
      <c r="AH513" s="681"/>
      <c r="AI513" s="681"/>
      <c r="AJ513" s="681"/>
      <c r="AK513" s="681"/>
      <c r="AL513" s="681"/>
      <c r="AM513" s="681"/>
      <c r="AN513" s="681"/>
      <c r="AO513" s="681"/>
      <c r="AP513" s="681"/>
      <c r="AQ513" s="681"/>
      <c r="AR513" s="681"/>
      <c r="AS513" s="681"/>
      <c r="AT513" s="681"/>
      <c r="AU513" s="681"/>
      <c r="AV513" s="681"/>
      <c r="AW513" s="681"/>
      <c r="AX513" s="681"/>
      <c r="AY513" s="681"/>
      <c r="AZ513" s="681"/>
      <c r="BA513" s="681"/>
      <c r="BB513" s="681"/>
      <c r="BC513" s="681"/>
      <c r="BD513" s="681"/>
      <c r="BE513" s="681"/>
      <c r="BF513" s="681"/>
      <c r="BG513" s="681"/>
      <c r="BH513" s="681"/>
      <c r="BI513" s="681"/>
      <c r="BJ513" s="681"/>
      <c r="BK513" s="675"/>
      <c r="BL513" s="675"/>
      <c r="BM513" s="675"/>
      <c r="BN513" s="681"/>
      <c r="BO513" s="681"/>
      <c r="BP513" s="681"/>
      <c r="BQ513" s="681"/>
      <c r="BR513" s="681"/>
      <c r="BS513" s="681"/>
      <c r="BT513" s="681"/>
      <c r="BU513" s="681"/>
      <c r="BV513" s="681"/>
      <c r="BW513" s="681"/>
    </row>
    <row r="514" spans="1:75" ht="13.5" customHeight="1">
      <c r="A514" s="697"/>
      <c r="B514" s="18" t="s">
        <v>62</v>
      </c>
      <c r="C514" s="714"/>
      <c r="D514" s="711"/>
      <c r="E514" s="715"/>
      <c r="F514" s="711"/>
      <c r="G514" s="715"/>
      <c r="H514" s="711"/>
      <c r="I514" s="715"/>
      <c r="J514" s="711"/>
      <c r="K514" s="710"/>
      <c r="L514" s="710"/>
      <c r="M514" s="714"/>
      <c r="N514" s="711"/>
      <c r="O514" s="710"/>
      <c r="P514" s="711"/>
      <c r="Q514" s="710"/>
      <c r="R514" s="711"/>
      <c r="S514" s="710"/>
      <c r="T514" s="711"/>
      <c r="U514" s="21"/>
      <c r="Z514" s="697"/>
      <c r="AA514" s="682"/>
      <c r="AB514" s="682"/>
      <c r="AC514" s="682"/>
      <c r="AD514" s="682"/>
      <c r="AE514" s="682"/>
      <c r="AF514" s="682"/>
      <c r="AG514" s="682"/>
      <c r="AH514" s="682"/>
      <c r="AI514" s="682"/>
      <c r="AJ514" s="682"/>
      <c r="AK514" s="682"/>
      <c r="AL514" s="682"/>
      <c r="AM514" s="682"/>
      <c r="AN514" s="682"/>
      <c r="AO514" s="682"/>
      <c r="AP514" s="682"/>
      <c r="AQ514" s="682"/>
      <c r="AR514" s="682"/>
      <c r="AS514" s="682"/>
      <c r="AT514" s="682"/>
      <c r="AU514" s="682"/>
      <c r="AV514" s="682"/>
      <c r="AW514" s="682"/>
      <c r="AX514" s="682"/>
      <c r="AY514" s="682"/>
      <c r="AZ514" s="682"/>
      <c r="BA514" s="682"/>
      <c r="BB514" s="682"/>
      <c r="BC514" s="682"/>
      <c r="BD514" s="682"/>
      <c r="BE514" s="682"/>
      <c r="BF514" s="682"/>
      <c r="BG514" s="682"/>
      <c r="BH514" s="682"/>
      <c r="BI514" s="682"/>
      <c r="BJ514" s="682"/>
      <c r="BK514" s="676"/>
      <c r="BL514" s="676"/>
      <c r="BM514" s="676"/>
      <c r="BN514" s="682"/>
      <c r="BO514" s="682"/>
      <c r="BP514" s="682"/>
      <c r="BQ514" s="682"/>
      <c r="BR514" s="682"/>
      <c r="BS514" s="682"/>
      <c r="BT514" s="682"/>
      <c r="BU514" s="682"/>
      <c r="BV514" s="682"/>
      <c r="BW514" s="682"/>
    </row>
    <row r="515" spans="1:75" ht="13.5" customHeight="1">
      <c r="A515" s="696" t="s">
        <v>74</v>
      </c>
      <c r="B515" s="15" t="s">
        <v>55</v>
      </c>
      <c r="C515" s="692" t="str">
        <f>VLOOKUP($C502,'2025年度(1年後期)'!$B$5:$N$207,COLUMN('2025年度(1年後期)'!$G$5),0)&amp;""</f>
        <v/>
      </c>
      <c r="D515" s="693"/>
      <c r="E515" s="698" t="str">
        <f>VLOOKUP($C502,'2025年度(2年後期)'!$B$5:$N$207,COLUMN('2025年度(2年後期)'!$G$5),0)&amp;""</f>
        <v>小児看護援助論Ⅰ</v>
      </c>
      <c r="F515" s="693"/>
      <c r="G515" s="698" t="str">
        <f>VLOOKUP($C502,'2025年度(3年後期)'!$B$5:$N$207,COLUMN('2025年度(3年後期)'!$G$5),0)&amp;""</f>
        <v>領域別実習</v>
      </c>
      <c r="H515" s="693"/>
      <c r="I515" s="698" t="str">
        <f>VLOOKUP($C502,'2025年度(4年後期)'!$B$5:$N$206,COLUMN('2025年度(4年後期)'!$G$5),0)&amp;""</f>
        <v/>
      </c>
      <c r="J515" s="693"/>
      <c r="K515" s="694" t="str">
        <f>VLOOKUP($C502,'2025年度(助産後期)'!$B$5:$N$207,COLUMN('2025年度(助産後期)'!$G$5),0)&amp;""</f>
        <v/>
      </c>
      <c r="L515" s="694"/>
      <c r="M515" s="692" t="str">
        <f>VLOOKUP($C502,'2025年度(M1後期)'!$B$5:$N$207,COLUMN('2025年度(M1後期)'!$G$5),0)&amp;""</f>
        <v/>
      </c>
      <c r="N515" s="693"/>
      <c r="O515" s="694" t="str">
        <f>VLOOKUP($C502,'2025年度(M2後期)'!$B$5:$N$207,COLUMN('2025年度(M2後期)'!$G$5),0)&amp;""</f>
        <v>特別研究</v>
      </c>
      <c r="P515" s="693"/>
      <c r="Q515" s="694" t="str">
        <f>VLOOKUP($C502,'2025年度(D1後期)'!$B$5:$N$207,COLUMN('2025年度(D1後期)'!$G$5),0)&amp;""</f>
        <v/>
      </c>
      <c r="R515" s="693"/>
      <c r="S515" s="694" t="str">
        <f>VLOOKUP($C502,'2025年度(D23後期)'!$B$5:$N$207,COLUMN('2025年度(D23後期)'!$G$5),0)&amp;""</f>
        <v>特別研究</v>
      </c>
      <c r="T515" s="693"/>
      <c r="U515" s="21"/>
      <c r="Z515" s="696" t="str">
        <f>A515</f>
        <v>３時限（13：30～15：00）</v>
      </c>
      <c r="AA515" s="680"/>
      <c r="AB515" s="680"/>
      <c r="AC515" s="680"/>
      <c r="AD515" s="680"/>
      <c r="AE515" s="680"/>
      <c r="AF515" s="680"/>
      <c r="AG515" s="680" t="s">
        <v>268</v>
      </c>
      <c r="AH515" s="680"/>
      <c r="AI515" s="680"/>
      <c r="AJ515" s="680"/>
      <c r="AK515" s="680"/>
      <c r="AL515" s="680"/>
      <c r="AM515" s="681"/>
      <c r="AN515" s="680"/>
      <c r="AO515" s="680"/>
      <c r="AP515" s="680"/>
      <c r="AQ515" s="680"/>
      <c r="AR515" s="680"/>
      <c r="AS515" s="680"/>
      <c r="AT515" s="680"/>
      <c r="AU515" s="680"/>
      <c r="AV515" s="680"/>
      <c r="AW515" s="680"/>
      <c r="AX515" s="680"/>
      <c r="AY515" s="680"/>
      <c r="AZ515" s="680"/>
      <c r="BA515" s="680"/>
      <c r="BB515" s="680"/>
      <c r="BC515" s="680"/>
      <c r="BD515" s="680"/>
      <c r="BE515" s="680"/>
      <c r="BF515" s="680"/>
      <c r="BG515" s="680"/>
      <c r="BH515" s="680"/>
      <c r="BI515" s="680"/>
      <c r="BJ515" s="680"/>
      <c r="BK515" s="674"/>
      <c r="BL515" s="674"/>
      <c r="BM515" s="674"/>
      <c r="BN515" s="680"/>
      <c r="BO515" s="680"/>
      <c r="BP515" s="680"/>
      <c r="BQ515" s="680"/>
      <c r="BR515" s="680"/>
      <c r="BS515" s="680"/>
      <c r="BT515" s="680"/>
      <c r="BU515" s="680"/>
      <c r="BV515" s="680"/>
      <c r="BW515" s="680"/>
    </row>
    <row r="516" spans="1:75" ht="13.5" customHeight="1">
      <c r="A516" s="696"/>
      <c r="B516" s="15" t="s">
        <v>58</v>
      </c>
      <c r="C516" s="688" t="str">
        <f>IFERROR(VLOOKUP(C515,科目・教員!$A$2:$B$349,2,0),"")</f>
        <v/>
      </c>
      <c r="D516" s="689"/>
      <c r="E516" s="690" t="str">
        <f>IFERROR(VLOOKUP(E515,科目・教員!$A$2:$B$349,2,0),"")</f>
        <v>遠藤　数江</v>
      </c>
      <c r="F516" s="689"/>
      <c r="G516" s="690" t="str">
        <f>IFERROR(VLOOKUP(G515,科目・教員!$A$2:$B$349,2,0),"")</f>
        <v/>
      </c>
      <c r="H516" s="689"/>
      <c r="I516" s="690" t="str">
        <f>IFERROR(VLOOKUP(I515,科目・教員!$A$2:$B$349,2,0),"")</f>
        <v/>
      </c>
      <c r="J516" s="689"/>
      <c r="K516" s="691" t="str">
        <f>IFERROR(VLOOKUP(K515,科目・教員!$A$2:$B$349,2,0),"")</f>
        <v/>
      </c>
      <c r="L516" s="691"/>
      <c r="M516" s="688" t="str">
        <f>IFERROR(VLOOKUP(M515,科目・教員!$A$2:$B$349,2,0),"")</f>
        <v/>
      </c>
      <c r="N516" s="689"/>
      <c r="O516" s="691" t="str">
        <f>IFERROR(VLOOKUP(O515,科目・教員!$A$2:$B$349,2,0),"")</f>
        <v/>
      </c>
      <c r="P516" s="689"/>
      <c r="Q516" s="691" t="str">
        <f>IFERROR(VLOOKUP(Q515,科目・教員!$A$2:$B$349,2,0),"")</f>
        <v/>
      </c>
      <c r="R516" s="689"/>
      <c r="S516" s="691" t="str">
        <f>IFERROR(VLOOKUP(S515,科目・教員!$A$2:$B$349,2,0),"")</f>
        <v/>
      </c>
      <c r="T516" s="689"/>
      <c r="U516" s="21"/>
      <c r="Z516" s="696"/>
      <c r="AA516" s="681"/>
      <c r="AB516" s="681"/>
      <c r="AC516" s="681"/>
      <c r="AD516" s="681"/>
      <c r="AE516" s="681"/>
      <c r="AF516" s="681"/>
      <c r="AG516" s="681"/>
      <c r="AH516" s="681"/>
      <c r="AI516" s="681"/>
      <c r="AJ516" s="681"/>
      <c r="AK516" s="681"/>
      <c r="AL516" s="681"/>
      <c r="AM516" s="681"/>
      <c r="AN516" s="681"/>
      <c r="AO516" s="681"/>
      <c r="AP516" s="681"/>
      <c r="AQ516" s="681"/>
      <c r="AR516" s="681"/>
      <c r="AS516" s="681"/>
      <c r="AT516" s="681"/>
      <c r="AU516" s="681"/>
      <c r="AV516" s="681"/>
      <c r="AW516" s="681"/>
      <c r="AX516" s="681"/>
      <c r="AY516" s="681"/>
      <c r="AZ516" s="681"/>
      <c r="BA516" s="681"/>
      <c r="BB516" s="681"/>
      <c r="BC516" s="681"/>
      <c r="BD516" s="681"/>
      <c r="BE516" s="681"/>
      <c r="BF516" s="681"/>
      <c r="BG516" s="681"/>
      <c r="BH516" s="681"/>
      <c r="BI516" s="681"/>
      <c r="BJ516" s="681"/>
      <c r="BK516" s="675"/>
      <c r="BL516" s="675"/>
      <c r="BM516" s="675"/>
      <c r="BN516" s="681"/>
      <c r="BO516" s="681"/>
      <c r="BP516" s="681"/>
      <c r="BQ516" s="681"/>
      <c r="BR516" s="681"/>
      <c r="BS516" s="681"/>
      <c r="BT516" s="681"/>
      <c r="BU516" s="681"/>
      <c r="BV516" s="681"/>
      <c r="BW516" s="681"/>
    </row>
    <row r="517" spans="1:75" ht="13.5" customHeight="1">
      <c r="A517" s="696"/>
      <c r="B517" s="15" t="s">
        <v>60</v>
      </c>
      <c r="C517" s="688" t="str">
        <f>VLOOKUP($C502,'2025年度(1年後期)'!$B$5:$N$207,COLUMN('2025年度(1年後期)'!$G$5)+1,0)&amp;""</f>
        <v/>
      </c>
      <c r="D517" s="689"/>
      <c r="E517" s="690" t="str">
        <f>VLOOKUP($C502,'2025年度(2年後期)'!$B$5:$N$207,COLUMN('2025年度(2年後期)'!$G$5)+1,0)&amp;""</f>
        <v>201</v>
      </c>
      <c r="F517" s="689"/>
      <c r="G517" s="690" t="str">
        <f>VLOOKUP($C502,'2025年度(3年後期)'!$B$5:$N$207,COLUMN('2025年度(3年後期)'!$G$5)+1,0)&amp;""</f>
        <v/>
      </c>
      <c r="H517" s="689"/>
      <c r="I517" s="690" t="str">
        <f>VLOOKUP($C502,'2025年度(4年後期)'!$B$5:$N$206,COLUMN('2025年度(4年後期)'!$G$5)+1,0)&amp;""</f>
        <v/>
      </c>
      <c r="J517" s="689"/>
      <c r="K517" s="691" t="str">
        <f>VLOOKUP($C502,'2025年度(助産後期)'!$B$5:$N$207,COLUMN('2025年度(助産後期)'!$G$5)+1,0)&amp;""</f>
        <v/>
      </c>
      <c r="L517" s="691"/>
      <c r="M517" s="688" t="str">
        <f>VLOOKUP($C502,'2025年度(M1後期)'!$B$5:$N$207,COLUMN('2025年度(M1後期)'!$G$5)+1,0)&amp;""</f>
        <v/>
      </c>
      <c r="N517" s="689"/>
      <c r="O517" s="691" t="str">
        <f>VLOOKUP($C502,'2025年度(M2後期)'!$B$5:$N$207,COLUMN('2025年度(M2後期)'!$G$5)+1,0)&amp;""</f>
        <v/>
      </c>
      <c r="P517" s="689"/>
      <c r="Q517" s="691" t="str">
        <f>VLOOKUP($C502,'2025年度(D1後期)'!$B$5:$N$207,COLUMN('2025年度(D1後期)'!$G$5)+1,0)&amp;""</f>
        <v/>
      </c>
      <c r="R517" s="689"/>
      <c r="S517" s="691" t="str">
        <f>VLOOKUP($C502,'2025年度(D23後期)'!$B$5:$N$207,COLUMN('2025年度(D23後期)'!$G$5)+1,0)&amp;""</f>
        <v/>
      </c>
      <c r="T517" s="689"/>
      <c r="U517" s="21"/>
      <c r="Z517" s="696"/>
      <c r="AA517" s="681"/>
      <c r="AB517" s="681"/>
      <c r="AC517" s="681"/>
      <c r="AD517" s="681"/>
      <c r="AE517" s="681"/>
      <c r="AF517" s="681"/>
      <c r="AG517" s="681"/>
      <c r="AH517" s="681"/>
      <c r="AI517" s="681"/>
      <c r="AJ517" s="681"/>
      <c r="AK517" s="681"/>
      <c r="AL517" s="681"/>
      <c r="AM517" s="681"/>
      <c r="AN517" s="681"/>
      <c r="AO517" s="681"/>
      <c r="AP517" s="681"/>
      <c r="AQ517" s="681"/>
      <c r="AR517" s="681"/>
      <c r="AS517" s="681"/>
      <c r="AT517" s="681"/>
      <c r="AU517" s="681"/>
      <c r="AV517" s="681"/>
      <c r="AW517" s="681"/>
      <c r="AX517" s="681"/>
      <c r="AY517" s="681"/>
      <c r="AZ517" s="681"/>
      <c r="BA517" s="681"/>
      <c r="BB517" s="681"/>
      <c r="BC517" s="681"/>
      <c r="BD517" s="681"/>
      <c r="BE517" s="681"/>
      <c r="BF517" s="681"/>
      <c r="BG517" s="681"/>
      <c r="BH517" s="681"/>
      <c r="BI517" s="681"/>
      <c r="BJ517" s="681"/>
      <c r="BK517" s="675"/>
      <c r="BL517" s="675"/>
      <c r="BM517" s="675"/>
      <c r="BN517" s="681"/>
      <c r="BO517" s="681"/>
      <c r="BP517" s="681"/>
      <c r="BQ517" s="681"/>
      <c r="BR517" s="681"/>
      <c r="BS517" s="681"/>
      <c r="BT517" s="681"/>
      <c r="BU517" s="681"/>
      <c r="BV517" s="681"/>
      <c r="BW517" s="681"/>
    </row>
    <row r="518" spans="1:75" ht="13.5" customHeight="1">
      <c r="A518" s="712"/>
      <c r="B518" s="16" t="s">
        <v>62</v>
      </c>
      <c r="C518" s="687"/>
      <c r="D518" s="685"/>
      <c r="E518" s="684"/>
      <c r="F518" s="685"/>
      <c r="G518" s="684"/>
      <c r="H518" s="685"/>
      <c r="I518" s="684"/>
      <c r="J518" s="685"/>
      <c r="K518" s="686"/>
      <c r="L518" s="686"/>
      <c r="M518" s="687"/>
      <c r="N518" s="685"/>
      <c r="O518" s="686"/>
      <c r="P518" s="685"/>
      <c r="Q518" s="686"/>
      <c r="R518" s="685"/>
      <c r="S518" s="686"/>
      <c r="T518" s="685"/>
      <c r="U518" s="21"/>
      <c r="Z518" s="697"/>
      <c r="AA518" s="682"/>
      <c r="AB518" s="682"/>
      <c r="AC518" s="682"/>
      <c r="AD518" s="682"/>
      <c r="AE518" s="682"/>
      <c r="AF518" s="682"/>
      <c r="AG518" s="682"/>
      <c r="AH518" s="682"/>
      <c r="AI518" s="682"/>
      <c r="AJ518" s="682"/>
      <c r="AK518" s="682"/>
      <c r="AL518" s="682"/>
      <c r="AM518" s="682"/>
      <c r="AN518" s="682"/>
      <c r="AO518" s="682"/>
      <c r="AP518" s="682"/>
      <c r="AQ518" s="682"/>
      <c r="AR518" s="682"/>
      <c r="AS518" s="682"/>
      <c r="AT518" s="682"/>
      <c r="AU518" s="682"/>
      <c r="AV518" s="682"/>
      <c r="AW518" s="682"/>
      <c r="AX518" s="682"/>
      <c r="AY518" s="682"/>
      <c r="AZ518" s="682"/>
      <c r="BA518" s="682"/>
      <c r="BB518" s="682"/>
      <c r="BC518" s="682"/>
      <c r="BD518" s="682"/>
      <c r="BE518" s="682"/>
      <c r="BF518" s="682"/>
      <c r="BG518" s="682"/>
      <c r="BH518" s="682"/>
      <c r="BI518" s="682"/>
      <c r="BJ518" s="682"/>
      <c r="BK518" s="676"/>
      <c r="BL518" s="676"/>
      <c r="BM518" s="676"/>
      <c r="BN518" s="682"/>
      <c r="BO518" s="682"/>
      <c r="BP518" s="682"/>
      <c r="BQ518" s="682"/>
      <c r="BR518" s="682"/>
      <c r="BS518" s="682"/>
      <c r="BT518" s="682"/>
      <c r="BU518" s="682"/>
      <c r="BV518" s="682"/>
      <c r="BW518" s="682"/>
    </row>
    <row r="519" spans="1:75" ht="13.5" customHeight="1">
      <c r="A519" s="696" t="s">
        <v>80</v>
      </c>
      <c r="B519" s="15" t="s">
        <v>55</v>
      </c>
      <c r="C519" s="703" t="str">
        <f>VLOOKUP($C502,'2025年度(1年後期)'!$B$5:$N$207,COLUMN('2025年度(1年後期)'!$I$5),0)&amp;""</f>
        <v>中国語</v>
      </c>
      <c r="D519" s="704"/>
      <c r="E519" s="698" t="str">
        <f>VLOOKUP($C502,'2025年度(2年後期)'!$B$5:$N$207,COLUMN('2025年度(2年後期)'!$I$5),0)&amp;""</f>
        <v>成人看護援助論Ⅱ</v>
      </c>
      <c r="F519" s="693"/>
      <c r="G519" s="698" t="str">
        <f>VLOOKUP($C502,'2025年度(3年後期)'!$B$5:$N$207,COLUMN('2025年度(3年後期)'!$I$5),0)&amp;""</f>
        <v>領域別実習</v>
      </c>
      <c r="H519" s="693"/>
      <c r="I519" s="698" t="str">
        <f>VLOOKUP($C502,'2025年度(4年後期)'!$B$5:$N$206,COLUMN('2025年度(4年後期)'!$I$5),0)&amp;""</f>
        <v/>
      </c>
      <c r="J519" s="693"/>
      <c r="K519" s="694" t="str">
        <f>VLOOKUP($C502,'2025年度(助産後期)'!$B$5:$N$207,COLUMN('2025年度(助産後期)'!$I$5),0)&amp;""</f>
        <v/>
      </c>
      <c r="L519" s="694"/>
      <c r="M519" s="692" t="str">
        <f>VLOOKUP($C502,'2025年度(M1後期)'!$B$5:$N$207,COLUMN('2025年度(M1後期)'!$I$5),0)&amp;""</f>
        <v/>
      </c>
      <c r="N519" s="693"/>
      <c r="O519" s="694" t="str">
        <f>VLOOKUP($C502,'2025年度(M2後期)'!$B$5:$N$207,COLUMN('2025年度(M2後期)'!$I$5),0)&amp;""</f>
        <v>特別研究</v>
      </c>
      <c r="P519" s="693"/>
      <c r="Q519" s="694" t="str">
        <f>VLOOKUP($C502,'2025年度(D1後期)'!$B$5:$N$207,COLUMN('2025年度(D1後期)'!$I$5),0)&amp;""</f>
        <v/>
      </c>
      <c r="R519" s="693"/>
      <c r="S519" s="694" t="str">
        <f>VLOOKUP($C502,'2025年度(D23後期)'!$B$5:$N$207,COLUMN('2025年度(D23後期)'!$I$5),0)&amp;""</f>
        <v>特別研究</v>
      </c>
      <c r="T519" s="693"/>
      <c r="U519" s="21"/>
      <c r="Z519" s="696" t="str">
        <f>A519</f>
        <v>４時限（15：10～16：40）</v>
      </c>
      <c r="AA519" s="680" t="s">
        <v>297</v>
      </c>
      <c r="AB519" s="680"/>
      <c r="AC519" s="680"/>
      <c r="AD519" s="680"/>
      <c r="AE519" s="680"/>
      <c r="AF519" s="680"/>
      <c r="AG519" s="680" t="s">
        <v>76</v>
      </c>
      <c r="AH519" s="680"/>
      <c r="AI519" s="680"/>
      <c r="AJ519" s="680"/>
      <c r="AK519" s="680"/>
      <c r="AL519" s="680"/>
      <c r="AM519" s="681"/>
      <c r="AN519" s="680"/>
      <c r="AO519" s="680"/>
      <c r="AP519" s="680"/>
      <c r="AQ519" s="680"/>
      <c r="AR519" s="680"/>
      <c r="AS519" s="680"/>
      <c r="AT519" s="680"/>
      <c r="AU519" s="680"/>
      <c r="AV519" s="680"/>
      <c r="AW519" s="680"/>
      <c r="AX519" s="680"/>
      <c r="AY519" s="680"/>
      <c r="AZ519" s="680"/>
      <c r="BA519" s="680"/>
      <c r="BB519" s="680"/>
      <c r="BC519" s="680"/>
      <c r="BD519" s="680"/>
      <c r="BE519" s="680"/>
      <c r="BF519" s="680"/>
      <c r="BG519" s="680"/>
      <c r="BH519" s="680"/>
      <c r="BI519" s="680"/>
      <c r="BJ519" s="680"/>
      <c r="BK519" s="674"/>
      <c r="BL519" s="674"/>
      <c r="BM519" s="674"/>
      <c r="BN519" s="680"/>
      <c r="BO519" s="680"/>
      <c r="BP519" s="680"/>
      <c r="BQ519" s="680"/>
      <c r="BR519" s="680"/>
      <c r="BS519" s="680"/>
      <c r="BT519" s="680"/>
      <c r="BU519" s="680"/>
      <c r="BV519" s="680"/>
      <c r="BW519" s="680"/>
    </row>
    <row r="520" spans="1:75" ht="13.5" customHeight="1">
      <c r="A520" s="696"/>
      <c r="B520" s="15" t="s">
        <v>58</v>
      </c>
      <c r="C520" s="701" t="str">
        <f>IFERROR(VLOOKUP(C519,科目・教員!$A$2:$B$349,2,0),"")</f>
        <v>黄　馨逸</v>
      </c>
      <c r="D520" s="702"/>
      <c r="E520" s="690" t="str">
        <f>IFERROR(VLOOKUP(E519,科目・教員!$A$2:$B$349,2,0),"")</f>
        <v>藤澤　雄太</v>
      </c>
      <c r="F520" s="689"/>
      <c r="G520" s="690" t="str">
        <f>IFERROR(VLOOKUP(G519,科目・教員!$A$2:$B$349,2,0),"")</f>
        <v/>
      </c>
      <c r="H520" s="689"/>
      <c r="I520" s="690" t="str">
        <f>IFERROR(VLOOKUP(I519,科目・教員!$A$2:$B$349,2,0),"")</f>
        <v/>
      </c>
      <c r="J520" s="689"/>
      <c r="K520" s="691" t="str">
        <f>IFERROR(VLOOKUP(K519,科目・教員!$A$2:$B$349,2,0),"")</f>
        <v/>
      </c>
      <c r="L520" s="691"/>
      <c r="M520" s="688" t="str">
        <f>IFERROR(VLOOKUP(M519,科目・教員!$A$2:$B$349,2,0),"")</f>
        <v/>
      </c>
      <c r="N520" s="689"/>
      <c r="O520" s="691" t="str">
        <f>IFERROR(VLOOKUP(O519,科目・教員!$A$2:$B$349,2,0),"")</f>
        <v/>
      </c>
      <c r="P520" s="689"/>
      <c r="Q520" s="691" t="str">
        <f>IFERROR(VLOOKUP(Q519,科目・教員!$A$2:$B$349,2,0),"")</f>
        <v/>
      </c>
      <c r="R520" s="689"/>
      <c r="S520" s="691" t="str">
        <f>IFERROR(VLOOKUP(S519,科目・教員!$A$2:$B$349,2,0),"")</f>
        <v/>
      </c>
      <c r="T520" s="689"/>
      <c r="U520" s="21"/>
      <c r="Z520" s="696"/>
      <c r="AA520" s="681"/>
      <c r="AB520" s="681"/>
      <c r="AC520" s="681"/>
      <c r="AD520" s="681"/>
      <c r="AE520" s="681"/>
      <c r="AF520" s="681"/>
      <c r="AG520" s="681"/>
      <c r="AH520" s="681"/>
      <c r="AI520" s="681"/>
      <c r="AJ520" s="681"/>
      <c r="AK520" s="681"/>
      <c r="AL520" s="681"/>
      <c r="AM520" s="681"/>
      <c r="AN520" s="681"/>
      <c r="AO520" s="681"/>
      <c r="AP520" s="681"/>
      <c r="AQ520" s="681"/>
      <c r="AR520" s="681"/>
      <c r="AS520" s="681"/>
      <c r="AT520" s="681"/>
      <c r="AU520" s="681"/>
      <c r="AV520" s="681"/>
      <c r="AW520" s="681"/>
      <c r="AX520" s="681"/>
      <c r="AY520" s="681"/>
      <c r="AZ520" s="681"/>
      <c r="BA520" s="681"/>
      <c r="BB520" s="681"/>
      <c r="BC520" s="681"/>
      <c r="BD520" s="681"/>
      <c r="BE520" s="681"/>
      <c r="BF520" s="681"/>
      <c r="BG520" s="681"/>
      <c r="BH520" s="681"/>
      <c r="BI520" s="681"/>
      <c r="BJ520" s="681"/>
      <c r="BK520" s="675"/>
      <c r="BL520" s="675"/>
      <c r="BM520" s="675"/>
      <c r="BN520" s="681"/>
      <c r="BO520" s="681"/>
      <c r="BP520" s="681"/>
      <c r="BQ520" s="681"/>
      <c r="BR520" s="681"/>
      <c r="BS520" s="681"/>
      <c r="BT520" s="681"/>
      <c r="BU520" s="681"/>
      <c r="BV520" s="681"/>
      <c r="BW520" s="681"/>
    </row>
    <row r="521" spans="1:75" ht="13.5" customHeight="1">
      <c r="A521" s="696"/>
      <c r="B521" s="15" t="s">
        <v>60</v>
      </c>
      <c r="C521" s="701" t="str">
        <f>VLOOKUP($C502,'2025年度(1年後期)'!$B$5:$N$207,COLUMN('2025年度(1年後期)'!$I$5)+1,0)&amp;""</f>
        <v>101</v>
      </c>
      <c r="D521" s="702"/>
      <c r="E521" s="690" t="str">
        <f>VLOOKUP($C502,'2025年度(2年後期)'!$B$5:$N$207,COLUMN('2025年度(2年後期)'!$I$5)+1,0)&amp;""</f>
        <v>201</v>
      </c>
      <c r="F521" s="689"/>
      <c r="G521" s="690" t="str">
        <f>VLOOKUP($C502,'2025年度(3年後期)'!$B$5:$N$207,COLUMN('2025年度(3年後期)'!$I$5)+1,0)&amp;""</f>
        <v/>
      </c>
      <c r="H521" s="689"/>
      <c r="I521" s="690" t="str">
        <f>VLOOKUP($C502,'2025年度(4年後期)'!$B$5:$N$206,COLUMN('2025年度(4年後期)'!$I$5)+1,0)&amp;""</f>
        <v/>
      </c>
      <c r="J521" s="689"/>
      <c r="K521" s="691" t="str">
        <f>VLOOKUP($C502,'2025年度(助産後期)'!$B$5:$N$207,COLUMN('2025年度(助産後期)'!$I$5)+1,0)&amp;""</f>
        <v/>
      </c>
      <c r="L521" s="691"/>
      <c r="M521" s="688" t="str">
        <f>VLOOKUP($C502,'2025年度(M1後期)'!$B$5:$N$207,COLUMN('2025年度(M1後期)'!$I$5)+1,0)&amp;""</f>
        <v/>
      </c>
      <c r="N521" s="689"/>
      <c r="O521" s="691" t="str">
        <f>VLOOKUP($C502,'2025年度(M2後期)'!$B$5:$N$207,COLUMN('2025年度(M2後期)'!$I$5)+1,0)&amp;""</f>
        <v/>
      </c>
      <c r="P521" s="689"/>
      <c r="Q521" s="691" t="str">
        <f>VLOOKUP($C502,'2025年度(D1後期)'!$B$5:$N$207,COLUMN('2025年度(D1後期)'!$I$5)+1,0)&amp;""</f>
        <v/>
      </c>
      <c r="R521" s="689"/>
      <c r="S521" s="691" t="str">
        <f>VLOOKUP($C502,'2025年度(D23後期)'!$B$5:$N$207,COLUMN('2025年度(D23後期)'!$I$5)+1,0)&amp;""</f>
        <v/>
      </c>
      <c r="T521" s="689"/>
      <c r="U521" s="21"/>
      <c r="Z521" s="696"/>
      <c r="AA521" s="681"/>
      <c r="AB521" s="681"/>
      <c r="AC521" s="681"/>
      <c r="AD521" s="681"/>
      <c r="AE521" s="681"/>
      <c r="AF521" s="681"/>
      <c r="AG521" s="681"/>
      <c r="AH521" s="681"/>
      <c r="AI521" s="681"/>
      <c r="AJ521" s="681"/>
      <c r="AK521" s="681"/>
      <c r="AL521" s="681"/>
      <c r="AM521" s="681"/>
      <c r="AN521" s="681"/>
      <c r="AO521" s="681"/>
      <c r="AP521" s="681"/>
      <c r="AQ521" s="681"/>
      <c r="AR521" s="681"/>
      <c r="AS521" s="681"/>
      <c r="AT521" s="681"/>
      <c r="AU521" s="681"/>
      <c r="AV521" s="681"/>
      <c r="AW521" s="681"/>
      <c r="AX521" s="681"/>
      <c r="AY521" s="681"/>
      <c r="AZ521" s="681"/>
      <c r="BA521" s="681"/>
      <c r="BB521" s="681"/>
      <c r="BC521" s="681"/>
      <c r="BD521" s="681"/>
      <c r="BE521" s="681"/>
      <c r="BF521" s="681"/>
      <c r="BG521" s="681"/>
      <c r="BH521" s="681"/>
      <c r="BI521" s="681"/>
      <c r="BJ521" s="681"/>
      <c r="BK521" s="675"/>
      <c r="BL521" s="675"/>
      <c r="BM521" s="675"/>
      <c r="BN521" s="681"/>
      <c r="BO521" s="681"/>
      <c r="BP521" s="681"/>
      <c r="BQ521" s="681"/>
      <c r="BR521" s="681"/>
      <c r="BS521" s="681"/>
      <c r="BT521" s="681"/>
      <c r="BU521" s="681"/>
      <c r="BV521" s="681"/>
      <c r="BW521" s="681"/>
    </row>
    <row r="522" spans="1:75" ht="13.5" customHeight="1">
      <c r="A522" s="697"/>
      <c r="B522" s="16" t="s">
        <v>62</v>
      </c>
      <c r="C522" s="699" t="s">
        <v>116</v>
      </c>
      <c r="D522" s="700"/>
      <c r="E522" s="684"/>
      <c r="F522" s="685"/>
      <c r="G522" s="684"/>
      <c r="H522" s="685"/>
      <c r="I522" s="684"/>
      <c r="J522" s="685"/>
      <c r="K522" s="686"/>
      <c r="L522" s="686"/>
      <c r="M522" s="687"/>
      <c r="N522" s="685"/>
      <c r="O522" s="686"/>
      <c r="P522" s="685"/>
      <c r="Q522" s="686"/>
      <c r="R522" s="685"/>
      <c r="S522" s="686"/>
      <c r="T522" s="685"/>
      <c r="U522" s="21"/>
      <c r="Z522" s="697"/>
      <c r="AA522" s="682"/>
      <c r="AB522" s="682"/>
      <c r="AC522" s="682"/>
      <c r="AD522" s="682"/>
      <c r="AE522" s="682"/>
      <c r="AF522" s="682"/>
      <c r="AG522" s="682"/>
      <c r="AH522" s="682"/>
      <c r="AI522" s="682"/>
      <c r="AJ522" s="682"/>
      <c r="AK522" s="682"/>
      <c r="AL522" s="682"/>
      <c r="AM522" s="682"/>
      <c r="AN522" s="682"/>
      <c r="AO522" s="682"/>
      <c r="AP522" s="682"/>
      <c r="AQ522" s="682"/>
      <c r="AR522" s="682"/>
      <c r="AS522" s="682"/>
      <c r="AT522" s="682"/>
      <c r="AU522" s="682"/>
      <c r="AV522" s="682"/>
      <c r="AW522" s="682"/>
      <c r="AX522" s="682"/>
      <c r="AY522" s="682"/>
      <c r="AZ522" s="682"/>
      <c r="BA522" s="682"/>
      <c r="BB522" s="682"/>
      <c r="BC522" s="682"/>
      <c r="BD522" s="682"/>
      <c r="BE522" s="682"/>
      <c r="BF522" s="682"/>
      <c r="BG522" s="682"/>
      <c r="BH522" s="682"/>
      <c r="BI522" s="682"/>
      <c r="BJ522" s="682"/>
      <c r="BK522" s="676"/>
      <c r="BL522" s="676"/>
      <c r="BM522" s="676"/>
      <c r="BN522" s="682"/>
      <c r="BO522" s="682"/>
      <c r="BP522" s="682"/>
      <c r="BQ522" s="682"/>
      <c r="BR522" s="682"/>
      <c r="BS522" s="682"/>
      <c r="BT522" s="682"/>
      <c r="BU522" s="682"/>
      <c r="BV522" s="682"/>
      <c r="BW522" s="682"/>
    </row>
    <row r="523" spans="1:75" ht="13.5" customHeight="1">
      <c r="A523" s="696" t="s">
        <v>87</v>
      </c>
      <c r="B523" s="15" t="s">
        <v>55</v>
      </c>
      <c r="C523" s="703" t="str">
        <f>VLOOKUP($C502,'2025年度(1年後期)'!$B$5:$N$207,COLUMN('2025年度(1年後期)'!$K$5),0)&amp;""</f>
        <v>中国語</v>
      </c>
      <c r="D523" s="704"/>
      <c r="E523" s="698" t="str">
        <f>VLOOKUP($C502,'2025年度(2年後期)'!$B$5:$N$207,COLUMN('2025年度(2年後期)'!$K$5),0)&amp;""</f>
        <v/>
      </c>
      <c r="F523" s="693"/>
      <c r="G523" s="698" t="str">
        <f>VLOOKUP($C502,'2025年度(3年後期)'!$B$5:$N$207,COLUMN('2025年度(3年後期)'!$K$5),0)&amp;""</f>
        <v/>
      </c>
      <c r="H523" s="693"/>
      <c r="I523" s="698" t="str">
        <f>VLOOKUP($C502,'2025年度(4年後期)'!$B$5:$N$206,COLUMN('2025年度(4年後期)'!$K$5),0)&amp;""</f>
        <v/>
      </c>
      <c r="J523" s="693"/>
      <c r="K523" s="694" t="str">
        <f>VLOOKUP($C502,'2025年度(助産後期)'!$B$5:$N$207,COLUMN('2025年度(助産後期)'!$K$5),0)&amp;""</f>
        <v/>
      </c>
      <c r="L523" s="694"/>
      <c r="M523" s="692" t="str">
        <f>VLOOKUP($C502,'2025年度(M1後期)'!$B$5:$N$207,COLUMN('2025年度(M1後期)'!$K$5),0)&amp;""</f>
        <v/>
      </c>
      <c r="N523" s="693"/>
      <c r="O523" s="694" t="str">
        <f>VLOOKUP($C502,'2025年度(M2後期)'!$B$5:$N$207,COLUMN('2025年度(M2後期)'!$K$5),0)&amp;""</f>
        <v/>
      </c>
      <c r="P523" s="693"/>
      <c r="Q523" s="694" t="str">
        <f>VLOOKUP($C502,'2025年度(D1後期)'!$B$5:$N$207,COLUMN('2025年度(D1後期)'!$K$5),0)&amp;""</f>
        <v/>
      </c>
      <c r="R523" s="693"/>
      <c r="S523" s="694" t="str">
        <f>VLOOKUP($C502,'2025年度(D23後期)'!$B$5:$N$207,COLUMN('2025年度(D23後期)'!$K$5),0)&amp;""</f>
        <v/>
      </c>
      <c r="T523" s="693"/>
      <c r="U523" s="21"/>
      <c r="Z523" s="696" t="str">
        <f>A523</f>
        <v>５時限（16：50～18：20）</v>
      </c>
      <c r="AA523" s="680" t="s">
        <v>297</v>
      </c>
      <c r="AB523" s="680"/>
      <c r="AC523" s="680"/>
      <c r="AD523" s="680"/>
      <c r="AE523" s="680"/>
      <c r="AF523" s="680"/>
      <c r="AG523" s="680"/>
      <c r="AH523" s="680"/>
      <c r="AI523" s="680"/>
      <c r="AJ523" s="680"/>
      <c r="AK523" s="680"/>
      <c r="AL523" s="680"/>
      <c r="AM523" s="680"/>
      <c r="AN523" s="680"/>
      <c r="AO523" s="680"/>
      <c r="AP523" s="680"/>
      <c r="AQ523" s="680"/>
      <c r="AR523" s="680"/>
      <c r="AS523" s="680"/>
      <c r="AT523" s="680"/>
      <c r="AU523" s="680"/>
      <c r="AV523" s="680"/>
      <c r="AW523" s="680"/>
      <c r="AX523" s="680"/>
      <c r="AY523" s="680"/>
      <c r="AZ523" s="680"/>
      <c r="BA523" s="680"/>
      <c r="BB523" s="680"/>
      <c r="BC523" s="680"/>
      <c r="BD523" s="680"/>
      <c r="BE523" s="680"/>
      <c r="BF523" s="680"/>
      <c r="BG523" s="680"/>
      <c r="BH523" s="680"/>
      <c r="BI523" s="680"/>
      <c r="BJ523" s="680"/>
      <c r="BK523" s="674"/>
      <c r="BL523" s="674"/>
      <c r="BM523" s="674"/>
      <c r="BN523" s="680"/>
      <c r="BO523" s="680"/>
      <c r="BP523" s="680"/>
      <c r="BQ523" s="680"/>
      <c r="BR523" s="680"/>
      <c r="BS523" s="680"/>
      <c r="BT523" s="680"/>
      <c r="BU523" s="680"/>
      <c r="BV523" s="680"/>
      <c r="BW523" s="680"/>
    </row>
    <row r="524" spans="1:75" ht="13.5" customHeight="1">
      <c r="A524" s="696"/>
      <c r="B524" s="15" t="s">
        <v>58</v>
      </c>
      <c r="C524" s="701" t="str">
        <f>IFERROR(VLOOKUP(C523,科目・教員!$A$2:$B$349,2,0),"")</f>
        <v>黄　馨逸</v>
      </c>
      <c r="D524" s="702"/>
      <c r="E524" s="690" t="str">
        <f>IFERROR(VLOOKUP(E523,科目・教員!$A$2:$B$349,2,0),"")</f>
        <v/>
      </c>
      <c r="F524" s="689"/>
      <c r="G524" s="690" t="str">
        <f>IFERROR(VLOOKUP(G523,科目・教員!$A$2:$B$349,2,0),"")</f>
        <v/>
      </c>
      <c r="H524" s="689"/>
      <c r="I524" s="690" t="str">
        <f>IFERROR(VLOOKUP(I523,科目・教員!$A$2:$B$349,2,0),"")</f>
        <v/>
      </c>
      <c r="J524" s="689"/>
      <c r="K524" s="691" t="str">
        <f>IFERROR(VLOOKUP(K523,科目・教員!$A$2:$B$349,2,0),"")</f>
        <v/>
      </c>
      <c r="L524" s="691"/>
      <c r="M524" s="688" t="str">
        <f>IFERROR(VLOOKUP(M523,科目・教員!$A$2:$B$349,2,0),"")</f>
        <v/>
      </c>
      <c r="N524" s="689"/>
      <c r="O524" s="691" t="str">
        <f>IFERROR(VLOOKUP(O523,科目・教員!$A$2:$B$349,2,0),"")</f>
        <v/>
      </c>
      <c r="P524" s="689"/>
      <c r="Q524" s="691" t="str">
        <f>IFERROR(VLOOKUP(Q523,科目・教員!$A$2:$B$349,2,0),"")</f>
        <v/>
      </c>
      <c r="R524" s="689"/>
      <c r="S524" s="691" t="str">
        <f>IFERROR(VLOOKUP(S523,科目・教員!$A$2:$B$349,2,0),"")</f>
        <v/>
      </c>
      <c r="T524" s="689"/>
      <c r="U524" s="21"/>
      <c r="Z524" s="696"/>
      <c r="AA524" s="681"/>
      <c r="AB524" s="681"/>
      <c r="AC524" s="681"/>
      <c r="AD524" s="681"/>
      <c r="AE524" s="681"/>
      <c r="AF524" s="681"/>
      <c r="AG524" s="681"/>
      <c r="AH524" s="681"/>
      <c r="AI524" s="681"/>
      <c r="AJ524" s="681"/>
      <c r="AK524" s="681"/>
      <c r="AL524" s="681"/>
      <c r="AM524" s="681"/>
      <c r="AN524" s="681"/>
      <c r="AO524" s="681"/>
      <c r="AP524" s="681"/>
      <c r="AQ524" s="681"/>
      <c r="AR524" s="681"/>
      <c r="AS524" s="681"/>
      <c r="AT524" s="681"/>
      <c r="AU524" s="681"/>
      <c r="AV524" s="681"/>
      <c r="AW524" s="681"/>
      <c r="AX524" s="681"/>
      <c r="AY524" s="681"/>
      <c r="AZ524" s="681"/>
      <c r="BA524" s="681"/>
      <c r="BB524" s="681"/>
      <c r="BC524" s="681"/>
      <c r="BD524" s="681"/>
      <c r="BE524" s="681"/>
      <c r="BF524" s="681"/>
      <c r="BG524" s="681"/>
      <c r="BH524" s="681"/>
      <c r="BI524" s="681"/>
      <c r="BJ524" s="681"/>
      <c r="BK524" s="675"/>
      <c r="BL524" s="675"/>
      <c r="BM524" s="675"/>
      <c r="BN524" s="681"/>
      <c r="BO524" s="681"/>
      <c r="BP524" s="681"/>
      <c r="BQ524" s="681"/>
      <c r="BR524" s="681"/>
      <c r="BS524" s="681"/>
      <c r="BT524" s="681"/>
      <c r="BU524" s="681"/>
      <c r="BV524" s="681"/>
      <c r="BW524" s="681"/>
    </row>
    <row r="525" spans="1:75" ht="13.5" customHeight="1">
      <c r="A525" s="696"/>
      <c r="B525" s="15" t="s">
        <v>60</v>
      </c>
      <c r="C525" s="701" t="str">
        <f>VLOOKUP($C502,'2025年度(1年後期)'!$B$5:$N$207,COLUMN('2025年度(1年後期)'!$K$5)+1,0)&amp;""</f>
        <v>101</v>
      </c>
      <c r="D525" s="702"/>
      <c r="E525" s="690" t="str">
        <f>VLOOKUP($C502,'2025年度(2年後期)'!$B$5:$N$207,COLUMN('2025年度(2年後期)'!$K$5)+1,0)&amp;""</f>
        <v/>
      </c>
      <c r="F525" s="689"/>
      <c r="G525" s="690" t="str">
        <f>VLOOKUP($C502,'2025年度(3年後期)'!$B$5:$N$207,COLUMN('2025年度(3年後期)'!$K$5)+1,0)&amp;""</f>
        <v/>
      </c>
      <c r="H525" s="689"/>
      <c r="I525" s="690" t="str">
        <f>VLOOKUP($C502,'2025年度(4年後期)'!$B$5:$N$206,COLUMN('2025年度(4年後期)'!$K$5)+1,0)&amp;""</f>
        <v/>
      </c>
      <c r="J525" s="689"/>
      <c r="K525" s="691" t="str">
        <f>VLOOKUP($C502,'2025年度(助産後期)'!$B$5:$N$207,COLUMN('2025年度(助産後期)'!$K$5)+1,0)&amp;""</f>
        <v/>
      </c>
      <c r="L525" s="691"/>
      <c r="M525" s="688" t="str">
        <f>VLOOKUP($C502,'2025年度(M1後期)'!$B$5:$N$207,COLUMN('2025年度(M1後期)'!$K$5)+1,0)&amp;""</f>
        <v/>
      </c>
      <c r="N525" s="689"/>
      <c r="O525" s="691" t="str">
        <f>VLOOKUP($C502,'2025年度(M1後期)'!$B$5:$N$207,COLUMN('2025年度(M1後期)'!$K$5)+1,0)&amp;""</f>
        <v/>
      </c>
      <c r="P525" s="689"/>
      <c r="Q525" s="691" t="str">
        <f>VLOOKUP($C502,'2025年度(D1後期)'!$B$5:$N$207,COLUMN('2025年度(D1後期)'!$K$5)+1,0)&amp;""</f>
        <v/>
      </c>
      <c r="R525" s="689"/>
      <c r="S525" s="691" t="str">
        <f>VLOOKUP($C502,'2025年度(D23後期)'!$B$5:$N$207,COLUMN('2025年度(D23後期)'!$K$5)+1,0)&amp;""</f>
        <v/>
      </c>
      <c r="T525" s="689"/>
      <c r="U525" s="21"/>
      <c r="Z525" s="696"/>
      <c r="AA525" s="681"/>
      <c r="AB525" s="681"/>
      <c r="AC525" s="681"/>
      <c r="AD525" s="681"/>
      <c r="AE525" s="681"/>
      <c r="AF525" s="681"/>
      <c r="AG525" s="681"/>
      <c r="AH525" s="681"/>
      <c r="AI525" s="681"/>
      <c r="AJ525" s="681"/>
      <c r="AK525" s="681"/>
      <c r="AL525" s="681"/>
      <c r="AM525" s="681"/>
      <c r="AN525" s="681"/>
      <c r="AO525" s="681"/>
      <c r="AP525" s="681"/>
      <c r="AQ525" s="681"/>
      <c r="AR525" s="681"/>
      <c r="AS525" s="681"/>
      <c r="AT525" s="681"/>
      <c r="AU525" s="681"/>
      <c r="AV525" s="681"/>
      <c r="AW525" s="681"/>
      <c r="AX525" s="681"/>
      <c r="AY525" s="681"/>
      <c r="AZ525" s="681"/>
      <c r="BA525" s="681"/>
      <c r="BB525" s="681"/>
      <c r="BC525" s="681"/>
      <c r="BD525" s="681"/>
      <c r="BE525" s="681"/>
      <c r="BF525" s="681"/>
      <c r="BG525" s="681"/>
      <c r="BH525" s="681"/>
      <c r="BI525" s="681"/>
      <c r="BJ525" s="681"/>
      <c r="BK525" s="675"/>
      <c r="BL525" s="675"/>
      <c r="BM525" s="675"/>
      <c r="BN525" s="681"/>
      <c r="BO525" s="681"/>
      <c r="BP525" s="681"/>
      <c r="BQ525" s="681"/>
      <c r="BR525" s="681"/>
      <c r="BS525" s="681"/>
      <c r="BT525" s="681"/>
      <c r="BU525" s="681"/>
      <c r="BV525" s="681"/>
      <c r="BW525" s="681"/>
    </row>
    <row r="526" spans="1:75" ht="13.5" customHeight="1">
      <c r="A526" s="697"/>
      <c r="B526" s="16" t="s">
        <v>62</v>
      </c>
      <c r="C526" s="699" t="s">
        <v>116</v>
      </c>
      <c r="D526" s="700"/>
      <c r="E526" s="684"/>
      <c r="F526" s="685"/>
      <c r="G526" s="684"/>
      <c r="H526" s="685"/>
      <c r="I526" s="684"/>
      <c r="J526" s="685"/>
      <c r="K526" s="686"/>
      <c r="L526" s="686"/>
      <c r="M526" s="687"/>
      <c r="N526" s="685"/>
      <c r="O526" s="686"/>
      <c r="P526" s="685"/>
      <c r="Q526" s="686"/>
      <c r="R526" s="685"/>
      <c r="S526" s="686"/>
      <c r="T526" s="685"/>
      <c r="U526" s="22"/>
      <c r="V526" s="19"/>
      <c r="W526" s="19"/>
      <c r="X526" s="19"/>
      <c r="Y526" s="19"/>
      <c r="Z526" s="697"/>
      <c r="AA526" s="682"/>
      <c r="AB526" s="682"/>
      <c r="AC526" s="682"/>
      <c r="AD526" s="682"/>
      <c r="AE526" s="682"/>
      <c r="AF526" s="682"/>
      <c r="AG526" s="682"/>
      <c r="AH526" s="682"/>
      <c r="AI526" s="682"/>
      <c r="AJ526" s="682"/>
      <c r="AK526" s="682"/>
      <c r="AL526" s="682"/>
      <c r="AM526" s="682"/>
      <c r="AN526" s="682"/>
      <c r="AO526" s="682"/>
      <c r="AP526" s="682"/>
      <c r="AQ526" s="682"/>
      <c r="AR526" s="682"/>
      <c r="AS526" s="682"/>
      <c r="AT526" s="682"/>
      <c r="AU526" s="682"/>
      <c r="AV526" s="682"/>
      <c r="AW526" s="682"/>
      <c r="AX526" s="682"/>
      <c r="AY526" s="682"/>
      <c r="AZ526" s="682"/>
      <c r="BA526" s="682"/>
      <c r="BB526" s="682"/>
      <c r="BC526" s="682"/>
      <c r="BD526" s="682"/>
      <c r="BE526" s="682"/>
      <c r="BF526" s="682"/>
      <c r="BG526" s="682"/>
      <c r="BH526" s="682"/>
      <c r="BI526" s="682"/>
      <c r="BJ526" s="682"/>
      <c r="BK526" s="676"/>
      <c r="BL526" s="676"/>
      <c r="BM526" s="676"/>
      <c r="BN526" s="682"/>
      <c r="BO526" s="682"/>
      <c r="BP526" s="682"/>
      <c r="BQ526" s="682"/>
      <c r="BR526" s="682"/>
      <c r="BS526" s="682"/>
      <c r="BT526" s="682"/>
      <c r="BU526" s="682"/>
      <c r="BV526" s="682"/>
      <c r="BW526" s="682"/>
    </row>
    <row r="527" spans="1:75" ht="21.75">
      <c r="A527" s="5"/>
      <c r="B527" s="6"/>
      <c r="C527" s="722">
        <f>C502+1</f>
        <v>46044</v>
      </c>
      <c r="D527" s="722"/>
      <c r="E527" s="722"/>
      <c r="F527" s="722"/>
      <c r="G527" s="722"/>
      <c r="H527" s="722"/>
      <c r="I527" s="722"/>
      <c r="J527" s="722"/>
      <c r="K527" s="722"/>
      <c r="L527" s="722"/>
      <c r="M527" s="722"/>
      <c r="N527" s="722"/>
      <c r="O527" s="722"/>
      <c r="P527" s="722"/>
      <c r="Q527" s="722"/>
      <c r="R527" s="722"/>
      <c r="S527" s="722"/>
      <c r="T527" s="722"/>
      <c r="U527" s="781">
        <f>C527</f>
        <v>46044</v>
      </c>
      <c r="V527" s="782"/>
      <c r="W527" s="782"/>
      <c r="X527" s="782"/>
      <c r="Y527" s="782"/>
      <c r="Z527" s="783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96" t="s">
        <v>54</v>
      </c>
      <c r="B528" s="12" t="s">
        <v>55</v>
      </c>
      <c r="C528" s="728" t="str">
        <f>VLOOKUP($C527,'2025年度(1年後期)'!$B$5:$N$207,COLUMN('2025年度(1年後期)'!$C$5),0)&amp;""</f>
        <v>英語Ⅰ(AC)</v>
      </c>
      <c r="D528" s="729"/>
      <c r="E528" s="713" t="str">
        <f>VLOOKUP($C527,'2025年度(2年後期)'!$B$5:$N$207,COLUMN('2025年度(2年後期)'!$C$5),0)&amp;""</f>
        <v>老年看護学概論</v>
      </c>
      <c r="F528" s="706"/>
      <c r="G528" s="713" t="str">
        <f>VLOOKUP($C527,'2025年度(3年後期)'!$B$5:$N$207,COLUMN('2025年度(3年後期)'!$C$5),0)&amp;""</f>
        <v>領域別実習</v>
      </c>
      <c r="H528" s="706"/>
      <c r="I528" s="713" t="str">
        <f>VLOOKUP($C527,'2025年度(4年後期)'!$B$5:$N$206,COLUMN('2025年度(4年後期)'!$C$5),0)&amp;""</f>
        <v>総合学習</v>
      </c>
      <c r="J528" s="706"/>
      <c r="K528" s="693" t="str">
        <f>VLOOKUP($C527,'2025年度(助産後期)'!$B$5:$N$207,COLUMN('2025年度(助産後期)'!$C$5),0)&amp;""</f>
        <v/>
      </c>
      <c r="L528" s="709"/>
      <c r="M528" s="723" t="str">
        <f>VLOOKUP($C527,'2025年度(M1後期)'!$B$5:$N$207,COLUMN('2025年度(M1後期)'!$C$5),0)&amp;""</f>
        <v>がん看護学演習Ａ－Ⅲ</v>
      </c>
      <c r="N528" s="709"/>
      <c r="O528" s="713" t="str">
        <f>VLOOKUP($C527,'2025年度(M2後期)'!$B$5:$N$207,COLUMN('2025年度(M2後期)'!$C$5),0)&amp;""</f>
        <v>特別研究</v>
      </c>
      <c r="P528" s="706"/>
      <c r="Q528" s="713" t="str">
        <f>VLOOKUP($C527,'2025年度(D1後期)'!$B$5:$N$207,COLUMN('2025年度(D1後期)'!$C$5),0)&amp;""</f>
        <v>看護情報・管理学演習Ｂ
長寿看護学演習Ｂ</v>
      </c>
      <c r="R528" s="706"/>
      <c r="S528" s="693" t="str">
        <f>VLOOKUP($C527,'2025年度(D23後期)'!$B$5:$N$207,COLUMN('2025年度(D23後期)'!$C$5),0)&amp;""</f>
        <v>特別研究</v>
      </c>
      <c r="T528" s="706"/>
      <c r="U528" s="43"/>
      <c r="Z528" s="695" t="str">
        <f>A528</f>
        <v xml:space="preserve">１時限（09：20～10：50） </v>
      </c>
      <c r="AA528" s="680" t="s">
        <v>131</v>
      </c>
      <c r="AB528" s="680"/>
      <c r="AC528" s="680"/>
      <c r="AD528" s="680"/>
      <c r="AE528" s="680"/>
      <c r="AF528" s="680"/>
      <c r="AG528" s="680" t="s">
        <v>193</v>
      </c>
      <c r="AH528" s="680"/>
      <c r="AI528" s="680"/>
      <c r="AJ528" s="680"/>
      <c r="AK528" s="680"/>
      <c r="AL528" s="680"/>
      <c r="AM528" s="681"/>
      <c r="AN528" s="680"/>
      <c r="AO528" s="680"/>
      <c r="AP528" s="680"/>
      <c r="AQ528" s="680"/>
      <c r="AR528" s="680"/>
      <c r="AS528" s="680"/>
      <c r="AT528" s="680"/>
      <c r="AU528" s="680"/>
      <c r="AV528" s="680"/>
      <c r="AW528" s="680"/>
      <c r="AX528" s="680"/>
      <c r="AY528" s="680"/>
      <c r="AZ528" s="680"/>
      <c r="BA528" s="680"/>
      <c r="BB528" s="680"/>
      <c r="BC528" s="680"/>
      <c r="BD528" s="680"/>
      <c r="BE528" s="680"/>
      <c r="BF528" s="680"/>
      <c r="BG528" s="680"/>
      <c r="BH528" s="680"/>
      <c r="BI528" s="680"/>
      <c r="BJ528" s="680"/>
      <c r="BK528" s="674"/>
      <c r="BL528" s="674"/>
      <c r="BM528" s="674"/>
      <c r="BN528" s="680" t="s">
        <v>293</v>
      </c>
      <c r="BO528" s="680"/>
      <c r="BP528" s="680"/>
      <c r="BQ528" s="680"/>
      <c r="BR528" s="680"/>
      <c r="BS528" s="680"/>
      <c r="BT528" s="680"/>
      <c r="BU528" s="680"/>
      <c r="BV528" s="680"/>
      <c r="BW528" s="680"/>
    </row>
    <row r="529" spans="1:75" ht="13.5" customHeight="1">
      <c r="A529" s="696"/>
      <c r="B529" s="15" t="s">
        <v>58</v>
      </c>
      <c r="C529" s="726" t="str">
        <f>IFERROR(VLOOKUP(C528,科目・教員!$A$2:$B$349,2,0),"")</f>
        <v>ﾊﾟｳﾗ･ﾍﾞﾙｳﾞｧﾝｹﾞﾙ</v>
      </c>
      <c r="D529" s="727"/>
      <c r="E529" s="716" t="str">
        <f>IFERROR(VLOOKUP(E528,科目・教員!$A$2:$B$349,2,0),"")</f>
        <v>綿貫　成明</v>
      </c>
      <c r="F529" s="707"/>
      <c r="G529" s="716" t="str">
        <f>IFERROR(VLOOKUP(G528,科目・教員!$A$2:$B$349,2,0),"")</f>
        <v/>
      </c>
      <c r="H529" s="707"/>
      <c r="I529" s="716" t="str">
        <f>IFERROR(VLOOKUP(I528,科目・教員!$A$2:$B$349,2,0),"")</f>
        <v/>
      </c>
      <c r="J529" s="707"/>
      <c r="K529" s="689" t="str">
        <f>IFERROR(VLOOKUP(K528,科目・教員!$A$2:$B$349,2,0),"")</f>
        <v/>
      </c>
      <c r="L529" s="717"/>
      <c r="M529" s="718" t="str">
        <f>IFERROR(VLOOKUP(M528,科目・教員!$A$2:$B$349,2,0),"")</f>
        <v/>
      </c>
      <c r="N529" s="707"/>
      <c r="O529" s="716" t="str">
        <f>IFERROR(VLOOKUP(O528,科目・教員!$A$2:$B$349,2,0),"")</f>
        <v/>
      </c>
      <c r="P529" s="707"/>
      <c r="Q529" s="716" t="str">
        <f>IFERROR(VLOOKUP(Q528,科目・教員!$A$2:$B$349,2,0),"")</f>
        <v/>
      </c>
      <c r="R529" s="707"/>
      <c r="S529" s="689" t="str">
        <f>IFERROR(VLOOKUP(S528,科目・教員!$A$2:$B$349,2,0),"")</f>
        <v/>
      </c>
      <c r="T529" s="707"/>
      <c r="U529" s="25"/>
      <c r="Z529" s="696"/>
      <c r="AA529" s="681"/>
      <c r="AB529" s="681"/>
      <c r="AC529" s="681"/>
      <c r="AD529" s="681"/>
      <c r="AE529" s="681"/>
      <c r="AF529" s="681"/>
      <c r="AG529" s="681"/>
      <c r="AH529" s="681"/>
      <c r="AI529" s="681"/>
      <c r="AJ529" s="681"/>
      <c r="AK529" s="681"/>
      <c r="AL529" s="681"/>
      <c r="AM529" s="681"/>
      <c r="AN529" s="681"/>
      <c r="AO529" s="681"/>
      <c r="AP529" s="681"/>
      <c r="AQ529" s="681"/>
      <c r="AR529" s="681"/>
      <c r="AS529" s="681"/>
      <c r="AT529" s="681"/>
      <c r="AU529" s="681"/>
      <c r="AV529" s="681"/>
      <c r="AW529" s="681"/>
      <c r="AX529" s="681"/>
      <c r="AY529" s="681"/>
      <c r="AZ529" s="681"/>
      <c r="BA529" s="681"/>
      <c r="BB529" s="681"/>
      <c r="BC529" s="681"/>
      <c r="BD529" s="681"/>
      <c r="BE529" s="681"/>
      <c r="BF529" s="681"/>
      <c r="BG529" s="681"/>
      <c r="BH529" s="681"/>
      <c r="BI529" s="681"/>
      <c r="BJ529" s="681"/>
      <c r="BK529" s="675"/>
      <c r="BL529" s="675"/>
      <c r="BM529" s="675"/>
      <c r="BN529" s="681"/>
      <c r="BO529" s="681"/>
      <c r="BP529" s="681"/>
      <c r="BQ529" s="681"/>
      <c r="BR529" s="681"/>
      <c r="BS529" s="681"/>
      <c r="BT529" s="681"/>
      <c r="BU529" s="681"/>
      <c r="BV529" s="681"/>
      <c r="BW529" s="681"/>
    </row>
    <row r="530" spans="1:75" ht="13.5" customHeight="1">
      <c r="A530" s="696"/>
      <c r="B530" s="15" t="s">
        <v>60</v>
      </c>
      <c r="C530" s="726" t="str">
        <f>VLOOKUP($C527,'2025年度(1年後期)'!$B$5:$N$207,COLUMN('2025年度(1年後期)'!$C$5)+1,0)&amp;""</f>
        <v>101</v>
      </c>
      <c r="D530" s="727"/>
      <c r="E530" s="716" t="str">
        <f>VLOOKUP($C527,'2025年度(2年後期)'!$B$5:$N$207,COLUMN('2025年度(2年後期)'!$C$5)+1,0)&amp;""</f>
        <v>201</v>
      </c>
      <c r="F530" s="707"/>
      <c r="G530" s="716" t="str">
        <f>VLOOKUP($C527,'2025年度(3年後期)'!$B$5:$N$207,COLUMN('2025年度(3年後期)'!$C$5)+1,0)&amp;""</f>
        <v/>
      </c>
      <c r="H530" s="707"/>
      <c r="I530" s="716" t="str">
        <f>VLOOKUP($C527,'2025年度(4年後期)'!$B$5:$N$206,COLUMN('2025年度(4年後期)'!$C$5)+1,0)&amp;""</f>
        <v>大講義室</v>
      </c>
      <c r="J530" s="707"/>
      <c r="K530" s="689" t="str">
        <f>VLOOKUP($C527,'2025年度(助産後期)'!$B$5:$N$207,COLUMN('2025年度(助産後期)'!$C$5)+1,0)&amp;""</f>
        <v/>
      </c>
      <c r="L530" s="717"/>
      <c r="M530" s="718" t="str">
        <f>VLOOKUP($C527,'2025年度(M1後期)'!$B$5:$N$207,COLUMN('2025年度(M1後期)'!$C$5)+1,0)&amp;""</f>
        <v>別途指定</v>
      </c>
      <c r="N530" s="707"/>
      <c r="O530" s="716" t="str">
        <f>VLOOKUP($C527,'2025年度(M2後期)'!$B$5:$N$207,COLUMN('2025年度(M2後期)'!$C$5)+1,0)&amp;""</f>
        <v/>
      </c>
      <c r="P530" s="707"/>
      <c r="Q530" s="716" t="str">
        <f>VLOOKUP($C527,'2025年度(D1後期)'!$B$5:$N$207,COLUMN('2025年度(D1後期)'!$C$5)+1,0)&amp;""</f>
        <v>情報:別途指定
長寿:別途指定</v>
      </c>
      <c r="R530" s="707"/>
      <c r="S530" s="689" t="str">
        <f>VLOOKUP($C527,'2025年度(D23後期)'!$B$5:$N$207,COLUMN('2025年度(D23後期)'!$C$5)+1,0)&amp;""</f>
        <v/>
      </c>
      <c r="T530" s="707"/>
      <c r="U530" s="25"/>
      <c r="Z530" s="696"/>
      <c r="AA530" s="681"/>
      <c r="AB530" s="681"/>
      <c r="AC530" s="681"/>
      <c r="AD530" s="681"/>
      <c r="AE530" s="681"/>
      <c r="AF530" s="681"/>
      <c r="AG530" s="681"/>
      <c r="AH530" s="681"/>
      <c r="AI530" s="681"/>
      <c r="AJ530" s="681"/>
      <c r="AK530" s="681"/>
      <c r="AL530" s="681"/>
      <c r="AM530" s="681"/>
      <c r="AN530" s="681"/>
      <c r="AO530" s="681"/>
      <c r="AP530" s="681"/>
      <c r="AQ530" s="681"/>
      <c r="AR530" s="681"/>
      <c r="AS530" s="681"/>
      <c r="AT530" s="681"/>
      <c r="AU530" s="681"/>
      <c r="AV530" s="681"/>
      <c r="AW530" s="681"/>
      <c r="AX530" s="681"/>
      <c r="AY530" s="681"/>
      <c r="AZ530" s="681"/>
      <c r="BA530" s="681"/>
      <c r="BB530" s="681"/>
      <c r="BC530" s="681"/>
      <c r="BD530" s="681"/>
      <c r="BE530" s="681"/>
      <c r="BF530" s="681"/>
      <c r="BG530" s="681"/>
      <c r="BH530" s="681"/>
      <c r="BI530" s="681"/>
      <c r="BJ530" s="681"/>
      <c r="BK530" s="675"/>
      <c r="BL530" s="675"/>
      <c r="BM530" s="675"/>
      <c r="BN530" s="681"/>
      <c r="BO530" s="681"/>
      <c r="BP530" s="681"/>
      <c r="BQ530" s="681"/>
      <c r="BR530" s="681"/>
      <c r="BS530" s="681"/>
      <c r="BT530" s="681"/>
      <c r="BU530" s="681"/>
      <c r="BV530" s="681"/>
      <c r="BW530" s="681"/>
    </row>
    <row r="531" spans="1:75" ht="13.5" customHeight="1">
      <c r="A531" s="697"/>
      <c r="B531" s="16" t="s">
        <v>62</v>
      </c>
      <c r="C531" s="699" t="s">
        <v>116</v>
      </c>
      <c r="D531" s="700"/>
      <c r="E531" s="684"/>
      <c r="F531" s="719"/>
      <c r="G531" s="684"/>
      <c r="H531" s="719"/>
      <c r="I531" s="684"/>
      <c r="J531" s="719"/>
      <c r="K531" s="686"/>
      <c r="L531" s="720"/>
      <c r="M531" s="721"/>
      <c r="N531" s="719"/>
      <c r="O531" s="684"/>
      <c r="P531" s="719"/>
      <c r="Q531" s="684"/>
      <c r="R531" s="719"/>
      <c r="S531" s="686"/>
      <c r="T531" s="719"/>
      <c r="U531" s="25"/>
      <c r="Z531" s="697"/>
      <c r="AA531" s="682"/>
      <c r="AB531" s="682"/>
      <c r="AC531" s="682"/>
      <c r="AD531" s="682"/>
      <c r="AE531" s="682"/>
      <c r="AF531" s="682"/>
      <c r="AG531" s="682"/>
      <c r="AH531" s="682"/>
      <c r="AI531" s="682"/>
      <c r="AJ531" s="682"/>
      <c r="AK531" s="682"/>
      <c r="AL531" s="682"/>
      <c r="AM531" s="682"/>
      <c r="AN531" s="682"/>
      <c r="AO531" s="682"/>
      <c r="AP531" s="682"/>
      <c r="AQ531" s="682"/>
      <c r="AR531" s="682"/>
      <c r="AS531" s="682"/>
      <c r="AT531" s="682"/>
      <c r="AU531" s="682"/>
      <c r="AV531" s="682"/>
      <c r="AW531" s="682"/>
      <c r="AX531" s="682"/>
      <c r="AY531" s="682"/>
      <c r="AZ531" s="682"/>
      <c r="BA531" s="682"/>
      <c r="BB531" s="682"/>
      <c r="BC531" s="682"/>
      <c r="BD531" s="682"/>
      <c r="BE531" s="682"/>
      <c r="BF531" s="682"/>
      <c r="BG531" s="682"/>
      <c r="BH531" s="682"/>
      <c r="BI531" s="682"/>
      <c r="BJ531" s="682"/>
      <c r="BK531" s="676"/>
      <c r="BL531" s="676"/>
      <c r="BM531" s="676"/>
      <c r="BN531" s="682"/>
      <c r="BO531" s="682"/>
      <c r="BP531" s="682"/>
      <c r="BQ531" s="682"/>
      <c r="BR531" s="682"/>
      <c r="BS531" s="682"/>
      <c r="BT531" s="682"/>
      <c r="BU531" s="682"/>
      <c r="BV531" s="682"/>
      <c r="BW531" s="682"/>
    </row>
    <row r="532" spans="1:75" ht="13.5" customHeight="1">
      <c r="A532" s="696" t="s">
        <v>64</v>
      </c>
      <c r="B532" s="15" t="s">
        <v>55</v>
      </c>
      <c r="C532" s="728" t="str">
        <f>VLOOKUP($C527,'2025年度(1年後期)'!$B$5:$N$207,COLUMN('2025年度(1年後期)'!$E$5),0)&amp;""</f>
        <v>英語Ⅰ(AC)</v>
      </c>
      <c r="D532" s="729"/>
      <c r="E532" s="713" t="str">
        <f>VLOOKUP($C527,'2025年度(2年後期)'!$B$5:$N$207,COLUMN('2025年度(2年後期)'!$E$5),0)&amp;""</f>
        <v>老年看護学概論</v>
      </c>
      <c r="F532" s="706"/>
      <c r="G532" s="713" t="str">
        <f>VLOOKUP($C527,'2025年度(3年後期)'!$B$5:$N$207,COLUMN('2025年度(3年後期)'!$E$5),0)&amp;""</f>
        <v>領域別実習</v>
      </c>
      <c r="H532" s="706"/>
      <c r="I532" s="713" t="str">
        <f>VLOOKUP($C527,'2025年度(4年後期)'!$B$5:$N$206,COLUMN('2025年度(4年後期)'!$E$5),0)&amp;""</f>
        <v>総合学習</v>
      </c>
      <c r="J532" s="706"/>
      <c r="K532" s="693" t="str">
        <f>VLOOKUP($C527,'2025年度(助産後期)'!$B$5:$N$207,COLUMN('2025年度(助産後期)'!$E$5),0)&amp;""</f>
        <v/>
      </c>
      <c r="L532" s="709"/>
      <c r="M532" s="705" t="str">
        <f>VLOOKUP($C527,'2025年度(M1後期)'!$B$5:$N$207,COLUMN('2025年度(M1後期)'!$E$5),0)&amp;""</f>
        <v>がん看護学演習Ａ－Ⅲ</v>
      </c>
      <c r="N532" s="706"/>
      <c r="O532" s="693" t="str">
        <f>VLOOKUP($C527,'2025年度(M2後期)'!$B$5:$N$207,COLUMN('2025年度(M2後期)'!$E$5),0)&amp;""</f>
        <v>特別研究</v>
      </c>
      <c r="P532" s="706"/>
      <c r="Q532" s="693" t="str">
        <f>VLOOKUP($C527,'2025年度(D1後期)'!$B$5:$N$207,COLUMN('2025年度(D1後期)'!$E$5),0)&amp;""</f>
        <v>看護情報・管理学演習Ｂ
長寿看護学演習Ｂ</v>
      </c>
      <c r="R532" s="706"/>
      <c r="S532" s="693" t="str">
        <f>VLOOKUP($C527,'2025年度(D23後期)'!$B$5:$N$207,COLUMN('2025年度(D23後期)'!$E$5),0)&amp;""</f>
        <v>特別研究</v>
      </c>
      <c r="T532" s="706"/>
      <c r="U532" s="25"/>
      <c r="Z532" s="696" t="str">
        <f>A532</f>
        <v>２時限（11：00～12：30）</v>
      </c>
      <c r="AA532" s="680" t="s">
        <v>131</v>
      </c>
      <c r="AB532" s="680"/>
      <c r="AC532" s="680"/>
      <c r="AD532" s="680"/>
      <c r="AE532" s="680"/>
      <c r="AF532" s="680"/>
      <c r="AG532" s="680" t="s">
        <v>193</v>
      </c>
      <c r="AH532" s="680"/>
      <c r="AI532" s="680"/>
      <c r="AJ532" s="680"/>
      <c r="AK532" s="680"/>
      <c r="AL532" s="680"/>
      <c r="AM532" s="681"/>
      <c r="AN532" s="680"/>
      <c r="AO532" s="680"/>
      <c r="AP532" s="680"/>
      <c r="AQ532" s="680"/>
      <c r="AR532" s="680"/>
      <c r="AS532" s="680"/>
      <c r="AT532" s="680"/>
      <c r="AU532" s="680"/>
      <c r="AV532" s="680"/>
      <c r="AW532" s="680"/>
      <c r="AX532" s="680"/>
      <c r="AY532" s="680"/>
      <c r="AZ532" s="680"/>
      <c r="BA532" s="680"/>
      <c r="BB532" s="680"/>
      <c r="BC532" s="680"/>
      <c r="BD532" s="680"/>
      <c r="BE532" s="680"/>
      <c r="BF532" s="680"/>
      <c r="BG532" s="680"/>
      <c r="BH532" s="680"/>
      <c r="BI532" s="680"/>
      <c r="BJ532" s="680"/>
      <c r="BK532" s="674"/>
      <c r="BL532" s="674"/>
      <c r="BM532" s="674"/>
      <c r="BN532" s="680" t="s">
        <v>293</v>
      </c>
      <c r="BO532" s="680"/>
      <c r="BP532" s="680"/>
      <c r="BQ532" s="680"/>
      <c r="BR532" s="680"/>
      <c r="BS532" s="680"/>
      <c r="BT532" s="680"/>
      <c r="BU532" s="680"/>
      <c r="BV532" s="680"/>
      <c r="BW532" s="680"/>
    </row>
    <row r="533" spans="1:75" ht="13.5" customHeight="1">
      <c r="A533" s="696"/>
      <c r="B533" s="15" t="s">
        <v>58</v>
      </c>
      <c r="C533" s="726" t="str">
        <f>IFERROR(VLOOKUP(C532,科目・教員!$A$2:$B$349,2,0),"")</f>
        <v>ﾊﾟｳﾗ･ﾍﾞﾙｳﾞｧﾝｹﾞﾙ</v>
      </c>
      <c r="D533" s="727"/>
      <c r="E533" s="716" t="str">
        <f>IFERROR(VLOOKUP(E532,科目・教員!$A$2:$B$349,2,0),"")</f>
        <v>綿貫　成明</v>
      </c>
      <c r="F533" s="707"/>
      <c r="G533" s="716" t="str">
        <f>IFERROR(VLOOKUP(G532,科目・教員!$A$2:$B$349,2,0),"")</f>
        <v/>
      </c>
      <c r="H533" s="707"/>
      <c r="I533" s="716" t="str">
        <f>IFERROR(VLOOKUP(I532,科目・教員!$A$2:$B$349,2,0),"")</f>
        <v/>
      </c>
      <c r="J533" s="707"/>
      <c r="K533" s="689" t="str">
        <f>IFERROR(VLOOKUP(K532,科目・教員!$A$2:$B$349,2,0),"")</f>
        <v/>
      </c>
      <c r="L533" s="717"/>
      <c r="M533" s="708" t="str">
        <f>IFERROR(VLOOKUP(M532,科目・教員!$A$2:$B$349,2,0),"")</f>
        <v/>
      </c>
      <c r="N533" s="707"/>
      <c r="O533" s="689" t="str">
        <f>IFERROR(VLOOKUP(O532,科目・教員!$A$2:$B$349,2,0),"")</f>
        <v/>
      </c>
      <c r="P533" s="707"/>
      <c r="Q533" s="689" t="str">
        <f>IFERROR(VLOOKUP(Q532,科目・教員!$A$2:$B$349,2,0),"")</f>
        <v/>
      </c>
      <c r="R533" s="707"/>
      <c r="S533" s="689" t="str">
        <f>IFERROR(VLOOKUP(S532,科目・教員!$A$2:$B$349,2,0),"")</f>
        <v/>
      </c>
      <c r="T533" s="707"/>
      <c r="U533" s="25"/>
      <c r="Z533" s="696"/>
      <c r="AA533" s="681"/>
      <c r="AB533" s="681"/>
      <c r="AC533" s="681"/>
      <c r="AD533" s="681"/>
      <c r="AE533" s="681"/>
      <c r="AF533" s="681"/>
      <c r="AG533" s="681"/>
      <c r="AH533" s="681"/>
      <c r="AI533" s="681"/>
      <c r="AJ533" s="681"/>
      <c r="AK533" s="681"/>
      <c r="AL533" s="681"/>
      <c r="AM533" s="681"/>
      <c r="AN533" s="681"/>
      <c r="AO533" s="681"/>
      <c r="AP533" s="681"/>
      <c r="AQ533" s="681"/>
      <c r="AR533" s="681"/>
      <c r="AS533" s="681"/>
      <c r="AT533" s="681"/>
      <c r="AU533" s="681"/>
      <c r="AV533" s="681"/>
      <c r="AW533" s="681"/>
      <c r="AX533" s="681"/>
      <c r="AY533" s="681"/>
      <c r="AZ533" s="681"/>
      <c r="BA533" s="681"/>
      <c r="BB533" s="681"/>
      <c r="BC533" s="681"/>
      <c r="BD533" s="681"/>
      <c r="BE533" s="681"/>
      <c r="BF533" s="681"/>
      <c r="BG533" s="681"/>
      <c r="BH533" s="681"/>
      <c r="BI533" s="681"/>
      <c r="BJ533" s="681"/>
      <c r="BK533" s="675"/>
      <c r="BL533" s="675"/>
      <c r="BM533" s="675"/>
      <c r="BN533" s="681"/>
      <c r="BO533" s="681"/>
      <c r="BP533" s="681"/>
      <c r="BQ533" s="681"/>
      <c r="BR533" s="681"/>
      <c r="BS533" s="681"/>
      <c r="BT533" s="681"/>
      <c r="BU533" s="681"/>
      <c r="BV533" s="681"/>
      <c r="BW533" s="681"/>
    </row>
    <row r="534" spans="1:75" ht="13.5" customHeight="1">
      <c r="A534" s="696"/>
      <c r="B534" s="15" t="s">
        <v>60</v>
      </c>
      <c r="C534" s="726" t="str">
        <f>VLOOKUP($C527,'2025年度(1年後期)'!$B$5:$N$207,COLUMN('2025年度(1年後期)'!$E$5)+1,0)&amp;""</f>
        <v>101</v>
      </c>
      <c r="D534" s="727"/>
      <c r="E534" s="716" t="str">
        <f>VLOOKUP($C527,'2025年度(2年後期)'!$B$5:$N$207,COLUMN('2025年度(2年後期)'!$E$5)+1,0)&amp;""</f>
        <v>201</v>
      </c>
      <c r="F534" s="707"/>
      <c r="G534" s="716" t="str">
        <f>VLOOKUP($C527,'2025年度(3年後期)'!$B$5:$N$207,COLUMN('2025年度(3年後期)'!$E$5)+1,0)&amp;""</f>
        <v/>
      </c>
      <c r="H534" s="707"/>
      <c r="I534" s="716" t="str">
        <f>VLOOKUP($C527,'2025年度(4年後期)'!$B$5:$N$206,COLUMN('2025年度(4年後期)'!$E$5)+1,0)&amp;""</f>
        <v>大講義室</v>
      </c>
      <c r="J534" s="707"/>
      <c r="K534" s="689" t="str">
        <f>VLOOKUP($C527,'2025年度(助産後期)'!$B$5:$N$207,COLUMN('2025年度(助産後期)'!$E$5)+1,0)&amp;""</f>
        <v/>
      </c>
      <c r="L534" s="717"/>
      <c r="M534" s="708" t="str">
        <f>VLOOKUP($C527,'2025年度(M1後期)'!$B$5:$N$207,COLUMN('2025年度(M1後期)'!$E$5)+1,0)&amp;""</f>
        <v>別途指定</v>
      </c>
      <c r="N534" s="707"/>
      <c r="O534" s="689" t="str">
        <f>VLOOKUP($C527,'2025年度(M2後期)'!$B$5:$N$207,COLUMN('2025年度(M2後期)'!$E$5)+1,0)&amp;""</f>
        <v/>
      </c>
      <c r="P534" s="707"/>
      <c r="Q534" s="689" t="str">
        <f>VLOOKUP($C527,'2025年度(D1後期)'!$B$5:$N$207,COLUMN('2025年度(D1後期)'!$E$5)+1,0)&amp;""</f>
        <v>情報:別途指定
長寿:別途指定</v>
      </c>
      <c r="R534" s="707"/>
      <c r="S534" s="689" t="str">
        <f>VLOOKUP($C527,'2025年度(D23後期)'!$B$5:$N$207,COLUMN('2025年度(D23後期)'!$E$5)+1,0)&amp;""</f>
        <v/>
      </c>
      <c r="T534" s="707"/>
      <c r="U534" s="25"/>
      <c r="Z534" s="696"/>
      <c r="AA534" s="681"/>
      <c r="AB534" s="681"/>
      <c r="AC534" s="681"/>
      <c r="AD534" s="681"/>
      <c r="AE534" s="681"/>
      <c r="AF534" s="681"/>
      <c r="AG534" s="681"/>
      <c r="AH534" s="681"/>
      <c r="AI534" s="681"/>
      <c r="AJ534" s="681"/>
      <c r="AK534" s="681"/>
      <c r="AL534" s="681"/>
      <c r="AM534" s="681"/>
      <c r="AN534" s="681"/>
      <c r="AO534" s="681"/>
      <c r="AP534" s="681"/>
      <c r="AQ534" s="681"/>
      <c r="AR534" s="681"/>
      <c r="AS534" s="681"/>
      <c r="AT534" s="681"/>
      <c r="AU534" s="681"/>
      <c r="AV534" s="681"/>
      <c r="AW534" s="681"/>
      <c r="AX534" s="681"/>
      <c r="AY534" s="681"/>
      <c r="AZ534" s="681"/>
      <c r="BA534" s="681"/>
      <c r="BB534" s="681"/>
      <c r="BC534" s="681"/>
      <c r="BD534" s="681"/>
      <c r="BE534" s="681"/>
      <c r="BF534" s="681"/>
      <c r="BG534" s="681"/>
      <c r="BH534" s="681"/>
      <c r="BI534" s="681"/>
      <c r="BJ534" s="681"/>
      <c r="BK534" s="675"/>
      <c r="BL534" s="675"/>
      <c r="BM534" s="675"/>
      <c r="BN534" s="681"/>
      <c r="BO534" s="681"/>
      <c r="BP534" s="681"/>
      <c r="BQ534" s="681"/>
      <c r="BR534" s="681"/>
      <c r="BS534" s="681"/>
      <c r="BT534" s="681"/>
      <c r="BU534" s="681"/>
      <c r="BV534" s="681"/>
      <c r="BW534" s="681"/>
    </row>
    <row r="535" spans="1:75" ht="13.5" customHeight="1">
      <c r="A535" s="712"/>
      <c r="B535" s="16" t="s">
        <v>62</v>
      </c>
      <c r="C535" s="699" t="s">
        <v>116</v>
      </c>
      <c r="D535" s="700"/>
      <c r="E535" s="684"/>
      <c r="F535" s="685"/>
      <c r="G535" s="684"/>
      <c r="H535" s="685"/>
      <c r="I535" s="684"/>
      <c r="J535" s="685"/>
      <c r="K535" s="686"/>
      <c r="L535" s="686"/>
      <c r="M535" s="687"/>
      <c r="N535" s="685"/>
      <c r="O535" s="686"/>
      <c r="P535" s="685"/>
      <c r="Q535" s="686"/>
      <c r="R535" s="685"/>
      <c r="S535" s="686"/>
      <c r="T535" s="685"/>
      <c r="U535" s="25"/>
      <c r="Z535" s="697"/>
      <c r="AA535" s="682"/>
      <c r="AB535" s="682"/>
      <c r="AC535" s="682"/>
      <c r="AD535" s="682"/>
      <c r="AE535" s="682"/>
      <c r="AF535" s="682"/>
      <c r="AG535" s="682"/>
      <c r="AH535" s="682"/>
      <c r="AI535" s="682"/>
      <c r="AJ535" s="682"/>
      <c r="AK535" s="682"/>
      <c r="AL535" s="682"/>
      <c r="AM535" s="682"/>
      <c r="AN535" s="682"/>
      <c r="AO535" s="682"/>
      <c r="AP535" s="682"/>
      <c r="AQ535" s="682"/>
      <c r="AR535" s="682"/>
      <c r="AS535" s="682"/>
      <c r="AT535" s="682"/>
      <c r="AU535" s="682"/>
      <c r="AV535" s="682"/>
      <c r="AW535" s="682"/>
      <c r="AX535" s="682"/>
      <c r="AY535" s="682"/>
      <c r="AZ535" s="682"/>
      <c r="BA535" s="682"/>
      <c r="BB535" s="682"/>
      <c r="BC535" s="682"/>
      <c r="BD535" s="682"/>
      <c r="BE535" s="682"/>
      <c r="BF535" s="682"/>
      <c r="BG535" s="682"/>
      <c r="BH535" s="682"/>
      <c r="BI535" s="682"/>
      <c r="BJ535" s="682"/>
      <c r="BK535" s="676"/>
      <c r="BL535" s="676"/>
      <c r="BM535" s="676"/>
      <c r="BN535" s="682"/>
      <c r="BO535" s="682"/>
      <c r="BP535" s="682"/>
      <c r="BQ535" s="682"/>
      <c r="BR535" s="682"/>
      <c r="BS535" s="682"/>
      <c r="BT535" s="682"/>
      <c r="BU535" s="682"/>
      <c r="BV535" s="682"/>
      <c r="BW535" s="682"/>
    </row>
    <row r="536" spans="1:75" ht="13.5" customHeight="1">
      <c r="A536" s="695" t="s">
        <v>70</v>
      </c>
      <c r="B536" s="17" t="s">
        <v>71</v>
      </c>
      <c r="C536" s="705"/>
      <c r="D536" s="706"/>
      <c r="E536" s="713"/>
      <c r="F536" s="706"/>
      <c r="G536" s="713"/>
      <c r="H536" s="706"/>
      <c r="I536" s="713"/>
      <c r="J536" s="706"/>
      <c r="K536" s="693"/>
      <c r="L536" s="709"/>
      <c r="M536" s="705"/>
      <c r="N536" s="706"/>
      <c r="O536" s="693"/>
      <c r="P536" s="706"/>
      <c r="Q536" s="693"/>
      <c r="R536" s="706"/>
      <c r="S536" s="693"/>
      <c r="T536" s="706"/>
      <c r="U536" s="25"/>
      <c r="Z536" s="696" t="str">
        <f>A536</f>
        <v>昼休み（12：30～13：30）</v>
      </c>
      <c r="AA536" s="680"/>
      <c r="AB536" s="680"/>
      <c r="AC536" s="680"/>
      <c r="AD536" s="680"/>
      <c r="AE536" s="680"/>
      <c r="AF536" s="680"/>
      <c r="AG536" s="680"/>
      <c r="AH536" s="680"/>
      <c r="AI536" s="680"/>
      <c r="AJ536" s="680"/>
      <c r="AK536" s="680"/>
      <c r="AL536" s="680"/>
      <c r="AM536" s="680"/>
      <c r="AN536" s="680"/>
      <c r="AO536" s="680"/>
      <c r="AP536" s="680"/>
      <c r="AQ536" s="680"/>
      <c r="AR536" s="680"/>
      <c r="AS536" s="680"/>
      <c r="AT536" s="680"/>
      <c r="AU536" s="680"/>
      <c r="AV536" s="680"/>
      <c r="AW536" s="680"/>
      <c r="AX536" s="680"/>
      <c r="AY536" s="680"/>
      <c r="AZ536" s="680"/>
      <c r="BA536" s="680"/>
      <c r="BB536" s="680"/>
      <c r="BC536" s="680"/>
      <c r="BD536" s="680"/>
      <c r="BE536" s="680"/>
      <c r="BF536" s="680"/>
      <c r="BG536" s="680"/>
      <c r="BH536" s="680"/>
      <c r="BI536" s="680"/>
      <c r="BJ536" s="680"/>
      <c r="BK536" s="674"/>
      <c r="BL536" s="674"/>
      <c r="BM536" s="674"/>
      <c r="BN536" s="680"/>
      <c r="BO536" s="680"/>
      <c r="BP536" s="680"/>
      <c r="BQ536" s="680"/>
      <c r="BR536" s="680"/>
      <c r="BS536" s="680"/>
      <c r="BT536" s="680"/>
      <c r="BU536" s="680"/>
      <c r="BV536" s="680"/>
      <c r="BW536" s="680"/>
    </row>
    <row r="537" spans="1:75" ht="13.5" customHeight="1">
      <c r="A537" s="696"/>
      <c r="B537" s="17" t="s">
        <v>73</v>
      </c>
      <c r="C537" s="708"/>
      <c r="D537" s="707"/>
      <c r="E537" s="716"/>
      <c r="F537" s="707"/>
      <c r="G537" s="716"/>
      <c r="H537" s="707"/>
      <c r="I537" s="716"/>
      <c r="J537" s="707"/>
      <c r="K537" s="689"/>
      <c r="L537" s="717"/>
      <c r="M537" s="708"/>
      <c r="N537" s="707"/>
      <c r="O537" s="689"/>
      <c r="P537" s="707"/>
      <c r="Q537" s="689"/>
      <c r="R537" s="707"/>
      <c r="S537" s="689"/>
      <c r="T537" s="707"/>
      <c r="U537" s="25"/>
      <c r="Z537" s="696"/>
      <c r="AA537" s="681"/>
      <c r="AB537" s="681"/>
      <c r="AC537" s="681"/>
      <c r="AD537" s="681"/>
      <c r="AE537" s="681"/>
      <c r="AF537" s="681"/>
      <c r="AG537" s="681"/>
      <c r="AH537" s="681"/>
      <c r="AI537" s="681"/>
      <c r="AJ537" s="681"/>
      <c r="AK537" s="681"/>
      <c r="AL537" s="681"/>
      <c r="AM537" s="681"/>
      <c r="AN537" s="681"/>
      <c r="AO537" s="681"/>
      <c r="AP537" s="681"/>
      <c r="AQ537" s="681"/>
      <c r="AR537" s="681"/>
      <c r="AS537" s="681"/>
      <c r="AT537" s="681"/>
      <c r="AU537" s="681"/>
      <c r="AV537" s="681"/>
      <c r="AW537" s="681"/>
      <c r="AX537" s="681"/>
      <c r="AY537" s="681"/>
      <c r="AZ537" s="681"/>
      <c r="BA537" s="681"/>
      <c r="BB537" s="681"/>
      <c r="BC537" s="681"/>
      <c r="BD537" s="681"/>
      <c r="BE537" s="681"/>
      <c r="BF537" s="681"/>
      <c r="BG537" s="681"/>
      <c r="BH537" s="681"/>
      <c r="BI537" s="681"/>
      <c r="BJ537" s="681"/>
      <c r="BK537" s="675"/>
      <c r="BL537" s="675"/>
      <c r="BM537" s="675"/>
      <c r="BN537" s="681"/>
      <c r="BO537" s="681"/>
      <c r="BP537" s="681"/>
      <c r="BQ537" s="681"/>
      <c r="BR537" s="681"/>
      <c r="BS537" s="681"/>
      <c r="BT537" s="681"/>
      <c r="BU537" s="681"/>
      <c r="BV537" s="681"/>
      <c r="BW537" s="681"/>
    </row>
    <row r="538" spans="1:75" ht="13.5" customHeight="1">
      <c r="A538" s="696"/>
      <c r="B538" s="17" t="s">
        <v>60</v>
      </c>
      <c r="C538" s="708"/>
      <c r="D538" s="707"/>
      <c r="E538" s="716"/>
      <c r="F538" s="707"/>
      <c r="G538" s="716"/>
      <c r="H538" s="707"/>
      <c r="I538" s="716"/>
      <c r="J538" s="707"/>
      <c r="K538" s="689"/>
      <c r="L538" s="717"/>
      <c r="M538" s="708"/>
      <c r="N538" s="707"/>
      <c r="O538" s="689"/>
      <c r="P538" s="707"/>
      <c r="Q538" s="689"/>
      <c r="R538" s="707"/>
      <c r="S538" s="689"/>
      <c r="T538" s="707"/>
      <c r="U538" s="25"/>
      <c r="Z538" s="696"/>
      <c r="AA538" s="681"/>
      <c r="AB538" s="681"/>
      <c r="AC538" s="681"/>
      <c r="AD538" s="681"/>
      <c r="AE538" s="681"/>
      <c r="AF538" s="681"/>
      <c r="AG538" s="681"/>
      <c r="AH538" s="681"/>
      <c r="AI538" s="681"/>
      <c r="AJ538" s="681"/>
      <c r="AK538" s="681"/>
      <c r="AL538" s="681"/>
      <c r="AM538" s="681"/>
      <c r="AN538" s="681"/>
      <c r="AO538" s="681"/>
      <c r="AP538" s="681"/>
      <c r="AQ538" s="681"/>
      <c r="AR538" s="681"/>
      <c r="AS538" s="681"/>
      <c r="AT538" s="681"/>
      <c r="AU538" s="681"/>
      <c r="AV538" s="681"/>
      <c r="AW538" s="681"/>
      <c r="AX538" s="681"/>
      <c r="AY538" s="681"/>
      <c r="AZ538" s="681"/>
      <c r="BA538" s="681"/>
      <c r="BB538" s="681"/>
      <c r="BC538" s="681"/>
      <c r="BD538" s="681"/>
      <c r="BE538" s="681"/>
      <c r="BF538" s="681"/>
      <c r="BG538" s="681"/>
      <c r="BH538" s="681"/>
      <c r="BI538" s="681"/>
      <c r="BJ538" s="681"/>
      <c r="BK538" s="675"/>
      <c r="BL538" s="675"/>
      <c r="BM538" s="675"/>
      <c r="BN538" s="681"/>
      <c r="BO538" s="681"/>
      <c r="BP538" s="681"/>
      <c r="BQ538" s="681"/>
      <c r="BR538" s="681"/>
      <c r="BS538" s="681"/>
      <c r="BT538" s="681"/>
      <c r="BU538" s="681"/>
      <c r="BV538" s="681"/>
      <c r="BW538" s="681"/>
    </row>
    <row r="539" spans="1:75" ht="13.5" customHeight="1">
      <c r="A539" s="697"/>
      <c r="B539" s="18" t="s">
        <v>62</v>
      </c>
      <c r="C539" s="714"/>
      <c r="D539" s="711"/>
      <c r="E539" s="715"/>
      <c r="F539" s="711"/>
      <c r="G539" s="715"/>
      <c r="H539" s="711"/>
      <c r="I539" s="715"/>
      <c r="J539" s="711"/>
      <c r="K539" s="710"/>
      <c r="L539" s="710"/>
      <c r="M539" s="714"/>
      <c r="N539" s="711"/>
      <c r="O539" s="710"/>
      <c r="P539" s="711"/>
      <c r="Q539" s="710"/>
      <c r="R539" s="711"/>
      <c r="S539" s="710"/>
      <c r="T539" s="711"/>
      <c r="U539" s="25"/>
      <c r="Z539" s="697"/>
      <c r="AA539" s="682"/>
      <c r="AB539" s="682"/>
      <c r="AC539" s="682"/>
      <c r="AD539" s="682"/>
      <c r="AE539" s="682"/>
      <c r="AF539" s="682"/>
      <c r="AG539" s="682"/>
      <c r="AH539" s="682"/>
      <c r="AI539" s="682"/>
      <c r="AJ539" s="682"/>
      <c r="AK539" s="682"/>
      <c r="AL539" s="682"/>
      <c r="AM539" s="682"/>
      <c r="AN539" s="682"/>
      <c r="AO539" s="682"/>
      <c r="AP539" s="682"/>
      <c r="AQ539" s="682"/>
      <c r="AR539" s="682"/>
      <c r="AS539" s="682"/>
      <c r="AT539" s="682"/>
      <c r="AU539" s="682"/>
      <c r="AV539" s="682"/>
      <c r="AW539" s="682"/>
      <c r="AX539" s="682"/>
      <c r="AY539" s="682"/>
      <c r="AZ539" s="682"/>
      <c r="BA539" s="682"/>
      <c r="BB539" s="682"/>
      <c r="BC539" s="682"/>
      <c r="BD539" s="682"/>
      <c r="BE539" s="682"/>
      <c r="BF539" s="682"/>
      <c r="BG539" s="682"/>
      <c r="BH539" s="682"/>
      <c r="BI539" s="682"/>
      <c r="BJ539" s="682"/>
      <c r="BK539" s="676"/>
      <c r="BL539" s="676"/>
      <c r="BM539" s="676"/>
      <c r="BN539" s="682"/>
      <c r="BO539" s="682"/>
      <c r="BP539" s="682"/>
      <c r="BQ539" s="682"/>
      <c r="BR539" s="682"/>
      <c r="BS539" s="682"/>
      <c r="BT539" s="682"/>
      <c r="BU539" s="682"/>
      <c r="BV539" s="682"/>
      <c r="BW539" s="682"/>
    </row>
    <row r="540" spans="1:75" ht="13.5" customHeight="1">
      <c r="A540" s="696" t="s">
        <v>74</v>
      </c>
      <c r="B540" s="15" t="s">
        <v>55</v>
      </c>
      <c r="C540" s="692" t="str">
        <f>VLOOKUP($C527,'2025年度(1年後期)'!$B$5:$N$207,COLUMN('2025年度(1年後期)'!$G$5),0)&amp;""</f>
        <v>人体の構造と機能Ⅲ</v>
      </c>
      <c r="D540" s="693"/>
      <c r="E540" s="731" t="str">
        <f>VLOOKUP($C527,'2025年度(2年後期)'!$B$5:$N$207,COLUMN('2025年度(2年後期)'!$G$5),0)&amp;""</f>
        <v>英語S</v>
      </c>
      <c r="F540" s="704"/>
      <c r="G540" s="698" t="str">
        <f>VLOOKUP($C527,'2025年度(3年後期)'!$B$5:$N$207,COLUMN('2025年度(3年後期)'!$G$5),0)&amp;""</f>
        <v>領域別実習</v>
      </c>
      <c r="H540" s="693"/>
      <c r="I540" s="698" t="str">
        <f>VLOOKUP($C527,'2025年度(4年後期)'!$B$5:$N$206,COLUMN('2025年度(4年後期)'!$G$5),0)&amp;""</f>
        <v/>
      </c>
      <c r="J540" s="693"/>
      <c r="K540" s="694" t="str">
        <f>VLOOKUP($C527,'2025年度(助産後期)'!$B$5:$N$207,COLUMN('2025年度(助産後期)'!$G$5),0)&amp;""</f>
        <v/>
      </c>
      <c r="L540" s="694"/>
      <c r="M540" s="692" t="str">
        <f>VLOOKUP($C527,'2025年度(M1後期)'!$B$5:$N$207,COLUMN('2025年度(M1後期)'!$G$5),0)&amp;""</f>
        <v/>
      </c>
      <c r="N540" s="693"/>
      <c r="O540" s="694" t="str">
        <f>VLOOKUP($C527,'2025年度(M2後期)'!$B$5:$N$207,COLUMN('2025年度(M2後期)'!$G$5),0)&amp;""</f>
        <v>特別研究</v>
      </c>
      <c r="P540" s="693"/>
      <c r="Q540" s="694" t="str">
        <f>VLOOKUP($C527,'2025年度(D1後期)'!$B$5:$N$207,COLUMN('2025年度(D1後期)'!$G$5),0)&amp;""</f>
        <v/>
      </c>
      <c r="R540" s="693"/>
      <c r="S540" s="694" t="str">
        <f>VLOOKUP($C527,'2025年度(D23後期)'!$B$5:$N$207,COLUMN('2025年度(D23後期)'!$G$5),0)&amp;""</f>
        <v>特別研究</v>
      </c>
      <c r="T540" s="693"/>
      <c r="U540" s="25"/>
      <c r="Z540" s="696" t="str">
        <f>A540</f>
        <v>３時限（13：30～15：00）</v>
      </c>
      <c r="AA540" s="680" t="s">
        <v>75</v>
      </c>
      <c r="AB540" s="680"/>
      <c r="AC540" s="680"/>
      <c r="AD540" s="680"/>
      <c r="AE540" s="680"/>
      <c r="AF540" s="680"/>
      <c r="AG540" s="680"/>
      <c r="AH540" s="680" t="s">
        <v>105</v>
      </c>
      <c r="AI540" s="680"/>
      <c r="AJ540" s="680"/>
      <c r="AK540" s="680"/>
      <c r="AL540" s="680"/>
      <c r="AM540" s="681"/>
      <c r="AN540" s="680"/>
      <c r="AO540" s="680"/>
      <c r="AP540" s="680"/>
      <c r="AQ540" s="680"/>
      <c r="AR540" s="680"/>
      <c r="AS540" s="680"/>
      <c r="AT540" s="680"/>
      <c r="AU540" s="680"/>
      <c r="AV540" s="680"/>
      <c r="AW540" s="680"/>
      <c r="AX540" s="680"/>
      <c r="AY540" s="680"/>
      <c r="AZ540" s="680"/>
      <c r="BA540" s="680"/>
      <c r="BB540" s="680"/>
      <c r="BC540" s="680"/>
      <c r="BD540" s="680"/>
      <c r="BE540" s="680"/>
      <c r="BF540" s="680"/>
      <c r="BG540" s="680"/>
      <c r="BH540" s="680"/>
      <c r="BI540" s="680"/>
      <c r="BJ540" s="680"/>
      <c r="BK540" s="674"/>
      <c r="BL540" s="674"/>
      <c r="BM540" s="674"/>
      <c r="BN540" s="680"/>
      <c r="BO540" s="680"/>
      <c r="BP540" s="680"/>
      <c r="BQ540" s="680"/>
      <c r="BR540" s="680"/>
      <c r="BS540" s="680"/>
      <c r="BT540" s="680"/>
      <c r="BU540" s="680"/>
      <c r="BV540" s="680"/>
      <c r="BW540" s="680"/>
    </row>
    <row r="541" spans="1:75" ht="13.5" customHeight="1">
      <c r="A541" s="696"/>
      <c r="B541" s="15" t="s">
        <v>58</v>
      </c>
      <c r="C541" s="688" t="str">
        <f>IFERROR(VLOOKUP(C540,科目・教員!$A$2:$B$349,2,0),"")</f>
        <v>本間　典子</v>
      </c>
      <c r="D541" s="689"/>
      <c r="E541" s="730" t="str">
        <f>IFERROR(VLOOKUP(E540,科目・教員!$A$2:$B$349,2,0),"")</f>
        <v>ﾊﾟｳﾗ･ﾍﾞﾙｳﾞｧﾝｹﾞﾙ</v>
      </c>
      <c r="F541" s="702"/>
      <c r="G541" s="690" t="str">
        <f>IFERROR(VLOOKUP(G540,科目・教員!$A$2:$B$349,2,0),"")</f>
        <v/>
      </c>
      <c r="H541" s="689"/>
      <c r="I541" s="690" t="str">
        <f>IFERROR(VLOOKUP(I540,科目・教員!$A$2:$B$349,2,0),"")</f>
        <v/>
      </c>
      <c r="J541" s="689"/>
      <c r="K541" s="691" t="str">
        <f>IFERROR(VLOOKUP(K540,科目・教員!$A$2:$B$349,2,0),"")</f>
        <v/>
      </c>
      <c r="L541" s="691"/>
      <c r="M541" s="688" t="str">
        <f>IFERROR(VLOOKUP(M540,科目・教員!$A$2:$B$349,2,0),"")</f>
        <v/>
      </c>
      <c r="N541" s="689"/>
      <c r="O541" s="691" t="str">
        <f>IFERROR(VLOOKUP(O540,科目・教員!$A$2:$B$349,2,0),"")</f>
        <v/>
      </c>
      <c r="P541" s="689"/>
      <c r="Q541" s="691" t="str">
        <f>IFERROR(VLOOKUP(Q540,科目・教員!$A$2:$B$349,2,0),"")</f>
        <v/>
      </c>
      <c r="R541" s="689"/>
      <c r="S541" s="691" t="str">
        <f>IFERROR(VLOOKUP(S540,科目・教員!$A$2:$B$349,2,0),"")</f>
        <v/>
      </c>
      <c r="T541" s="689"/>
      <c r="U541" s="25"/>
      <c r="Z541" s="696"/>
      <c r="AA541" s="681"/>
      <c r="AB541" s="681"/>
      <c r="AC541" s="681"/>
      <c r="AD541" s="681"/>
      <c r="AE541" s="681"/>
      <c r="AF541" s="681"/>
      <c r="AG541" s="681"/>
      <c r="AH541" s="681"/>
      <c r="AI541" s="681"/>
      <c r="AJ541" s="681"/>
      <c r="AK541" s="681"/>
      <c r="AL541" s="681"/>
      <c r="AM541" s="681"/>
      <c r="AN541" s="681"/>
      <c r="AO541" s="681"/>
      <c r="AP541" s="681"/>
      <c r="AQ541" s="681"/>
      <c r="AR541" s="681"/>
      <c r="AS541" s="681"/>
      <c r="AT541" s="681"/>
      <c r="AU541" s="681"/>
      <c r="AV541" s="681"/>
      <c r="AW541" s="681"/>
      <c r="AX541" s="681"/>
      <c r="AY541" s="681"/>
      <c r="AZ541" s="681"/>
      <c r="BA541" s="681"/>
      <c r="BB541" s="681"/>
      <c r="BC541" s="681"/>
      <c r="BD541" s="681"/>
      <c r="BE541" s="681"/>
      <c r="BF541" s="681"/>
      <c r="BG541" s="681"/>
      <c r="BH541" s="681"/>
      <c r="BI541" s="681"/>
      <c r="BJ541" s="681"/>
      <c r="BK541" s="675"/>
      <c r="BL541" s="675"/>
      <c r="BM541" s="675"/>
      <c r="BN541" s="681"/>
      <c r="BO541" s="681"/>
      <c r="BP541" s="681"/>
      <c r="BQ541" s="681"/>
      <c r="BR541" s="681"/>
      <c r="BS541" s="681"/>
      <c r="BT541" s="681"/>
      <c r="BU541" s="681"/>
      <c r="BV541" s="681"/>
      <c r="BW541" s="681"/>
    </row>
    <row r="542" spans="1:75" ht="13.5" customHeight="1">
      <c r="A542" s="696"/>
      <c r="B542" s="15" t="s">
        <v>60</v>
      </c>
      <c r="C542" s="688" t="str">
        <f>VLOOKUP($C527,'2025年度(1年後期)'!$B$5:$N$207,COLUMN('2025年度(1年後期)'!$G$5)+1,0)&amp;""</f>
        <v>101</v>
      </c>
      <c r="D542" s="689"/>
      <c r="E542" s="730" t="str">
        <f>VLOOKUP($C527,'2025年度(2年後期)'!$B$5:$N$207,COLUMN('2025年度(2年後期)'!$G$5)+1,0)&amp;""</f>
        <v>202</v>
      </c>
      <c r="F542" s="702"/>
      <c r="G542" s="690" t="str">
        <f>VLOOKUP($C527,'2025年度(3年後期)'!$B$5:$N$207,COLUMN('2025年度(3年後期)'!$G$5)+1,0)&amp;""</f>
        <v/>
      </c>
      <c r="H542" s="689"/>
      <c r="I542" s="690" t="str">
        <f>VLOOKUP($C527,'2025年度(4年後期)'!$B$5:$N$206,COLUMN('2025年度(4年後期)'!$G$5)+1,0)&amp;""</f>
        <v/>
      </c>
      <c r="J542" s="689"/>
      <c r="K542" s="691" t="str">
        <f>VLOOKUP($C527,'2025年度(助産後期)'!$B$5:$N$207,COLUMN('2025年度(助産後期)'!$G$5)+1,0)&amp;""</f>
        <v/>
      </c>
      <c r="L542" s="691"/>
      <c r="M542" s="688" t="str">
        <f>VLOOKUP($C527,'2025年度(M1後期)'!$B$5:$N$207,COLUMN('2025年度(M1後期)'!$G$5)+1,0)&amp;""</f>
        <v/>
      </c>
      <c r="N542" s="689"/>
      <c r="O542" s="691" t="str">
        <f>VLOOKUP($C527,'2025年度(M2後期)'!$B$5:$N$207,COLUMN('2025年度(M2後期)'!$G$5)+1,0)&amp;""</f>
        <v/>
      </c>
      <c r="P542" s="689"/>
      <c r="Q542" s="691" t="str">
        <f>VLOOKUP($C527,'2025年度(D1後期)'!$B$5:$N$207,COLUMN('2025年度(D1後期)'!$G$5)+1,0)&amp;""</f>
        <v/>
      </c>
      <c r="R542" s="689"/>
      <c r="S542" s="691" t="str">
        <f>VLOOKUP($C527,'2025年度(D23後期)'!$B$5:$N$207,COLUMN('2025年度(D23後期)'!$G$5)+1,0)&amp;""</f>
        <v/>
      </c>
      <c r="T542" s="689"/>
      <c r="U542" s="25"/>
      <c r="Z542" s="696"/>
      <c r="AA542" s="681"/>
      <c r="AB542" s="681"/>
      <c r="AC542" s="681"/>
      <c r="AD542" s="681"/>
      <c r="AE542" s="681"/>
      <c r="AF542" s="681"/>
      <c r="AG542" s="681"/>
      <c r="AH542" s="681"/>
      <c r="AI542" s="681"/>
      <c r="AJ542" s="681"/>
      <c r="AK542" s="681"/>
      <c r="AL542" s="681"/>
      <c r="AM542" s="681"/>
      <c r="AN542" s="681"/>
      <c r="AO542" s="681"/>
      <c r="AP542" s="681"/>
      <c r="AQ542" s="681"/>
      <c r="AR542" s="681"/>
      <c r="AS542" s="681"/>
      <c r="AT542" s="681"/>
      <c r="AU542" s="681"/>
      <c r="AV542" s="681"/>
      <c r="AW542" s="681"/>
      <c r="AX542" s="681"/>
      <c r="AY542" s="681"/>
      <c r="AZ542" s="681"/>
      <c r="BA542" s="681"/>
      <c r="BB542" s="681"/>
      <c r="BC542" s="681"/>
      <c r="BD542" s="681"/>
      <c r="BE542" s="681"/>
      <c r="BF542" s="681"/>
      <c r="BG542" s="681"/>
      <c r="BH542" s="681"/>
      <c r="BI542" s="681"/>
      <c r="BJ542" s="681"/>
      <c r="BK542" s="675"/>
      <c r="BL542" s="675"/>
      <c r="BM542" s="675"/>
      <c r="BN542" s="681"/>
      <c r="BO542" s="681"/>
      <c r="BP542" s="681"/>
      <c r="BQ542" s="681"/>
      <c r="BR542" s="681"/>
      <c r="BS542" s="681"/>
      <c r="BT542" s="681"/>
      <c r="BU542" s="681"/>
      <c r="BV542" s="681"/>
      <c r="BW542" s="681"/>
    </row>
    <row r="543" spans="1:75" ht="13.5" customHeight="1">
      <c r="A543" s="712"/>
      <c r="B543" s="16" t="s">
        <v>62</v>
      </c>
      <c r="C543" s="687"/>
      <c r="D543" s="685"/>
      <c r="E543" s="699" t="s">
        <v>116</v>
      </c>
      <c r="F543" s="700"/>
      <c r="G543" s="684"/>
      <c r="H543" s="685"/>
      <c r="I543" s="684"/>
      <c r="J543" s="685"/>
      <c r="K543" s="686"/>
      <c r="L543" s="686"/>
      <c r="M543" s="687"/>
      <c r="N543" s="685"/>
      <c r="O543" s="686"/>
      <c r="P543" s="685"/>
      <c r="Q543" s="686"/>
      <c r="R543" s="685"/>
      <c r="S543" s="686"/>
      <c r="T543" s="685"/>
      <c r="U543" s="25"/>
      <c r="Z543" s="697"/>
      <c r="AA543" s="682"/>
      <c r="AB543" s="682"/>
      <c r="AC543" s="682"/>
      <c r="AD543" s="682"/>
      <c r="AE543" s="682"/>
      <c r="AF543" s="682"/>
      <c r="AG543" s="682"/>
      <c r="AH543" s="682"/>
      <c r="AI543" s="682"/>
      <c r="AJ543" s="682"/>
      <c r="AK543" s="682"/>
      <c r="AL543" s="682"/>
      <c r="AM543" s="682"/>
      <c r="AN543" s="682"/>
      <c r="AO543" s="682"/>
      <c r="AP543" s="682"/>
      <c r="AQ543" s="682"/>
      <c r="AR543" s="682"/>
      <c r="AS543" s="682"/>
      <c r="AT543" s="682"/>
      <c r="AU543" s="682"/>
      <c r="AV543" s="682"/>
      <c r="AW543" s="682"/>
      <c r="AX543" s="682"/>
      <c r="AY543" s="682"/>
      <c r="AZ543" s="682"/>
      <c r="BA543" s="682"/>
      <c r="BB543" s="682"/>
      <c r="BC543" s="682"/>
      <c r="BD543" s="682"/>
      <c r="BE543" s="682"/>
      <c r="BF543" s="682"/>
      <c r="BG543" s="682"/>
      <c r="BH543" s="682"/>
      <c r="BI543" s="682"/>
      <c r="BJ543" s="682"/>
      <c r="BK543" s="676"/>
      <c r="BL543" s="676"/>
      <c r="BM543" s="676"/>
      <c r="BN543" s="682"/>
      <c r="BO543" s="682"/>
      <c r="BP543" s="682"/>
      <c r="BQ543" s="682"/>
      <c r="BR543" s="682"/>
      <c r="BS543" s="682"/>
      <c r="BT543" s="682"/>
      <c r="BU543" s="682"/>
      <c r="BV543" s="682"/>
      <c r="BW543" s="682"/>
    </row>
    <row r="544" spans="1:75" ht="13.5" customHeight="1">
      <c r="A544" s="696" t="s">
        <v>80</v>
      </c>
      <c r="B544" s="15" t="s">
        <v>55</v>
      </c>
      <c r="C544" s="692" t="str">
        <f>VLOOKUP($C527,'2025年度(1年後期)'!$B$5:$N$207,COLUMN('2025年度(1年後期)'!$I$5),0)&amp;""</f>
        <v>疾病･病態論Ⅰ</v>
      </c>
      <c r="D544" s="693"/>
      <c r="E544" s="698" t="str">
        <f>VLOOKUP($C527,'2025年度(2年後期)'!$B$5:$N$207,COLUMN('2025年度(2年後期)'!$I$5),0)&amp;""</f>
        <v>小児看護学概論</v>
      </c>
      <c r="F544" s="693"/>
      <c r="G544" s="698" t="str">
        <f>VLOOKUP($C527,'2025年度(3年後期)'!$B$5:$N$207,COLUMN('2025年度(3年後期)'!$I$5),0)&amp;""</f>
        <v>領域別実習</v>
      </c>
      <c r="H544" s="693"/>
      <c r="I544" s="698" t="str">
        <f>VLOOKUP($C527,'2025年度(4年後期)'!$B$5:$N$206,COLUMN('2025年度(4年後期)'!$I$5),0)&amp;""</f>
        <v/>
      </c>
      <c r="J544" s="693"/>
      <c r="K544" s="694" t="str">
        <f>VLOOKUP($C527,'2025年度(助産後期)'!$B$5:$N$207,COLUMN('2025年度(助産後期)'!$I$5),0)&amp;""</f>
        <v/>
      </c>
      <c r="L544" s="694"/>
      <c r="M544" s="692" t="str">
        <f>VLOOKUP($C527,'2025年度(M1後期)'!$B$5:$N$207,COLUMN('2025年度(M1後期)'!$I$5),0)&amp;""</f>
        <v/>
      </c>
      <c r="N544" s="693"/>
      <c r="O544" s="694" t="str">
        <f>VLOOKUP($C527,'2025年度(M2後期)'!$B$5:$N$207,COLUMN('2025年度(M2後期)'!$I$5),0)&amp;""</f>
        <v>特別研究</v>
      </c>
      <c r="P544" s="693"/>
      <c r="Q544" s="694" t="str">
        <f>VLOOKUP($C527,'2025年度(D1後期)'!$B$5:$N$207,COLUMN('2025年度(D1後期)'!$I$5),0)&amp;""</f>
        <v/>
      </c>
      <c r="R544" s="693"/>
      <c r="S544" s="694" t="str">
        <f>VLOOKUP($C527,'2025年度(D23後期)'!$B$5:$N$207,COLUMN('2025年度(D23後期)'!$I$5),0)&amp;""</f>
        <v>特別研究</v>
      </c>
      <c r="T544" s="693"/>
      <c r="U544" s="25"/>
      <c r="Z544" s="696" t="str">
        <f>A544</f>
        <v>４時限（15：10～16：40）</v>
      </c>
      <c r="AA544" s="680" t="s">
        <v>183</v>
      </c>
      <c r="AB544" s="680"/>
      <c r="AC544" s="680"/>
      <c r="AD544" s="680"/>
      <c r="AE544" s="680"/>
      <c r="AF544" s="680"/>
      <c r="AG544" s="680" t="s">
        <v>186</v>
      </c>
      <c r="AH544" s="680"/>
      <c r="AI544" s="680"/>
      <c r="AJ544" s="680"/>
      <c r="AK544" s="680"/>
      <c r="AL544" s="680"/>
      <c r="AM544" s="681"/>
      <c r="AN544" s="680"/>
      <c r="AO544" s="680"/>
      <c r="AP544" s="680"/>
      <c r="AQ544" s="680"/>
      <c r="AR544" s="680"/>
      <c r="AS544" s="680"/>
      <c r="AT544" s="680"/>
      <c r="AU544" s="680"/>
      <c r="AV544" s="680"/>
      <c r="AW544" s="680"/>
      <c r="AX544" s="680"/>
      <c r="AY544" s="680"/>
      <c r="AZ544" s="680"/>
      <c r="BA544" s="680"/>
      <c r="BB544" s="680"/>
      <c r="BC544" s="680"/>
      <c r="BD544" s="680"/>
      <c r="BE544" s="680"/>
      <c r="BF544" s="680"/>
      <c r="BG544" s="680"/>
      <c r="BH544" s="680"/>
      <c r="BI544" s="680"/>
      <c r="BJ544" s="680"/>
      <c r="BK544" s="674"/>
      <c r="BL544" s="674"/>
      <c r="BM544" s="674"/>
      <c r="BN544" s="680"/>
      <c r="BO544" s="680"/>
      <c r="BP544" s="680"/>
      <c r="BQ544" s="680"/>
      <c r="BR544" s="680"/>
      <c r="BS544" s="680"/>
      <c r="BT544" s="680"/>
      <c r="BU544" s="680"/>
      <c r="BV544" s="680"/>
      <c r="BW544" s="680"/>
    </row>
    <row r="545" spans="1:75" ht="13.5" customHeight="1">
      <c r="A545" s="696"/>
      <c r="B545" s="15" t="s">
        <v>58</v>
      </c>
      <c r="C545" s="688" t="str">
        <f>IFERROR(VLOOKUP(C544,科目・教員!$A$2:$B$349,2,0),"")</f>
        <v>水野　正之</v>
      </c>
      <c r="D545" s="689"/>
      <c r="E545" s="690" t="str">
        <f>IFERROR(VLOOKUP(E544,科目・教員!$A$2:$B$349,2,0),"")</f>
        <v>来生　奈巳子</v>
      </c>
      <c r="F545" s="689"/>
      <c r="G545" s="690" t="str">
        <f>IFERROR(VLOOKUP(G544,科目・教員!$A$2:$B$349,2,0),"")</f>
        <v/>
      </c>
      <c r="H545" s="689"/>
      <c r="I545" s="690" t="str">
        <f>IFERROR(VLOOKUP(I544,科目・教員!$A$2:$B$349,2,0),"")</f>
        <v/>
      </c>
      <c r="J545" s="689"/>
      <c r="K545" s="691" t="str">
        <f>IFERROR(VLOOKUP(K544,科目・教員!$A$2:$B$349,2,0),"")</f>
        <v/>
      </c>
      <c r="L545" s="691"/>
      <c r="M545" s="688" t="str">
        <f>IFERROR(VLOOKUP(M544,科目・教員!$A$2:$B$349,2,0),"")</f>
        <v/>
      </c>
      <c r="N545" s="689"/>
      <c r="O545" s="691" t="str">
        <f>IFERROR(VLOOKUP(O544,科目・教員!$A$2:$B$349,2,0),"")</f>
        <v/>
      </c>
      <c r="P545" s="689"/>
      <c r="Q545" s="691" t="str">
        <f>IFERROR(VLOOKUP(Q544,科目・教員!$A$2:$B$349,2,0),"")</f>
        <v/>
      </c>
      <c r="R545" s="689"/>
      <c r="S545" s="691" t="str">
        <f>IFERROR(VLOOKUP(S544,科目・教員!$A$2:$B$349,2,0),"")</f>
        <v/>
      </c>
      <c r="T545" s="689"/>
      <c r="U545" s="25"/>
      <c r="Z545" s="696"/>
      <c r="AA545" s="681"/>
      <c r="AB545" s="681"/>
      <c r="AC545" s="681"/>
      <c r="AD545" s="681"/>
      <c r="AE545" s="681"/>
      <c r="AF545" s="681"/>
      <c r="AG545" s="681"/>
      <c r="AH545" s="681"/>
      <c r="AI545" s="681"/>
      <c r="AJ545" s="681"/>
      <c r="AK545" s="681"/>
      <c r="AL545" s="681"/>
      <c r="AM545" s="681"/>
      <c r="AN545" s="681"/>
      <c r="AO545" s="681"/>
      <c r="AP545" s="681"/>
      <c r="AQ545" s="681"/>
      <c r="AR545" s="681"/>
      <c r="AS545" s="681"/>
      <c r="AT545" s="681"/>
      <c r="AU545" s="681"/>
      <c r="AV545" s="681"/>
      <c r="AW545" s="681"/>
      <c r="AX545" s="681"/>
      <c r="AY545" s="681"/>
      <c r="AZ545" s="681"/>
      <c r="BA545" s="681"/>
      <c r="BB545" s="681"/>
      <c r="BC545" s="681"/>
      <c r="BD545" s="681"/>
      <c r="BE545" s="681"/>
      <c r="BF545" s="681"/>
      <c r="BG545" s="681"/>
      <c r="BH545" s="681"/>
      <c r="BI545" s="681"/>
      <c r="BJ545" s="681"/>
      <c r="BK545" s="675"/>
      <c r="BL545" s="675"/>
      <c r="BM545" s="675"/>
      <c r="BN545" s="681"/>
      <c r="BO545" s="681"/>
      <c r="BP545" s="681"/>
      <c r="BQ545" s="681"/>
      <c r="BR545" s="681"/>
      <c r="BS545" s="681"/>
      <c r="BT545" s="681"/>
      <c r="BU545" s="681"/>
      <c r="BV545" s="681"/>
      <c r="BW545" s="681"/>
    </row>
    <row r="546" spans="1:75" ht="13.5" customHeight="1">
      <c r="A546" s="696"/>
      <c r="B546" s="15" t="s">
        <v>60</v>
      </c>
      <c r="C546" s="688" t="str">
        <f>VLOOKUP($C527,'2025年度(1年後期)'!$B$5:$N$207,COLUMN('2025年度(1年後期)'!$I$5)+1,0)&amp;""</f>
        <v>101</v>
      </c>
      <c r="D546" s="689"/>
      <c r="E546" s="690" t="str">
        <f>VLOOKUP($C527,'2025年度(2年後期)'!$B$5:$N$207,COLUMN('2025年度(2年後期)'!$I$5)+1,0)&amp;""</f>
        <v>201</v>
      </c>
      <c r="F546" s="689"/>
      <c r="G546" s="690" t="str">
        <f>VLOOKUP($C527,'2025年度(3年後期)'!$B$5:$N$207,COLUMN('2025年度(3年後期)'!$I$5)+1,0)&amp;""</f>
        <v/>
      </c>
      <c r="H546" s="689"/>
      <c r="I546" s="690" t="str">
        <f>VLOOKUP($C527,'2025年度(4年後期)'!$B$5:$N$206,COLUMN('2025年度(4年後期)'!$I$5)+1,0)&amp;""</f>
        <v/>
      </c>
      <c r="J546" s="689"/>
      <c r="K546" s="691" t="str">
        <f>VLOOKUP($C527,'2025年度(助産後期)'!$B$5:$N$207,COLUMN('2025年度(助産後期)'!$I$5)+1,0)&amp;""</f>
        <v/>
      </c>
      <c r="L546" s="691"/>
      <c r="M546" s="688" t="str">
        <f>VLOOKUP($C527,'2025年度(M1後期)'!$B$5:$N$207,COLUMN('2025年度(M1後期)'!$I$5)+1,0)&amp;""</f>
        <v/>
      </c>
      <c r="N546" s="689"/>
      <c r="O546" s="691" t="str">
        <f>VLOOKUP($C527,'2025年度(M2後期)'!$B$5:$N$207,COLUMN('2025年度(M2後期)'!$I$5)+1,0)&amp;""</f>
        <v/>
      </c>
      <c r="P546" s="689"/>
      <c r="Q546" s="691" t="str">
        <f>VLOOKUP($C527,'2025年度(D1後期)'!$B$5:$N$207,COLUMN('2025年度(D1後期)'!$I$5)+1,0)&amp;""</f>
        <v/>
      </c>
      <c r="R546" s="689"/>
      <c r="S546" s="691" t="str">
        <f>VLOOKUP($C527,'2025年度(D23後期)'!$B$5:$N$207,COLUMN('2025年度(D23後期)'!$I$5)+1,0)&amp;""</f>
        <v/>
      </c>
      <c r="T546" s="689"/>
      <c r="U546" s="25"/>
      <c r="Z546" s="696"/>
      <c r="AA546" s="681"/>
      <c r="AB546" s="681"/>
      <c r="AC546" s="681"/>
      <c r="AD546" s="681"/>
      <c r="AE546" s="681"/>
      <c r="AF546" s="681"/>
      <c r="AG546" s="681"/>
      <c r="AH546" s="681"/>
      <c r="AI546" s="681"/>
      <c r="AJ546" s="681"/>
      <c r="AK546" s="681"/>
      <c r="AL546" s="681"/>
      <c r="AM546" s="681"/>
      <c r="AN546" s="681"/>
      <c r="AO546" s="681"/>
      <c r="AP546" s="681"/>
      <c r="AQ546" s="681"/>
      <c r="AR546" s="681"/>
      <c r="AS546" s="681"/>
      <c r="AT546" s="681"/>
      <c r="AU546" s="681"/>
      <c r="AV546" s="681"/>
      <c r="AW546" s="681"/>
      <c r="AX546" s="681"/>
      <c r="AY546" s="681"/>
      <c r="AZ546" s="681"/>
      <c r="BA546" s="681"/>
      <c r="BB546" s="681"/>
      <c r="BC546" s="681"/>
      <c r="BD546" s="681"/>
      <c r="BE546" s="681"/>
      <c r="BF546" s="681"/>
      <c r="BG546" s="681"/>
      <c r="BH546" s="681"/>
      <c r="BI546" s="681"/>
      <c r="BJ546" s="681"/>
      <c r="BK546" s="675"/>
      <c r="BL546" s="675"/>
      <c r="BM546" s="675"/>
      <c r="BN546" s="681"/>
      <c r="BO546" s="681"/>
      <c r="BP546" s="681"/>
      <c r="BQ546" s="681"/>
      <c r="BR546" s="681"/>
      <c r="BS546" s="681"/>
      <c r="BT546" s="681"/>
      <c r="BU546" s="681"/>
      <c r="BV546" s="681"/>
      <c r="BW546" s="681"/>
    </row>
    <row r="547" spans="1:75" ht="13.5" customHeight="1">
      <c r="A547" s="697"/>
      <c r="B547" s="16" t="s">
        <v>62</v>
      </c>
      <c r="C547" s="724"/>
      <c r="D547" s="725"/>
      <c r="E547" s="684"/>
      <c r="F547" s="685"/>
      <c r="G547" s="684"/>
      <c r="H547" s="685"/>
      <c r="I547" s="684"/>
      <c r="J547" s="685"/>
      <c r="K547" s="686"/>
      <c r="L547" s="686"/>
      <c r="M547" s="687"/>
      <c r="N547" s="685"/>
      <c r="O547" s="686"/>
      <c r="P547" s="685"/>
      <c r="Q547" s="686"/>
      <c r="R547" s="685"/>
      <c r="S547" s="686"/>
      <c r="T547" s="685"/>
      <c r="U547" s="25"/>
      <c r="Z547" s="697"/>
      <c r="AA547" s="682"/>
      <c r="AB547" s="682"/>
      <c r="AC547" s="682"/>
      <c r="AD547" s="682"/>
      <c r="AE547" s="682"/>
      <c r="AF547" s="682"/>
      <c r="AG547" s="682"/>
      <c r="AH547" s="682"/>
      <c r="AI547" s="682"/>
      <c r="AJ547" s="682"/>
      <c r="AK547" s="682"/>
      <c r="AL547" s="682"/>
      <c r="AM547" s="682"/>
      <c r="AN547" s="682"/>
      <c r="AO547" s="682"/>
      <c r="AP547" s="682"/>
      <c r="AQ547" s="682"/>
      <c r="AR547" s="682"/>
      <c r="AS547" s="682"/>
      <c r="AT547" s="682"/>
      <c r="AU547" s="682"/>
      <c r="AV547" s="682"/>
      <c r="AW547" s="682"/>
      <c r="AX547" s="682"/>
      <c r="AY547" s="682"/>
      <c r="AZ547" s="682"/>
      <c r="BA547" s="682"/>
      <c r="BB547" s="682"/>
      <c r="BC547" s="682"/>
      <c r="BD547" s="682"/>
      <c r="BE547" s="682"/>
      <c r="BF547" s="682"/>
      <c r="BG547" s="682"/>
      <c r="BH547" s="682"/>
      <c r="BI547" s="682"/>
      <c r="BJ547" s="682"/>
      <c r="BK547" s="676"/>
      <c r="BL547" s="676"/>
      <c r="BM547" s="676"/>
      <c r="BN547" s="682"/>
      <c r="BO547" s="682"/>
      <c r="BP547" s="682"/>
      <c r="BQ547" s="682"/>
      <c r="BR547" s="682"/>
      <c r="BS547" s="682"/>
      <c r="BT547" s="682"/>
      <c r="BU547" s="682"/>
      <c r="BV547" s="682"/>
      <c r="BW547" s="682"/>
    </row>
    <row r="548" spans="1:75" ht="13.5" customHeight="1">
      <c r="A548" s="696" t="s">
        <v>87</v>
      </c>
      <c r="B548" s="15" t="s">
        <v>55</v>
      </c>
      <c r="C548" s="692" t="str">
        <f>VLOOKUP($C527,'2025年度(1年後期)'!$B$5:$N$207,COLUMN('2025年度(1年後期)'!$K$5),0)&amp;""</f>
        <v/>
      </c>
      <c r="D548" s="693"/>
      <c r="E548" s="698" t="str">
        <f>VLOOKUP($C527,'2025年度(2年後期)'!$B$5:$N$207,COLUMN('2025年度(2年後期)'!$K$5),0)&amp;""</f>
        <v/>
      </c>
      <c r="F548" s="693"/>
      <c r="G548" s="698" t="str">
        <f>VLOOKUP($C527,'2025年度(3年後期)'!$B$5:$N$207,COLUMN('2025年度(3年後期)'!$K$5),0)&amp;""</f>
        <v/>
      </c>
      <c r="H548" s="693"/>
      <c r="I548" s="698" t="str">
        <f>VLOOKUP($C527,'2025年度(4年後期)'!$B$5:$N$206,COLUMN('2025年度(4年後期)'!$K$5),0)&amp;""</f>
        <v/>
      </c>
      <c r="J548" s="693"/>
      <c r="K548" s="694" t="str">
        <f>VLOOKUP($C527,'2025年度(助産後期)'!$B$5:$N$207,COLUMN('2025年度(助産後期)'!$K$5),0)&amp;""</f>
        <v/>
      </c>
      <c r="L548" s="694"/>
      <c r="M548" s="692" t="str">
        <f>VLOOKUP($C527,'2025年度(M1後期)'!$B$5:$N$207,COLUMN('2025年度(M1後期)'!$K$5),0)&amp;""</f>
        <v/>
      </c>
      <c r="N548" s="693"/>
      <c r="O548" s="694" t="str">
        <f>VLOOKUP($C527,'2025年度(M2後期)'!$B$5:$N$207,COLUMN('2025年度(M2後期)'!$K$5),0)&amp;""</f>
        <v/>
      </c>
      <c r="P548" s="693"/>
      <c r="Q548" s="694" t="str">
        <f>VLOOKUP($C527,'2025年度(D1後期)'!$B$5:$N$207,COLUMN('2025年度(D1後期)'!$K$5),0)&amp;""</f>
        <v/>
      </c>
      <c r="R548" s="693"/>
      <c r="S548" s="694" t="str">
        <f>VLOOKUP($C527,'2025年度(D23後期)'!$B$5:$N$207,COLUMN('2025年度(D23後期)'!$K$5),0)&amp;""</f>
        <v/>
      </c>
      <c r="T548" s="693"/>
      <c r="U548" s="25"/>
      <c r="Z548" s="696" t="str">
        <f>A548</f>
        <v>５時限（16：50～18：20）</v>
      </c>
      <c r="AA548" s="680"/>
      <c r="AB548" s="680"/>
      <c r="AC548" s="680"/>
      <c r="AD548" s="680"/>
      <c r="AE548" s="680"/>
      <c r="AF548" s="680"/>
      <c r="AG548" s="680"/>
      <c r="AH548" s="680"/>
      <c r="AI548" s="680"/>
      <c r="AJ548" s="680"/>
      <c r="AK548" s="680"/>
      <c r="AL548" s="680"/>
      <c r="AM548" s="680"/>
      <c r="AN548" s="680"/>
      <c r="AO548" s="680"/>
      <c r="AP548" s="680"/>
      <c r="AQ548" s="680"/>
      <c r="AR548" s="680"/>
      <c r="AS548" s="680"/>
      <c r="AT548" s="680"/>
      <c r="AU548" s="680"/>
      <c r="AV548" s="680"/>
      <c r="AW548" s="680"/>
      <c r="AX548" s="680"/>
      <c r="AY548" s="680"/>
      <c r="AZ548" s="680"/>
      <c r="BA548" s="680"/>
      <c r="BB548" s="680"/>
      <c r="BC548" s="680"/>
      <c r="BD548" s="680"/>
      <c r="BE548" s="680"/>
      <c r="BF548" s="680"/>
      <c r="BG548" s="680"/>
      <c r="BH548" s="680"/>
      <c r="BI548" s="680"/>
      <c r="BJ548" s="680"/>
      <c r="BK548" s="674"/>
      <c r="BL548" s="674"/>
      <c r="BM548" s="674"/>
      <c r="BN548" s="680"/>
      <c r="BO548" s="680"/>
      <c r="BP548" s="680"/>
      <c r="BQ548" s="680"/>
      <c r="BR548" s="680"/>
      <c r="BS548" s="680"/>
      <c r="BT548" s="680"/>
      <c r="BU548" s="680"/>
      <c r="BV548" s="680"/>
      <c r="BW548" s="680"/>
    </row>
    <row r="549" spans="1:75" ht="13.5" customHeight="1">
      <c r="A549" s="696"/>
      <c r="B549" s="15" t="s">
        <v>58</v>
      </c>
      <c r="C549" s="688" t="str">
        <f>IFERROR(VLOOKUP(C548,科目・教員!$A$2:$B$349,2,0),"")</f>
        <v/>
      </c>
      <c r="D549" s="689"/>
      <c r="E549" s="690" t="str">
        <f>IFERROR(VLOOKUP(E548,科目・教員!$A$2:$B$349,2,0),"")</f>
        <v/>
      </c>
      <c r="F549" s="689"/>
      <c r="G549" s="690" t="str">
        <f>IFERROR(VLOOKUP(G548,科目・教員!$A$2:$B$349,2,0),"")</f>
        <v/>
      </c>
      <c r="H549" s="689"/>
      <c r="I549" s="690" t="str">
        <f>IFERROR(VLOOKUP(I548,科目・教員!$A$2:$B$349,2,0),"")</f>
        <v/>
      </c>
      <c r="J549" s="689"/>
      <c r="K549" s="691" t="str">
        <f>IFERROR(VLOOKUP(K548,科目・教員!$A$2:$B$349,2,0),"")</f>
        <v/>
      </c>
      <c r="L549" s="691"/>
      <c r="M549" s="688" t="str">
        <f>IFERROR(VLOOKUP(M548,科目・教員!$A$2:$B$349,2,0),"")</f>
        <v/>
      </c>
      <c r="N549" s="689"/>
      <c r="O549" s="691" t="str">
        <f>IFERROR(VLOOKUP(O548,科目・教員!$A$2:$B$349,2,0),"")</f>
        <v/>
      </c>
      <c r="P549" s="689"/>
      <c r="Q549" s="691" t="str">
        <f>IFERROR(VLOOKUP(Q548,科目・教員!$A$2:$B$349,2,0),"")</f>
        <v/>
      </c>
      <c r="R549" s="689"/>
      <c r="S549" s="691" t="str">
        <f>IFERROR(VLOOKUP(S548,科目・教員!$A$2:$B$349,2,0),"")</f>
        <v/>
      </c>
      <c r="T549" s="689"/>
      <c r="U549" s="25"/>
      <c r="Z549" s="696"/>
      <c r="AA549" s="681"/>
      <c r="AB549" s="681"/>
      <c r="AC549" s="681"/>
      <c r="AD549" s="681"/>
      <c r="AE549" s="681"/>
      <c r="AF549" s="681"/>
      <c r="AG549" s="681"/>
      <c r="AH549" s="681"/>
      <c r="AI549" s="681"/>
      <c r="AJ549" s="681"/>
      <c r="AK549" s="681"/>
      <c r="AL549" s="681"/>
      <c r="AM549" s="681"/>
      <c r="AN549" s="681"/>
      <c r="AO549" s="681"/>
      <c r="AP549" s="681"/>
      <c r="AQ549" s="681"/>
      <c r="AR549" s="681"/>
      <c r="AS549" s="681"/>
      <c r="AT549" s="681"/>
      <c r="AU549" s="681"/>
      <c r="AV549" s="681"/>
      <c r="AW549" s="681"/>
      <c r="AX549" s="681"/>
      <c r="AY549" s="681"/>
      <c r="AZ549" s="681"/>
      <c r="BA549" s="681"/>
      <c r="BB549" s="681"/>
      <c r="BC549" s="681"/>
      <c r="BD549" s="681"/>
      <c r="BE549" s="681"/>
      <c r="BF549" s="681"/>
      <c r="BG549" s="681"/>
      <c r="BH549" s="681"/>
      <c r="BI549" s="681"/>
      <c r="BJ549" s="681"/>
      <c r="BK549" s="675"/>
      <c r="BL549" s="675"/>
      <c r="BM549" s="675"/>
      <c r="BN549" s="681"/>
      <c r="BO549" s="681"/>
      <c r="BP549" s="681"/>
      <c r="BQ549" s="681"/>
      <c r="BR549" s="681"/>
      <c r="BS549" s="681"/>
      <c r="BT549" s="681"/>
      <c r="BU549" s="681"/>
      <c r="BV549" s="681"/>
      <c r="BW549" s="681"/>
    </row>
    <row r="550" spans="1:75" ht="13.5" customHeight="1">
      <c r="A550" s="696"/>
      <c r="B550" s="15" t="s">
        <v>60</v>
      </c>
      <c r="C550" s="688" t="str">
        <f>VLOOKUP($C527,'2025年度(1年後期)'!$B$5:$N$207,COLUMN('2025年度(1年後期)'!$K$5)+1,0)&amp;""</f>
        <v/>
      </c>
      <c r="D550" s="689"/>
      <c r="E550" s="690" t="str">
        <f>VLOOKUP($C527,'2025年度(2年後期)'!$B$5:$N$207,COLUMN('2025年度(2年後期)'!$K$5)+1,0)&amp;""</f>
        <v/>
      </c>
      <c r="F550" s="689"/>
      <c r="G550" s="690" t="str">
        <f>VLOOKUP($C527,'2025年度(3年後期)'!$B$5:$N$207,COLUMN('2025年度(3年後期)'!$K$5)+1,0)&amp;""</f>
        <v/>
      </c>
      <c r="H550" s="689"/>
      <c r="I550" s="690" t="str">
        <f>VLOOKUP($C527,'2025年度(4年後期)'!$B$5:$N$206,COLUMN('2025年度(4年後期)'!$K$5)+1,0)&amp;""</f>
        <v/>
      </c>
      <c r="J550" s="689"/>
      <c r="K550" s="691" t="str">
        <f>VLOOKUP($C527,'2025年度(助産後期)'!$B$5:$N$207,COLUMN('2025年度(助産後期)'!$K$5)+1,0)&amp;""</f>
        <v/>
      </c>
      <c r="L550" s="691"/>
      <c r="M550" s="688" t="str">
        <f>VLOOKUP($C527,'2025年度(M1後期)'!$B$5:$N$207,COLUMN('2025年度(M1後期)'!$K$5)+1,0)&amp;""</f>
        <v/>
      </c>
      <c r="N550" s="689"/>
      <c r="O550" s="691" t="str">
        <f>VLOOKUP($C527,'2025年度(M1後期)'!$B$5:$N$207,COLUMN('2025年度(M1後期)'!$K$5)+1,0)&amp;""</f>
        <v/>
      </c>
      <c r="P550" s="689"/>
      <c r="Q550" s="691" t="str">
        <f>VLOOKUP($C527,'2025年度(D1後期)'!$B$5:$N$207,COLUMN('2025年度(D1後期)'!$K$5)+1,0)&amp;""</f>
        <v/>
      </c>
      <c r="R550" s="689"/>
      <c r="S550" s="691" t="str">
        <f>VLOOKUP($C527,'2025年度(D23後期)'!$B$5:$N$207,COLUMN('2025年度(D23後期)'!$K$5)+1,0)&amp;""</f>
        <v/>
      </c>
      <c r="T550" s="689"/>
      <c r="U550" s="25"/>
      <c r="Z550" s="696"/>
      <c r="AA550" s="681"/>
      <c r="AB550" s="681"/>
      <c r="AC550" s="681"/>
      <c r="AD550" s="681"/>
      <c r="AE550" s="681"/>
      <c r="AF550" s="681"/>
      <c r="AG550" s="681"/>
      <c r="AH550" s="681"/>
      <c r="AI550" s="681"/>
      <c r="AJ550" s="681"/>
      <c r="AK550" s="681"/>
      <c r="AL550" s="681"/>
      <c r="AM550" s="681"/>
      <c r="AN550" s="681"/>
      <c r="AO550" s="681"/>
      <c r="AP550" s="681"/>
      <c r="AQ550" s="681"/>
      <c r="AR550" s="681"/>
      <c r="AS550" s="681"/>
      <c r="AT550" s="681"/>
      <c r="AU550" s="681"/>
      <c r="AV550" s="681"/>
      <c r="AW550" s="681"/>
      <c r="AX550" s="681"/>
      <c r="AY550" s="681"/>
      <c r="AZ550" s="681"/>
      <c r="BA550" s="681"/>
      <c r="BB550" s="681"/>
      <c r="BC550" s="681"/>
      <c r="BD550" s="681"/>
      <c r="BE550" s="681"/>
      <c r="BF550" s="681"/>
      <c r="BG550" s="681"/>
      <c r="BH550" s="681"/>
      <c r="BI550" s="681"/>
      <c r="BJ550" s="681"/>
      <c r="BK550" s="675"/>
      <c r="BL550" s="675"/>
      <c r="BM550" s="675"/>
      <c r="BN550" s="681"/>
      <c r="BO550" s="681"/>
      <c r="BP550" s="681"/>
      <c r="BQ550" s="681"/>
      <c r="BR550" s="681"/>
      <c r="BS550" s="681"/>
      <c r="BT550" s="681"/>
      <c r="BU550" s="681"/>
      <c r="BV550" s="681"/>
      <c r="BW550" s="681"/>
    </row>
    <row r="551" spans="1:75" ht="13.5" customHeight="1">
      <c r="A551" s="697"/>
      <c r="B551" s="16" t="s">
        <v>62</v>
      </c>
      <c r="C551" s="724"/>
      <c r="D551" s="725"/>
      <c r="E551" s="684"/>
      <c r="F551" s="685"/>
      <c r="G551" s="684"/>
      <c r="H551" s="685"/>
      <c r="I551" s="684"/>
      <c r="J551" s="685"/>
      <c r="K551" s="686"/>
      <c r="L551" s="686"/>
      <c r="M551" s="687"/>
      <c r="N551" s="685"/>
      <c r="O551" s="686"/>
      <c r="P551" s="685"/>
      <c r="Q551" s="686"/>
      <c r="R551" s="685"/>
      <c r="S551" s="686"/>
      <c r="T551" s="685"/>
      <c r="U551" s="37"/>
      <c r="V551" s="19"/>
      <c r="W551" s="19"/>
      <c r="X551" s="19"/>
      <c r="Y551" s="19"/>
      <c r="Z551" s="697"/>
      <c r="AA551" s="682"/>
      <c r="AB551" s="682"/>
      <c r="AC551" s="682"/>
      <c r="AD551" s="682"/>
      <c r="AE551" s="682"/>
      <c r="AF551" s="682"/>
      <c r="AG551" s="682"/>
      <c r="AH551" s="682"/>
      <c r="AI551" s="682"/>
      <c r="AJ551" s="682"/>
      <c r="AK551" s="682"/>
      <c r="AL551" s="682"/>
      <c r="AM551" s="682"/>
      <c r="AN551" s="682"/>
      <c r="AO551" s="682"/>
      <c r="AP551" s="682"/>
      <c r="AQ551" s="682"/>
      <c r="AR551" s="682"/>
      <c r="AS551" s="682"/>
      <c r="AT551" s="682"/>
      <c r="AU551" s="682"/>
      <c r="AV551" s="682"/>
      <c r="AW551" s="682"/>
      <c r="AX551" s="682"/>
      <c r="AY551" s="682"/>
      <c r="AZ551" s="682"/>
      <c r="BA551" s="682"/>
      <c r="BB551" s="682"/>
      <c r="BC551" s="682"/>
      <c r="BD551" s="682"/>
      <c r="BE551" s="682"/>
      <c r="BF551" s="682"/>
      <c r="BG551" s="682"/>
      <c r="BH551" s="682"/>
      <c r="BI551" s="682"/>
      <c r="BJ551" s="682"/>
      <c r="BK551" s="676"/>
      <c r="BL551" s="676"/>
      <c r="BM551" s="676"/>
      <c r="BN551" s="682"/>
      <c r="BO551" s="682"/>
      <c r="BP551" s="682"/>
      <c r="BQ551" s="682"/>
      <c r="BR551" s="682"/>
      <c r="BS551" s="682"/>
      <c r="BT551" s="682"/>
      <c r="BU551" s="682"/>
      <c r="BV551" s="682"/>
      <c r="BW551" s="682"/>
    </row>
    <row r="552" spans="1:75" ht="21.75">
      <c r="A552" s="5"/>
      <c r="B552" s="6"/>
      <c r="C552" s="722">
        <f>C527+1</f>
        <v>46045</v>
      </c>
      <c r="D552" s="722"/>
      <c r="E552" s="722"/>
      <c r="F552" s="722"/>
      <c r="G552" s="722"/>
      <c r="H552" s="722"/>
      <c r="I552" s="722"/>
      <c r="J552" s="722"/>
      <c r="K552" s="722"/>
      <c r="L552" s="722"/>
      <c r="M552" s="722"/>
      <c r="N552" s="722"/>
      <c r="O552" s="722"/>
      <c r="P552" s="722"/>
      <c r="Q552" s="722"/>
      <c r="R552" s="722"/>
      <c r="S552" s="722"/>
      <c r="T552" s="722"/>
      <c r="U552" s="781">
        <f>C552</f>
        <v>46045</v>
      </c>
      <c r="V552" s="782"/>
      <c r="W552" s="782"/>
      <c r="X552" s="782"/>
      <c r="Y552" s="782"/>
      <c r="Z552" s="783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96" t="s">
        <v>54</v>
      </c>
      <c r="B553" s="12" t="s">
        <v>55</v>
      </c>
      <c r="C553" s="705" t="str">
        <f>VLOOKUP($C552,'2025年度(1年後期)'!$B$5:$N$207,COLUMN('2025年度(1年後期)'!$C$5),0)&amp;""</f>
        <v>保健行動論</v>
      </c>
      <c r="D553" s="706"/>
      <c r="E553" s="737" t="str">
        <f>VLOOKUP($C552,'2025年度(2年後期)'!$B$5:$N$207,COLUMN('2025年度(2年後期)'!$C$5),0)&amp;""</f>
        <v>英語Ⅲ</v>
      </c>
      <c r="F553" s="729"/>
      <c r="G553" s="713" t="str">
        <f>VLOOKUP($C552,'2025年度(3年後期)'!$B$5:$N$207,COLUMN('2025年度(3年後期)'!$C$5),0)&amp;""</f>
        <v>領域別実習</v>
      </c>
      <c r="H553" s="706"/>
      <c r="I553" s="713" t="str">
        <f>VLOOKUP($C552,'2025年度(4年後期)'!$B$5:$N$206,COLUMN('2025年度(4年後期)'!$C$5),0)&amp;""</f>
        <v/>
      </c>
      <c r="J553" s="706"/>
      <c r="K553" s="693" t="str">
        <f>VLOOKUP($C552,'2025年度(助産後期)'!$B$5:$N$207,COLUMN('2025年度(助産後期)'!$C$5),0)&amp;""</f>
        <v/>
      </c>
      <c r="L553" s="709"/>
      <c r="M553" s="723" t="str">
        <f>VLOOKUP($C552,'2025年度(M1後期)'!$B$5:$N$207,COLUMN('2025年度(M1後期)'!$C$5),0)&amp;""</f>
        <v>がん看護学演習Ａ－Ⅲ</v>
      </c>
      <c r="N553" s="709"/>
      <c r="O553" s="713" t="str">
        <f>VLOOKUP($C552,'2025年度(M2後期)'!$B$5:$N$207,COLUMN('2025年度(M2後期)'!$C$5),0)&amp;""</f>
        <v>感染管理看護学演習Ａ－Ⅱ
特別研究</v>
      </c>
      <c r="P553" s="706"/>
      <c r="Q553" s="713" t="str">
        <f>VLOOKUP($C552,'2025年度(D1後期)'!$B$5:$N$207,COLUMN('2025年度(D1後期)'!$C$5),0)&amp;""</f>
        <v/>
      </c>
      <c r="R553" s="706"/>
      <c r="S553" s="693" t="str">
        <f>VLOOKUP($C552,'2025年度(D23後期)'!$B$5:$N$207,COLUMN('2025年度(D23後期)'!$C$5),0)&amp;""</f>
        <v>特別研究</v>
      </c>
      <c r="T553" s="706"/>
      <c r="U553" s="20"/>
      <c r="Z553" s="695" t="str">
        <f>A553</f>
        <v xml:space="preserve">１時限（09：20～10：50） </v>
      </c>
      <c r="AA553" s="680" t="s">
        <v>315</v>
      </c>
      <c r="AB553" s="680"/>
      <c r="AC553" s="680"/>
      <c r="AD553" s="680"/>
      <c r="AE553" s="680"/>
      <c r="AF553" s="680"/>
      <c r="AG553" s="680" t="s">
        <v>302</v>
      </c>
      <c r="AH553" s="680" t="s">
        <v>298</v>
      </c>
      <c r="AI553" s="680"/>
      <c r="AJ553" s="680"/>
      <c r="AK553" s="680"/>
      <c r="AL553" s="680"/>
      <c r="AM553" s="681"/>
      <c r="AN553" s="680"/>
      <c r="AO553" s="680"/>
      <c r="AP553" s="680"/>
      <c r="AQ553" s="680"/>
      <c r="AR553" s="680"/>
      <c r="AS553" s="680"/>
      <c r="AT553" s="680"/>
      <c r="AU553" s="680"/>
      <c r="AV553" s="680"/>
      <c r="AW553" s="680" t="s">
        <v>169</v>
      </c>
      <c r="AX553" s="680"/>
      <c r="AY553" s="680"/>
      <c r="AZ553" s="680"/>
      <c r="BA553" s="680"/>
      <c r="BB553" s="680"/>
      <c r="BC553" s="680"/>
      <c r="BD553" s="680"/>
      <c r="BE553" s="680"/>
      <c r="BF553" s="680"/>
      <c r="BG553" s="680"/>
      <c r="BH553" s="680"/>
      <c r="BI553" s="680"/>
      <c r="BJ553" s="680"/>
      <c r="BK553" s="674"/>
      <c r="BL553" s="674"/>
      <c r="BM553" s="674"/>
      <c r="BN553" s="680"/>
      <c r="BO553" s="680"/>
      <c r="BP553" s="680"/>
      <c r="BQ553" s="680"/>
      <c r="BR553" s="680"/>
      <c r="BS553" s="680"/>
      <c r="BT553" s="680"/>
      <c r="BU553" s="680"/>
      <c r="BV553" s="680"/>
      <c r="BW553" s="680"/>
    </row>
    <row r="554" spans="1:75" ht="13.5" customHeight="1">
      <c r="A554" s="696"/>
      <c r="B554" s="15" t="s">
        <v>58</v>
      </c>
      <c r="C554" s="708" t="str">
        <f>IFERROR(VLOOKUP(C553,科目・教員!$A$2:$B$349,2,0),"")</f>
        <v>藤澤　雄太</v>
      </c>
      <c r="D554" s="707"/>
      <c r="E554" s="736" t="str">
        <f>IFERROR(VLOOKUP(E553,科目・教員!$A$2:$B$349,2,0),"")</f>
        <v>ﾊﾟｳﾗ･ﾍﾞﾙｳﾞｧﾝｹﾞﾙ</v>
      </c>
      <c r="F554" s="727"/>
      <c r="G554" s="716" t="str">
        <f>IFERROR(VLOOKUP(G553,科目・教員!$A$2:$B$349,2,0),"")</f>
        <v/>
      </c>
      <c r="H554" s="707"/>
      <c r="I554" s="716" t="str">
        <f>IFERROR(VLOOKUP(I553,科目・教員!$A$2:$B$349,2,0),"")</f>
        <v/>
      </c>
      <c r="J554" s="707"/>
      <c r="K554" s="689" t="str">
        <f>IFERROR(VLOOKUP(K553,科目・教員!$A$2:$B$349,2,0),"")</f>
        <v/>
      </c>
      <c r="L554" s="717"/>
      <c r="M554" s="718" t="str">
        <f>IFERROR(VLOOKUP(M553,科目・教員!$A$2:$B$349,2,0),"")</f>
        <v/>
      </c>
      <c r="N554" s="707"/>
      <c r="O554" s="716" t="str">
        <f>IFERROR(VLOOKUP(O553,科目・教員!$A$2:$B$349,2,0),"")</f>
        <v/>
      </c>
      <c r="P554" s="707"/>
      <c r="Q554" s="716" t="str">
        <f>IFERROR(VLOOKUP(Q553,科目・教員!$A$2:$B$349,2,0),"")</f>
        <v/>
      </c>
      <c r="R554" s="707"/>
      <c r="S554" s="689" t="str">
        <f>IFERROR(VLOOKUP(S553,科目・教員!$A$2:$B$349,2,0),"")</f>
        <v/>
      </c>
      <c r="T554" s="707"/>
      <c r="U554" s="20"/>
      <c r="Z554" s="696"/>
      <c r="AA554" s="681"/>
      <c r="AB554" s="681"/>
      <c r="AC554" s="681"/>
      <c r="AD554" s="681"/>
      <c r="AE554" s="681"/>
      <c r="AF554" s="681"/>
      <c r="AG554" s="681"/>
      <c r="AH554" s="681"/>
      <c r="AI554" s="681"/>
      <c r="AJ554" s="681"/>
      <c r="AK554" s="681"/>
      <c r="AL554" s="681"/>
      <c r="AM554" s="681"/>
      <c r="AN554" s="681"/>
      <c r="AO554" s="681"/>
      <c r="AP554" s="681"/>
      <c r="AQ554" s="681"/>
      <c r="AR554" s="681"/>
      <c r="AS554" s="681"/>
      <c r="AT554" s="681"/>
      <c r="AU554" s="681"/>
      <c r="AV554" s="681"/>
      <c r="AW554" s="681"/>
      <c r="AX554" s="681"/>
      <c r="AY554" s="681"/>
      <c r="AZ554" s="681"/>
      <c r="BA554" s="681"/>
      <c r="BB554" s="681"/>
      <c r="BC554" s="681"/>
      <c r="BD554" s="681"/>
      <c r="BE554" s="681"/>
      <c r="BF554" s="681"/>
      <c r="BG554" s="681"/>
      <c r="BH554" s="681"/>
      <c r="BI554" s="681"/>
      <c r="BJ554" s="681"/>
      <c r="BK554" s="675"/>
      <c r="BL554" s="675"/>
      <c r="BM554" s="675"/>
      <c r="BN554" s="681"/>
      <c r="BO554" s="681"/>
      <c r="BP554" s="681"/>
      <c r="BQ554" s="681"/>
      <c r="BR554" s="681"/>
      <c r="BS554" s="681"/>
      <c r="BT554" s="681"/>
      <c r="BU554" s="681"/>
      <c r="BV554" s="681"/>
      <c r="BW554" s="681"/>
    </row>
    <row r="555" spans="1:75" ht="13.5" customHeight="1">
      <c r="A555" s="696"/>
      <c r="B555" s="15" t="s">
        <v>60</v>
      </c>
      <c r="C555" s="708" t="str">
        <f>VLOOKUP($C552,'2025年度(1年後期)'!$B$5:$N$207,COLUMN('2025年度(1年後期)'!$C$5)+1,0)&amp;""</f>
        <v>101</v>
      </c>
      <c r="D555" s="707"/>
      <c r="E555" s="736" t="str">
        <f>VLOOKUP($C552,'2025年度(2年後期)'!$B$5:$N$207,COLUMN('2025年度(2年後期)'!$C$5)+1,0)&amp;""</f>
        <v>201</v>
      </c>
      <c r="F555" s="727"/>
      <c r="G555" s="716" t="str">
        <f>VLOOKUP($C552,'2025年度(3年後期)'!$B$5:$N$207,COLUMN('2025年度(3年後期)'!$C$5)+1,0)&amp;""</f>
        <v>母性:301　小児:202</v>
      </c>
      <c r="H555" s="707"/>
      <c r="I555" s="716" t="str">
        <f>VLOOKUP($C552,'2025年度(4年後期)'!$B$5:$N$206,COLUMN('2025年度(4年後期)'!$C$5)+1,0)&amp;""</f>
        <v/>
      </c>
      <c r="J555" s="707"/>
      <c r="K555" s="689" t="str">
        <f>VLOOKUP($C552,'2025年度(助産後期)'!$B$5:$N$207,COLUMN('2025年度(助産後期)'!$C$5)+1,0)&amp;""</f>
        <v/>
      </c>
      <c r="L555" s="717"/>
      <c r="M555" s="718" t="str">
        <f>VLOOKUP($C552,'2025年度(M1後期)'!$B$5:$N$207,COLUMN('2025年度(M1後期)'!$C$5)+1,0)&amp;""</f>
        <v>別途指定</v>
      </c>
      <c r="N555" s="707"/>
      <c r="O555" s="716" t="str">
        <f>VLOOKUP($C552,'2025年度(M2後期)'!$B$5:$N$207,COLUMN('2025年度(M2後期)'!$C$5)+1,0)&amp;""</f>
        <v>感染:別途指定</v>
      </c>
      <c r="P555" s="707"/>
      <c r="Q555" s="716" t="str">
        <f>VLOOKUP($C552,'2025年度(D1後期)'!$B$5:$N$207,COLUMN('2025年度(D1後期)'!$C$5)+1,0)&amp;""</f>
        <v/>
      </c>
      <c r="R555" s="707"/>
      <c r="S555" s="689" t="str">
        <f>VLOOKUP($C552,'2025年度(D23後期)'!$B$5:$N$207,COLUMN('2025年度(D23後期)'!$C$5)+1,0)&amp;""</f>
        <v/>
      </c>
      <c r="T555" s="707"/>
      <c r="U555" s="20"/>
      <c r="Z555" s="696"/>
      <c r="AA555" s="681"/>
      <c r="AB555" s="681"/>
      <c r="AC555" s="681"/>
      <c r="AD555" s="681"/>
      <c r="AE555" s="681"/>
      <c r="AF555" s="681"/>
      <c r="AG555" s="681"/>
      <c r="AH555" s="681"/>
      <c r="AI555" s="681"/>
      <c r="AJ555" s="681"/>
      <c r="AK555" s="681"/>
      <c r="AL555" s="681"/>
      <c r="AM555" s="681"/>
      <c r="AN555" s="681"/>
      <c r="AO555" s="681"/>
      <c r="AP555" s="681"/>
      <c r="AQ555" s="681"/>
      <c r="AR555" s="681"/>
      <c r="AS555" s="681"/>
      <c r="AT555" s="681"/>
      <c r="AU555" s="681"/>
      <c r="AV555" s="681"/>
      <c r="AW555" s="681"/>
      <c r="AX555" s="681"/>
      <c r="AY555" s="681"/>
      <c r="AZ555" s="681"/>
      <c r="BA555" s="681"/>
      <c r="BB555" s="681"/>
      <c r="BC555" s="681"/>
      <c r="BD555" s="681"/>
      <c r="BE555" s="681"/>
      <c r="BF555" s="681"/>
      <c r="BG555" s="681"/>
      <c r="BH555" s="681"/>
      <c r="BI555" s="681"/>
      <c r="BJ555" s="681"/>
      <c r="BK555" s="675"/>
      <c r="BL555" s="675"/>
      <c r="BM555" s="675"/>
      <c r="BN555" s="681"/>
      <c r="BO555" s="681"/>
      <c r="BP555" s="681"/>
      <c r="BQ555" s="681"/>
      <c r="BR555" s="681"/>
      <c r="BS555" s="681"/>
      <c r="BT555" s="681"/>
      <c r="BU555" s="681"/>
      <c r="BV555" s="681"/>
      <c r="BW555" s="681"/>
    </row>
    <row r="556" spans="1:75" ht="13.5" customHeight="1">
      <c r="A556" s="697"/>
      <c r="B556" s="16" t="s">
        <v>62</v>
      </c>
      <c r="C556" s="687"/>
      <c r="D556" s="719"/>
      <c r="E556" s="734" t="s">
        <v>116</v>
      </c>
      <c r="F556" s="735"/>
      <c r="G556" s="684"/>
      <c r="H556" s="719"/>
      <c r="I556" s="684"/>
      <c r="J556" s="719"/>
      <c r="K556" s="686"/>
      <c r="L556" s="720"/>
      <c r="M556" s="721"/>
      <c r="N556" s="719"/>
      <c r="O556" s="684"/>
      <c r="P556" s="719"/>
      <c r="Q556" s="684"/>
      <c r="R556" s="719"/>
      <c r="S556" s="686"/>
      <c r="T556" s="719"/>
      <c r="U556" s="20"/>
      <c r="Z556" s="697"/>
      <c r="AA556" s="682"/>
      <c r="AB556" s="682"/>
      <c r="AC556" s="682"/>
      <c r="AD556" s="682"/>
      <c r="AE556" s="682"/>
      <c r="AF556" s="682"/>
      <c r="AG556" s="682"/>
      <c r="AH556" s="682"/>
      <c r="AI556" s="682"/>
      <c r="AJ556" s="682"/>
      <c r="AK556" s="682"/>
      <c r="AL556" s="682"/>
      <c r="AM556" s="682"/>
      <c r="AN556" s="682"/>
      <c r="AO556" s="682"/>
      <c r="AP556" s="682"/>
      <c r="AQ556" s="682"/>
      <c r="AR556" s="682"/>
      <c r="AS556" s="682"/>
      <c r="AT556" s="682"/>
      <c r="AU556" s="682"/>
      <c r="AV556" s="682"/>
      <c r="AW556" s="682"/>
      <c r="AX556" s="682"/>
      <c r="AY556" s="682"/>
      <c r="AZ556" s="682"/>
      <c r="BA556" s="682"/>
      <c r="BB556" s="682"/>
      <c r="BC556" s="682"/>
      <c r="BD556" s="682"/>
      <c r="BE556" s="682"/>
      <c r="BF556" s="682"/>
      <c r="BG556" s="682"/>
      <c r="BH556" s="682"/>
      <c r="BI556" s="682"/>
      <c r="BJ556" s="682"/>
      <c r="BK556" s="676"/>
      <c r="BL556" s="676"/>
      <c r="BM556" s="676"/>
      <c r="BN556" s="682"/>
      <c r="BO556" s="682"/>
      <c r="BP556" s="682"/>
      <c r="BQ556" s="682"/>
      <c r="BR556" s="682"/>
      <c r="BS556" s="682"/>
      <c r="BT556" s="682"/>
      <c r="BU556" s="682"/>
      <c r="BV556" s="682"/>
      <c r="BW556" s="682"/>
    </row>
    <row r="557" spans="1:75" ht="13.5" customHeight="1">
      <c r="A557" s="696" t="s">
        <v>64</v>
      </c>
      <c r="B557" s="15" t="s">
        <v>55</v>
      </c>
      <c r="C557" s="705" t="str">
        <f>VLOOKUP($C552,'2025年度(1年後期)'!$B$5:$N$207,COLUMN('2025年度(1年後期)'!$E$5),0)&amp;""</f>
        <v>免疫と健康</v>
      </c>
      <c r="D557" s="706"/>
      <c r="E557" s="737" t="str">
        <f>VLOOKUP($C552,'2025年度(2年後期)'!$B$5:$N$207,COLUMN('2025年度(2年後期)'!$E$5),0)&amp;""</f>
        <v>英語Ⅲ</v>
      </c>
      <c r="F557" s="729"/>
      <c r="G557" s="713" t="str">
        <f>VLOOKUP($C552,'2025年度(3年後期)'!$B$5:$N$207,COLUMN('2025年度(3年後期)'!$E$5),0)&amp;""</f>
        <v>領域別実習</v>
      </c>
      <c r="H557" s="706"/>
      <c r="I557" s="713" t="str">
        <f>VLOOKUP($C552,'2025年度(4年後期)'!$B$5:$N$206,COLUMN('2025年度(4年後期)'!$E$5),0)&amp;""</f>
        <v/>
      </c>
      <c r="J557" s="706"/>
      <c r="K557" s="693" t="str">
        <f>VLOOKUP($C552,'2025年度(助産後期)'!$B$5:$N$207,COLUMN('2025年度(助産後期)'!$E$5),0)&amp;""</f>
        <v/>
      </c>
      <c r="L557" s="709"/>
      <c r="M557" s="705" t="str">
        <f>VLOOKUP($C552,'2025年度(M1後期)'!$B$5:$N$207,COLUMN('2025年度(M1後期)'!$E$5),0)&amp;""</f>
        <v>がん看護学演習Ａ－Ⅲ</v>
      </c>
      <c r="N557" s="706"/>
      <c r="O557" s="693" t="str">
        <f>VLOOKUP($C552,'2025年度(M2後期)'!$B$5:$N$207,COLUMN('2025年度(M2後期)'!$E$5),0)&amp;""</f>
        <v>感染管理看護学演習Ａ－Ⅱ
特別研究</v>
      </c>
      <c r="P557" s="706"/>
      <c r="Q557" s="693" t="str">
        <f>VLOOKUP($C552,'2025年度(D1後期)'!$B$5:$N$207,COLUMN('2025年度(D1後期)'!$E$5),0)&amp;""</f>
        <v/>
      </c>
      <c r="R557" s="706"/>
      <c r="S557" s="693" t="str">
        <f>VLOOKUP($C552,'2025年度(D23後期)'!$B$5:$N$207,COLUMN('2025年度(D23後期)'!$E$5),0)&amp;""</f>
        <v>特別研究</v>
      </c>
      <c r="T557" s="706"/>
      <c r="U557" s="25"/>
      <c r="Z557" s="696" t="str">
        <f>A557</f>
        <v>２時限（11：00～12：30）</v>
      </c>
      <c r="AA557" s="680" t="s">
        <v>335</v>
      </c>
      <c r="AB557" s="680"/>
      <c r="AC557" s="680"/>
      <c r="AD557" s="680"/>
      <c r="AE557" s="680"/>
      <c r="AF557" s="680"/>
      <c r="AG557" s="680" t="s">
        <v>302</v>
      </c>
      <c r="AH557" s="680" t="s">
        <v>298</v>
      </c>
      <c r="AI557" s="680"/>
      <c r="AJ557" s="680"/>
      <c r="AK557" s="680"/>
      <c r="AL557" s="680"/>
      <c r="AM557" s="681"/>
      <c r="AN557" s="680"/>
      <c r="AO557" s="680"/>
      <c r="AP557" s="680"/>
      <c r="AQ557" s="680"/>
      <c r="AR557" s="680"/>
      <c r="AS557" s="680"/>
      <c r="AT557" s="680"/>
      <c r="AU557" s="680"/>
      <c r="AV557" s="680"/>
      <c r="AW557" s="680" t="s">
        <v>169</v>
      </c>
      <c r="AX557" s="680"/>
      <c r="AY557" s="680"/>
      <c r="AZ557" s="680"/>
      <c r="BA557" s="680"/>
      <c r="BB557" s="680"/>
      <c r="BC557" s="680"/>
      <c r="BD557" s="680"/>
      <c r="BE557" s="680"/>
      <c r="BF557" s="680"/>
      <c r="BG557" s="680"/>
      <c r="BH557" s="680"/>
      <c r="BI557" s="680"/>
      <c r="BJ557" s="680"/>
      <c r="BK557" s="674"/>
      <c r="BL557" s="674"/>
      <c r="BM557" s="674"/>
      <c r="BN557" s="680"/>
      <c r="BO557" s="680"/>
      <c r="BP557" s="680"/>
      <c r="BQ557" s="680"/>
      <c r="BR557" s="680"/>
      <c r="BS557" s="680"/>
      <c r="BT557" s="680"/>
      <c r="BU557" s="680"/>
      <c r="BV557" s="680"/>
      <c r="BW557" s="680"/>
    </row>
    <row r="558" spans="1:75" ht="13.5" customHeight="1">
      <c r="A558" s="696"/>
      <c r="B558" s="15" t="s">
        <v>58</v>
      </c>
      <c r="C558" s="708" t="str">
        <f>IFERROR(VLOOKUP(C557,科目・教員!$A$2:$B$349,2,0),"")</f>
        <v>森　那美子</v>
      </c>
      <c r="D558" s="707"/>
      <c r="E558" s="736" t="str">
        <f>IFERROR(VLOOKUP(E557,科目・教員!$A$2:$B$349,2,0),"")</f>
        <v>ﾊﾟｳﾗ･ﾍﾞﾙｳﾞｧﾝｹﾞﾙ</v>
      </c>
      <c r="F558" s="727"/>
      <c r="G558" s="716" t="str">
        <f>IFERROR(VLOOKUP(G557,科目・教員!$A$2:$B$349,2,0),"")</f>
        <v/>
      </c>
      <c r="H558" s="707"/>
      <c r="I558" s="716" t="str">
        <f>IFERROR(VLOOKUP(I557,科目・教員!$A$2:$B$349,2,0),"")</f>
        <v/>
      </c>
      <c r="J558" s="707"/>
      <c r="K558" s="689" t="str">
        <f>IFERROR(VLOOKUP(K557,科目・教員!$A$2:$B$349,2,0),"")</f>
        <v/>
      </c>
      <c r="L558" s="717"/>
      <c r="M558" s="708" t="str">
        <f>IFERROR(VLOOKUP(M557,科目・教員!$A$2:$B$349,2,0),"")</f>
        <v/>
      </c>
      <c r="N558" s="707"/>
      <c r="O558" s="689" t="str">
        <f>IFERROR(VLOOKUP(O557,科目・教員!$A$2:$B$349,2,0),"")</f>
        <v/>
      </c>
      <c r="P558" s="707"/>
      <c r="Q558" s="689" t="str">
        <f>IFERROR(VLOOKUP(Q557,科目・教員!$A$2:$B$349,2,0),"")</f>
        <v/>
      </c>
      <c r="R558" s="707"/>
      <c r="S558" s="689" t="str">
        <f>IFERROR(VLOOKUP(S557,科目・教員!$A$2:$B$349,2,0),"")</f>
        <v/>
      </c>
      <c r="T558" s="707"/>
      <c r="U558" s="25"/>
      <c r="Z558" s="696"/>
      <c r="AA558" s="681"/>
      <c r="AB558" s="681"/>
      <c r="AC558" s="681"/>
      <c r="AD558" s="681"/>
      <c r="AE558" s="681"/>
      <c r="AF558" s="681"/>
      <c r="AG558" s="681"/>
      <c r="AH558" s="681"/>
      <c r="AI558" s="681"/>
      <c r="AJ558" s="681"/>
      <c r="AK558" s="681"/>
      <c r="AL558" s="681"/>
      <c r="AM558" s="681"/>
      <c r="AN558" s="681"/>
      <c r="AO558" s="681"/>
      <c r="AP558" s="681"/>
      <c r="AQ558" s="681"/>
      <c r="AR558" s="681"/>
      <c r="AS558" s="681"/>
      <c r="AT558" s="681"/>
      <c r="AU558" s="681"/>
      <c r="AV558" s="681"/>
      <c r="AW558" s="681"/>
      <c r="AX558" s="681"/>
      <c r="AY558" s="681"/>
      <c r="AZ558" s="681"/>
      <c r="BA558" s="681"/>
      <c r="BB558" s="681"/>
      <c r="BC558" s="681"/>
      <c r="BD558" s="681"/>
      <c r="BE558" s="681"/>
      <c r="BF558" s="681"/>
      <c r="BG558" s="681"/>
      <c r="BH558" s="681"/>
      <c r="BI558" s="681"/>
      <c r="BJ558" s="681"/>
      <c r="BK558" s="675"/>
      <c r="BL558" s="675"/>
      <c r="BM558" s="675"/>
      <c r="BN558" s="681"/>
      <c r="BO558" s="681"/>
      <c r="BP558" s="681"/>
      <c r="BQ558" s="681"/>
      <c r="BR558" s="681"/>
      <c r="BS558" s="681"/>
      <c r="BT558" s="681"/>
      <c r="BU558" s="681"/>
      <c r="BV558" s="681"/>
      <c r="BW558" s="681"/>
    </row>
    <row r="559" spans="1:75" ht="13.5" customHeight="1">
      <c r="A559" s="696"/>
      <c r="B559" s="15" t="s">
        <v>60</v>
      </c>
      <c r="C559" s="708" t="str">
        <f>VLOOKUP($C552,'2025年度(1年後期)'!$B$5:$N$207,COLUMN('2025年度(1年後期)'!$E$5)+1,0)&amp;""</f>
        <v>101</v>
      </c>
      <c r="D559" s="707"/>
      <c r="E559" s="736" t="str">
        <f>VLOOKUP($C552,'2025年度(2年後期)'!$B$5:$N$207,COLUMN('2025年度(2年後期)'!$E$5)+1,0)&amp;""</f>
        <v>201</v>
      </c>
      <c r="F559" s="727"/>
      <c r="G559" s="716" t="str">
        <f>VLOOKUP($C552,'2025年度(3年後期)'!$B$5:$N$207,COLUMN('2025年度(3年後期)'!$E$5)+1,0)&amp;""</f>
        <v>母性:301　小児:202</v>
      </c>
      <c r="H559" s="707"/>
      <c r="I559" s="716" t="str">
        <f>VLOOKUP($C552,'2025年度(4年後期)'!$B$5:$N$206,COLUMN('2025年度(4年後期)'!$E$5)+1,0)&amp;""</f>
        <v/>
      </c>
      <c r="J559" s="707"/>
      <c r="K559" s="689" t="str">
        <f>VLOOKUP($C552,'2025年度(助産後期)'!$B$5:$N$207,COLUMN('2025年度(助産後期)'!$E$5)+1,0)&amp;""</f>
        <v/>
      </c>
      <c r="L559" s="717"/>
      <c r="M559" s="708" t="str">
        <f>VLOOKUP($C552,'2025年度(M1後期)'!$B$5:$N$207,COLUMN('2025年度(M1後期)'!$E$5)+1,0)&amp;""</f>
        <v>別途指定</v>
      </c>
      <c r="N559" s="707"/>
      <c r="O559" s="689" t="str">
        <f>VLOOKUP($C552,'2025年度(M2後期)'!$B$5:$N$207,COLUMN('2025年度(M2後期)'!$E$5)+1,0)&amp;""</f>
        <v>感染:別途指定</v>
      </c>
      <c r="P559" s="707"/>
      <c r="Q559" s="689" t="str">
        <f>VLOOKUP($C552,'2025年度(D1後期)'!$B$5:$N$207,COLUMN('2025年度(D1後期)'!$E$5)+1,0)&amp;""</f>
        <v/>
      </c>
      <c r="R559" s="707"/>
      <c r="S559" s="689" t="str">
        <f>VLOOKUP($C552,'2025年度(D23後期)'!$B$5:$N$207,COLUMN('2025年度(D23後期)'!$E$5)+1,0)&amp;""</f>
        <v/>
      </c>
      <c r="T559" s="707"/>
      <c r="U559" s="25"/>
      <c r="Z559" s="696"/>
      <c r="AA559" s="681"/>
      <c r="AB559" s="681"/>
      <c r="AC559" s="681"/>
      <c r="AD559" s="681"/>
      <c r="AE559" s="681"/>
      <c r="AF559" s="681"/>
      <c r="AG559" s="681"/>
      <c r="AH559" s="681"/>
      <c r="AI559" s="681"/>
      <c r="AJ559" s="681"/>
      <c r="AK559" s="681"/>
      <c r="AL559" s="681"/>
      <c r="AM559" s="681"/>
      <c r="AN559" s="681"/>
      <c r="AO559" s="681"/>
      <c r="AP559" s="681"/>
      <c r="AQ559" s="681"/>
      <c r="AR559" s="681"/>
      <c r="AS559" s="681"/>
      <c r="AT559" s="681"/>
      <c r="AU559" s="681"/>
      <c r="AV559" s="681"/>
      <c r="AW559" s="681"/>
      <c r="AX559" s="681"/>
      <c r="AY559" s="681"/>
      <c r="AZ559" s="681"/>
      <c r="BA559" s="681"/>
      <c r="BB559" s="681"/>
      <c r="BC559" s="681"/>
      <c r="BD559" s="681"/>
      <c r="BE559" s="681"/>
      <c r="BF559" s="681"/>
      <c r="BG559" s="681"/>
      <c r="BH559" s="681"/>
      <c r="BI559" s="681"/>
      <c r="BJ559" s="681"/>
      <c r="BK559" s="675"/>
      <c r="BL559" s="675"/>
      <c r="BM559" s="675"/>
      <c r="BN559" s="681"/>
      <c r="BO559" s="681"/>
      <c r="BP559" s="681"/>
      <c r="BQ559" s="681"/>
      <c r="BR559" s="681"/>
      <c r="BS559" s="681"/>
      <c r="BT559" s="681"/>
      <c r="BU559" s="681"/>
      <c r="BV559" s="681"/>
      <c r="BW559" s="681"/>
    </row>
    <row r="560" spans="1:75" ht="13.5" customHeight="1">
      <c r="A560" s="712"/>
      <c r="B560" s="16" t="s">
        <v>62</v>
      </c>
      <c r="C560" s="687"/>
      <c r="D560" s="685"/>
      <c r="E560" s="734" t="s">
        <v>116</v>
      </c>
      <c r="F560" s="735"/>
      <c r="G560" s="684"/>
      <c r="H560" s="685"/>
      <c r="I560" s="684"/>
      <c r="J560" s="685"/>
      <c r="K560" s="686"/>
      <c r="L560" s="686"/>
      <c r="M560" s="687"/>
      <c r="N560" s="685"/>
      <c r="O560" s="686"/>
      <c r="P560" s="685"/>
      <c r="Q560" s="686"/>
      <c r="R560" s="685"/>
      <c r="S560" s="686"/>
      <c r="T560" s="685"/>
      <c r="U560" s="25"/>
      <c r="Z560" s="697"/>
      <c r="AA560" s="682"/>
      <c r="AB560" s="682"/>
      <c r="AC560" s="682"/>
      <c r="AD560" s="682"/>
      <c r="AE560" s="682"/>
      <c r="AF560" s="682"/>
      <c r="AG560" s="682"/>
      <c r="AH560" s="682"/>
      <c r="AI560" s="682"/>
      <c r="AJ560" s="682"/>
      <c r="AK560" s="682"/>
      <c r="AL560" s="682"/>
      <c r="AM560" s="682"/>
      <c r="AN560" s="682"/>
      <c r="AO560" s="682"/>
      <c r="AP560" s="682"/>
      <c r="AQ560" s="682"/>
      <c r="AR560" s="682"/>
      <c r="AS560" s="682"/>
      <c r="AT560" s="682"/>
      <c r="AU560" s="682"/>
      <c r="AV560" s="682"/>
      <c r="AW560" s="682"/>
      <c r="AX560" s="682"/>
      <c r="AY560" s="682"/>
      <c r="AZ560" s="682"/>
      <c r="BA560" s="682"/>
      <c r="BB560" s="682"/>
      <c r="BC560" s="682"/>
      <c r="BD560" s="682"/>
      <c r="BE560" s="682"/>
      <c r="BF560" s="682"/>
      <c r="BG560" s="682"/>
      <c r="BH560" s="682"/>
      <c r="BI560" s="682"/>
      <c r="BJ560" s="682"/>
      <c r="BK560" s="676"/>
      <c r="BL560" s="676"/>
      <c r="BM560" s="676"/>
      <c r="BN560" s="682"/>
      <c r="BO560" s="682"/>
      <c r="BP560" s="682"/>
      <c r="BQ560" s="682"/>
      <c r="BR560" s="682"/>
      <c r="BS560" s="682"/>
      <c r="BT560" s="682"/>
      <c r="BU560" s="682"/>
      <c r="BV560" s="682"/>
      <c r="BW560" s="682"/>
    </row>
    <row r="561" spans="1:75" ht="13.5" customHeight="1">
      <c r="A561" s="695" t="s">
        <v>70</v>
      </c>
      <c r="B561" s="17" t="s">
        <v>71</v>
      </c>
      <c r="C561" s="705"/>
      <c r="D561" s="706"/>
      <c r="E561" s="713"/>
      <c r="F561" s="706"/>
      <c r="G561" s="713"/>
      <c r="H561" s="706"/>
      <c r="I561" s="713"/>
      <c r="J561" s="706"/>
      <c r="K561" s="693"/>
      <c r="L561" s="709"/>
      <c r="M561" s="705"/>
      <c r="N561" s="706"/>
      <c r="O561" s="693"/>
      <c r="P561" s="706"/>
      <c r="Q561" s="693"/>
      <c r="R561" s="706"/>
      <c r="S561" s="693"/>
      <c r="T561" s="706"/>
      <c r="U561" s="25"/>
      <c r="Z561" s="696" t="str">
        <f>A561</f>
        <v>昼休み（12：30～13：30）</v>
      </c>
      <c r="AA561" s="680"/>
      <c r="AB561" s="680"/>
      <c r="AC561" s="680"/>
      <c r="AD561" s="680"/>
      <c r="AE561" s="680"/>
      <c r="AF561" s="680"/>
      <c r="AG561" s="680"/>
      <c r="AH561" s="680"/>
      <c r="AI561" s="680"/>
      <c r="AJ561" s="680"/>
      <c r="AK561" s="680"/>
      <c r="AL561" s="680"/>
      <c r="AM561" s="680"/>
      <c r="AN561" s="680"/>
      <c r="AO561" s="680"/>
      <c r="AP561" s="680"/>
      <c r="AQ561" s="680"/>
      <c r="AR561" s="680"/>
      <c r="AS561" s="680"/>
      <c r="AT561" s="680"/>
      <c r="AU561" s="680"/>
      <c r="AV561" s="680"/>
      <c r="AW561" s="680"/>
      <c r="AX561" s="680"/>
      <c r="AY561" s="680"/>
      <c r="AZ561" s="680"/>
      <c r="BA561" s="680"/>
      <c r="BB561" s="680"/>
      <c r="BC561" s="680"/>
      <c r="BD561" s="680"/>
      <c r="BE561" s="680"/>
      <c r="BF561" s="680"/>
      <c r="BG561" s="680"/>
      <c r="BH561" s="680"/>
      <c r="BI561" s="680"/>
      <c r="BJ561" s="680"/>
      <c r="BK561" s="674"/>
      <c r="BL561" s="674"/>
      <c r="BM561" s="674"/>
      <c r="BN561" s="680"/>
      <c r="BO561" s="680"/>
      <c r="BP561" s="680"/>
      <c r="BQ561" s="680"/>
      <c r="BR561" s="680"/>
      <c r="BS561" s="680"/>
      <c r="BT561" s="680"/>
      <c r="BU561" s="680"/>
      <c r="BV561" s="680"/>
      <c r="BW561" s="680"/>
    </row>
    <row r="562" spans="1:75" ht="13.5" customHeight="1">
      <c r="A562" s="696"/>
      <c r="B562" s="17" t="s">
        <v>73</v>
      </c>
      <c r="C562" s="708"/>
      <c r="D562" s="707"/>
      <c r="E562" s="716"/>
      <c r="F562" s="707"/>
      <c r="G562" s="716"/>
      <c r="H562" s="707"/>
      <c r="I562" s="716"/>
      <c r="J562" s="707"/>
      <c r="K562" s="689"/>
      <c r="L562" s="717"/>
      <c r="M562" s="708"/>
      <c r="N562" s="707"/>
      <c r="O562" s="689"/>
      <c r="P562" s="707"/>
      <c r="Q562" s="689"/>
      <c r="R562" s="707"/>
      <c r="S562" s="689"/>
      <c r="T562" s="707"/>
      <c r="U562" s="25"/>
      <c r="Z562" s="696"/>
      <c r="AA562" s="681"/>
      <c r="AB562" s="681"/>
      <c r="AC562" s="681"/>
      <c r="AD562" s="681"/>
      <c r="AE562" s="681"/>
      <c r="AF562" s="681"/>
      <c r="AG562" s="681"/>
      <c r="AH562" s="681"/>
      <c r="AI562" s="681"/>
      <c r="AJ562" s="681"/>
      <c r="AK562" s="681"/>
      <c r="AL562" s="681"/>
      <c r="AM562" s="681"/>
      <c r="AN562" s="681"/>
      <c r="AO562" s="681"/>
      <c r="AP562" s="681"/>
      <c r="AQ562" s="681"/>
      <c r="AR562" s="681"/>
      <c r="AS562" s="681"/>
      <c r="AT562" s="681"/>
      <c r="AU562" s="681"/>
      <c r="AV562" s="681"/>
      <c r="AW562" s="681"/>
      <c r="AX562" s="681"/>
      <c r="AY562" s="681"/>
      <c r="AZ562" s="681"/>
      <c r="BA562" s="681"/>
      <c r="BB562" s="681"/>
      <c r="BC562" s="681"/>
      <c r="BD562" s="681"/>
      <c r="BE562" s="681"/>
      <c r="BF562" s="681"/>
      <c r="BG562" s="681"/>
      <c r="BH562" s="681"/>
      <c r="BI562" s="681"/>
      <c r="BJ562" s="681"/>
      <c r="BK562" s="675"/>
      <c r="BL562" s="675"/>
      <c r="BM562" s="675"/>
      <c r="BN562" s="681"/>
      <c r="BO562" s="681"/>
      <c r="BP562" s="681"/>
      <c r="BQ562" s="681"/>
      <c r="BR562" s="681"/>
      <c r="BS562" s="681"/>
      <c r="BT562" s="681"/>
      <c r="BU562" s="681"/>
      <c r="BV562" s="681"/>
      <c r="BW562" s="681"/>
    </row>
    <row r="563" spans="1:75" ht="13.5" customHeight="1">
      <c r="A563" s="696"/>
      <c r="B563" s="17" t="s">
        <v>60</v>
      </c>
      <c r="C563" s="708"/>
      <c r="D563" s="707"/>
      <c r="E563" s="716"/>
      <c r="F563" s="707"/>
      <c r="G563" s="716"/>
      <c r="H563" s="707"/>
      <c r="I563" s="716"/>
      <c r="J563" s="707"/>
      <c r="K563" s="689"/>
      <c r="L563" s="717"/>
      <c r="M563" s="708"/>
      <c r="N563" s="707"/>
      <c r="O563" s="689"/>
      <c r="P563" s="707"/>
      <c r="Q563" s="689"/>
      <c r="R563" s="707"/>
      <c r="S563" s="689"/>
      <c r="T563" s="707"/>
      <c r="U563" s="25"/>
      <c r="Z563" s="696"/>
      <c r="AA563" s="681"/>
      <c r="AB563" s="681"/>
      <c r="AC563" s="681"/>
      <c r="AD563" s="681"/>
      <c r="AE563" s="681"/>
      <c r="AF563" s="681"/>
      <c r="AG563" s="681"/>
      <c r="AH563" s="681"/>
      <c r="AI563" s="681"/>
      <c r="AJ563" s="681"/>
      <c r="AK563" s="681"/>
      <c r="AL563" s="681"/>
      <c r="AM563" s="681"/>
      <c r="AN563" s="681"/>
      <c r="AO563" s="681"/>
      <c r="AP563" s="681"/>
      <c r="AQ563" s="681"/>
      <c r="AR563" s="681"/>
      <c r="AS563" s="681"/>
      <c r="AT563" s="681"/>
      <c r="AU563" s="681"/>
      <c r="AV563" s="681"/>
      <c r="AW563" s="681"/>
      <c r="AX563" s="681"/>
      <c r="AY563" s="681"/>
      <c r="AZ563" s="681"/>
      <c r="BA563" s="681"/>
      <c r="BB563" s="681"/>
      <c r="BC563" s="681"/>
      <c r="BD563" s="681"/>
      <c r="BE563" s="681"/>
      <c r="BF563" s="681"/>
      <c r="BG563" s="681"/>
      <c r="BH563" s="681"/>
      <c r="BI563" s="681"/>
      <c r="BJ563" s="681"/>
      <c r="BK563" s="675"/>
      <c r="BL563" s="675"/>
      <c r="BM563" s="675"/>
      <c r="BN563" s="681"/>
      <c r="BO563" s="681"/>
      <c r="BP563" s="681"/>
      <c r="BQ563" s="681"/>
      <c r="BR563" s="681"/>
      <c r="BS563" s="681"/>
      <c r="BT563" s="681"/>
      <c r="BU563" s="681"/>
      <c r="BV563" s="681"/>
      <c r="BW563" s="681"/>
    </row>
    <row r="564" spans="1:75" ht="13.5" customHeight="1">
      <c r="A564" s="697"/>
      <c r="B564" s="18" t="s">
        <v>62</v>
      </c>
      <c r="C564" s="714"/>
      <c r="D564" s="711"/>
      <c r="E564" s="715"/>
      <c r="F564" s="711"/>
      <c r="G564" s="715"/>
      <c r="H564" s="711"/>
      <c r="I564" s="715"/>
      <c r="J564" s="711"/>
      <c r="K564" s="710"/>
      <c r="L564" s="710"/>
      <c r="M564" s="714"/>
      <c r="N564" s="711"/>
      <c r="O564" s="710"/>
      <c r="P564" s="711"/>
      <c r="Q564" s="710"/>
      <c r="R564" s="711"/>
      <c r="S564" s="710"/>
      <c r="T564" s="711"/>
      <c r="U564" s="25"/>
      <c r="Z564" s="697"/>
      <c r="AA564" s="682"/>
      <c r="AB564" s="682"/>
      <c r="AC564" s="682"/>
      <c r="AD564" s="682"/>
      <c r="AE564" s="682"/>
      <c r="AF564" s="682"/>
      <c r="AG564" s="682"/>
      <c r="AH564" s="682"/>
      <c r="AI564" s="682"/>
      <c r="AJ564" s="682"/>
      <c r="AK564" s="682"/>
      <c r="AL564" s="682"/>
      <c r="AM564" s="682"/>
      <c r="AN564" s="682"/>
      <c r="AO564" s="682"/>
      <c r="AP564" s="682"/>
      <c r="AQ564" s="682"/>
      <c r="AR564" s="682"/>
      <c r="AS564" s="682"/>
      <c r="AT564" s="682"/>
      <c r="AU564" s="682"/>
      <c r="AV564" s="682"/>
      <c r="AW564" s="682"/>
      <c r="AX564" s="682"/>
      <c r="AY564" s="682"/>
      <c r="AZ564" s="682"/>
      <c r="BA564" s="682"/>
      <c r="BB564" s="682"/>
      <c r="BC564" s="682"/>
      <c r="BD564" s="682"/>
      <c r="BE564" s="682"/>
      <c r="BF564" s="682"/>
      <c r="BG564" s="682"/>
      <c r="BH564" s="682"/>
      <c r="BI564" s="682"/>
      <c r="BJ564" s="682"/>
      <c r="BK564" s="676"/>
      <c r="BL564" s="676"/>
      <c r="BM564" s="676"/>
      <c r="BN564" s="682"/>
      <c r="BO564" s="682"/>
      <c r="BP564" s="682"/>
      <c r="BQ564" s="682"/>
      <c r="BR564" s="682"/>
      <c r="BS564" s="682"/>
      <c r="BT564" s="682"/>
      <c r="BU564" s="682"/>
      <c r="BV564" s="682"/>
      <c r="BW564" s="682"/>
    </row>
    <row r="565" spans="1:75" ht="13.5" customHeight="1">
      <c r="A565" s="696" t="s">
        <v>74</v>
      </c>
      <c r="B565" s="15" t="s">
        <v>55</v>
      </c>
      <c r="C565" s="692" t="str">
        <f>VLOOKUP($C552,'2025年度(1年後期)'!$B$5:$N$207,COLUMN('2025年度(1年後期)'!$G$5),0)&amp;""</f>
        <v>生活援助論Ⅱ
(ABCD:1･2年生合同)</v>
      </c>
      <c r="D565" s="693"/>
      <c r="E565" s="698" t="str">
        <f>VLOOKUP($C552,'2025年度(2年後期)'!$B$5:$N$207,COLUMN('2025年度(2年後期)'!$G$5),0)&amp;""</f>
        <v>生活援助論Ⅳ(ABCD:1･２年生合同)</v>
      </c>
      <c r="F565" s="693"/>
      <c r="G565" s="698" t="str">
        <f>VLOOKUP($C552,'2025年度(3年後期)'!$B$5:$N$207,COLUMN('2025年度(3年後期)'!$G$5),0)&amp;""</f>
        <v>領域別実習</v>
      </c>
      <c r="H565" s="693"/>
      <c r="I565" s="698" t="str">
        <f>VLOOKUP($C552,'2025年度(4年後期)'!$B$5:$N$206,COLUMN('2025年度(4年後期)'!$G$5),0)&amp;""</f>
        <v/>
      </c>
      <c r="J565" s="693"/>
      <c r="K565" s="694" t="str">
        <f>VLOOKUP($C552,'2025年度(助産後期)'!$B$5:$N$207,COLUMN('2025年度(助産後期)'!$G$5),0)&amp;""</f>
        <v/>
      </c>
      <c r="L565" s="694"/>
      <c r="M565" s="692" t="str">
        <f>VLOOKUP($C552,'2025年度(M1後期)'!$B$5:$N$207,COLUMN('2025年度(M1後期)'!$G$5),0)&amp;""</f>
        <v>がん看護学演習Ａ－Ⅳ</v>
      </c>
      <c r="N565" s="693"/>
      <c r="O565" s="694" t="str">
        <f>VLOOKUP($C552,'2025年度(M2後期)'!$B$5:$N$207,COLUMN('2025年度(M2後期)'!$G$5),0)&amp;""</f>
        <v>特別研究</v>
      </c>
      <c r="P565" s="693"/>
      <c r="Q565" s="694" t="str">
        <f>VLOOKUP($C552,'2025年度(D1後期)'!$B$5:$N$207,COLUMN('2025年度(D1後期)'!$G$5),0)&amp;""</f>
        <v/>
      </c>
      <c r="R565" s="693"/>
      <c r="S565" s="694" t="str">
        <f>VLOOKUP($C552,'2025年度(D23後期)'!$B$5:$N$207,COLUMN('2025年度(D23後期)'!$G$5),0)&amp;""</f>
        <v>特別研究</v>
      </c>
      <c r="T565" s="693"/>
      <c r="U565" s="25"/>
      <c r="Z565" s="696" t="str">
        <f>A565</f>
        <v>３時限（13：30～15：00）</v>
      </c>
      <c r="AA565" s="680"/>
      <c r="AB565" s="680"/>
      <c r="AC565" s="680"/>
      <c r="AD565" s="680"/>
      <c r="AE565" s="680"/>
      <c r="AF565" s="680"/>
      <c r="AG565" s="680" t="s">
        <v>369</v>
      </c>
      <c r="AH565" s="680" t="s">
        <v>369</v>
      </c>
      <c r="AI565" s="680" t="s">
        <v>369</v>
      </c>
      <c r="AJ565" s="680" t="s">
        <v>369</v>
      </c>
      <c r="AK565" s="680"/>
      <c r="AL565" s="680" t="s">
        <v>369</v>
      </c>
      <c r="AM565" s="681"/>
      <c r="AN565" s="680"/>
      <c r="AO565" s="680"/>
      <c r="AP565" s="680"/>
      <c r="AQ565" s="680"/>
      <c r="AR565" s="680"/>
      <c r="AS565" s="680"/>
      <c r="AT565" s="680"/>
      <c r="AU565" s="680"/>
      <c r="AV565" s="680"/>
      <c r="AW565" s="680"/>
      <c r="AX565" s="680" t="s">
        <v>298</v>
      </c>
      <c r="AY565" s="680"/>
      <c r="AZ565" s="680"/>
      <c r="BA565" s="680"/>
      <c r="BB565" s="680"/>
      <c r="BC565" s="680"/>
      <c r="BD565" s="680"/>
      <c r="BE565" s="680"/>
      <c r="BF565" s="680"/>
      <c r="BG565" s="680"/>
      <c r="BH565" s="680"/>
      <c r="BI565" s="680"/>
      <c r="BJ565" s="680"/>
      <c r="BK565" s="674"/>
      <c r="BL565" s="674"/>
      <c r="BM565" s="674"/>
      <c r="BN565" s="680"/>
      <c r="BO565" s="680"/>
      <c r="BP565" s="680"/>
      <c r="BQ565" s="680"/>
      <c r="BR565" s="680"/>
      <c r="BS565" s="680"/>
      <c r="BT565" s="680"/>
      <c r="BU565" s="680"/>
      <c r="BV565" s="680"/>
      <c r="BW565" s="680"/>
    </row>
    <row r="566" spans="1:75" ht="13.5" customHeight="1">
      <c r="A566" s="696"/>
      <c r="B566" s="15" t="s">
        <v>58</v>
      </c>
      <c r="C566" s="688" t="str">
        <f>IFERROR(VLOOKUP(C565,科目・教員!$A$2:$B$349,2,0),"")</f>
        <v/>
      </c>
      <c r="D566" s="689"/>
      <c r="E566" s="690" t="str">
        <f>IFERROR(VLOOKUP(E565,科目・教員!$A$2:$B$349,2,0),"")</f>
        <v/>
      </c>
      <c r="F566" s="689"/>
      <c r="G566" s="690" t="str">
        <f>IFERROR(VLOOKUP(G565,科目・教員!$A$2:$B$349,2,0),"")</f>
        <v/>
      </c>
      <c r="H566" s="689"/>
      <c r="I566" s="690" t="str">
        <f>IFERROR(VLOOKUP(I565,科目・教員!$A$2:$B$349,2,0),"")</f>
        <v/>
      </c>
      <c r="J566" s="689"/>
      <c r="K566" s="691" t="str">
        <f>IFERROR(VLOOKUP(K565,科目・教員!$A$2:$B$349,2,0),"")</f>
        <v/>
      </c>
      <c r="L566" s="691"/>
      <c r="M566" s="688" t="str">
        <f>IFERROR(VLOOKUP(M565,科目・教員!$A$2:$B$349,2,0),"")</f>
        <v/>
      </c>
      <c r="N566" s="689"/>
      <c r="O566" s="691" t="str">
        <f>IFERROR(VLOOKUP(O565,科目・教員!$A$2:$B$349,2,0),"")</f>
        <v/>
      </c>
      <c r="P566" s="689"/>
      <c r="Q566" s="691" t="str">
        <f>IFERROR(VLOOKUP(Q565,科目・教員!$A$2:$B$349,2,0),"")</f>
        <v/>
      </c>
      <c r="R566" s="689"/>
      <c r="S566" s="691" t="str">
        <f>IFERROR(VLOOKUP(S565,科目・教員!$A$2:$B$349,2,0),"")</f>
        <v/>
      </c>
      <c r="T566" s="689"/>
      <c r="U566" s="25"/>
      <c r="Z566" s="696"/>
      <c r="AA566" s="681"/>
      <c r="AB566" s="681"/>
      <c r="AC566" s="681"/>
      <c r="AD566" s="681"/>
      <c r="AE566" s="681"/>
      <c r="AF566" s="681"/>
      <c r="AG566" s="681"/>
      <c r="AH566" s="681"/>
      <c r="AI566" s="681"/>
      <c r="AJ566" s="681"/>
      <c r="AK566" s="681"/>
      <c r="AL566" s="681"/>
      <c r="AM566" s="681"/>
      <c r="AN566" s="681"/>
      <c r="AO566" s="681"/>
      <c r="AP566" s="681"/>
      <c r="AQ566" s="681"/>
      <c r="AR566" s="681"/>
      <c r="AS566" s="681"/>
      <c r="AT566" s="681"/>
      <c r="AU566" s="681"/>
      <c r="AV566" s="681"/>
      <c r="AW566" s="681"/>
      <c r="AX566" s="681"/>
      <c r="AY566" s="681"/>
      <c r="AZ566" s="681"/>
      <c r="BA566" s="681"/>
      <c r="BB566" s="681"/>
      <c r="BC566" s="681"/>
      <c r="BD566" s="681"/>
      <c r="BE566" s="681"/>
      <c r="BF566" s="681"/>
      <c r="BG566" s="681"/>
      <c r="BH566" s="681"/>
      <c r="BI566" s="681"/>
      <c r="BJ566" s="681"/>
      <c r="BK566" s="675"/>
      <c r="BL566" s="675"/>
      <c r="BM566" s="675"/>
      <c r="BN566" s="681"/>
      <c r="BO566" s="681"/>
      <c r="BP566" s="681"/>
      <c r="BQ566" s="681"/>
      <c r="BR566" s="681"/>
      <c r="BS566" s="681"/>
      <c r="BT566" s="681"/>
      <c r="BU566" s="681"/>
      <c r="BV566" s="681"/>
      <c r="BW566" s="681"/>
    </row>
    <row r="567" spans="1:75" ht="13.5" customHeight="1">
      <c r="A567" s="696"/>
      <c r="B567" s="15" t="s">
        <v>60</v>
      </c>
      <c r="C567" s="688" t="str">
        <f>VLOOKUP($C552,'2025年度(1年後期)'!$B$5:$N$207,COLUMN('2025年度(1年後期)'!$G$5)+1,0)&amp;""</f>
        <v>201･202･203･204･基礎実</v>
      </c>
      <c r="D567" s="689"/>
      <c r="E567" s="690" t="str">
        <f>VLOOKUP($C552,'2025年度(2年後期)'!$B$5:$N$207,COLUMN('2025年度(2年後期)'!$G$5)+1,0)&amp;""</f>
        <v>201･202･203･204･基礎実</v>
      </c>
      <c r="F567" s="689"/>
      <c r="G567" s="690" t="str">
        <f>VLOOKUP($C552,'2025年度(3年後期)'!$B$5:$N$207,COLUMN('2025年度(3年後期)'!$G$5)+1,0)&amp;""</f>
        <v>小児:302</v>
      </c>
      <c r="H567" s="689"/>
      <c r="I567" s="690" t="str">
        <f>VLOOKUP($C552,'2025年度(4年後期)'!$B$5:$N$206,COLUMN('2025年度(4年後期)'!$G$5)+1,0)&amp;""</f>
        <v/>
      </c>
      <c r="J567" s="689"/>
      <c r="K567" s="691" t="str">
        <f>VLOOKUP($C552,'2025年度(助産後期)'!$B$5:$N$207,COLUMN('2025年度(助産後期)'!$G$5)+1,0)&amp;""</f>
        <v/>
      </c>
      <c r="L567" s="691"/>
      <c r="M567" s="688" t="str">
        <f>VLOOKUP($C552,'2025年度(M1後期)'!$B$5:$N$207,COLUMN('2025年度(M1後期)'!$G$5)+1,0)&amp;""</f>
        <v>別途指定</v>
      </c>
      <c r="N567" s="689"/>
      <c r="O567" s="691" t="str">
        <f>VLOOKUP($C552,'2025年度(M2後期)'!$B$5:$N$207,COLUMN('2025年度(M2後期)'!$G$5)+1,0)&amp;""</f>
        <v/>
      </c>
      <c r="P567" s="689"/>
      <c r="Q567" s="691" t="str">
        <f>VLOOKUP($C552,'2025年度(D1後期)'!$B$5:$N$207,COLUMN('2025年度(D1後期)'!$G$5)+1,0)&amp;""</f>
        <v/>
      </c>
      <c r="R567" s="689"/>
      <c r="S567" s="691" t="str">
        <f>VLOOKUP($C552,'2025年度(D23後期)'!$B$5:$N$207,COLUMN('2025年度(D23後期)'!$G$5)+1,0)&amp;""</f>
        <v/>
      </c>
      <c r="T567" s="689"/>
      <c r="U567" s="25"/>
      <c r="Z567" s="696"/>
      <c r="AA567" s="681"/>
      <c r="AB567" s="681"/>
      <c r="AC567" s="681"/>
      <c r="AD567" s="681"/>
      <c r="AE567" s="681"/>
      <c r="AF567" s="681"/>
      <c r="AG567" s="681"/>
      <c r="AH567" s="681"/>
      <c r="AI567" s="681"/>
      <c r="AJ567" s="681"/>
      <c r="AK567" s="681"/>
      <c r="AL567" s="681"/>
      <c r="AM567" s="681"/>
      <c r="AN567" s="681"/>
      <c r="AO567" s="681"/>
      <c r="AP567" s="681"/>
      <c r="AQ567" s="681"/>
      <c r="AR567" s="681"/>
      <c r="AS567" s="681"/>
      <c r="AT567" s="681"/>
      <c r="AU567" s="681"/>
      <c r="AV567" s="681"/>
      <c r="AW567" s="681"/>
      <c r="AX567" s="681"/>
      <c r="AY567" s="681"/>
      <c r="AZ567" s="681"/>
      <c r="BA567" s="681"/>
      <c r="BB567" s="681"/>
      <c r="BC567" s="681"/>
      <c r="BD567" s="681"/>
      <c r="BE567" s="681"/>
      <c r="BF567" s="681"/>
      <c r="BG567" s="681"/>
      <c r="BH567" s="681"/>
      <c r="BI567" s="681"/>
      <c r="BJ567" s="681"/>
      <c r="BK567" s="675"/>
      <c r="BL567" s="675"/>
      <c r="BM567" s="675"/>
      <c r="BN567" s="681"/>
      <c r="BO567" s="681"/>
      <c r="BP567" s="681"/>
      <c r="BQ567" s="681"/>
      <c r="BR567" s="681"/>
      <c r="BS567" s="681"/>
      <c r="BT567" s="681"/>
      <c r="BU567" s="681"/>
      <c r="BV567" s="681"/>
      <c r="BW567" s="681"/>
    </row>
    <row r="568" spans="1:75" ht="13.5" customHeight="1">
      <c r="A568" s="712"/>
      <c r="B568" s="16" t="s">
        <v>62</v>
      </c>
      <c r="C568" s="724"/>
      <c r="D568" s="725"/>
      <c r="E568" s="684"/>
      <c r="F568" s="685"/>
      <c r="G568" s="684"/>
      <c r="H568" s="685"/>
      <c r="I568" s="684"/>
      <c r="J568" s="685"/>
      <c r="K568" s="686"/>
      <c r="L568" s="686"/>
      <c r="M568" s="687"/>
      <c r="N568" s="685"/>
      <c r="O568" s="686"/>
      <c r="P568" s="685"/>
      <c r="Q568" s="686"/>
      <c r="R568" s="685"/>
      <c r="S568" s="686"/>
      <c r="T568" s="685"/>
      <c r="U568" s="25"/>
      <c r="Z568" s="697"/>
      <c r="AA568" s="682"/>
      <c r="AB568" s="682"/>
      <c r="AC568" s="682"/>
      <c r="AD568" s="682"/>
      <c r="AE568" s="682"/>
      <c r="AF568" s="682"/>
      <c r="AG568" s="682"/>
      <c r="AH568" s="682"/>
      <c r="AI568" s="682"/>
      <c r="AJ568" s="682"/>
      <c r="AK568" s="682"/>
      <c r="AL568" s="682"/>
      <c r="AM568" s="682"/>
      <c r="AN568" s="682"/>
      <c r="AO568" s="682"/>
      <c r="AP568" s="682"/>
      <c r="AQ568" s="682"/>
      <c r="AR568" s="682"/>
      <c r="AS568" s="682"/>
      <c r="AT568" s="682"/>
      <c r="AU568" s="682"/>
      <c r="AV568" s="682"/>
      <c r="AW568" s="682"/>
      <c r="AX568" s="682"/>
      <c r="AY568" s="682"/>
      <c r="AZ568" s="682"/>
      <c r="BA568" s="682"/>
      <c r="BB568" s="682"/>
      <c r="BC568" s="682"/>
      <c r="BD568" s="682"/>
      <c r="BE568" s="682"/>
      <c r="BF568" s="682"/>
      <c r="BG568" s="682"/>
      <c r="BH568" s="682"/>
      <c r="BI568" s="682"/>
      <c r="BJ568" s="682"/>
      <c r="BK568" s="676"/>
      <c r="BL568" s="676"/>
      <c r="BM568" s="676"/>
      <c r="BN568" s="682"/>
      <c r="BO568" s="682"/>
      <c r="BP568" s="682"/>
      <c r="BQ568" s="682"/>
      <c r="BR568" s="682"/>
      <c r="BS568" s="682"/>
      <c r="BT568" s="682"/>
      <c r="BU568" s="682"/>
      <c r="BV568" s="682"/>
      <c r="BW568" s="682"/>
    </row>
    <row r="569" spans="1:75" ht="13.5" customHeight="1">
      <c r="A569" s="696" t="s">
        <v>80</v>
      </c>
      <c r="B569" s="15" t="s">
        <v>55</v>
      </c>
      <c r="C569" s="692" t="str">
        <f>VLOOKUP($C552,'2025年度(1年後期)'!$B$5:$N$207,COLUMN('2025年度(1年後期)'!$I$5),0)&amp;""</f>
        <v/>
      </c>
      <c r="D569" s="693"/>
      <c r="E569" s="698" t="str">
        <f>VLOOKUP($C552,'2025年度(2年後期)'!$B$5:$N$207,COLUMN('2025年度(2年後期)'!$I$5),0)&amp;""</f>
        <v>成人看護援助論Ⅱ</v>
      </c>
      <c r="F569" s="693"/>
      <c r="G569" s="698" t="str">
        <f>VLOOKUP($C552,'2025年度(3年後期)'!$B$5:$N$207,COLUMN('2025年度(3年後期)'!$I$5),0)&amp;""</f>
        <v>領域別実習</v>
      </c>
      <c r="H569" s="693"/>
      <c r="I569" s="698" t="str">
        <f>VLOOKUP($C552,'2025年度(4年後期)'!$B$5:$N$206,COLUMN('2025年度(4年後期)'!$I$5),0)&amp;""</f>
        <v/>
      </c>
      <c r="J569" s="693"/>
      <c r="K569" s="694" t="str">
        <f>VLOOKUP($C552,'2025年度(助産後期)'!$B$5:$N$207,COLUMN('2025年度(助産後期)'!$I$5),0)&amp;""</f>
        <v/>
      </c>
      <c r="L569" s="694"/>
      <c r="M569" s="692" t="str">
        <f>VLOOKUP($C552,'2025年度(M1後期)'!$B$5:$N$207,COLUMN('2025年度(M1後期)'!$I$5),0)&amp;""</f>
        <v>がん看護学演習Ａ－Ⅳ</v>
      </c>
      <c r="N569" s="693"/>
      <c r="O569" s="694" t="str">
        <f>VLOOKUP($C552,'2025年度(M2後期)'!$B$5:$N$207,COLUMN('2025年度(M2後期)'!$I$5),0)&amp;""</f>
        <v>特別研究</v>
      </c>
      <c r="P569" s="693"/>
      <c r="Q569" s="694" t="str">
        <f>VLOOKUP($C552,'2025年度(D1後期)'!$B$5:$N$207,COLUMN('2025年度(D1後期)'!$I$5),0)&amp;""</f>
        <v/>
      </c>
      <c r="R569" s="693"/>
      <c r="S569" s="694" t="str">
        <f>VLOOKUP($C552,'2025年度(D23後期)'!$B$5:$N$207,COLUMN('2025年度(D23後期)'!$I$5),0)&amp;""</f>
        <v>特別研究</v>
      </c>
      <c r="T569" s="693"/>
      <c r="U569" s="560" t="s">
        <v>294</v>
      </c>
      <c r="Z569" s="696" t="str">
        <f>A569</f>
        <v>４時限（15：10～16：40）</v>
      </c>
      <c r="AA569" s="680"/>
      <c r="AB569" s="680"/>
      <c r="AC569" s="680"/>
      <c r="AD569" s="680" t="s">
        <v>224</v>
      </c>
      <c r="AE569" s="680"/>
      <c r="AF569" s="680"/>
      <c r="AG569" s="680" t="s">
        <v>76</v>
      </c>
      <c r="AH569" s="680"/>
      <c r="AI569" s="680"/>
      <c r="AJ569" s="680"/>
      <c r="AK569" s="680"/>
      <c r="AL569" s="680"/>
      <c r="AM569" s="681"/>
      <c r="AN569" s="680"/>
      <c r="AO569" s="680"/>
      <c r="AP569" s="680"/>
      <c r="AQ569" s="680"/>
      <c r="AR569" s="680"/>
      <c r="AS569" s="680"/>
      <c r="AT569" s="680"/>
      <c r="AU569" s="680"/>
      <c r="AV569" s="680"/>
      <c r="AW569" s="680"/>
      <c r="AX569" s="680"/>
      <c r="AY569" s="680"/>
      <c r="AZ569" s="680"/>
      <c r="BA569" s="680"/>
      <c r="BB569" s="680"/>
      <c r="BC569" s="680"/>
      <c r="BD569" s="680"/>
      <c r="BE569" s="680"/>
      <c r="BF569" s="680"/>
      <c r="BG569" s="680"/>
      <c r="BH569" s="680"/>
      <c r="BI569" s="680"/>
      <c r="BJ569" s="680"/>
      <c r="BK569" s="674"/>
      <c r="BL569" s="674"/>
      <c r="BM569" s="674"/>
      <c r="BN569" s="680"/>
      <c r="BO569" s="680"/>
      <c r="BP569" s="680"/>
      <c r="BQ569" s="680"/>
      <c r="BR569" s="680"/>
      <c r="BS569" s="680"/>
      <c r="BT569" s="680"/>
      <c r="BU569" s="680"/>
      <c r="BV569" s="680"/>
      <c r="BW569" s="680"/>
    </row>
    <row r="570" spans="1:75" ht="13.5" customHeight="1">
      <c r="A570" s="696"/>
      <c r="B570" s="15" t="s">
        <v>58</v>
      </c>
      <c r="C570" s="688" t="str">
        <f>IFERROR(VLOOKUP(C569,科目・教員!$A$2:$B$349,2,0),"")</f>
        <v/>
      </c>
      <c r="D570" s="689"/>
      <c r="E570" s="690" t="str">
        <f>IFERROR(VLOOKUP(E569,科目・教員!$A$2:$B$349,2,0),"")</f>
        <v>藤澤　雄太</v>
      </c>
      <c r="F570" s="689"/>
      <c r="G570" s="690" t="str">
        <f>IFERROR(VLOOKUP(G569,科目・教員!$A$2:$B$349,2,0),"")</f>
        <v/>
      </c>
      <c r="H570" s="689"/>
      <c r="I570" s="690" t="str">
        <f>IFERROR(VLOOKUP(I569,科目・教員!$A$2:$B$349,2,0),"")</f>
        <v/>
      </c>
      <c r="J570" s="689"/>
      <c r="K570" s="691" t="str">
        <f>IFERROR(VLOOKUP(K569,科目・教員!$A$2:$B$349,2,0),"")</f>
        <v/>
      </c>
      <c r="L570" s="691"/>
      <c r="M570" s="688" t="str">
        <f>IFERROR(VLOOKUP(M569,科目・教員!$A$2:$B$349,2,0),"")</f>
        <v/>
      </c>
      <c r="N570" s="689"/>
      <c r="O570" s="691" t="str">
        <f>IFERROR(VLOOKUP(O569,科目・教員!$A$2:$B$349,2,0),"")</f>
        <v/>
      </c>
      <c r="P570" s="689"/>
      <c r="Q570" s="691" t="str">
        <f>IFERROR(VLOOKUP(Q569,科目・教員!$A$2:$B$349,2,0),"")</f>
        <v/>
      </c>
      <c r="R570" s="689"/>
      <c r="S570" s="691" t="str">
        <f>IFERROR(VLOOKUP(S569,科目・教員!$A$2:$B$349,2,0),"")</f>
        <v/>
      </c>
      <c r="T570" s="689"/>
      <c r="U570" s="596" t="s">
        <v>224</v>
      </c>
      <c r="Z570" s="696"/>
      <c r="AA570" s="681"/>
      <c r="AB570" s="681"/>
      <c r="AC570" s="681"/>
      <c r="AD570" s="681"/>
      <c r="AE570" s="681"/>
      <c r="AF570" s="681"/>
      <c r="AG570" s="681"/>
      <c r="AH570" s="681"/>
      <c r="AI570" s="681"/>
      <c r="AJ570" s="681"/>
      <c r="AK570" s="681"/>
      <c r="AL570" s="681"/>
      <c r="AM570" s="681"/>
      <c r="AN570" s="681"/>
      <c r="AO570" s="681"/>
      <c r="AP570" s="681"/>
      <c r="AQ570" s="681"/>
      <c r="AR570" s="681"/>
      <c r="AS570" s="681"/>
      <c r="AT570" s="681"/>
      <c r="AU570" s="681"/>
      <c r="AV570" s="681"/>
      <c r="AW570" s="681"/>
      <c r="AX570" s="681"/>
      <c r="AY570" s="681"/>
      <c r="AZ570" s="681"/>
      <c r="BA570" s="681"/>
      <c r="BB570" s="681"/>
      <c r="BC570" s="681"/>
      <c r="BD570" s="681"/>
      <c r="BE570" s="681"/>
      <c r="BF570" s="681"/>
      <c r="BG570" s="681"/>
      <c r="BH570" s="681"/>
      <c r="BI570" s="681"/>
      <c r="BJ570" s="681"/>
      <c r="BK570" s="675"/>
      <c r="BL570" s="675"/>
      <c r="BM570" s="675"/>
      <c r="BN570" s="681"/>
      <c r="BO570" s="681"/>
      <c r="BP570" s="681"/>
      <c r="BQ570" s="681"/>
      <c r="BR570" s="681"/>
      <c r="BS570" s="681"/>
      <c r="BT570" s="681"/>
      <c r="BU570" s="681"/>
      <c r="BV570" s="681"/>
      <c r="BW570" s="681"/>
    </row>
    <row r="571" spans="1:75" ht="13.5" customHeight="1">
      <c r="A571" s="696"/>
      <c r="B571" s="15" t="s">
        <v>60</v>
      </c>
      <c r="C571" s="688" t="str">
        <f>VLOOKUP($C552,'2025年度(1年後期)'!$B$5:$N$207,COLUMN('2025年度(1年後期)'!$I$5)+1,0)&amp;""</f>
        <v/>
      </c>
      <c r="D571" s="689"/>
      <c r="E571" s="690" t="str">
        <f>VLOOKUP($C552,'2025年度(2年後期)'!$B$5:$N$207,COLUMN('2025年度(2年後期)'!$I$5)+1,0)&amp;""</f>
        <v>201</v>
      </c>
      <c r="F571" s="689"/>
      <c r="G571" s="690" t="str">
        <f>VLOOKUP($C552,'2025年度(3年後期)'!$B$5:$N$207,COLUMN('2025年度(3年後期)'!$I$5)+1,0)&amp;""</f>
        <v/>
      </c>
      <c r="H571" s="689"/>
      <c r="I571" s="690" t="str">
        <f>VLOOKUP($C552,'2025年度(4年後期)'!$B$5:$N$206,COLUMN('2025年度(4年後期)'!$I$5)+1,0)&amp;""</f>
        <v/>
      </c>
      <c r="J571" s="689"/>
      <c r="K571" s="691" t="str">
        <f>VLOOKUP($C552,'2025年度(助産後期)'!$B$5:$N$207,COLUMN('2025年度(助産後期)'!$I$5)+1,0)&amp;""</f>
        <v/>
      </c>
      <c r="L571" s="691"/>
      <c r="M571" s="688" t="str">
        <f>VLOOKUP($C552,'2025年度(M1後期)'!$B$5:$N$207,COLUMN('2025年度(M1後期)'!$I$5)+1,0)&amp;""</f>
        <v>別途指定</v>
      </c>
      <c r="N571" s="689"/>
      <c r="O571" s="691" t="str">
        <f>VLOOKUP($C552,'2025年度(M2後期)'!$B$5:$N$207,COLUMN('2025年度(M2後期)'!$I$5)+1,0)&amp;""</f>
        <v/>
      </c>
      <c r="P571" s="689"/>
      <c r="Q571" s="691" t="str">
        <f>VLOOKUP($C552,'2025年度(D1後期)'!$B$5:$N$207,COLUMN('2025年度(D1後期)'!$I$5)+1,0)&amp;""</f>
        <v/>
      </c>
      <c r="R571" s="689"/>
      <c r="S571" s="691" t="str">
        <f>VLOOKUP($C552,'2025年度(D23後期)'!$B$5:$N$207,COLUMN('2025年度(D23後期)'!$I$5)+1,0)&amp;""</f>
        <v/>
      </c>
      <c r="T571" s="689"/>
      <c r="U571" s="560" t="s">
        <v>225</v>
      </c>
      <c r="Z571" s="696"/>
      <c r="AA571" s="681"/>
      <c r="AB571" s="681"/>
      <c r="AC571" s="681"/>
      <c r="AD571" s="681"/>
      <c r="AE571" s="681"/>
      <c r="AF571" s="681"/>
      <c r="AG571" s="681"/>
      <c r="AH571" s="681"/>
      <c r="AI571" s="681"/>
      <c r="AJ571" s="681"/>
      <c r="AK571" s="681"/>
      <c r="AL571" s="681"/>
      <c r="AM571" s="681"/>
      <c r="AN571" s="681"/>
      <c r="AO571" s="681"/>
      <c r="AP571" s="681"/>
      <c r="AQ571" s="681"/>
      <c r="AR571" s="681"/>
      <c r="AS571" s="681"/>
      <c r="AT571" s="681"/>
      <c r="AU571" s="681"/>
      <c r="AV571" s="681"/>
      <c r="AW571" s="681"/>
      <c r="AX571" s="681"/>
      <c r="AY571" s="681"/>
      <c r="AZ571" s="681"/>
      <c r="BA571" s="681"/>
      <c r="BB571" s="681"/>
      <c r="BC571" s="681"/>
      <c r="BD571" s="681"/>
      <c r="BE571" s="681"/>
      <c r="BF571" s="681"/>
      <c r="BG571" s="681"/>
      <c r="BH571" s="681"/>
      <c r="BI571" s="681"/>
      <c r="BJ571" s="681"/>
      <c r="BK571" s="675"/>
      <c r="BL571" s="675"/>
      <c r="BM571" s="675"/>
      <c r="BN571" s="681"/>
      <c r="BO571" s="681"/>
      <c r="BP571" s="681"/>
      <c r="BQ571" s="681"/>
      <c r="BR571" s="681"/>
      <c r="BS571" s="681"/>
      <c r="BT571" s="681"/>
      <c r="BU571" s="681"/>
      <c r="BV571" s="681"/>
      <c r="BW571" s="681"/>
    </row>
    <row r="572" spans="1:75" ht="13.5" customHeight="1">
      <c r="A572" s="697"/>
      <c r="B572" s="16" t="s">
        <v>62</v>
      </c>
      <c r="C572" s="724"/>
      <c r="D572" s="725"/>
      <c r="E572" s="684"/>
      <c r="F572" s="685"/>
      <c r="G572" s="684"/>
      <c r="H572" s="685"/>
      <c r="I572" s="684"/>
      <c r="J572" s="685"/>
      <c r="K572" s="686"/>
      <c r="L572" s="686"/>
      <c r="M572" s="687"/>
      <c r="N572" s="685"/>
      <c r="O572" s="686"/>
      <c r="P572" s="685"/>
      <c r="Q572" s="686"/>
      <c r="R572" s="685"/>
      <c r="S572" s="686"/>
      <c r="T572" s="685"/>
      <c r="U572" s="560" t="s">
        <v>226</v>
      </c>
      <c r="Z572" s="697"/>
      <c r="AA572" s="682"/>
      <c r="AB572" s="682"/>
      <c r="AC572" s="682"/>
      <c r="AD572" s="682"/>
      <c r="AE572" s="682"/>
      <c r="AF572" s="682"/>
      <c r="AG572" s="682"/>
      <c r="AH572" s="682"/>
      <c r="AI572" s="682"/>
      <c r="AJ572" s="682"/>
      <c r="AK572" s="682"/>
      <c r="AL572" s="682"/>
      <c r="AM572" s="682"/>
      <c r="AN572" s="682"/>
      <c r="AO572" s="682"/>
      <c r="AP572" s="682"/>
      <c r="AQ572" s="682"/>
      <c r="AR572" s="682"/>
      <c r="AS572" s="682"/>
      <c r="AT572" s="682"/>
      <c r="AU572" s="682"/>
      <c r="AV572" s="682"/>
      <c r="AW572" s="682"/>
      <c r="AX572" s="682"/>
      <c r="AY572" s="682"/>
      <c r="AZ572" s="682"/>
      <c r="BA572" s="682"/>
      <c r="BB572" s="682"/>
      <c r="BC572" s="682"/>
      <c r="BD572" s="682"/>
      <c r="BE572" s="682"/>
      <c r="BF572" s="682"/>
      <c r="BG572" s="682"/>
      <c r="BH572" s="682"/>
      <c r="BI572" s="682"/>
      <c r="BJ572" s="682"/>
      <c r="BK572" s="676"/>
      <c r="BL572" s="676"/>
      <c r="BM572" s="676"/>
      <c r="BN572" s="682"/>
      <c r="BO572" s="682"/>
      <c r="BP572" s="682"/>
      <c r="BQ572" s="682"/>
      <c r="BR572" s="682"/>
      <c r="BS572" s="682"/>
      <c r="BT572" s="682"/>
      <c r="BU572" s="682"/>
      <c r="BV572" s="682"/>
      <c r="BW572" s="682"/>
    </row>
    <row r="573" spans="1:75" ht="13.5" customHeight="1">
      <c r="A573" s="696" t="s">
        <v>87</v>
      </c>
      <c r="B573" s="15" t="s">
        <v>55</v>
      </c>
      <c r="C573" s="692" t="str">
        <f>VLOOKUP($C552,'2025年度(1年後期)'!$B$5:$N$207,COLUMN('2025年度(1年後期)'!$K$5),0)&amp;""</f>
        <v/>
      </c>
      <c r="D573" s="693"/>
      <c r="E573" s="698" t="str">
        <f>VLOOKUP($C552,'2025年度(2年後期)'!$B$5:$N$207,COLUMN('2025年度(2年後期)'!$K$5),0)&amp;""</f>
        <v/>
      </c>
      <c r="F573" s="693"/>
      <c r="G573" s="698" t="str">
        <f>VLOOKUP($C552,'2025年度(3年後期)'!$B$5:$N$207,COLUMN('2025年度(3年後期)'!$K$5),0)&amp;""</f>
        <v/>
      </c>
      <c r="H573" s="693"/>
      <c r="I573" s="698" t="str">
        <f>VLOOKUP($C552,'2025年度(4年後期)'!$B$5:$N$206,COLUMN('2025年度(4年後期)'!$K$5),0)&amp;""</f>
        <v/>
      </c>
      <c r="J573" s="693"/>
      <c r="K573" s="694" t="str">
        <f>VLOOKUP($C552,'2025年度(助産後期)'!$B$5:$N$207,COLUMN('2025年度(助産後期)'!$K$5),0)&amp;""</f>
        <v/>
      </c>
      <c r="L573" s="694"/>
      <c r="M573" s="692" t="str">
        <f>VLOOKUP($C552,'2025年度(M1後期)'!$B$5:$N$207,COLUMN('2025年度(M1後期)'!$K$5),0)&amp;""</f>
        <v/>
      </c>
      <c r="N573" s="693"/>
      <c r="O573" s="694" t="str">
        <f>VLOOKUP($C552,'2025年度(M2後期)'!$B$5:$N$207,COLUMN('2025年度(M2後期)'!$K$5),0)&amp;""</f>
        <v/>
      </c>
      <c r="P573" s="693"/>
      <c r="Q573" s="694" t="str">
        <f>VLOOKUP($C552,'2025年度(D1後期)'!$B$5:$N$207,COLUMN('2025年度(D1後期)'!$K$5),0)&amp;""</f>
        <v/>
      </c>
      <c r="R573" s="693"/>
      <c r="S573" s="694" t="str">
        <f>VLOOKUP($C552,'2025年度(D23後期)'!$B$5:$N$207,COLUMN('2025年度(D23後期)'!$K$5),0)&amp;""</f>
        <v/>
      </c>
      <c r="T573" s="693"/>
      <c r="U573" s="560"/>
      <c r="V573" s="608" t="s">
        <v>94</v>
      </c>
      <c r="Z573" s="696" t="str">
        <f>A573</f>
        <v>５時限（16：50～18：20）</v>
      </c>
      <c r="AA573" s="680"/>
      <c r="AB573" s="680"/>
      <c r="AC573" s="680"/>
      <c r="AD573" s="680" t="s">
        <v>224</v>
      </c>
      <c r="AE573" s="680"/>
      <c r="AF573" s="680"/>
      <c r="AG573" s="680"/>
      <c r="AH573" s="680"/>
      <c r="AI573" s="680"/>
      <c r="AJ573" s="680"/>
      <c r="AK573" s="680"/>
      <c r="AL573" s="680"/>
      <c r="AM573" s="680"/>
      <c r="AN573" s="680"/>
      <c r="AO573" s="680"/>
      <c r="AP573" s="680"/>
      <c r="AQ573" s="680"/>
      <c r="AR573" s="680"/>
      <c r="AS573" s="680"/>
      <c r="AT573" s="680"/>
      <c r="AU573" s="680"/>
      <c r="AV573" s="680"/>
      <c r="AW573" s="680"/>
      <c r="AX573" s="680"/>
      <c r="AY573" s="680"/>
      <c r="AZ573" s="680"/>
      <c r="BA573" s="680"/>
      <c r="BB573" s="680"/>
      <c r="BC573" s="680"/>
      <c r="BD573" s="680"/>
      <c r="BE573" s="680"/>
      <c r="BF573" s="680"/>
      <c r="BG573" s="680"/>
      <c r="BH573" s="680"/>
      <c r="BI573" s="680"/>
      <c r="BJ573" s="680" t="s">
        <v>139</v>
      </c>
      <c r="BK573" s="674"/>
      <c r="BL573" s="674"/>
      <c r="BM573" s="674"/>
      <c r="BN573" s="680"/>
      <c r="BO573" s="680"/>
      <c r="BP573" s="680"/>
      <c r="BQ573" s="680"/>
      <c r="BR573" s="680"/>
      <c r="BS573" s="680"/>
      <c r="BT573" s="680"/>
      <c r="BU573" s="680"/>
      <c r="BV573" s="680"/>
      <c r="BW573" s="680"/>
    </row>
    <row r="574" spans="1:75" ht="13.5" customHeight="1">
      <c r="A574" s="696"/>
      <c r="B574" s="15" t="s">
        <v>58</v>
      </c>
      <c r="C574" s="688" t="str">
        <f>IFERROR(VLOOKUP(C573,科目・教員!$A$2:$B$349,2,0),"")</f>
        <v/>
      </c>
      <c r="D574" s="689"/>
      <c r="E574" s="690" t="str">
        <f>IFERROR(VLOOKUP(E573,科目・教員!$A$2:$B$349,2,0),"")</f>
        <v/>
      </c>
      <c r="F574" s="689"/>
      <c r="G574" s="690" t="str">
        <f>IFERROR(VLOOKUP(G573,科目・教員!$A$2:$B$349,2,0),"")</f>
        <v/>
      </c>
      <c r="H574" s="689"/>
      <c r="I574" s="690" t="str">
        <f>IFERROR(VLOOKUP(I573,科目・教員!$A$2:$B$349,2,0),"")</f>
        <v/>
      </c>
      <c r="J574" s="689"/>
      <c r="K574" s="691" t="str">
        <f>IFERROR(VLOOKUP(K573,科目・教員!$A$2:$B$349,2,0),"")</f>
        <v/>
      </c>
      <c r="L574" s="691"/>
      <c r="M574" s="688" t="str">
        <f>IFERROR(VLOOKUP(M573,科目・教員!$A$2:$B$349,2,0),"")</f>
        <v/>
      </c>
      <c r="N574" s="689"/>
      <c r="O574" s="691" t="str">
        <f>IFERROR(VLOOKUP(O573,科目・教員!$A$2:$B$349,2,0),"")</f>
        <v/>
      </c>
      <c r="P574" s="689"/>
      <c r="Q574" s="691" t="str">
        <f>IFERROR(VLOOKUP(Q573,科目・教員!$A$2:$B$349,2,0),"")</f>
        <v/>
      </c>
      <c r="R574" s="689"/>
      <c r="S574" s="691" t="str">
        <f>IFERROR(VLOOKUP(S573,科目・教員!$A$2:$B$349,2,0),"")</f>
        <v/>
      </c>
      <c r="T574" s="689"/>
      <c r="U574" s="560"/>
      <c r="V574" s="608" t="s">
        <v>141</v>
      </c>
      <c r="Z574" s="696"/>
      <c r="AA574" s="681"/>
      <c r="AB574" s="681"/>
      <c r="AC574" s="681"/>
      <c r="AD574" s="681"/>
      <c r="AE574" s="681"/>
      <c r="AF574" s="681"/>
      <c r="AG574" s="681"/>
      <c r="AH574" s="681"/>
      <c r="AI574" s="681"/>
      <c r="AJ574" s="681"/>
      <c r="AK574" s="681"/>
      <c r="AL574" s="681"/>
      <c r="AM574" s="681"/>
      <c r="AN574" s="681"/>
      <c r="AO574" s="681"/>
      <c r="AP574" s="681"/>
      <c r="AQ574" s="681"/>
      <c r="AR574" s="681"/>
      <c r="AS574" s="681"/>
      <c r="AT574" s="681"/>
      <c r="AU574" s="681"/>
      <c r="AV574" s="681"/>
      <c r="AW574" s="681"/>
      <c r="AX574" s="681"/>
      <c r="AY574" s="681"/>
      <c r="AZ574" s="681"/>
      <c r="BA574" s="681"/>
      <c r="BB574" s="681"/>
      <c r="BC574" s="681"/>
      <c r="BD574" s="681"/>
      <c r="BE574" s="681"/>
      <c r="BF574" s="681"/>
      <c r="BG574" s="681"/>
      <c r="BH574" s="681"/>
      <c r="BI574" s="681"/>
      <c r="BJ574" s="681"/>
      <c r="BK574" s="675"/>
      <c r="BL574" s="675"/>
      <c r="BM574" s="675"/>
      <c r="BN574" s="681"/>
      <c r="BO574" s="681"/>
      <c r="BP574" s="681"/>
      <c r="BQ574" s="681"/>
      <c r="BR574" s="681"/>
      <c r="BS574" s="681"/>
      <c r="BT574" s="681"/>
      <c r="BU574" s="681"/>
      <c r="BV574" s="681"/>
      <c r="BW574" s="681"/>
    </row>
    <row r="575" spans="1:75" ht="13.5" customHeight="1">
      <c r="A575" s="696"/>
      <c r="B575" s="15" t="s">
        <v>60</v>
      </c>
      <c r="C575" s="688" t="str">
        <f>VLOOKUP($C552,'2025年度(1年後期)'!$B$5:$N$207,COLUMN('2025年度(1年後期)'!$K$5)+1,0)&amp;""</f>
        <v/>
      </c>
      <c r="D575" s="689"/>
      <c r="E575" s="690" t="str">
        <f>VLOOKUP($C552,'2025年度(2年後期)'!$B$5:$N$207,COLUMN('2025年度(2年後期)'!$K$5)+1,0)&amp;""</f>
        <v/>
      </c>
      <c r="F575" s="689"/>
      <c r="G575" s="690" t="str">
        <f>VLOOKUP($C552,'2025年度(3年後期)'!$B$5:$N$207,COLUMN('2025年度(3年後期)'!$K$5)+1,0)&amp;""</f>
        <v/>
      </c>
      <c r="H575" s="689"/>
      <c r="I575" s="690" t="str">
        <f>VLOOKUP($C552,'2025年度(4年後期)'!$B$5:$N$206,COLUMN('2025年度(4年後期)'!$K$5)+1,0)&amp;""</f>
        <v/>
      </c>
      <c r="J575" s="689"/>
      <c r="K575" s="691" t="str">
        <f>VLOOKUP($C552,'2025年度(助産後期)'!$B$5:$N$207,COLUMN('2025年度(助産後期)'!$K$5)+1,0)&amp;""</f>
        <v/>
      </c>
      <c r="L575" s="691"/>
      <c r="M575" s="688" t="str">
        <f>VLOOKUP($C552,'2025年度(M1後期)'!$B$5:$N$207,COLUMN('2025年度(M1後期)'!$K$5)+1,0)&amp;""</f>
        <v/>
      </c>
      <c r="N575" s="689"/>
      <c r="O575" s="691" t="str">
        <f>VLOOKUP($C552,'2025年度(M1後期)'!$B$5:$N$207,COLUMN('2025年度(M1後期)'!$K$5)+1,0)&amp;""</f>
        <v/>
      </c>
      <c r="P575" s="689"/>
      <c r="Q575" s="691" t="str">
        <f>VLOOKUP($C552,'2025年度(D1後期)'!$B$5:$N$207,COLUMN('2025年度(D1後期)'!$K$5)+1,0)&amp;""</f>
        <v/>
      </c>
      <c r="R575" s="689"/>
      <c r="S575" s="691" t="str">
        <f>VLOOKUP($C552,'2025年度(D23後期)'!$B$5:$N$207,COLUMN('2025年度(D23後期)'!$K$5)+1,0)&amp;""</f>
        <v/>
      </c>
      <c r="T575" s="689"/>
      <c r="U575" s="560"/>
      <c r="V575" s="608" t="s">
        <v>139</v>
      </c>
      <c r="Z575" s="696"/>
      <c r="AA575" s="681"/>
      <c r="AB575" s="681"/>
      <c r="AC575" s="681"/>
      <c r="AD575" s="681"/>
      <c r="AE575" s="681"/>
      <c r="AF575" s="681"/>
      <c r="AG575" s="681"/>
      <c r="AH575" s="681"/>
      <c r="AI575" s="681"/>
      <c r="AJ575" s="681"/>
      <c r="AK575" s="681"/>
      <c r="AL575" s="681"/>
      <c r="AM575" s="681"/>
      <c r="AN575" s="681"/>
      <c r="AO575" s="681"/>
      <c r="AP575" s="681"/>
      <c r="AQ575" s="681"/>
      <c r="AR575" s="681"/>
      <c r="AS575" s="681"/>
      <c r="AT575" s="681"/>
      <c r="AU575" s="681"/>
      <c r="AV575" s="681"/>
      <c r="AW575" s="681"/>
      <c r="AX575" s="681"/>
      <c r="AY575" s="681"/>
      <c r="AZ575" s="681"/>
      <c r="BA575" s="681"/>
      <c r="BB575" s="681"/>
      <c r="BC575" s="681"/>
      <c r="BD575" s="681"/>
      <c r="BE575" s="681"/>
      <c r="BF575" s="681"/>
      <c r="BG575" s="681"/>
      <c r="BH575" s="681"/>
      <c r="BI575" s="681"/>
      <c r="BJ575" s="681"/>
      <c r="BK575" s="675"/>
      <c r="BL575" s="675"/>
      <c r="BM575" s="675"/>
      <c r="BN575" s="681"/>
      <c r="BO575" s="681"/>
      <c r="BP575" s="681"/>
      <c r="BQ575" s="681"/>
      <c r="BR575" s="681"/>
      <c r="BS575" s="681"/>
      <c r="BT575" s="681"/>
      <c r="BU575" s="681"/>
      <c r="BV575" s="681"/>
      <c r="BW575" s="681"/>
    </row>
    <row r="576" spans="1:75" ht="13.5" customHeight="1">
      <c r="A576" s="697"/>
      <c r="B576" s="16" t="s">
        <v>62</v>
      </c>
      <c r="C576" s="687"/>
      <c r="D576" s="685"/>
      <c r="E576" s="684"/>
      <c r="F576" s="685"/>
      <c r="G576" s="684"/>
      <c r="H576" s="685"/>
      <c r="I576" s="684"/>
      <c r="J576" s="685"/>
      <c r="K576" s="686"/>
      <c r="L576" s="686"/>
      <c r="M576" s="687"/>
      <c r="N576" s="685"/>
      <c r="O576" s="686"/>
      <c r="P576" s="685"/>
      <c r="Q576" s="686"/>
      <c r="R576" s="685"/>
      <c r="S576" s="686"/>
      <c r="T576" s="685"/>
      <c r="U576" s="595"/>
      <c r="V576" s="609" t="s">
        <v>69</v>
      </c>
      <c r="W576" s="19"/>
      <c r="X576" s="19"/>
      <c r="Y576" s="19"/>
      <c r="Z576" s="697"/>
      <c r="AA576" s="682"/>
      <c r="AB576" s="682"/>
      <c r="AC576" s="682"/>
      <c r="AD576" s="682"/>
      <c r="AE576" s="682"/>
      <c r="AF576" s="682"/>
      <c r="AG576" s="682"/>
      <c r="AH576" s="682"/>
      <c r="AI576" s="682"/>
      <c r="AJ576" s="682"/>
      <c r="AK576" s="682"/>
      <c r="AL576" s="682"/>
      <c r="AM576" s="682"/>
      <c r="AN576" s="682"/>
      <c r="AO576" s="682"/>
      <c r="AP576" s="682"/>
      <c r="AQ576" s="682"/>
      <c r="AR576" s="682"/>
      <c r="AS576" s="682"/>
      <c r="AT576" s="682"/>
      <c r="AU576" s="682"/>
      <c r="AV576" s="682"/>
      <c r="AW576" s="682"/>
      <c r="AX576" s="682"/>
      <c r="AY576" s="682"/>
      <c r="AZ576" s="682"/>
      <c r="BA576" s="682"/>
      <c r="BB576" s="682"/>
      <c r="BC576" s="682"/>
      <c r="BD576" s="682"/>
      <c r="BE576" s="682"/>
      <c r="BF576" s="682"/>
      <c r="BG576" s="682"/>
      <c r="BH576" s="682"/>
      <c r="BI576" s="682"/>
      <c r="BJ576" s="682"/>
      <c r="BK576" s="676"/>
      <c r="BL576" s="676"/>
      <c r="BM576" s="676"/>
      <c r="BN576" s="682"/>
      <c r="BO576" s="682"/>
      <c r="BP576" s="682"/>
      <c r="BQ576" s="682"/>
      <c r="BR576" s="682"/>
      <c r="BS576" s="682"/>
      <c r="BT576" s="682"/>
      <c r="BU576" s="682"/>
      <c r="BV576" s="682"/>
      <c r="BW576" s="682"/>
    </row>
    <row r="577" spans="1:75" ht="21.75">
      <c r="A577" s="23"/>
      <c r="B577" s="24"/>
      <c r="C577" s="747">
        <f>C552+1</f>
        <v>46046</v>
      </c>
      <c r="D577" s="747"/>
      <c r="E577" s="747"/>
      <c r="F577" s="747"/>
      <c r="G577" s="747"/>
      <c r="H577" s="747"/>
      <c r="I577" s="747"/>
      <c r="J577" s="747"/>
      <c r="K577" s="747"/>
      <c r="L577" s="747"/>
      <c r="M577" s="747"/>
      <c r="N577" s="747"/>
      <c r="O577" s="747"/>
      <c r="P577" s="747"/>
      <c r="Q577" s="747"/>
      <c r="R577" s="747"/>
      <c r="S577" s="747"/>
      <c r="T577" s="747"/>
      <c r="U577" s="787">
        <f>C577</f>
        <v>46046</v>
      </c>
      <c r="V577" s="788"/>
      <c r="W577" s="788"/>
      <c r="X577" s="788"/>
      <c r="Y577" s="788"/>
      <c r="Z577" s="789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96" t="s">
        <v>54</v>
      </c>
      <c r="B578" s="12" t="s">
        <v>55</v>
      </c>
      <c r="C578" s="705" t="str">
        <f>VLOOKUP($C577,'2025年度(1年後期)'!$B$5:$N$207,COLUMN('2025年度(1年後期)'!$C$5),0)&amp;""</f>
        <v/>
      </c>
      <c r="D578" s="706"/>
      <c r="E578" s="713" t="str">
        <f>VLOOKUP($C577,'2025年度(2年後期)'!$B$5:$N$207,COLUMN('2025年度(2年後期)'!$C$5),0)&amp;""</f>
        <v/>
      </c>
      <c r="F578" s="706"/>
      <c r="G578" s="713" t="str">
        <f>VLOOKUP($C577,'2025年度(3年後期)'!$B$5:$N$207,COLUMN('2025年度(3年後期)'!$C$5),0)&amp;""</f>
        <v/>
      </c>
      <c r="H578" s="706"/>
      <c r="I578" s="713" t="str">
        <f>VLOOKUP($C577,'2025年度(4年後期)'!$B$5:$N$206,COLUMN('2025年度(4年後期)'!$C$5),0)&amp;""</f>
        <v/>
      </c>
      <c r="J578" s="706"/>
      <c r="K578" s="693" t="str">
        <f>VLOOKUP($C577,'2025年度(助産後期)'!$B$5:$N$207,COLUMN('2025年度(助産後期)'!$C$5),0)&amp;""</f>
        <v/>
      </c>
      <c r="L578" s="709"/>
      <c r="M578" s="723" t="str">
        <f>VLOOKUP($C577,'2025年度(M1後期)'!$B$5:$N$207,COLUMN('2025年度(M1後期)'!$C$5),0)&amp;""</f>
        <v/>
      </c>
      <c r="N578" s="709"/>
      <c r="O578" s="713" t="str">
        <f>VLOOKUP($C577,'2025年度(M2後期)'!$B$5:$N$207,COLUMN('2025年度(M2後期)'!$C$5),0)&amp;""</f>
        <v/>
      </c>
      <c r="P578" s="706"/>
      <c r="Q578" s="713" t="str">
        <f>VLOOKUP($C577,'2025年度(D1後期)'!$B$5:$N$207,COLUMN('2025年度(D1後期)'!$C$5),0)&amp;""</f>
        <v/>
      </c>
      <c r="R578" s="706"/>
      <c r="S578" s="693" t="str">
        <f>VLOOKUP($C577,'2025年度(D23後期)'!$B$5:$N$207,COLUMN('2025年度(D23後期)'!$C$5),0)&amp;""</f>
        <v/>
      </c>
      <c r="T578" s="706"/>
      <c r="U578" s="43"/>
      <c r="Z578" s="695" t="str">
        <f>A578</f>
        <v xml:space="preserve">１時限（09：20～10：50） </v>
      </c>
      <c r="AA578" s="680"/>
      <c r="AB578" s="680"/>
      <c r="AC578" s="680"/>
      <c r="AD578" s="680"/>
      <c r="AE578" s="680"/>
      <c r="AF578" s="680"/>
      <c r="AG578" s="680"/>
      <c r="AH578" s="680"/>
      <c r="AI578" s="680"/>
      <c r="AJ578" s="680"/>
      <c r="AK578" s="680"/>
      <c r="AL578" s="680"/>
      <c r="AM578" s="681"/>
      <c r="AN578" s="680"/>
      <c r="AO578" s="680"/>
      <c r="AP578" s="680"/>
      <c r="AQ578" s="680"/>
      <c r="AR578" s="680"/>
      <c r="AS578" s="680"/>
      <c r="AT578" s="680"/>
      <c r="AU578" s="680"/>
      <c r="AV578" s="680"/>
      <c r="AW578" s="680"/>
      <c r="AX578" s="680"/>
      <c r="AY578" s="680"/>
      <c r="AZ578" s="680"/>
      <c r="BA578" s="680"/>
      <c r="BB578" s="680"/>
      <c r="BC578" s="680"/>
      <c r="BD578" s="680"/>
      <c r="BE578" s="680"/>
      <c r="BF578" s="680"/>
      <c r="BG578" s="680"/>
      <c r="BH578" s="680"/>
      <c r="BI578" s="680"/>
      <c r="BJ578" s="680"/>
      <c r="BK578" s="674"/>
      <c r="BL578" s="674"/>
      <c r="BM578" s="674"/>
      <c r="BN578" s="680"/>
      <c r="BO578" s="680"/>
      <c r="BP578" s="680"/>
      <c r="BQ578" s="680"/>
      <c r="BR578" s="680"/>
      <c r="BS578" s="680"/>
      <c r="BT578" s="680"/>
      <c r="BU578" s="680"/>
      <c r="BV578" s="680"/>
      <c r="BW578" s="680"/>
    </row>
    <row r="579" spans="1:75" ht="13.5" customHeight="1">
      <c r="A579" s="696"/>
      <c r="B579" s="15" t="s">
        <v>58</v>
      </c>
      <c r="C579" s="708" t="str">
        <f>IFERROR(VLOOKUP(C578,科目・教員!$A$2:$B$349,2,0),"")</f>
        <v/>
      </c>
      <c r="D579" s="707"/>
      <c r="E579" s="716" t="str">
        <f>IFERROR(VLOOKUP(E578,科目・教員!$A$2:$B$349,2,0),"")</f>
        <v/>
      </c>
      <c r="F579" s="707"/>
      <c r="G579" s="716" t="str">
        <f>IFERROR(VLOOKUP(G578,科目・教員!$A$2:$B$349,2,0),"")</f>
        <v/>
      </c>
      <c r="H579" s="707"/>
      <c r="I579" s="716" t="str">
        <f>IFERROR(VLOOKUP(I578,科目・教員!$A$2:$B$349,2,0),"")</f>
        <v/>
      </c>
      <c r="J579" s="707"/>
      <c r="K579" s="689" t="str">
        <f>IFERROR(VLOOKUP(K578,科目・教員!$A$2:$B$349,2,0),"")</f>
        <v/>
      </c>
      <c r="L579" s="717"/>
      <c r="M579" s="718" t="str">
        <f>IFERROR(VLOOKUP(M578,科目・教員!$A$2:$B$349,2,0),"")</f>
        <v/>
      </c>
      <c r="N579" s="707"/>
      <c r="O579" s="716" t="str">
        <f>IFERROR(VLOOKUP(O578,科目・教員!$A$2:$B$349,2,0),"")</f>
        <v/>
      </c>
      <c r="P579" s="707"/>
      <c r="Q579" s="716" t="str">
        <f>IFERROR(VLOOKUP(Q578,科目・教員!$A$2:$B$349,2,0),"")</f>
        <v/>
      </c>
      <c r="R579" s="707"/>
      <c r="S579" s="689" t="str">
        <f>IFERROR(VLOOKUP(S578,科目・教員!$A$2:$B$349,2,0),"")</f>
        <v/>
      </c>
      <c r="T579" s="707"/>
      <c r="U579" s="25"/>
      <c r="Z579" s="696"/>
      <c r="AA579" s="681"/>
      <c r="AB579" s="681"/>
      <c r="AC579" s="681"/>
      <c r="AD579" s="681"/>
      <c r="AE579" s="681"/>
      <c r="AF579" s="681"/>
      <c r="AG579" s="681"/>
      <c r="AH579" s="681"/>
      <c r="AI579" s="681"/>
      <c r="AJ579" s="681"/>
      <c r="AK579" s="681"/>
      <c r="AL579" s="681"/>
      <c r="AM579" s="681"/>
      <c r="AN579" s="681"/>
      <c r="AO579" s="681"/>
      <c r="AP579" s="681"/>
      <c r="AQ579" s="681"/>
      <c r="AR579" s="681"/>
      <c r="AS579" s="681"/>
      <c r="AT579" s="681"/>
      <c r="AU579" s="681"/>
      <c r="AV579" s="681"/>
      <c r="AW579" s="681"/>
      <c r="AX579" s="681"/>
      <c r="AY579" s="681"/>
      <c r="AZ579" s="681"/>
      <c r="BA579" s="681"/>
      <c r="BB579" s="681"/>
      <c r="BC579" s="681"/>
      <c r="BD579" s="681"/>
      <c r="BE579" s="681"/>
      <c r="BF579" s="681"/>
      <c r="BG579" s="681"/>
      <c r="BH579" s="681"/>
      <c r="BI579" s="681"/>
      <c r="BJ579" s="681"/>
      <c r="BK579" s="675"/>
      <c r="BL579" s="675"/>
      <c r="BM579" s="675"/>
      <c r="BN579" s="681"/>
      <c r="BO579" s="681"/>
      <c r="BP579" s="681"/>
      <c r="BQ579" s="681"/>
      <c r="BR579" s="681"/>
      <c r="BS579" s="681"/>
      <c r="BT579" s="681"/>
      <c r="BU579" s="681"/>
      <c r="BV579" s="681"/>
      <c r="BW579" s="681"/>
    </row>
    <row r="580" spans="1:75" ht="13.5" customHeight="1">
      <c r="A580" s="696"/>
      <c r="B580" s="15" t="s">
        <v>60</v>
      </c>
      <c r="C580" s="708" t="str">
        <f>VLOOKUP($C577,'2025年度(1年後期)'!$B$5:$N$207,COLUMN('2025年度(1年後期)'!$C$5)+1,0)&amp;""</f>
        <v/>
      </c>
      <c r="D580" s="707"/>
      <c r="E580" s="716" t="str">
        <f>VLOOKUP($C577,'2025年度(2年後期)'!$B$5:$N$207,COLUMN('2025年度(2年後期)'!$C$5)+1,0)&amp;""</f>
        <v/>
      </c>
      <c r="F580" s="707"/>
      <c r="G580" s="716" t="str">
        <f>VLOOKUP($C577,'2025年度(3年後期)'!$B$5:$N$207,COLUMN('2025年度(3年後期)'!$C$5)+1,0)&amp;""</f>
        <v/>
      </c>
      <c r="H580" s="707"/>
      <c r="I580" s="716" t="str">
        <f>VLOOKUP($C577,'2025年度(4年後期)'!$B$5:$N$206,COLUMN('2025年度(4年後期)'!$C$5)+1,0)&amp;""</f>
        <v/>
      </c>
      <c r="J580" s="707"/>
      <c r="K580" s="689" t="str">
        <f>VLOOKUP($C577,'2025年度(助産後期)'!$B$5:$N$207,COLUMN('2025年度(助産後期)'!$C$5)+1,0)&amp;""</f>
        <v/>
      </c>
      <c r="L580" s="717"/>
      <c r="M580" s="718" t="str">
        <f>VLOOKUP($C577,'2025年度(M1後期)'!$B$5:$N$207,COLUMN('2025年度(M1後期)'!$C$5)+1,0)&amp;""</f>
        <v/>
      </c>
      <c r="N580" s="707"/>
      <c r="O580" s="716" t="str">
        <f>VLOOKUP($C577,'2025年度(M2後期)'!$B$5:$N$207,COLUMN('2025年度(M2後期)'!$C$5)+1,0)&amp;""</f>
        <v/>
      </c>
      <c r="P580" s="707"/>
      <c r="Q580" s="716" t="str">
        <f>VLOOKUP($C577,'2025年度(D1後期)'!$B$5:$N$207,COLUMN('2025年度(D1後期)'!$C$5)+1,0)&amp;""</f>
        <v/>
      </c>
      <c r="R580" s="707"/>
      <c r="S580" s="689" t="str">
        <f>VLOOKUP($C577,'2025年度(D23後期)'!$B$5:$N$207,COLUMN('2025年度(D23後期)'!$C$5)+1,0)&amp;""</f>
        <v/>
      </c>
      <c r="T580" s="707"/>
      <c r="U580" s="25"/>
      <c r="Z580" s="696"/>
      <c r="AA580" s="681"/>
      <c r="AB580" s="681"/>
      <c r="AC580" s="681"/>
      <c r="AD580" s="681"/>
      <c r="AE580" s="681"/>
      <c r="AF580" s="681"/>
      <c r="AG580" s="681"/>
      <c r="AH580" s="681"/>
      <c r="AI580" s="681"/>
      <c r="AJ580" s="681"/>
      <c r="AK580" s="681"/>
      <c r="AL580" s="681"/>
      <c r="AM580" s="681"/>
      <c r="AN580" s="681"/>
      <c r="AO580" s="681"/>
      <c r="AP580" s="681"/>
      <c r="AQ580" s="681"/>
      <c r="AR580" s="681"/>
      <c r="AS580" s="681"/>
      <c r="AT580" s="681"/>
      <c r="AU580" s="681"/>
      <c r="AV580" s="681"/>
      <c r="AW580" s="681"/>
      <c r="AX580" s="681"/>
      <c r="AY580" s="681"/>
      <c r="AZ580" s="681"/>
      <c r="BA580" s="681"/>
      <c r="BB580" s="681"/>
      <c r="BC580" s="681"/>
      <c r="BD580" s="681"/>
      <c r="BE580" s="681"/>
      <c r="BF580" s="681"/>
      <c r="BG580" s="681"/>
      <c r="BH580" s="681"/>
      <c r="BI580" s="681"/>
      <c r="BJ580" s="681"/>
      <c r="BK580" s="675"/>
      <c r="BL580" s="675"/>
      <c r="BM580" s="675"/>
      <c r="BN580" s="681"/>
      <c r="BO580" s="681"/>
      <c r="BP580" s="681"/>
      <c r="BQ580" s="681"/>
      <c r="BR580" s="681"/>
      <c r="BS580" s="681"/>
      <c r="BT580" s="681"/>
      <c r="BU580" s="681"/>
      <c r="BV580" s="681"/>
      <c r="BW580" s="681"/>
    </row>
    <row r="581" spans="1:75" ht="13.5" customHeight="1">
      <c r="A581" s="697"/>
      <c r="B581" s="16" t="s">
        <v>62</v>
      </c>
      <c r="C581" s="687"/>
      <c r="D581" s="719"/>
      <c r="E581" s="684"/>
      <c r="F581" s="719"/>
      <c r="G581" s="684"/>
      <c r="H581" s="719"/>
      <c r="I581" s="684"/>
      <c r="J581" s="719"/>
      <c r="K581" s="686"/>
      <c r="L581" s="720"/>
      <c r="M581" s="721"/>
      <c r="N581" s="719"/>
      <c r="O581" s="684"/>
      <c r="P581" s="719"/>
      <c r="Q581" s="684"/>
      <c r="R581" s="719"/>
      <c r="S581" s="686"/>
      <c r="T581" s="719"/>
      <c r="U581" s="25"/>
      <c r="Z581" s="697"/>
      <c r="AA581" s="682"/>
      <c r="AB581" s="682"/>
      <c r="AC581" s="682"/>
      <c r="AD581" s="682"/>
      <c r="AE581" s="682"/>
      <c r="AF581" s="682"/>
      <c r="AG581" s="682"/>
      <c r="AH581" s="682"/>
      <c r="AI581" s="682"/>
      <c r="AJ581" s="682"/>
      <c r="AK581" s="682"/>
      <c r="AL581" s="682"/>
      <c r="AM581" s="682"/>
      <c r="AN581" s="682"/>
      <c r="AO581" s="682"/>
      <c r="AP581" s="682"/>
      <c r="AQ581" s="682"/>
      <c r="AR581" s="682"/>
      <c r="AS581" s="682"/>
      <c r="AT581" s="682"/>
      <c r="AU581" s="682"/>
      <c r="AV581" s="682"/>
      <c r="AW581" s="682"/>
      <c r="AX581" s="682"/>
      <c r="AY581" s="682"/>
      <c r="AZ581" s="682"/>
      <c r="BA581" s="682"/>
      <c r="BB581" s="682"/>
      <c r="BC581" s="682"/>
      <c r="BD581" s="682"/>
      <c r="BE581" s="682"/>
      <c r="BF581" s="682"/>
      <c r="BG581" s="682"/>
      <c r="BH581" s="682"/>
      <c r="BI581" s="682"/>
      <c r="BJ581" s="682"/>
      <c r="BK581" s="676"/>
      <c r="BL581" s="676"/>
      <c r="BM581" s="676"/>
      <c r="BN581" s="682"/>
      <c r="BO581" s="682"/>
      <c r="BP581" s="682"/>
      <c r="BQ581" s="682"/>
      <c r="BR581" s="682"/>
      <c r="BS581" s="682"/>
      <c r="BT581" s="682"/>
      <c r="BU581" s="682"/>
      <c r="BV581" s="682"/>
      <c r="BW581" s="682"/>
    </row>
    <row r="582" spans="1:75" ht="13.5" customHeight="1">
      <c r="A582" s="696" t="s">
        <v>64</v>
      </c>
      <c r="B582" s="15" t="s">
        <v>55</v>
      </c>
      <c r="C582" s="705" t="str">
        <f>VLOOKUP($C577,'2025年度(1年後期)'!$B$5:$N$207,COLUMN('2025年度(1年後期)'!$E$5),0)&amp;""</f>
        <v/>
      </c>
      <c r="D582" s="706"/>
      <c r="E582" s="713" t="str">
        <f>VLOOKUP($C577,'2025年度(2年後期)'!$B$5:$N$207,COLUMN('2025年度(2年後期)'!$E$5),0)&amp;""</f>
        <v/>
      </c>
      <c r="F582" s="706"/>
      <c r="G582" s="713" t="str">
        <f>VLOOKUP($C577,'2025年度(3年後期)'!$B$5:$N$207,COLUMN('2025年度(3年後期)'!$E$5),0)&amp;""</f>
        <v/>
      </c>
      <c r="H582" s="706"/>
      <c r="I582" s="713" t="str">
        <f>VLOOKUP($C577,'2025年度(4年後期)'!$B$5:$N$206,COLUMN('2025年度(4年後期)'!$E$5),0)&amp;""</f>
        <v/>
      </c>
      <c r="J582" s="706"/>
      <c r="K582" s="693" t="str">
        <f>VLOOKUP($C577,'2025年度(助産後期)'!$B$5:$N$207,COLUMN('2025年度(助産後期)'!$E$5),0)&amp;""</f>
        <v/>
      </c>
      <c r="L582" s="709"/>
      <c r="M582" s="705" t="str">
        <f>VLOOKUP($C577,'2025年度(M1後期)'!$B$5:$N$207,COLUMN('2025年度(M1後期)'!$E$5),0)&amp;""</f>
        <v/>
      </c>
      <c r="N582" s="706"/>
      <c r="O582" s="693" t="str">
        <f>VLOOKUP($C577,'2025年度(M2後期)'!$B$5:$N$207,COLUMN('2025年度(M2後期)'!$E$5),0)&amp;""</f>
        <v/>
      </c>
      <c r="P582" s="706"/>
      <c r="Q582" s="693" t="str">
        <f>VLOOKUP($C577,'2025年度(D1後期)'!$B$5:$N$207,COLUMN('2025年度(D1後期)'!$E$5),0)&amp;""</f>
        <v/>
      </c>
      <c r="R582" s="706"/>
      <c r="S582" s="693" t="str">
        <f>VLOOKUP($C577,'2025年度(D23後期)'!$B$5:$N$207,COLUMN('2025年度(D23後期)'!$E$5),0)&amp;""</f>
        <v/>
      </c>
      <c r="T582" s="706"/>
      <c r="U582" s="25"/>
      <c r="Z582" s="696" t="str">
        <f>A582</f>
        <v>２時限（11：00～12：30）</v>
      </c>
      <c r="AA582" s="680"/>
      <c r="AB582" s="680"/>
      <c r="AC582" s="680"/>
      <c r="AD582" s="680"/>
      <c r="AE582" s="680"/>
      <c r="AF582" s="680"/>
      <c r="AG582" s="680"/>
      <c r="AH582" s="680"/>
      <c r="AI582" s="680"/>
      <c r="AJ582" s="680"/>
      <c r="AK582" s="680"/>
      <c r="AL582" s="680"/>
      <c r="AM582" s="681"/>
      <c r="AN582" s="680"/>
      <c r="AO582" s="680"/>
      <c r="AP582" s="680"/>
      <c r="AQ582" s="680"/>
      <c r="AR582" s="680"/>
      <c r="AS582" s="680"/>
      <c r="AT582" s="680"/>
      <c r="AU582" s="680"/>
      <c r="AV582" s="680"/>
      <c r="AW582" s="680"/>
      <c r="AX582" s="680"/>
      <c r="AY582" s="680"/>
      <c r="AZ582" s="680"/>
      <c r="BA582" s="680"/>
      <c r="BB582" s="680"/>
      <c r="BC582" s="680"/>
      <c r="BD582" s="680"/>
      <c r="BE582" s="680"/>
      <c r="BF582" s="680"/>
      <c r="BG582" s="680"/>
      <c r="BH582" s="680"/>
      <c r="BI582" s="680"/>
      <c r="BJ582" s="680"/>
      <c r="BK582" s="674"/>
      <c r="BL582" s="674"/>
      <c r="BM582" s="674"/>
      <c r="BN582" s="680"/>
      <c r="BO582" s="680"/>
      <c r="BP582" s="680"/>
      <c r="BQ582" s="680"/>
      <c r="BR582" s="680"/>
      <c r="BS582" s="680"/>
      <c r="BT582" s="680"/>
      <c r="BU582" s="680"/>
      <c r="BV582" s="680"/>
      <c r="BW582" s="680"/>
    </row>
    <row r="583" spans="1:75" ht="13.5" customHeight="1">
      <c r="A583" s="696"/>
      <c r="B583" s="15" t="s">
        <v>58</v>
      </c>
      <c r="C583" s="708" t="str">
        <f>IFERROR(VLOOKUP(C582,科目・教員!$A$2:$B$349,2,0),"")</f>
        <v/>
      </c>
      <c r="D583" s="707"/>
      <c r="E583" s="716" t="str">
        <f>IFERROR(VLOOKUP(E582,科目・教員!$A$2:$B$349,2,0),"")</f>
        <v/>
      </c>
      <c r="F583" s="707"/>
      <c r="G583" s="716" t="str">
        <f>IFERROR(VLOOKUP(G582,科目・教員!$A$2:$B$349,2,0),"")</f>
        <v/>
      </c>
      <c r="H583" s="707"/>
      <c r="I583" s="716" t="str">
        <f>IFERROR(VLOOKUP(I582,科目・教員!$A$2:$B$349,2,0),"")</f>
        <v/>
      </c>
      <c r="J583" s="707"/>
      <c r="K583" s="689" t="str">
        <f>IFERROR(VLOOKUP(K582,科目・教員!$A$2:$B$349,2,0),"")</f>
        <v/>
      </c>
      <c r="L583" s="717"/>
      <c r="M583" s="708" t="str">
        <f>IFERROR(VLOOKUP(M582,科目・教員!$A$2:$B$349,2,0),"")</f>
        <v/>
      </c>
      <c r="N583" s="707"/>
      <c r="O583" s="689" t="str">
        <f>IFERROR(VLOOKUP(O582,科目・教員!$A$2:$B$349,2,0),"")</f>
        <v/>
      </c>
      <c r="P583" s="707"/>
      <c r="Q583" s="689" t="str">
        <f>IFERROR(VLOOKUP(Q582,科目・教員!$A$2:$B$349,2,0),"")</f>
        <v/>
      </c>
      <c r="R583" s="707"/>
      <c r="S583" s="689" t="str">
        <f>IFERROR(VLOOKUP(S582,科目・教員!$A$2:$B$349,2,0),"")</f>
        <v/>
      </c>
      <c r="T583" s="707"/>
      <c r="U583" s="25"/>
      <c r="Z583" s="696"/>
      <c r="AA583" s="681"/>
      <c r="AB583" s="681"/>
      <c r="AC583" s="681"/>
      <c r="AD583" s="681"/>
      <c r="AE583" s="681"/>
      <c r="AF583" s="681"/>
      <c r="AG583" s="681"/>
      <c r="AH583" s="681"/>
      <c r="AI583" s="681"/>
      <c r="AJ583" s="681"/>
      <c r="AK583" s="681"/>
      <c r="AL583" s="681"/>
      <c r="AM583" s="681"/>
      <c r="AN583" s="681"/>
      <c r="AO583" s="681"/>
      <c r="AP583" s="681"/>
      <c r="AQ583" s="681"/>
      <c r="AR583" s="681"/>
      <c r="AS583" s="681"/>
      <c r="AT583" s="681"/>
      <c r="AU583" s="681"/>
      <c r="AV583" s="681"/>
      <c r="AW583" s="681"/>
      <c r="AX583" s="681"/>
      <c r="AY583" s="681"/>
      <c r="AZ583" s="681"/>
      <c r="BA583" s="681"/>
      <c r="BB583" s="681"/>
      <c r="BC583" s="681"/>
      <c r="BD583" s="681"/>
      <c r="BE583" s="681"/>
      <c r="BF583" s="681"/>
      <c r="BG583" s="681"/>
      <c r="BH583" s="681"/>
      <c r="BI583" s="681"/>
      <c r="BJ583" s="681"/>
      <c r="BK583" s="675"/>
      <c r="BL583" s="675"/>
      <c r="BM583" s="675"/>
      <c r="BN583" s="681"/>
      <c r="BO583" s="681"/>
      <c r="BP583" s="681"/>
      <c r="BQ583" s="681"/>
      <c r="BR583" s="681"/>
      <c r="BS583" s="681"/>
      <c r="BT583" s="681"/>
      <c r="BU583" s="681"/>
      <c r="BV583" s="681"/>
      <c r="BW583" s="681"/>
    </row>
    <row r="584" spans="1:75" ht="13.5" customHeight="1">
      <c r="A584" s="696"/>
      <c r="B584" s="15" t="s">
        <v>60</v>
      </c>
      <c r="C584" s="708" t="str">
        <f>VLOOKUP($C577,'2025年度(1年後期)'!$B$5:$N$207,COLUMN('2025年度(1年後期)'!$E$5)+1,0)&amp;""</f>
        <v/>
      </c>
      <c r="D584" s="707"/>
      <c r="E584" s="716" t="str">
        <f>VLOOKUP($C577,'2025年度(2年後期)'!$B$5:$N$207,COLUMN('2025年度(2年後期)'!$E$5)+1,0)&amp;""</f>
        <v/>
      </c>
      <c r="F584" s="707"/>
      <c r="G584" s="716" t="str">
        <f>VLOOKUP($C577,'2025年度(3年後期)'!$B$5:$N$207,COLUMN('2025年度(3年後期)'!$E$5)+1,0)&amp;""</f>
        <v/>
      </c>
      <c r="H584" s="707"/>
      <c r="I584" s="716" t="str">
        <f>VLOOKUP($C577,'2025年度(4年後期)'!$B$5:$N$206,COLUMN('2025年度(4年後期)'!$E$5)+1,0)&amp;""</f>
        <v/>
      </c>
      <c r="J584" s="707"/>
      <c r="K584" s="689" t="str">
        <f>VLOOKUP($C577,'2025年度(助産後期)'!$B$5:$N$207,COLUMN('2025年度(助産後期)'!$E$5)+1,0)&amp;""</f>
        <v/>
      </c>
      <c r="L584" s="717"/>
      <c r="M584" s="708" t="str">
        <f>VLOOKUP($C577,'2025年度(M1後期)'!$B$5:$N$207,COLUMN('2025年度(M1後期)'!$E$5)+1,0)&amp;""</f>
        <v/>
      </c>
      <c r="N584" s="707"/>
      <c r="O584" s="689" t="str">
        <f>VLOOKUP($C577,'2025年度(M2後期)'!$B$5:$N$207,COLUMN('2025年度(M2後期)'!$E$5)+1,0)&amp;""</f>
        <v/>
      </c>
      <c r="P584" s="707"/>
      <c r="Q584" s="689" t="str">
        <f>VLOOKUP($C577,'2025年度(D1後期)'!$B$5:$N$207,COLUMN('2025年度(D1後期)'!$E$5)+1,0)&amp;""</f>
        <v/>
      </c>
      <c r="R584" s="707"/>
      <c r="S584" s="689" t="str">
        <f>VLOOKUP($C577,'2025年度(D23後期)'!$B$5:$N$207,COLUMN('2025年度(D23後期)'!$E$5)+1,0)&amp;""</f>
        <v/>
      </c>
      <c r="T584" s="707"/>
      <c r="U584" s="25"/>
      <c r="Z584" s="696"/>
      <c r="AA584" s="681"/>
      <c r="AB584" s="681"/>
      <c r="AC584" s="681"/>
      <c r="AD584" s="681"/>
      <c r="AE584" s="681"/>
      <c r="AF584" s="681"/>
      <c r="AG584" s="681"/>
      <c r="AH584" s="681"/>
      <c r="AI584" s="681"/>
      <c r="AJ584" s="681"/>
      <c r="AK584" s="681"/>
      <c r="AL584" s="681"/>
      <c r="AM584" s="681"/>
      <c r="AN584" s="681"/>
      <c r="AO584" s="681"/>
      <c r="AP584" s="681"/>
      <c r="AQ584" s="681"/>
      <c r="AR584" s="681"/>
      <c r="AS584" s="681"/>
      <c r="AT584" s="681"/>
      <c r="AU584" s="681"/>
      <c r="AV584" s="681"/>
      <c r="AW584" s="681"/>
      <c r="AX584" s="681"/>
      <c r="AY584" s="681"/>
      <c r="AZ584" s="681"/>
      <c r="BA584" s="681"/>
      <c r="BB584" s="681"/>
      <c r="BC584" s="681"/>
      <c r="BD584" s="681"/>
      <c r="BE584" s="681"/>
      <c r="BF584" s="681"/>
      <c r="BG584" s="681"/>
      <c r="BH584" s="681"/>
      <c r="BI584" s="681"/>
      <c r="BJ584" s="681"/>
      <c r="BK584" s="675"/>
      <c r="BL584" s="675"/>
      <c r="BM584" s="675"/>
      <c r="BN584" s="681"/>
      <c r="BO584" s="681"/>
      <c r="BP584" s="681"/>
      <c r="BQ584" s="681"/>
      <c r="BR584" s="681"/>
      <c r="BS584" s="681"/>
      <c r="BT584" s="681"/>
      <c r="BU584" s="681"/>
      <c r="BV584" s="681"/>
      <c r="BW584" s="681"/>
    </row>
    <row r="585" spans="1:75" ht="13.5" customHeight="1">
      <c r="A585" s="712"/>
      <c r="B585" s="16" t="s">
        <v>62</v>
      </c>
      <c r="C585" s="687"/>
      <c r="D585" s="685"/>
      <c r="E585" s="684"/>
      <c r="F585" s="685"/>
      <c r="G585" s="684"/>
      <c r="H585" s="685"/>
      <c r="I585" s="684"/>
      <c r="J585" s="685"/>
      <c r="K585" s="686"/>
      <c r="L585" s="686"/>
      <c r="M585" s="687"/>
      <c r="N585" s="685"/>
      <c r="O585" s="686"/>
      <c r="P585" s="685"/>
      <c r="Q585" s="686"/>
      <c r="R585" s="685"/>
      <c r="S585" s="686"/>
      <c r="T585" s="685"/>
      <c r="U585" s="25"/>
      <c r="Z585" s="697"/>
      <c r="AA585" s="682"/>
      <c r="AB585" s="682"/>
      <c r="AC585" s="682"/>
      <c r="AD585" s="682"/>
      <c r="AE585" s="682"/>
      <c r="AF585" s="682"/>
      <c r="AG585" s="682"/>
      <c r="AH585" s="682"/>
      <c r="AI585" s="682"/>
      <c r="AJ585" s="682"/>
      <c r="AK585" s="682"/>
      <c r="AL585" s="682"/>
      <c r="AM585" s="682"/>
      <c r="AN585" s="682"/>
      <c r="AO585" s="682"/>
      <c r="AP585" s="682"/>
      <c r="AQ585" s="682"/>
      <c r="AR585" s="682"/>
      <c r="AS585" s="682"/>
      <c r="AT585" s="682"/>
      <c r="AU585" s="682"/>
      <c r="AV585" s="682"/>
      <c r="AW585" s="682"/>
      <c r="AX585" s="682"/>
      <c r="AY585" s="682"/>
      <c r="AZ585" s="682"/>
      <c r="BA585" s="682"/>
      <c r="BB585" s="682"/>
      <c r="BC585" s="682"/>
      <c r="BD585" s="682"/>
      <c r="BE585" s="682"/>
      <c r="BF585" s="682"/>
      <c r="BG585" s="682"/>
      <c r="BH585" s="682"/>
      <c r="BI585" s="682"/>
      <c r="BJ585" s="682"/>
      <c r="BK585" s="676"/>
      <c r="BL585" s="676"/>
      <c r="BM585" s="676"/>
      <c r="BN585" s="682"/>
      <c r="BO585" s="682"/>
      <c r="BP585" s="682"/>
      <c r="BQ585" s="682"/>
      <c r="BR585" s="682"/>
      <c r="BS585" s="682"/>
      <c r="BT585" s="682"/>
      <c r="BU585" s="682"/>
      <c r="BV585" s="682"/>
      <c r="BW585" s="682"/>
    </row>
    <row r="586" spans="1:75" ht="13.5" customHeight="1">
      <c r="A586" s="695" t="s">
        <v>70</v>
      </c>
      <c r="B586" s="17" t="s">
        <v>71</v>
      </c>
      <c r="C586" s="705"/>
      <c r="D586" s="706"/>
      <c r="E586" s="713"/>
      <c r="F586" s="706"/>
      <c r="G586" s="713"/>
      <c r="H586" s="706"/>
      <c r="I586" s="713"/>
      <c r="J586" s="706"/>
      <c r="K586" s="693"/>
      <c r="L586" s="709"/>
      <c r="M586" s="705"/>
      <c r="N586" s="706"/>
      <c r="O586" s="693"/>
      <c r="P586" s="706"/>
      <c r="Q586" s="693"/>
      <c r="R586" s="706"/>
      <c r="S586" s="693"/>
      <c r="T586" s="706"/>
      <c r="U586" s="25"/>
      <c r="Z586" s="696" t="str">
        <f>A586</f>
        <v>昼休み（12：30～13：30）</v>
      </c>
      <c r="AA586" s="680"/>
      <c r="AB586" s="680"/>
      <c r="AC586" s="680"/>
      <c r="AD586" s="680"/>
      <c r="AE586" s="680"/>
      <c r="AF586" s="680"/>
      <c r="AG586" s="680"/>
      <c r="AH586" s="680"/>
      <c r="AI586" s="680"/>
      <c r="AJ586" s="680"/>
      <c r="AK586" s="680"/>
      <c r="AL586" s="680"/>
      <c r="AM586" s="680"/>
      <c r="AN586" s="680"/>
      <c r="AO586" s="680"/>
      <c r="AP586" s="680"/>
      <c r="AQ586" s="680"/>
      <c r="AR586" s="680"/>
      <c r="AS586" s="680"/>
      <c r="AT586" s="680"/>
      <c r="AU586" s="680"/>
      <c r="AV586" s="680"/>
      <c r="AW586" s="680"/>
      <c r="AX586" s="680"/>
      <c r="AY586" s="680"/>
      <c r="AZ586" s="680"/>
      <c r="BA586" s="680"/>
      <c r="BB586" s="680"/>
      <c r="BC586" s="680"/>
      <c r="BD586" s="680"/>
      <c r="BE586" s="680"/>
      <c r="BF586" s="680"/>
      <c r="BG586" s="680"/>
      <c r="BH586" s="680"/>
      <c r="BI586" s="680"/>
      <c r="BJ586" s="680"/>
      <c r="BK586" s="674"/>
      <c r="BL586" s="674"/>
      <c r="BM586" s="674"/>
      <c r="BN586" s="680"/>
      <c r="BO586" s="680"/>
      <c r="BP586" s="680"/>
      <c r="BQ586" s="680"/>
      <c r="BR586" s="680"/>
      <c r="BS586" s="680"/>
      <c r="BT586" s="680"/>
      <c r="BU586" s="680"/>
      <c r="BV586" s="680"/>
      <c r="BW586" s="680"/>
    </row>
    <row r="587" spans="1:75" ht="13.5" customHeight="1">
      <c r="A587" s="696"/>
      <c r="B587" s="17" t="s">
        <v>73</v>
      </c>
      <c r="C587" s="708"/>
      <c r="D587" s="707"/>
      <c r="E587" s="716"/>
      <c r="F587" s="707"/>
      <c r="G587" s="716"/>
      <c r="H587" s="707"/>
      <c r="I587" s="716"/>
      <c r="J587" s="707"/>
      <c r="K587" s="689"/>
      <c r="L587" s="717"/>
      <c r="M587" s="708"/>
      <c r="N587" s="707"/>
      <c r="O587" s="689"/>
      <c r="P587" s="707"/>
      <c r="Q587" s="689"/>
      <c r="R587" s="707"/>
      <c r="S587" s="689"/>
      <c r="T587" s="707"/>
      <c r="U587" s="25"/>
      <c r="Z587" s="696"/>
      <c r="AA587" s="681"/>
      <c r="AB587" s="681"/>
      <c r="AC587" s="681"/>
      <c r="AD587" s="681"/>
      <c r="AE587" s="681"/>
      <c r="AF587" s="681"/>
      <c r="AG587" s="681"/>
      <c r="AH587" s="681"/>
      <c r="AI587" s="681"/>
      <c r="AJ587" s="681"/>
      <c r="AK587" s="681"/>
      <c r="AL587" s="681"/>
      <c r="AM587" s="681"/>
      <c r="AN587" s="681"/>
      <c r="AO587" s="681"/>
      <c r="AP587" s="681"/>
      <c r="AQ587" s="681"/>
      <c r="AR587" s="681"/>
      <c r="AS587" s="681"/>
      <c r="AT587" s="681"/>
      <c r="AU587" s="681"/>
      <c r="AV587" s="681"/>
      <c r="AW587" s="681"/>
      <c r="AX587" s="681"/>
      <c r="AY587" s="681"/>
      <c r="AZ587" s="681"/>
      <c r="BA587" s="681"/>
      <c r="BB587" s="681"/>
      <c r="BC587" s="681"/>
      <c r="BD587" s="681"/>
      <c r="BE587" s="681"/>
      <c r="BF587" s="681"/>
      <c r="BG587" s="681"/>
      <c r="BH587" s="681"/>
      <c r="BI587" s="681"/>
      <c r="BJ587" s="681"/>
      <c r="BK587" s="675"/>
      <c r="BL587" s="675"/>
      <c r="BM587" s="675"/>
      <c r="BN587" s="681"/>
      <c r="BO587" s="681"/>
      <c r="BP587" s="681"/>
      <c r="BQ587" s="681"/>
      <c r="BR587" s="681"/>
      <c r="BS587" s="681"/>
      <c r="BT587" s="681"/>
      <c r="BU587" s="681"/>
      <c r="BV587" s="681"/>
      <c r="BW587" s="681"/>
    </row>
    <row r="588" spans="1:75" ht="13.5" customHeight="1">
      <c r="A588" s="696"/>
      <c r="B588" s="17" t="s">
        <v>60</v>
      </c>
      <c r="C588" s="708"/>
      <c r="D588" s="707"/>
      <c r="E588" s="716"/>
      <c r="F588" s="707"/>
      <c r="G588" s="716"/>
      <c r="H588" s="707"/>
      <c r="I588" s="716"/>
      <c r="J588" s="707"/>
      <c r="K588" s="689"/>
      <c r="L588" s="717"/>
      <c r="M588" s="708"/>
      <c r="N588" s="707"/>
      <c r="O588" s="689"/>
      <c r="P588" s="707"/>
      <c r="Q588" s="689"/>
      <c r="R588" s="707"/>
      <c r="S588" s="689"/>
      <c r="T588" s="707"/>
      <c r="U588" s="25"/>
      <c r="Z588" s="696"/>
      <c r="AA588" s="681"/>
      <c r="AB588" s="681"/>
      <c r="AC588" s="681"/>
      <c r="AD588" s="681"/>
      <c r="AE588" s="681"/>
      <c r="AF588" s="681"/>
      <c r="AG588" s="681"/>
      <c r="AH588" s="681"/>
      <c r="AI588" s="681"/>
      <c r="AJ588" s="681"/>
      <c r="AK588" s="681"/>
      <c r="AL588" s="681"/>
      <c r="AM588" s="681"/>
      <c r="AN588" s="681"/>
      <c r="AO588" s="681"/>
      <c r="AP588" s="681"/>
      <c r="AQ588" s="681"/>
      <c r="AR588" s="681"/>
      <c r="AS588" s="681"/>
      <c r="AT588" s="681"/>
      <c r="AU588" s="681"/>
      <c r="AV588" s="681"/>
      <c r="AW588" s="681"/>
      <c r="AX588" s="681"/>
      <c r="AY588" s="681"/>
      <c r="AZ588" s="681"/>
      <c r="BA588" s="681"/>
      <c r="BB588" s="681"/>
      <c r="BC588" s="681"/>
      <c r="BD588" s="681"/>
      <c r="BE588" s="681"/>
      <c r="BF588" s="681"/>
      <c r="BG588" s="681"/>
      <c r="BH588" s="681"/>
      <c r="BI588" s="681"/>
      <c r="BJ588" s="681"/>
      <c r="BK588" s="675"/>
      <c r="BL588" s="675"/>
      <c r="BM588" s="675"/>
      <c r="BN588" s="681"/>
      <c r="BO588" s="681"/>
      <c r="BP588" s="681"/>
      <c r="BQ588" s="681"/>
      <c r="BR588" s="681"/>
      <c r="BS588" s="681"/>
      <c r="BT588" s="681"/>
      <c r="BU588" s="681"/>
      <c r="BV588" s="681"/>
      <c r="BW588" s="681"/>
    </row>
    <row r="589" spans="1:75" ht="13.5" customHeight="1">
      <c r="A589" s="697"/>
      <c r="B589" s="18" t="s">
        <v>62</v>
      </c>
      <c r="C589" s="714"/>
      <c r="D589" s="711"/>
      <c r="E589" s="715"/>
      <c r="F589" s="711"/>
      <c r="G589" s="715"/>
      <c r="H589" s="711"/>
      <c r="I589" s="715"/>
      <c r="J589" s="711"/>
      <c r="K589" s="710"/>
      <c r="L589" s="710"/>
      <c r="M589" s="714"/>
      <c r="N589" s="711"/>
      <c r="O589" s="710"/>
      <c r="P589" s="711"/>
      <c r="Q589" s="710"/>
      <c r="R589" s="711"/>
      <c r="S589" s="710"/>
      <c r="T589" s="711"/>
      <c r="U589" s="25"/>
      <c r="Z589" s="697"/>
      <c r="AA589" s="682"/>
      <c r="AB589" s="682"/>
      <c r="AC589" s="682"/>
      <c r="AD589" s="682"/>
      <c r="AE589" s="682"/>
      <c r="AF589" s="682"/>
      <c r="AG589" s="682"/>
      <c r="AH589" s="682"/>
      <c r="AI589" s="682"/>
      <c r="AJ589" s="682"/>
      <c r="AK589" s="682"/>
      <c r="AL589" s="682"/>
      <c r="AM589" s="682"/>
      <c r="AN589" s="682"/>
      <c r="AO589" s="682"/>
      <c r="AP589" s="682"/>
      <c r="AQ589" s="682"/>
      <c r="AR589" s="682"/>
      <c r="AS589" s="682"/>
      <c r="AT589" s="682"/>
      <c r="AU589" s="682"/>
      <c r="AV589" s="682"/>
      <c r="AW589" s="682"/>
      <c r="AX589" s="682"/>
      <c r="AY589" s="682"/>
      <c r="AZ589" s="682"/>
      <c r="BA589" s="682"/>
      <c r="BB589" s="682"/>
      <c r="BC589" s="682"/>
      <c r="BD589" s="682"/>
      <c r="BE589" s="682"/>
      <c r="BF589" s="682"/>
      <c r="BG589" s="682"/>
      <c r="BH589" s="682"/>
      <c r="BI589" s="682"/>
      <c r="BJ589" s="682"/>
      <c r="BK589" s="676"/>
      <c r="BL589" s="676"/>
      <c r="BM589" s="676"/>
      <c r="BN589" s="682"/>
      <c r="BO589" s="682"/>
      <c r="BP589" s="682"/>
      <c r="BQ589" s="682"/>
      <c r="BR589" s="682"/>
      <c r="BS589" s="682"/>
      <c r="BT589" s="682"/>
      <c r="BU589" s="682"/>
      <c r="BV589" s="682"/>
      <c r="BW589" s="682"/>
    </row>
    <row r="590" spans="1:75" ht="13.5" customHeight="1">
      <c r="A590" s="696" t="s">
        <v>74</v>
      </c>
      <c r="B590" s="15" t="s">
        <v>55</v>
      </c>
      <c r="C590" s="692" t="str">
        <f>VLOOKUP($C577,'2025年度(1年後期)'!$B$5:$N$207,COLUMN('2025年度(1年後期)'!$G$5),0)&amp;""</f>
        <v/>
      </c>
      <c r="D590" s="693"/>
      <c r="E590" s="698" t="str">
        <f>VLOOKUP($C577,'2025年度(2年後期)'!$B$5:$N$207,COLUMN('2025年度(2年後期)'!$G$5),0)&amp;""</f>
        <v/>
      </c>
      <c r="F590" s="693"/>
      <c r="G590" s="698" t="str">
        <f>VLOOKUP($C577,'2025年度(3年後期)'!$B$5:$N$207,COLUMN('2025年度(3年後期)'!$G$5),0)&amp;""</f>
        <v/>
      </c>
      <c r="H590" s="693"/>
      <c r="I590" s="698" t="str">
        <f>VLOOKUP($C577,'2025年度(4年後期)'!$B$5:$N$206,COLUMN('2025年度(4年後期)'!$G$5),0)&amp;""</f>
        <v/>
      </c>
      <c r="J590" s="693"/>
      <c r="K590" s="694" t="str">
        <f>VLOOKUP($C577,'2025年度(助産後期)'!$B$5:$N$207,COLUMN('2025年度(助産後期)'!$G$5),0)&amp;""</f>
        <v/>
      </c>
      <c r="L590" s="694"/>
      <c r="M590" s="692" t="str">
        <f>VLOOKUP($C577,'2025年度(M1後期)'!$B$5:$N$207,COLUMN('2025年度(M1後期)'!$G$5),0)&amp;""</f>
        <v/>
      </c>
      <c r="N590" s="693"/>
      <c r="O590" s="694" t="str">
        <f>VLOOKUP($C577,'2025年度(M2後期)'!$B$5:$N$207,COLUMN('2025年度(M2後期)'!$G$5),0)&amp;""</f>
        <v/>
      </c>
      <c r="P590" s="693"/>
      <c r="Q590" s="694" t="str">
        <f>VLOOKUP($C577,'2025年度(D1後期)'!$B$5:$N$207,COLUMN('2025年度(D1後期)'!$G$5),0)&amp;""</f>
        <v/>
      </c>
      <c r="R590" s="693"/>
      <c r="S590" s="694" t="str">
        <f>VLOOKUP($C577,'2025年度(D23後期)'!$B$5:$N$207,COLUMN('2025年度(D23後期)'!$G$5),0)&amp;""</f>
        <v/>
      </c>
      <c r="T590" s="693"/>
      <c r="U590" s="25"/>
      <c r="Z590" s="696" t="str">
        <f>A590</f>
        <v>３時限（13：30～15：00）</v>
      </c>
      <c r="AA590" s="680"/>
      <c r="AB590" s="680"/>
      <c r="AC590" s="680"/>
      <c r="AD590" s="680"/>
      <c r="AE590" s="680"/>
      <c r="AF590" s="680"/>
      <c r="AG590" s="680"/>
      <c r="AH590" s="680"/>
      <c r="AI590" s="680"/>
      <c r="AJ590" s="680"/>
      <c r="AK590" s="680"/>
      <c r="AL590" s="680"/>
      <c r="AM590" s="681"/>
      <c r="AN590" s="680"/>
      <c r="AO590" s="680"/>
      <c r="AP590" s="680"/>
      <c r="AQ590" s="680"/>
      <c r="AR590" s="680"/>
      <c r="AS590" s="680"/>
      <c r="AT590" s="680"/>
      <c r="AU590" s="680"/>
      <c r="AV590" s="680"/>
      <c r="AW590" s="680"/>
      <c r="AX590" s="680"/>
      <c r="AY590" s="680"/>
      <c r="AZ590" s="680"/>
      <c r="BA590" s="680"/>
      <c r="BB590" s="680"/>
      <c r="BC590" s="680"/>
      <c r="BD590" s="680"/>
      <c r="BE590" s="680"/>
      <c r="BF590" s="680"/>
      <c r="BG590" s="680"/>
      <c r="BH590" s="680"/>
      <c r="BI590" s="680"/>
      <c r="BJ590" s="680"/>
      <c r="BK590" s="674"/>
      <c r="BL590" s="674"/>
      <c r="BM590" s="674"/>
      <c r="BN590" s="680"/>
      <c r="BO590" s="680"/>
      <c r="BP590" s="680"/>
      <c r="BQ590" s="680"/>
      <c r="BR590" s="680"/>
      <c r="BS590" s="680"/>
      <c r="BT590" s="680"/>
      <c r="BU590" s="680"/>
      <c r="BV590" s="680"/>
      <c r="BW590" s="680"/>
    </row>
    <row r="591" spans="1:75" ht="13.5" customHeight="1">
      <c r="A591" s="696"/>
      <c r="B591" s="15" t="s">
        <v>58</v>
      </c>
      <c r="C591" s="688" t="str">
        <f>IFERROR(VLOOKUP(C590,科目・教員!$A$2:$B$349,2,0),"")</f>
        <v/>
      </c>
      <c r="D591" s="689"/>
      <c r="E591" s="690" t="str">
        <f>IFERROR(VLOOKUP(E590,科目・教員!$A$2:$B$349,2,0),"")</f>
        <v/>
      </c>
      <c r="F591" s="689"/>
      <c r="G591" s="690" t="str">
        <f>IFERROR(VLOOKUP(G590,科目・教員!$A$2:$B$349,2,0),"")</f>
        <v/>
      </c>
      <c r="H591" s="689"/>
      <c r="I591" s="690" t="str">
        <f>IFERROR(VLOOKUP(I590,科目・教員!$A$2:$B$349,2,0),"")</f>
        <v/>
      </c>
      <c r="J591" s="689"/>
      <c r="K591" s="691" t="str">
        <f>IFERROR(VLOOKUP(K590,科目・教員!$A$2:$B$349,2,0),"")</f>
        <v/>
      </c>
      <c r="L591" s="691"/>
      <c r="M591" s="688" t="str">
        <f>IFERROR(VLOOKUP(M590,科目・教員!$A$2:$B$349,2,0),"")</f>
        <v/>
      </c>
      <c r="N591" s="689"/>
      <c r="O591" s="691" t="str">
        <f>IFERROR(VLOOKUP(O590,科目・教員!$A$2:$B$349,2,0),"")</f>
        <v/>
      </c>
      <c r="P591" s="689"/>
      <c r="Q591" s="691" t="str">
        <f>IFERROR(VLOOKUP(Q590,科目・教員!$A$2:$B$349,2,0),"")</f>
        <v/>
      </c>
      <c r="R591" s="689"/>
      <c r="S591" s="691" t="str">
        <f>IFERROR(VLOOKUP(S590,科目・教員!$A$2:$B$349,2,0),"")</f>
        <v/>
      </c>
      <c r="T591" s="689"/>
      <c r="U591" s="25"/>
      <c r="Z591" s="696"/>
      <c r="AA591" s="681"/>
      <c r="AB591" s="681"/>
      <c r="AC591" s="681"/>
      <c r="AD591" s="681"/>
      <c r="AE591" s="681"/>
      <c r="AF591" s="681"/>
      <c r="AG591" s="681"/>
      <c r="AH591" s="681"/>
      <c r="AI591" s="681"/>
      <c r="AJ591" s="681"/>
      <c r="AK591" s="681"/>
      <c r="AL591" s="681"/>
      <c r="AM591" s="681"/>
      <c r="AN591" s="681"/>
      <c r="AO591" s="681"/>
      <c r="AP591" s="681"/>
      <c r="AQ591" s="681"/>
      <c r="AR591" s="681"/>
      <c r="AS591" s="681"/>
      <c r="AT591" s="681"/>
      <c r="AU591" s="681"/>
      <c r="AV591" s="681"/>
      <c r="AW591" s="681"/>
      <c r="AX591" s="681"/>
      <c r="AY591" s="681"/>
      <c r="AZ591" s="681"/>
      <c r="BA591" s="681"/>
      <c r="BB591" s="681"/>
      <c r="BC591" s="681"/>
      <c r="BD591" s="681"/>
      <c r="BE591" s="681"/>
      <c r="BF591" s="681"/>
      <c r="BG591" s="681"/>
      <c r="BH591" s="681"/>
      <c r="BI591" s="681"/>
      <c r="BJ591" s="681"/>
      <c r="BK591" s="675"/>
      <c r="BL591" s="675"/>
      <c r="BM591" s="675"/>
      <c r="BN591" s="681"/>
      <c r="BO591" s="681"/>
      <c r="BP591" s="681"/>
      <c r="BQ591" s="681"/>
      <c r="BR591" s="681"/>
      <c r="BS591" s="681"/>
      <c r="BT591" s="681"/>
      <c r="BU591" s="681"/>
      <c r="BV591" s="681"/>
      <c r="BW591" s="681"/>
    </row>
    <row r="592" spans="1:75" ht="13.5" customHeight="1">
      <c r="A592" s="696"/>
      <c r="B592" s="15" t="s">
        <v>60</v>
      </c>
      <c r="C592" s="688" t="str">
        <f>VLOOKUP($C577,'2025年度(1年後期)'!$B$5:$N$207,COLUMN('2025年度(1年後期)'!$G$5)+1,0)&amp;""</f>
        <v/>
      </c>
      <c r="D592" s="689"/>
      <c r="E592" s="690" t="str">
        <f>VLOOKUP($C577,'2025年度(2年後期)'!$B$5:$N$207,COLUMN('2025年度(2年後期)'!$G$5)+1,0)&amp;""</f>
        <v/>
      </c>
      <c r="F592" s="689"/>
      <c r="G592" s="690" t="str">
        <f>VLOOKUP($C577,'2025年度(3年後期)'!$B$5:$N$207,COLUMN('2025年度(3年後期)'!$G$5)+1,0)&amp;""</f>
        <v/>
      </c>
      <c r="H592" s="689"/>
      <c r="I592" s="690" t="str">
        <f>VLOOKUP($C577,'2025年度(4年後期)'!$B$5:$N$206,COLUMN('2025年度(4年後期)'!$G$5)+1,0)&amp;""</f>
        <v/>
      </c>
      <c r="J592" s="689"/>
      <c r="K592" s="691" t="str">
        <f>VLOOKUP($C577,'2025年度(助産後期)'!$B$5:$N$207,COLUMN('2025年度(助産後期)'!$G$5)+1,0)&amp;""</f>
        <v/>
      </c>
      <c r="L592" s="691"/>
      <c r="M592" s="688" t="str">
        <f>VLOOKUP($C577,'2025年度(M1後期)'!$B$5:$N$207,COLUMN('2025年度(M1後期)'!$G$5)+1,0)&amp;""</f>
        <v/>
      </c>
      <c r="N592" s="689"/>
      <c r="O592" s="691" t="str">
        <f>VLOOKUP($C577,'2025年度(M2後期)'!$B$5:$N$207,COLUMN('2025年度(M2後期)'!$G$5)+1,0)&amp;""</f>
        <v/>
      </c>
      <c r="P592" s="689"/>
      <c r="Q592" s="691" t="str">
        <f>VLOOKUP($C577,'2025年度(D1後期)'!$B$5:$N$207,COLUMN('2025年度(D1後期)'!$G$5)+1,0)&amp;""</f>
        <v/>
      </c>
      <c r="R592" s="689"/>
      <c r="S592" s="691" t="str">
        <f>VLOOKUP($C577,'2025年度(D23後期)'!$B$5:$N$207,COLUMN('2025年度(D23後期)'!$G$5)+1,0)&amp;""</f>
        <v/>
      </c>
      <c r="T592" s="689"/>
      <c r="U592" s="25"/>
      <c r="Z592" s="696"/>
      <c r="AA592" s="681"/>
      <c r="AB592" s="681"/>
      <c r="AC592" s="681"/>
      <c r="AD592" s="681"/>
      <c r="AE592" s="681"/>
      <c r="AF592" s="681"/>
      <c r="AG592" s="681"/>
      <c r="AH592" s="681"/>
      <c r="AI592" s="681"/>
      <c r="AJ592" s="681"/>
      <c r="AK592" s="681"/>
      <c r="AL592" s="681"/>
      <c r="AM592" s="681"/>
      <c r="AN592" s="681"/>
      <c r="AO592" s="681"/>
      <c r="AP592" s="681"/>
      <c r="AQ592" s="681"/>
      <c r="AR592" s="681"/>
      <c r="AS592" s="681"/>
      <c r="AT592" s="681"/>
      <c r="AU592" s="681"/>
      <c r="AV592" s="681"/>
      <c r="AW592" s="681"/>
      <c r="AX592" s="681"/>
      <c r="AY592" s="681"/>
      <c r="AZ592" s="681"/>
      <c r="BA592" s="681"/>
      <c r="BB592" s="681"/>
      <c r="BC592" s="681"/>
      <c r="BD592" s="681"/>
      <c r="BE592" s="681"/>
      <c r="BF592" s="681"/>
      <c r="BG592" s="681"/>
      <c r="BH592" s="681"/>
      <c r="BI592" s="681"/>
      <c r="BJ592" s="681"/>
      <c r="BK592" s="675"/>
      <c r="BL592" s="675"/>
      <c r="BM592" s="675"/>
      <c r="BN592" s="681"/>
      <c r="BO592" s="681"/>
      <c r="BP592" s="681"/>
      <c r="BQ592" s="681"/>
      <c r="BR592" s="681"/>
      <c r="BS592" s="681"/>
      <c r="BT592" s="681"/>
      <c r="BU592" s="681"/>
      <c r="BV592" s="681"/>
      <c r="BW592" s="681"/>
    </row>
    <row r="593" spans="1:75" ht="13.5" customHeight="1">
      <c r="A593" s="712"/>
      <c r="B593" s="16" t="s">
        <v>62</v>
      </c>
      <c r="C593" s="687"/>
      <c r="D593" s="685"/>
      <c r="E593" s="684"/>
      <c r="F593" s="685"/>
      <c r="G593" s="684"/>
      <c r="H593" s="685"/>
      <c r="I593" s="684"/>
      <c r="J593" s="685"/>
      <c r="K593" s="686"/>
      <c r="L593" s="686"/>
      <c r="M593" s="687"/>
      <c r="N593" s="685"/>
      <c r="O593" s="686"/>
      <c r="P593" s="685"/>
      <c r="Q593" s="686"/>
      <c r="R593" s="685"/>
      <c r="S593" s="686"/>
      <c r="T593" s="685"/>
      <c r="U593" s="25"/>
      <c r="Z593" s="697"/>
      <c r="AA593" s="682"/>
      <c r="AB593" s="682"/>
      <c r="AC593" s="682"/>
      <c r="AD593" s="682"/>
      <c r="AE593" s="682"/>
      <c r="AF593" s="682"/>
      <c r="AG593" s="682"/>
      <c r="AH593" s="682"/>
      <c r="AI593" s="682"/>
      <c r="AJ593" s="682"/>
      <c r="AK593" s="682"/>
      <c r="AL593" s="682"/>
      <c r="AM593" s="682"/>
      <c r="AN593" s="682"/>
      <c r="AO593" s="682"/>
      <c r="AP593" s="682"/>
      <c r="AQ593" s="682"/>
      <c r="AR593" s="682"/>
      <c r="AS593" s="682"/>
      <c r="AT593" s="682"/>
      <c r="AU593" s="682"/>
      <c r="AV593" s="682"/>
      <c r="AW593" s="682"/>
      <c r="AX593" s="682"/>
      <c r="AY593" s="682"/>
      <c r="AZ593" s="682"/>
      <c r="BA593" s="682"/>
      <c r="BB593" s="682"/>
      <c r="BC593" s="682"/>
      <c r="BD593" s="682"/>
      <c r="BE593" s="682"/>
      <c r="BF593" s="682"/>
      <c r="BG593" s="682"/>
      <c r="BH593" s="682"/>
      <c r="BI593" s="682"/>
      <c r="BJ593" s="682"/>
      <c r="BK593" s="676"/>
      <c r="BL593" s="676"/>
      <c r="BM593" s="676"/>
      <c r="BN593" s="682"/>
      <c r="BO593" s="682"/>
      <c r="BP593" s="682"/>
      <c r="BQ593" s="682"/>
      <c r="BR593" s="682"/>
      <c r="BS593" s="682"/>
      <c r="BT593" s="682"/>
      <c r="BU593" s="682"/>
      <c r="BV593" s="682"/>
      <c r="BW593" s="682"/>
    </row>
    <row r="594" spans="1:75" ht="13.5" customHeight="1">
      <c r="A594" s="696" t="s">
        <v>80</v>
      </c>
      <c r="B594" s="15" t="s">
        <v>55</v>
      </c>
      <c r="C594" s="692" t="str">
        <f>VLOOKUP($C577,'2025年度(1年後期)'!$B$5:$N$207,COLUMN('2025年度(1年後期)'!$I$5),0)&amp;""</f>
        <v/>
      </c>
      <c r="D594" s="693"/>
      <c r="E594" s="698" t="str">
        <f>VLOOKUP($C577,'2025年度(2年後期)'!$B$5:$N$207,COLUMN('2025年度(2年後期)'!$I$5),0)&amp;""</f>
        <v/>
      </c>
      <c r="F594" s="693"/>
      <c r="G594" s="698" t="str">
        <f>VLOOKUP($C577,'2025年度(3年後期)'!$B$5:$N$207,COLUMN('2025年度(3年後期)'!$I$5),0)&amp;""</f>
        <v/>
      </c>
      <c r="H594" s="693"/>
      <c r="I594" s="698" t="str">
        <f>VLOOKUP($C577,'2025年度(4年後期)'!$B$5:$N$206,COLUMN('2025年度(4年後期)'!$I$5),0)&amp;""</f>
        <v/>
      </c>
      <c r="J594" s="693"/>
      <c r="K594" s="694" t="str">
        <f>VLOOKUP($C577,'2025年度(助産後期)'!$B$5:$N$207,COLUMN('2025年度(助産後期)'!$I$5),0)&amp;""</f>
        <v/>
      </c>
      <c r="L594" s="694"/>
      <c r="M594" s="692" t="str">
        <f>VLOOKUP($C577,'2025年度(M1後期)'!$B$5:$N$207,COLUMN('2025年度(M1後期)'!$I$5),0)&amp;""</f>
        <v/>
      </c>
      <c r="N594" s="693"/>
      <c r="O594" s="694" t="str">
        <f>VLOOKUP($C577,'2025年度(M2後期)'!$B$5:$N$207,COLUMN('2025年度(M2後期)'!$I$5),0)&amp;""</f>
        <v/>
      </c>
      <c r="P594" s="693"/>
      <c r="Q594" s="694" t="str">
        <f>VLOOKUP($C577,'2025年度(D1後期)'!$B$5:$N$207,COLUMN('2025年度(D1後期)'!$I$5),0)&amp;""</f>
        <v/>
      </c>
      <c r="R594" s="693"/>
      <c r="S594" s="694" t="str">
        <f>VLOOKUP($C577,'2025年度(D23後期)'!$B$5:$N$207,COLUMN('2025年度(D23後期)'!$I$5),0)&amp;""</f>
        <v/>
      </c>
      <c r="T594" s="693"/>
      <c r="U594" s="25"/>
      <c r="Z594" s="696" t="str">
        <f>A594</f>
        <v>４時限（15：10～16：40）</v>
      </c>
      <c r="AA594" s="680"/>
      <c r="AB594" s="680"/>
      <c r="AC594" s="680"/>
      <c r="AD594" s="680"/>
      <c r="AE594" s="680"/>
      <c r="AF594" s="680"/>
      <c r="AG594" s="680"/>
      <c r="AH594" s="680"/>
      <c r="AI594" s="680"/>
      <c r="AJ594" s="680"/>
      <c r="AK594" s="680"/>
      <c r="AL594" s="680"/>
      <c r="AM594" s="681"/>
      <c r="AN594" s="680"/>
      <c r="AO594" s="680"/>
      <c r="AP594" s="680"/>
      <c r="AQ594" s="680"/>
      <c r="AR594" s="680"/>
      <c r="AS594" s="680"/>
      <c r="AT594" s="680"/>
      <c r="AU594" s="680"/>
      <c r="AV594" s="680"/>
      <c r="AW594" s="680"/>
      <c r="AX594" s="680"/>
      <c r="AY594" s="680"/>
      <c r="AZ594" s="680"/>
      <c r="BA594" s="680"/>
      <c r="BB594" s="680"/>
      <c r="BC594" s="680"/>
      <c r="BD594" s="680"/>
      <c r="BE594" s="680"/>
      <c r="BF594" s="680"/>
      <c r="BG594" s="680"/>
      <c r="BH594" s="680"/>
      <c r="BI594" s="680"/>
      <c r="BJ594" s="680"/>
      <c r="BK594" s="674"/>
      <c r="BL594" s="674"/>
      <c r="BM594" s="674"/>
      <c r="BN594" s="680"/>
      <c r="BO594" s="680"/>
      <c r="BP594" s="680"/>
      <c r="BQ594" s="680"/>
      <c r="BR594" s="680"/>
      <c r="BS594" s="680"/>
      <c r="BT594" s="680"/>
      <c r="BU594" s="680"/>
      <c r="BV594" s="680"/>
      <c r="BW594" s="680"/>
    </row>
    <row r="595" spans="1:75" ht="13.5" customHeight="1">
      <c r="A595" s="696"/>
      <c r="B595" s="15" t="s">
        <v>58</v>
      </c>
      <c r="C595" s="688" t="str">
        <f>IFERROR(VLOOKUP(C594,科目・教員!$A$2:$B$349,2,0),"")</f>
        <v/>
      </c>
      <c r="D595" s="689"/>
      <c r="E595" s="690" t="str">
        <f>IFERROR(VLOOKUP(E594,科目・教員!$A$2:$B$349,2,0),"")</f>
        <v/>
      </c>
      <c r="F595" s="689"/>
      <c r="G595" s="690" t="str">
        <f>IFERROR(VLOOKUP(G594,科目・教員!$A$2:$B$349,2,0),"")</f>
        <v/>
      </c>
      <c r="H595" s="689"/>
      <c r="I595" s="690" t="str">
        <f>IFERROR(VLOOKUP(I594,科目・教員!$A$2:$B$349,2,0),"")</f>
        <v/>
      </c>
      <c r="J595" s="689"/>
      <c r="K595" s="691" t="str">
        <f>IFERROR(VLOOKUP(K594,科目・教員!$A$2:$B$349,2,0),"")</f>
        <v/>
      </c>
      <c r="L595" s="691"/>
      <c r="M595" s="688" t="str">
        <f>IFERROR(VLOOKUP(M594,科目・教員!$A$2:$B$349,2,0),"")</f>
        <v/>
      </c>
      <c r="N595" s="689"/>
      <c r="O595" s="691" t="str">
        <f>IFERROR(VLOOKUP(O594,科目・教員!$A$2:$B$349,2,0),"")</f>
        <v/>
      </c>
      <c r="P595" s="689"/>
      <c r="Q595" s="691" t="str">
        <f>IFERROR(VLOOKUP(Q594,科目・教員!$A$2:$B$349,2,0),"")</f>
        <v/>
      </c>
      <c r="R595" s="689"/>
      <c r="S595" s="691" t="str">
        <f>IFERROR(VLOOKUP(S594,科目・教員!$A$2:$B$349,2,0),"")</f>
        <v/>
      </c>
      <c r="T595" s="689"/>
      <c r="U595" s="25"/>
      <c r="Z595" s="696"/>
      <c r="AA595" s="681"/>
      <c r="AB595" s="681"/>
      <c r="AC595" s="681"/>
      <c r="AD595" s="681"/>
      <c r="AE595" s="681"/>
      <c r="AF595" s="681"/>
      <c r="AG595" s="681"/>
      <c r="AH595" s="681"/>
      <c r="AI595" s="681"/>
      <c r="AJ595" s="681"/>
      <c r="AK595" s="681"/>
      <c r="AL595" s="681"/>
      <c r="AM595" s="681"/>
      <c r="AN595" s="681"/>
      <c r="AO595" s="681"/>
      <c r="AP595" s="681"/>
      <c r="AQ595" s="681"/>
      <c r="AR595" s="681"/>
      <c r="AS595" s="681"/>
      <c r="AT595" s="681"/>
      <c r="AU595" s="681"/>
      <c r="AV595" s="681"/>
      <c r="AW595" s="681"/>
      <c r="AX595" s="681"/>
      <c r="AY595" s="681"/>
      <c r="AZ595" s="681"/>
      <c r="BA595" s="681"/>
      <c r="BB595" s="681"/>
      <c r="BC595" s="681"/>
      <c r="BD595" s="681"/>
      <c r="BE595" s="681"/>
      <c r="BF595" s="681"/>
      <c r="BG595" s="681"/>
      <c r="BH595" s="681"/>
      <c r="BI595" s="681"/>
      <c r="BJ595" s="681"/>
      <c r="BK595" s="675"/>
      <c r="BL595" s="675"/>
      <c r="BM595" s="675"/>
      <c r="BN595" s="681"/>
      <c r="BO595" s="681"/>
      <c r="BP595" s="681"/>
      <c r="BQ595" s="681"/>
      <c r="BR595" s="681"/>
      <c r="BS595" s="681"/>
      <c r="BT595" s="681"/>
      <c r="BU595" s="681"/>
      <c r="BV595" s="681"/>
      <c r="BW595" s="681"/>
    </row>
    <row r="596" spans="1:75" ht="13.5" customHeight="1">
      <c r="A596" s="696"/>
      <c r="B596" s="15" t="s">
        <v>60</v>
      </c>
      <c r="C596" s="688" t="str">
        <f>VLOOKUP($C577,'2025年度(1年後期)'!$B$5:$N$207,COLUMN('2025年度(1年後期)'!$I$5)+1,0)&amp;""</f>
        <v/>
      </c>
      <c r="D596" s="689"/>
      <c r="E596" s="690" t="str">
        <f>VLOOKUP($C577,'2025年度(2年後期)'!$B$5:$N$207,COLUMN('2025年度(2年後期)'!$I$5)+1,0)&amp;""</f>
        <v/>
      </c>
      <c r="F596" s="689"/>
      <c r="G596" s="690" t="str">
        <f>VLOOKUP($C577,'2025年度(3年後期)'!$B$5:$N$207,COLUMN('2025年度(3年後期)'!$I$5)+1,0)&amp;""</f>
        <v/>
      </c>
      <c r="H596" s="689"/>
      <c r="I596" s="690" t="str">
        <f>VLOOKUP($C577,'2025年度(4年後期)'!$B$5:$N$206,COLUMN('2025年度(4年後期)'!$I$5)+1,0)&amp;""</f>
        <v/>
      </c>
      <c r="J596" s="689"/>
      <c r="K596" s="691" t="str">
        <f>VLOOKUP($C577,'2025年度(助産後期)'!$B$5:$N$207,COLUMN('2025年度(助産後期)'!$I$5)+1,0)&amp;""</f>
        <v/>
      </c>
      <c r="L596" s="691"/>
      <c r="M596" s="688" t="str">
        <f>VLOOKUP($C577,'2025年度(M1後期)'!$B$5:$N$207,COLUMN('2025年度(M1後期)'!$I$5)+1,0)&amp;""</f>
        <v/>
      </c>
      <c r="N596" s="689"/>
      <c r="O596" s="691" t="str">
        <f>VLOOKUP($C577,'2025年度(M2後期)'!$B$5:$N$207,COLUMN('2025年度(M2後期)'!$I$5)+1,0)&amp;""</f>
        <v/>
      </c>
      <c r="P596" s="689"/>
      <c r="Q596" s="691" t="str">
        <f>VLOOKUP($C577,'2025年度(D1後期)'!$B$5:$N$207,COLUMN('2025年度(D1後期)'!$I$5)+1,0)&amp;""</f>
        <v/>
      </c>
      <c r="R596" s="689"/>
      <c r="S596" s="691" t="str">
        <f>VLOOKUP($C577,'2025年度(D23後期)'!$B$5:$N$207,COLUMN('2025年度(D23後期)'!$I$5)+1,0)&amp;""</f>
        <v/>
      </c>
      <c r="T596" s="689"/>
      <c r="U596" s="25"/>
      <c r="Z596" s="696"/>
      <c r="AA596" s="681"/>
      <c r="AB596" s="681"/>
      <c r="AC596" s="681"/>
      <c r="AD596" s="681"/>
      <c r="AE596" s="681"/>
      <c r="AF596" s="681"/>
      <c r="AG596" s="681"/>
      <c r="AH596" s="681"/>
      <c r="AI596" s="681"/>
      <c r="AJ596" s="681"/>
      <c r="AK596" s="681"/>
      <c r="AL596" s="681"/>
      <c r="AM596" s="681"/>
      <c r="AN596" s="681"/>
      <c r="AO596" s="681"/>
      <c r="AP596" s="681"/>
      <c r="AQ596" s="681"/>
      <c r="AR596" s="681"/>
      <c r="AS596" s="681"/>
      <c r="AT596" s="681"/>
      <c r="AU596" s="681"/>
      <c r="AV596" s="681"/>
      <c r="AW596" s="681"/>
      <c r="AX596" s="681"/>
      <c r="AY596" s="681"/>
      <c r="AZ596" s="681"/>
      <c r="BA596" s="681"/>
      <c r="BB596" s="681"/>
      <c r="BC596" s="681"/>
      <c r="BD596" s="681"/>
      <c r="BE596" s="681"/>
      <c r="BF596" s="681"/>
      <c r="BG596" s="681"/>
      <c r="BH596" s="681"/>
      <c r="BI596" s="681"/>
      <c r="BJ596" s="681"/>
      <c r="BK596" s="675"/>
      <c r="BL596" s="675"/>
      <c r="BM596" s="675"/>
      <c r="BN596" s="681"/>
      <c r="BO596" s="681"/>
      <c r="BP596" s="681"/>
      <c r="BQ596" s="681"/>
      <c r="BR596" s="681"/>
      <c r="BS596" s="681"/>
      <c r="BT596" s="681"/>
      <c r="BU596" s="681"/>
      <c r="BV596" s="681"/>
      <c r="BW596" s="681"/>
    </row>
    <row r="597" spans="1:75" ht="13.5" customHeight="1">
      <c r="A597" s="697"/>
      <c r="B597" s="16" t="s">
        <v>62</v>
      </c>
      <c r="C597" s="687"/>
      <c r="D597" s="685"/>
      <c r="E597" s="684"/>
      <c r="F597" s="685"/>
      <c r="G597" s="684"/>
      <c r="H597" s="685"/>
      <c r="I597" s="684"/>
      <c r="J597" s="685"/>
      <c r="K597" s="686"/>
      <c r="L597" s="686"/>
      <c r="M597" s="687"/>
      <c r="N597" s="685"/>
      <c r="O597" s="686"/>
      <c r="P597" s="685"/>
      <c r="Q597" s="686"/>
      <c r="R597" s="685"/>
      <c r="S597" s="686"/>
      <c r="T597" s="685"/>
      <c r="U597" s="25"/>
      <c r="Z597" s="697"/>
      <c r="AA597" s="682"/>
      <c r="AB597" s="682"/>
      <c r="AC597" s="682"/>
      <c r="AD597" s="682"/>
      <c r="AE597" s="682"/>
      <c r="AF597" s="682"/>
      <c r="AG597" s="682"/>
      <c r="AH597" s="682"/>
      <c r="AI597" s="682"/>
      <c r="AJ597" s="682"/>
      <c r="AK597" s="682"/>
      <c r="AL597" s="682"/>
      <c r="AM597" s="682"/>
      <c r="AN597" s="682"/>
      <c r="AO597" s="682"/>
      <c r="AP597" s="682"/>
      <c r="AQ597" s="682"/>
      <c r="AR597" s="682"/>
      <c r="AS597" s="682"/>
      <c r="AT597" s="682"/>
      <c r="AU597" s="682"/>
      <c r="AV597" s="682"/>
      <c r="AW597" s="682"/>
      <c r="AX597" s="682"/>
      <c r="AY597" s="682"/>
      <c r="AZ597" s="682"/>
      <c r="BA597" s="682"/>
      <c r="BB597" s="682"/>
      <c r="BC597" s="682"/>
      <c r="BD597" s="682"/>
      <c r="BE597" s="682"/>
      <c r="BF597" s="682"/>
      <c r="BG597" s="682"/>
      <c r="BH597" s="682"/>
      <c r="BI597" s="682"/>
      <c r="BJ597" s="682"/>
      <c r="BK597" s="676"/>
      <c r="BL597" s="676"/>
      <c r="BM597" s="676"/>
      <c r="BN597" s="682"/>
      <c r="BO597" s="682"/>
      <c r="BP597" s="682"/>
      <c r="BQ597" s="682"/>
      <c r="BR597" s="682"/>
      <c r="BS597" s="682"/>
      <c r="BT597" s="682"/>
      <c r="BU597" s="682"/>
      <c r="BV597" s="682"/>
      <c r="BW597" s="682"/>
    </row>
    <row r="598" spans="1:75" ht="13.5" customHeight="1">
      <c r="A598" s="696" t="s">
        <v>87</v>
      </c>
      <c r="B598" s="15" t="s">
        <v>55</v>
      </c>
      <c r="C598" s="692" t="str">
        <f>VLOOKUP($C577,'2025年度(1年後期)'!$B$5:$N$207,COLUMN('2025年度(1年後期)'!$K$5),0)&amp;""</f>
        <v/>
      </c>
      <c r="D598" s="693"/>
      <c r="E598" s="698" t="str">
        <f>VLOOKUP($C577,'2025年度(2年後期)'!$B$5:$N$207,COLUMN('2025年度(2年後期)'!$K$5),0)&amp;""</f>
        <v/>
      </c>
      <c r="F598" s="693"/>
      <c r="G598" s="698" t="str">
        <f>VLOOKUP($C577,'2025年度(3年後期)'!$B$5:$N$207,COLUMN('2025年度(3年後期)'!$K$5),0)&amp;""</f>
        <v/>
      </c>
      <c r="H598" s="693"/>
      <c r="I598" s="698" t="str">
        <f>VLOOKUP($C577,'2025年度(4年後期)'!$B$5:$N$206,COLUMN('2025年度(4年後期)'!$K$5),0)&amp;""</f>
        <v/>
      </c>
      <c r="J598" s="693"/>
      <c r="K598" s="694" t="str">
        <f>VLOOKUP($C577,'2025年度(助産後期)'!$B$5:$N$207,COLUMN('2025年度(助産後期)'!$K$5),0)&amp;""</f>
        <v/>
      </c>
      <c r="L598" s="694"/>
      <c r="M598" s="692" t="str">
        <f>VLOOKUP($C577,'2025年度(M1後期)'!$B$5:$N$207,COLUMN('2025年度(M1後期)'!$K$5),0)&amp;""</f>
        <v/>
      </c>
      <c r="N598" s="693"/>
      <c r="O598" s="694" t="str">
        <f>VLOOKUP($C577,'2025年度(M2後期)'!$B$5:$N$207,COLUMN('2025年度(M2後期)'!$K$5),0)&amp;""</f>
        <v/>
      </c>
      <c r="P598" s="693"/>
      <c r="Q598" s="694" t="str">
        <f>VLOOKUP($C577,'2025年度(D1後期)'!$B$5:$N$207,COLUMN('2025年度(D1後期)'!$K$5),0)&amp;""</f>
        <v/>
      </c>
      <c r="R598" s="693"/>
      <c r="S598" s="694" t="str">
        <f>VLOOKUP($C577,'2025年度(D23後期)'!$B$5:$N$207,COLUMN('2025年度(D23後期)'!$K$5),0)&amp;""</f>
        <v/>
      </c>
      <c r="T598" s="693"/>
      <c r="U598" s="25"/>
      <c r="Z598" s="696" t="str">
        <f>A598</f>
        <v>５時限（16：50～18：20）</v>
      </c>
      <c r="AA598" s="680"/>
      <c r="AB598" s="680"/>
      <c r="AC598" s="680"/>
      <c r="AD598" s="680"/>
      <c r="AE598" s="680"/>
      <c r="AF598" s="680"/>
      <c r="AG598" s="680"/>
      <c r="AH598" s="680"/>
      <c r="AI598" s="680"/>
      <c r="AJ598" s="680"/>
      <c r="AK598" s="680"/>
      <c r="AL598" s="680"/>
      <c r="AM598" s="680"/>
      <c r="AN598" s="680"/>
      <c r="AO598" s="680"/>
      <c r="AP598" s="680"/>
      <c r="AQ598" s="680"/>
      <c r="AR598" s="680"/>
      <c r="AS598" s="680"/>
      <c r="AT598" s="680"/>
      <c r="AU598" s="680"/>
      <c r="AV598" s="680"/>
      <c r="AW598" s="680"/>
      <c r="AX598" s="680"/>
      <c r="AY598" s="680"/>
      <c r="AZ598" s="680"/>
      <c r="BA598" s="680"/>
      <c r="BB598" s="680"/>
      <c r="BC598" s="680"/>
      <c r="BD598" s="680"/>
      <c r="BE598" s="680"/>
      <c r="BF598" s="680"/>
      <c r="BG598" s="680"/>
      <c r="BH598" s="680"/>
      <c r="BI598" s="680"/>
      <c r="BJ598" s="680"/>
      <c r="BK598" s="674"/>
      <c r="BL598" s="674"/>
      <c r="BM598" s="674"/>
      <c r="BN598" s="680"/>
      <c r="BO598" s="680"/>
      <c r="BP598" s="680"/>
      <c r="BQ598" s="680"/>
      <c r="BR598" s="680"/>
      <c r="BS598" s="680"/>
      <c r="BT598" s="680"/>
      <c r="BU598" s="680"/>
      <c r="BV598" s="680"/>
      <c r="BW598" s="680"/>
    </row>
    <row r="599" spans="1:75" ht="13.5" customHeight="1">
      <c r="A599" s="696"/>
      <c r="B599" s="15" t="s">
        <v>58</v>
      </c>
      <c r="C599" s="688" t="str">
        <f>IFERROR(VLOOKUP(C598,科目・教員!$A$2:$B$349,2,0),"")</f>
        <v/>
      </c>
      <c r="D599" s="689"/>
      <c r="E599" s="690" t="str">
        <f>IFERROR(VLOOKUP(E598,科目・教員!$A$2:$B$349,2,0),"")</f>
        <v/>
      </c>
      <c r="F599" s="689"/>
      <c r="G599" s="690" t="str">
        <f>IFERROR(VLOOKUP(G598,科目・教員!$A$2:$B$349,2,0),"")</f>
        <v/>
      </c>
      <c r="H599" s="689"/>
      <c r="I599" s="690" t="str">
        <f>IFERROR(VLOOKUP(I598,科目・教員!$A$2:$B$349,2,0),"")</f>
        <v/>
      </c>
      <c r="J599" s="689"/>
      <c r="K599" s="691" t="str">
        <f>IFERROR(VLOOKUP(K598,科目・教員!$A$2:$B$349,2,0),"")</f>
        <v/>
      </c>
      <c r="L599" s="691"/>
      <c r="M599" s="688" t="str">
        <f>IFERROR(VLOOKUP(M598,科目・教員!$A$2:$B$349,2,0),"")</f>
        <v/>
      </c>
      <c r="N599" s="689"/>
      <c r="O599" s="691" t="str">
        <f>IFERROR(VLOOKUP(O598,科目・教員!$A$2:$B$349,2,0),"")</f>
        <v/>
      </c>
      <c r="P599" s="689"/>
      <c r="Q599" s="691" t="str">
        <f>IFERROR(VLOOKUP(Q598,科目・教員!$A$2:$B$349,2,0),"")</f>
        <v/>
      </c>
      <c r="R599" s="689"/>
      <c r="S599" s="691" t="str">
        <f>IFERROR(VLOOKUP(S598,科目・教員!$A$2:$B$349,2,0),"")</f>
        <v/>
      </c>
      <c r="T599" s="689"/>
      <c r="U599" s="25"/>
      <c r="Z599" s="696"/>
      <c r="AA599" s="681"/>
      <c r="AB599" s="681"/>
      <c r="AC599" s="681"/>
      <c r="AD599" s="681"/>
      <c r="AE599" s="681"/>
      <c r="AF599" s="681"/>
      <c r="AG599" s="681"/>
      <c r="AH599" s="681"/>
      <c r="AI599" s="681"/>
      <c r="AJ599" s="681"/>
      <c r="AK599" s="681"/>
      <c r="AL599" s="681"/>
      <c r="AM599" s="681"/>
      <c r="AN599" s="681"/>
      <c r="AO599" s="681"/>
      <c r="AP599" s="681"/>
      <c r="AQ599" s="681"/>
      <c r="AR599" s="681"/>
      <c r="AS599" s="681"/>
      <c r="AT599" s="681"/>
      <c r="AU599" s="681"/>
      <c r="AV599" s="681"/>
      <c r="AW599" s="681"/>
      <c r="AX599" s="681"/>
      <c r="AY599" s="681"/>
      <c r="AZ599" s="681"/>
      <c r="BA599" s="681"/>
      <c r="BB599" s="681"/>
      <c r="BC599" s="681"/>
      <c r="BD599" s="681"/>
      <c r="BE599" s="681"/>
      <c r="BF599" s="681"/>
      <c r="BG599" s="681"/>
      <c r="BH599" s="681"/>
      <c r="BI599" s="681"/>
      <c r="BJ599" s="681"/>
      <c r="BK599" s="675"/>
      <c r="BL599" s="675"/>
      <c r="BM599" s="675"/>
      <c r="BN599" s="681"/>
      <c r="BO599" s="681"/>
      <c r="BP599" s="681"/>
      <c r="BQ599" s="681"/>
      <c r="BR599" s="681"/>
      <c r="BS599" s="681"/>
      <c r="BT599" s="681"/>
      <c r="BU599" s="681"/>
      <c r="BV599" s="681"/>
      <c r="BW599" s="681"/>
    </row>
    <row r="600" spans="1:75" ht="13.5" customHeight="1">
      <c r="A600" s="696"/>
      <c r="B600" s="15" t="s">
        <v>60</v>
      </c>
      <c r="C600" s="688" t="str">
        <f>VLOOKUP($C577,'2025年度(1年後期)'!$B$5:$N$207,COLUMN('2025年度(1年後期)'!$K$5)+1,0)&amp;""</f>
        <v/>
      </c>
      <c r="D600" s="689"/>
      <c r="E600" s="690" t="str">
        <f>VLOOKUP($C577,'2025年度(2年後期)'!$B$5:$N$207,COLUMN('2025年度(2年後期)'!$K$5)+1,0)&amp;""</f>
        <v/>
      </c>
      <c r="F600" s="689"/>
      <c r="G600" s="690" t="str">
        <f>VLOOKUP($C577,'2025年度(3年後期)'!$B$5:$N$207,COLUMN('2025年度(3年後期)'!$K$5)+1,0)&amp;""</f>
        <v/>
      </c>
      <c r="H600" s="689"/>
      <c r="I600" s="690" t="str">
        <f>VLOOKUP($C577,'2025年度(4年後期)'!$B$5:$N$206,COLUMN('2025年度(4年後期)'!$K$5)+1,0)&amp;""</f>
        <v/>
      </c>
      <c r="J600" s="689"/>
      <c r="K600" s="691" t="str">
        <f>VLOOKUP($C577,'2025年度(助産後期)'!$B$5:$N$207,COLUMN('2025年度(助産後期)'!$K$5)+1,0)&amp;""</f>
        <v/>
      </c>
      <c r="L600" s="691"/>
      <c r="M600" s="688" t="str">
        <f>VLOOKUP($C577,'2025年度(M1後期)'!$B$5:$N$207,COLUMN('2025年度(M1後期)'!$K$5)+1,0)&amp;""</f>
        <v/>
      </c>
      <c r="N600" s="689"/>
      <c r="O600" s="691" t="str">
        <f>VLOOKUP($C577,'2025年度(M1後期)'!$B$5:$N$207,COLUMN('2025年度(M1後期)'!$K$5)+1,0)&amp;""</f>
        <v/>
      </c>
      <c r="P600" s="689"/>
      <c r="Q600" s="691" t="str">
        <f>VLOOKUP($C577,'2025年度(D1後期)'!$B$5:$N$207,COLUMN('2025年度(D1後期)'!$K$5)+1,0)&amp;""</f>
        <v/>
      </c>
      <c r="R600" s="689"/>
      <c r="S600" s="691" t="str">
        <f>VLOOKUP($C577,'2025年度(D23後期)'!$B$5:$N$207,COLUMN('2025年度(D23後期)'!$K$5)+1,0)&amp;""</f>
        <v/>
      </c>
      <c r="T600" s="689"/>
      <c r="U600" s="25"/>
      <c r="Z600" s="696"/>
      <c r="AA600" s="681"/>
      <c r="AB600" s="681"/>
      <c r="AC600" s="681"/>
      <c r="AD600" s="681"/>
      <c r="AE600" s="681"/>
      <c r="AF600" s="681"/>
      <c r="AG600" s="681"/>
      <c r="AH600" s="681"/>
      <c r="AI600" s="681"/>
      <c r="AJ600" s="681"/>
      <c r="AK600" s="681"/>
      <c r="AL600" s="681"/>
      <c r="AM600" s="681"/>
      <c r="AN600" s="681"/>
      <c r="AO600" s="681"/>
      <c r="AP600" s="681"/>
      <c r="AQ600" s="681"/>
      <c r="AR600" s="681"/>
      <c r="AS600" s="681"/>
      <c r="AT600" s="681"/>
      <c r="AU600" s="681"/>
      <c r="AV600" s="681"/>
      <c r="AW600" s="681"/>
      <c r="AX600" s="681"/>
      <c r="AY600" s="681"/>
      <c r="AZ600" s="681"/>
      <c r="BA600" s="681"/>
      <c r="BB600" s="681"/>
      <c r="BC600" s="681"/>
      <c r="BD600" s="681"/>
      <c r="BE600" s="681"/>
      <c r="BF600" s="681"/>
      <c r="BG600" s="681"/>
      <c r="BH600" s="681"/>
      <c r="BI600" s="681"/>
      <c r="BJ600" s="681"/>
      <c r="BK600" s="675"/>
      <c r="BL600" s="675"/>
      <c r="BM600" s="675"/>
      <c r="BN600" s="681"/>
      <c r="BO600" s="681"/>
      <c r="BP600" s="681"/>
      <c r="BQ600" s="681"/>
      <c r="BR600" s="681"/>
      <c r="BS600" s="681"/>
      <c r="BT600" s="681"/>
      <c r="BU600" s="681"/>
      <c r="BV600" s="681"/>
      <c r="BW600" s="681"/>
    </row>
    <row r="601" spans="1:75" ht="13.5" customHeight="1">
      <c r="A601" s="697"/>
      <c r="B601" s="16" t="s">
        <v>62</v>
      </c>
      <c r="C601" s="687"/>
      <c r="D601" s="685"/>
      <c r="E601" s="684"/>
      <c r="F601" s="685"/>
      <c r="G601" s="684"/>
      <c r="H601" s="685"/>
      <c r="I601" s="684"/>
      <c r="J601" s="685"/>
      <c r="K601" s="686"/>
      <c r="L601" s="686"/>
      <c r="M601" s="687"/>
      <c r="N601" s="685"/>
      <c r="O601" s="686"/>
      <c r="P601" s="685"/>
      <c r="Q601" s="686"/>
      <c r="R601" s="685"/>
      <c r="S601" s="686"/>
      <c r="T601" s="685"/>
      <c r="U601" s="37"/>
      <c r="V601" s="19"/>
      <c r="W601" s="19"/>
      <c r="X601" s="19"/>
      <c r="Y601" s="19"/>
      <c r="Z601" s="697"/>
      <c r="AA601" s="682"/>
      <c r="AB601" s="682"/>
      <c r="AC601" s="682"/>
      <c r="AD601" s="682"/>
      <c r="AE601" s="682"/>
      <c r="AF601" s="682"/>
      <c r="AG601" s="682"/>
      <c r="AH601" s="682"/>
      <c r="AI601" s="682"/>
      <c r="AJ601" s="682"/>
      <c r="AK601" s="682"/>
      <c r="AL601" s="682"/>
      <c r="AM601" s="682"/>
      <c r="AN601" s="682"/>
      <c r="AO601" s="682"/>
      <c r="AP601" s="682"/>
      <c r="AQ601" s="682"/>
      <c r="AR601" s="682"/>
      <c r="AS601" s="682"/>
      <c r="AT601" s="682"/>
      <c r="AU601" s="682"/>
      <c r="AV601" s="682"/>
      <c r="AW601" s="682"/>
      <c r="AX601" s="682"/>
      <c r="AY601" s="682"/>
      <c r="AZ601" s="682"/>
      <c r="BA601" s="682"/>
      <c r="BB601" s="682"/>
      <c r="BC601" s="682"/>
      <c r="BD601" s="682"/>
      <c r="BE601" s="682"/>
      <c r="BF601" s="682"/>
      <c r="BG601" s="682"/>
      <c r="BH601" s="682"/>
      <c r="BI601" s="682"/>
      <c r="BJ601" s="682"/>
      <c r="BK601" s="676"/>
      <c r="BL601" s="676"/>
      <c r="BM601" s="676"/>
      <c r="BN601" s="682"/>
      <c r="BO601" s="682"/>
      <c r="BP601" s="682"/>
      <c r="BQ601" s="682"/>
      <c r="BR601" s="682"/>
      <c r="BS601" s="682"/>
      <c r="BT601" s="682"/>
      <c r="BU601" s="682"/>
      <c r="BV601" s="682"/>
      <c r="BW601" s="682"/>
    </row>
    <row r="602" spans="1:75" ht="21.75">
      <c r="A602" s="23"/>
      <c r="B602" s="24"/>
      <c r="C602" s="747">
        <f>C577+1</f>
        <v>46047</v>
      </c>
      <c r="D602" s="747"/>
      <c r="E602" s="747"/>
      <c r="F602" s="747"/>
      <c r="G602" s="747"/>
      <c r="H602" s="747"/>
      <c r="I602" s="747"/>
      <c r="J602" s="747"/>
      <c r="K602" s="747"/>
      <c r="L602" s="747"/>
      <c r="M602" s="747"/>
      <c r="N602" s="747"/>
      <c r="O602" s="747"/>
      <c r="P602" s="747"/>
      <c r="Q602" s="747"/>
      <c r="R602" s="747"/>
      <c r="S602" s="747"/>
      <c r="T602" s="747"/>
      <c r="U602" s="787">
        <f>C602</f>
        <v>46047</v>
      </c>
      <c r="V602" s="788"/>
      <c r="W602" s="788"/>
      <c r="X602" s="788"/>
      <c r="Y602" s="788"/>
      <c r="Z602" s="789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96" t="s">
        <v>54</v>
      </c>
      <c r="B603" s="12" t="s">
        <v>55</v>
      </c>
      <c r="C603" s="705" t="str">
        <f>VLOOKUP($C602,'2025年度(1年後期)'!$B$5:$N$207,COLUMN('2025年度(1年後期)'!$C$5),0)&amp;""</f>
        <v/>
      </c>
      <c r="D603" s="706"/>
      <c r="E603" s="713" t="str">
        <f>VLOOKUP($C602,'2025年度(2年後期)'!$B$5:$N$207,COLUMN('2025年度(2年後期)'!$C$5),0)&amp;""</f>
        <v/>
      </c>
      <c r="F603" s="706"/>
      <c r="G603" s="713" t="str">
        <f>VLOOKUP($C602,'2025年度(3年後期)'!$B$5:$N$207,COLUMN('2025年度(3年後期)'!$C$5),0)&amp;""</f>
        <v/>
      </c>
      <c r="H603" s="706"/>
      <c r="I603" s="713" t="str">
        <f>VLOOKUP($C602,'2025年度(4年後期)'!$B$5:$N$206,COLUMN('2025年度(4年後期)'!$C$5),0)&amp;""</f>
        <v/>
      </c>
      <c r="J603" s="706"/>
      <c r="K603" s="693" t="str">
        <f>VLOOKUP($C602,'2025年度(助産後期)'!$B$5:$N$207,COLUMN('2025年度(助産後期)'!$C$5),0)&amp;""</f>
        <v/>
      </c>
      <c r="L603" s="709"/>
      <c r="M603" s="723" t="str">
        <f>VLOOKUP($C602,'2025年度(M1後期)'!$B$5:$N$207,COLUMN('2025年度(M1後期)'!$C$5),0)&amp;""</f>
        <v/>
      </c>
      <c r="N603" s="709"/>
      <c r="O603" s="713" t="str">
        <f>VLOOKUP($C602,'2025年度(M2後期)'!$B$5:$N$207,COLUMN('2025年度(M2後期)'!$C$5),0)&amp;""</f>
        <v/>
      </c>
      <c r="P603" s="706"/>
      <c r="Q603" s="713" t="str">
        <f>VLOOKUP($C602,'2025年度(D1後期)'!$B$5:$N$207,COLUMN('2025年度(D1後期)'!$C$5),0)&amp;""</f>
        <v/>
      </c>
      <c r="R603" s="706"/>
      <c r="S603" s="693" t="str">
        <f>VLOOKUP($C602,'2025年度(D23後期)'!$B$5:$N$207,COLUMN('2025年度(D23後期)'!$C$5),0)&amp;""</f>
        <v/>
      </c>
      <c r="T603" s="706"/>
      <c r="U603" s="25"/>
      <c r="Z603" s="695" t="str">
        <f>A603</f>
        <v xml:space="preserve">１時限（09：20～10：50） </v>
      </c>
      <c r="AA603" s="680"/>
      <c r="AB603" s="680"/>
      <c r="AC603" s="680"/>
      <c r="AD603" s="680"/>
      <c r="AE603" s="680"/>
      <c r="AF603" s="680"/>
      <c r="AG603" s="680"/>
      <c r="AH603" s="680"/>
      <c r="AI603" s="680"/>
      <c r="AJ603" s="680"/>
      <c r="AK603" s="680"/>
      <c r="AL603" s="680"/>
      <c r="AM603" s="681"/>
      <c r="AN603" s="680"/>
      <c r="AO603" s="680"/>
      <c r="AP603" s="680"/>
      <c r="AQ603" s="680"/>
      <c r="AR603" s="680"/>
      <c r="AS603" s="680"/>
      <c r="AT603" s="680"/>
      <c r="AU603" s="680"/>
      <c r="AV603" s="680"/>
      <c r="AW603" s="680"/>
      <c r="AX603" s="680"/>
      <c r="AY603" s="680"/>
      <c r="AZ603" s="680"/>
      <c r="BA603" s="680"/>
      <c r="BB603" s="680"/>
      <c r="BC603" s="680"/>
      <c r="BD603" s="680"/>
      <c r="BE603" s="680"/>
      <c r="BF603" s="680"/>
      <c r="BG603" s="680"/>
      <c r="BH603" s="680"/>
      <c r="BI603" s="680"/>
      <c r="BJ603" s="680"/>
      <c r="BK603" s="674"/>
      <c r="BL603" s="674"/>
      <c r="BM603" s="674"/>
      <c r="BN603" s="680"/>
      <c r="BO603" s="680"/>
      <c r="BP603" s="680"/>
      <c r="BQ603" s="680"/>
      <c r="BR603" s="680"/>
      <c r="BS603" s="680"/>
      <c r="BT603" s="680"/>
      <c r="BU603" s="680"/>
      <c r="BV603" s="680"/>
      <c r="BW603" s="680"/>
    </row>
    <row r="604" spans="1:75" ht="13.5" customHeight="1">
      <c r="A604" s="696"/>
      <c r="B604" s="15" t="s">
        <v>58</v>
      </c>
      <c r="C604" s="708" t="str">
        <f>IFERROR(VLOOKUP(C603,科目・教員!$A$2:$B$349,2,0),"")</f>
        <v/>
      </c>
      <c r="D604" s="707"/>
      <c r="E604" s="716" t="str">
        <f>IFERROR(VLOOKUP(E603,科目・教員!$A$2:$B$349,2,0),"")</f>
        <v/>
      </c>
      <c r="F604" s="707"/>
      <c r="G604" s="716" t="str">
        <f>IFERROR(VLOOKUP(G603,科目・教員!$A$2:$B$349,2,0),"")</f>
        <v/>
      </c>
      <c r="H604" s="707"/>
      <c r="I604" s="716" t="str">
        <f>IFERROR(VLOOKUP(I603,科目・教員!$A$2:$B$349,2,0),"")</f>
        <v/>
      </c>
      <c r="J604" s="707"/>
      <c r="K604" s="689" t="str">
        <f>IFERROR(VLOOKUP(K603,科目・教員!$A$2:$B$349,2,0),"")</f>
        <v/>
      </c>
      <c r="L604" s="717"/>
      <c r="M604" s="718" t="str">
        <f>IFERROR(VLOOKUP(M603,科目・教員!$A$2:$B$349,2,0),"")</f>
        <v/>
      </c>
      <c r="N604" s="707"/>
      <c r="O604" s="716" t="str">
        <f>IFERROR(VLOOKUP(O603,科目・教員!$A$2:$B$349,2,0),"")</f>
        <v/>
      </c>
      <c r="P604" s="707"/>
      <c r="Q604" s="716" t="str">
        <f>IFERROR(VLOOKUP(Q603,科目・教員!$A$2:$B$349,2,0),"")</f>
        <v/>
      </c>
      <c r="R604" s="707"/>
      <c r="S604" s="689" t="str">
        <f>IFERROR(VLOOKUP(S603,科目・教員!$A$2:$B$349,2,0),"")</f>
        <v/>
      </c>
      <c r="T604" s="707"/>
      <c r="U604" s="25"/>
      <c r="Z604" s="696"/>
      <c r="AA604" s="681"/>
      <c r="AB604" s="681"/>
      <c r="AC604" s="681"/>
      <c r="AD604" s="681"/>
      <c r="AE604" s="681"/>
      <c r="AF604" s="681"/>
      <c r="AG604" s="681"/>
      <c r="AH604" s="681"/>
      <c r="AI604" s="681"/>
      <c r="AJ604" s="681"/>
      <c r="AK604" s="681"/>
      <c r="AL604" s="681"/>
      <c r="AM604" s="681"/>
      <c r="AN604" s="681"/>
      <c r="AO604" s="681"/>
      <c r="AP604" s="681"/>
      <c r="AQ604" s="681"/>
      <c r="AR604" s="681"/>
      <c r="AS604" s="681"/>
      <c r="AT604" s="681"/>
      <c r="AU604" s="681"/>
      <c r="AV604" s="681"/>
      <c r="AW604" s="681"/>
      <c r="AX604" s="681"/>
      <c r="AY604" s="681"/>
      <c r="AZ604" s="681"/>
      <c r="BA604" s="681"/>
      <c r="BB604" s="681"/>
      <c r="BC604" s="681"/>
      <c r="BD604" s="681"/>
      <c r="BE604" s="681"/>
      <c r="BF604" s="681"/>
      <c r="BG604" s="681"/>
      <c r="BH604" s="681"/>
      <c r="BI604" s="681"/>
      <c r="BJ604" s="681"/>
      <c r="BK604" s="675"/>
      <c r="BL604" s="675"/>
      <c r="BM604" s="675"/>
      <c r="BN604" s="681"/>
      <c r="BO604" s="681"/>
      <c r="BP604" s="681"/>
      <c r="BQ604" s="681"/>
      <c r="BR604" s="681"/>
      <c r="BS604" s="681"/>
      <c r="BT604" s="681"/>
      <c r="BU604" s="681"/>
      <c r="BV604" s="681"/>
      <c r="BW604" s="681"/>
    </row>
    <row r="605" spans="1:75" ht="13.5" customHeight="1">
      <c r="A605" s="696"/>
      <c r="B605" s="15" t="s">
        <v>60</v>
      </c>
      <c r="C605" s="708" t="str">
        <f>VLOOKUP($C602,'2025年度(1年後期)'!$B$5:$N$207,COLUMN('2025年度(1年後期)'!$C$5)+1,0)&amp;""</f>
        <v/>
      </c>
      <c r="D605" s="707"/>
      <c r="E605" s="716" t="str">
        <f>VLOOKUP($C602,'2025年度(2年後期)'!$B$5:$N$207,COLUMN('2025年度(2年後期)'!$C$5)+1,0)&amp;""</f>
        <v/>
      </c>
      <c r="F605" s="707"/>
      <c r="G605" s="716" t="str">
        <f>VLOOKUP($C602,'2025年度(3年後期)'!$B$5:$N$207,COLUMN('2025年度(3年後期)'!$C$5)+1,0)&amp;""</f>
        <v/>
      </c>
      <c r="H605" s="707"/>
      <c r="I605" s="716" t="str">
        <f>VLOOKUP($C602,'2025年度(4年後期)'!$B$5:$N$206,COLUMN('2025年度(4年後期)'!$C$5)+1,0)&amp;""</f>
        <v/>
      </c>
      <c r="J605" s="707"/>
      <c r="K605" s="689" t="str">
        <f>VLOOKUP($C602,'2025年度(助産後期)'!$B$5:$N$207,COLUMN('2025年度(助産後期)'!$C$5)+1,0)&amp;""</f>
        <v/>
      </c>
      <c r="L605" s="717"/>
      <c r="M605" s="718" t="str">
        <f>VLOOKUP($C602,'2025年度(M1後期)'!$B$5:$N$207,COLUMN('2025年度(M1後期)'!$C$5)+1,0)&amp;""</f>
        <v/>
      </c>
      <c r="N605" s="707"/>
      <c r="O605" s="716" t="str">
        <f>VLOOKUP($C602,'2025年度(M2後期)'!$B$5:$N$207,COLUMN('2025年度(M2後期)'!$C$5)+1,0)&amp;""</f>
        <v/>
      </c>
      <c r="P605" s="707"/>
      <c r="Q605" s="716" t="str">
        <f>VLOOKUP($C602,'2025年度(D1後期)'!$B$5:$N$207,COLUMN('2025年度(D1後期)'!$C$5)+1,0)&amp;""</f>
        <v/>
      </c>
      <c r="R605" s="707"/>
      <c r="S605" s="689" t="str">
        <f>VLOOKUP($C602,'2025年度(D23後期)'!$B$5:$N$207,COLUMN('2025年度(D23後期)'!$C$5)+1,0)&amp;""</f>
        <v/>
      </c>
      <c r="T605" s="707"/>
      <c r="U605" s="25"/>
      <c r="Z605" s="696"/>
      <c r="AA605" s="681"/>
      <c r="AB605" s="681"/>
      <c r="AC605" s="681"/>
      <c r="AD605" s="681"/>
      <c r="AE605" s="681"/>
      <c r="AF605" s="681"/>
      <c r="AG605" s="681"/>
      <c r="AH605" s="681"/>
      <c r="AI605" s="681"/>
      <c r="AJ605" s="681"/>
      <c r="AK605" s="681"/>
      <c r="AL605" s="681"/>
      <c r="AM605" s="681"/>
      <c r="AN605" s="681"/>
      <c r="AO605" s="681"/>
      <c r="AP605" s="681"/>
      <c r="AQ605" s="681"/>
      <c r="AR605" s="681"/>
      <c r="AS605" s="681"/>
      <c r="AT605" s="681"/>
      <c r="AU605" s="681"/>
      <c r="AV605" s="681"/>
      <c r="AW605" s="681"/>
      <c r="AX605" s="681"/>
      <c r="AY605" s="681"/>
      <c r="AZ605" s="681"/>
      <c r="BA605" s="681"/>
      <c r="BB605" s="681"/>
      <c r="BC605" s="681"/>
      <c r="BD605" s="681"/>
      <c r="BE605" s="681"/>
      <c r="BF605" s="681"/>
      <c r="BG605" s="681"/>
      <c r="BH605" s="681"/>
      <c r="BI605" s="681"/>
      <c r="BJ605" s="681"/>
      <c r="BK605" s="675"/>
      <c r="BL605" s="675"/>
      <c r="BM605" s="675"/>
      <c r="BN605" s="681"/>
      <c r="BO605" s="681"/>
      <c r="BP605" s="681"/>
      <c r="BQ605" s="681"/>
      <c r="BR605" s="681"/>
      <c r="BS605" s="681"/>
      <c r="BT605" s="681"/>
      <c r="BU605" s="681"/>
      <c r="BV605" s="681"/>
      <c r="BW605" s="681"/>
    </row>
    <row r="606" spans="1:75" ht="13.5" customHeight="1">
      <c r="A606" s="697"/>
      <c r="B606" s="16" t="s">
        <v>62</v>
      </c>
      <c r="C606" s="687"/>
      <c r="D606" s="719"/>
      <c r="E606" s="684"/>
      <c r="F606" s="719"/>
      <c r="G606" s="684"/>
      <c r="H606" s="719"/>
      <c r="I606" s="684"/>
      <c r="J606" s="719"/>
      <c r="K606" s="686"/>
      <c r="L606" s="720"/>
      <c r="M606" s="721"/>
      <c r="N606" s="719"/>
      <c r="O606" s="684"/>
      <c r="P606" s="719"/>
      <c r="Q606" s="684"/>
      <c r="R606" s="719"/>
      <c r="S606" s="686"/>
      <c r="T606" s="719"/>
      <c r="U606" s="25"/>
      <c r="Z606" s="697"/>
      <c r="AA606" s="682"/>
      <c r="AB606" s="682"/>
      <c r="AC606" s="682"/>
      <c r="AD606" s="682"/>
      <c r="AE606" s="682"/>
      <c r="AF606" s="682"/>
      <c r="AG606" s="682"/>
      <c r="AH606" s="682"/>
      <c r="AI606" s="682"/>
      <c r="AJ606" s="682"/>
      <c r="AK606" s="682"/>
      <c r="AL606" s="682"/>
      <c r="AM606" s="682"/>
      <c r="AN606" s="682"/>
      <c r="AO606" s="682"/>
      <c r="AP606" s="682"/>
      <c r="AQ606" s="682"/>
      <c r="AR606" s="682"/>
      <c r="AS606" s="682"/>
      <c r="AT606" s="682"/>
      <c r="AU606" s="682"/>
      <c r="AV606" s="682"/>
      <c r="AW606" s="682"/>
      <c r="AX606" s="682"/>
      <c r="AY606" s="682"/>
      <c r="AZ606" s="682"/>
      <c r="BA606" s="682"/>
      <c r="BB606" s="682"/>
      <c r="BC606" s="682"/>
      <c r="BD606" s="682"/>
      <c r="BE606" s="682"/>
      <c r="BF606" s="682"/>
      <c r="BG606" s="682"/>
      <c r="BH606" s="682"/>
      <c r="BI606" s="682"/>
      <c r="BJ606" s="682"/>
      <c r="BK606" s="676"/>
      <c r="BL606" s="676"/>
      <c r="BM606" s="676"/>
      <c r="BN606" s="682"/>
      <c r="BO606" s="682"/>
      <c r="BP606" s="682"/>
      <c r="BQ606" s="682"/>
      <c r="BR606" s="682"/>
      <c r="BS606" s="682"/>
      <c r="BT606" s="682"/>
      <c r="BU606" s="682"/>
      <c r="BV606" s="682"/>
      <c r="BW606" s="682"/>
    </row>
    <row r="607" spans="1:75" ht="13.5" customHeight="1">
      <c r="A607" s="696" t="s">
        <v>64</v>
      </c>
      <c r="B607" s="15" t="s">
        <v>55</v>
      </c>
      <c r="C607" s="705" t="str">
        <f>VLOOKUP($C602,'2025年度(1年後期)'!$B$5:$N$207,COLUMN('2025年度(1年後期)'!$E$5),0)&amp;""</f>
        <v/>
      </c>
      <c r="D607" s="706"/>
      <c r="E607" s="713" t="str">
        <f>VLOOKUP($C602,'2025年度(2年後期)'!$B$5:$N$207,COLUMN('2025年度(2年後期)'!$E$5),0)&amp;""</f>
        <v/>
      </c>
      <c r="F607" s="706"/>
      <c r="G607" s="713" t="str">
        <f>VLOOKUP($C602,'2025年度(3年後期)'!$B$5:$N$207,COLUMN('2025年度(3年後期)'!$E$5),0)&amp;""</f>
        <v/>
      </c>
      <c r="H607" s="706"/>
      <c r="I607" s="713" t="str">
        <f>VLOOKUP($C602,'2025年度(4年後期)'!$B$5:$N$206,COLUMN('2025年度(4年後期)'!$E$5),0)&amp;""</f>
        <v/>
      </c>
      <c r="J607" s="706"/>
      <c r="K607" s="693" t="str">
        <f>VLOOKUP($C602,'2025年度(助産後期)'!$B$5:$N$207,COLUMN('2025年度(助産後期)'!$E$5),0)&amp;""</f>
        <v/>
      </c>
      <c r="L607" s="709"/>
      <c r="M607" s="705" t="str">
        <f>VLOOKUP($C602,'2025年度(M1後期)'!$B$5:$N$207,COLUMN('2025年度(M1後期)'!$E$5),0)&amp;""</f>
        <v/>
      </c>
      <c r="N607" s="706"/>
      <c r="O607" s="693" t="str">
        <f>VLOOKUP($C602,'2025年度(M2後期)'!$B$5:$N$207,COLUMN('2025年度(M2後期)'!$E$5),0)&amp;""</f>
        <v/>
      </c>
      <c r="P607" s="706"/>
      <c r="Q607" s="693" t="str">
        <f>VLOOKUP($C602,'2025年度(D1後期)'!$B$5:$N$207,COLUMN('2025年度(D1後期)'!$E$5),0)&amp;""</f>
        <v/>
      </c>
      <c r="R607" s="706"/>
      <c r="S607" s="693" t="str">
        <f>VLOOKUP($C602,'2025年度(D23後期)'!$B$5:$N$207,COLUMN('2025年度(D23後期)'!$E$5),0)&amp;""</f>
        <v/>
      </c>
      <c r="T607" s="706"/>
      <c r="U607" s="21"/>
      <c r="Z607" s="696" t="str">
        <f>A607</f>
        <v>２時限（11：00～12：30）</v>
      </c>
      <c r="AA607" s="680"/>
      <c r="AB607" s="680"/>
      <c r="AC607" s="680"/>
      <c r="AD607" s="680"/>
      <c r="AE607" s="680"/>
      <c r="AF607" s="680"/>
      <c r="AG607" s="680"/>
      <c r="AH607" s="680"/>
      <c r="AI607" s="680"/>
      <c r="AJ607" s="680"/>
      <c r="AK607" s="680"/>
      <c r="AL607" s="680"/>
      <c r="AM607" s="681"/>
      <c r="AN607" s="680"/>
      <c r="AO607" s="680"/>
      <c r="AP607" s="680"/>
      <c r="AQ607" s="680"/>
      <c r="AR607" s="680"/>
      <c r="AS607" s="680"/>
      <c r="AT607" s="680"/>
      <c r="AU607" s="680"/>
      <c r="AV607" s="680"/>
      <c r="AW607" s="680"/>
      <c r="AX607" s="680"/>
      <c r="AY607" s="680"/>
      <c r="AZ607" s="680"/>
      <c r="BA607" s="680"/>
      <c r="BB607" s="680"/>
      <c r="BC607" s="680"/>
      <c r="BD607" s="680"/>
      <c r="BE607" s="680"/>
      <c r="BF607" s="680"/>
      <c r="BG607" s="680"/>
      <c r="BH607" s="680"/>
      <c r="BI607" s="680"/>
      <c r="BJ607" s="680"/>
      <c r="BK607" s="674"/>
      <c r="BL607" s="674"/>
      <c r="BM607" s="674"/>
      <c r="BN607" s="680"/>
      <c r="BO607" s="680"/>
      <c r="BP607" s="680"/>
      <c r="BQ607" s="680"/>
      <c r="BR607" s="680"/>
      <c r="BS607" s="680"/>
      <c r="BT607" s="680"/>
      <c r="BU607" s="680"/>
      <c r="BV607" s="680"/>
      <c r="BW607" s="680"/>
    </row>
    <row r="608" spans="1:75" ht="13.5" customHeight="1">
      <c r="A608" s="696"/>
      <c r="B608" s="15" t="s">
        <v>58</v>
      </c>
      <c r="C608" s="708" t="str">
        <f>IFERROR(VLOOKUP(C607,科目・教員!$A$2:$B$349,2,0),"")</f>
        <v/>
      </c>
      <c r="D608" s="707"/>
      <c r="E608" s="716" t="str">
        <f>IFERROR(VLOOKUP(E607,科目・教員!$A$2:$B$349,2,0),"")</f>
        <v/>
      </c>
      <c r="F608" s="707"/>
      <c r="G608" s="716" t="str">
        <f>IFERROR(VLOOKUP(G607,科目・教員!$A$2:$B$349,2,0),"")</f>
        <v/>
      </c>
      <c r="H608" s="707"/>
      <c r="I608" s="716" t="str">
        <f>IFERROR(VLOOKUP(I607,科目・教員!$A$2:$B$349,2,0),"")</f>
        <v/>
      </c>
      <c r="J608" s="707"/>
      <c r="K608" s="689" t="str">
        <f>IFERROR(VLOOKUP(K607,科目・教員!$A$2:$B$349,2,0),"")</f>
        <v/>
      </c>
      <c r="L608" s="717"/>
      <c r="M608" s="708" t="str">
        <f>IFERROR(VLOOKUP(M607,科目・教員!$A$2:$B$349,2,0),"")</f>
        <v/>
      </c>
      <c r="N608" s="707"/>
      <c r="O608" s="689" t="str">
        <f>IFERROR(VLOOKUP(O607,科目・教員!$A$2:$B$349,2,0),"")</f>
        <v/>
      </c>
      <c r="P608" s="707"/>
      <c r="Q608" s="689" t="str">
        <f>IFERROR(VLOOKUP(Q607,科目・教員!$A$2:$B$349,2,0),"")</f>
        <v/>
      </c>
      <c r="R608" s="707"/>
      <c r="S608" s="689" t="str">
        <f>IFERROR(VLOOKUP(S607,科目・教員!$A$2:$B$349,2,0),"")</f>
        <v/>
      </c>
      <c r="T608" s="707"/>
      <c r="U608" s="21"/>
      <c r="Z608" s="696"/>
      <c r="AA608" s="681"/>
      <c r="AB608" s="681"/>
      <c r="AC608" s="681"/>
      <c r="AD608" s="681"/>
      <c r="AE608" s="681"/>
      <c r="AF608" s="681"/>
      <c r="AG608" s="681"/>
      <c r="AH608" s="681"/>
      <c r="AI608" s="681"/>
      <c r="AJ608" s="681"/>
      <c r="AK608" s="681"/>
      <c r="AL608" s="681"/>
      <c r="AM608" s="681"/>
      <c r="AN608" s="681"/>
      <c r="AO608" s="681"/>
      <c r="AP608" s="681"/>
      <c r="AQ608" s="681"/>
      <c r="AR608" s="681"/>
      <c r="AS608" s="681"/>
      <c r="AT608" s="681"/>
      <c r="AU608" s="681"/>
      <c r="AV608" s="681"/>
      <c r="AW608" s="681"/>
      <c r="AX608" s="681"/>
      <c r="AY608" s="681"/>
      <c r="AZ608" s="681"/>
      <c r="BA608" s="681"/>
      <c r="BB608" s="681"/>
      <c r="BC608" s="681"/>
      <c r="BD608" s="681"/>
      <c r="BE608" s="681"/>
      <c r="BF608" s="681"/>
      <c r="BG608" s="681"/>
      <c r="BH608" s="681"/>
      <c r="BI608" s="681"/>
      <c r="BJ608" s="681"/>
      <c r="BK608" s="675"/>
      <c r="BL608" s="675"/>
      <c r="BM608" s="675"/>
      <c r="BN608" s="681"/>
      <c r="BO608" s="681"/>
      <c r="BP608" s="681"/>
      <c r="BQ608" s="681"/>
      <c r="BR608" s="681"/>
      <c r="BS608" s="681"/>
      <c r="BT608" s="681"/>
      <c r="BU608" s="681"/>
      <c r="BV608" s="681"/>
      <c r="BW608" s="681"/>
    </row>
    <row r="609" spans="1:75" ht="13.5" customHeight="1">
      <c r="A609" s="696"/>
      <c r="B609" s="15" t="s">
        <v>60</v>
      </c>
      <c r="C609" s="708" t="str">
        <f>VLOOKUP($C602,'2025年度(1年後期)'!$B$5:$N$207,COLUMN('2025年度(1年後期)'!$E$5)+1,0)&amp;""</f>
        <v/>
      </c>
      <c r="D609" s="707"/>
      <c r="E609" s="716" t="str">
        <f>VLOOKUP($C602,'2025年度(2年後期)'!$B$5:$N$207,COLUMN('2025年度(2年後期)'!$E$5)+1,0)&amp;""</f>
        <v/>
      </c>
      <c r="F609" s="707"/>
      <c r="G609" s="716" t="str">
        <f>VLOOKUP($C602,'2025年度(3年後期)'!$B$5:$N$207,COLUMN('2025年度(3年後期)'!$E$5)+1,0)&amp;""</f>
        <v/>
      </c>
      <c r="H609" s="707"/>
      <c r="I609" s="716" t="str">
        <f>VLOOKUP($C602,'2025年度(4年後期)'!$B$5:$N$206,COLUMN('2025年度(4年後期)'!$E$5)+1,0)&amp;""</f>
        <v/>
      </c>
      <c r="J609" s="707"/>
      <c r="K609" s="689" t="str">
        <f>VLOOKUP($C602,'2025年度(助産後期)'!$B$5:$N$207,COLUMN('2025年度(助産後期)'!$E$5)+1,0)&amp;""</f>
        <v/>
      </c>
      <c r="L609" s="717"/>
      <c r="M609" s="708" t="str">
        <f>VLOOKUP($C602,'2025年度(M1後期)'!$B$5:$N$207,COLUMN('2025年度(M1後期)'!$E$5)+1,0)&amp;""</f>
        <v/>
      </c>
      <c r="N609" s="707"/>
      <c r="O609" s="689" t="str">
        <f>VLOOKUP($C602,'2025年度(M2後期)'!$B$5:$N$207,COLUMN('2025年度(M2後期)'!$E$5)+1,0)&amp;""</f>
        <v/>
      </c>
      <c r="P609" s="707"/>
      <c r="Q609" s="689" t="str">
        <f>VLOOKUP($C602,'2025年度(D1後期)'!$B$5:$N$207,COLUMN('2025年度(D1後期)'!$E$5)+1,0)&amp;""</f>
        <v/>
      </c>
      <c r="R609" s="707"/>
      <c r="S609" s="689" t="str">
        <f>VLOOKUP($C602,'2025年度(D23後期)'!$B$5:$N$207,COLUMN('2025年度(D23後期)'!$E$5)+1,0)&amp;""</f>
        <v/>
      </c>
      <c r="T609" s="707"/>
      <c r="U609" s="21"/>
      <c r="Z609" s="696"/>
      <c r="AA609" s="681"/>
      <c r="AB609" s="681"/>
      <c r="AC609" s="681"/>
      <c r="AD609" s="681"/>
      <c r="AE609" s="681"/>
      <c r="AF609" s="681"/>
      <c r="AG609" s="681"/>
      <c r="AH609" s="681"/>
      <c r="AI609" s="681"/>
      <c r="AJ609" s="681"/>
      <c r="AK609" s="681"/>
      <c r="AL609" s="681"/>
      <c r="AM609" s="681"/>
      <c r="AN609" s="681"/>
      <c r="AO609" s="681"/>
      <c r="AP609" s="681"/>
      <c r="AQ609" s="681"/>
      <c r="AR609" s="681"/>
      <c r="AS609" s="681"/>
      <c r="AT609" s="681"/>
      <c r="AU609" s="681"/>
      <c r="AV609" s="681"/>
      <c r="AW609" s="681"/>
      <c r="AX609" s="681"/>
      <c r="AY609" s="681"/>
      <c r="AZ609" s="681"/>
      <c r="BA609" s="681"/>
      <c r="BB609" s="681"/>
      <c r="BC609" s="681"/>
      <c r="BD609" s="681"/>
      <c r="BE609" s="681"/>
      <c r="BF609" s="681"/>
      <c r="BG609" s="681"/>
      <c r="BH609" s="681"/>
      <c r="BI609" s="681"/>
      <c r="BJ609" s="681"/>
      <c r="BK609" s="675"/>
      <c r="BL609" s="675"/>
      <c r="BM609" s="675"/>
      <c r="BN609" s="681"/>
      <c r="BO609" s="681"/>
      <c r="BP609" s="681"/>
      <c r="BQ609" s="681"/>
      <c r="BR609" s="681"/>
      <c r="BS609" s="681"/>
      <c r="BT609" s="681"/>
      <c r="BU609" s="681"/>
      <c r="BV609" s="681"/>
      <c r="BW609" s="681"/>
    </row>
    <row r="610" spans="1:75" ht="13.5" customHeight="1">
      <c r="A610" s="712"/>
      <c r="B610" s="16" t="s">
        <v>62</v>
      </c>
      <c r="C610" s="687"/>
      <c r="D610" s="685"/>
      <c r="E610" s="684"/>
      <c r="F610" s="685"/>
      <c r="G610" s="684"/>
      <c r="H610" s="685"/>
      <c r="I610" s="684"/>
      <c r="J610" s="685"/>
      <c r="K610" s="686"/>
      <c r="L610" s="686"/>
      <c r="M610" s="687"/>
      <c r="N610" s="685"/>
      <c r="O610" s="686"/>
      <c r="P610" s="685"/>
      <c r="Q610" s="686"/>
      <c r="R610" s="685"/>
      <c r="S610" s="686"/>
      <c r="T610" s="685"/>
      <c r="U610" s="21"/>
      <c r="Z610" s="697"/>
      <c r="AA610" s="682"/>
      <c r="AB610" s="682"/>
      <c r="AC610" s="682"/>
      <c r="AD610" s="682"/>
      <c r="AE610" s="682"/>
      <c r="AF610" s="682"/>
      <c r="AG610" s="682"/>
      <c r="AH610" s="682"/>
      <c r="AI610" s="682"/>
      <c r="AJ610" s="682"/>
      <c r="AK610" s="682"/>
      <c r="AL610" s="682"/>
      <c r="AM610" s="682"/>
      <c r="AN610" s="682"/>
      <c r="AO610" s="682"/>
      <c r="AP610" s="682"/>
      <c r="AQ610" s="682"/>
      <c r="AR610" s="682"/>
      <c r="AS610" s="682"/>
      <c r="AT610" s="682"/>
      <c r="AU610" s="682"/>
      <c r="AV610" s="682"/>
      <c r="AW610" s="682"/>
      <c r="AX610" s="682"/>
      <c r="AY610" s="682"/>
      <c r="AZ610" s="682"/>
      <c r="BA610" s="682"/>
      <c r="BB610" s="682"/>
      <c r="BC610" s="682"/>
      <c r="BD610" s="682"/>
      <c r="BE610" s="682"/>
      <c r="BF610" s="682"/>
      <c r="BG610" s="682"/>
      <c r="BH610" s="682"/>
      <c r="BI610" s="682"/>
      <c r="BJ610" s="682"/>
      <c r="BK610" s="676"/>
      <c r="BL610" s="676"/>
      <c r="BM610" s="676"/>
      <c r="BN610" s="682"/>
      <c r="BO610" s="682"/>
      <c r="BP610" s="682"/>
      <c r="BQ610" s="682"/>
      <c r="BR610" s="682"/>
      <c r="BS610" s="682"/>
      <c r="BT610" s="682"/>
      <c r="BU610" s="682"/>
      <c r="BV610" s="682"/>
      <c r="BW610" s="682"/>
    </row>
    <row r="611" spans="1:75" ht="13.5" customHeight="1">
      <c r="A611" s="695" t="s">
        <v>70</v>
      </c>
      <c r="B611" s="17" t="s">
        <v>71</v>
      </c>
      <c r="C611" s="705"/>
      <c r="D611" s="706"/>
      <c r="E611" s="713"/>
      <c r="F611" s="706"/>
      <c r="G611" s="713"/>
      <c r="H611" s="706"/>
      <c r="I611" s="713"/>
      <c r="J611" s="706"/>
      <c r="K611" s="693"/>
      <c r="L611" s="709"/>
      <c r="M611" s="705"/>
      <c r="N611" s="706"/>
      <c r="O611" s="693"/>
      <c r="P611" s="706"/>
      <c r="Q611" s="693"/>
      <c r="R611" s="706"/>
      <c r="S611" s="693"/>
      <c r="T611" s="706"/>
      <c r="U611" s="21"/>
      <c r="Z611" s="696" t="str">
        <f>A611</f>
        <v>昼休み（12：30～13：30）</v>
      </c>
      <c r="AA611" s="680"/>
      <c r="AB611" s="680"/>
      <c r="AC611" s="680"/>
      <c r="AD611" s="680"/>
      <c r="AE611" s="680"/>
      <c r="AF611" s="680"/>
      <c r="AG611" s="680"/>
      <c r="AH611" s="680"/>
      <c r="AI611" s="680"/>
      <c r="AJ611" s="680"/>
      <c r="AK611" s="680"/>
      <c r="AL611" s="680"/>
      <c r="AM611" s="680"/>
      <c r="AN611" s="680"/>
      <c r="AO611" s="680"/>
      <c r="AP611" s="680"/>
      <c r="AQ611" s="680"/>
      <c r="AR611" s="680"/>
      <c r="AS611" s="680"/>
      <c r="AT611" s="680"/>
      <c r="AU611" s="680"/>
      <c r="AV611" s="680"/>
      <c r="AW611" s="680"/>
      <c r="AX611" s="680"/>
      <c r="AY611" s="680"/>
      <c r="AZ611" s="680"/>
      <c r="BA611" s="680"/>
      <c r="BB611" s="680"/>
      <c r="BC611" s="680"/>
      <c r="BD611" s="680"/>
      <c r="BE611" s="680"/>
      <c r="BF611" s="680"/>
      <c r="BG611" s="680"/>
      <c r="BH611" s="680"/>
      <c r="BI611" s="680"/>
      <c r="BJ611" s="680"/>
      <c r="BK611" s="674"/>
      <c r="BL611" s="674"/>
      <c r="BM611" s="674"/>
      <c r="BN611" s="680"/>
      <c r="BO611" s="680"/>
      <c r="BP611" s="680"/>
      <c r="BQ611" s="680"/>
      <c r="BR611" s="680"/>
      <c r="BS611" s="680"/>
      <c r="BT611" s="680"/>
      <c r="BU611" s="680"/>
      <c r="BV611" s="680"/>
      <c r="BW611" s="680"/>
    </row>
    <row r="612" spans="1:75" ht="13.5" customHeight="1">
      <c r="A612" s="696"/>
      <c r="B612" s="17" t="s">
        <v>73</v>
      </c>
      <c r="C612" s="708"/>
      <c r="D612" s="707"/>
      <c r="E612" s="716"/>
      <c r="F612" s="707"/>
      <c r="G612" s="716"/>
      <c r="H612" s="707"/>
      <c r="I612" s="716"/>
      <c r="J612" s="707"/>
      <c r="K612" s="689"/>
      <c r="L612" s="717"/>
      <c r="M612" s="708"/>
      <c r="N612" s="707"/>
      <c r="O612" s="689"/>
      <c r="P612" s="707"/>
      <c r="Q612" s="689"/>
      <c r="R612" s="707"/>
      <c r="S612" s="689"/>
      <c r="T612" s="707"/>
      <c r="U612" s="21"/>
      <c r="Z612" s="696"/>
      <c r="AA612" s="681"/>
      <c r="AB612" s="681"/>
      <c r="AC612" s="681"/>
      <c r="AD612" s="681"/>
      <c r="AE612" s="681"/>
      <c r="AF612" s="681"/>
      <c r="AG612" s="681"/>
      <c r="AH612" s="681"/>
      <c r="AI612" s="681"/>
      <c r="AJ612" s="681"/>
      <c r="AK612" s="681"/>
      <c r="AL612" s="681"/>
      <c r="AM612" s="681"/>
      <c r="AN612" s="681"/>
      <c r="AO612" s="681"/>
      <c r="AP612" s="681"/>
      <c r="AQ612" s="681"/>
      <c r="AR612" s="681"/>
      <c r="AS612" s="681"/>
      <c r="AT612" s="681"/>
      <c r="AU612" s="681"/>
      <c r="AV612" s="681"/>
      <c r="AW612" s="681"/>
      <c r="AX612" s="681"/>
      <c r="AY612" s="681"/>
      <c r="AZ612" s="681"/>
      <c r="BA612" s="681"/>
      <c r="BB612" s="681"/>
      <c r="BC612" s="681"/>
      <c r="BD612" s="681"/>
      <c r="BE612" s="681"/>
      <c r="BF612" s="681"/>
      <c r="BG612" s="681"/>
      <c r="BH612" s="681"/>
      <c r="BI612" s="681"/>
      <c r="BJ612" s="681"/>
      <c r="BK612" s="675"/>
      <c r="BL612" s="675"/>
      <c r="BM612" s="675"/>
      <c r="BN612" s="681"/>
      <c r="BO612" s="681"/>
      <c r="BP612" s="681"/>
      <c r="BQ612" s="681"/>
      <c r="BR612" s="681"/>
      <c r="BS612" s="681"/>
      <c r="BT612" s="681"/>
      <c r="BU612" s="681"/>
      <c r="BV612" s="681"/>
      <c r="BW612" s="681"/>
    </row>
    <row r="613" spans="1:75" ht="13.5" customHeight="1">
      <c r="A613" s="696"/>
      <c r="B613" s="17" t="s">
        <v>60</v>
      </c>
      <c r="C613" s="708"/>
      <c r="D613" s="707"/>
      <c r="E613" s="716"/>
      <c r="F613" s="707"/>
      <c r="G613" s="716"/>
      <c r="H613" s="707"/>
      <c r="I613" s="716"/>
      <c r="J613" s="707"/>
      <c r="K613" s="689"/>
      <c r="L613" s="717"/>
      <c r="M613" s="708"/>
      <c r="N613" s="707"/>
      <c r="O613" s="689"/>
      <c r="P613" s="707"/>
      <c r="Q613" s="689"/>
      <c r="R613" s="707"/>
      <c r="S613" s="689"/>
      <c r="T613" s="707"/>
      <c r="U613" s="21"/>
      <c r="Z613" s="696"/>
      <c r="AA613" s="681"/>
      <c r="AB613" s="681"/>
      <c r="AC613" s="681"/>
      <c r="AD613" s="681"/>
      <c r="AE613" s="681"/>
      <c r="AF613" s="681"/>
      <c r="AG613" s="681"/>
      <c r="AH613" s="681"/>
      <c r="AI613" s="681"/>
      <c r="AJ613" s="681"/>
      <c r="AK613" s="681"/>
      <c r="AL613" s="681"/>
      <c r="AM613" s="681"/>
      <c r="AN613" s="681"/>
      <c r="AO613" s="681"/>
      <c r="AP613" s="681"/>
      <c r="AQ613" s="681"/>
      <c r="AR613" s="681"/>
      <c r="AS613" s="681"/>
      <c r="AT613" s="681"/>
      <c r="AU613" s="681"/>
      <c r="AV613" s="681"/>
      <c r="AW613" s="681"/>
      <c r="AX613" s="681"/>
      <c r="AY613" s="681"/>
      <c r="AZ613" s="681"/>
      <c r="BA613" s="681"/>
      <c r="BB613" s="681"/>
      <c r="BC613" s="681"/>
      <c r="BD613" s="681"/>
      <c r="BE613" s="681"/>
      <c r="BF613" s="681"/>
      <c r="BG613" s="681"/>
      <c r="BH613" s="681"/>
      <c r="BI613" s="681"/>
      <c r="BJ613" s="681"/>
      <c r="BK613" s="675"/>
      <c r="BL613" s="675"/>
      <c r="BM613" s="675"/>
      <c r="BN613" s="681"/>
      <c r="BO613" s="681"/>
      <c r="BP613" s="681"/>
      <c r="BQ613" s="681"/>
      <c r="BR613" s="681"/>
      <c r="BS613" s="681"/>
      <c r="BT613" s="681"/>
      <c r="BU613" s="681"/>
      <c r="BV613" s="681"/>
      <c r="BW613" s="681"/>
    </row>
    <row r="614" spans="1:75" ht="13.5" customHeight="1">
      <c r="A614" s="697"/>
      <c r="B614" s="18" t="s">
        <v>62</v>
      </c>
      <c r="C614" s="714"/>
      <c r="D614" s="711"/>
      <c r="E614" s="715"/>
      <c r="F614" s="711"/>
      <c r="G614" s="715"/>
      <c r="H614" s="711"/>
      <c r="I614" s="715"/>
      <c r="J614" s="711"/>
      <c r="K614" s="710"/>
      <c r="L614" s="710"/>
      <c r="M614" s="714"/>
      <c r="N614" s="711"/>
      <c r="O614" s="710"/>
      <c r="P614" s="711"/>
      <c r="Q614" s="710"/>
      <c r="R614" s="711"/>
      <c r="S614" s="710"/>
      <c r="T614" s="711"/>
      <c r="U614" s="21"/>
      <c r="Z614" s="697"/>
      <c r="AA614" s="682"/>
      <c r="AB614" s="682"/>
      <c r="AC614" s="682"/>
      <c r="AD614" s="682"/>
      <c r="AE614" s="682"/>
      <c r="AF614" s="682"/>
      <c r="AG614" s="682"/>
      <c r="AH614" s="682"/>
      <c r="AI614" s="682"/>
      <c r="AJ614" s="682"/>
      <c r="AK614" s="682"/>
      <c r="AL614" s="682"/>
      <c r="AM614" s="682"/>
      <c r="AN614" s="682"/>
      <c r="AO614" s="682"/>
      <c r="AP614" s="682"/>
      <c r="AQ614" s="682"/>
      <c r="AR614" s="682"/>
      <c r="AS614" s="682"/>
      <c r="AT614" s="682"/>
      <c r="AU614" s="682"/>
      <c r="AV614" s="682"/>
      <c r="AW614" s="682"/>
      <c r="AX614" s="682"/>
      <c r="AY614" s="682"/>
      <c r="AZ614" s="682"/>
      <c r="BA614" s="682"/>
      <c r="BB614" s="682"/>
      <c r="BC614" s="682"/>
      <c r="BD614" s="682"/>
      <c r="BE614" s="682"/>
      <c r="BF614" s="682"/>
      <c r="BG614" s="682"/>
      <c r="BH614" s="682"/>
      <c r="BI614" s="682"/>
      <c r="BJ614" s="682"/>
      <c r="BK614" s="676"/>
      <c r="BL614" s="676"/>
      <c r="BM614" s="676"/>
      <c r="BN614" s="682"/>
      <c r="BO614" s="682"/>
      <c r="BP614" s="682"/>
      <c r="BQ614" s="682"/>
      <c r="BR614" s="682"/>
      <c r="BS614" s="682"/>
      <c r="BT614" s="682"/>
      <c r="BU614" s="682"/>
      <c r="BV614" s="682"/>
      <c r="BW614" s="682"/>
    </row>
    <row r="615" spans="1:75" ht="13.5" customHeight="1">
      <c r="A615" s="696" t="s">
        <v>74</v>
      </c>
      <c r="B615" s="15" t="s">
        <v>55</v>
      </c>
      <c r="C615" s="692" t="str">
        <f>VLOOKUP($C602,'2025年度(1年後期)'!$B$5:$N$207,COLUMN('2025年度(1年後期)'!$G$5),0)&amp;""</f>
        <v/>
      </c>
      <c r="D615" s="693"/>
      <c r="E615" s="698" t="str">
        <f>VLOOKUP($C602,'2025年度(2年後期)'!$B$5:$N$207,COLUMN('2025年度(2年後期)'!$G$5),0)&amp;""</f>
        <v/>
      </c>
      <c r="F615" s="693"/>
      <c r="G615" s="698" t="str">
        <f>VLOOKUP($C602,'2025年度(3年後期)'!$B$5:$N$207,COLUMN('2025年度(3年後期)'!$G$5),0)&amp;""</f>
        <v/>
      </c>
      <c r="H615" s="693"/>
      <c r="I615" s="698" t="str">
        <f>VLOOKUP($C602,'2025年度(4年後期)'!$B$5:$N$206,COLUMN('2025年度(4年後期)'!$G$5),0)&amp;""</f>
        <v/>
      </c>
      <c r="J615" s="693"/>
      <c r="K615" s="694" t="str">
        <f>VLOOKUP($C602,'2025年度(助産後期)'!$B$5:$N$207,COLUMN('2025年度(助産後期)'!$G$5),0)&amp;""</f>
        <v/>
      </c>
      <c r="L615" s="694"/>
      <c r="M615" s="692" t="str">
        <f>VLOOKUP($C602,'2025年度(M1後期)'!$B$5:$N$207,COLUMN('2025年度(M1後期)'!$G$5),0)&amp;""</f>
        <v/>
      </c>
      <c r="N615" s="693"/>
      <c r="O615" s="694" t="str">
        <f>VLOOKUP($C602,'2025年度(M2後期)'!$B$5:$N$207,COLUMN('2025年度(M2後期)'!$G$5),0)&amp;""</f>
        <v/>
      </c>
      <c r="P615" s="693"/>
      <c r="Q615" s="694" t="str">
        <f>VLOOKUP($C602,'2025年度(D1後期)'!$B$5:$N$207,COLUMN('2025年度(D1後期)'!$G$5),0)&amp;""</f>
        <v/>
      </c>
      <c r="R615" s="693"/>
      <c r="S615" s="694" t="str">
        <f>VLOOKUP($C602,'2025年度(D23後期)'!$B$5:$N$207,COLUMN('2025年度(D23後期)'!$G$5),0)&amp;""</f>
        <v/>
      </c>
      <c r="T615" s="693"/>
      <c r="U615" s="21"/>
      <c r="Z615" s="696" t="str">
        <f>A615</f>
        <v>３時限（13：30～15：00）</v>
      </c>
      <c r="AA615" s="680"/>
      <c r="AB615" s="680"/>
      <c r="AC615" s="680"/>
      <c r="AD615" s="680"/>
      <c r="AE615" s="680"/>
      <c r="AF615" s="680"/>
      <c r="AG615" s="680"/>
      <c r="AH615" s="680"/>
      <c r="AI615" s="680"/>
      <c r="AJ615" s="680"/>
      <c r="AK615" s="680"/>
      <c r="AL615" s="680"/>
      <c r="AM615" s="681"/>
      <c r="AN615" s="680"/>
      <c r="AO615" s="680"/>
      <c r="AP615" s="680"/>
      <c r="AQ615" s="680"/>
      <c r="AR615" s="680"/>
      <c r="AS615" s="680"/>
      <c r="AT615" s="680"/>
      <c r="AU615" s="680"/>
      <c r="AV615" s="680"/>
      <c r="AW615" s="680"/>
      <c r="AX615" s="680"/>
      <c r="AY615" s="680"/>
      <c r="AZ615" s="680"/>
      <c r="BA615" s="680"/>
      <c r="BB615" s="680"/>
      <c r="BC615" s="680"/>
      <c r="BD615" s="680"/>
      <c r="BE615" s="680"/>
      <c r="BF615" s="680"/>
      <c r="BG615" s="680"/>
      <c r="BH615" s="680"/>
      <c r="BI615" s="680"/>
      <c r="BJ615" s="680"/>
      <c r="BK615" s="674"/>
      <c r="BL615" s="674"/>
      <c r="BM615" s="674"/>
      <c r="BN615" s="680"/>
      <c r="BO615" s="680"/>
      <c r="BP615" s="680"/>
      <c r="BQ615" s="680"/>
      <c r="BR615" s="680"/>
      <c r="BS615" s="680"/>
      <c r="BT615" s="680"/>
      <c r="BU615" s="680"/>
      <c r="BV615" s="680"/>
      <c r="BW615" s="680"/>
    </row>
    <row r="616" spans="1:75" ht="13.5" customHeight="1">
      <c r="A616" s="696"/>
      <c r="B616" s="15" t="s">
        <v>58</v>
      </c>
      <c r="C616" s="688" t="str">
        <f>IFERROR(VLOOKUP(C615,科目・教員!$A$2:$B$349,2,0),"")</f>
        <v/>
      </c>
      <c r="D616" s="689"/>
      <c r="E616" s="690" t="str">
        <f>IFERROR(VLOOKUP(E615,科目・教員!$A$2:$B$349,2,0),"")</f>
        <v/>
      </c>
      <c r="F616" s="689"/>
      <c r="G616" s="690" t="str">
        <f>IFERROR(VLOOKUP(G615,科目・教員!$A$2:$B$349,2,0),"")</f>
        <v/>
      </c>
      <c r="H616" s="689"/>
      <c r="I616" s="690" t="str">
        <f>IFERROR(VLOOKUP(I615,科目・教員!$A$2:$B$349,2,0),"")</f>
        <v/>
      </c>
      <c r="J616" s="689"/>
      <c r="K616" s="691" t="str">
        <f>IFERROR(VLOOKUP(K615,科目・教員!$A$2:$B$349,2,0),"")</f>
        <v/>
      </c>
      <c r="L616" s="691"/>
      <c r="M616" s="688" t="str">
        <f>IFERROR(VLOOKUP(M615,科目・教員!$A$2:$B$349,2,0),"")</f>
        <v/>
      </c>
      <c r="N616" s="689"/>
      <c r="O616" s="691" t="str">
        <f>IFERROR(VLOOKUP(O615,科目・教員!$A$2:$B$349,2,0),"")</f>
        <v/>
      </c>
      <c r="P616" s="689"/>
      <c r="Q616" s="691" t="str">
        <f>IFERROR(VLOOKUP(Q615,科目・教員!$A$2:$B$349,2,0),"")</f>
        <v/>
      </c>
      <c r="R616" s="689"/>
      <c r="S616" s="691" t="str">
        <f>IFERROR(VLOOKUP(S615,科目・教員!$A$2:$B$349,2,0),"")</f>
        <v/>
      </c>
      <c r="T616" s="689"/>
      <c r="U616" s="21"/>
      <c r="Z616" s="696"/>
      <c r="AA616" s="681"/>
      <c r="AB616" s="681"/>
      <c r="AC616" s="681"/>
      <c r="AD616" s="681"/>
      <c r="AE616" s="681"/>
      <c r="AF616" s="681"/>
      <c r="AG616" s="681"/>
      <c r="AH616" s="681"/>
      <c r="AI616" s="681"/>
      <c r="AJ616" s="681"/>
      <c r="AK616" s="681"/>
      <c r="AL616" s="681"/>
      <c r="AM616" s="681"/>
      <c r="AN616" s="681"/>
      <c r="AO616" s="681"/>
      <c r="AP616" s="681"/>
      <c r="AQ616" s="681"/>
      <c r="AR616" s="681"/>
      <c r="AS616" s="681"/>
      <c r="AT616" s="681"/>
      <c r="AU616" s="681"/>
      <c r="AV616" s="681"/>
      <c r="AW616" s="681"/>
      <c r="AX616" s="681"/>
      <c r="AY616" s="681"/>
      <c r="AZ616" s="681"/>
      <c r="BA616" s="681"/>
      <c r="BB616" s="681"/>
      <c r="BC616" s="681"/>
      <c r="BD616" s="681"/>
      <c r="BE616" s="681"/>
      <c r="BF616" s="681"/>
      <c r="BG616" s="681"/>
      <c r="BH616" s="681"/>
      <c r="BI616" s="681"/>
      <c r="BJ616" s="681"/>
      <c r="BK616" s="675"/>
      <c r="BL616" s="675"/>
      <c r="BM616" s="675"/>
      <c r="BN616" s="681"/>
      <c r="BO616" s="681"/>
      <c r="BP616" s="681"/>
      <c r="BQ616" s="681"/>
      <c r="BR616" s="681"/>
      <c r="BS616" s="681"/>
      <c r="BT616" s="681"/>
      <c r="BU616" s="681"/>
      <c r="BV616" s="681"/>
      <c r="BW616" s="681"/>
    </row>
    <row r="617" spans="1:75" ht="13.5" customHeight="1">
      <c r="A617" s="696"/>
      <c r="B617" s="15" t="s">
        <v>60</v>
      </c>
      <c r="C617" s="688" t="str">
        <f>VLOOKUP($C602,'2025年度(1年後期)'!$B$5:$N$207,COLUMN('2025年度(1年後期)'!$G$5)+1,0)&amp;""</f>
        <v/>
      </c>
      <c r="D617" s="689"/>
      <c r="E617" s="690" t="str">
        <f>VLOOKUP($C602,'2025年度(2年後期)'!$B$5:$N$207,COLUMN('2025年度(2年後期)'!$G$5)+1,0)&amp;""</f>
        <v/>
      </c>
      <c r="F617" s="689"/>
      <c r="G617" s="690" t="str">
        <f>VLOOKUP($C602,'2025年度(3年後期)'!$B$5:$N$207,COLUMN('2025年度(3年後期)'!$G$5)+1,0)&amp;""</f>
        <v/>
      </c>
      <c r="H617" s="689"/>
      <c r="I617" s="690" t="str">
        <f>VLOOKUP($C602,'2025年度(4年後期)'!$B$5:$N$206,COLUMN('2025年度(4年後期)'!$G$5)+1,0)&amp;""</f>
        <v/>
      </c>
      <c r="J617" s="689"/>
      <c r="K617" s="691" t="str">
        <f>VLOOKUP($C602,'2025年度(助産後期)'!$B$5:$N$207,COLUMN('2025年度(助産後期)'!$G$5)+1,0)&amp;""</f>
        <v/>
      </c>
      <c r="L617" s="691"/>
      <c r="M617" s="688" t="str">
        <f>VLOOKUP($C602,'2025年度(M1後期)'!$B$5:$N$207,COLUMN('2025年度(M1後期)'!$G$5)+1,0)&amp;""</f>
        <v/>
      </c>
      <c r="N617" s="689"/>
      <c r="O617" s="691" t="str">
        <f>VLOOKUP($C602,'2025年度(M2後期)'!$B$5:$N$207,COLUMN('2025年度(M2後期)'!$G$5)+1,0)&amp;""</f>
        <v/>
      </c>
      <c r="P617" s="689"/>
      <c r="Q617" s="691" t="str">
        <f>VLOOKUP($C602,'2025年度(D1後期)'!$B$5:$N$207,COLUMN('2025年度(D1後期)'!$G$5)+1,0)&amp;""</f>
        <v/>
      </c>
      <c r="R617" s="689"/>
      <c r="S617" s="691" t="str">
        <f>VLOOKUP($C602,'2025年度(D23後期)'!$B$5:$N$207,COLUMN('2025年度(D23後期)'!$G$5)+1,0)&amp;""</f>
        <v/>
      </c>
      <c r="T617" s="689"/>
      <c r="U617" s="21"/>
      <c r="Z617" s="696"/>
      <c r="AA617" s="681"/>
      <c r="AB617" s="681"/>
      <c r="AC617" s="681"/>
      <c r="AD617" s="681"/>
      <c r="AE617" s="681"/>
      <c r="AF617" s="681"/>
      <c r="AG617" s="681"/>
      <c r="AH617" s="681"/>
      <c r="AI617" s="681"/>
      <c r="AJ617" s="681"/>
      <c r="AK617" s="681"/>
      <c r="AL617" s="681"/>
      <c r="AM617" s="681"/>
      <c r="AN617" s="681"/>
      <c r="AO617" s="681"/>
      <c r="AP617" s="681"/>
      <c r="AQ617" s="681"/>
      <c r="AR617" s="681"/>
      <c r="AS617" s="681"/>
      <c r="AT617" s="681"/>
      <c r="AU617" s="681"/>
      <c r="AV617" s="681"/>
      <c r="AW617" s="681"/>
      <c r="AX617" s="681"/>
      <c r="AY617" s="681"/>
      <c r="AZ617" s="681"/>
      <c r="BA617" s="681"/>
      <c r="BB617" s="681"/>
      <c r="BC617" s="681"/>
      <c r="BD617" s="681"/>
      <c r="BE617" s="681"/>
      <c r="BF617" s="681"/>
      <c r="BG617" s="681"/>
      <c r="BH617" s="681"/>
      <c r="BI617" s="681"/>
      <c r="BJ617" s="681"/>
      <c r="BK617" s="675"/>
      <c r="BL617" s="675"/>
      <c r="BM617" s="675"/>
      <c r="BN617" s="681"/>
      <c r="BO617" s="681"/>
      <c r="BP617" s="681"/>
      <c r="BQ617" s="681"/>
      <c r="BR617" s="681"/>
      <c r="BS617" s="681"/>
      <c r="BT617" s="681"/>
      <c r="BU617" s="681"/>
      <c r="BV617" s="681"/>
      <c r="BW617" s="681"/>
    </row>
    <row r="618" spans="1:75" ht="13.5" customHeight="1">
      <c r="A618" s="712"/>
      <c r="B618" s="16" t="s">
        <v>62</v>
      </c>
      <c r="C618" s="687"/>
      <c r="D618" s="685"/>
      <c r="E618" s="684"/>
      <c r="F618" s="685"/>
      <c r="G618" s="684"/>
      <c r="H618" s="685"/>
      <c r="I618" s="684"/>
      <c r="J618" s="685"/>
      <c r="K618" s="686"/>
      <c r="L618" s="686"/>
      <c r="M618" s="687"/>
      <c r="N618" s="685"/>
      <c r="O618" s="686"/>
      <c r="P618" s="685"/>
      <c r="Q618" s="686"/>
      <c r="R618" s="685"/>
      <c r="S618" s="686"/>
      <c r="T618" s="685"/>
      <c r="U618" s="21"/>
      <c r="Z618" s="697"/>
      <c r="AA618" s="682"/>
      <c r="AB618" s="682"/>
      <c r="AC618" s="682"/>
      <c r="AD618" s="682"/>
      <c r="AE618" s="682"/>
      <c r="AF618" s="682"/>
      <c r="AG618" s="682"/>
      <c r="AH618" s="682"/>
      <c r="AI618" s="682"/>
      <c r="AJ618" s="682"/>
      <c r="AK618" s="682"/>
      <c r="AL618" s="682"/>
      <c r="AM618" s="682"/>
      <c r="AN618" s="682"/>
      <c r="AO618" s="682"/>
      <c r="AP618" s="682"/>
      <c r="AQ618" s="682"/>
      <c r="AR618" s="682"/>
      <c r="AS618" s="682"/>
      <c r="AT618" s="682"/>
      <c r="AU618" s="682"/>
      <c r="AV618" s="682"/>
      <c r="AW618" s="682"/>
      <c r="AX618" s="682"/>
      <c r="AY618" s="682"/>
      <c r="AZ618" s="682"/>
      <c r="BA618" s="682"/>
      <c r="BB618" s="682"/>
      <c r="BC618" s="682"/>
      <c r="BD618" s="682"/>
      <c r="BE618" s="682"/>
      <c r="BF618" s="682"/>
      <c r="BG618" s="682"/>
      <c r="BH618" s="682"/>
      <c r="BI618" s="682"/>
      <c r="BJ618" s="682"/>
      <c r="BK618" s="676"/>
      <c r="BL618" s="676"/>
      <c r="BM618" s="676"/>
      <c r="BN618" s="682"/>
      <c r="BO618" s="682"/>
      <c r="BP618" s="682"/>
      <c r="BQ618" s="682"/>
      <c r="BR618" s="682"/>
      <c r="BS618" s="682"/>
      <c r="BT618" s="682"/>
      <c r="BU618" s="682"/>
      <c r="BV618" s="682"/>
      <c r="BW618" s="682"/>
    </row>
    <row r="619" spans="1:75" ht="13.5" customHeight="1">
      <c r="A619" s="696" t="s">
        <v>80</v>
      </c>
      <c r="B619" s="15" t="s">
        <v>55</v>
      </c>
      <c r="C619" s="692" t="str">
        <f>VLOOKUP($C602,'2025年度(1年後期)'!$B$5:$N$207,COLUMN('2025年度(1年後期)'!$I$5),0)&amp;""</f>
        <v/>
      </c>
      <c r="D619" s="693"/>
      <c r="E619" s="698" t="str">
        <f>VLOOKUP($C602,'2025年度(2年後期)'!$B$5:$N$207,COLUMN('2025年度(2年後期)'!$I$5),0)&amp;""</f>
        <v/>
      </c>
      <c r="F619" s="693"/>
      <c r="G619" s="698" t="str">
        <f>VLOOKUP($C602,'2025年度(3年後期)'!$B$5:$N$207,COLUMN('2025年度(3年後期)'!$I$5),0)&amp;""</f>
        <v/>
      </c>
      <c r="H619" s="693"/>
      <c r="I619" s="698" t="str">
        <f>VLOOKUP($C602,'2025年度(4年後期)'!$B$5:$N$206,COLUMN('2025年度(4年後期)'!$I$5),0)&amp;""</f>
        <v/>
      </c>
      <c r="J619" s="693"/>
      <c r="K619" s="694" t="str">
        <f>VLOOKUP($C602,'2025年度(助産後期)'!$B$5:$N$207,COLUMN('2025年度(助産後期)'!$I$5),0)&amp;""</f>
        <v/>
      </c>
      <c r="L619" s="694"/>
      <c r="M619" s="692" t="str">
        <f>VLOOKUP($C602,'2025年度(M1後期)'!$B$5:$N$207,COLUMN('2025年度(M1後期)'!$I$5),0)&amp;""</f>
        <v/>
      </c>
      <c r="N619" s="693"/>
      <c r="O619" s="694" t="str">
        <f>VLOOKUP($C602,'2025年度(M2後期)'!$B$5:$N$207,COLUMN('2025年度(M2後期)'!$I$5),0)&amp;""</f>
        <v/>
      </c>
      <c r="P619" s="693"/>
      <c r="Q619" s="694" t="str">
        <f>VLOOKUP($C602,'2025年度(D1後期)'!$B$5:$N$207,COLUMN('2025年度(D1後期)'!$I$5),0)&amp;""</f>
        <v/>
      </c>
      <c r="R619" s="693"/>
      <c r="S619" s="694" t="str">
        <f>VLOOKUP($C602,'2025年度(D23後期)'!$B$5:$N$207,COLUMN('2025年度(D23後期)'!$I$5),0)&amp;""</f>
        <v/>
      </c>
      <c r="T619" s="693"/>
      <c r="U619" s="21"/>
      <c r="Z619" s="696" t="str">
        <f>A619</f>
        <v>４時限（15：10～16：40）</v>
      </c>
      <c r="AA619" s="680"/>
      <c r="AB619" s="680"/>
      <c r="AC619" s="680"/>
      <c r="AD619" s="680"/>
      <c r="AE619" s="680"/>
      <c r="AF619" s="680"/>
      <c r="AG619" s="680"/>
      <c r="AH619" s="680"/>
      <c r="AI619" s="680"/>
      <c r="AJ619" s="680"/>
      <c r="AK619" s="680"/>
      <c r="AL619" s="680"/>
      <c r="AM619" s="681"/>
      <c r="AN619" s="680"/>
      <c r="AO619" s="680"/>
      <c r="AP619" s="680"/>
      <c r="AQ619" s="680"/>
      <c r="AR619" s="680"/>
      <c r="AS619" s="680"/>
      <c r="AT619" s="680"/>
      <c r="AU619" s="680"/>
      <c r="AV619" s="680"/>
      <c r="AW619" s="680"/>
      <c r="AX619" s="680"/>
      <c r="AY619" s="680"/>
      <c r="AZ619" s="680"/>
      <c r="BA619" s="680"/>
      <c r="BB619" s="680"/>
      <c r="BC619" s="680"/>
      <c r="BD619" s="680"/>
      <c r="BE619" s="680"/>
      <c r="BF619" s="680"/>
      <c r="BG619" s="680"/>
      <c r="BH619" s="680"/>
      <c r="BI619" s="680"/>
      <c r="BJ619" s="680"/>
      <c r="BK619" s="674"/>
      <c r="BL619" s="674"/>
      <c r="BM619" s="674"/>
      <c r="BN619" s="680"/>
      <c r="BO619" s="680"/>
      <c r="BP619" s="680"/>
      <c r="BQ619" s="680"/>
      <c r="BR619" s="680"/>
      <c r="BS619" s="680"/>
      <c r="BT619" s="680"/>
      <c r="BU619" s="680"/>
      <c r="BV619" s="680"/>
      <c r="BW619" s="680"/>
    </row>
    <row r="620" spans="1:75" ht="13.5" customHeight="1">
      <c r="A620" s="696"/>
      <c r="B620" s="15" t="s">
        <v>58</v>
      </c>
      <c r="C620" s="688" t="str">
        <f>IFERROR(VLOOKUP(C619,科目・教員!$A$2:$B$349,2,0),"")</f>
        <v/>
      </c>
      <c r="D620" s="689"/>
      <c r="E620" s="690" t="str">
        <f>IFERROR(VLOOKUP(E619,科目・教員!$A$2:$B$349,2,0),"")</f>
        <v/>
      </c>
      <c r="F620" s="689"/>
      <c r="G620" s="690" t="str">
        <f>IFERROR(VLOOKUP(G619,科目・教員!$A$2:$B$349,2,0),"")</f>
        <v/>
      </c>
      <c r="H620" s="689"/>
      <c r="I620" s="690" t="str">
        <f>IFERROR(VLOOKUP(I619,科目・教員!$A$2:$B$349,2,0),"")</f>
        <v/>
      </c>
      <c r="J620" s="689"/>
      <c r="K620" s="691" t="str">
        <f>IFERROR(VLOOKUP(K619,科目・教員!$A$2:$B$349,2,0),"")</f>
        <v/>
      </c>
      <c r="L620" s="691"/>
      <c r="M620" s="688" t="str">
        <f>IFERROR(VLOOKUP(M619,科目・教員!$A$2:$B$349,2,0),"")</f>
        <v/>
      </c>
      <c r="N620" s="689"/>
      <c r="O620" s="691" t="str">
        <f>IFERROR(VLOOKUP(O619,科目・教員!$A$2:$B$349,2,0),"")</f>
        <v/>
      </c>
      <c r="P620" s="689"/>
      <c r="Q620" s="691" t="str">
        <f>IFERROR(VLOOKUP(Q619,科目・教員!$A$2:$B$349,2,0),"")</f>
        <v/>
      </c>
      <c r="R620" s="689"/>
      <c r="S620" s="691" t="str">
        <f>IFERROR(VLOOKUP(S619,科目・教員!$A$2:$B$349,2,0),"")</f>
        <v/>
      </c>
      <c r="T620" s="689"/>
      <c r="U620" s="21"/>
      <c r="Z620" s="696"/>
      <c r="AA620" s="681"/>
      <c r="AB620" s="681"/>
      <c r="AC620" s="681"/>
      <c r="AD620" s="681"/>
      <c r="AE620" s="681"/>
      <c r="AF620" s="681"/>
      <c r="AG620" s="681"/>
      <c r="AH620" s="681"/>
      <c r="AI620" s="681"/>
      <c r="AJ620" s="681"/>
      <c r="AK620" s="681"/>
      <c r="AL620" s="681"/>
      <c r="AM620" s="681"/>
      <c r="AN620" s="681"/>
      <c r="AO620" s="681"/>
      <c r="AP620" s="681"/>
      <c r="AQ620" s="681"/>
      <c r="AR620" s="681"/>
      <c r="AS620" s="681"/>
      <c r="AT620" s="681"/>
      <c r="AU620" s="681"/>
      <c r="AV620" s="681"/>
      <c r="AW620" s="681"/>
      <c r="AX620" s="681"/>
      <c r="AY620" s="681"/>
      <c r="AZ620" s="681"/>
      <c r="BA620" s="681"/>
      <c r="BB620" s="681"/>
      <c r="BC620" s="681"/>
      <c r="BD620" s="681"/>
      <c r="BE620" s="681"/>
      <c r="BF620" s="681"/>
      <c r="BG620" s="681"/>
      <c r="BH620" s="681"/>
      <c r="BI620" s="681"/>
      <c r="BJ620" s="681"/>
      <c r="BK620" s="675"/>
      <c r="BL620" s="675"/>
      <c r="BM620" s="675"/>
      <c r="BN620" s="681"/>
      <c r="BO620" s="681"/>
      <c r="BP620" s="681"/>
      <c r="BQ620" s="681"/>
      <c r="BR620" s="681"/>
      <c r="BS620" s="681"/>
      <c r="BT620" s="681"/>
      <c r="BU620" s="681"/>
      <c r="BV620" s="681"/>
      <c r="BW620" s="681"/>
    </row>
    <row r="621" spans="1:75" ht="13.5" customHeight="1">
      <c r="A621" s="696"/>
      <c r="B621" s="15" t="s">
        <v>60</v>
      </c>
      <c r="C621" s="688" t="str">
        <f>VLOOKUP($C602,'2025年度(1年後期)'!$B$5:$N$207,COLUMN('2025年度(1年後期)'!$I$5)+1,0)&amp;""</f>
        <v/>
      </c>
      <c r="D621" s="689"/>
      <c r="E621" s="690" t="str">
        <f>VLOOKUP($C602,'2025年度(2年後期)'!$B$5:$N$207,COLUMN('2025年度(2年後期)'!$I$5)+1,0)&amp;""</f>
        <v/>
      </c>
      <c r="F621" s="689"/>
      <c r="G621" s="690" t="str">
        <f>VLOOKUP($C602,'2025年度(3年後期)'!$B$5:$N$207,COLUMN('2025年度(3年後期)'!$I$5)+1,0)&amp;""</f>
        <v/>
      </c>
      <c r="H621" s="689"/>
      <c r="I621" s="690" t="str">
        <f>VLOOKUP($C602,'2025年度(4年後期)'!$B$5:$N$206,COLUMN('2025年度(4年後期)'!$I$5)+1,0)&amp;""</f>
        <v/>
      </c>
      <c r="J621" s="689"/>
      <c r="K621" s="691" t="str">
        <f>VLOOKUP($C602,'2025年度(助産後期)'!$B$5:$N$207,COLUMN('2025年度(助産後期)'!$I$5)+1,0)&amp;""</f>
        <v/>
      </c>
      <c r="L621" s="691"/>
      <c r="M621" s="688" t="str">
        <f>VLOOKUP($C602,'2025年度(M1後期)'!$B$5:$N$207,COLUMN('2025年度(M1後期)'!$I$5)+1,0)&amp;""</f>
        <v/>
      </c>
      <c r="N621" s="689"/>
      <c r="O621" s="691" t="str">
        <f>VLOOKUP($C602,'2025年度(M2後期)'!$B$5:$N$207,COLUMN('2025年度(M2後期)'!$I$5)+1,0)&amp;""</f>
        <v/>
      </c>
      <c r="P621" s="689"/>
      <c r="Q621" s="691" t="str">
        <f>VLOOKUP($C602,'2025年度(D1後期)'!$B$5:$N$207,COLUMN('2025年度(D1後期)'!$I$5)+1,0)&amp;""</f>
        <v/>
      </c>
      <c r="R621" s="689"/>
      <c r="S621" s="691" t="str">
        <f>VLOOKUP($C602,'2025年度(D23後期)'!$B$5:$N$207,COLUMN('2025年度(D23後期)'!$I$5)+1,0)&amp;""</f>
        <v/>
      </c>
      <c r="T621" s="689"/>
      <c r="U621" s="21"/>
      <c r="Z621" s="696"/>
      <c r="AA621" s="681"/>
      <c r="AB621" s="681"/>
      <c r="AC621" s="681"/>
      <c r="AD621" s="681"/>
      <c r="AE621" s="681"/>
      <c r="AF621" s="681"/>
      <c r="AG621" s="681"/>
      <c r="AH621" s="681"/>
      <c r="AI621" s="681"/>
      <c r="AJ621" s="681"/>
      <c r="AK621" s="681"/>
      <c r="AL621" s="681"/>
      <c r="AM621" s="681"/>
      <c r="AN621" s="681"/>
      <c r="AO621" s="681"/>
      <c r="AP621" s="681"/>
      <c r="AQ621" s="681"/>
      <c r="AR621" s="681"/>
      <c r="AS621" s="681"/>
      <c r="AT621" s="681"/>
      <c r="AU621" s="681"/>
      <c r="AV621" s="681"/>
      <c r="AW621" s="681"/>
      <c r="AX621" s="681"/>
      <c r="AY621" s="681"/>
      <c r="AZ621" s="681"/>
      <c r="BA621" s="681"/>
      <c r="BB621" s="681"/>
      <c r="BC621" s="681"/>
      <c r="BD621" s="681"/>
      <c r="BE621" s="681"/>
      <c r="BF621" s="681"/>
      <c r="BG621" s="681"/>
      <c r="BH621" s="681"/>
      <c r="BI621" s="681"/>
      <c r="BJ621" s="681"/>
      <c r="BK621" s="675"/>
      <c r="BL621" s="675"/>
      <c r="BM621" s="675"/>
      <c r="BN621" s="681"/>
      <c r="BO621" s="681"/>
      <c r="BP621" s="681"/>
      <c r="BQ621" s="681"/>
      <c r="BR621" s="681"/>
      <c r="BS621" s="681"/>
      <c r="BT621" s="681"/>
      <c r="BU621" s="681"/>
      <c r="BV621" s="681"/>
      <c r="BW621" s="681"/>
    </row>
    <row r="622" spans="1:75" ht="13.5" customHeight="1">
      <c r="A622" s="697"/>
      <c r="B622" s="16" t="s">
        <v>62</v>
      </c>
      <c r="C622" s="687"/>
      <c r="D622" s="685"/>
      <c r="E622" s="684"/>
      <c r="F622" s="685"/>
      <c r="G622" s="684"/>
      <c r="H622" s="685"/>
      <c r="I622" s="684"/>
      <c r="J622" s="685"/>
      <c r="K622" s="686"/>
      <c r="L622" s="686"/>
      <c r="M622" s="687"/>
      <c r="N622" s="685"/>
      <c r="O622" s="686"/>
      <c r="P622" s="685"/>
      <c r="Q622" s="686"/>
      <c r="R622" s="685"/>
      <c r="S622" s="686"/>
      <c r="T622" s="685"/>
      <c r="U622" s="21"/>
      <c r="Z622" s="697"/>
      <c r="AA622" s="682"/>
      <c r="AB622" s="682"/>
      <c r="AC622" s="682"/>
      <c r="AD622" s="682"/>
      <c r="AE622" s="682"/>
      <c r="AF622" s="682"/>
      <c r="AG622" s="682"/>
      <c r="AH622" s="682"/>
      <c r="AI622" s="682"/>
      <c r="AJ622" s="682"/>
      <c r="AK622" s="682"/>
      <c r="AL622" s="682"/>
      <c r="AM622" s="682"/>
      <c r="AN622" s="682"/>
      <c r="AO622" s="682"/>
      <c r="AP622" s="682"/>
      <c r="AQ622" s="682"/>
      <c r="AR622" s="682"/>
      <c r="AS622" s="682"/>
      <c r="AT622" s="682"/>
      <c r="AU622" s="682"/>
      <c r="AV622" s="682"/>
      <c r="AW622" s="682"/>
      <c r="AX622" s="682"/>
      <c r="AY622" s="682"/>
      <c r="AZ622" s="682"/>
      <c r="BA622" s="682"/>
      <c r="BB622" s="682"/>
      <c r="BC622" s="682"/>
      <c r="BD622" s="682"/>
      <c r="BE622" s="682"/>
      <c r="BF622" s="682"/>
      <c r="BG622" s="682"/>
      <c r="BH622" s="682"/>
      <c r="BI622" s="682"/>
      <c r="BJ622" s="682"/>
      <c r="BK622" s="676"/>
      <c r="BL622" s="676"/>
      <c r="BM622" s="676"/>
      <c r="BN622" s="682"/>
      <c r="BO622" s="682"/>
      <c r="BP622" s="682"/>
      <c r="BQ622" s="682"/>
      <c r="BR622" s="682"/>
      <c r="BS622" s="682"/>
      <c r="BT622" s="682"/>
      <c r="BU622" s="682"/>
      <c r="BV622" s="682"/>
      <c r="BW622" s="682"/>
    </row>
    <row r="623" spans="1:75" ht="13.5" customHeight="1">
      <c r="A623" s="696" t="s">
        <v>87</v>
      </c>
      <c r="B623" s="15" t="s">
        <v>55</v>
      </c>
      <c r="C623" s="692" t="str">
        <f>VLOOKUP($C602,'2025年度(1年後期)'!$B$5:$N$207,COLUMN('2025年度(1年後期)'!$K$5),0)&amp;""</f>
        <v/>
      </c>
      <c r="D623" s="693"/>
      <c r="E623" s="698" t="str">
        <f>VLOOKUP($C602,'2025年度(2年後期)'!$B$5:$N$207,COLUMN('2025年度(2年後期)'!$K$5),0)&amp;""</f>
        <v/>
      </c>
      <c r="F623" s="693"/>
      <c r="G623" s="698" t="str">
        <f>VLOOKUP($C602,'2025年度(3年後期)'!$B$5:$N$207,COLUMN('2025年度(3年後期)'!$K$5),0)&amp;""</f>
        <v/>
      </c>
      <c r="H623" s="693"/>
      <c r="I623" s="698" t="str">
        <f>VLOOKUP($C602,'2025年度(4年後期)'!$B$5:$N$206,COLUMN('2025年度(4年後期)'!$K$5),0)&amp;""</f>
        <v/>
      </c>
      <c r="J623" s="693"/>
      <c r="K623" s="694" t="str">
        <f>VLOOKUP($C602,'2025年度(助産後期)'!$B$5:$N$207,COLUMN('2025年度(助産後期)'!$K$5),0)&amp;""</f>
        <v/>
      </c>
      <c r="L623" s="694"/>
      <c r="M623" s="692" t="str">
        <f>VLOOKUP($C602,'2025年度(M1後期)'!$B$5:$N$207,COLUMN('2025年度(M1後期)'!$K$5),0)&amp;""</f>
        <v/>
      </c>
      <c r="N623" s="693"/>
      <c r="O623" s="694" t="str">
        <f>VLOOKUP($C602,'2025年度(M2後期)'!$B$5:$N$207,COLUMN('2025年度(M2後期)'!$K$5),0)&amp;""</f>
        <v/>
      </c>
      <c r="P623" s="693"/>
      <c r="Q623" s="694" t="str">
        <f>VLOOKUP($C602,'2025年度(D1後期)'!$B$5:$N$207,COLUMN('2025年度(D1後期)'!$K$5),0)&amp;""</f>
        <v/>
      </c>
      <c r="R623" s="693"/>
      <c r="S623" s="694" t="str">
        <f>VLOOKUP($C602,'2025年度(D23後期)'!$B$5:$N$207,COLUMN('2025年度(D23後期)'!$K$5),0)&amp;""</f>
        <v/>
      </c>
      <c r="T623" s="693"/>
      <c r="U623" s="21"/>
      <c r="Z623" s="696" t="str">
        <f>A623</f>
        <v>５時限（16：50～18：20）</v>
      </c>
      <c r="AA623" s="680"/>
      <c r="AB623" s="680"/>
      <c r="AC623" s="680"/>
      <c r="AD623" s="680"/>
      <c r="AE623" s="680"/>
      <c r="AF623" s="680"/>
      <c r="AG623" s="680"/>
      <c r="AH623" s="680"/>
      <c r="AI623" s="680"/>
      <c r="AJ623" s="680"/>
      <c r="AK623" s="680"/>
      <c r="AL623" s="680"/>
      <c r="AM623" s="680"/>
      <c r="AN623" s="680"/>
      <c r="AO623" s="680"/>
      <c r="AP623" s="680"/>
      <c r="AQ623" s="680"/>
      <c r="AR623" s="680"/>
      <c r="AS623" s="680"/>
      <c r="AT623" s="680"/>
      <c r="AU623" s="680"/>
      <c r="AV623" s="680"/>
      <c r="AW623" s="680"/>
      <c r="AX623" s="680"/>
      <c r="AY623" s="680"/>
      <c r="AZ623" s="680"/>
      <c r="BA623" s="680"/>
      <c r="BB623" s="680"/>
      <c r="BC623" s="680"/>
      <c r="BD623" s="680"/>
      <c r="BE623" s="680"/>
      <c r="BF623" s="680"/>
      <c r="BG623" s="680"/>
      <c r="BH623" s="680"/>
      <c r="BI623" s="680"/>
      <c r="BJ623" s="680"/>
      <c r="BK623" s="674"/>
      <c r="BL623" s="674"/>
      <c r="BM623" s="674"/>
      <c r="BN623" s="680"/>
      <c r="BO623" s="680"/>
      <c r="BP623" s="680"/>
      <c r="BQ623" s="680"/>
      <c r="BR623" s="680"/>
      <c r="BS623" s="680"/>
      <c r="BT623" s="680"/>
      <c r="BU623" s="680"/>
      <c r="BV623" s="680"/>
      <c r="BW623" s="680"/>
    </row>
    <row r="624" spans="1:75" ht="13.5" customHeight="1">
      <c r="A624" s="696"/>
      <c r="B624" s="15" t="s">
        <v>58</v>
      </c>
      <c r="C624" s="688" t="str">
        <f>IFERROR(VLOOKUP(C623,科目・教員!$A$2:$B$349,2,0),"")</f>
        <v/>
      </c>
      <c r="D624" s="689"/>
      <c r="E624" s="690" t="str">
        <f>IFERROR(VLOOKUP(E623,科目・教員!$A$2:$B$349,2,0),"")</f>
        <v/>
      </c>
      <c r="F624" s="689"/>
      <c r="G624" s="690" t="str">
        <f>IFERROR(VLOOKUP(G623,科目・教員!$A$2:$B$349,2,0),"")</f>
        <v/>
      </c>
      <c r="H624" s="689"/>
      <c r="I624" s="690" t="str">
        <f>IFERROR(VLOOKUP(I623,科目・教員!$A$2:$B$349,2,0),"")</f>
        <v/>
      </c>
      <c r="J624" s="689"/>
      <c r="K624" s="691" t="str">
        <f>IFERROR(VLOOKUP(K623,科目・教員!$A$2:$B$349,2,0),"")</f>
        <v/>
      </c>
      <c r="L624" s="691"/>
      <c r="M624" s="688" t="str">
        <f>IFERROR(VLOOKUP(M623,科目・教員!$A$2:$B$349,2,0),"")</f>
        <v/>
      </c>
      <c r="N624" s="689"/>
      <c r="O624" s="691" t="str">
        <f>IFERROR(VLOOKUP(O623,科目・教員!$A$2:$B$349,2,0),"")</f>
        <v/>
      </c>
      <c r="P624" s="689"/>
      <c r="Q624" s="691" t="str">
        <f>IFERROR(VLOOKUP(Q623,科目・教員!$A$2:$B$349,2,0),"")</f>
        <v/>
      </c>
      <c r="R624" s="689"/>
      <c r="S624" s="691" t="str">
        <f>IFERROR(VLOOKUP(S623,科目・教員!$A$2:$B$349,2,0),"")</f>
        <v/>
      </c>
      <c r="T624" s="689"/>
      <c r="U624" s="21"/>
      <c r="Z624" s="696"/>
      <c r="AA624" s="681"/>
      <c r="AB624" s="681"/>
      <c r="AC624" s="681"/>
      <c r="AD624" s="681"/>
      <c r="AE624" s="681"/>
      <c r="AF624" s="681"/>
      <c r="AG624" s="681"/>
      <c r="AH624" s="681"/>
      <c r="AI624" s="681"/>
      <c r="AJ624" s="681"/>
      <c r="AK624" s="681"/>
      <c r="AL624" s="681"/>
      <c r="AM624" s="681"/>
      <c r="AN624" s="681"/>
      <c r="AO624" s="681"/>
      <c r="AP624" s="681"/>
      <c r="AQ624" s="681"/>
      <c r="AR624" s="681"/>
      <c r="AS624" s="681"/>
      <c r="AT624" s="681"/>
      <c r="AU624" s="681"/>
      <c r="AV624" s="681"/>
      <c r="AW624" s="681"/>
      <c r="AX624" s="681"/>
      <c r="AY624" s="681"/>
      <c r="AZ624" s="681"/>
      <c r="BA624" s="681"/>
      <c r="BB624" s="681"/>
      <c r="BC624" s="681"/>
      <c r="BD624" s="681"/>
      <c r="BE624" s="681"/>
      <c r="BF624" s="681"/>
      <c r="BG624" s="681"/>
      <c r="BH624" s="681"/>
      <c r="BI624" s="681"/>
      <c r="BJ624" s="681"/>
      <c r="BK624" s="675"/>
      <c r="BL624" s="675"/>
      <c r="BM624" s="675"/>
      <c r="BN624" s="681"/>
      <c r="BO624" s="681"/>
      <c r="BP624" s="681"/>
      <c r="BQ624" s="681"/>
      <c r="BR624" s="681"/>
      <c r="BS624" s="681"/>
      <c r="BT624" s="681"/>
      <c r="BU624" s="681"/>
      <c r="BV624" s="681"/>
      <c r="BW624" s="681"/>
    </row>
    <row r="625" spans="1:75" ht="13.5" customHeight="1">
      <c r="A625" s="696"/>
      <c r="B625" s="15" t="s">
        <v>60</v>
      </c>
      <c r="C625" s="688" t="str">
        <f>VLOOKUP($C602,'2025年度(1年後期)'!$B$5:$N$207,COLUMN('2025年度(1年後期)'!$K$5)+1,0)&amp;""</f>
        <v/>
      </c>
      <c r="D625" s="689"/>
      <c r="E625" s="690" t="str">
        <f>VLOOKUP($C602,'2025年度(2年後期)'!$B$5:$N$207,COLUMN('2025年度(2年後期)'!$K$5)+1,0)&amp;""</f>
        <v/>
      </c>
      <c r="F625" s="689"/>
      <c r="G625" s="690" t="str">
        <f>VLOOKUP($C602,'2025年度(3年後期)'!$B$5:$N$207,COLUMN('2025年度(3年後期)'!$K$5)+1,0)&amp;""</f>
        <v/>
      </c>
      <c r="H625" s="689"/>
      <c r="I625" s="690" t="str">
        <f>VLOOKUP($C602,'2025年度(4年後期)'!$B$5:$N$206,COLUMN('2025年度(4年後期)'!$K$5)+1,0)&amp;""</f>
        <v/>
      </c>
      <c r="J625" s="689"/>
      <c r="K625" s="691" t="str">
        <f>VLOOKUP($C602,'2025年度(助産後期)'!$B$5:$N$207,COLUMN('2025年度(助産後期)'!$K$5)+1,0)&amp;""</f>
        <v/>
      </c>
      <c r="L625" s="691"/>
      <c r="M625" s="688" t="str">
        <f>VLOOKUP($C602,'2025年度(M1後期)'!$B$5:$N$207,COLUMN('2025年度(M1後期)'!$K$5)+1,0)&amp;""</f>
        <v/>
      </c>
      <c r="N625" s="689"/>
      <c r="O625" s="691" t="str">
        <f>VLOOKUP($C602,'2025年度(M1後期)'!$B$5:$N$207,COLUMN('2025年度(M1後期)'!$K$5)+1,0)&amp;""</f>
        <v/>
      </c>
      <c r="P625" s="689"/>
      <c r="Q625" s="691" t="str">
        <f>VLOOKUP($C602,'2025年度(D1後期)'!$B$5:$N$207,COLUMN('2025年度(D1後期)'!$K$5)+1,0)&amp;""</f>
        <v/>
      </c>
      <c r="R625" s="689"/>
      <c r="S625" s="691" t="str">
        <f>VLOOKUP($C602,'2025年度(D23後期)'!$B$5:$N$207,COLUMN('2025年度(D23後期)'!$K$5)+1,0)&amp;""</f>
        <v/>
      </c>
      <c r="T625" s="689"/>
      <c r="U625" s="21"/>
      <c r="Z625" s="696"/>
      <c r="AA625" s="681"/>
      <c r="AB625" s="681"/>
      <c r="AC625" s="681"/>
      <c r="AD625" s="681"/>
      <c r="AE625" s="681"/>
      <c r="AF625" s="681"/>
      <c r="AG625" s="681"/>
      <c r="AH625" s="681"/>
      <c r="AI625" s="681"/>
      <c r="AJ625" s="681"/>
      <c r="AK625" s="681"/>
      <c r="AL625" s="681"/>
      <c r="AM625" s="681"/>
      <c r="AN625" s="681"/>
      <c r="AO625" s="681"/>
      <c r="AP625" s="681"/>
      <c r="AQ625" s="681"/>
      <c r="AR625" s="681"/>
      <c r="AS625" s="681"/>
      <c r="AT625" s="681"/>
      <c r="AU625" s="681"/>
      <c r="AV625" s="681"/>
      <c r="AW625" s="681"/>
      <c r="AX625" s="681"/>
      <c r="AY625" s="681"/>
      <c r="AZ625" s="681"/>
      <c r="BA625" s="681"/>
      <c r="BB625" s="681"/>
      <c r="BC625" s="681"/>
      <c r="BD625" s="681"/>
      <c r="BE625" s="681"/>
      <c r="BF625" s="681"/>
      <c r="BG625" s="681"/>
      <c r="BH625" s="681"/>
      <c r="BI625" s="681"/>
      <c r="BJ625" s="681"/>
      <c r="BK625" s="675"/>
      <c r="BL625" s="675"/>
      <c r="BM625" s="675"/>
      <c r="BN625" s="681"/>
      <c r="BO625" s="681"/>
      <c r="BP625" s="681"/>
      <c r="BQ625" s="681"/>
      <c r="BR625" s="681"/>
      <c r="BS625" s="681"/>
      <c r="BT625" s="681"/>
      <c r="BU625" s="681"/>
      <c r="BV625" s="681"/>
      <c r="BW625" s="681"/>
    </row>
    <row r="626" spans="1:75" ht="13.5" customHeight="1">
      <c r="A626" s="697"/>
      <c r="B626" s="16" t="s">
        <v>62</v>
      </c>
      <c r="C626" s="687"/>
      <c r="D626" s="685"/>
      <c r="E626" s="684"/>
      <c r="F626" s="685"/>
      <c r="G626" s="684"/>
      <c r="H626" s="685"/>
      <c r="I626" s="684"/>
      <c r="J626" s="685"/>
      <c r="K626" s="686"/>
      <c r="L626" s="686"/>
      <c r="M626" s="687"/>
      <c r="N626" s="685"/>
      <c r="O626" s="686"/>
      <c r="P626" s="685"/>
      <c r="Q626" s="686"/>
      <c r="R626" s="685"/>
      <c r="S626" s="686"/>
      <c r="T626" s="685"/>
      <c r="U626" s="22"/>
      <c r="V626" s="19"/>
      <c r="W626" s="19"/>
      <c r="X626" s="19"/>
      <c r="Y626" s="19"/>
      <c r="Z626" s="697"/>
      <c r="AA626" s="682"/>
      <c r="AB626" s="682"/>
      <c r="AC626" s="682"/>
      <c r="AD626" s="682"/>
      <c r="AE626" s="682"/>
      <c r="AF626" s="682"/>
      <c r="AG626" s="682"/>
      <c r="AH626" s="682"/>
      <c r="AI626" s="682"/>
      <c r="AJ626" s="682"/>
      <c r="AK626" s="682"/>
      <c r="AL626" s="682"/>
      <c r="AM626" s="682"/>
      <c r="AN626" s="682"/>
      <c r="AO626" s="682"/>
      <c r="AP626" s="682"/>
      <c r="AQ626" s="682"/>
      <c r="AR626" s="682"/>
      <c r="AS626" s="682"/>
      <c r="AT626" s="682"/>
      <c r="AU626" s="682"/>
      <c r="AV626" s="682"/>
      <c r="AW626" s="682"/>
      <c r="AX626" s="682"/>
      <c r="AY626" s="682"/>
      <c r="AZ626" s="682"/>
      <c r="BA626" s="682"/>
      <c r="BB626" s="682"/>
      <c r="BC626" s="682"/>
      <c r="BD626" s="682"/>
      <c r="BE626" s="682"/>
      <c r="BF626" s="682"/>
      <c r="BG626" s="682"/>
      <c r="BH626" s="682"/>
      <c r="BI626" s="682"/>
      <c r="BJ626" s="682"/>
      <c r="BK626" s="676"/>
      <c r="BL626" s="676"/>
      <c r="BM626" s="676"/>
      <c r="BN626" s="682"/>
      <c r="BO626" s="682"/>
      <c r="BP626" s="682"/>
      <c r="BQ626" s="682"/>
      <c r="BR626" s="682"/>
      <c r="BS626" s="682"/>
      <c r="BT626" s="682"/>
      <c r="BU626" s="682"/>
      <c r="BV626" s="682"/>
      <c r="BW626" s="682"/>
    </row>
    <row r="627" spans="1:75" ht="21.75">
      <c r="A627" s="5"/>
      <c r="B627" s="6"/>
      <c r="C627" s="722">
        <f>C602+1</f>
        <v>46048</v>
      </c>
      <c r="D627" s="722"/>
      <c r="E627" s="722"/>
      <c r="F627" s="722"/>
      <c r="G627" s="722"/>
      <c r="H627" s="722"/>
      <c r="I627" s="722"/>
      <c r="J627" s="722"/>
      <c r="K627" s="722"/>
      <c r="L627" s="722"/>
      <c r="M627" s="722"/>
      <c r="N627" s="722"/>
      <c r="O627" s="722"/>
      <c r="P627" s="722"/>
      <c r="Q627" s="722"/>
      <c r="R627" s="722"/>
      <c r="S627" s="722"/>
      <c r="T627" s="722"/>
      <c r="U627" s="781">
        <f>C627</f>
        <v>46048</v>
      </c>
      <c r="V627" s="782"/>
      <c r="W627" s="782"/>
      <c r="X627" s="782"/>
      <c r="Y627" s="782"/>
      <c r="Z627" s="783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96" t="s">
        <v>54</v>
      </c>
      <c r="B628" s="12" t="s">
        <v>55</v>
      </c>
      <c r="C628" s="705" t="str">
        <f>VLOOKUP($C627,'2025年度(1年後期)'!$B$5:$N$207,COLUMN('2025年度(1年後期)'!$C$5),0)&amp;""</f>
        <v>解剖体見学実習AB（調整中）</v>
      </c>
      <c r="D628" s="706"/>
      <c r="E628" s="713" t="str">
        <f>VLOOKUP($C627,'2025年度(2年後期)'!$B$5:$N$207,COLUMN('2025年度(2年後期)'!$C$5),0)&amp;""</f>
        <v>成人看護援助論Ⅱ</v>
      </c>
      <c r="F628" s="706"/>
      <c r="G628" s="713" t="str">
        <f>VLOOKUP($C627,'2025年度(3年後期)'!$B$5:$N$207,COLUMN('2025年度(3年後期)'!$C$5),0)&amp;""</f>
        <v>領域別実習</v>
      </c>
      <c r="H628" s="706"/>
      <c r="I628" s="713" t="str">
        <f>VLOOKUP($C627,'2025年度(4年後期)'!$B$5:$N$206,COLUMN('2025年度(4年後期)'!$C$5),0)&amp;""</f>
        <v/>
      </c>
      <c r="J628" s="706"/>
      <c r="K628" s="693" t="str">
        <f>VLOOKUP($C627,'2025年度(助産後期)'!$B$5:$N$207,COLUMN('2025年度(助産後期)'!$C$5),0)&amp;""</f>
        <v/>
      </c>
      <c r="L628" s="709"/>
      <c r="M628" s="723" t="str">
        <f>VLOOKUP($C627,'2025年度(M1後期)'!$B$5:$N$207,COLUMN('2025年度(M1後期)'!$C$5),0)&amp;""</f>
        <v>看護情報・管理学演習Ａ－Ⅰ
感染管理看護学演習Ａ－Ⅰ</v>
      </c>
      <c r="N628" s="709"/>
      <c r="O628" s="713" t="str">
        <f>VLOOKUP($C627,'2025年度(M2後期)'!$B$5:$N$207,COLUMN('2025年度(M2後期)'!$C$5),0)&amp;""</f>
        <v>特別研究</v>
      </c>
      <c r="P628" s="706"/>
      <c r="Q628" s="713" t="str">
        <f>VLOOKUP($C627,'2025年度(D1後期)'!$B$5:$N$207,COLUMN('2025年度(D1後期)'!$C$5),0)&amp;""</f>
        <v/>
      </c>
      <c r="R628" s="706"/>
      <c r="S628" s="693" t="str">
        <f>VLOOKUP($C627,'2025年度(D23後期)'!$B$5:$N$207,COLUMN('2025年度(D23後期)'!$C$5),0)&amp;""</f>
        <v>特別研究</v>
      </c>
      <c r="T628" s="706"/>
      <c r="U628" s="648" t="s">
        <v>161</v>
      </c>
      <c r="Z628" s="695" t="str">
        <f>A628</f>
        <v xml:space="preserve">１時限（09：20～10：50） </v>
      </c>
      <c r="AA628" s="680"/>
      <c r="AB628" s="680"/>
      <c r="AC628" s="680"/>
      <c r="AD628" s="680" t="s">
        <v>104</v>
      </c>
      <c r="AE628" s="680"/>
      <c r="AF628" s="680"/>
      <c r="AG628" s="680" t="s">
        <v>76</v>
      </c>
      <c r="AH628" s="680"/>
      <c r="AI628" s="680"/>
      <c r="AJ628" s="680"/>
      <c r="AK628" s="680"/>
      <c r="AL628" s="680"/>
      <c r="AM628" s="680" t="s">
        <v>164</v>
      </c>
      <c r="AN628" s="680"/>
      <c r="AO628" s="680"/>
      <c r="AP628" s="680"/>
      <c r="AQ628" s="680"/>
      <c r="AR628" s="680"/>
      <c r="AS628" s="680"/>
      <c r="AT628" s="680"/>
      <c r="AU628" s="680"/>
      <c r="AV628" s="680"/>
      <c r="AW628" s="680" t="s">
        <v>169</v>
      </c>
      <c r="AX628" s="680"/>
      <c r="AY628" s="680"/>
      <c r="AZ628" s="680"/>
      <c r="BA628" s="680"/>
      <c r="BB628" s="680"/>
      <c r="BC628" s="680"/>
      <c r="BD628" s="680"/>
      <c r="BE628" s="680"/>
      <c r="BF628" s="680"/>
      <c r="BG628" s="680"/>
      <c r="BH628" s="680"/>
      <c r="BI628" s="680"/>
      <c r="BJ628" s="680"/>
      <c r="BK628" s="674"/>
      <c r="BL628" s="674"/>
      <c r="BM628" s="674"/>
      <c r="BN628" s="680"/>
      <c r="BO628" s="680"/>
      <c r="BP628" s="680"/>
      <c r="BQ628" s="680"/>
      <c r="BR628" s="680"/>
      <c r="BS628" s="680"/>
      <c r="BT628" s="680"/>
      <c r="BU628" s="680"/>
      <c r="BV628" s="680"/>
      <c r="BW628" s="680"/>
    </row>
    <row r="629" spans="1:75" ht="13.5" customHeight="1">
      <c r="A629" s="696"/>
      <c r="B629" s="15" t="s">
        <v>58</v>
      </c>
      <c r="C629" s="708" t="str">
        <f>IFERROR(VLOOKUP(C628,科目・教員!$A$2:$B$349,2,0),"")</f>
        <v/>
      </c>
      <c r="D629" s="707"/>
      <c r="E629" s="716" t="str">
        <f>IFERROR(VLOOKUP(E628,科目・教員!$A$2:$B$349,2,0),"")</f>
        <v>藤澤　雄太</v>
      </c>
      <c r="F629" s="707"/>
      <c r="G629" s="716" t="str">
        <f>IFERROR(VLOOKUP(G628,科目・教員!$A$2:$B$349,2,0),"")</f>
        <v/>
      </c>
      <c r="H629" s="707"/>
      <c r="I629" s="716" t="str">
        <f>IFERROR(VLOOKUP(I628,科目・教員!$A$2:$B$349,2,0),"")</f>
        <v/>
      </c>
      <c r="J629" s="707"/>
      <c r="K629" s="689" t="str">
        <f>IFERROR(VLOOKUP(K628,科目・教員!$A$2:$B$349,2,0),"")</f>
        <v/>
      </c>
      <c r="L629" s="717"/>
      <c r="M629" s="718" t="str">
        <f>IFERROR(VLOOKUP(M628,科目・教員!$A$2:$B$349,2,0),"")</f>
        <v/>
      </c>
      <c r="N629" s="707"/>
      <c r="O629" s="716" t="str">
        <f>IFERROR(VLOOKUP(O628,科目・教員!$A$2:$B$349,2,0),"")</f>
        <v/>
      </c>
      <c r="P629" s="707"/>
      <c r="Q629" s="716" t="str">
        <f>IFERROR(VLOOKUP(Q628,科目・教員!$A$2:$B$349,2,0),"")</f>
        <v/>
      </c>
      <c r="R629" s="707"/>
      <c r="S629" s="689" t="str">
        <f>IFERROR(VLOOKUP(S628,科目・教員!$A$2:$B$349,2,0),"")</f>
        <v/>
      </c>
      <c r="T629" s="707"/>
      <c r="U629" s="649" t="s">
        <v>169</v>
      </c>
      <c r="Z629" s="696"/>
      <c r="AA629" s="681"/>
      <c r="AB629" s="681"/>
      <c r="AC629" s="681"/>
      <c r="AD629" s="681"/>
      <c r="AE629" s="681"/>
      <c r="AF629" s="681"/>
      <c r="AG629" s="681"/>
      <c r="AH629" s="681"/>
      <c r="AI629" s="681"/>
      <c r="AJ629" s="681"/>
      <c r="AK629" s="681"/>
      <c r="AL629" s="681"/>
      <c r="AM629" s="681"/>
      <c r="AN629" s="681"/>
      <c r="AO629" s="681"/>
      <c r="AP629" s="681"/>
      <c r="AQ629" s="681"/>
      <c r="AR629" s="681"/>
      <c r="AS629" s="681"/>
      <c r="AT629" s="681"/>
      <c r="AU629" s="681"/>
      <c r="AV629" s="681"/>
      <c r="AW629" s="681"/>
      <c r="AX629" s="681"/>
      <c r="AY629" s="681"/>
      <c r="AZ629" s="681"/>
      <c r="BA629" s="681"/>
      <c r="BB629" s="681"/>
      <c r="BC629" s="681"/>
      <c r="BD629" s="681"/>
      <c r="BE629" s="681"/>
      <c r="BF629" s="681"/>
      <c r="BG629" s="681"/>
      <c r="BH629" s="681"/>
      <c r="BI629" s="681"/>
      <c r="BJ629" s="681"/>
      <c r="BK629" s="675"/>
      <c r="BL629" s="675"/>
      <c r="BM629" s="675"/>
      <c r="BN629" s="681"/>
      <c r="BO629" s="681"/>
      <c r="BP629" s="681"/>
      <c r="BQ629" s="681"/>
      <c r="BR629" s="681"/>
      <c r="BS629" s="681"/>
      <c r="BT629" s="681"/>
      <c r="BU629" s="681"/>
      <c r="BV629" s="681"/>
      <c r="BW629" s="681"/>
    </row>
    <row r="630" spans="1:75" ht="13.5" customHeight="1">
      <c r="A630" s="696"/>
      <c r="B630" s="15" t="s">
        <v>60</v>
      </c>
      <c r="C630" s="708" t="str">
        <f>VLOOKUP($C627,'2025年度(1年後期)'!$B$5:$N$207,COLUMN('2025年度(1年後期)'!$C$5)+1,0)&amp;""</f>
        <v/>
      </c>
      <c r="D630" s="707"/>
      <c r="E630" s="716" t="str">
        <f>VLOOKUP($C627,'2025年度(2年後期)'!$B$5:$N$207,COLUMN('2025年度(2年後期)'!$C$5)+1,0)&amp;""</f>
        <v>201</v>
      </c>
      <c r="F630" s="707"/>
      <c r="G630" s="716" t="str">
        <f>VLOOKUP($C627,'2025年度(3年後期)'!$B$5:$N$207,COLUMN('2025年度(3年後期)'!$C$5)+1,0)&amp;""</f>
        <v>在宅:在宅実　母性:301</v>
      </c>
      <c r="H630" s="707"/>
      <c r="I630" s="716" t="str">
        <f>VLOOKUP($C627,'2025年度(4年後期)'!$B$5:$N$206,COLUMN('2025年度(4年後期)'!$C$5)+1,0)&amp;""</f>
        <v/>
      </c>
      <c r="J630" s="707"/>
      <c r="K630" s="689" t="str">
        <f>VLOOKUP($C627,'2025年度(助産後期)'!$B$5:$N$207,COLUMN('2025年度(助産後期)'!$C$5)+1,0)&amp;""</f>
        <v/>
      </c>
      <c r="L630" s="717"/>
      <c r="M630" s="718" t="str">
        <f>VLOOKUP($C627,'2025年度(M1後期)'!$B$5:$N$207,COLUMN('2025年度(M1後期)'!$C$5)+1,0)&amp;""</f>
        <v>情報:別途指定
感染:別途指定</v>
      </c>
      <c r="N630" s="707"/>
      <c r="O630" s="716" t="str">
        <f>VLOOKUP($C627,'2025年度(M2後期)'!$B$5:$N$207,COLUMN('2025年度(M2後期)'!$C$5)+1,0)&amp;""</f>
        <v/>
      </c>
      <c r="P630" s="707"/>
      <c r="Q630" s="716" t="str">
        <f>VLOOKUP($C627,'2025年度(D1後期)'!$B$5:$N$207,COLUMN('2025年度(D1後期)'!$C$5)+1,0)&amp;""</f>
        <v/>
      </c>
      <c r="R630" s="707"/>
      <c r="S630" s="689" t="str">
        <f>VLOOKUP($C627,'2025年度(D23後期)'!$B$5:$N$207,COLUMN('2025年度(D23後期)'!$C$5)+1,0)&amp;""</f>
        <v/>
      </c>
      <c r="T630" s="707"/>
      <c r="U630" s="649" t="s">
        <v>172</v>
      </c>
      <c r="Z630" s="696"/>
      <c r="AA630" s="681"/>
      <c r="AB630" s="681"/>
      <c r="AC630" s="681"/>
      <c r="AD630" s="681"/>
      <c r="AE630" s="681"/>
      <c r="AF630" s="681"/>
      <c r="AG630" s="681"/>
      <c r="AH630" s="681"/>
      <c r="AI630" s="681"/>
      <c r="AJ630" s="681"/>
      <c r="AK630" s="681"/>
      <c r="AL630" s="681"/>
      <c r="AM630" s="681"/>
      <c r="AN630" s="681"/>
      <c r="AO630" s="681"/>
      <c r="AP630" s="681"/>
      <c r="AQ630" s="681"/>
      <c r="AR630" s="681"/>
      <c r="AS630" s="681"/>
      <c r="AT630" s="681"/>
      <c r="AU630" s="681"/>
      <c r="AV630" s="681"/>
      <c r="AW630" s="681"/>
      <c r="AX630" s="681"/>
      <c r="AY630" s="681"/>
      <c r="AZ630" s="681"/>
      <c r="BA630" s="681"/>
      <c r="BB630" s="681"/>
      <c r="BC630" s="681"/>
      <c r="BD630" s="681"/>
      <c r="BE630" s="681"/>
      <c r="BF630" s="681"/>
      <c r="BG630" s="681"/>
      <c r="BH630" s="681"/>
      <c r="BI630" s="681"/>
      <c r="BJ630" s="681"/>
      <c r="BK630" s="675"/>
      <c r="BL630" s="675"/>
      <c r="BM630" s="675"/>
      <c r="BN630" s="681"/>
      <c r="BO630" s="681"/>
      <c r="BP630" s="681"/>
      <c r="BQ630" s="681"/>
      <c r="BR630" s="681"/>
      <c r="BS630" s="681"/>
      <c r="BT630" s="681"/>
      <c r="BU630" s="681"/>
      <c r="BV630" s="681"/>
      <c r="BW630" s="681"/>
    </row>
    <row r="631" spans="1:75" ht="13.5" customHeight="1">
      <c r="A631" s="697"/>
      <c r="B631" s="16" t="s">
        <v>62</v>
      </c>
      <c r="C631" s="687"/>
      <c r="D631" s="719"/>
      <c r="E631" s="684"/>
      <c r="F631" s="719"/>
      <c r="G631" s="684"/>
      <c r="H631" s="719"/>
      <c r="I631" s="684"/>
      <c r="J631" s="719"/>
      <c r="K631" s="686"/>
      <c r="L631" s="720"/>
      <c r="M631" s="721"/>
      <c r="N631" s="719"/>
      <c r="O631" s="684"/>
      <c r="P631" s="719"/>
      <c r="Q631" s="684"/>
      <c r="R631" s="719"/>
      <c r="S631" s="686"/>
      <c r="T631" s="719"/>
      <c r="U631" s="649" t="s">
        <v>173</v>
      </c>
      <c r="Z631" s="697"/>
      <c r="AA631" s="682"/>
      <c r="AB631" s="682"/>
      <c r="AC631" s="682"/>
      <c r="AD631" s="682"/>
      <c r="AE631" s="682"/>
      <c r="AF631" s="682"/>
      <c r="AG631" s="682"/>
      <c r="AH631" s="682"/>
      <c r="AI631" s="682"/>
      <c r="AJ631" s="682"/>
      <c r="AK631" s="682"/>
      <c r="AL631" s="682"/>
      <c r="AM631" s="682"/>
      <c r="AN631" s="682"/>
      <c r="AO631" s="682"/>
      <c r="AP631" s="682"/>
      <c r="AQ631" s="682"/>
      <c r="AR631" s="682"/>
      <c r="AS631" s="682"/>
      <c r="AT631" s="682"/>
      <c r="AU631" s="682"/>
      <c r="AV631" s="682"/>
      <c r="AW631" s="682"/>
      <c r="AX631" s="682"/>
      <c r="AY631" s="682"/>
      <c r="AZ631" s="682"/>
      <c r="BA631" s="682"/>
      <c r="BB631" s="682"/>
      <c r="BC631" s="682"/>
      <c r="BD631" s="682"/>
      <c r="BE631" s="682"/>
      <c r="BF631" s="682"/>
      <c r="BG631" s="682"/>
      <c r="BH631" s="682"/>
      <c r="BI631" s="682"/>
      <c r="BJ631" s="682"/>
      <c r="BK631" s="676"/>
      <c r="BL631" s="676"/>
      <c r="BM631" s="676"/>
      <c r="BN631" s="682"/>
      <c r="BO631" s="682"/>
      <c r="BP631" s="682"/>
      <c r="BQ631" s="682"/>
      <c r="BR631" s="682"/>
      <c r="BS631" s="682"/>
      <c r="BT631" s="682"/>
      <c r="BU631" s="682"/>
      <c r="BV631" s="682"/>
      <c r="BW631" s="682"/>
    </row>
    <row r="632" spans="1:75" ht="13.5" customHeight="1">
      <c r="A632" s="696" t="s">
        <v>64</v>
      </c>
      <c r="B632" s="15" t="s">
        <v>55</v>
      </c>
      <c r="C632" s="705" t="str">
        <f>VLOOKUP($C627,'2025年度(1年後期)'!$B$5:$N$207,COLUMN('2025年度(1年後期)'!$E$5),0)&amp;""</f>
        <v>解剖体見学実習AB（調整中）</v>
      </c>
      <c r="D632" s="706"/>
      <c r="E632" s="713" t="str">
        <f>VLOOKUP($C627,'2025年度(2年後期)'!$B$5:$N$207,COLUMN('2025年度(2年後期)'!$E$5),0)&amp;""</f>
        <v>成人看護援助論Ⅱ</v>
      </c>
      <c r="F632" s="706"/>
      <c r="G632" s="713" t="str">
        <f>VLOOKUP($C627,'2025年度(3年後期)'!$B$5:$N$207,COLUMN('2025年度(3年後期)'!$E$5),0)&amp;""</f>
        <v>領域別実習</v>
      </c>
      <c r="H632" s="706"/>
      <c r="I632" s="713" t="str">
        <f>VLOOKUP($C627,'2025年度(4年後期)'!$B$5:$N$206,COLUMN('2025年度(4年後期)'!$E$5),0)&amp;""</f>
        <v/>
      </c>
      <c r="J632" s="706"/>
      <c r="K632" s="693" t="str">
        <f>VLOOKUP($C627,'2025年度(助産後期)'!$B$5:$N$207,COLUMN('2025年度(助産後期)'!$E$5),0)&amp;""</f>
        <v/>
      </c>
      <c r="L632" s="709"/>
      <c r="M632" s="705" t="str">
        <f>VLOOKUP($C627,'2025年度(M1後期)'!$B$5:$N$207,COLUMN('2025年度(M1後期)'!$E$5),0)&amp;""</f>
        <v>看護情報・管理学演習Ａ－Ⅰ
感染管理看護学演習Ａ－Ⅰ</v>
      </c>
      <c r="N632" s="706"/>
      <c r="O632" s="693" t="str">
        <f>VLOOKUP($C627,'2025年度(M2後期)'!$B$5:$N$207,COLUMN('2025年度(M2後期)'!$E$5),0)&amp;""</f>
        <v>特別研究</v>
      </c>
      <c r="P632" s="706"/>
      <c r="Q632" s="693" t="str">
        <f>VLOOKUP($C627,'2025年度(D1後期)'!$B$5:$N$207,COLUMN('2025年度(D1後期)'!$E$5),0)&amp;""</f>
        <v/>
      </c>
      <c r="R632" s="706"/>
      <c r="S632" s="693" t="str">
        <f>VLOOKUP($C627,'2025年度(D23後期)'!$B$5:$N$207,COLUMN('2025年度(D23後期)'!$E$5),0)&amp;""</f>
        <v>特別研究</v>
      </c>
      <c r="T632" s="706"/>
      <c r="U632" s="21"/>
      <c r="Z632" s="696" t="str">
        <f>A632</f>
        <v>２時限（11：00～12：30）</v>
      </c>
      <c r="AA632" s="680"/>
      <c r="AB632" s="680"/>
      <c r="AC632" s="680"/>
      <c r="AD632" s="680" t="s">
        <v>104</v>
      </c>
      <c r="AE632" s="680"/>
      <c r="AF632" s="680"/>
      <c r="AG632" s="680" t="s">
        <v>76</v>
      </c>
      <c r="AH632" s="680"/>
      <c r="AI632" s="680"/>
      <c r="AJ632" s="680"/>
      <c r="AK632" s="680"/>
      <c r="AL632" s="680"/>
      <c r="AM632" s="680" t="s">
        <v>164</v>
      </c>
      <c r="AN632" s="680"/>
      <c r="AO632" s="680"/>
      <c r="AP632" s="680"/>
      <c r="AQ632" s="680"/>
      <c r="AR632" s="680"/>
      <c r="AS632" s="680"/>
      <c r="AT632" s="680"/>
      <c r="AU632" s="680"/>
      <c r="AV632" s="680"/>
      <c r="AW632" s="680" t="s">
        <v>169</v>
      </c>
      <c r="AX632" s="680"/>
      <c r="AY632" s="680"/>
      <c r="AZ632" s="680"/>
      <c r="BA632" s="680"/>
      <c r="BB632" s="680"/>
      <c r="BC632" s="680"/>
      <c r="BD632" s="680"/>
      <c r="BE632" s="680"/>
      <c r="BF632" s="680"/>
      <c r="BG632" s="680"/>
      <c r="BH632" s="680"/>
      <c r="BI632" s="680"/>
      <c r="BJ632" s="680"/>
      <c r="BK632" s="674"/>
      <c r="BL632" s="674"/>
      <c r="BM632" s="674"/>
      <c r="BN632" s="680"/>
      <c r="BO632" s="680"/>
      <c r="BP632" s="680"/>
      <c r="BQ632" s="680"/>
      <c r="BR632" s="680"/>
      <c r="BS632" s="680"/>
      <c r="BT632" s="680"/>
      <c r="BU632" s="680"/>
      <c r="BV632" s="680"/>
      <c r="BW632" s="680"/>
    </row>
    <row r="633" spans="1:75" ht="13.5" customHeight="1">
      <c r="A633" s="696"/>
      <c r="B633" s="15" t="s">
        <v>58</v>
      </c>
      <c r="C633" s="708" t="str">
        <f>IFERROR(VLOOKUP(C632,科目・教員!$A$2:$B$349,2,0),"")</f>
        <v/>
      </c>
      <c r="D633" s="707"/>
      <c r="E633" s="716" t="str">
        <f>IFERROR(VLOOKUP(E632,科目・教員!$A$2:$B$349,2,0),"")</f>
        <v>藤澤　雄太</v>
      </c>
      <c r="F633" s="707"/>
      <c r="G633" s="716" t="str">
        <f>IFERROR(VLOOKUP(G632,科目・教員!$A$2:$B$349,2,0),"")</f>
        <v/>
      </c>
      <c r="H633" s="707"/>
      <c r="I633" s="716" t="str">
        <f>IFERROR(VLOOKUP(I632,科目・教員!$A$2:$B$349,2,0),"")</f>
        <v/>
      </c>
      <c r="J633" s="707"/>
      <c r="K633" s="689" t="str">
        <f>IFERROR(VLOOKUP(K632,科目・教員!$A$2:$B$349,2,0),"")</f>
        <v/>
      </c>
      <c r="L633" s="717"/>
      <c r="M633" s="708" t="str">
        <f>IFERROR(VLOOKUP(M632,科目・教員!$A$2:$B$349,2,0),"")</f>
        <v/>
      </c>
      <c r="N633" s="707"/>
      <c r="O633" s="689" t="str">
        <f>IFERROR(VLOOKUP(O632,科目・教員!$A$2:$B$349,2,0),"")</f>
        <v/>
      </c>
      <c r="P633" s="707"/>
      <c r="Q633" s="689" t="str">
        <f>IFERROR(VLOOKUP(Q632,科目・教員!$A$2:$B$349,2,0),"")</f>
        <v/>
      </c>
      <c r="R633" s="707"/>
      <c r="S633" s="689" t="str">
        <f>IFERROR(VLOOKUP(S632,科目・教員!$A$2:$B$349,2,0),"")</f>
        <v/>
      </c>
      <c r="T633" s="707"/>
      <c r="U633" s="21"/>
      <c r="Z633" s="696"/>
      <c r="AA633" s="681"/>
      <c r="AB633" s="681"/>
      <c r="AC633" s="681"/>
      <c r="AD633" s="681"/>
      <c r="AE633" s="681"/>
      <c r="AF633" s="681"/>
      <c r="AG633" s="681"/>
      <c r="AH633" s="681"/>
      <c r="AI633" s="681"/>
      <c r="AJ633" s="681"/>
      <c r="AK633" s="681"/>
      <c r="AL633" s="681"/>
      <c r="AM633" s="681"/>
      <c r="AN633" s="681"/>
      <c r="AO633" s="681"/>
      <c r="AP633" s="681"/>
      <c r="AQ633" s="681"/>
      <c r="AR633" s="681"/>
      <c r="AS633" s="681"/>
      <c r="AT633" s="681"/>
      <c r="AU633" s="681"/>
      <c r="AV633" s="681"/>
      <c r="AW633" s="681"/>
      <c r="AX633" s="681"/>
      <c r="AY633" s="681"/>
      <c r="AZ633" s="681"/>
      <c r="BA633" s="681"/>
      <c r="BB633" s="681"/>
      <c r="BC633" s="681"/>
      <c r="BD633" s="681"/>
      <c r="BE633" s="681"/>
      <c r="BF633" s="681"/>
      <c r="BG633" s="681"/>
      <c r="BH633" s="681"/>
      <c r="BI633" s="681"/>
      <c r="BJ633" s="681"/>
      <c r="BK633" s="675"/>
      <c r="BL633" s="675"/>
      <c r="BM633" s="675"/>
      <c r="BN633" s="681"/>
      <c r="BO633" s="681"/>
      <c r="BP633" s="681"/>
      <c r="BQ633" s="681"/>
      <c r="BR633" s="681"/>
      <c r="BS633" s="681"/>
      <c r="BT633" s="681"/>
      <c r="BU633" s="681"/>
      <c r="BV633" s="681"/>
      <c r="BW633" s="681"/>
    </row>
    <row r="634" spans="1:75" ht="13.5" customHeight="1">
      <c r="A634" s="696"/>
      <c r="B634" s="15" t="s">
        <v>60</v>
      </c>
      <c r="C634" s="708" t="str">
        <f>VLOOKUP($C627,'2025年度(1年後期)'!$B$5:$N$207,COLUMN('2025年度(1年後期)'!$E$5)+1,0)&amp;""</f>
        <v/>
      </c>
      <c r="D634" s="707"/>
      <c r="E634" s="716" t="str">
        <f>VLOOKUP($C627,'2025年度(2年後期)'!$B$5:$N$207,COLUMN('2025年度(2年後期)'!$E$5)+1,0)&amp;""</f>
        <v>201</v>
      </c>
      <c r="F634" s="707"/>
      <c r="G634" s="716" t="str">
        <f>VLOOKUP($C627,'2025年度(3年後期)'!$B$5:$N$207,COLUMN('2025年度(3年後期)'!$E$5)+1,0)&amp;""</f>
        <v>在宅:在宅実　母性:301</v>
      </c>
      <c r="H634" s="707"/>
      <c r="I634" s="716" t="str">
        <f>VLOOKUP($C627,'2025年度(4年後期)'!$B$5:$N$206,COLUMN('2025年度(4年後期)'!$E$5)+1,0)&amp;""</f>
        <v/>
      </c>
      <c r="J634" s="707"/>
      <c r="K634" s="689" t="str">
        <f>VLOOKUP($C627,'2025年度(助産後期)'!$B$5:$N$207,COLUMN('2025年度(助産後期)'!$E$5)+1,0)&amp;""</f>
        <v/>
      </c>
      <c r="L634" s="717"/>
      <c r="M634" s="708" t="str">
        <f>VLOOKUP($C627,'2025年度(M1後期)'!$B$5:$N$207,COLUMN('2025年度(M1後期)'!$E$5)+1,0)&amp;""</f>
        <v>情報:別途指定
感染:別途指定</v>
      </c>
      <c r="N634" s="707"/>
      <c r="O634" s="689" t="str">
        <f>VLOOKUP($C627,'2025年度(M2後期)'!$B$5:$N$207,COLUMN('2025年度(M2後期)'!$E$5)+1,0)&amp;""</f>
        <v/>
      </c>
      <c r="P634" s="707"/>
      <c r="Q634" s="689" t="str">
        <f>VLOOKUP($C627,'2025年度(D1後期)'!$B$5:$N$207,COLUMN('2025年度(D1後期)'!$E$5)+1,0)&amp;""</f>
        <v/>
      </c>
      <c r="R634" s="707"/>
      <c r="S634" s="689" t="str">
        <f>VLOOKUP($C627,'2025年度(D23後期)'!$B$5:$N$207,COLUMN('2025年度(D23後期)'!$E$5)+1,0)&amp;""</f>
        <v/>
      </c>
      <c r="T634" s="707"/>
      <c r="U634" s="21"/>
      <c r="Z634" s="696"/>
      <c r="AA634" s="681"/>
      <c r="AB634" s="681"/>
      <c r="AC634" s="681"/>
      <c r="AD634" s="681"/>
      <c r="AE634" s="681"/>
      <c r="AF634" s="681"/>
      <c r="AG634" s="681"/>
      <c r="AH634" s="681"/>
      <c r="AI634" s="681"/>
      <c r="AJ634" s="681"/>
      <c r="AK634" s="681"/>
      <c r="AL634" s="681"/>
      <c r="AM634" s="681"/>
      <c r="AN634" s="681"/>
      <c r="AO634" s="681"/>
      <c r="AP634" s="681"/>
      <c r="AQ634" s="681"/>
      <c r="AR634" s="681"/>
      <c r="AS634" s="681"/>
      <c r="AT634" s="681"/>
      <c r="AU634" s="681"/>
      <c r="AV634" s="681"/>
      <c r="AW634" s="681"/>
      <c r="AX634" s="681"/>
      <c r="AY634" s="681"/>
      <c r="AZ634" s="681"/>
      <c r="BA634" s="681"/>
      <c r="BB634" s="681"/>
      <c r="BC634" s="681"/>
      <c r="BD634" s="681"/>
      <c r="BE634" s="681"/>
      <c r="BF634" s="681"/>
      <c r="BG634" s="681"/>
      <c r="BH634" s="681"/>
      <c r="BI634" s="681"/>
      <c r="BJ634" s="681"/>
      <c r="BK634" s="675"/>
      <c r="BL634" s="675"/>
      <c r="BM634" s="675"/>
      <c r="BN634" s="681"/>
      <c r="BO634" s="681"/>
      <c r="BP634" s="681"/>
      <c r="BQ634" s="681"/>
      <c r="BR634" s="681"/>
      <c r="BS634" s="681"/>
      <c r="BT634" s="681"/>
      <c r="BU634" s="681"/>
      <c r="BV634" s="681"/>
      <c r="BW634" s="681"/>
    </row>
    <row r="635" spans="1:75" ht="13.5" customHeight="1">
      <c r="A635" s="712"/>
      <c r="B635" s="16" t="s">
        <v>62</v>
      </c>
      <c r="C635" s="687"/>
      <c r="D635" s="685"/>
      <c r="E635" s="684"/>
      <c r="F635" s="685"/>
      <c r="G635" s="684"/>
      <c r="H635" s="685"/>
      <c r="I635" s="684"/>
      <c r="J635" s="685"/>
      <c r="K635" s="686"/>
      <c r="L635" s="686"/>
      <c r="M635" s="687"/>
      <c r="N635" s="685"/>
      <c r="O635" s="686"/>
      <c r="P635" s="685"/>
      <c r="Q635" s="686"/>
      <c r="R635" s="685"/>
      <c r="S635" s="686"/>
      <c r="T635" s="685"/>
      <c r="U635" s="21"/>
      <c r="Z635" s="697"/>
      <c r="AA635" s="682"/>
      <c r="AB635" s="682"/>
      <c r="AC635" s="682"/>
      <c r="AD635" s="682"/>
      <c r="AE635" s="682"/>
      <c r="AF635" s="682"/>
      <c r="AG635" s="682"/>
      <c r="AH635" s="682"/>
      <c r="AI635" s="682"/>
      <c r="AJ635" s="682"/>
      <c r="AK635" s="682"/>
      <c r="AL635" s="682"/>
      <c r="AM635" s="682"/>
      <c r="AN635" s="682"/>
      <c r="AO635" s="682"/>
      <c r="AP635" s="682"/>
      <c r="AQ635" s="682"/>
      <c r="AR635" s="682"/>
      <c r="AS635" s="682"/>
      <c r="AT635" s="682"/>
      <c r="AU635" s="682"/>
      <c r="AV635" s="682"/>
      <c r="AW635" s="682"/>
      <c r="AX635" s="682"/>
      <c r="AY635" s="682"/>
      <c r="AZ635" s="682"/>
      <c r="BA635" s="682"/>
      <c r="BB635" s="682"/>
      <c r="BC635" s="682"/>
      <c r="BD635" s="682"/>
      <c r="BE635" s="682"/>
      <c r="BF635" s="682"/>
      <c r="BG635" s="682"/>
      <c r="BH635" s="682"/>
      <c r="BI635" s="682"/>
      <c r="BJ635" s="682"/>
      <c r="BK635" s="676"/>
      <c r="BL635" s="676"/>
      <c r="BM635" s="676"/>
      <c r="BN635" s="682"/>
      <c r="BO635" s="682"/>
      <c r="BP635" s="682"/>
      <c r="BQ635" s="682"/>
      <c r="BR635" s="682"/>
      <c r="BS635" s="682"/>
      <c r="BT635" s="682"/>
      <c r="BU635" s="682"/>
      <c r="BV635" s="682"/>
      <c r="BW635" s="682"/>
    </row>
    <row r="636" spans="1:75" ht="13.5" customHeight="1">
      <c r="A636" s="695" t="s">
        <v>70</v>
      </c>
      <c r="B636" s="17" t="s">
        <v>71</v>
      </c>
      <c r="C636" s="705"/>
      <c r="D636" s="706"/>
      <c r="E636" s="713"/>
      <c r="F636" s="706"/>
      <c r="G636" s="713"/>
      <c r="H636" s="706"/>
      <c r="I636" s="713"/>
      <c r="J636" s="706"/>
      <c r="K636" s="693"/>
      <c r="L636" s="709"/>
      <c r="M636" s="705"/>
      <c r="N636" s="706"/>
      <c r="O636" s="693"/>
      <c r="P636" s="706"/>
      <c r="Q636" s="693"/>
      <c r="R636" s="706"/>
      <c r="S636" s="693"/>
      <c r="T636" s="706"/>
      <c r="U636" s="21"/>
      <c r="Z636" s="696" t="str">
        <f>A636</f>
        <v>昼休み（12：30～13：30）</v>
      </c>
      <c r="AA636" s="680"/>
      <c r="AB636" s="680"/>
      <c r="AC636" s="680"/>
      <c r="AD636" s="680"/>
      <c r="AE636" s="680"/>
      <c r="AF636" s="680"/>
      <c r="AG636" s="680"/>
      <c r="AH636" s="680"/>
      <c r="AI636" s="680"/>
      <c r="AJ636" s="680"/>
      <c r="AK636" s="680"/>
      <c r="AL636" s="680"/>
      <c r="AM636" s="680"/>
      <c r="AN636" s="680"/>
      <c r="AO636" s="680"/>
      <c r="AP636" s="680"/>
      <c r="AQ636" s="680"/>
      <c r="AR636" s="680"/>
      <c r="AS636" s="680"/>
      <c r="AT636" s="680"/>
      <c r="AU636" s="680"/>
      <c r="AV636" s="680"/>
      <c r="AW636" s="680"/>
      <c r="AX636" s="680"/>
      <c r="AY636" s="680"/>
      <c r="AZ636" s="680"/>
      <c r="BA636" s="680"/>
      <c r="BB636" s="680"/>
      <c r="BC636" s="680"/>
      <c r="BD636" s="680"/>
      <c r="BE636" s="680"/>
      <c r="BF636" s="680"/>
      <c r="BG636" s="680"/>
      <c r="BH636" s="680"/>
      <c r="BI636" s="680"/>
      <c r="BJ636" s="680"/>
      <c r="BK636" s="674"/>
      <c r="BL636" s="674"/>
      <c r="BM636" s="674"/>
      <c r="BN636" s="680"/>
      <c r="BO636" s="680"/>
      <c r="BP636" s="680"/>
      <c r="BQ636" s="680"/>
      <c r="BR636" s="680"/>
      <c r="BS636" s="680"/>
      <c r="BT636" s="680"/>
      <c r="BU636" s="680"/>
      <c r="BV636" s="680"/>
      <c r="BW636" s="680"/>
    </row>
    <row r="637" spans="1:75" ht="13.5" customHeight="1">
      <c r="A637" s="696"/>
      <c r="B637" s="17" t="s">
        <v>73</v>
      </c>
      <c r="C637" s="708"/>
      <c r="D637" s="707"/>
      <c r="E637" s="716"/>
      <c r="F637" s="707"/>
      <c r="G637" s="716"/>
      <c r="H637" s="707"/>
      <c r="I637" s="716"/>
      <c r="J637" s="707"/>
      <c r="K637" s="689"/>
      <c r="L637" s="717"/>
      <c r="M637" s="708"/>
      <c r="N637" s="707"/>
      <c r="O637" s="689"/>
      <c r="P637" s="707"/>
      <c r="Q637" s="689"/>
      <c r="R637" s="707"/>
      <c r="S637" s="689"/>
      <c r="T637" s="707"/>
      <c r="U637" s="21"/>
      <c r="Z637" s="696"/>
      <c r="AA637" s="681"/>
      <c r="AB637" s="681"/>
      <c r="AC637" s="681"/>
      <c r="AD637" s="681"/>
      <c r="AE637" s="681"/>
      <c r="AF637" s="681"/>
      <c r="AG637" s="681"/>
      <c r="AH637" s="681"/>
      <c r="AI637" s="681"/>
      <c r="AJ637" s="681"/>
      <c r="AK637" s="681"/>
      <c r="AL637" s="681"/>
      <c r="AM637" s="681"/>
      <c r="AN637" s="681"/>
      <c r="AO637" s="681"/>
      <c r="AP637" s="681"/>
      <c r="AQ637" s="681"/>
      <c r="AR637" s="681"/>
      <c r="AS637" s="681"/>
      <c r="AT637" s="681"/>
      <c r="AU637" s="681"/>
      <c r="AV637" s="681"/>
      <c r="AW637" s="681"/>
      <c r="AX637" s="681"/>
      <c r="AY637" s="681"/>
      <c r="AZ637" s="681"/>
      <c r="BA637" s="681"/>
      <c r="BB637" s="681"/>
      <c r="BC637" s="681"/>
      <c r="BD637" s="681"/>
      <c r="BE637" s="681"/>
      <c r="BF637" s="681"/>
      <c r="BG637" s="681"/>
      <c r="BH637" s="681"/>
      <c r="BI637" s="681"/>
      <c r="BJ637" s="681"/>
      <c r="BK637" s="675"/>
      <c r="BL637" s="675"/>
      <c r="BM637" s="675"/>
      <c r="BN637" s="681"/>
      <c r="BO637" s="681"/>
      <c r="BP637" s="681"/>
      <c r="BQ637" s="681"/>
      <c r="BR637" s="681"/>
      <c r="BS637" s="681"/>
      <c r="BT637" s="681"/>
      <c r="BU637" s="681"/>
      <c r="BV637" s="681"/>
      <c r="BW637" s="681"/>
    </row>
    <row r="638" spans="1:75" ht="13.5" customHeight="1">
      <c r="A638" s="696"/>
      <c r="B638" s="17" t="s">
        <v>60</v>
      </c>
      <c r="C638" s="708"/>
      <c r="D638" s="707"/>
      <c r="E638" s="716"/>
      <c r="F638" s="707"/>
      <c r="G638" s="716"/>
      <c r="H638" s="707"/>
      <c r="I638" s="716"/>
      <c r="J638" s="707"/>
      <c r="K638" s="689"/>
      <c r="L638" s="717"/>
      <c r="M638" s="708"/>
      <c r="N638" s="707"/>
      <c r="O638" s="689"/>
      <c r="P638" s="707"/>
      <c r="Q638" s="689"/>
      <c r="R638" s="707"/>
      <c r="S638" s="689"/>
      <c r="T638" s="707"/>
      <c r="U638" s="21"/>
      <c r="Z638" s="696"/>
      <c r="AA638" s="681"/>
      <c r="AB638" s="681"/>
      <c r="AC638" s="681"/>
      <c r="AD638" s="681"/>
      <c r="AE638" s="681"/>
      <c r="AF638" s="681"/>
      <c r="AG638" s="681"/>
      <c r="AH638" s="681"/>
      <c r="AI638" s="681"/>
      <c r="AJ638" s="681"/>
      <c r="AK638" s="681"/>
      <c r="AL638" s="681"/>
      <c r="AM638" s="681"/>
      <c r="AN638" s="681"/>
      <c r="AO638" s="681"/>
      <c r="AP638" s="681"/>
      <c r="AQ638" s="681"/>
      <c r="AR638" s="681"/>
      <c r="AS638" s="681"/>
      <c r="AT638" s="681"/>
      <c r="AU638" s="681"/>
      <c r="AV638" s="681"/>
      <c r="AW638" s="681"/>
      <c r="AX638" s="681"/>
      <c r="AY638" s="681"/>
      <c r="AZ638" s="681"/>
      <c r="BA638" s="681"/>
      <c r="BB638" s="681"/>
      <c r="BC638" s="681"/>
      <c r="BD638" s="681"/>
      <c r="BE638" s="681"/>
      <c r="BF638" s="681"/>
      <c r="BG638" s="681"/>
      <c r="BH638" s="681"/>
      <c r="BI638" s="681"/>
      <c r="BJ638" s="681"/>
      <c r="BK638" s="675"/>
      <c r="BL638" s="675"/>
      <c r="BM638" s="675"/>
      <c r="BN638" s="681"/>
      <c r="BO638" s="681"/>
      <c r="BP638" s="681"/>
      <c r="BQ638" s="681"/>
      <c r="BR638" s="681"/>
      <c r="BS638" s="681"/>
      <c r="BT638" s="681"/>
      <c r="BU638" s="681"/>
      <c r="BV638" s="681"/>
      <c r="BW638" s="681"/>
    </row>
    <row r="639" spans="1:75" ht="13.5" customHeight="1">
      <c r="A639" s="697"/>
      <c r="B639" s="18" t="s">
        <v>62</v>
      </c>
      <c r="C639" s="714"/>
      <c r="D639" s="711"/>
      <c r="E639" s="715"/>
      <c r="F639" s="711"/>
      <c r="G639" s="715"/>
      <c r="H639" s="711"/>
      <c r="I639" s="715"/>
      <c r="J639" s="711"/>
      <c r="K639" s="710"/>
      <c r="L639" s="710"/>
      <c r="M639" s="714"/>
      <c r="N639" s="711"/>
      <c r="O639" s="710"/>
      <c r="P639" s="711"/>
      <c r="Q639" s="710"/>
      <c r="R639" s="711"/>
      <c r="S639" s="710"/>
      <c r="T639" s="711"/>
      <c r="U639" s="21"/>
      <c r="Z639" s="697"/>
      <c r="AA639" s="682"/>
      <c r="AB639" s="682"/>
      <c r="AC639" s="682"/>
      <c r="AD639" s="682"/>
      <c r="AE639" s="682"/>
      <c r="AF639" s="682"/>
      <c r="AG639" s="682"/>
      <c r="AH639" s="682"/>
      <c r="AI639" s="682"/>
      <c r="AJ639" s="682"/>
      <c r="AK639" s="682"/>
      <c r="AL639" s="682"/>
      <c r="AM639" s="682"/>
      <c r="AN639" s="682"/>
      <c r="AO639" s="682"/>
      <c r="AP639" s="682"/>
      <c r="AQ639" s="682"/>
      <c r="AR639" s="682"/>
      <c r="AS639" s="682"/>
      <c r="AT639" s="682"/>
      <c r="AU639" s="682"/>
      <c r="AV639" s="682"/>
      <c r="AW639" s="682"/>
      <c r="AX639" s="682"/>
      <c r="AY639" s="682"/>
      <c r="AZ639" s="682"/>
      <c r="BA639" s="682"/>
      <c r="BB639" s="682"/>
      <c r="BC639" s="682"/>
      <c r="BD639" s="682"/>
      <c r="BE639" s="682"/>
      <c r="BF639" s="682"/>
      <c r="BG639" s="682"/>
      <c r="BH639" s="682"/>
      <c r="BI639" s="682"/>
      <c r="BJ639" s="682"/>
      <c r="BK639" s="676"/>
      <c r="BL639" s="676"/>
      <c r="BM639" s="676"/>
      <c r="BN639" s="682"/>
      <c r="BO639" s="682"/>
      <c r="BP639" s="682"/>
      <c r="BQ639" s="682"/>
      <c r="BR639" s="682"/>
      <c r="BS639" s="682"/>
      <c r="BT639" s="682"/>
      <c r="BU639" s="682"/>
      <c r="BV639" s="682"/>
      <c r="BW639" s="682"/>
    </row>
    <row r="640" spans="1:75" ht="13.5" customHeight="1">
      <c r="A640" s="696" t="s">
        <v>74</v>
      </c>
      <c r="B640" s="15" t="s">
        <v>55</v>
      </c>
      <c r="C640" s="692" t="str">
        <f>VLOOKUP($C627,'2025年度(1年後期)'!$B$5:$N$207,COLUMN('2025年度(1年後期)'!$G$5),0)&amp;""</f>
        <v>解剖体見学実習AB（調整中）</v>
      </c>
      <c r="D640" s="693"/>
      <c r="E640" s="698" t="str">
        <f>VLOOKUP($C627,'2025年度(2年後期)'!$B$5:$N$207,COLUMN('2025年度(2年後期)'!$G$5),0)&amp;""</f>
        <v>小児看護援助論Ⅰ</v>
      </c>
      <c r="F640" s="693"/>
      <c r="G640" s="698" t="str">
        <f>VLOOKUP($C627,'2025年度(3年後期)'!$B$5:$N$207,COLUMN('2025年度(3年後期)'!$G$5),0)&amp;""</f>
        <v>領域別実習</v>
      </c>
      <c r="H640" s="693"/>
      <c r="I640" s="698" t="str">
        <f>VLOOKUP($C627,'2025年度(4年後期)'!$B$5:$N$206,COLUMN('2025年度(4年後期)'!$G$5),0)&amp;""</f>
        <v/>
      </c>
      <c r="J640" s="693"/>
      <c r="K640" s="694" t="str">
        <f>VLOOKUP($C627,'2025年度(助産後期)'!$B$5:$N$207,COLUMN('2025年度(助産後期)'!$G$5),0)&amp;""</f>
        <v/>
      </c>
      <c r="L640" s="694"/>
      <c r="M640" s="692" t="str">
        <f>VLOOKUP($C627,'2025年度(M1後期)'!$B$5:$N$207,COLUMN('2025年度(M1後期)'!$G$5),0)&amp;""</f>
        <v>成人看護学演習Ａ－Ⅰ</v>
      </c>
      <c r="N640" s="693"/>
      <c r="O640" s="694" t="str">
        <f>VLOOKUP($C627,'2025年度(M2後期)'!$B$5:$N$207,COLUMN('2025年度(M2後期)'!$G$5),0)&amp;""</f>
        <v>特別研究</v>
      </c>
      <c r="P640" s="693"/>
      <c r="Q640" s="694" t="str">
        <f>VLOOKUP($C627,'2025年度(D1後期)'!$B$5:$N$207,COLUMN('2025年度(D1後期)'!$G$5),0)&amp;""</f>
        <v/>
      </c>
      <c r="R640" s="693"/>
      <c r="S640" s="694" t="str">
        <f>VLOOKUP($C627,'2025年度(D23後期)'!$B$5:$N$207,COLUMN('2025年度(D23後期)'!$G$5),0)&amp;""</f>
        <v>特別研究</v>
      </c>
      <c r="T640" s="693"/>
      <c r="U640" s="21"/>
      <c r="Z640" s="696" t="str">
        <f>A640</f>
        <v>３時限（13：30～15：00）</v>
      </c>
      <c r="AA640" s="680"/>
      <c r="AB640" s="680"/>
      <c r="AC640" s="680"/>
      <c r="AD640" s="680" t="s">
        <v>104</v>
      </c>
      <c r="AE640" s="680"/>
      <c r="AF640" s="680"/>
      <c r="AG640" s="680" t="s">
        <v>268</v>
      </c>
      <c r="AH640" s="680"/>
      <c r="AI640" s="680"/>
      <c r="AJ640" s="680"/>
      <c r="AK640" s="680"/>
      <c r="AL640" s="680"/>
      <c r="AM640" s="680" t="s">
        <v>164</v>
      </c>
      <c r="AN640" s="680"/>
      <c r="AO640" s="680"/>
      <c r="AP640" s="680"/>
      <c r="AQ640" s="680"/>
      <c r="AR640" s="680"/>
      <c r="AS640" s="680"/>
      <c r="AT640" s="680"/>
      <c r="AU640" s="680"/>
      <c r="AV640" s="680"/>
      <c r="AW640" s="680"/>
      <c r="AX640" s="680"/>
      <c r="AY640" s="680"/>
      <c r="AZ640" s="680"/>
      <c r="BA640" s="680"/>
      <c r="BB640" s="680"/>
      <c r="BC640" s="680"/>
      <c r="BD640" s="680"/>
      <c r="BE640" s="680"/>
      <c r="BF640" s="680"/>
      <c r="BG640" s="680"/>
      <c r="BH640" s="680"/>
      <c r="BI640" s="680"/>
      <c r="BJ640" s="680"/>
      <c r="BK640" s="674"/>
      <c r="BL640" s="674"/>
      <c r="BM640" s="674"/>
      <c r="BN640" s="680"/>
      <c r="BO640" s="680"/>
      <c r="BP640" s="680"/>
      <c r="BQ640" s="680"/>
      <c r="BR640" s="680"/>
      <c r="BS640" s="680"/>
      <c r="BT640" s="680"/>
      <c r="BU640" s="680"/>
      <c r="BV640" s="680"/>
      <c r="BW640" s="680"/>
    </row>
    <row r="641" spans="1:75" ht="13.5" customHeight="1">
      <c r="A641" s="696"/>
      <c r="B641" s="15" t="s">
        <v>58</v>
      </c>
      <c r="C641" s="688" t="str">
        <f>IFERROR(VLOOKUP(C640,科目・教員!$A$2:$B$349,2,0),"")</f>
        <v/>
      </c>
      <c r="D641" s="689"/>
      <c r="E641" s="690" t="str">
        <f>IFERROR(VLOOKUP(E640,科目・教員!$A$2:$B$349,2,0),"")</f>
        <v>遠藤　数江</v>
      </c>
      <c r="F641" s="689"/>
      <c r="G641" s="690" t="str">
        <f>IFERROR(VLOOKUP(G640,科目・教員!$A$2:$B$349,2,0),"")</f>
        <v/>
      </c>
      <c r="H641" s="689"/>
      <c r="I641" s="690" t="str">
        <f>IFERROR(VLOOKUP(I640,科目・教員!$A$2:$B$349,2,0),"")</f>
        <v/>
      </c>
      <c r="J641" s="689"/>
      <c r="K641" s="691" t="str">
        <f>IFERROR(VLOOKUP(K640,科目・教員!$A$2:$B$349,2,0),"")</f>
        <v/>
      </c>
      <c r="L641" s="691"/>
      <c r="M641" s="688" t="str">
        <f>IFERROR(VLOOKUP(M640,科目・教員!$A$2:$B$349,2,0),"")</f>
        <v/>
      </c>
      <c r="N641" s="689"/>
      <c r="O641" s="691" t="str">
        <f>IFERROR(VLOOKUP(O640,科目・教員!$A$2:$B$349,2,0),"")</f>
        <v/>
      </c>
      <c r="P641" s="689"/>
      <c r="Q641" s="691" t="str">
        <f>IFERROR(VLOOKUP(Q640,科目・教員!$A$2:$B$349,2,0),"")</f>
        <v/>
      </c>
      <c r="R641" s="689"/>
      <c r="S641" s="691" t="str">
        <f>IFERROR(VLOOKUP(S640,科目・教員!$A$2:$B$349,2,0),"")</f>
        <v/>
      </c>
      <c r="T641" s="689"/>
      <c r="U641" s="21"/>
      <c r="Z641" s="696"/>
      <c r="AA641" s="681"/>
      <c r="AB641" s="681"/>
      <c r="AC641" s="681"/>
      <c r="AD641" s="681"/>
      <c r="AE641" s="681"/>
      <c r="AF641" s="681"/>
      <c r="AG641" s="681"/>
      <c r="AH641" s="681"/>
      <c r="AI641" s="681"/>
      <c r="AJ641" s="681"/>
      <c r="AK641" s="681"/>
      <c r="AL641" s="681"/>
      <c r="AM641" s="681"/>
      <c r="AN641" s="681"/>
      <c r="AO641" s="681"/>
      <c r="AP641" s="681"/>
      <c r="AQ641" s="681"/>
      <c r="AR641" s="681"/>
      <c r="AS641" s="681"/>
      <c r="AT641" s="681"/>
      <c r="AU641" s="681"/>
      <c r="AV641" s="681"/>
      <c r="AW641" s="681"/>
      <c r="AX641" s="681"/>
      <c r="AY641" s="681"/>
      <c r="AZ641" s="681"/>
      <c r="BA641" s="681"/>
      <c r="BB641" s="681"/>
      <c r="BC641" s="681"/>
      <c r="BD641" s="681"/>
      <c r="BE641" s="681"/>
      <c r="BF641" s="681"/>
      <c r="BG641" s="681"/>
      <c r="BH641" s="681"/>
      <c r="BI641" s="681"/>
      <c r="BJ641" s="681"/>
      <c r="BK641" s="675"/>
      <c r="BL641" s="675"/>
      <c r="BM641" s="675"/>
      <c r="BN641" s="681"/>
      <c r="BO641" s="681"/>
      <c r="BP641" s="681"/>
      <c r="BQ641" s="681"/>
      <c r="BR641" s="681"/>
      <c r="BS641" s="681"/>
      <c r="BT641" s="681"/>
      <c r="BU641" s="681"/>
      <c r="BV641" s="681"/>
      <c r="BW641" s="681"/>
    </row>
    <row r="642" spans="1:75" ht="13.5" customHeight="1">
      <c r="A642" s="696"/>
      <c r="B642" s="15" t="s">
        <v>60</v>
      </c>
      <c r="C642" s="688" t="str">
        <f>VLOOKUP($C627,'2025年度(1年後期)'!$B$5:$N$207,COLUMN('2025年度(1年後期)'!$G$5)+1,0)&amp;""</f>
        <v/>
      </c>
      <c r="D642" s="689"/>
      <c r="E642" s="690" t="str">
        <f>VLOOKUP($C627,'2025年度(2年後期)'!$B$5:$N$207,COLUMN('2025年度(2年後期)'!$G$5)+1,0)&amp;""</f>
        <v>201</v>
      </c>
      <c r="F642" s="689"/>
      <c r="G642" s="690" t="str">
        <f>VLOOKUP($C627,'2025年度(3年後期)'!$B$5:$N$207,COLUMN('2025年度(3年後期)'!$G$5)+1,0)&amp;""</f>
        <v>在宅:在宅実</v>
      </c>
      <c r="H642" s="689"/>
      <c r="I642" s="690" t="str">
        <f>VLOOKUP($C627,'2025年度(4年後期)'!$B$5:$N$206,COLUMN('2025年度(4年後期)'!$G$5)+1,0)&amp;""</f>
        <v/>
      </c>
      <c r="J642" s="689"/>
      <c r="K642" s="691" t="str">
        <f>VLOOKUP($C627,'2025年度(助産後期)'!$B$5:$N$207,COLUMN('2025年度(助産後期)'!$G$5)+1,0)&amp;""</f>
        <v/>
      </c>
      <c r="L642" s="691"/>
      <c r="M642" s="688" t="str">
        <f>VLOOKUP($C627,'2025年度(M1後期)'!$B$5:$N$207,COLUMN('2025年度(M1後期)'!$G$5)+1,0)&amp;""</f>
        <v>別途指定</v>
      </c>
      <c r="N642" s="689"/>
      <c r="O642" s="691" t="str">
        <f>VLOOKUP($C627,'2025年度(M2後期)'!$B$5:$N$207,COLUMN('2025年度(M2後期)'!$G$5)+1,0)&amp;""</f>
        <v/>
      </c>
      <c r="P642" s="689"/>
      <c r="Q642" s="691" t="str">
        <f>VLOOKUP($C627,'2025年度(D1後期)'!$B$5:$N$207,COLUMN('2025年度(D1後期)'!$G$5)+1,0)&amp;""</f>
        <v/>
      </c>
      <c r="R642" s="689"/>
      <c r="S642" s="691" t="str">
        <f>VLOOKUP($C627,'2025年度(D23後期)'!$B$5:$N$207,COLUMN('2025年度(D23後期)'!$G$5)+1,0)&amp;""</f>
        <v/>
      </c>
      <c r="T642" s="689"/>
      <c r="U642" s="21"/>
      <c r="Z642" s="696"/>
      <c r="AA642" s="681"/>
      <c r="AB642" s="681"/>
      <c r="AC642" s="681"/>
      <c r="AD642" s="681"/>
      <c r="AE642" s="681"/>
      <c r="AF642" s="681"/>
      <c r="AG642" s="681"/>
      <c r="AH642" s="681"/>
      <c r="AI642" s="681"/>
      <c r="AJ642" s="681"/>
      <c r="AK642" s="681"/>
      <c r="AL642" s="681"/>
      <c r="AM642" s="681"/>
      <c r="AN642" s="681"/>
      <c r="AO642" s="681"/>
      <c r="AP642" s="681"/>
      <c r="AQ642" s="681"/>
      <c r="AR642" s="681"/>
      <c r="AS642" s="681"/>
      <c r="AT642" s="681"/>
      <c r="AU642" s="681"/>
      <c r="AV642" s="681"/>
      <c r="AW642" s="681"/>
      <c r="AX642" s="681"/>
      <c r="AY642" s="681"/>
      <c r="AZ642" s="681"/>
      <c r="BA642" s="681"/>
      <c r="BB642" s="681"/>
      <c r="BC642" s="681"/>
      <c r="BD642" s="681"/>
      <c r="BE642" s="681"/>
      <c r="BF642" s="681"/>
      <c r="BG642" s="681"/>
      <c r="BH642" s="681"/>
      <c r="BI642" s="681"/>
      <c r="BJ642" s="681"/>
      <c r="BK642" s="675"/>
      <c r="BL642" s="675"/>
      <c r="BM642" s="675"/>
      <c r="BN642" s="681"/>
      <c r="BO642" s="681"/>
      <c r="BP642" s="681"/>
      <c r="BQ642" s="681"/>
      <c r="BR642" s="681"/>
      <c r="BS642" s="681"/>
      <c r="BT642" s="681"/>
      <c r="BU642" s="681"/>
      <c r="BV642" s="681"/>
      <c r="BW642" s="681"/>
    </row>
    <row r="643" spans="1:75" ht="13.5" customHeight="1">
      <c r="A643" s="712"/>
      <c r="B643" s="16" t="s">
        <v>62</v>
      </c>
      <c r="C643" s="687"/>
      <c r="D643" s="685"/>
      <c r="E643" s="684"/>
      <c r="F643" s="685"/>
      <c r="G643" s="684"/>
      <c r="H643" s="685"/>
      <c r="I643" s="684"/>
      <c r="J643" s="685"/>
      <c r="K643" s="686"/>
      <c r="L643" s="686"/>
      <c r="M643" s="687"/>
      <c r="N643" s="685"/>
      <c r="O643" s="686"/>
      <c r="P643" s="685"/>
      <c r="Q643" s="686"/>
      <c r="R643" s="685"/>
      <c r="S643" s="686"/>
      <c r="T643" s="685"/>
      <c r="U643" s="21"/>
      <c r="Z643" s="697"/>
      <c r="AA643" s="682"/>
      <c r="AB643" s="682"/>
      <c r="AC643" s="682"/>
      <c r="AD643" s="682"/>
      <c r="AE643" s="682"/>
      <c r="AF643" s="682"/>
      <c r="AG643" s="682"/>
      <c r="AH643" s="682"/>
      <c r="AI643" s="682"/>
      <c r="AJ643" s="682"/>
      <c r="AK643" s="682"/>
      <c r="AL643" s="682"/>
      <c r="AM643" s="682"/>
      <c r="AN643" s="682"/>
      <c r="AO643" s="682"/>
      <c r="AP643" s="682"/>
      <c r="AQ643" s="682"/>
      <c r="AR643" s="682"/>
      <c r="AS643" s="682"/>
      <c r="AT643" s="682"/>
      <c r="AU643" s="682"/>
      <c r="AV643" s="682"/>
      <c r="AW643" s="682"/>
      <c r="AX643" s="682"/>
      <c r="AY643" s="682"/>
      <c r="AZ643" s="682"/>
      <c r="BA643" s="682"/>
      <c r="BB643" s="682"/>
      <c r="BC643" s="682"/>
      <c r="BD643" s="682"/>
      <c r="BE643" s="682"/>
      <c r="BF643" s="682"/>
      <c r="BG643" s="682"/>
      <c r="BH643" s="682"/>
      <c r="BI643" s="682"/>
      <c r="BJ643" s="682"/>
      <c r="BK643" s="676"/>
      <c r="BL643" s="676"/>
      <c r="BM643" s="676"/>
      <c r="BN643" s="682"/>
      <c r="BO643" s="682"/>
      <c r="BP643" s="682"/>
      <c r="BQ643" s="682"/>
      <c r="BR643" s="682"/>
      <c r="BS643" s="682"/>
      <c r="BT643" s="682"/>
      <c r="BU643" s="682"/>
      <c r="BV643" s="682"/>
      <c r="BW643" s="682"/>
    </row>
    <row r="644" spans="1:75" ht="13.5" customHeight="1">
      <c r="A644" s="696" t="s">
        <v>80</v>
      </c>
      <c r="B644" s="15" t="s">
        <v>55</v>
      </c>
      <c r="C644" s="692" t="str">
        <f>VLOOKUP($C627,'2025年度(1年後期)'!$B$5:$N$207,COLUMN('2025年度(1年後期)'!$I$5),0)&amp;""</f>
        <v>解剖体見学実習AB（調整中）</v>
      </c>
      <c r="D644" s="693"/>
      <c r="E644" s="698" t="str">
        <f>VLOOKUP($C627,'2025年度(2年後期)'!$B$5:$N$207,COLUMN('2025年度(2年後期)'!$I$5),0)&amp;""</f>
        <v>母性看護援助論Ⅱ</v>
      </c>
      <c r="F644" s="693"/>
      <c r="G644" s="698" t="str">
        <f>VLOOKUP($C627,'2025年度(3年後期)'!$B$5:$N$207,COLUMN('2025年度(3年後期)'!$I$5),0)&amp;""</f>
        <v>領域別実習</v>
      </c>
      <c r="H644" s="693"/>
      <c r="I644" s="698" t="str">
        <f>VLOOKUP($C627,'2025年度(4年後期)'!$B$5:$N$206,COLUMN('2025年度(4年後期)'!$I$5),0)&amp;""</f>
        <v/>
      </c>
      <c r="J644" s="693"/>
      <c r="K644" s="694" t="str">
        <f>VLOOKUP($C627,'2025年度(助産後期)'!$B$5:$N$207,COLUMN('2025年度(助産後期)'!$I$5),0)&amp;""</f>
        <v/>
      </c>
      <c r="L644" s="694"/>
      <c r="M644" s="692" t="str">
        <f>VLOOKUP($C627,'2025年度(M1後期)'!$B$5:$N$207,COLUMN('2025年度(M1後期)'!$I$5),0)&amp;""</f>
        <v>別途指定</v>
      </c>
      <c r="N644" s="693"/>
      <c r="O644" s="694" t="str">
        <f>VLOOKUP($C627,'2025年度(M2後期)'!$B$5:$N$207,COLUMN('2025年度(M2後期)'!$I$5),0)&amp;""</f>
        <v>特別研究</v>
      </c>
      <c r="P644" s="693"/>
      <c r="Q644" s="694" t="str">
        <f>VLOOKUP($C627,'2025年度(D1後期)'!$B$5:$N$207,COLUMN('2025年度(D1後期)'!$I$5),0)&amp;""</f>
        <v/>
      </c>
      <c r="R644" s="693"/>
      <c r="S644" s="694" t="str">
        <f>VLOOKUP($C627,'2025年度(D23後期)'!$B$5:$N$207,COLUMN('2025年度(D23後期)'!$I$5),0)&amp;""</f>
        <v>特別研究</v>
      </c>
      <c r="T644" s="693"/>
      <c r="U644" s="21"/>
      <c r="Z644" s="696" t="str">
        <f>A644</f>
        <v>４時限（15：10～16：40）</v>
      </c>
      <c r="AA644" s="680"/>
      <c r="AB644" s="680"/>
      <c r="AC644" s="680"/>
      <c r="AD644" s="680"/>
      <c r="AE644" s="680"/>
      <c r="AF644" s="680"/>
      <c r="AG644" s="680" t="s">
        <v>332</v>
      </c>
      <c r="AH644" s="680"/>
      <c r="AI644" s="680"/>
      <c r="AJ644" s="680"/>
      <c r="AK644" s="680"/>
      <c r="AL644" s="680"/>
      <c r="AM644" s="680" t="s">
        <v>164</v>
      </c>
      <c r="AN644" s="680"/>
      <c r="AO644" s="680"/>
      <c r="AP644" s="680"/>
      <c r="AQ644" s="680"/>
      <c r="AR644" s="680"/>
      <c r="AS644" s="680"/>
      <c r="AT644" s="680"/>
      <c r="AU644" s="680"/>
      <c r="AV644" s="680"/>
      <c r="AW644" s="680"/>
      <c r="AX644" s="680"/>
      <c r="AY644" s="680"/>
      <c r="AZ644" s="680"/>
      <c r="BA644" s="680"/>
      <c r="BB644" s="680"/>
      <c r="BC644" s="680"/>
      <c r="BD644" s="680"/>
      <c r="BE644" s="680"/>
      <c r="BF644" s="680"/>
      <c r="BG644" s="680"/>
      <c r="BH644" s="680"/>
      <c r="BI644" s="680"/>
      <c r="BJ644" s="680"/>
      <c r="BK644" s="674"/>
      <c r="BL644" s="674"/>
      <c r="BM644" s="674"/>
      <c r="BN644" s="680"/>
      <c r="BO644" s="680"/>
      <c r="BP644" s="680"/>
      <c r="BQ644" s="680"/>
      <c r="BR644" s="680"/>
      <c r="BS644" s="680"/>
      <c r="BT644" s="680"/>
      <c r="BU644" s="680"/>
      <c r="BV644" s="680"/>
      <c r="BW644" s="680"/>
    </row>
    <row r="645" spans="1:75" ht="13.5" customHeight="1">
      <c r="A645" s="696"/>
      <c r="B645" s="15" t="s">
        <v>58</v>
      </c>
      <c r="C645" s="688" t="str">
        <f>IFERROR(VLOOKUP(C644,科目・教員!$A$2:$B$349,2,0),"")</f>
        <v/>
      </c>
      <c r="D645" s="689"/>
      <c r="E645" s="690" t="str">
        <f>IFERROR(VLOOKUP(E644,科目・教員!$A$2:$B$349,2,0),"")</f>
        <v>池田　真弓</v>
      </c>
      <c r="F645" s="689"/>
      <c r="G645" s="690" t="str">
        <f>IFERROR(VLOOKUP(G644,科目・教員!$A$2:$B$349,2,0),"")</f>
        <v/>
      </c>
      <c r="H645" s="689"/>
      <c r="I645" s="690" t="str">
        <f>IFERROR(VLOOKUP(I644,科目・教員!$A$2:$B$349,2,0),"")</f>
        <v/>
      </c>
      <c r="J645" s="689"/>
      <c r="K645" s="691" t="str">
        <f>IFERROR(VLOOKUP(K644,科目・教員!$A$2:$B$349,2,0),"")</f>
        <v/>
      </c>
      <c r="L645" s="691"/>
      <c r="M645" s="688" t="str">
        <f>IFERROR(VLOOKUP(M644,科目・教員!$A$2:$B$349,2,0),"")</f>
        <v/>
      </c>
      <c r="N645" s="689"/>
      <c r="O645" s="691" t="str">
        <f>IFERROR(VLOOKUP(O644,科目・教員!$A$2:$B$349,2,0),"")</f>
        <v/>
      </c>
      <c r="P645" s="689"/>
      <c r="Q645" s="691" t="str">
        <f>IFERROR(VLOOKUP(Q644,科目・教員!$A$2:$B$349,2,0),"")</f>
        <v/>
      </c>
      <c r="R645" s="689"/>
      <c r="S645" s="691" t="str">
        <f>IFERROR(VLOOKUP(S644,科目・教員!$A$2:$B$349,2,0),"")</f>
        <v/>
      </c>
      <c r="T645" s="689"/>
      <c r="U645" s="21"/>
      <c r="Z645" s="696"/>
      <c r="AA645" s="681"/>
      <c r="AB645" s="681"/>
      <c r="AC645" s="681"/>
      <c r="AD645" s="681"/>
      <c r="AE645" s="681"/>
      <c r="AF645" s="681"/>
      <c r="AG645" s="681"/>
      <c r="AH645" s="681"/>
      <c r="AI645" s="681"/>
      <c r="AJ645" s="681"/>
      <c r="AK645" s="681"/>
      <c r="AL645" s="681"/>
      <c r="AM645" s="681"/>
      <c r="AN645" s="681"/>
      <c r="AO645" s="681"/>
      <c r="AP645" s="681"/>
      <c r="AQ645" s="681"/>
      <c r="AR645" s="681"/>
      <c r="AS645" s="681"/>
      <c r="AT645" s="681"/>
      <c r="AU645" s="681"/>
      <c r="AV645" s="681"/>
      <c r="AW645" s="681"/>
      <c r="AX645" s="681"/>
      <c r="AY645" s="681"/>
      <c r="AZ645" s="681"/>
      <c r="BA645" s="681"/>
      <c r="BB645" s="681"/>
      <c r="BC645" s="681"/>
      <c r="BD645" s="681"/>
      <c r="BE645" s="681"/>
      <c r="BF645" s="681"/>
      <c r="BG645" s="681"/>
      <c r="BH645" s="681"/>
      <c r="BI645" s="681"/>
      <c r="BJ645" s="681"/>
      <c r="BK645" s="675"/>
      <c r="BL645" s="675"/>
      <c r="BM645" s="675"/>
      <c r="BN645" s="681"/>
      <c r="BO645" s="681"/>
      <c r="BP645" s="681"/>
      <c r="BQ645" s="681"/>
      <c r="BR645" s="681"/>
      <c r="BS645" s="681"/>
      <c r="BT645" s="681"/>
      <c r="BU645" s="681"/>
      <c r="BV645" s="681"/>
      <c r="BW645" s="681"/>
    </row>
    <row r="646" spans="1:75" ht="13.5" customHeight="1">
      <c r="A646" s="696"/>
      <c r="B646" s="15" t="s">
        <v>60</v>
      </c>
      <c r="C646" s="688" t="str">
        <f>VLOOKUP($C627,'2025年度(1年後期)'!$B$5:$N$207,COLUMN('2025年度(1年後期)'!$I$5)+1,0)&amp;""</f>
        <v/>
      </c>
      <c r="D646" s="689"/>
      <c r="E646" s="690" t="str">
        <f>VLOOKUP($C627,'2025年度(2年後期)'!$B$5:$N$207,COLUMN('2025年度(2年後期)'!$I$5)+1,0)&amp;""</f>
        <v>201</v>
      </c>
      <c r="F646" s="689"/>
      <c r="G646" s="690" t="str">
        <f>VLOOKUP($C627,'2025年度(3年後期)'!$B$5:$N$207,COLUMN('2025年度(3年後期)'!$I$5)+1,0)&amp;""</f>
        <v/>
      </c>
      <c r="H646" s="689"/>
      <c r="I646" s="690" t="str">
        <f>VLOOKUP($C627,'2025年度(4年後期)'!$B$5:$N$206,COLUMN('2025年度(4年後期)'!$I$5)+1,0)&amp;""</f>
        <v/>
      </c>
      <c r="J646" s="689"/>
      <c r="K646" s="691" t="str">
        <f>VLOOKUP($C627,'2025年度(助産後期)'!$B$5:$N$207,COLUMN('2025年度(助産後期)'!$I$5)+1,0)&amp;""</f>
        <v/>
      </c>
      <c r="L646" s="691"/>
      <c r="M646" s="688" t="str">
        <f>VLOOKUP($C627,'2025年度(M1後期)'!$B$5:$N$207,COLUMN('2025年度(M1後期)'!$I$5)+1,0)&amp;""</f>
        <v/>
      </c>
      <c r="N646" s="689"/>
      <c r="O646" s="691" t="str">
        <f>VLOOKUP($C627,'2025年度(M2後期)'!$B$5:$N$207,COLUMN('2025年度(M2後期)'!$I$5)+1,0)&amp;""</f>
        <v/>
      </c>
      <c r="P646" s="689"/>
      <c r="Q646" s="691" t="str">
        <f>VLOOKUP($C627,'2025年度(D1後期)'!$B$5:$N$207,COLUMN('2025年度(D1後期)'!$I$5)+1,0)&amp;""</f>
        <v/>
      </c>
      <c r="R646" s="689"/>
      <c r="S646" s="691" t="str">
        <f>VLOOKUP($C627,'2025年度(D23後期)'!$B$5:$N$207,COLUMN('2025年度(D23後期)'!$I$5)+1,0)&amp;""</f>
        <v/>
      </c>
      <c r="T646" s="689"/>
      <c r="U646" s="21"/>
      <c r="Z646" s="696"/>
      <c r="AA646" s="681"/>
      <c r="AB646" s="681"/>
      <c r="AC646" s="681"/>
      <c r="AD646" s="681"/>
      <c r="AE646" s="681"/>
      <c r="AF646" s="681"/>
      <c r="AG646" s="681"/>
      <c r="AH646" s="681"/>
      <c r="AI646" s="681"/>
      <c r="AJ646" s="681"/>
      <c r="AK646" s="681"/>
      <c r="AL646" s="681"/>
      <c r="AM646" s="681"/>
      <c r="AN646" s="681"/>
      <c r="AO646" s="681"/>
      <c r="AP646" s="681"/>
      <c r="AQ646" s="681"/>
      <c r="AR646" s="681"/>
      <c r="AS646" s="681"/>
      <c r="AT646" s="681"/>
      <c r="AU646" s="681"/>
      <c r="AV646" s="681"/>
      <c r="AW646" s="681"/>
      <c r="AX646" s="681"/>
      <c r="AY646" s="681"/>
      <c r="AZ646" s="681"/>
      <c r="BA646" s="681"/>
      <c r="BB646" s="681"/>
      <c r="BC646" s="681"/>
      <c r="BD646" s="681"/>
      <c r="BE646" s="681"/>
      <c r="BF646" s="681"/>
      <c r="BG646" s="681"/>
      <c r="BH646" s="681"/>
      <c r="BI646" s="681"/>
      <c r="BJ646" s="681"/>
      <c r="BK646" s="675"/>
      <c r="BL646" s="675"/>
      <c r="BM646" s="675"/>
      <c r="BN646" s="681"/>
      <c r="BO646" s="681"/>
      <c r="BP646" s="681"/>
      <c r="BQ646" s="681"/>
      <c r="BR646" s="681"/>
      <c r="BS646" s="681"/>
      <c r="BT646" s="681"/>
      <c r="BU646" s="681"/>
      <c r="BV646" s="681"/>
      <c r="BW646" s="681"/>
    </row>
    <row r="647" spans="1:75" ht="13.5" customHeight="1">
      <c r="A647" s="697"/>
      <c r="B647" s="16" t="s">
        <v>62</v>
      </c>
      <c r="C647" s="687"/>
      <c r="D647" s="685"/>
      <c r="E647" s="684"/>
      <c r="F647" s="685"/>
      <c r="G647" s="684"/>
      <c r="H647" s="685"/>
      <c r="I647" s="684"/>
      <c r="J647" s="685"/>
      <c r="K647" s="686"/>
      <c r="L647" s="686"/>
      <c r="M647" s="687"/>
      <c r="N647" s="685"/>
      <c r="O647" s="686"/>
      <c r="P647" s="685"/>
      <c r="Q647" s="686"/>
      <c r="R647" s="685"/>
      <c r="S647" s="686"/>
      <c r="T647" s="685"/>
      <c r="U647" s="21"/>
      <c r="Z647" s="697"/>
      <c r="AA647" s="682"/>
      <c r="AB647" s="682"/>
      <c r="AC647" s="682"/>
      <c r="AD647" s="682"/>
      <c r="AE647" s="682"/>
      <c r="AF647" s="682"/>
      <c r="AG647" s="682"/>
      <c r="AH647" s="682"/>
      <c r="AI647" s="682"/>
      <c r="AJ647" s="682"/>
      <c r="AK647" s="682"/>
      <c r="AL647" s="682"/>
      <c r="AM647" s="682"/>
      <c r="AN647" s="682"/>
      <c r="AO647" s="682"/>
      <c r="AP647" s="682"/>
      <c r="AQ647" s="682"/>
      <c r="AR647" s="682"/>
      <c r="AS647" s="682"/>
      <c r="AT647" s="682"/>
      <c r="AU647" s="682"/>
      <c r="AV647" s="682"/>
      <c r="AW647" s="682"/>
      <c r="AX647" s="682"/>
      <c r="AY647" s="682"/>
      <c r="AZ647" s="682"/>
      <c r="BA647" s="682"/>
      <c r="BB647" s="682"/>
      <c r="BC647" s="682"/>
      <c r="BD647" s="682"/>
      <c r="BE647" s="682"/>
      <c r="BF647" s="682"/>
      <c r="BG647" s="682"/>
      <c r="BH647" s="682"/>
      <c r="BI647" s="682"/>
      <c r="BJ647" s="682"/>
      <c r="BK647" s="676"/>
      <c r="BL647" s="676"/>
      <c r="BM647" s="676"/>
      <c r="BN647" s="682"/>
      <c r="BO647" s="682"/>
      <c r="BP647" s="682"/>
      <c r="BQ647" s="682"/>
      <c r="BR647" s="682"/>
      <c r="BS647" s="682"/>
      <c r="BT647" s="682"/>
      <c r="BU647" s="682"/>
      <c r="BV647" s="682"/>
      <c r="BW647" s="682"/>
    </row>
    <row r="648" spans="1:75" ht="13.5" customHeight="1">
      <c r="A648" s="696" t="s">
        <v>87</v>
      </c>
      <c r="B648" s="15" t="s">
        <v>55</v>
      </c>
      <c r="C648" s="692" t="str">
        <f>VLOOKUP($C627,'2025年度(1年後期)'!$B$5:$N$207,COLUMN('2025年度(1年後期)'!$K$5),0)&amp;""</f>
        <v/>
      </c>
      <c r="D648" s="693"/>
      <c r="E648" s="698" t="str">
        <f>VLOOKUP($C627,'2025年度(2年後期)'!$B$5:$N$207,COLUMN('2025年度(2年後期)'!$K$5),0)&amp;""</f>
        <v/>
      </c>
      <c r="F648" s="693"/>
      <c r="G648" s="698" t="str">
        <f>VLOOKUP($C627,'2025年度(3年後期)'!$B$5:$N$207,COLUMN('2025年度(3年後期)'!$K$5),0)&amp;""</f>
        <v/>
      </c>
      <c r="H648" s="693"/>
      <c r="I648" s="698" t="str">
        <f>VLOOKUP($C627,'2025年度(4年後期)'!$B$5:$N$206,COLUMN('2025年度(4年後期)'!$K$5),0)&amp;""</f>
        <v/>
      </c>
      <c r="J648" s="693"/>
      <c r="K648" s="694" t="str">
        <f>VLOOKUP($C627,'2025年度(助産後期)'!$B$5:$N$207,COLUMN('2025年度(助産後期)'!$K$5),0)&amp;""</f>
        <v/>
      </c>
      <c r="L648" s="694"/>
      <c r="M648" s="692" t="str">
        <f>VLOOKUP($C627,'2025年度(M1後期)'!$B$5:$N$207,COLUMN('2025年度(M1後期)'!$K$5),0)&amp;""</f>
        <v/>
      </c>
      <c r="N648" s="693"/>
      <c r="O648" s="694" t="str">
        <f>VLOOKUP($C627,'2025年度(M2後期)'!$B$5:$N$207,COLUMN('2025年度(M2後期)'!$K$5),0)&amp;""</f>
        <v/>
      </c>
      <c r="P648" s="693"/>
      <c r="Q648" s="694" t="str">
        <f>VLOOKUP($C627,'2025年度(D1後期)'!$B$5:$N$207,COLUMN('2025年度(D1後期)'!$K$5),0)&amp;""</f>
        <v/>
      </c>
      <c r="R648" s="693"/>
      <c r="S648" s="694" t="str">
        <f>VLOOKUP($C627,'2025年度(D23後期)'!$B$5:$N$207,COLUMN('2025年度(D23後期)'!$K$5),0)&amp;""</f>
        <v/>
      </c>
      <c r="T648" s="693"/>
      <c r="U648" s="21"/>
      <c r="Z648" s="696" t="str">
        <f>A648</f>
        <v>５時限（16：50～18：20）</v>
      </c>
      <c r="AA648" s="680"/>
      <c r="AB648" s="680"/>
      <c r="AC648" s="680"/>
      <c r="AD648" s="680"/>
      <c r="AE648" s="680"/>
      <c r="AF648" s="680"/>
      <c r="AG648" s="680"/>
      <c r="AH648" s="680"/>
      <c r="AI648" s="680"/>
      <c r="AJ648" s="680"/>
      <c r="AK648" s="680"/>
      <c r="AL648" s="680"/>
      <c r="AM648" s="680" t="s">
        <v>164</v>
      </c>
      <c r="AN648" s="680"/>
      <c r="AO648" s="680"/>
      <c r="AP648" s="680"/>
      <c r="AQ648" s="680"/>
      <c r="AR648" s="680"/>
      <c r="AS648" s="680"/>
      <c r="AT648" s="680"/>
      <c r="AU648" s="680"/>
      <c r="AV648" s="680"/>
      <c r="AW648" s="680"/>
      <c r="AX648" s="680"/>
      <c r="AY648" s="680"/>
      <c r="AZ648" s="680"/>
      <c r="BA648" s="680"/>
      <c r="BB648" s="680"/>
      <c r="BC648" s="680"/>
      <c r="BD648" s="680"/>
      <c r="BE648" s="680"/>
      <c r="BF648" s="680"/>
      <c r="BG648" s="680"/>
      <c r="BH648" s="680"/>
      <c r="BI648" s="680"/>
      <c r="BJ648" s="680"/>
      <c r="BK648" s="674"/>
      <c r="BL648" s="674"/>
      <c r="BM648" s="674"/>
      <c r="BN648" s="680"/>
      <c r="BO648" s="680"/>
      <c r="BP648" s="680"/>
      <c r="BQ648" s="680"/>
      <c r="BR648" s="680"/>
      <c r="BS648" s="680"/>
      <c r="BT648" s="680"/>
      <c r="BU648" s="680"/>
      <c r="BV648" s="680"/>
      <c r="BW648" s="680"/>
    </row>
    <row r="649" spans="1:75" ht="13.5" customHeight="1">
      <c r="A649" s="696"/>
      <c r="B649" s="15" t="s">
        <v>58</v>
      </c>
      <c r="C649" s="688" t="str">
        <f>IFERROR(VLOOKUP(C648,科目・教員!$A$2:$B$349,2,0),"")</f>
        <v/>
      </c>
      <c r="D649" s="689"/>
      <c r="E649" s="690" t="str">
        <f>IFERROR(VLOOKUP(E648,科目・教員!$A$2:$B$349,2,0),"")</f>
        <v/>
      </c>
      <c r="F649" s="689"/>
      <c r="G649" s="690" t="str">
        <f>IFERROR(VLOOKUP(G648,科目・教員!$A$2:$B$349,2,0),"")</f>
        <v/>
      </c>
      <c r="H649" s="689"/>
      <c r="I649" s="690" t="str">
        <f>IFERROR(VLOOKUP(I648,科目・教員!$A$2:$B$349,2,0),"")</f>
        <v/>
      </c>
      <c r="J649" s="689"/>
      <c r="K649" s="691" t="str">
        <f>IFERROR(VLOOKUP(K648,科目・教員!$A$2:$B$349,2,0),"")</f>
        <v/>
      </c>
      <c r="L649" s="691"/>
      <c r="M649" s="688" t="str">
        <f>IFERROR(VLOOKUP(M648,科目・教員!$A$2:$B$349,2,0),"")</f>
        <v/>
      </c>
      <c r="N649" s="689"/>
      <c r="O649" s="691" t="str">
        <f>IFERROR(VLOOKUP(O648,科目・教員!$A$2:$B$349,2,0),"")</f>
        <v/>
      </c>
      <c r="P649" s="689"/>
      <c r="Q649" s="691" t="str">
        <f>IFERROR(VLOOKUP(Q648,科目・教員!$A$2:$B$349,2,0),"")</f>
        <v/>
      </c>
      <c r="R649" s="689"/>
      <c r="S649" s="691" t="str">
        <f>IFERROR(VLOOKUP(S648,科目・教員!$A$2:$B$349,2,0),"")</f>
        <v/>
      </c>
      <c r="T649" s="689"/>
      <c r="U649" s="21"/>
      <c r="Z649" s="696"/>
      <c r="AA649" s="681"/>
      <c r="AB649" s="681"/>
      <c r="AC649" s="681"/>
      <c r="AD649" s="681"/>
      <c r="AE649" s="681"/>
      <c r="AF649" s="681"/>
      <c r="AG649" s="681"/>
      <c r="AH649" s="681"/>
      <c r="AI649" s="681"/>
      <c r="AJ649" s="681"/>
      <c r="AK649" s="681"/>
      <c r="AL649" s="681"/>
      <c r="AM649" s="681"/>
      <c r="AN649" s="681"/>
      <c r="AO649" s="681"/>
      <c r="AP649" s="681"/>
      <c r="AQ649" s="681"/>
      <c r="AR649" s="681"/>
      <c r="AS649" s="681"/>
      <c r="AT649" s="681"/>
      <c r="AU649" s="681"/>
      <c r="AV649" s="681"/>
      <c r="AW649" s="681"/>
      <c r="AX649" s="681"/>
      <c r="AY649" s="681"/>
      <c r="AZ649" s="681"/>
      <c r="BA649" s="681"/>
      <c r="BB649" s="681"/>
      <c r="BC649" s="681"/>
      <c r="BD649" s="681"/>
      <c r="BE649" s="681"/>
      <c r="BF649" s="681"/>
      <c r="BG649" s="681"/>
      <c r="BH649" s="681"/>
      <c r="BI649" s="681"/>
      <c r="BJ649" s="681"/>
      <c r="BK649" s="675"/>
      <c r="BL649" s="675"/>
      <c r="BM649" s="675"/>
      <c r="BN649" s="681"/>
      <c r="BO649" s="681"/>
      <c r="BP649" s="681"/>
      <c r="BQ649" s="681"/>
      <c r="BR649" s="681"/>
      <c r="BS649" s="681"/>
      <c r="BT649" s="681"/>
      <c r="BU649" s="681"/>
      <c r="BV649" s="681"/>
      <c r="BW649" s="681"/>
    </row>
    <row r="650" spans="1:75" ht="13.5" customHeight="1">
      <c r="A650" s="696"/>
      <c r="B650" s="15" t="s">
        <v>60</v>
      </c>
      <c r="C650" s="688" t="str">
        <f>VLOOKUP($C627,'2025年度(1年後期)'!$B$5:$N$207,COLUMN('2025年度(1年後期)'!$K$5)+1,0)&amp;""</f>
        <v/>
      </c>
      <c r="D650" s="689"/>
      <c r="E650" s="690" t="str">
        <f>VLOOKUP($C627,'2025年度(2年後期)'!$B$5:$N$207,COLUMN('2025年度(2年後期)'!$K$5)+1,0)&amp;""</f>
        <v/>
      </c>
      <c r="F650" s="689"/>
      <c r="G650" s="690" t="str">
        <f>VLOOKUP($C627,'2025年度(3年後期)'!$B$5:$N$207,COLUMN('2025年度(3年後期)'!$K$5)+1,0)&amp;""</f>
        <v/>
      </c>
      <c r="H650" s="689"/>
      <c r="I650" s="690" t="str">
        <f>VLOOKUP($C627,'2025年度(4年後期)'!$B$5:$N$206,COLUMN('2025年度(4年後期)'!$K$5)+1,0)&amp;""</f>
        <v/>
      </c>
      <c r="J650" s="689"/>
      <c r="K650" s="691" t="str">
        <f>VLOOKUP($C627,'2025年度(助産後期)'!$B$5:$N$207,COLUMN('2025年度(助産後期)'!$K$5)+1,0)&amp;""</f>
        <v/>
      </c>
      <c r="L650" s="691"/>
      <c r="M650" s="688" t="str">
        <f>VLOOKUP($C627,'2025年度(M1後期)'!$B$5:$N$207,COLUMN('2025年度(M1後期)'!$K$5)+1,0)&amp;""</f>
        <v/>
      </c>
      <c r="N650" s="689"/>
      <c r="O650" s="691" t="str">
        <f>VLOOKUP($C627,'2025年度(M1後期)'!$B$5:$N$207,COLUMN('2025年度(M1後期)'!$K$5)+1,0)&amp;""</f>
        <v/>
      </c>
      <c r="P650" s="689"/>
      <c r="Q650" s="691" t="str">
        <f>VLOOKUP($C627,'2025年度(D1後期)'!$B$5:$N$207,COLUMN('2025年度(D1後期)'!$K$5)+1,0)&amp;""</f>
        <v/>
      </c>
      <c r="R650" s="689"/>
      <c r="S650" s="691" t="str">
        <f>VLOOKUP($C627,'2025年度(D23後期)'!$B$5:$N$207,COLUMN('2025年度(D23後期)'!$K$5)+1,0)&amp;""</f>
        <v/>
      </c>
      <c r="T650" s="689"/>
      <c r="U650" s="21"/>
      <c r="Z650" s="696"/>
      <c r="AA650" s="681"/>
      <c r="AB650" s="681"/>
      <c r="AC650" s="681"/>
      <c r="AD650" s="681"/>
      <c r="AE650" s="681"/>
      <c r="AF650" s="681"/>
      <c r="AG650" s="681"/>
      <c r="AH650" s="681"/>
      <c r="AI650" s="681"/>
      <c r="AJ650" s="681"/>
      <c r="AK650" s="681"/>
      <c r="AL650" s="681"/>
      <c r="AM650" s="681"/>
      <c r="AN650" s="681"/>
      <c r="AO650" s="681"/>
      <c r="AP650" s="681"/>
      <c r="AQ650" s="681"/>
      <c r="AR650" s="681"/>
      <c r="AS650" s="681"/>
      <c r="AT650" s="681"/>
      <c r="AU650" s="681"/>
      <c r="AV650" s="681"/>
      <c r="AW650" s="681"/>
      <c r="AX650" s="681"/>
      <c r="AY650" s="681"/>
      <c r="AZ650" s="681"/>
      <c r="BA650" s="681"/>
      <c r="BB650" s="681"/>
      <c r="BC650" s="681"/>
      <c r="BD650" s="681"/>
      <c r="BE650" s="681"/>
      <c r="BF650" s="681"/>
      <c r="BG650" s="681"/>
      <c r="BH650" s="681"/>
      <c r="BI650" s="681"/>
      <c r="BJ650" s="681"/>
      <c r="BK650" s="675"/>
      <c r="BL650" s="675"/>
      <c r="BM650" s="675"/>
      <c r="BN650" s="681"/>
      <c r="BO650" s="681"/>
      <c r="BP650" s="681"/>
      <c r="BQ650" s="681"/>
      <c r="BR650" s="681"/>
      <c r="BS650" s="681"/>
      <c r="BT650" s="681"/>
      <c r="BU650" s="681"/>
      <c r="BV650" s="681"/>
      <c r="BW650" s="681"/>
    </row>
    <row r="651" spans="1:75" ht="13.5" customHeight="1">
      <c r="A651" s="697"/>
      <c r="B651" s="16" t="s">
        <v>62</v>
      </c>
      <c r="C651" s="687"/>
      <c r="D651" s="685"/>
      <c r="E651" s="684"/>
      <c r="F651" s="685"/>
      <c r="G651" s="684"/>
      <c r="H651" s="685"/>
      <c r="I651" s="684"/>
      <c r="J651" s="685"/>
      <c r="K651" s="686"/>
      <c r="L651" s="686"/>
      <c r="M651" s="687"/>
      <c r="N651" s="685"/>
      <c r="O651" s="686"/>
      <c r="P651" s="685"/>
      <c r="Q651" s="686"/>
      <c r="R651" s="685"/>
      <c r="S651" s="686"/>
      <c r="T651" s="685"/>
      <c r="U651" s="22"/>
      <c r="V651" s="19"/>
      <c r="W651" s="19"/>
      <c r="X651" s="19"/>
      <c r="Y651" s="19"/>
      <c r="Z651" s="697"/>
      <c r="AA651" s="682"/>
      <c r="AB651" s="682"/>
      <c r="AC651" s="682"/>
      <c r="AD651" s="682"/>
      <c r="AE651" s="682"/>
      <c r="AF651" s="682"/>
      <c r="AG651" s="682"/>
      <c r="AH651" s="682"/>
      <c r="AI651" s="682"/>
      <c r="AJ651" s="682"/>
      <c r="AK651" s="682"/>
      <c r="AL651" s="682"/>
      <c r="AM651" s="682"/>
      <c r="AN651" s="682"/>
      <c r="AO651" s="682"/>
      <c r="AP651" s="682"/>
      <c r="AQ651" s="682"/>
      <c r="AR651" s="682"/>
      <c r="AS651" s="682"/>
      <c r="AT651" s="682"/>
      <c r="AU651" s="682"/>
      <c r="AV651" s="682"/>
      <c r="AW651" s="682"/>
      <c r="AX651" s="682"/>
      <c r="AY651" s="682"/>
      <c r="AZ651" s="682"/>
      <c r="BA651" s="682"/>
      <c r="BB651" s="682"/>
      <c r="BC651" s="682"/>
      <c r="BD651" s="682"/>
      <c r="BE651" s="682"/>
      <c r="BF651" s="682"/>
      <c r="BG651" s="682"/>
      <c r="BH651" s="682"/>
      <c r="BI651" s="682"/>
      <c r="BJ651" s="682"/>
      <c r="BK651" s="676"/>
      <c r="BL651" s="676"/>
      <c r="BM651" s="676"/>
      <c r="BN651" s="682"/>
      <c r="BO651" s="682"/>
      <c r="BP651" s="682"/>
      <c r="BQ651" s="682"/>
      <c r="BR651" s="682"/>
      <c r="BS651" s="682"/>
      <c r="BT651" s="682"/>
      <c r="BU651" s="682"/>
      <c r="BV651" s="682"/>
      <c r="BW651" s="682"/>
    </row>
    <row r="652" spans="1:75" ht="21.75">
      <c r="A652" s="5"/>
      <c r="B652" s="6"/>
      <c r="C652" s="722">
        <f>C627+1</f>
        <v>46049</v>
      </c>
      <c r="D652" s="722"/>
      <c r="E652" s="722"/>
      <c r="F652" s="722"/>
      <c r="G652" s="722"/>
      <c r="H652" s="722"/>
      <c r="I652" s="722"/>
      <c r="J652" s="722"/>
      <c r="K652" s="722"/>
      <c r="L652" s="722"/>
      <c r="M652" s="722"/>
      <c r="N652" s="722"/>
      <c r="O652" s="722"/>
      <c r="P652" s="722"/>
      <c r="Q652" s="722"/>
      <c r="R652" s="722"/>
      <c r="S652" s="722"/>
      <c r="T652" s="722"/>
      <c r="U652" s="781">
        <f>C652</f>
        <v>46049</v>
      </c>
      <c r="V652" s="782"/>
      <c r="W652" s="782"/>
      <c r="X652" s="782"/>
      <c r="Y652" s="782"/>
      <c r="Z652" s="783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96" t="s">
        <v>54</v>
      </c>
      <c r="B653" s="12" t="s">
        <v>55</v>
      </c>
      <c r="C653" s="705" t="str">
        <f>VLOOKUP($C652,'2025年度(1年後期)'!$B$5:$N$207,COLUMN('2025年度(1年後期)'!$C$5),0)&amp;""</f>
        <v>解剖体見学実習CD（調整中）</v>
      </c>
      <c r="D653" s="706"/>
      <c r="E653" s="713" t="str">
        <f>VLOOKUP($C652,'2025年度(2年後期)'!$B$5:$N$207,COLUMN('2025年度(2年後期)'!$C$5),0)&amp;""</f>
        <v>看護基礎理論</v>
      </c>
      <c r="F653" s="706"/>
      <c r="G653" s="713" t="str">
        <f>VLOOKUP($C652,'2025年度(3年後期)'!$B$5:$N$207,COLUMN('2025年度(3年後期)'!$C$5),0)&amp;""</f>
        <v>領域別実習</v>
      </c>
      <c r="H653" s="706"/>
      <c r="I653" s="713" t="str">
        <f>VLOOKUP($C652,'2025年度(4年後期)'!$B$5:$N$206,COLUMN('2025年度(4年後期)'!$C$5),0)&amp;""</f>
        <v/>
      </c>
      <c r="J653" s="706"/>
      <c r="K653" s="693" t="str">
        <f>VLOOKUP($C652,'2025年度(助産後期)'!$B$5:$N$207,COLUMN('2025年度(助産後期)'!$C$5),0)&amp;""</f>
        <v/>
      </c>
      <c r="L653" s="709"/>
      <c r="M653" s="723" t="str">
        <f>VLOOKUP($C652,'2025年度(M1後期)'!$B$5:$N$207,COLUMN('2025年度(M1後期)'!$C$5),0)&amp;""</f>
        <v>国際看護学演習Ａ－Ⅰ
看護教育学演習Ａ－Ⅰ
成育看護学演習Ａ－Ⅱ
成育看護学演習Ａ－Ⅳ(小児)</v>
      </c>
      <c r="N653" s="709"/>
      <c r="O653" s="713" t="str">
        <f>VLOOKUP($C652,'2025年度(M2後期)'!$B$5:$N$207,COLUMN('2025年度(M2後期)'!$C$5),0)&amp;""</f>
        <v>特別研究</v>
      </c>
      <c r="P653" s="706"/>
      <c r="Q653" s="713" t="str">
        <f>VLOOKUP($C652,'2025年度(D1後期)'!$B$5:$N$207,COLUMN('2025年度(D1後期)'!$C$5),0)&amp;""</f>
        <v>成育看護学演習Ｂ</v>
      </c>
      <c r="R653" s="706"/>
      <c r="S653" s="693" t="str">
        <f>VLOOKUP($C652,'2025年度(D23後期)'!$B$5:$N$207,COLUMN('2025年度(D23後期)'!$C$5),0)&amp;""</f>
        <v>特別研究</v>
      </c>
      <c r="T653" s="706"/>
      <c r="U653" s="25"/>
      <c r="Z653" s="695" t="str">
        <f>A653</f>
        <v xml:space="preserve">１時限（09：20～10：50） </v>
      </c>
      <c r="AA653" s="680"/>
      <c r="AB653" s="680"/>
      <c r="AC653" s="680"/>
      <c r="AD653" s="680"/>
      <c r="AE653" s="680"/>
      <c r="AF653" s="680"/>
      <c r="AG653" s="680" t="s">
        <v>154</v>
      </c>
      <c r="AH653" s="680"/>
      <c r="AI653" s="680"/>
      <c r="AJ653" s="680"/>
      <c r="AK653" s="680"/>
      <c r="AL653" s="680"/>
      <c r="AM653" s="681"/>
      <c r="AN653" s="680"/>
      <c r="AO653" s="680"/>
      <c r="AP653" s="680"/>
      <c r="AQ653" s="680"/>
      <c r="AR653" s="680"/>
      <c r="AS653" s="680"/>
      <c r="AT653" s="680"/>
      <c r="AU653" s="680"/>
      <c r="AV653" s="680"/>
      <c r="AW653" s="680"/>
      <c r="AX653" s="680"/>
      <c r="AY653" s="680"/>
      <c r="AZ653" s="680"/>
      <c r="BA653" s="680"/>
      <c r="BB653" s="680"/>
      <c r="BC653" s="680"/>
      <c r="BD653" s="680"/>
      <c r="BE653" s="680"/>
      <c r="BF653" s="680"/>
      <c r="BG653" s="680"/>
      <c r="BH653" s="680"/>
      <c r="BI653" s="680"/>
      <c r="BJ653" s="680"/>
      <c r="BK653" s="674"/>
      <c r="BL653" s="674"/>
      <c r="BM653" s="674"/>
      <c r="BN653" s="680"/>
      <c r="BO653" s="680"/>
      <c r="BP653" s="680"/>
      <c r="BQ653" s="680"/>
      <c r="BR653" s="680"/>
      <c r="BS653" s="680"/>
      <c r="BT653" s="680"/>
      <c r="BU653" s="680"/>
      <c r="BV653" s="680"/>
      <c r="BW653" s="680"/>
    </row>
    <row r="654" spans="1:75" ht="13.5" customHeight="1">
      <c r="A654" s="696"/>
      <c r="B654" s="15" t="s">
        <v>58</v>
      </c>
      <c r="C654" s="708" t="str">
        <f>IFERROR(VLOOKUP(C653,科目・教員!$A$2:$B$349,2,0),"")</f>
        <v/>
      </c>
      <c r="D654" s="707"/>
      <c r="E654" s="716" t="str">
        <f>IFERROR(VLOOKUP(E653,科目・教員!$A$2:$B$349,2,0),"")</f>
        <v>水野　正之</v>
      </c>
      <c r="F654" s="707"/>
      <c r="G654" s="716" t="str">
        <f>IFERROR(VLOOKUP(G653,科目・教員!$A$2:$B$349,2,0),"")</f>
        <v/>
      </c>
      <c r="H654" s="707"/>
      <c r="I654" s="716" t="str">
        <f>IFERROR(VLOOKUP(I653,科目・教員!$A$2:$B$349,2,0),"")</f>
        <v/>
      </c>
      <c r="J654" s="707"/>
      <c r="K654" s="689" t="str">
        <f>IFERROR(VLOOKUP(K653,科目・教員!$A$2:$B$349,2,0),"")</f>
        <v/>
      </c>
      <c r="L654" s="717"/>
      <c r="M654" s="718" t="str">
        <f>IFERROR(VLOOKUP(M653,科目・教員!$A$2:$B$349,2,0),"")</f>
        <v/>
      </c>
      <c r="N654" s="707"/>
      <c r="O654" s="716" t="str">
        <f>IFERROR(VLOOKUP(O653,科目・教員!$A$2:$B$349,2,0),"")</f>
        <v/>
      </c>
      <c r="P654" s="707"/>
      <c r="Q654" s="716" t="str">
        <f>IFERROR(VLOOKUP(Q653,科目・教員!$A$2:$B$349,2,0),"")</f>
        <v/>
      </c>
      <c r="R654" s="707"/>
      <c r="S654" s="689" t="str">
        <f>IFERROR(VLOOKUP(S653,科目・教員!$A$2:$B$349,2,0),"")</f>
        <v/>
      </c>
      <c r="T654" s="707"/>
      <c r="U654" s="25"/>
      <c r="Z654" s="696"/>
      <c r="AA654" s="681"/>
      <c r="AB654" s="681"/>
      <c r="AC654" s="681"/>
      <c r="AD654" s="681"/>
      <c r="AE654" s="681"/>
      <c r="AF654" s="681"/>
      <c r="AG654" s="681"/>
      <c r="AH654" s="681"/>
      <c r="AI654" s="681"/>
      <c r="AJ654" s="681"/>
      <c r="AK654" s="681"/>
      <c r="AL654" s="681"/>
      <c r="AM654" s="681"/>
      <c r="AN654" s="681"/>
      <c r="AO654" s="681"/>
      <c r="AP654" s="681"/>
      <c r="AQ654" s="681"/>
      <c r="AR654" s="681"/>
      <c r="AS654" s="681"/>
      <c r="AT654" s="681"/>
      <c r="AU654" s="681"/>
      <c r="AV654" s="681"/>
      <c r="AW654" s="681"/>
      <c r="AX654" s="681"/>
      <c r="AY654" s="681"/>
      <c r="AZ654" s="681"/>
      <c r="BA654" s="681"/>
      <c r="BB654" s="681"/>
      <c r="BC654" s="681"/>
      <c r="BD654" s="681"/>
      <c r="BE654" s="681"/>
      <c r="BF654" s="681"/>
      <c r="BG654" s="681"/>
      <c r="BH654" s="681"/>
      <c r="BI654" s="681"/>
      <c r="BJ654" s="681"/>
      <c r="BK654" s="675"/>
      <c r="BL654" s="675"/>
      <c r="BM654" s="675"/>
      <c r="BN654" s="681"/>
      <c r="BO654" s="681"/>
      <c r="BP654" s="681"/>
      <c r="BQ654" s="681"/>
      <c r="BR654" s="681"/>
      <c r="BS654" s="681"/>
      <c r="BT654" s="681"/>
      <c r="BU654" s="681"/>
      <c r="BV654" s="681"/>
      <c r="BW654" s="681"/>
    </row>
    <row r="655" spans="1:75" ht="13.5" customHeight="1">
      <c r="A655" s="696"/>
      <c r="B655" s="15" t="s">
        <v>60</v>
      </c>
      <c r="C655" s="708" t="str">
        <f>VLOOKUP($C652,'2025年度(1年後期)'!$B$5:$N$207,COLUMN('2025年度(1年後期)'!$C$5)+1,0)&amp;""</f>
        <v/>
      </c>
      <c r="D655" s="707"/>
      <c r="E655" s="716" t="str">
        <f>VLOOKUP($C652,'2025年度(2年後期)'!$B$5:$N$207,COLUMN('2025年度(2年後期)'!$C$5)+1,0)&amp;""</f>
        <v>201</v>
      </c>
      <c r="F655" s="707"/>
      <c r="G655" s="716" t="str">
        <f>VLOOKUP($C652,'2025年度(3年後期)'!$B$5:$N$207,COLUMN('2025年度(3年後期)'!$C$5)+1,0)&amp;""</f>
        <v>母性:301</v>
      </c>
      <c r="H655" s="707"/>
      <c r="I655" s="716" t="str">
        <f>VLOOKUP($C652,'2025年度(4年後期)'!$B$5:$N$206,COLUMN('2025年度(4年後期)'!$C$5)+1,0)&amp;""</f>
        <v/>
      </c>
      <c r="J655" s="707"/>
      <c r="K655" s="689" t="str">
        <f>VLOOKUP($C652,'2025年度(助産後期)'!$B$5:$N$207,COLUMN('2025年度(助産後期)'!$C$5)+1,0)&amp;""</f>
        <v/>
      </c>
      <c r="L655" s="717"/>
      <c r="M655" s="718" t="str">
        <f>VLOOKUP($C652,'2025年度(M1後期)'!$B$5:$N$207,COLUMN('2025年度(M1後期)'!$C$5)+1,0)&amp;""</f>
        <v>国際:別途指定
教育:別途指定
成育:別途指定
成育:別途指定</v>
      </c>
      <c r="N655" s="707"/>
      <c r="O655" s="716" t="str">
        <f>VLOOKUP($C652,'2025年度(M2後期)'!$B$5:$N$207,COLUMN('2025年度(M2後期)'!$C$5)+1,0)&amp;""</f>
        <v/>
      </c>
      <c r="P655" s="707"/>
      <c r="Q655" s="716" t="str">
        <f>VLOOKUP($C652,'2025年度(D1後期)'!$B$5:$N$207,COLUMN('2025年度(D1後期)'!$C$5)+1,0)&amp;""</f>
        <v>別途指定</v>
      </c>
      <c r="R655" s="707"/>
      <c r="S655" s="689" t="str">
        <f>VLOOKUP($C652,'2025年度(D23後期)'!$B$5:$N$207,COLUMN('2025年度(D23後期)'!$C$5)+1,0)&amp;""</f>
        <v/>
      </c>
      <c r="T655" s="707"/>
      <c r="U655" s="25"/>
      <c r="Z655" s="696"/>
      <c r="AA655" s="681"/>
      <c r="AB655" s="681"/>
      <c r="AC655" s="681"/>
      <c r="AD655" s="681"/>
      <c r="AE655" s="681"/>
      <c r="AF655" s="681"/>
      <c r="AG655" s="681"/>
      <c r="AH655" s="681"/>
      <c r="AI655" s="681"/>
      <c r="AJ655" s="681"/>
      <c r="AK655" s="681"/>
      <c r="AL655" s="681"/>
      <c r="AM655" s="681"/>
      <c r="AN655" s="681"/>
      <c r="AO655" s="681"/>
      <c r="AP655" s="681"/>
      <c r="AQ655" s="681"/>
      <c r="AR655" s="681"/>
      <c r="AS655" s="681"/>
      <c r="AT655" s="681"/>
      <c r="AU655" s="681"/>
      <c r="AV655" s="681"/>
      <c r="AW655" s="681"/>
      <c r="AX655" s="681"/>
      <c r="AY655" s="681"/>
      <c r="AZ655" s="681"/>
      <c r="BA655" s="681"/>
      <c r="BB655" s="681"/>
      <c r="BC655" s="681"/>
      <c r="BD655" s="681"/>
      <c r="BE655" s="681"/>
      <c r="BF655" s="681"/>
      <c r="BG655" s="681"/>
      <c r="BH655" s="681"/>
      <c r="BI655" s="681"/>
      <c r="BJ655" s="681"/>
      <c r="BK655" s="675"/>
      <c r="BL655" s="675"/>
      <c r="BM655" s="675"/>
      <c r="BN655" s="681"/>
      <c r="BO655" s="681"/>
      <c r="BP655" s="681"/>
      <c r="BQ655" s="681"/>
      <c r="BR655" s="681"/>
      <c r="BS655" s="681"/>
      <c r="BT655" s="681"/>
      <c r="BU655" s="681"/>
      <c r="BV655" s="681"/>
      <c r="BW655" s="681"/>
    </row>
    <row r="656" spans="1:75" ht="13.5" customHeight="1">
      <c r="A656" s="697"/>
      <c r="B656" s="16" t="s">
        <v>62</v>
      </c>
      <c r="C656" s="738"/>
      <c r="D656" s="748"/>
      <c r="E656" s="684"/>
      <c r="F656" s="719"/>
      <c r="G656" s="684"/>
      <c r="H656" s="719"/>
      <c r="I656" s="684"/>
      <c r="J656" s="719"/>
      <c r="K656" s="686"/>
      <c r="L656" s="720"/>
      <c r="M656" s="721"/>
      <c r="N656" s="719"/>
      <c r="O656" s="684"/>
      <c r="P656" s="719"/>
      <c r="Q656" s="684"/>
      <c r="R656" s="719"/>
      <c r="S656" s="686"/>
      <c r="T656" s="719"/>
      <c r="U656" s="25"/>
      <c r="Z656" s="697"/>
      <c r="AA656" s="682"/>
      <c r="AB656" s="682"/>
      <c r="AC656" s="682"/>
      <c r="AD656" s="682"/>
      <c r="AE656" s="682"/>
      <c r="AF656" s="682"/>
      <c r="AG656" s="682"/>
      <c r="AH656" s="682"/>
      <c r="AI656" s="682"/>
      <c r="AJ656" s="682"/>
      <c r="AK656" s="682"/>
      <c r="AL656" s="682"/>
      <c r="AM656" s="682"/>
      <c r="AN656" s="682"/>
      <c r="AO656" s="682"/>
      <c r="AP656" s="682"/>
      <c r="AQ656" s="682"/>
      <c r="AR656" s="682"/>
      <c r="AS656" s="682"/>
      <c r="AT656" s="682"/>
      <c r="AU656" s="682"/>
      <c r="AV656" s="682"/>
      <c r="AW656" s="682"/>
      <c r="AX656" s="682"/>
      <c r="AY656" s="682"/>
      <c r="AZ656" s="682"/>
      <c r="BA656" s="682"/>
      <c r="BB656" s="682"/>
      <c r="BC656" s="682"/>
      <c r="BD656" s="682"/>
      <c r="BE656" s="682"/>
      <c r="BF656" s="682"/>
      <c r="BG656" s="682"/>
      <c r="BH656" s="682"/>
      <c r="BI656" s="682"/>
      <c r="BJ656" s="682"/>
      <c r="BK656" s="676"/>
      <c r="BL656" s="676"/>
      <c r="BM656" s="676"/>
      <c r="BN656" s="682"/>
      <c r="BO656" s="682"/>
      <c r="BP656" s="682"/>
      <c r="BQ656" s="682"/>
      <c r="BR656" s="682"/>
      <c r="BS656" s="682"/>
      <c r="BT656" s="682"/>
      <c r="BU656" s="682"/>
      <c r="BV656" s="682"/>
      <c r="BW656" s="682"/>
    </row>
    <row r="657" spans="1:75" ht="13.5" customHeight="1">
      <c r="A657" s="696" t="s">
        <v>64</v>
      </c>
      <c r="B657" s="15" t="s">
        <v>55</v>
      </c>
      <c r="C657" s="705" t="str">
        <f>VLOOKUP($C652,'2025年度(1年後期)'!$B$5:$N$207,COLUMN('2025年度(1年後期)'!$E$5),0)&amp;""</f>
        <v>解剖体見学実習CD（調整中）</v>
      </c>
      <c r="D657" s="706"/>
      <c r="E657" s="713" t="str">
        <f>VLOOKUP($C652,'2025年度(2年後期)'!$B$5:$N$207,COLUMN('2025年度(2年後期)'!$E$5),0)&amp;""</f>
        <v>成人看護援助論Ⅱ</v>
      </c>
      <c r="F657" s="706"/>
      <c r="G657" s="713" t="str">
        <f>VLOOKUP($C652,'2025年度(3年後期)'!$B$5:$N$207,COLUMN('2025年度(3年後期)'!$E$5),0)&amp;""</f>
        <v>領域別実習</v>
      </c>
      <c r="H657" s="706"/>
      <c r="I657" s="713" t="str">
        <f>VLOOKUP($C652,'2025年度(4年後期)'!$B$5:$N$206,COLUMN('2025年度(4年後期)'!$E$5),0)&amp;""</f>
        <v/>
      </c>
      <c r="J657" s="706"/>
      <c r="K657" s="693" t="str">
        <f>VLOOKUP($C652,'2025年度(助産後期)'!$B$5:$N$207,COLUMN('2025年度(助産後期)'!$E$5),0)&amp;""</f>
        <v/>
      </c>
      <c r="L657" s="709"/>
      <c r="M657" s="705" t="str">
        <f>VLOOKUP($C652,'2025年度(M1後期)'!$B$5:$N$207,COLUMN('2025年度(M1後期)'!$E$5),0)&amp;""</f>
        <v>国際看護学演習Ａ－Ⅰ
看護教育学演習Ａ－Ⅰ
成育看護学演習Ａ－Ⅱ
成育看護学演習Ａ－Ⅳ(小児)</v>
      </c>
      <c r="N657" s="706"/>
      <c r="O657" s="693" t="str">
        <f>VLOOKUP($C652,'2025年度(M2後期)'!$B$5:$N$207,COLUMN('2025年度(M2後期)'!$E$5),0)&amp;""</f>
        <v>特別研究</v>
      </c>
      <c r="P657" s="706"/>
      <c r="Q657" s="693" t="str">
        <f>VLOOKUP($C652,'2025年度(D1後期)'!$B$5:$N$207,COLUMN('2025年度(D1後期)'!$E$5),0)&amp;""</f>
        <v>成育看護学演習Ｂ</v>
      </c>
      <c r="R657" s="706"/>
      <c r="S657" s="693" t="str">
        <f>VLOOKUP($C652,'2025年度(D23後期)'!$B$5:$N$207,COLUMN('2025年度(D23後期)'!$E$5),0)&amp;""</f>
        <v>特別研究</v>
      </c>
      <c r="T657" s="706"/>
      <c r="U657" s="21"/>
      <c r="Z657" s="696" t="str">
        <f>A657</f>
        <v>２時限（11：00～12：30）</v>
      </c>
      <c r="AA657" s="680"/>
      <c r="AB657" s="680"/>
      <c r="AC657" s="680"/>
      <c r="AD657" s="680"/>
      <c r="AE657" s="680"/>
      <c r="AF657" s="680"/>
      <c r="AG657" s="680" t="s">
        <v>76</v>
      </c>
      <c r="AH657" s="680"/>
      <c r="AI657" s="680"/>
      <c r="AJ657" s="680"/>
      <c r="AK657" s="680"/>
      <c r="AL657" s="680"/>
      <c r="AM657" s="681"/>
      <c r="AN657" s="680"/>
      <c r="AO657" s="680"/>
      <c r="AP657" s="680"/>
      <c r="AQ657" s="680"/>
      <c r="AR657" s="680"/>
      <c r="AS657" s="680"/>
      <c r="AT657" s="680"/>
      <c r="AU657" s="680"/>
      <c r="AV657" s="680"/>
      <c r="AW657" s="680"/>
      <c r="AX657" s="680"/>
      <c r="AY657" s="680"/>
      <c r="AZ657" s="680"/>
      <c r="BA657" s="680"/>
      <c r="BB657" s="680"/>
      <c r="BC657" s="680"/>
      <c r="BD657" s="680"/>
      <c r="BE657" s="680"/>
      <c r="BF657" s="680"/>
      <c r="BG657" s="680"/>
      <c r="BH657" s="680"/>
      <c r="BI657" s="680"/>
      <c r="BJ657" s="680"/>
      <c r="BK657" s="674"/>
      <c r="BL657" s="674"/>
      <c r="BM657" s="674"/>
      <c r="BN657" s="680"/>
      <c r="BO657" s="680"/>
      <c r="BP657" s="680"/>
      <c r="BQ657" s="680"/>
      <c r="BR657" s="680"/>
      <c r="BS657" s="680"/>
      <c r="BT657" s="680"/>
      <c r="BU657" s="680"/>
      <c r="BV657" s="680"/>
      <c r="BW657" s="680"/>
    </row>
    <row r="658" spans="1:75" ht="13.5" customHeight="1">
      <c r="A658" s="696"/>
      <c r="B658" s="15" t="s">
        <v>58</v>
      </c>
      <c r="C658" s="708" t="str">
        <f>IFERROR(VLOOKUP(C657,科目・教員!$A$2:$B$349,2,0),"")</f>
        <v/>
      </c>
      <c r="D658" s="707"/>
      <c r="E658" s="716" t="str">
        <f>IFERROR(VLOOKUP(E657,科目・教員!$A$2:$B$349,2,0),"")</f>
        <v>藤澤　雄太</v>
      </c>
      <c r="F658" s="707"/>
      <c r="G658" s="716" t="str">
        <f>IFERROR(VLOOKUP(G657,科目・教員!$A$2:$B$349,2,0),"")</f>
        <v/>
      </c>
      <c r="H658" s="707"/>
      <c r="I658" s="716" t="str">
        <f>IFERROR(VLOOKUP(I657,科目・教員!$A$2:$B$349,2,0),"")</f>
        <v/>
      </c>
      <c r="J658" s="707"/>
      <c r="K658" s="689" t="str">
        <f>IFERROR(VLOOKUP(K657,科目・教員!$A$2:$B$349,2,0),"")</f>
        <v/>
      </c>
      <c r="L658" s="717"/>
      <c r="M658" s="708" t="str">
        <f>IFERROR(VLOOKUP(M657,科目・教員!$A$2:$B$349,2,0),"")</f>
        <v/>
      </c>
      <c r="N658" s="707"/>
      <c r="O658" s="689" t="str">
        <f>IFERROR(VLOOKUP(O657,科目・教員!$A$2:$B$349,2,0),"")</f>
        <v/>
      </c>
      <c r="P658" s="707"/>
      <c r="Q658" s="689" t="str">
        <f>IFERROR(VLOOKUP(Q657,科目・教員!$A$2:$B$349,2,0),"")</f>
        <v/>
      </c>
      <c r="R658" s="707"/>
      <c r="S658" s="689" t="str">
        <f>IFERROR(VLOOKUP(S657,科目・教員!$A$2:$B$349,2,0),"")</f>
        <v/>
      </c>
      <c r="T658" s="707"/>
      <c r="U658" s="21"/>
      <c r="Z658" s="696"/>
      <c r="AA658" s="681"/>
      <c r="AB658" s="681"/>
      <c r="AC658" s="681"/>
      <c r="AD658" s="681"/>
      <c r="AE658" s="681"/>
      <c r="AF658" s="681"/>
      <c r="AG658" s="681"/>
      <c r="AH658" s="681"/>
      <c r="AI658" s="681"/>
      <c r="AJ658" s="681"/>
      <c r="AK658" s="681"/>
      <c r="AL658" s="681"/>
      <c r="AM658" s="681"/>
      <c r="AN658" s="681"/>
      <c r="AO658" s="681"/>
      <c r="AP658" s="681"/>
      <c r="AQ658" s="681"/>
      <c r="AR658" s="681"/>
      <c r="AS658" s="681"/>
      <c r="AT658" s="681"/>
      <c r="AU658" s="681"/>
      <c r="AV658" s="681"/>
      <c r="AW658" s="681"/>
      <c r="AX658" s="681"/>
      <c r="AY658" s="681"/>
      <c r="AZ658" s="681"/>
      <c r="BA658" s="681"/>
      <c r="BB658" s="681"/>
      <c r="BC658" s="681"/>
      <c r="BD658" s="681"/>
      <c r="BE658" s="681"/>
      <c r="BF658" s="681"/>
      <c r="BG658" s="681"/>
      <c r="BH658" s="681"/>
      <c r="BI658" s="681"/>
      <c r="BJ658" s="681"/>
      <c r="BK658" s="675"/>
      <c r="BL658" s="675"/>
      <c r="BM658" s="675"/>
      <c r="BN658" s="681"/>
      <c r="BO658" s="681"/>
      <c r="BP658" s="681"/>
      <c r="BQ658" s="681"/>
      <c r="BR658" s="681"/>
      <c r="BS658" s="681"/>
      <c r="BT658" s="681"/>
      <c r="BU658" s="681"/>
      <c r="BV658" s="681"/>
      <c r="BW658" s="681"/>
    </row>
    <row r="659" spans="1:75" ht="13.5" customHeight="1">
      <c r="A659" s="696"/>
      <c r="B659" s="15" t="s">
        <v>60</v>
      </c>
      <c r="C659" s="708" t="str">
        <f>VLOOKUP($C652,'2025年度(1年後期)'!$B$5:$N$207,COLUMN('2025年度(1年後期)'!$E$5)+1,0)&amp;""</f>
        <v/>
      </c>
      <c r="D659" s="707"/>
      <c r="E659" s="716" t="str">
        <f>VLOOKUP($C652,'2025年度(2年後期)'!$B$5:$N$207,COLUMN('2025年度(2年後期)'!$E$5)+1,0)&amp;""</f>
        <v>201</v>
      </c>
      <c r="F659" s="707"/>
      <c r="G659" s="716" t="str">
        <f>VLOOKUP($C652,'2025年度(3年後期)'!$B$5:$N$207,COLUMN('2025年度(3年後期)'!$E$5)+1,0)&amp;""</f>
        <v>母性:301</v>
      </c>
      <c r="H659" s="707"/>
      <c r="I659" s="716" t="str">
        <f>VLOOKUP($C652,'2025年度(4年後期)'!$B$5:$N$206,COLUMN('2025年度(4年後期)'!$E$5)+1,0)&amp;""</f>
        <v/>
      </c>
      <c r="J659" s="707"/>
      <c r="K659" s="689" t="str">
        <f>VLOOKUP($C652,'2025年度(助産後期)'!$B$5:$N$207,COLUMN('2025年度(助産後期)'!$E$5)+1,0)&amp;""</f>
        <v/>
      </c>
      <c r="L659" s="717"/>
      <c r="M659" s="708" t="str">
        <f>VLOOKUP($C652,'2025年度(M1後期)'!$B$5:$N$207,COLUMN('2025年度(M1後期)'!$E$5)+1,0)&amp;""</f>
        <v>国際:別途指定
教育:別途指定
成育:別途指定
成育:別途指定</v>
      </c>
      <c r="N659" s="707"/>
      <c r="O659" s="689" t="str">
        <f>VLOOKUP($C652,'2025年度(M2後期)'!$B$5:$N$207,COLUMN('2025年度(M2後期)'!$E$5)+1,0)&amp;""</f>
        <v/>
      </c>
      <c r="P659" s="707"/>
      <c r="Q659" s="689" t="str">
        <f>VLOOKUP($C652,'2025年度(D1後期)'!$B$5:$N$207,COLUMN('2025年度(D1後期)'!$E$5)+1,0)&amp;""</f>
        <v>別途指定</v>
      </c>
      <c r="R659" s="707"/>
      <c r="S659" s="689" t="str">
        <f>VLOOKUP($C652,'2025年度(D23後期)'!$B$5:$N$207,COLUMN('2025年度(D23後期)'!$E$5)+1,0)&amp;""</f>
        <v/>
      </c>
      <c r="T659" s="707"/>
      <c r="U659" s="21"/>
      <c r="Z659" s="696"/>
      <c r="AA659" s="681"/>
      <c r="AB659" s="681"/>
      <c r="AC659" s="681"/>
      <c r="AD659" s="681"/>
      <c r="AE659" s="681"/>
      <c r="AF659" s="681"/>
      <c r="AG659" s="681"/>
      <c r="AH659" s="681"/>
      <c r="AI659" s="681"/>
      <c r="AJ659" s="681"/>
      <c r="AK659" s="681"/>
      <c r="AL659" s="681"/>
      <c r="AM659" s="681"/>
      <c r="AN659" s="681"/>
      <c r="AO659" s="681"/>
      <c r="AP659" s="681"/>
      <c r="AQ659" s="681"/>
      <c r="AR659" s="681"/>
      <c r="AS659" s="681"/>
      <c r="AT659" s="681"/>
      <c r="AU659" s="681"/>
      <c r="AV659" s="681"/>
      <c r="AW659" s="681"/>
      <c r="AX659" s="681"/>
      <c r="AY659" s="681"/>
      <c r="AZ659" s="681"/>
      <c r="BA659" s="681"/>
      <c r="BB659" s="681"/>
      <c r="BC659" s="681"/>
      <c r="BD659" s="681"/>
      <c r="BE659" s="681"/>
      <c r="BF659" s="681"/>
      <c r="BG659" s="681"/>
      <c r="BH659" s="681"/>
      <c r="BI659" s="681"/>
      <c r="BJ659" s="681"/>
      <c r="BK659" s="675"/>
      <c r="BL659" s="675"/>
      <c r="BM659" s="675"/>
      <c r="BN659" s="681"/>
      <c r="BO659" s="681"/>
      <c r="BP659" s="681"/>
      <c r="BQ659" s="681"/>
      <c r="BR659" s="681"/>
      <c r="BS659" s="681"/>
      <c r="BT659" s="681"/>
      <c r="BU659" s="681"/>
      <c r="BV659" s="681"/>
      <c r="BW659" s="681"/>
    </row>
    <row r="660" spans="1:75" ht="13.5" customHeight="1">
      <c r="A660" s="712"/>
      <c r="B660" s="16" t="s">
        <v>62</v>
      </c>
      <c r="C660" s="687"/>
      <c r="D660" s="685"/>
      <c r="E660" s="684"/>
      <c r="F660" s="685"/>
      <c r="G660" s="684"/>
      <c r="H660" s="685"/>
      <c r="I660" s="684"/>
      <c r="J660" s="685"/>
      <c r="K660" s="686"/>
      <c r="L660" s="686"/>
      <c r="M660" s="687"/>
      <c r="N660" s="685"/>
      <c r="O660" s="686"/>
      <c r="P660" s="685"/>
      <c r="Q660" s="686"/>
      <c r="R660" s="685"/>
      <c r="S660" s="686"/>
      <c r="T660" s="685"/>
      <c r="U660" s="21"/>
      <c r="Z660" s="697"/>
      <c r="AA660" s="682"/>
      <c r="AB660" s="682"/>
      <c r="AC660" s="682"/>
      <c r="AD660" s="682"/>
      <c r="AE660" s="682"/>
      <c r="AF660" s="682"/>
      <c r="AG660" s="682"/>
      <c r="AH660" s="682"/>
      <c r="AI660" s="682"/>
      <c r="AJ660" s="682"/>
      <c r="AK660" s="682"/>
      <c r="AL660" s="682"/>
      <c r="AM660" s="682"/>
      <c r="AN660" s="682"/>
      <c r="AO660" s="682"/>
      <c r="AP660" s="682"/>
      <c r="AQ660" s="682"/>
      <c r="AR660" s="682"/>
      <c r="AS660" s="682"/>
      <c r="AT660" s="682"/>
      <c r="AU660" s="682"/>
      <c r="AV660" s="682"/>
      <c r="AW660" s="682"/>
      <c r="AX660" s="682"/>
      <c r="AY660" s="682"/>
      <c r="AZ660" s="682"/>
      <c r="BA660" s="682"/>
      <c r="BB660" s="682"/>
      <c r="BC660" s="682"/>
      <c r="BD660" s="682"/>
      <c r="BE660" s="682"/>
      <c r="BF660" s="682"/>
      <c r="BG660" s="682"/>
      <c r="BH660" s="682"/>
      <c r="BI660" s="682"/>
      <c r="BJ660" s="682"/>
      <c r="BK660" s="676"/>
      <c r="BL660" s="676"/>
      <c r="BM660" s="676"/>
      <c r="BN660" s="682"/>
      <c r="BO660" s="682"/>
      <c r="BP660" s="682"/>
      <c r="BQ660" s="682"/>
      <c r="BR660" s="682"/>
      <c r="BS660" s="682"/>
      <c r="BT660" s="682"/>
      <c r="BU660" s="682"/>
      <c r="BV660" s="682"/>
      <c r="BW660" s="682"/>
    </row>
    <row r="661" spans="1:75" ht="13.5" customHeight="1">
      <c r="A661" s="695" t="s">
        <v>70</v>
      </c>
      <c r="B661" s="17" t="s">
        <v>71</v>
      </c>
      <c r="C661" s="705"/>
      <c r="D661" s="706"/>
      <c r="E661" s="713"/>
      <c r="F661" s="706"/>
      <c r="G661" s="713"/>
      <c r="H661" s="706"/>
      <c r="I661" s="713"/>
      <c r="J661" s="706"/>
      <c r="K661" s="693"/>
      <c r="L661" s="709"/>
      <c r="M661" s="705"/>
      <c r="N661" s="706"/>
      <c r="O661" s="693"/>
      <c r="P661" s="706"/>
      <c r="Q661" s="693"/>
      <c r="R661" s="706"/>
      <c r="S661" s="693"/>
      <c r="T661" s="706"/>
      <c r="U661" s="21"/>
      <c r="Z661" s="696" t="str">
        <f>A661</f>
        <v>昼休み（12：30～13：30）</v>
      </c>
      <c r="AA661" s="680"/>
      <c r="AB661" s="680"/>
      <c r="AC661" s="680"/>
      <c r="AD661" s="680"/>
      <c r="AE661" s="680"/>
      <c r="AF661" s="680"/>
      <c r="AG661" s="680"/>
      <c r="AH661" s="680"/>
      <c r="AI661" s="680"/>
      <c r="AJ661" s="680"/>
      <c r="AK661" s="680"/>
      <c r="AL661" s="680"/>
      <c r="AM661" s="680"/>
      <c r="AN661" s="680"/>
      <c r="AO661" s="680"/>
      <c r="AP661" s="680"/>
      <c r="AQ661" s="680"/>
      <c r="AR661" s="680"/>
      <c r="AS661" s="680"/>
      <c r="AT661" s="680"/>
      <c r="AU661" s="680"/>
      <c r="AV661" s="680"/>
      <c r="AW661" s="680"/>
      <c r="AX661" s="680"/>
      <c r="AY661" s="680"/>
      <c r="AZ661" s="680"/>
      <c r="BA661" s="680"/>
      <c r="BB661" s="680"/>
      <c r="BC661" s="680"/>
      <c r="BD661" s="680"/>
      <c r="BE661" s="680"/>
      <c r="BF661" s="680"/>
      <c r="BG661" s="680"/>
      <c r="BH661" s="680"/>
      <c r="BI661" s="680"/>
      <c r="BJ661" s="680"/>
      <c r="BK661" s="674"/>
      <c r="BL661" s="674"/>
      <c r="BM661" s="674"/>
      <c r="BN661" s="680"/>
      <c r="BO661" s="680"/>
      <c r="BP661" s="680"/>
      <c r="BQ661" s="680"/>
      <c r="BR661" s="680"/>
      <c r="BS661" s="680"/>
      <c r="BT661" s="680"/>
      <c r="BU661" s="680"/>
      <c r="BV661" s="680"/>
      <c r="BW661" s="680"/>
    </row>
    <row r="662" spans="1:75" ht="13.5" customHeight="1">
      <c r="A662" s="696"/>
      <c r="B662" s="17" t="s">
        <v>73</v>
      </c>
      <c r="C662" s="708"/>
      <c r="D662" s="707"/>
      <c r="E662" s="716"/>
      <c r="F662" s="707"/>
      <c r="G662" s="716"/>
      <c r="H662" s="707"/>
      <c r="I662" s="716"/>
      <c r="J662" s="707"/>
      <c r="K662" s="689"/>
      <c r="L662" s="717"/>
      <c r="M662" s="708"/>
      <c r="N662" s="707"/>
      <c r="O662" s="689"/>
      <c r="P662" s="707"/>
      <c r="Q662" s="689"/>
      <c r="R662" s="707"/>
      <c r="S662" s="689"/>
      <c r="T662" s="707"/>
      <c r="U662" s="21"/>
      <c r="Z662" s="696"/>
      <c r="AA662" s="681"/>
      <c r="AB662" s="681"/>
      <c r="AC662" s="681"/>
      <c r="AD662" s="681"/>
      <c r="AE662" s="681"/>
      <c r="AF662" s="681"/>
      <c r="AG662" s="681"/>
      <c r="AH662" s="681"/>
      <c r="AI662" s="681"/>
      <c r="AJ662" s="681"/>
      <c r="AK662" s="681"/>
      <c r="AL662" s="681"/>
      <c r="AM662" s="681"/>
      <c r="AN662" s="681"/>
      <c r="AO662" s="681"/>
      <c r="AP662" s="681"/>
      <c r="AQ662" s="681"/>
      <c r="AR662" s="681"/>
      <c r="AS662" s="681"/>
      <c r="AT662" s="681"/>
      <c r="AU662" s="681"/>
      <c r="AV662" s="681"/>
      <c r="AW662" s="681"/>
      <c r="AX662" s="681"/>
      <c r="AY662" s="681"/>
      <c r="AZ662" s="681"/>
      <c r="BA662" s="681"/>
      <c r="BB662" s="681"/>
      <c r="BC662" s="681"/>
      <c r="BD662" s="681"/>
      <c r="BE662" s="681"/>
      <c r="BF662" s="681"/>
      <c r="BG662" s="681"/>
      <c r="BH662" s="681"/>
      <c r="BI662" s="681"/>
      <c r="BJ662" s="681"/>
      <c r="BK662" s="675"/>
      <c r="BL662" s="675"/>
      <c r="BM662" s="675"/>
      <c r="BN662" s="681"/>
      <c r="BO662" s="681"/>
      <c r="BP662" s="681"/>
      <c r="BQ662" s="681"/>
      <c r="BR662" s="681"/>
      <c r="BS662" s="681"/>
      <c r="BT662" s="681"/>
      <c r="BU662" s="681"/>
      <c r="BV662" s="681"/>
      <c r="BW662" s="681"/>
    </row>
    <row r="663" spans="1:75" ht="13.5" customHeight="1">
      <c r="A663" s="696"/>
      <c r="B663" s="17" t="s">
        <v>60</v>
      </c>
      <c r="C663" s="708"/>
      <c r="D663" s="707"/>
      <c r="E663" s="716"/>
      <c r="F663" s="707"/>
      <c r="G663" s="716"/>
      <c r="H663" s="707"/>
      <c r="I663" s="716"/>
      <c r="J663" s="707"/>
      <c r="K663" s="689"/>
      <c r="L663" s="717"/>
      <c r="M663" s="708"/>
      <c r="N663" s="707"/>
      <c r="O663" s="689"/>
      <c r="P663" s="707"/>
      <c r="Q663" s="689"/>
      <c r="R663" s="707"/>
      <c r="S663" s="689"/>
      <c r="T663" s="707"/>
      <c r="U663" s="21"/>
      <c r="Z663" s="696"/>
      <c r="AA663" s="681"/>
      <c r="AB663" s="681"/>
      <c r="AC663" s="681"/>
      <c r="AD663" s="681"/>
      <c r="AE663" s="681"/>
      <c r="AF663" s="681"/>
      <c r="AG663" s="681"/>
      <c r="AH663" s="681"/>
      <c r="AI663" s="681"/>
      <c r="AJ663" s="681"/>
      <c r="AK663" s="681"/>
      <c r="AL663" s="681"/>
      <c r="AM663" s="681"/>
      <c r="AN663" s="681"/>
      <c r="AO663" s="681"/>
      <c r="AP663" s="681"/>
      <c r="AQ663" s="681"/>
      <c r="AR663" s="681"/>
      <c r="AS663" s="681"/>
      <c r="AT663" s="681"/>
      <c r="AU663" s="681"/>
      <c r="AV663" s="681"/>
      <c r="AW663" s="681"/>
      <c r="AX663" s="681"/>
      <c r="AY663" s="681"/>
      <c r="AZ663" s="681"/>
      <c r="BA663" s="681"/>
      <c r="BB663" s="681"/>
      <c r="BC663" s="681"/>
      <c r="BD663" s="681"/>
      <c r="BE663" s="681"/>
      <c r="BF663" s="681"/>
      <c r="BG663" s="681"/>
      <c r="BH663" s="681"/>
      <c r="BI663" s="681"/>
      <c r="BJ663" s="681"/>
      <c r="BK663" s="675"/>
      <c r="BL663" s="675"/>
      <c r="BM663" s="675"/>
      <c r="BN663" s="681"/>
      <c r="BO663" s="681"/>
      <c r="BP663" s="681"/>
      <c r="BQ663" s="681"/>
      <c r="BR663" s="681"/>
      <c r="BS663" s="681"/>
      <c r="BT663" s="681"/>
      <c r="BU663" s="681"/>
      <c r="BV663" s="681"/>
      <c r="BW663" s="681"/>
    </row>
    <row r="664" spans="1:75" ht="13.5" customHeight="1">
      <c r="A664" s="697"/>
      <c r="B664" s="18" t="s">
        <v>62</v>
      </c>
      <c r="C664" s="714"/>
      <c r="D664" s="711"/>
      <c r="E664" s="715"/>
      <c r="F664" s="711"/>
      <c r="G664" s="715"/>
      <c r="H664" s="711"/>
      <c r="I664" s="715"/>
      <c r="J664" s="711"/>
      <c r="K664" s="710"/>
      <c r="L664" s="710"/>
      <c r="M664" s="714"/>
      <c r="N664" s="711"/>
      <c r="O664" s="710"/>
      <c r="P664" s="711"/>
      <c r="Q664" s="710"/>
      <c r="R664" s="711"/>
      <c r="S664" s="710"/>
      <c r="T664" s="711"/>
      <c r="U664" s="21"/>
      <c r="Z664" s="697"/>
      <c r="AA664" s="682"/>
      <c r="AB664" s="682"/>
      <c r="AC664" s="682"/>
      <c r="AD664" s="682"/>
      <c r="AE664" s="682"/>
      <c r="AF664" s="682"/>
      <c r="AG664" s="682"/>
      <c r="AH664" s="682"/>
      <c r="AI664" s="682"/>
      <c r="AJ664" s="682"/>
      <c r="AK664" s="682"/>
      <c r="AL664" s="682"/>
      <c r="AM664" s="682"/>
      <c r="AN664" s="682"/>
      <c r="AO664" s="682"/>
      <c r="AP664" s="682"/>
      <c r="AQ664" s="682"/>
      <c r="AR664" s="682"/>
      <c r="AS664" s="682"/>
      <c r="AT664" s="682"/>
      <c r="AU664" s="682"/>
      <c r="AV664" s="682"/>
      <c r="AW664" s="682"/>
      <c r="AX664" s="682"/>
      <c r="AY664" s="682"/>
      <c r="AZ664" s="682"/>
      <c r="BA664" s="682"/>
      <c r="BB664" s="682"/>
      <c r="BC664" s="682"/>
      <c r="BD664" s="682"/>
      <c r="BE664" s="682"/>
      <c r="BF664" s="682"/>
      <c r="BG664" s="682"/>
      <c r="BH664" s="682"/>
      <c r="BI664" s="682"/>
      <c r="BJ664" s="682"/>
      <c r="BK664" s="676"/>
      <c r="BL664" s="676"/>
      <c r="BM664" s="676"/>
      <c r="BN664" s="682"/>
      <c r="BO664" s="682"/>
      <c r="BP664" s="682"/>
      <c r="BQ664" s="682"/>
      <c r="BR664" s="682"/>
      <c r="BS664" s="682"/>
      <c r="BT664" s="682"/>
      <c r="BU664" s="682"/>
      <c r="BV664" s="682"/>
      <c r="BW664" s="682"/>
    </row>
    <row r="665" spans="1:75" ht="13.5" customHeight="1">
      <c r="A665" s="696" t="s">
        <v>74</v>
      </c>
      <c r="B665" s="15" t="s">
        <v>55</v>
      </c>
      <c r="C665" s="692" t="str">
        <f>VLOOKUP($C652,'2025年度(1年後期)'!$B$5:$N$207,COLUMN('2025年度(1年後期)'!$G$5),0)&amp;""</f>
        <v>解剖体見学実習CD（調整中）</v>
      </c>
      <c r="D665" s="693"/>
      <c r="E665" s="698" t="str">
        <f>VLOOKUP($C652,'2025年度(2年後期)'!$B$5:$N$207,COLUMN('2025年度(2年後期)'!$G$5),0)&amp;""</f>
        <v>精神看護学概論</v>
      </c>
      <c r="F665" s="693"/>
      <c r="G665" s="698" t="str">
        <f>VLOOKUP($C652,'2025年度(3年後期)'!$B$5:$N$207,COLUMN('2025年度(3年後期)'!$G$5),0)&amp;""</f>
        <v>領域別実習</v>
      </c>
      <c r="H665" s="693"/>
      <c r="I665" s="698" t="str">
        <f>VLOOKUP($C652,'2025年度(4年後期)'!$B$5:$N$206,COLUMN('2025年度(4年後期)'!$G$5),0)&amp;""</f>
        <v/>
      </c>
      <c r="J665" s="693"/>
      <c r="K665" s="694" t="str">
        <f>VLOOKUP($C652,'2025年度(助産後期)'!$B$5:$N$207,COLUMN('2025年度(助産後期)'!$G$5),0)&amp;""</f>
        <v/>
      </c>
      <c r="L665" s="694"/>
      <c r="M665" s="692" t="str">
        <f>VLOOKUP($C652,'2025年度(M1後期)'!$B$5:$N$207,COLUMN('2025年度(M1後期)'!$G$5),0)&amp;""</f>
        <v>成育看護学演習Ａ－Ⅱ（小児）</v>
      </c>
      <c r="N665" s="693"/>
      <c r="O665" s="694" t="str">
        <f>VLOOKUP($C652,'2025年度(M2後期)'!$B$5:$N$207,COLUMN('2025年度(M2後期)'!$G$5),0)&amp;""</f>
        <v>特別研究</v>
      </c>
      <c r="P665" s="693"/>
      <c r="Q665" s="694" t="str">
        <f>VLOOKUP($C652,'2025年度(D1後期)'!$B$5:$N$207,COLUMN('2025年度(D1後期)'!$G$5),0)&amp;""</f>
        <v>感染管理看護学演習Ｂ
成人看護学演習Ｂ</v>
      </c>
      <c r="R665" s="693"/>
      <c r="S665" s="694" t="str">
        <f>VLOOKUP($C652,'2025年度(D23後期)'!$B$5:$N$207,COLUMN('2025年度(D23後期)'!$G$5),0)&amp;""</f>
        <v>特別研究</v>
      </c>
      <c r="T665" s="693"/>
      <c r="U665" s="21"/>
      <c r="Z665" s="696" t="str">
        <f>A665</f>
        <v>３時限（13：30～15：00）</v>
      </c>
      <c r="AA665" s="680"/>
      <c r="AB665" s="680"/>
      <c r="AC665" s="680"/>
      <c r="AD665" s="680"/>
      <c r="AE665" s="680"/>
      <c r="AF665" s="680"/>
      <c r="AG665" s="680" t="s">
        <v>279</v>
      </c>
      <c r="AH665" s="680"/>
      <c r="AI665" s="680"/>
      <c r="AJ665" s="680"/>
      <c r="AK665" s="680"/>
      <c r="AL665" s="680"/>
      <c r="AM665" s="681"/>
      <c r="AN665" s="680"/>
      <c r="AO665" s="680"/>
      <c r="AP665" s="680"/>
      <c r="AQ665" s="680"/>
      <c r="AR665" s="680"/>
      <c r="AS665" s="680"/>
      <c r="AT665" s="680"/>
      <c r="AU665" s="680"/>
      <c r="AV665" s="680"/>
      <c r="AW665" s="680"/>
      <c r="AX665" s="680"/>
      <c r="AY665" s="680"/>
      <c r="AZ665" s="680"/>
      <c r="BA665" s="680"/>
      <c r="BB665" s="680"/>
      <c r="BC665" s="680"/>
      <c r="BD665" s="680"/>
      <c r="BE665" s="680"/>
      <c r="BF665" s="680"/>
      <c r="BG665" s="680"/>
      <c r="BH665" s="680"/>
      <c r="BI665" s="680"/>
      <c r="BJ665" s="680"/>
      <c r="BK665" s="674"/>
      <c r="BL665" s="674"/>
      <c r="BM665" s="674"/>
      <c r="BN665" s="680"/>
      <c r="BO665" s="680"/>
      <c r="BP665" s="680"/>
      <c r="BQ665" s="680"/>
      <c r="BR665" s="680"/>
      <c r="BS665" s="680"/>
      <c r="BT665" s="680"/>
      <c r="BU665" s="680"/>
      <c r="BV665" s="680"/>
      <c r="BW665" s="680"/>
    </row>
    <row r="666" spans="1:75" ht="13.5" customHeight="1">
      <c r="A666" s="696"/>
      <c r="B666" s="15" t="s">
        <v>58</v>
      </c>
      <c r="C666" s="688" t="str">
        <f>IFERROR(VLOOKUP(C665,科目・教員!$A$2:$B$349,2,0),"")</f>
        <v/>
      </c>
      <c r="D666" s="689"/>
      <c r="E666" s="690" t="str">
        <f>IFERROR(VLOOKUP(E665,科目・教員!$A$2:$B$349,2,0),"")</f>
        <v>森　真喜子</v>
      </c>
      <c r="F666" s="689"/>
      <c r="G666" s="690" t="str">
        <f>IFERROR(VLOOKUP(G665,科目・教員!$A$2:$B$349,2,0),"")</f>
        <v/>
      </c>
      <c r="H666" s="689"/>
      <c r="I666" s="690" t="str">
        <f>IFERROR(VLOOKUP(I665,科目・教員!$A$2:$B$349,2,0),"")</f>
        <v/>
      </c>
      <c r="J666" s="689"/>
      <c r="K666" s="691" t="str">
        <f>IFERROR(VLOOKUP(K665,科目・教員!$A$2:$B$349,2,0),"")</f>
        <v/>
      </c>
      <c r="L666" s="691"/>
      <c r="M666" s="688" t="str">
        <f>IFERROR(VLOOKUP(M665,科目・教員!$A$2:$B$349,2,0),"")</f>
        <v/>
      </c>
      <c r="N666" s="689"/>
      <c r="O666" s="691" t="str">
        <f>IFERROR(VLOOKUP(O665,科目・教員!$A$2:$B$349,2,0),"")</f>
        <v/>
      </c>
      <c r="P666" s="689"/>
      <c r="Q666" s="691" t="str">
        <f>IFERROR(VLOOKUP(Q665,科目・教員!$A$2:$B$349,2,0),"")</f>
        <v/>
      </c>
      <c r="R666" s="689"/>
      <c r="S666" s="691" t="str">
        <f>IFERROR(VLOOKUP(S665,科目・教員!$A$2:$B$349,2,0),"")</f>
        <v/>
      </c>
      <c r="T666" s="689"/>
      <c r="U666" s="21"/>
      <c r="Z666" s="696"/>
      <c r="AA666" s="681"/>
      <c r="AB666" s="681"/>
      <c r="AC666" s="681"/>
      <c r="AD666" s="681"/>
      <c r="AE666" s="681"/>
      <c r="AF666" s="681"/>
      <c r="AG666" s="681"/>
      <c r="AH666" s="681"/>
      <c r="AI666" s="681"/>
      <c r="AJ666" s="681"/>
      <c r="AK666" s="681"/>
      <c r="AL666" s="681"/>
      <c r="AM666" s="681"/>
      <c r="AN666" s="681"/>
      <c r="AO666" s="681"/>
      <c r="AP666" s="681"/>
      <c r="AQ666" s="681"/>
      <c r="AR666" s="681"/>
      <c r="AS666" s="681"/>
      <c r="AT666" s="681"/>
      <c r="AU666" s="681"/>
      <c r="AV666" s="681"/>
      <c r="AW666" s="681"/>
      <c r="AX666" s="681"/>
      <c r="AY666" s="681"/>
      <c r="AZ666" s="681"/>
      <c r="BA666" s="681"/>
      <c r="BB666" s="681"/>
      <c r="BC666" s="681"/>
      <c r="BD666" s="681"/>
      <c r="BE666" s="681"/>
      <c r="BF666" s="681"/>
      <c r="BG666" s="681"/>
      <c r="BH666" s="681"/>
      <c r="BI666" s="681"/>
      <c r="BJ666" s="681"/>
      <c r="BK666" s="675"/>
      <c r="BL666" s="675"/>
      <c r="BM666" s="675"/>
      <c r="BN666" s="681"/>
      <c r="BO666" s="681"/>
      <c r="BP666" s="681"/>
      <c r="BQ666" s="681"/>
      <c r="BR666" s="681"/>
      <c r="BS666" s="681"/>
      <c r="BT666" s="681"/>
      <c r="BU666" s="681"/>
      <c r="BV666" s="681"/>
      <c r="BW666" s="681"/>
    </row>
    <row r="667" spans="1:75" ht="13.5" customHeight="1">
      <c r="A667" s="696"/>
      <c r="B667" s="15" t="s">
        <v>60</v>
      </c>
      <c r="C667" s="688" t="str">
        <f>VLOOKUP($C652,'2025年度(1年後期)'!$B$5:$N$207,COLUMN('2025年度(1年後期)'!$G$5)+1,0)&amp;""</f>
        <v/>
      </c>
      <c r="D667" s="689"/>
      <c r="E667" s="690" t="str">
        <f>VLOOKUP($C652,'2025年度(2年後期)'!$B$5:$N$207,COLUMN('2025年度(2年後期)'!$G$5)+1,0)&amp;""</f>
        <v>201</v>
      </c>
      <c r="F667" s="689"/>
      <c r="G667" s="690" t="str">
        <f>VLOOKUP($C652,'2025年度(3年後期)'!$B$5:$N$207,COLUMN('2025年度(3年後期)'!$G$5)+1,0)&amp;""</f>
        <v/>
      </c>
      <c r="H667" s="689"/>
      <c r="I667" s="690" t="str">
        <f>VLOOKUP($C652,'2025年度(4年後期)'!$B$5:$N$206,COLUMN('2025年度(4年後期)'!$G$5)+1,0)&amp;""</f>
        <v/>
      </c>
      <c r="J667" s="689"/>
      <c r="K667" s="691" t="str">
        <f>VLOOKUP($C652,'2025年度(助産後期)'!$B$5:$N$207,COLUMN('2025年度(助産後期)'!$G$5)+1,0)&amp;""</f>
        <v/>
      </c>
      <c r="L667" s="691"/>
      <c r="M667" s="688" t="str">
        <f>VLOOKUP($C652,'2025年度(M1後期)'!$B$5:$N$207,COLUMN('2025年度(M1後期)'!$G$5)+1,0)&amp;""</f>
        <v>別途指定</v>
      </c>
      <c r="N667" s="689"/>
      <c r="O667" s="691" t="str">
        <f>VLOOKUP($C652,'2025年度(M2後期)'!$B$5:$N$207,COLUMN('2025年度(M2後期)'!$G$5)+1,0)&amp;""</f>
        <v/>
      </c>
      <c r="P667" s="689"/>
      <c r="Q667" s="691" t="str">
        <f>VLOOKUP($C652,'2025年度(D1後期)'!$B$5:$N$207,COLUMN('2025年度(D1後期)'!$G$5)+1,0)&amp;""</f>
        <v>感染:別途指定
成人:別途指定</v>
      </c>
      <c r="R667" s="689"/>
      <c r="S667" s="691" t="str">
        <f>VLOOKUP($C652,'2025年度(D23後期)'!$B$5:$N$207,COLUMN('2025年度(D23後期)'!$G$5)+1,0)&amp;""</f>
        <v/>
      </c>
      <c r="T667" s="689"/>
      <c r="U667" s="21"/>
      <c r="Z667" s="696"/>
      <c r="AA667" s="681"/>
      <c r="AB667" s="681"/>
      <c r="AC667" s="681"/>
      <c r="AD667" s="681"/>
      <c r="AE667" s="681"/>
      <c r="AF667" s="681"/>
      <c r="AG667" s="681"/>
      <c r="AH667" s="681"/>
      <c r="AI667" s="681"/>
      <c r="AJ667" s="681"/>
      <c r="AK667" s="681"/>
      <c r="AL667" s="681"/>
      <c r="AM667" s="681"/>
      <c r="AN667" s="681"/>
      <c r="AO667" s="681"/>
      <c r="AP667" s="681"/>
      <c r="AQ667" s="681"/>
      <c r="AR667" s="681"/>
      <c r="AS667" s="681"/>
      <c r="AT667" s="681"/>
      <c r="AU667" s="681"/>
      <c r="AV667" s="681"/>
      <c r="AW667" s="681"/>
      <c r="AX667" s="681"/>
      <c r="AY667" s="681"/>
      <c r="AZ667" s="681"/>
      <c r="BA667" s="681"/>
      <c r="BB667" s="681"/>
      <c r="BC667" s="681"/>
      <c r="BD667" s="681"/>
      <c r="BE667" s="681"/>
      <c r="BF667" s="681"/>
      <c r="BG667" s="681"/>
      <c r="BH667" s="681"/>
      <c r="BI667" s="681"/>
      <c r="BJ667" s="681"/>
      <c r="BK667" s="675"/>
      <c r="BL667" s="675"/>
      <c r="BM667" s="675"/>
      <c r="BN667" s="681"/>
      <c r="BO667" s="681"/>
      <c r="BP667" s="681"/>
      <c r="BQ667" s="681"/>
      <c r="BR667" s="681"/>
      <c r="BS667" s="681"/>
      <c r="BT667" s="681"/>
      <c r="BU667" s="681"/>
      <c r="BV667" s="681"/>
      <c r="BW667" s="681"/>
    </row>
    <row r="668" spans="1:75" ht="13.5" customHeight="1">
      <c r="A668" s="712"/>
      <c r="B668" s="16" t="s">
        <v>62</v>
      </c>
      <c r="C668" s="687"/>
      <c r="D668" s="685"/>
      <c r="E668" s="684"/>
      <c r="F668" s="685"/>
      <c r="G668" s="684"/>
      <c r="H668" s="685"/>
      <c r="I668" s="684"/>
      <c r="J668" s="685"/>
      <c r="K668" s="686"/>
      <c r="L668" s="686"/>
      <c r="M668" s="687"/>
      <c r="N668" s="685"/>
      <c r="O668" s="686"/>
      <c r="P668" s="685"/>
      <c r="Q668" s="686"/>
      <c r="R668" s="685"/>
      <c r="S668" s="686"/>
      <c r="T668" s="685"/>
      <c r="U668" s="21"/>
      <c r="Z668" s="697"/>
      <c r="AA668" s="682"/>
      <c r="AB668" s="682"/>
      <c r="AC668" s="682"/>
      <c r="AD668" s="682"/>
      <c r="AE668" s="682"/>
      <c r="AF668" s="682"/>
      <c r="AG668" s="682"/>
      <c r="AH668" s="682"/>
      <c r="AI668" s="682"/>
      <c r="AJ668" s="682"/>
      <c r="AK668" s="682"/>
      <c r="AL668" s="682"/>
      <c r="AM668" s="682"/>
      <c r="AN668" s="682"/>
      <c r="AO668" s="682"/>
      <c r="AP668" s="682"/>
      <c r="AQ668" s="682"/>
      <c r="AR668" s="682"/>
      <c r="AS668" s="682"/>
      <c r="AT668" s="682"/>
      <c r="AU668" s="682"/>
      <c r="AV668" s="682"/>
      <c r="AW668" s="682"/>
      <c r="AX668" s="682"/>
      <c r="AY668" s="682"/>
      <c r="AZ668" s="682"/>
      <c r="BA668" s="682"/>
      <c r="BB668" s="682"/>
      <c r="BC668" s="682"/>
      <c r="BD668" s="682"/>
      <c r="BE668" s="682"/>
      <c r="BF668" s="682"/>
      <c r="BG668" s="682"/>
      <c r="BH668" s="682"/>
      <c r="BI668" s="682"/>
      <c r="BJ668" s="682"/>
      <c r="BK668" s="676"/>
      <c r="BL668" s="676"/>
      <c r="BM668" s="676"/>
      <c r="BN668" s="682"/>
      <c r="BO668" s="682"/>
      <c r="BP668" s="682"/>
      <c r="BQ668" s="682"/>
      <c r="BR668" s="682"/>
      <c r="BS668" s="682"/>
      <c r="BT668" s="682"/>
      <c r="BU668" s="682"/>
      <c r="BV668" s="682"/>
      <c r="BW668" s="682"/>
    </row>
    <row r="669" spans="1:75" ht="13.5" customHeight="1">
      <c r="A669" s="696" t="s">
        <v>80</v>
      </c>
      <c r="B669" s="15" t="s">
        <v>55</v>
      </c>
      <c r="C669" s="692" t="str">
        <f>VLOOKUP($C652,'2025年度(1年後期)'!$B$5:$N$207,COLUMN('2025年度(1年後期)'!$I$5),0)&amp;""</f>
        <v>解剖体見学実習CD（調整中）</v>
      </c>
      <c r="D669" s="693"/>
      <c r="E669" s="698" t="str">
        <f>VLOOKUP($C652,'2025年度(2年後期)'!$B$5:$N$207,COLUMN('2025年度(2年後期)'!$I$5),0)&amp;""</f>
        <v/>
      </c>
      <c r="F669" s="693"/>
      <c r="G669" s="698" t="str">
        <f>VLOOKUP($C652,'2025年度(3年後期)'!$B$5:$N$207,COLUMN('2025年度(3年後期)'!$I$5),0)&amp;""</f>
        <v>領域別実習</v>
      </c>
      <c r="H669" s="693"/>
      <c r="I669" s="698" t="str">
        <f>VLOOKUP($C652,'2025年度(4年後期)'!$B$5:$N$206,COLUMN('2025年度(4年後期)'!$I$5),0)&amp;""</f>
        <v/>
      </c>
      <c r="J669" s="693"/>
      <c r="K669" s="694" t="str">
        <f>VLOOKUP($C652,'2025年度(助産後期)'!$B$5:$N$207,COLUMN('2025年度(助産後期)'!$I$5),0)&amp;""</f>
        <v/>
      </c>
      <c r="L669" s="694"/>
      <c r="M669" s="692" t="str">
        <f>VLOOKUP($C652,'2025年度(M1後期)'!$B$5:$N$207,COLUMN('2025年度(M1後期)'!$I$5),0)&amp;""</f>
        <v>成育看護学演習Ａ－Ⅱ（小児）</v>
      </c>
      <c r="N669" s="693"/>
      <c r="O669" s="694" t="str">
        <f>VLOOKUP($C652,'2025年度(M2後期)'!$B$5:$N$207,COLUMN('2025年度(M2後期)'!$I$5),0)&amp;""</f>
        <v>特別研究</v>
      </c>
      <c r="P669" s="693"/>
      <c r="Q669" s="694" t="str">
        <f>VLOOKUP($C652,'2025年度(D1後期)'!$B$5:$N$207,COLUMN('2025年度(D1後期)'!$I$5),0)&amp;""</f>
        <v>感染管理看護学演習Ｂ
成人看護学演習Ｂ</v>
      </c>
      <c r="R669" s="693"/>
      <c r="S669" s="694" t="str">
        <f>VLOOKUP($C652,'2025年度(D23後期)'!$B$5:$N$207,COLUMN('2025年度(D23後期)'!$I$5),0)&amp;""</f>
        <v>特別研究</v>
      </c>
      <c r="T669" s="693"/>
      <c r="U669" s="21"/>
      <c r="Z669" s="696" t="str">
        <f>A669</f>
        <v>４時限（15：10～16：40）</v>
      </c>
      <c r="AA669" s="680"/>
      <c r="AB669" s="680"/>
      <c r="AC669" s="680"/>
      <c r="AD669" s="680"/>
      <c r="AE669" s="680"/>
      <c r="AF669" s="680"/>
      <c r="AG669" s="680"/>
      <c r="AH669" s="680"/>
      <c r="AI669" s="680"/>
      <c r="AJ669" s="680"/>
      <c r="AK669" s="680"/>
      <c r="AL669" s="680"/>
      <c r="AM669" s="681"/>
      <c r="AN669" s="680"/>
      <c r="AO669" s="680"/>
      <c r="AP669" s="680"/>
      <c r="AQ669" s="680"/>
      <c r="AR669" s="680"/>
      <c r="AS669" s="680"/>
      <c r="AT669" s="680"/>
      <c r="AU669" s="680"/>
      <c r="AV669" s="680"/>
      <c r="AW669" s="680"/>
      <c r="AX669" s="680"/>
      <c r="AY669" s="680"/>
      <c r="AZ669" s="680"/>
      <c r="BA669" s="680"/>
      <c r="BB669" s="680"/>
      <c r="BC669" s="680"/>
      <c r="BD669" s="680"/>
      <c r="BE669" s="680"/>
      <c r="BF669" s="680"/>
      <c r="BG669" s="680"/>
      <c r="BH669" s="680"/>
      <c r="BI669" s="680"/>
      <c r="BJ669" s="680"/>
      <c r="BK669" s="674"/>
      <c r="BL669" s="674"/>
      <c r="BM669" s="674"/>
      <c r="BN669" s="680"/>
      <c r="BO669" s="680"/>
      <c r="BP669" s="680"/>
      <c r="BQ669" s="680"/>
      <c r="BR669" s="680"/>
      <c r="BS669" s="680"/>
      <c r="BT669" s="680"/>
      <c r="BU669" s="680"/>
      <c r="BV669" s="680"/>
      <c r="BW669" s="680"/>
    </row>
    <row r="670" spans="1:75" ht="13.5" customHeight="1">
      <c r="A670" s="696"/>
      <c r="B670" s="15" t="s">
        <v>58</v>
      </c>
      <c r="C670" s="688" t="str">
        <f>IFERROR(VLOOKUP(C669,科目・教員!$A$2:$B$349,2,0),"")</f>
        <v/>
      </c>
      <c r="D670" s="689"/>
      <c r="E670" s="690" t="str">
        <f>IFERROR(VLOOKUP(E669,科目・教員!$A$2:$B$349,2,0),"")</f>
        <v/>
      </c>
      <c r="F670" s="689"/>
      <c r="G670" s="690" t="str">
        <f>IFERROR(VLOOKUP(G669,科目・教員!$A$2:$B$349,2,0),"")</f>
        <v/>
      </c>
      <c r="H670" s="689"/>
      <c r="I670" s="690" t="str">
        <f>IFERROR(VLOOKUP(I669,科目・教員!$A$2:$B$349,2,0),"")</f>
        <v/>
      </c>
      <c r="J670" s="689"/>
      <c r="K670" s="691" t="str">
        <f>IFERROR(VLOOKUP(K669,科目・教員!$A$2:$B$349,2,0),"")</f>
        <v/>
      </c>
      <c r="L670" s="691"/>
      <c r="M670" s="688" t="str">
        <f>IFERROR(VLOOKUP(M669,科目・教員!$A$2:$B$349,2,0),"")</f>
        <v/>
      </c>
      <c r="N670" s="689"/>
      <c r="O670" s="691" t="str">
        <f>IFERROR(VLOOKUP(O669,科目・教員!$A$2:$B$349,2,0),"")</f>
        <v/>
      </c>
      <c r="P670" s="689"/>
      <c r="Q670" s="691" t="str">
        <f>IFERROR(VLOOKUP(Q669,科目・教員!$A$2:$B$349,2,0),"")</f>
        <v/>
      </c>
      <c r="R670" s="689"/>
      <c r="S670" s="691" t="str">
        <f>IFERROR(VLOOKUP(S669,科目・教員!$A$2:$B$349,2,0),"")</f>
        <v/>
      </c>
      <c r="T670" s="689"/>
      <c r="U670" s="21"/>
      <c r="Z670" s="696"/>
      <c r="AA670" s="681"/>
      <c r="AB670" s="681"/>
      <c r="AC670" s="681"/>
      <c r="AD670" s="681"/>
      <c r="AE670" s="681"/>
      <c r="AF670" s="681"/>
      <c r="AG670" s="681"/>
      <c r="AH670" s="681"/>
      <c r="AI670" s="681"/>
      <c r="AJ670" s="681"/>
      <c r="AK670" s="681"/>
      <c r="AL670" s="681"/>
      <c r="AM670" s="681"/>
      <c r="AN670" s="681"/>
      <c r="AO670" s="681"/>
      <c r="AP670" s="681"/>
      <c r="AQ670" s="681"/>
      <c r="AR670" s="681"/>
      <c r="AS670" s="681"/>
      <c r="AT670" s="681"/>
      <c r="AU670" s="681"/>
      <c r="AV670" s="681"/>
      <c r="AW670" s="681"/>
      <c r="AX670" s="681"/>
      <c r="AY670" s="681"/>
      <c r="AZ670" s="681"/>
      <c r="BA670" s="681"/>
      <c r="BB670" s="681"/>
      <c r="BC670" s="681"/>
      <c r="BD670" s="681"/>
      <c r="BE670" s="681"/>
      <c r="BF670" s="681"/>
      <c r="BG670" s="681"/>
      <c r="BH670" s="681"/>
      <c r="BI670" s="681"/>
      <c r="BJ670" s="681"/>
      <c r="BK670" s="675"/>
      <c r="BL670" s="675"/>
      <c r="BM670" s="675"/>
      <c r="BN670" s="681"/>
      <c r="BO670" s="681"/>
      <c r="BP670" s="681"/>
      <c r="BQ670" s="681"/>
      <c r="BR670" s="681"/>
      <c r="BS670" s="681"/>
      <c r="BT670" s="681"/>
      <c r="BU670" s="681"/>
      <c r="BV670" s="681"/>
      <c r="BW670" s="681"/>
    </row>
    <row r="671" spans="1:75" ht="13.5" customHeight="1">
      <c r="A671" s="696"/>
      <c r="B671" s="15" t="s">
        <v>60</v>
      </c>
      <c r="C671" s="688" t="str">
        <f>VLOOKUP($C652,'2025年度(1年後期)'!$B$5:$N$207,COLUMN('2025年度(1年後期)'!$I$5)+1,0)&amp;""</f>
        <v/>
      </c>
      <c r="D671" s="689"/>
      <c r="E671" s="690" t="str">
        <f>VLOOKUP($C652,'2025年度(2年後期)'!$B$5:$N$207,COLUMN('2025年度(2年後期)'!$I$5)+1,0)&amp;""</f>
        <v/>
      </c>
      <c r="F671" s="689"/>
      <c r="G671" s="690" t="str">
        <f>VLOOKUP($C652,'2025年度(3年後期)'!$B$5:$N$207,COLUMN('2025年度(3年後期)'!$I$5)+1,0)&amp;""</f>
        <v/>
      </c>
      <c r="H671" s="689"/>
      <c r="I671" s="690" t="str">
        <f>VLOOKUP($C652,'2025年度(4年後期)'!$B$5:$N$206,COLUMN('2025年度(4年後期)'!$I$5)+1,0)&amp;""</f>
        <v/>
      </c>
      <c r="J671" s="689"/>
      <c r="K671" s="691" t="str">
        <f>VLOOKUP($C652,'2025年度(助産後期)'!$B$5:$N$207,COLUMN('2025年度(助産後期)'!$I$5)+1,0)&amp;""</f>
        <v/>
      </c>
      <c r="L671" s="691"/>
      <c r="M671" s="688" t="str">
        <f>VLOOKUP($C652,'2025年度(M1後期)'!$B$5:$N$207,COLUMN('2025年度(M1後期)'!$I$5)+1,0)&amp;""</f>
        <v>別途指定</v>
      </c>
      <c r="N671" s="689"/>
      <c r="O671" s="691" t="str">
        <f>VLOOKUP($C652,'2025年度(M2後期)'!$B$5:$N$207,COLUMN('2025年度(M2後期)'!$I$5)+1,0)&amp;""</f>
        <v/>
      </c>
      <c r="P671" s="689"/>
      <c r="Q671" s="691" t="str">
        <f>VLOOKUP($C652,'2025年度(D1後期)'!$B$5:$N$207,COLUMN('2025年度(D1後期)'!$I$5)+1,0)&amp;""</f>
        <v>感染:別途指定
成人:別途指定</v>
      </c>
      <c r="R671" s="689"/>
      <c r="S671" s="691" t="str">
        <f>VLOOKUP($C652,'2025年度(D23後期)'!$B$5:$N$207,COLUMN('2025年度(D23後期)'!$I$5)+1,0)&amp;""</f>
        <v/>
      </c>
      <c r="T671" s="689"/>
      <c r="U671" s="21"/>
      <c r="Z671" s="696"/>
      <c r="AA671" s="681"/>
      <c r="AB671" s="681"/>
      <c r="AC671" s="681"/>
      <c r="AD671" s="681"/>
      <c r="AE671" s="681"/>
      <c r="AF671" s="681"/>
      <c r="AG671" s="681"/>
      <c r="AH671" s="681"/>
      <c r="AI671" s="681"/>
      <c r="AJ671" s="681"/>
      <c r="AK671" s="681"/>
      <c r="AL671" s="681"/>
      <c r="AM671" s="681"/>
      <c r="AN671" s="681"/>
      <c r="AO671" s="681"/>
      <c r="AP671" s="681"/>
      <c r="AQ671" s="681"/>
      <c r="AR671" s="681"/>
      <c r="AS671" s="681"/>
      <c r="AT671" s="681"/>
      <c r="AU671" s="681"/>
      <c r="AV671" s="681"/>
      <c r="AW671" s="681"/>
      <c r="AX671" s="681"/>
      <c r="AY671" s="681"/>
      <c r="AZ671" s="681"/>
      <c r="BA671" s="681"/>
      <c r="BB671" s="681"/>
      <c r="BC671" s="681"/>
      <c r="BD671" s="681"/>
      <c r="BE671" s="681"/>
      <c r="BF671" s="681"/>
      <c r="BG671" s="681"/>
      <c r="BH671" s="681"/>
      <c r="BI671" s="681"/>
      <c r="BJ671" s="681"/>
      <c r="BK671" s="675"/>
      <c r="BL671" s="675"/>
      <c r="BM671" s="675"/>
      <c r="BN671" s="681"/>
      <c r="BO671" s="681"/>
      <c r="BP671" s="681"/>
      <c r="BQ671" s="681"/>
      <c r="BR671" s="681"/>
      <c r="BS671" s="681"/>
      <c r="BT671" s="681"/>
      <c r="BU671" s="681"/>
      <c r="BV671" s="681"/>
      <c r="BW671" s="681"/>
    </row>
    <row r="672" spans="1:75" ht="13.5" customHeight="1">
      <c r="A672" s="697"/>
      <c r="B672" s="16" t="s">
        <v>62</v>
      </c>
      <c r="C672" s="738"/>
      <c r="D672" s="739"/>
      <c r="E672" s="684"/>
      <c r="F672" s="685"/>
      <c r="G672" s="684"/>
      <c r="H672" s="685"/>
      <c r="I672" s="684"/>
      <c r="J672" s="685"/>
      <c r="K672" s="686"/>
      <c r="L672" s="686"/>
      <c r="M672" s="687"/>
      <c r="N672" s="685"/>
      <c r="O672" s="686"/>
      <c r="P672" s="685"/>
      <c r="Q672" s="686"/>
      <c r="R672" s="685"/>
      <c r="S672" s="686"/>
      <c r="T672" s="685"/>
      <c r="U672" s="21"/>
      <c r="Z672" s="697"/>
      <c r="AA672" s="682"/>
      <c r="AB672" s="682"/>
      <c r="AC672" s="682"/>
      <c r="AD672" s="682"/>
      <c r="AE672" s="682"/>
      <c r="AF672" s="682"/>
      <c r="AG672" s="682"/>
      <c r="AH672" s="682"/>
      <c r="AI672" s="682"/>
      <c r="AJ672" s="682"/>
      <c r="AK672" s="682"/>
      <c r="AL672" s="682"/>
      <c r="AM672" s="682"/>
      <c r="AN672" s="682"/>
      <c r="AO672" s="682"/>
      <c r="AP672" s="682"/>
      <c r="AQ672" s="682"/>
      <c r="AR672" s="682"/>
      <c r="AS672" s="682"/>
      <c r="AT672" s="682"/>
      <c r="AU672" s="682"/>
      <c r="AV672" s="682"/>
      <c r="AW672" s="682"/>
      <c r="AX672" s="682"/>
      <c r="AY672" s="682"/>
      <c r="AZ672" s="682"/>
      <c r="BA672" s="682"/>
      <c r="BB672" s="682"/>
      <c r="BC672" s="682"/>
      <c r="BD672" s="682"/>
      <c r="BE672" s="682"/>
      <c r="BF672" s="682"/>
      <c r="BG672" s="682"/>
      <c r="BH672" s="682"/>
      <c r="BI672" s="682"/>
      <c r="BJ672" s="682"/>
      <c r="BK672" s="676"/>
      <c r="BL672" s="676"/>
      <c r="BM672" s="676"/>
      <c r="BN672" s="682"/>
      <c r="BO672" s="682"/>
      <c r="BP672" s="682"/>
      <c r="BQ672" s="682"/>
      <c r="BR672" s="682"/>
      <c r="BS672" s="682"/>
      <c r="BT672" s="682"/>
      <c r="BU672" s="682"/>
      <c r="BV672" s="682"/>
      <c r="BW672" s="682"/>
    </row>
    <row r="673" spans="1:75" ht="13.5" customHeight="1">
      <c r="A673" s="696" t="s">
        <v>87</v>
      </c>
      <c r="B673" s="15" t="s">
        <v>55</v>
      </c>
      <c r="C673" s="692" t="str">
        <f>VLOOKUP($C652,'2025年度(1年後期)'!$B$5:$N$207,COLUMN('2025年度(1年後期)'!$K$5),0)&amp;""</f>
        <v/>
      </c>
      <c r="D673" s="693"/>
      <c r="E673" s="698" t="str">
        <f>VLOOKUP($C652,'2025年度(2年後期)'!$B$5:$N$207,COLUMN('2025年度(2年後期)'!$K$5),0)&amp;""</f>
        <v/>
      </c>
      <c r="F673" s="693"/>
      <c r="G673" s="698" t="str">
        <f>VLOOKUP($C652,'2025年度(3年後期)'!$B$5:$N$207,COLUMN('2025年度(3年後期)'!$K$5),0)&amp;""</f>
        <v/>
      </c>
      <c r="H673" s="693"/>
      <c r="I673" s="698" t="str">
        <f>VLOOKUP($C652,'2025年度(4年後期)'!$B$5:$N$206,COLUMN('2025年度(4年後期)'!$K$5),0)&amp;""</f>
        <v/>
      </c>
      <c r="J673" s="693"/>
      <c r="K673" s="694" t="str">
        <f>VLOOKUP($C652,'2025年度(助産後期)'!$B$5:$N$207,COLUMN('2025年度(助産後期)'!$K$5),0)&amp;""</f>
        <v/>
      </c>
      <c r="L673" s="694"/>
      <c r="M673" s="692" t="str">
        <f>VLOOKUP($C652,'2025年度(M1後期)'!$B$5:$N$207,COLUMN('2025年度(M1後期)'!$K$5),0)&amp;""</f>
        <v/>
      </c>
      <c r="N673" s="693"/>
      <c r="O673" s="694" t="str">
        <f>VLOOKUP($C652,'2025年度(M2後期)'!$B$5:$N$207,COLUMN('2025年度(M2後期)'!$K$5),0)&amp;""</f>
        <v/>
      </c>
      <c r="P673" s="693"/>
      <c r="Q673" s="694" t="str">
        <f>VLOOKUP($C652,'2025年度(D1後期)'!$B$5:$N$207,COLUMN('2025年度(D1後期)'!$K$5),0)&amp;""</f>
        <v/>
      </c>
      <c r="R673" s="693"/>
      <c r="S673" s="694" t="str">
        <f>VLOOKUP($C652,'2025年度(D23後期)'!$B$5:$N$207,COLUMN('2025年度(D23後期)'!$K$5),0)&amp;""</f>
        <v/>
      </c>
      <c r="T673" s="693"/>
      <c r="U673" s="21"/>
      <c r="Z673" s="696" t="str">
        <f>A673</f>
        <v>５時限（16：50～18：20）</v>
      </c>
      <c r="AA673" s="680"/>
      <c r="AB673" s="680"/>
      <c r="AC673" s="680"/>
      <c r="AD673" s="680"/>
      <c r="AE673" s="680"/>
      <c r="AF673" s="680"/>
      <c r="AG673" s="680"/>
      <c r="AH673" s="680"/>
      <c r="AI673" s="680"/>
      <c r="AJ673" s="680"/>
      <c r="AK673" s="680"/>
      <c r="AL673" s="680"/>
      <c r="AM673" s="680"/>
      <c r="AN673" s="680"/>
      <c r="AO673" s="680"/>
      <c r="AP673" s="680"/>
      <c r="AQ673" s="680"/>
      <c r="AR673" s="680"/>
      <c r="AS673" s="680"/>
      <c r="AT673" s="680"/>
      <c r="AU673" s="680"/>
      <c r="AV673" s="680"/>
      <c r="AW673" s="680"/>
      <c r="AX673" s="680"/>
      <c r="AY673" s="680"/>
      <c r="AZ673" s="680"/>
      <c r="BA673" s="680"/>
      <c r="BB673" s="680"/>
      <c r="BC673" s="680"/>
      <c r="BD673" s="680"/>
      <c r="BE673" s="680"/>
      <c r="BF673" s="680"/>
      <c r="BG673" s="680"/>
      <c r="BH673" s="680"/>
      <c r="BI673" s="680"/>
      <c r="BJ673" s="680"/>
      <c r="BK673" s="674"/>
      <c r="BL673" s="674"/>
      <c r="BM673" s="674"/>
      <c r="BN673" s="680"/>
      <c r="BO673" s="680"/>
      <c r="BP673" s="680"/>
      <c r="BQ673" s="680"/>
      <c r="BR673" s="680"/>
      <c r="BS673" s="680"/>
      <c r="BT673" s="680"/>
      <c r="BU673" s="680"/>
      <c r="BV673" s="680"/>
      <c r="BW673" s="680"/>
    </row>
    <row r="674" spans="1:75" ht="13.5" customHeight="1">
      <c r="A674" s="696"/>
      <c r="B674" s="15" t="s">
        <v>58</v>
      </c>
      <c r="C674" s="688" t="str">
        <f>IFERROR(VLOOKUP(C673,科目・教員!$A$2:$B$349,2,0),"")</f>
        <v/>
      </c>
      <c r="D674" s="689"/>
      <c r="E674" s="690" t="str">
        <f>IFERROR(VLOOKUP(E673,科目・教員!$A$2:$B$349,2,0),"")</f>
        <v/>
      </c>
      <c r="F674" s="689"/>
      <c r="G674" s="690" t="str">
        <f>IFERROR(VLOOKUP(G673,科目・教員!$A$2:$B$349,2,0),"")</f>
        <v/>
      </c>
      <c r="H674" s="689"/>
      <c r="I674" s="690" t="str">
        <f>IFERROR(VLOOKUP(I673,科目・教員!$A$2:$B$349,2,0),"")</f>
        <v/>
      </c>
      <c r="J674" s="689"/>
      <c r="K674" s="691" t="str">
        <f>IFERROR(VLOOKUP(K673,科目・教員!$A$2:$B$349,2,0),"")</f>
        <v/>
      </c>
      <c r="L674" s="691"/>
      <c r="M674" s="688" t="str">
        <f>IFERROR(VLOOKUP(M673,科目・教員!$A$2:$B$349,2,0),"")</f>
        <v/>
      </c>
      <c r="N674" s="689"/>
      <c r="O674" s="691" t="str">
        <f>IFERROR(VLOOKUP(O673,科目・教員!$A$2:$B$349,2,0),"")</f>
        <v/>
      </c>
      <c r="P674" s="689"/>
      <c r="Q674" s="691" t="str">
        <f>IFERROR(VLOOKUP(Q673,科目・教員!$A$2:$B$349,2,0),"")</f>
        <v/>
      </c>
      <c r="R674" s="689"/>
      <c r="S674" s="691" t="str">
        <f>IFERROR(VLOOKUP(S673,科目・教員!$A$2:$B$349,2,0),"")</f>
        <v/>
      </c>
      <c r="T674" s="689"/>
      <c r="U674" s="21"/>
      <c r="Z674" s="696"/>
      <c r="AA674" s="681"/>
      <c r="AB674" s="681"/>
      <c r="AC674" s="681"/>
      <c r="AD674" s="681"/>
      <c r="AE674" s="681"/>
      <c r="AF674" s="681"/>
      <c r="AG674" s="681"/>
      <c r="AH674" s="681"/>
      <c r="AI674" s="681"/>
      <c r="AJ674" s="681"/>
      <c r="AK674" s="681"/>
      <c r="AL674" s="681"/>
      <c r="AM674" s="681"/>
      <c r="AN674" s="681"/>
      <c r="AO674" s="681"/>
      <c r="AP674" s="681"/>
      <c r="AQ674" s="681"/>
      <c r="AR674" s="681"/>
      <c r="AS674" s="681"/>
      <c r="AT674" s="681"/>
      <c r="AU674" s="681"/>
      <c r="AV674" s="681"/>
      <c r="AW674" s="681"/>
      <c r="AX674" s="681"/>
      <c r="AY674" s="681"/>
      <c r="AZ674" s="681"/>
      <c r="BA674" s="681"/>
      <c r="BB674" s="681"/>
      <c r="BC674" s="681"/>
      <c r="BD674" s="681"/>
      <c r="BE674" s="681"/>
      <c r="BF674" s="681"/>
      <c r="BG674" s="681"/>
      <c r="BH674" s="681"/>
      <c r="BI674" s="681"/>
      <c r="BJ674" s="681"/>
      <c r="BK674" s="675"/>
      <c r="BL674" s="675"/>
      <c r="BM674" s="675"/>
      <c r="BN674" s="681"/>
      <c r="BO674" s="681"/>
      <c r="BP674" s="681"/>
      <c r="BQ674" s="681"/>
      <c r="BR674" s="681"/>
      <c r="BS674" s="681"/>
      <c r="BT674" s="681"/>
      <c r="BU674" s="681"/>
      <c r="BV674" s="681"/>
      <c r="BW674" s="681"/>
    </row>
    <row r="675" spans="1:75" ht="13.5" customHeight="1">
      <c r="A675" s="696"/>
      <c r="B675" s="15" t="s">
        <v>60</v>
      </c>
      <c r="C675" s="688" t="str">
        <f>VLOOKUP($C652,'2025年度(1年後期)'!$B$5:$N$207,COLUMN('2025年度(1年後期)'!$K$5)+1,0)&amp;""</f>
        <v/>
      </c>
      <c r="D675" s="689"/>
      <c r="E675" s="690" t="str">
        <f>VLOOKUP($C652,'2025年度(2年後期)'!$B$5:$N$207,COLUMN('2025年度(2年後期)'!$K$5)+1,0)&amp;""</f>
        <v/>
      </c>
      <c r="F675" s="689"/>
      <c r="G675" s="690" t="str">
        <f>VLOOKUP($C652,'2025年度(3年後期)'!$B$5:$N$207,COLUMN('2025年度(3年後期)'!$K$5)+1,0)&amp;""</f>
        <v/>
      </c>
      <c r="H675" s="689"/>
      <c r="I675" s="690" t="str">
        <f>VLOOKUP($C652,'2025年度(4年後期)'!$B$5:$N$206,COLUMN('2025年度(4年後期)'!$K$5)+1,0)&amp;""</f>
        <v/>
      </c>
      <c r="J675" s="689"/>
      <c r="K675" s="691" t="str">
        <f>VLOOKUP($C652,'2025年度(助産後期)'!$B$5:$N$207,COLUMN('2025年度(助産後期)'!$K$5)+1,0)&amp;""</f>
        <v/>
      </c>
      <c r="L675" s="691"/>
      <c r="M675" s="688" t="str">
        <f>VLOOKUP($C652,'2025年度(M1後期)'!$B$5:$N$207,COLUMN('2025年度(M1後期)'!$K$5)+1,0)&amp;""</f>
        <v/>
      </c>
      <c r="N675" s="689"/>
      <c r="O675" s="691" t="str">
        <f>VLOOKUP($C652,'2025年度(M1後期)'!$B$5:$N$207,COLUMN('2025年度(M1後期)'!$K$5)+1,0)&amp;""</f>
        <v/>
      </c>
      <c r="P675" s="689"/>
      <c r="Q675" s="691" t="str">
        <f>VLOOKUP($C652,'2025年度(D1後期)'!$B$5:$N$207,COLUMN('2025年度(D1後期)'!$K$5)+1,0)&amp;""</f>
        <v/>
      </c>
      <c r="R675" s="689"/>
      <c r="S675" s="691" t="str">
        <f>VLOOKUP($C652,'2025年度(D23後期)'!$B$5:$N$207,COLUMN('2025年度(D23後期)'!$K$5)+1,0)&amp;""</f>
        <v/>
      </c>
      <c r="T675" s="689"/>
      <c r="U675" s="21"/>
      <c r="Z675" s="696"/>
      <c r="AA675" s="681"/>
      <c r="AB675" s="681"/>
      <c r="AC675" s="681"/>
      <c r="AD675" s="681"/>
      <c r="AE675" s="681"/>
      <c r="AF675" s="681"/>
      <c r="AG675" s="681"/>
      <c r="AH675" s="681"/>
      <c r="AI675" s="681"/>
      <c r="AJ675" s="681"/>
      <c r="AK675" s="681"/>
      <c r="AL675" s="681"/>
      <c r="AM675" s="681"/>
      <c r="AN675" s="681"/>
      <c r="AO675" s="681"/>
      <c r="AP675" s="681"/>
      <c r="AQ675" s="681"/>
      <c r="AR675" s="681"/>
      <c r="AS675" s="681"/>
      <c r="AT675" s="681"/>
      <c r="AU675" s="681"/>
      <c r="AV675" s="681"/>
      <c r="AW675" s="681"/>
      <c r="AX675" s="681"/>
      <c r="AY675" s="681"/>
      <c r="AZ675" s="681"/>
      <c r="BA675" s="681"/>
      <c r="BB675" s="681"/>
      <c r="BC675" s="681"/>
      <c r="BD675" s="681"/>
      <c r="BE675" s="681"/>
      <c r="BF675" s="681"/>
      <c r="BG675" s="681"/>
      <c r="BH675" s="681"/>
      <c r="BI675" s="681"/>
      <c r="BJ675" s="681"/>
      <c r="BK675" s="675"/>
      <c r="BL675" s="675"/>
      <c r="BM675" s="675"/>
      <c r="BN675" s="681"/>
      <c r="BO675" s="681"/>
      <c r="BP675" s="681"/>
      <c r="BQ675" s="681"/>
      <c r="BR675" s="681"/>
      <c r="BS675" s="681"/>
      <c r="BT675" s="681"/>
      <c r="BU675" s="681"/>
      <c r="BV675" s="681"/>
      <c r="BW675" s="681"/>
    </row>
    <row r="676" spans="1:75" ht="13.5" customHeight="1">
      <c r="A676" s="697"/>
      <c r="B676" s="16" t="s">
        <v>62</v>
      </c>
      <c r="C676" s="687"/>
      <c r="D676" s="685"/>
      <c r="E676" s="684"/>
      <c r="F676" s="685"/>
      <c r="G676" s="684"/>
      <c r="H676" s="685"/>
      <c r="I676" s="684"/>
      <c r="J676" s="685"/>
      <c r="K676" s="686"/>
      <c r="L676" s="686"/>
      <c r="M676" s="687"/>
      <c r="N676" s="685"/>
      <c r="O676" s="686"/>
      <c r="P676" s="685"/>
      <c r="Q676" s="686"/>
      <c r="R676" s="685"/>
      <c r="S676" s="686"/>
      <c r="T676" s="685"/>
      <c r="U676" s="22"/>
      <c r="V676" s="19"/>
      <c r="W676" s="19"/>
      <c r="X676" s="19"/>
      <c r="Y676" s="19"/>
      <c r="Z676" s="697"/>
      <c r="AA676" s="682"/>
      <c r="AB676" s="682"/>
      <c r="AC676" s="682"/>
      <c r="AD676" s="682"/>
      <c r="AE676" s="682"/>
      <c r="AF676" s="682"/>
      <c r="AG676" s="682"/>
      <c r="AH676" s="682"/>
      <c r="AI676" s="682"/>
      <c r="AJ676" s="682"/>
      <c r="AK676" s="682"/>
      <c r="AL676" s="682"/>
      <c r="AM676" s="682"/>
      <c r="AN676" s="682"/>
      <c r="AO676" s="682"/>
      <c r="AP676" s="682"/>
      <c r="AQ676" s="682"/>
      <c r="AR676" s="682"/>
      <c r="AS676" s="682"/>
      <c r="AT676" s="682"/>
      <c r="AU676" s="682"/>
      <c r="AV676" s="682"/>
      <c r="AW676" s="682"/>
      <c r="AX676" s="682"/>
      <c r="AY676" s="682"/>
      <c r="AZ676" s="682"/>
      <c r="BA676" s="682"/>
      <c r="BB676" s="682"/>
      <c r="BC676" s="682"/>
      <c r="BD676" s="682"/>
      <c r="BE676" s="682"/>
      <c r="BF676" s="682"/>
      <c r="BG676" s="682"/>
      <c r="BH676" s="682"/>
      <c r="BI676" s="682"/>
      <c r="BJ676" s="682"/>
      <c r="BK676" s="676"/>
      <c r="BL676" s="676"/>
      <c r="BM676" s="676"/>
      <c r="BN676" s="682"/>
      <c r="BO676" s="682"/>
      <c r="BP676" s="682"/>
      <c r="BQ676" s="682"/>
      <c r="BR676" s="682"/>
      <c r="BS676" s="682"/>
      <c r="BT676" s="682"/>
      <c r="BU676" s="682"/>
      <c r="BV676" s="682"/>
      <c r="BW676" s="682"/>
    </row>
    <row r="677" spans="1:75" ht="21.75">
      <c r="A677" s="5"/>
      <c r="B677" s="6"/>
      <c r="C677" s="722">
        <f>C652+1</f>
        <v>46050</v>
      </c>
      <c r="D677" s="722"/>
      <c r="E677" s="722"/>
      <c r="F677" s="722"/>
      <c r="G677" s="722"/>
      <c r="H677" s="722"/>
      <c r="I677" s="722"/>
      <c r="J677" s="722"/>
      <c r="K677" s="722"/>
      <c r="L677" s="722"/>
      <c r="M677" s="722"/>
      <c r="N677" s="722"/>
      <c r="O677" s="722"/>
      <c r="P677" s="722"/>
      <c r="Q677" s="722"/>
      <c r="R677" s="722"/>
      <c r="S677" s="722"/>
      <c r="T677" s="722"/>
      <c r="U677" s="781">
        <f>C677</f>
        <v>46050</v>
      </c>
      <c r="V677" s="782"/>
      <c r="W677" s="782"/>
      <c r="X677" s="782"/>
      <c r="Y677" s="782"/>
      <c r="Z677" s="783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96" t="s">
        <v>54</v>
      </c>
      <c r="B678" s="12" t="s">
        <v>55</v>
      </c>
      <c r="C678" s="705" t="str">
        <f>VLOOKUP($C677,'2025年度(1年後期)'!$B$5:$N$207,COLUMN('2025年度(1年後期)'!$C$5),0)&amp;""</f>
        <v/>
      </c>
      <c r="D678" s="706"/>
      <c r="E678" s="713" t="str">
        <f>VLOOKUP($C677,'2025年度(2年後期)'!$B$5:$N$207,COLUMN('2025年度(2年後期)'!$C$5),0)&amp;""</f>
        <v>成人看護援助論Ⅱ</v>
      </c>
      <c r="F678" s="706"/>
      <c r="G678" s="713" t="str">
        <f>VLOOKUP($C677,'2025年度(3年後期)'!$B$5:$N$207,COLUMN('2025年度(3年後期)'!$C$5),0)&amp;""</f>
        <v>領域別実習</v>
      </c>
      <c r="H678" s="706"/>
      <c r="I678" s="713" t="str">
        <f>VLOOKUP($C677,'2025年度(4年後期)'!$B$5:$N$206,COLUMN('2025年度(4年後期)'!$C$5),0)&amp;""</f>
        <v/>
      </c>
      <c r="J678" s="706"/>
      <c r="K678" s="693" t="str">
        <f>VLOOKUP($C677,'2025年度(助産後期)'!$B$5:$N$207,COLUMN('2025年度(助産後期)'!$C$5),0)&amp;""</f>
        <v/>
      </c>
      <c r="L678" s="709"/>
      <c r="M678" s="723" t="str">
        <f>VLOOKUP($C677,'2025年度(M1後期)'!$B$5:$N$207,COLUMN('2025年度(M1後期)'!$C$5),0)&amp;""</f>
        <v>長寿看護学演習Ａ－Ⅰ
成育看護学演習Ａ－Ⅳ(母性)</v>
      </c>
      <c r="N678" s="709"/>
      <c r="O678" s="713" t="str">
        <f>VLOOKUP($C677,'2025年度(M2後期)'!$B$5:$N$207,COLUMN('2025年度(M2後期)'!$C$5),0)&amp;""</f>
        <v>特別研究</v>
      </c>
      <c r="P678" s="706"/>
      <c r="Q678" s="713" t="str">
        <f>VLOOKUP($C677,'2025年度(D1後期)'!$B$5:$N$207,COLUMN('2025年度(D1後期)'!$C$5),0)&amp;""</f>
        <v>看護教育学演習Ｂ</v>
      </c>
      <c r="R678" s="706"/>
      <c r="S678" s="693" t="str">
        <f>VLOOKUP($C677,'2025年度(D23後期)'!$B$5:$N$207,COLUMN('2025年度(D23後期)'!$C$5),0)&amp;""</f>
        <v>特別研究</v>
      </c>
      <c r="T678" s="706"/>
      <c r="U678" s="25"/>
      <c r="Z678" s="695" t="str">
        <f>A678</f>
        <v xml:space="preserve">１時限（09：20～10：50） </v>
      </c>
      <c r="AA678" s="680"/>
      <c r="AB678" s="680"/>
      <c r="AC678" s="680"/>
      <c r="AD678" s="680"/>
      <c r="AE678" s="680"/>
      <c r="AF678" s="680"/>
      <c r="AG678" s="680" t="s">
        <v>76</v>
      </c>
      <c r="AH678" s="680"/>
      <c r="AI678" s="680"/>
      <c r="AJ678" s="680"/>
      <c r="AK678" s="680"/>
      <c r="AL678" s="680"/>
      <c r="AM678" s="681"/>
      <c r="AN678" s="680"/>
      <c r="AO678" s="680"/>
      <c r="AP678" s="680"/>
      <c r="AQ678" s="680"/>
      <c r="AR678" s="680"/>
      <c r="AS678" s="680"/>
      <c r="AT678" s="680"/>
      <c r="AU678" s="680"/>
      <c r="AV678" s="680"/>
      <c r="AW678" s="680" t="s">
        <v>169</v>
      </c>
      <c r="AX678" s="680"/>
      <c r="AY678" s="680"/>
      <c r="AZ678" s="680"/>
      <c r="BA678" s="680"/>
      <c r="BB678" s="680"/>
      <c r="BC678" s="680"/>
      <c r="BD678" s="680"/>
      <c r="BE678" s="680"/>
      <c r="BF678" s="680"/>
      <c r="BG678" s="680"/>
      <c r="BH678" s="680"/>
      <c r="BI678" s="680"/>
      <c r="BJ678" s="680"/>
      <c r="BK678" s="674"/>
      <c r="BL678" s="674"/>
      <c r="BM678" s="674"/>
      <c r="BN678" s="680"/>
      <c r="BO678" s="680"/>
      <c r="BP678" s="680"/>
      <c r="BQ678" s="680"/>
      <c r="BR678" s="680"/>
      <c r="BS678" s="680"/>
      <c r="BT678" s="680"/>
      <c r="BU678" s="680"/>
      <c r="BV678" s="680"/>
      <c r="BW678" s="680"/>
    </row>
    <row r="679" spans="1:75" ht="13.5" customHeight="1">
      <c r="A679" s="696"/>
      <c r="B679" s="15" t="s">
        <v>58</v>
      </c>
      <c r="C679" s="708" t="str">
        <f>IFERROR(VLOOKUP(C678,科目・教員!$A$2:$B$349,2,0),"")</f>
        <v/>
      </c>
      <c r="D679" s="707"/>
      <c r="E679" s="716" t="str">
        <f>IFERROR(VLOOKUP(E678,科目・教員!$A$2:$B$349,2,0),"")</f>
        <v>藤澤　雄太</v>
      </c>
      <c r="F679" s="707"/>
      <c r="G679" s="716" t="str">
        <f>IFERROR(VLOOKUP(G678,科目・教員!$A$2:$B$349,2,0),"")</f>
        <v/>
      </c>
      <c r="H679" s="707"/>
      <c r="I679" s="716" t="str">
        <f>IFERROR(VLOOKUP(I678,科目・教員!$A$2:$B$349,2,0),"")</f>
        <v/>
      </c>
      <c r="J679" s="707"/>
      <c r="K679" s="689" t="str">
        <f>IFERROR(VLOOKUP(K678,科目・教員!$A$2:$B$349,2,0),"")</f>
        <v/>
      </c>
      <c r="L679" s="717"/>
      <c r="M679" s="718" t="str">
        <f>IFERROR(VLOOKUP(M678,科目・教員!$A$2:$B$349,2,0),"")</f>
        <v/>
      </c>
      <c r="N679" s="707"/>
      <c r="O679" s="716" t="str">
        <f>IFERROR(VLOOKUP(O678,科目・教員!$A$2:$B$349,2,0),"")</f>
        <v/>
      </c>
      <c r="P679" s="707"/>
      <c r="Q679" s="716" t="str">
        <f>IFERROR(VLOOKUP(Q678,科目・教員!$A$2:$B$349,2,0),"")</f>
        <v/>
      </c>
      <c r="R679" s="707"/>
      <c r="S679" s="689" t="str">
        <f>IFERROR(VLOOKUP(S678,科目・教員!$A$2:$B$349,2,0),"")</f>
        <v/>
      </c>
      <c r="T679" s="707"/>
      <c r="U679" s="25"/>
      <c r="Z679" s="696"/>
      <c r="AA679" s="681"/>
      <c r="AB679" s="681"/>
      <c r="AC679" s="681"/>
      <c r="AD679" s="681"/>
      <c r="AE679" s="681"/>
      <c r="AF679" s="681"/>
      <c r="AG679" s="681"/>
      <c r="AH679" s="681"/>
      <c r="AI679" s="681"/>
      <c r="AJ679" s="681"/>
      <c r="AK679" s="681"/>
      <c r="AL679" s="681"/>
      <c r="AM679" s="681"/>
      <c r="AN679" s="681"/>
      <c r="AO679" s="681"/>
      <c r="AP679" s="681"/>
      <c r="AQ679" s="681"/>
      <c r="AR679" s="681"/>
      <c r="AS679" s="681"/>
      <c r="AT679" s="681"/>
      <c r="AU679" s="681"/>
      <c r="AV679" s="681"/>
      <c r="AW679" s="681"/>
      <c r="AX679" s="681"/>
      <c r="AY679" s="681"/>
      <c r="AZ679" s="681"/>
      <c r="BA679" s="681"/>
      <c r="BB679" s="681"/>
      <c r="BC679" s="681"/>
      <c r="BD679" s="681"/>
      <c r="BE679" s="681"/>
      <c r="BF679" s="681"/>
      <c r="BG679" s="681"/>
      <c r="BH679" s="681"/>
      <c r="BI679" s="681"/>
      <c r="BJ679" s="681"/>
      <c r="BK679" s="675"/>
      <c r="BL679" s="675"/>
      <c r="BM679" s="675"/>
      <c r="BN679" s="681"/>
      <c r="BO679" s="681"/>
      <c r="BP679" s="681"/>
      <c r="BQ679" s="681"/>
      <c r="BR679" s="681"/>
      <c r="BS679" s="681"/>
      <c r="BT679" s="681"/>
      <c r="BU679" s="681"/>
      <c r="BV679" s="681"/>
      <c r="BW679" s="681"/>
    </row>
    <row r="680" spans="1:75" ht="13.5" customHeight="1">
      <c r="A680" s="696"/>
      <c r="B680" s="15" t="s">
        <v>60</v>
      </c>
      <c r="C680" s="708" t="str">
        <f>VLOOKUP($C677,'2025年度(1年後期)'!$B$5:$N$207,COLUMN('2025年度(1年後期)'!$C$5)+1,0)&amp;""</f>
        <v/>
      </c>
      <c r="D680" s="707"/>
      <c r="E680" s="716" t="str">
        <f>VLOOKUP($C677,'2025年度(2年後期)'!$B$5:$N$207,COLUMN('2025年度(2年後期)'!$C$5)+1,0)&amp;""</f>
        <v>201</v>
      </c>
      <c r="F680" s="707"/>
      <c r="G680" s="716" t="str">
        <f>VLOOKUP($C677,'2025年度(3年後期)'!$B$5:$N$207,COLUMN('2025年度(3年後期)'!$C$5)+1,0)&amp;""</f>
        <v/>
      </c>
      <c r="H680" s="707"/>
      <c r="I680" s="716" t="str">
        <f>VLOOKUP($C677,'2025年度(4年後期)'!$B$5:$N$206,COLUMN('2025年度(4年後期)'!$C$5)+1,0)&amp;""</f>
        <v/>
      </c>
      <c r="J680" s="707"/>
      <c r="K680" s="689" t="str">
        <f>VLOOKUP($C677,'2025年度(助産後期)'!$B$5:$N$207,COLUMN('2025年度(助産後期)'!$C$5)+1,0)&amp;""</f>
        <v/>
      </c>
      <c r="L680" s="717"/>
      <c r="M680" s="718" t="str">
        <f>VLOOKUP($C677,'2025年度(M1後期)'!$B$5:$N$207,COLUMN('2025年度(M1後期)'!$C$5)+1,0)&amp;""</f>
        <v>長寿:別途指定
成育:別途指定</v>
      </c>
      <c r="N680" s="707"/>
      <c r="O680" s="716" t="str">
        <f>VLOOKUP($C677,'2025年度(M2後期)'!$B$5:$N$207,COLUMN('2025年度(M2後期)'!$C$5)+1,0)&amp;""</f>
        <v/>
      </c>
      <c r="P680" s="707"/>
      <c r="Q680" s="716" t="str">
        <f>VLOOKUP($C677,'2025年度(D1後期)'!$B$5:$N$207,COLUMN('2025年度(D1後期)'!$C$5)+1,0)&amp;""</f>
        <v>別途指定</v>
      </c>
      <c r="R680" s="707"/>
      <c r="S680" s="689" t="str">
        <f>VLOOKUP($C677,'2025年度(D23後期)'!$B$5:$N$207,COLUMN('2025年度(D23後期)'!$C$5)+1,0)&amp;""</f>
        <v/>
      </c>
      <c r="T680" s="707"/>
      <c r="U680" s="25"/>
      <c r="Z680" s="696"/>
      <c r="AA680" s="681"/>
      <c r="AB680" s="681"/>
      <c r="AC680" s="681"/>
      <c r="AD680" s="681"/>
      <c r="AE680" s="681"/>
      <c r="AF680" s="681"/>
      <c r="AG680" s="681"/>
      <c r="AH680" s="681"/>
      <c r="AI680" s="681"/>
      <c r="AJ680" s="681"/>
      <c r="AK680" s="681"/>
      <c r="AL680" s="681"/>
      <c r="AM680" s="681"/>
      <c r="AN680" s="681"/>
      <c r="AO680" s="681"/>
      <c r="AP680" s="681"/>
      <c r="AQ680" s="681"/>
      <c r="AR680" s="681"/>
      <c r="AS680" s="681"/>
      <c r="AT680" s="681"/>
      <c r="AU680" s="681"/>
      <c r="AV680" s="681"/>
      <c r="AW680" s="681"/>
      <c r="AX680" s="681"/>
      <c r="AY680" s="681"/>
      <c r="AZ680" s="681"/>
      <c r="BA680" s="681"/>
      <c r="BB680" s="681"/>
      <c r="BC680" s="681"/>
      <c r="BD680" s="681"/>
      <c r="BE680" s="681"/>
      <c r="BF680" s="681"/>
      <c r="BG680" s="681"/>
      <c r="BH680" s="681"/>
      <c r="BI680" s="681"/>
      <c r="BJ680" s="681"/>
      <c r="BK680" s="675"/>
      <c r="BL680" s="675"/>
      <c r="BM680" s="675"/>
      <c r="BN680" s="681"/>
      <c r="BO680" s="681"/>
      <c r="BP680" s="681"/>
      <c r="BQ680" s="681"/>
      <c r="BR680" s="681"/>
      <c r="BS680" s="681"/>
      <c r="BT680" s="681"/>
      <c r="BU680" s="681"/>
      <c r="BV680" s="681"/>
      <c r="BW680" s="681"/>
    </row>
    <row r="681" spans="1:75" ht="13.5" customHeight="1">
      <c r="A681" s="697"/>
      <c r="B681" s="16" t="s">
        <v>62</v>
      </c>
      <c r="C681" s="687"/>
      <c r="D681" s="719"/>
      <c r="E681" s="684"/>
      <c r="F681" s="719"/>
      <c r="G681" s="684"/>
      <c r="H681" s="719"/>
      <c r="I681" s="684"/>
      <c r="J681" s="719"/>
      <c r="K681" s="686"/>
      <c r="L681" s="720"/>
      <c r="M681" s="721"/>
      <c r="N681" s="719"/>
      <c r="O681" s="684"/>
      <c r="P681" s="719"/>
      <c r="Q681" s="684"/>
      <c r="R681" s="719"/>
      <c r="S681" s="686"/>
      <c r="T681" s="719"/>
      <c r="U681" s="25"/>
      <c r="Z681" s="697"/>
      <c r="AA681" s="682"/>
      <c r="AB681" s="682"/>
      <c r="AC681" s="682"/>
      <c r="AD681" s="682"/>
      <c r="AE681" s="682"/>
      <c r="AF681" s="682"/>
      <c r="AG681" s="682"/>
      <c r="AH681" s="682"/>
      <c r="AI681" s="682"/>
      <c r="AJ681" s="682"/>
      <c r="AK681" s="682"/>
      <c r="AL681" s="682"/>
      <c r="AM681" s="682"/>
      <c r="AN681" s="682"/>
      <c r="AO681" s="682"/>
      <c r="AP681" s="682"/>
      <c r="AQ681" s="682"/>
      <c r="AR681" s="682"/>
      <c r="AS681" s="682"/>
      <c r="AT681" s="682"/>
      <c r="AU681" s="682"/>
      <c r="AV681" s="682"/>
      <c r="AW681" s="682"/>
      <c r="AX681" s="682"/>
      <c r="AY681" s="682"/>
      <c r="AZ681" s="682"/>
      <c r="BA681" s="682"/>
      <c r="BB681" s="682"/>
      <c r="BC681" s="682"/>
      <c r="BD681" s="682"/>
      <c r="BE681" s="682"/>
      <c r="BF681" s="682"/>
      <c r="BG681" s="682"/>
      <c r="BH681" s="682"/>
      <c r="BI681" s="682"/>
      <c r="BJ681" s="682"/>
      <c r="BK681" s="676"/>
      <c r="BL681" s="676"/>
      <c r="BM681" s="676"/>
      <c r="BN681" s="682"/>
      <c r="BO681" s="682"/>
      <c r="BP681" s="682"/>
      <c r="BQ681" s="682"/>
      <c r="BR681" s="682"/>
      <c r="BS681" s="682"/>
      <c r="BT681" s="682"/>
      <c r="BU681" s="682"/>
      <c r="BV681" s="682"/>
      <c r="BW681" s="682"/>
    </row>
    <row r="682" spans="1:75" ht="13.5" customHeight="1">
      <c r="A682" s="696" t="s">
        <v>64</v>
      </c>
      <c r="B682" s="15" t="s">
        <v>55</v>
      </c>
      <c r="C682" s="705" t="str">
        <f>VLOOKUP($C677,'2025年度(1年後期)'!$B$5:$N$207,COLUMN('2025年度(1年後期)'!$E$5),0)&amp;""</f>
        <v>免疫と健康</v>
      </c>
      <c r="D682" s="706"/>
      <c r="E682" s="713" t="str">
        <f>VLOOKUP($C677,'2025年度(2年後期)'!$B$5:$N$207,COLUMN('2025年度(2年後期)'!$E$5),0)&amp;""</f>
        <v/>
      </c>
      <c r="F682" s="706"/>
      <c r="G682" s="713" t="str">
        <f>VLOOKUP($C677,'2025年度(3年後期)'!$B$5:$N$207,COLUMN('2025年度(3年後期)'!$E$5),0)&amp;""</f>
        <v>領域別実習</v>
      </c>
      <c r="H682" s="706"/>
      <c r="I682" s="713" t="str">
        <f>VLOOKUP($C677,'2025年度(4年後期)'!$B$5:$N$206,COLUMN('2025年度(4年後期)'!$E$5),0)&amp;""</f>
        <v/>
      </c>
      <c r="J682" s="706"/>
      <c r="K682" s="693" t="str">
        <f>VLOOKUP($C677,'2025年度(助産後期)'!$B$5:$N$207,COLUMN('2025年度(助産後期)'!$E$5),0)&amp;""</f>
        <v/>
      </c>
      <c r="L682" s="709"/>
      <c r="M682" s="705" t="str">
        <f>VLOOKUP($C677,'2025年度(M1後期)'!$B$5:$N$207,COLUMN('2025年度(M1後期)'!$E$5),0)&amp;""</f>
        <v>長寿看護学演習Ａ－Ⅰ
成育看護学演習Ａ－Ⅳ(母性)</v>
      </c>
      <c r="N682" s="706"/>
      <c r="O682" s="693" t="str">
        <f>VLOOKUP($C677,'2025年度(M2後期)'!$B$5:$N$207,COLUMN('2025年度(M2後期)'!$E$5),0)&amp;""</f>
        <v>特別研究</v>
      </c>
      <c r="P682" s="706"/>
      <c r="Q682" s="693" t="str">
        <f>VLOOKUP($C677,'2025年度(D1後期)'!$B$5:$N$207,COLUMN('2025年度(D1後期)'!$E$5),0)&amp;""</f>
        <v>看護教育学演習Ｂ</v>
      </c>
      <c r="R682" s="706"/>
      <c r="S682" s="693" t="str">
        <f>VLOOKUP($C677,'2025年度(D23後期)'!$B$5:$N$207,COLUMN('2025年度(D23後期)'!$E$5),0)&amp;""</f>
        <v>特別研究</v>
      </c>
      <c r="T682" s="706"/>
      <c r="U682" s="21"/>
      <c r="Z682" s="696" t="str">
        <f>A682</f>
        <v>２時限（11：00～12：30）</v>
      </c>
      <c r="AA682" s="680" t="s">
        <v>335</v>
      </c>
      <c r="AB682" s="680"/>
      <c r="AC682" s="680"/>
      <c r="AD682" s="680"/>
      <c r="AE682" s="680"/>
      <c r="AF682" s="680"/>
      <c r="AG682" s="680"/>
      <c r="AH682" s="680"/>
      <c r="AI682" s="680"/>
      <c r="AJ682" s="680"/>
      <c r="AK682" s="680"/>
      <c r="AL682" s="680"/>
      <c r="AM682" s="681"/>
      <c r="AN682" s="680"/>
      <c r="AO682" s="680"/>
      <c r="AP682" s="680"/>
      <c r="AQ682" s="680"/>
      <c r="AR682" s="680"/>
      <c r="AS682" s="680"/>
      <c r="AT682" s="680"/>
      <c r="AU682" s="680"/>
      <c r="AV682" s="680"/>
      <c r="AW682" s="680" t="s">
        <v>169</v>
      </c>
      <c r="AX682" s="680"/>
      <c r="AY682" s="680"/>
      <c r="AZ682" s="680"/>
      <c r="BA682" s="680"/>
      <c r="BB682" s="680"/>
      <c r="BC682" s="680"/>
      <c r="BD682" s="680"/>
      <c r="BE682" s="680"/>
      <c r="BF682" s="680"/>
      <c r="BG682" s="680"/>
      <c r="BH682" s="680"/>
      <c r="BI682" s="680"/>
      <c r="BJ682" s="680"/>
      <c r="BK682" s="674"/>
      <c r="BL682" s="674"/>
      <c r="BM682" s="674"/>
      <c r="BN682" s="680"/>
      <c r="BO682" s="680"/>
      <c r="BP682" s="680"/>
      <c r="BQ682" s="680"/>
      <c r="BR682" s="680"/>
      <c r="BS682" s="680"/>
      <c r="BT682" s="680"/>
      <c r="BU682" s="680"/>
      <c r="BV682" s="680"/>
      <c r="BW682" s="680"/>
    </row>
    <row r="683" spans="1:75" ht="13.5" customHeight="1">
      <c r="A683" s="696"/>
      <c r="B683" s="15" t="s">
        <v>58</v>
      </c>
      <c r="C683" s="708" t="str">
        <f>IFERROR(VLOOKUP(C682,科目・教員!$A$2:$B$349,2,0),"")</f>
        <v>森　那美子</v>
      </c>
      <c r="D683" s="707"/>
      <c r="E683" s="716" t="str">
        <f>IFERROR(VLOOKUP(E682,科目・教員!$A$2:$B$349,2,0),"")</f>
        <v/>
      </c>
      <c r="F683" s="707"/>
      <c r="G683" s="716" t="str">
        <f>IFERROR(VLOOKUP(G682,科目・教員!$A$2:$B$349,2,0),"")</f>
        <v/>
      </c>
      <c r="H683" s="707"/>
      <c r="I683" s="716" t="str">
        <f>IFERROR(VLOOKUP(I682,科目・教員!$A$2:$B$349,2,0),"")</f>
        <v/>
      </c>
      <c r="J683" s="707"/>
      <c r="K683" s="689" t="str">
        <f>IFERROR(VLOOKUP(K682,科目・教員!$A$2:$B$349,2,0),"")</f>
        <v/>
      </c>
      <c r="L683" s="717"/>
      <c r="M683" s="708" t="str">
        <f>IFERROR(VLOOKUP(M682,科目・教員!$A$2:$B$349,2,0),"")</f>
        <v/>
      </c>
      <c r="N683" s="707"/>
      <c r="O683" s="689" t="str">
        <f>IFERROR(VLOOKUP(O682,科目・教員!$A$2:$B$349,2,0),"")</f>
        <v/>
      </c>
      <c r="P683" s="707"/>
      <c r="Q683" s="689" t="str">
        <f>IFERROR(VLOOKUP(Q682,科目・教員!$A$2:$B$349,2,0),"")</f>
        <v/>
      </c>
      <c r="R683" s="707"/>
      <c r="S683" s="689" t="str">
        <f>IFERROR(VLOOKUP(S682,科目・教員!$A$2:$B$349,2,0),"")</f>
        <v/>
      </c>
      <c r="T683" s="707"/>
      <c r="U683" s="21"/>
      <c r="Z683" s="696"/>
      <c r="AA683" s="681"/>
      <c r="AB683" s="681"/>
      <c r="AC683" s="681"/>
      <c r="AD683" s="681"/>
      <c r="AE683" s="681"/>
      <c r="AF683" s="681"/>
      <c r="AG683" s="681"/>
      <c r="AH683" s="681"/>
      <c r="AI683" s="681"/>
      <c r="AJ683" s="681"/>
      <c r="AK683" s="681"/>
      <c r="AL683" s="681"/>
      <c r="AM683" s="681"/>
      <c r="AN683" s="681"/>
      <c r="AO683" s="681"/>
      <c r="AP683" s="681"/>
      <c r="AQ683" s="681"/>
      <c r="AR683" s="681"/>
      <c r="AS683" s="681"/>
      <c r="AT683" s="681"/>
      <c r="AU683" s="681"/>
      <c r="AV683" s="681"/>
      <c r="AW683" s="681"/>
      <c r="AX683" s="681"/>
      <c r="AY683" s="681"/>
      <c r="AZ683" s="681"/>
      <c r="BA683" s="681"/>
      <c r="BB683" s="681"/>
      <c r="BC683" s="681"/>
      <c r="BD683" s="681"/>
      <c r="BE683" s="681"/>
      <c r="BF683" s="681"/>
      <c r="BG683" s="681"/>
      <c r="BH683" s="681"/>
      <c r="BI683" s="681"/>
      <c r="BJ683" s="681"/>
      <c r="BK683" s="675"/>
      <c r="BL683" s="675"/>
      <c r="BM683" s="675"/>
      <c r="BN683" s="681"/>
      <c r="BO683" s="681"/>
      <c r="BP683" s="681"/>
      <c r="BQ683" s="681"/>
      <c r="BR683" s="681"/>
      <c r="BS683" s="681"/>
      <c r="BT683" s="681"/>
      <c r="BU683" s="681"/>
      <c r="BV683" s="681"/>
      <c r="BW683" s="681"/>
    </row>
    <row r="684" spans="1:75" ht="13.5" customHeight="1">
      <c r="A684" s="696"/>
      <c r="B684" s="15" t="s">
        <v>60</v>
      </c>
      <c r="C684" s="708" t="str">
        <f>VLOOKUP($C677,'2025年度(1年後期)'!$B$5:$N$207,COLUMN('2025年度(1年後期)'!$E$5)+1,0)&amp;""</f>
        <v>101</v>
      </c>
      <c r="D684" s="707"/>
      <c r="E684" s="716" t="str">
        <f>VLOOKUP($C677,'2025年度(2年後期)'!$B$5:$N$207,COLUMN('2025年度(2年後期)'!$E$5)+1,0)&amp;""</f>
        <v/>
      </c>
      <c r="F684" s="707"/>
      <c r="G684" s="716" t="str">
        <f>VLOOKUP($C677,'2025年度(3年後期)'!$B$5:$N$207,COLUMN('2025年度(3年後期)'!$E$5)+1,0)&amp;""</f>
        <v/>
      </c>
      <c r="H684" s="707"/>
      <c r="I684" s="716" t="str">
        <f>VLOOKUP($C677,'2025年度(4年後期)'!$B$5:$N$206,COLUMN('2025年度(4年後期)'!$E$5)+1,0)&amp;""</f>
        <v/>
      </c>
      <c r="J684" s="707"/>
      <c r="K684" s="689" t="str">
        <f>VLOOKUP($C677,'2025年度(助産後期)'!$B$5:$N$207,COLUMN('2025年度(助産後期)'!$E$5)+1,0)&amp;""</f>
        <v/>
      </c>
      <c r="L684" s="717"/>
      <c r="M684" s="708" t="str">
        <f>VLOOKUP($C677,'2025年度(M1後期)'!$B$5:$N$207,COLUMN('2025年度(M1後期)'!$E$5)+1,0)&amp;""</f>
        <v>長寿:別途指定
成育:別途指定</v>
      </c>
      <c r="N684" s="707"/>
      <c r="O684" s="689" t="str">
        <f>VLOOKUP($C677,'2025年度(M2後期)'!$B$5:$N$207,COLUMN('2025年度(M2後期)'!$E$5)+1,0)&amp;""</f>
        <v/>
      </c>
      <c r="P684" s="707"/>
      <c r="Q684" s="689" t="str">
        <f>VLOOKUP($C677,'2025年度(D1後期)'!$B$5:$N$207,COLUMN('2025年度(D1後期)'!$E$5)+1,0)&amp;""</f>
        <v>別途指定</v>
      </c>
      <c r="R684" s="707"/>
      <c r="S684" s="689" t="str">
        <f>VLOOKUP($C677,'2025年度(D23後期)'!$B$5:$N$207,COLUMN('2025年度(D23後期)'!$E$5)+1,0)&amp;""</f>
        <v/>
      </c>
      <c r="T684" s="707"/>
      <c r="U684" s="21"/>
      <c r="Z684" s="696"/>
      <c r="AA684" s="681"/>
      <c r="AB684" s="681"/>
      <c r="AC684" s="681"/>
      <c r="AD684" s="681"/>
      <c r="AE684" s="681"/>
      <c r="AF684" s="681"/>
      <c r="AG684" s="681"/>
      <c r="AH684" s="681"/>
      <c r="AI684" s="681"/>
      <c r="AJ684" s="681"/>
      <c r="AK684" s="681"/>
      <c r="AL684" s="681"/>
      <c r="AM684" s="681"/>
      <c r="AN684" s="681"/>
      <c r="AO684" s="681"/>
      <c r="AP684" s="681"/>
      <c r="AQ684" s="681"/>
      <c r="AR684" s="681"/>
      <c r="AS684" s="681"/>
      <c r="AT684" s="681"/>
      <c r="AU684" s="681"/>
      <c r="AV684" s="681"/>
      <c r="AW684" s="681"/>
      <c r="AX684" s="681"/>
      <c r="AY684" s="681"/>
      <c r="AZ684" s="681"/>
      <c r="BA684" s="681"/>
      <c r="BB684" s="681"/>
      <c r="BC684" s="681"/>
      <c r="BD684" s="681"/>
      <c r="BE684" s="681"/>
      <c r="BF684" s="681"/>
      <c r="BG684" s="681"/>
      <c r="BH684" s="681"/>
      <c r="BI684" s="681"/>
      <c r="BJ684" s="681"/>
      <c r="BK684" s="675"/>
      <c r="BL684" s="675"/>
      <c r="BM684" s="675"/>
      <c r="BN684" s="681"/>
      <c r="BO684" s="681"/>
      <c r="BP684" s="681"/>
      <c r="BQ684" s="681"/>
      <c r="BR684" s="681"/>
      <c r="BS684" s="681"/>
      <c r="BT684" s="681"/>
      <c r="BU684" s="681"/>
      <c r="BV684" s="681"/>
      <c r="BW684" s="681"/>
    </row>
    <row r="685" spans="1:75" ht="13.5" customHeight="1">
      <c r="A685" s="712"/>
      <c r="B685" s="16" t="s">
        <v>62</v>
      </c>
      <c r="C685" s="687"/>
      <c r="D685" s="685"/>
      <c r="E685" s="684"/>
      <c r="F685" s="685"/>
      <c r="G685" s="684"/>
      <c r="H685" s="685"/>
      <c r="I685" s="684"/>
      <c r="J685" s="685"/>
      <c r="K685" s="686"/>
      <c r="L685" s="686"/>
      <c r="M685" s="687"/>
      <c r="N685" s="685"/>
      <c r="O685" s="686"/>
      <c r="P685" s="685"/>
      <c r="Q685" s="686"/>
      <c r="R685" s="685"/>
      <c r="S685" s="686"/>
      <c r="T685" s="685"/>
      <c r="U685" s="21"/>
      <c r="Z685" s="697"/>
      <c r="AA685" s="682"/>
      <c r="AB685" s="682"/>
      <c r="AC685" s="682"/>
      <c r="AD685" s="682"/>
      <c r="AE685" s="682"/>
      <c r="AF685" s="682"/>
      <c r="AG685" s="682"/>
      <c r="AH685" s="682"/>
      <c r="AI685" s="682"/>
      <c r="AJ685" s="682"/>
      <c r="AK685" s="682"/>
      <c r="AL685" s="682"/>
      <c r="AM685" s="682"/>
      <c r="AN685" s="682"/>
      <c r="AO685" s="682"/>
      <c r="AP685" s="682"/>
      <c r="AQ685" s="682"/>
      <c r="AR685" s="682"/>
      <c r="AS685" s="682"/>
      <c r="AT685" s="682"/>
      <c r="AU685" s="682"/>
      <c r="AV685" s="682"/>
      <c r="AW685" s="682"/>
      <c r="AX685" s="682"/>
      <c r="AY685" s="682"/>
      <c r="AZ685" s="682"/>
      <c r="BA685" s="682"/>
      <c r="BB685" s="682"/>
      <c r="BC685" s="682"/>
      <c r="BD685" s="682"/>
      <c r="BE685" s="682"/>
      <c r="BF685" s="682"/>
      <c r="BG685" s="682"/>
      <c r="BH685" s="682"/>
      <c r="BI685" s="682"/>
      <c r="BJ685" s="682"/>
      <c r="BK685" s="676"/>
      <c r="BL685" s="676"/>
      <c r="BM685" s="676"/>
      <c r="BN685" s="682"/>
      <c r="BO685" s="682"/>
      <c r="BP685" s="682"/>
      <c r="BQ685" s="682"/>
      <c r="BR685" s="682"/>
      <c r="BS685" s="682"/>
      <c r="BT685" s="682"/>
      <c r="BU685" s="682"/>
      <c r="BV685" s="682"/>
      <c r="BW685" s="682"/>
    </row>
    <row r="686" spans="1:75" ht="13.5" customHeight="1">
      <c r="A686" s="695" t="s">
        <v>70</v>
      </c>
      <c r="B686" s="17" t="s">
        <v>71</v>
      </c>
      <c r="C686" s="705"/>
      <c r="D686" s="706"/>
      <c r="E686" s="713"/>
      <c r="F686" s="706"/>
      <c r="G686" s="713"/>
      <c r="H686" s="706"/>
      <c r="I686" s="713"/>
      <c r="J686" s="706"/>
      <c r="K686" s="693"/>
      <c r="L686" s="709"/>
      <c r="M686" s="705"/>
      <c r="N686" s="706"/>
      <c r="O686" s="693"/>
      <c r="P686" s="706"/>
      <c r="Q686" s="693"/>
      <c r="R686" s="706"/>
      <c r="S686" s="693"/>
      <c r="T686" s="706"/>
      <c r="U686" s="21"/>
      <c r="Z686" s="696" t="str">
        <f>A686</f>
        <v>昼休み（12：30～13：30）</v>
      </c>
      <c r="AA686" s="680"/>
      <c r="AB686" s="680"/>
      <c r="AC686" s="680"/>
      <c r="AD686" s="680"/>
      <c r="AE686" s="680"/>
      <c r="AF686" s="680"/>
      <c r="AG686" s="680"/>
      <c r="AH686" s="680"/>
      <c r="AI686" s="680"/>
      <c r="AJ686" s="680"/>
      <c r="AK686" s="680"/>
      <c r="AL686" s="680"/>
      <c r="AM686" s="680"/>
      <c r="AN686" s="680"/>
      <c r="AO686" s="680"/>
      <c r="AP686" s="680"/>
      <c r="AQ686" s="680"/>
      <c r="AR686" s="680"/>
      <c r="AS686" s="680"/>
      <c r="AT686" s="680"/>
      <c r="AU686" s="680"/>
      <c r="AV686" s="680"/>
      <c r="AW686" s="680"/>
      <c r="AX686" s="680"/>
      <c r="AY686" s="680"/>
      <c r="AZ686" s="680"/>
      <c r="BA686" s="680"/>
      <c r="BB686" s="680"/>
      <c r="BC686" s="680"/>
      <c r="BD686" s="680"/>
      <c r="BE686" s="680"/>
      <c r="BF686" s="680"/>
      <c r="BG686" s="680"/>
      <c r="BH686" s="680"/>
      <c r="BI686" s="680"/>
      <c r="BJ686" s="680"/>
      <c r="BK686" s="674"/>
      <c r="BL686" s="674"/>
      <c r="BM686" s="674"/>
      <c r="BN686" s="680"/>
      <c r="BO686" s="680"/>
      <c r="BP686" s="680"/>
      <c r="BQ686" s="680"/>
      <c r="BR686" s="680"/>
      <c r="BS686" s="680"/>
      <c r="BT686" s="680"/>
      <c r="BU686" s="680"/>
      <c r="BV686" s="680"/>
      <c r="BW686" s="680"/>
    </row>
    <row r="687" spans="1:75" ht="13.5" customHeight="1">
      <c r="A687" s="696"/>
      <c r="B687" s="17" t="s">
        <v>73</v>
      </c>
      <c r="C687" s="708"/>
      <c r="D687" s="707"/>
      <c r="E687" s="716"/>
      <c r="F687" s="707"/>
      <c r="G687" s="716"/>
      <c r="H687" s="707"/>
      <c r="I687" s="716"/>
      <c r="J687" s="707"/>
      <c r="K687" s="689"/>
      <c r="L687" s="717"/>
      <c r="M687" s="708"/>
      <c r="N687" s="707"/>
      <c r="O687" s="689"/>
      <c r="P687" s="707"/>
      <c r="Q687" s="689"/>
      <c r="R687" s="707"/>
      <c r="S687" s="689"/>
      <c r="T687" s="707"/>
      <c r="U687" s="21"/>
      <c r="Z687" s="696"/>
      <c r="AA687" s="681"/>
      <c r="AB687" s="681"/>
      <c r="AC687" s="681"/>
      <c r="AD687" s="681"/>
      <c r="AE687" s="681"/>
      <c r="AF687" s="681"/>
      <c r="AG687" s="681"/>
      <c r="AH687" s="681"/>
      <c r="AI687" s="681"/>
      <c r="AJ687" s="681"/>
      <c r="AK687" s="681"/>
      <c r="AL687" s="681"/>
      <c r="AM687" s="681"/>
      <c r="AN687" s="681"/>
      <c r="AO687" s="681"/>
      <c r="AP687" s="681"/>
      <c r="AQ687" s="681"/>
      <c r="AR687" s="681"/>
      <c r="AS687" s="681"/>
      <c r="AT687" s="681"/>
      <c r="AU687" s="681"/>
      <c r="AV687" s="681"/>
      <c r="AW687" s="681"/>
      <c r="AX687" s="681"/>
      <c r="AY687" s="681"/>
      <c r="AZ687" s="681"/>
      <c r="BA687" s="681"/>
      <c r="BB687" s="681"/>
      <c r="BC687" s="681"/>
      <c r="BD687" s="681"/>
      <c r="BE687" s="681"/>
      <c r="BF687" s="681"/>
      <c r="BG687" s="681"/>
      <c r="BH687" s="681"/>
      <c r="BI687" s="681"/>
      <c r="BJ687" s="681"/>
      <c r="BK687" s="675"/>
      <c r="BL687" s="675"/>
      <c r="BM687" s="675"/>
      <c r="BN687" s="681"/>
      <c r="BO687" s="681"/>
      <c r="BP687" s="681"/>
      <c r="BQ687" s="681"/>
      <c r="BR687" s="681"/>
      <c r="BS687" s="681"/>
      <c r="BT687" s="681"/>
      <c r="BU687" s="681"/>
      <c r="BV687" s="681"/>
      <c r="BW687" s="681"/>
    </row>
    <row r="688" spans="1:75" ht="13.5" customHeight="1">
      <c r="A688" s="696"/>
      <c r="B688" s="17" t="s">
        <v>60</v>
      </c>
      <c r="C688" s="708"/>
      <c r="D688" s="707"/>
      <c r="E688" s="716"/>
      <c r="F688" s="707"/>
      <c r="G688" s="716"/>
      <c r="H688" s="707"/>
      <c r="I688" s="716"/>
      <c r="J688" s="707"/>
      <c r="K688" s="689"/>
      <c r="L688" s="717"/>
      <c r="M688" s="708"/>
      <c r="N688" s="707"/>
      <c r="O688" s="689"/>
      <c r="P688" s="707"/>
      <c r="Q688" s="689"/>
      <c r="R688" s="707"/>
      <c r="S688" s="689"/>
      <c r="T688" s="707"/>
      <c r="U688" s="21"/>
      <c r="Z688" s="696"/>
      <c r="AA688" s="681"/>
      <c r="AB688" s="681"/>
      <c r="AC688" s="681"/>
      <c r="AD688" s="681"/>
      <c r="AE688" s="681"/>
      <c r="AF688" s="681"/>
      <c r="AG688" s="681"/>
      <c r="AH688" s="681"/>
      <c r="AI688" s="681"/>
      <c r="AJ688" s="681"/>
      <c r="AK688" s="681"/>
      <c r="AL688" s="681"/>
      <c r="AM688" s="681"/>
      <c r="AN688" s="681"/>
      <c r="AO688" s="681"/>
      <c r="AP688" s="681"/>
      <c r="AQ688" s="681"/>
      <c r="AR688" s="681"/>
      <c r="AS688" s="681"/>
      <c r="AT688" s="681"/>
      <c r="AU688" s="681"/>
      <c r="AV688" s="681"/>
      <c r="AW688" s="681"/>
      <c r="AX688" s="681"/>
      <c r="AY688" s="681"/>
      <c r="AZ688" s="681"/>
      <c r="BA688" s="681"/>
      <c r="BB688" s="681"/>
      <c r="BC688" s="681"/>
      <c r="BD688" s="681"/>
      <c r="BE688" s="681"/>
      <c r="BF688" s="681"/>
      <c r="BG688" s="681"/>
      <c r="BH688" s="681"/>
      <c r="BI688" s="681"/>
      <c r="BJ688" s="681"/>
      <c r="BK688" s="675"/>
      <c r="BL688" s="675"/>
      <c r="BM688" s="675"/>
      <c r="BN688" s="681"/>
      <c r="BO688" s="681"/>
      <c r="BP688" s="681"/>
      <c r="BQ688" s="681"/>
      <c r="BR688" s="681"/>
      <c r="BS688" s="681"/>
      <c r="BT688" s="681"/>
      <c r="BU688" s="681"/>
      <c r="BV688" s="681"/>
      <c r="BW688" s="681"/>
    </row>
    <row r="689" spans="1:75" ht="13.5" customHeight="1">
      <c r="A689" s="697"/>
      <c r="B689" s="18" t="s">
        <v>62</v>
      </c>
      <c r="C689" s="714"/>
      <c r="D689" s="711"/>
      <c r="E689" s="715"/>
      <c r="F689" s="711"/>
      <c r="G689" s="715"/>
      <c r="H689" s="711"/>
      <c r="I689" s="715"/>
      <c r="J689" s="711"/>
      <c r="K689" s="710"/>
      <c r="L689" s="710"/>
      <c r="M689" s="714"/>
      <c r="N689" s="711"/>
      <c r="O689" s="710"/>
      <c r="P689" s="711"/>
      <c r="Q689" s="710"/>
      <c r="R689" s="711"/>
      <c r="S689" s="710"/>
      <c r="T689" s="711"/>
      <c r="U689" s="21"/>
      <c r="Z689" s="697"/>
      <c r="AA689" s="682"/>
      <c r="AB689" s="682"/>
      <c r="AC689" s="682"/>
      <c r="AD689" s="682"/>
      <c r="AE689" s="682"/>
      <c r="AF689" s="682"/>
      <c r="AG689" s="682"/>
      <c r="AH689" s="682"/>
      <c r="AI689" s="682"/>
      <c r="AJ689" s="682"/>
      <c r="AK689" s="682"/>
      <c r="AL689" s="682"/>
      <c r="AM689" s="682"/>
      <c r="AN689" s="682"/>
      <c r="AO689" s="682"/>
      <c r="AP689" s="682"/>
      <c r="AQ689" s="682"/>
      <c r="AR689" s="682"/>
      <c r="AS689" s="682"/>
      <c r="AT689" s="682"/>
      <c r="AU689" s="682"/>
      <c r="AV689" s="682"/>
      <c r="AW689" s="682"/>
      <c r="AX689" s="682"/>
      <c r="AY689" s="682"/>
      <c r="AZ689" s="682"/>
      <c r="BA689" s="682"/>
      <c r="BB689" s="682"/>
      <c r="BC689" s="682"/>
      <c r="BD689" s="682"/>
      <c r="BE689" s="682"/>
      <c r="BF689" s="682"/>
      <c r="BG689" s="682"/>
      <c r="BH689" s="682"/>
      <c r="BI689" s="682"/>
      <c r="BJ689" s="682"/>
      <c r="BK689" s="676"/>
      <c r="BL689" s="676"/>
      <c r="BM689" s="676"/>
      <c r="BN689" s="682"/>
      <c r="BO689" s="682"/>
      <c r="BP689" s="682"/>
      <c r="BQ689" s="682"/>
      <c r="BR689" s="682"/>
      <c r="BS689" s="682"/>
      <c r="BT689" s="682"/>
      <c r="BU689" s="682"/>
      <c r="BV689" s="682"/>
      <c r="BW689" s="682"/>
    </row>
    <row r="690" spans="1:75" ht="13.5" customHeight="1">
      <c r="A690" s="696" t="s">
        <v>74</v>
      </c>
      <c r="B690" s="15" t="s">
        <v>55</v>
      </c>
      <c r="C690" s="692" t="str">
        <f>VLOOKUP($C677,'2025年度(1年後期)'!$B$5:$N$207,COLUMN('2025年度(1年後期)'!$G$5),0)&amp;""</f>
        <v>疫学・保健統計学Ⅱ</v>
      </c>
      <c r="D690" s="693"/>
      <c r="E690" s="698" t="str">
        <f>VLOOKUP($C677,'2025年度(2年後期)'!$B$5:$N$207,COLUMN('2025年度(2年後期)'!$G$5),0)&amp;""</f>
        <v/>
      </c>
      <c r="F690" s="693"/>
      <c r="G690" s="698" t="str">
        <f>VLOOKUP($C677,'2025年度(3年後期)'!$B$5:$N$207,COLUMN('2025年度(3年後期)'!$G$5),0)&amp;""</f>
        <v>領域別実習</v>
      </c>
      <c r="H690" s="693"/>
      <c r="I690" s="698" t="str">
        <f>VLOOKUP($C677,'2025年度(4年後期)'!$B$5:$N$206,COLUMN('2025年度(4年後期)'!$G$5),0)&amp;""</f>
        <v/>
      </c>
      <c r="J690" s="693"/>
      <c r="K690" s="694" t="str">
        <f>VLOOKUP($C677,'2025年度(助産後期)'!$B$5:$N$207,COLUMN('2025年度(助産後期)'!$G$5),0)&amp;""</f>
        <v/>
      </c>
      <c r="L690" s="694"/>
      <c r="M690" s="692" t="str">
        <f>VLOOKUP($C677,'2025年度(M1後期)'!$B$5:$N$207,COLUMN('2025年度(M1後期)'!$G$5),0)&amp;""</f>
        <v/>
      </c>
      <c r="N690" s="693"/>
      <c r="O690" s="694" t="str">
        <f>VLOOKUP($C677,'2025年度(M2後期)'!$B$5:$N$207,COLUMN('2025年度(M2後期)'!$G$5),0)&amp;""</f>
        <v>特別研究</v>
      </c>
      <c r="P690" s="693"/>
      <c r="Q690" s="694" t="str">
        <f>VLOOKUP($C677,'2025年度(D1後期)'!$B$5:$N$207,COLUMN('2025年度(D1後期)'!$G$5),0)&amp;""</f>
        <v/>
      </c>
      <c r="R690" s="693"/>
      <c r="S690" s="694" t="str">
        <f>VLOOKUP($C677,'2025年度(D23後期)'!$B$5:$N$207,COLUMN('2025年度(D23後期)'!$G$5),0)&amp;""</f>
        <v>特別研究</v>
      </c>
      <c r="T690" s="693"/>
      <c r="U690" s="21"/>
      <c r="Z690" s="696" t="str">
        <f>A690</f>
        <v>３時限（13：30～15：00）</v>
      </c>
      <c r="AA690" s="680" t="s">
        <v>205</v>
      </c>
      <c r="AB690" s="680"/>
      <c r="AC690" s="680"/>
      <c r="AD690" s="680"/>
      <c r="AE690" s="680"/>
      <c r="AF690" s="680"/>
      <c r="AG690" s="680"/>
      <c r="AH690" s="680"/>
      <c r="AI690" s="680"/>
      <c r="AJ690" s="680"/>
      <c r="AK690" s="680"/>
      <c r="AL690" s="680"/>
      <c r="AM690" s="681"/>
      <c r="AN690" s="680"/>
      <c r="AO690" s="680"/>
      <c r="AP690" s="680"/>
      <c r="AQ690" s="680"/>
      <c r="AR690" s="680"/>
      <c r="AS690" s="680"/>
      <c r="AT690" s="680"/>
      <c r="AU690" s="680"/>
      <c r="AV690" s="680"/>
      <c r="AW690" s="680"/>
      <c r="AX690" s="680"/>
      <c r="AY690" s="680"/>
      <c r="AZ690" s="680"/>
      <c r="BA690" s="680"/>
      <c r="BB690" s="680"/>
      <c r="BC690" s="680"/>
      <c r="BD690" s="680"/>
      <c r="BE690" s="680"/>
      <c r="BF690" s="680"/>
      <c r="BG690" s="680"/>
      <c r="BH690" s="680"/>
      <c r="BI690" s="680"/>
      <c r="BJ690" s="680"/>
      <c r="BK690" s="674"/>
      <c r="BL690" s="674"/>
      <c r="BM690" s="674"/>
      <c r="BN690" s="680"/>
      <c r="BO690" s="680"/>
      <c r="BP690" s="680"/>
      <c r="BQ690" s="680"/>
      <c r="BR690" s="680"/>
      <c r="BS690" s="680"/>
      <c r="BT690" s="680"/>
      <c r="BU690" s="680"/>
      <c r="BV690" s="680"/>
      <c r="BW690" s="680"/>
    </row>
    <row r="691" spans="1:75" ht="13.5" customHeight="1">
      <c r="A691" s="696"/>
      <c r="B691" s="15" t="s">
        <v>58</v>
      </c>
      <c r="C691" s="688" t="str">
        <f>IFERROR(VLOOKUP(C690,科目・教員!$A$2:$B$349,2,0),"")</f>
        <v>柏木　公一</v>
      </c>
      <c r="D691" s="689"/>
      <c r="E691" s="690" t="str">
        <f>IFERROR(VLOOKUP(E690,科目・教員!$A$2:$B$349,2,0),"")</f>
        <v/>
      </c>
      <c r="F691" s="689"/>
      <c r="G691" s="690" t="str">
        <f>IFERROR(VLOOKUP(G690,科目・教員!$A$2:$B$349,2,0),"")</f>
        <v/>
      </c>
      <c r="H691" s="689"/>
      <c r="I691" s="690" t="str">
        <f>IFERROR(VLOOKUP(I690,科目・教員!$A$2:$B$349,2,0),"")</f>
        <v/>
      </c>
      <c r="J691" s="689"/>
      <c r="K691" s="691" t="str">
        <f>IFERROR(VLOOKUP(K690,科目・教員!$A$2:$B$349,2,0),"")</f>
        <v/>
      </c>
      <c r="L691" s="691"/>
      <c r="M691" s="688" t="str">
        <f>IFERROR(VLOOKUP(M690,科目・教員!$A$2:$B$349,2,0),"")</f>
        <v/>
      </c>
      <c r="N691" s="689"/>
      <c r="O691" s="691" t="str">
        <f>IFERROR(VLOOKUP(O690,科目・教員!$A$2:$B$349,2,0),"")</f>
        <v/>
      </c>
      <c r="P691" s="689"/>
      <c r="Q691" s="691" t="str">
        <f>IFERROR(VLOOKUP(Q690,科目・教員!$A$2:$B$349,2,0),"")</f>
        <v/>
      </c>
      <c r="R691" s="689"/>
      <c r="S691" s="691" t="str">
        <f>IFERROR(VLOOKUP(S690,科目・教員!$A$2:$B$349,2,0),"")</f>
        <v/>
      </c>
      <c r="T691" s="689"/>
      <c r="U691" s="21"/>
      <c r="Z691" s="696"/>
      <c r="AA691" s="681"/>
      <c r="AB691" s="681"/>
      <c r="AC691" s="681"/>
      <c r="AD691" s="681"/>
      <c r="AE691" s="681"/>
      <c r="AF691" s="681"/>
      <c r="AG691" s="681"/>
      <c r="AH691" s="681"/>
      <c r="AI691" s="681"/>
      <c r="AJ691" s="681"/>
      <c r="AK691" s="681"/>
      <c r="AL691" s="681"/>
      <c r="AM691" s="681"/>
      <c r="AN691" s="681"/>
      <c r="AO691" s="681"/>
      <c r="AP691" s="681"/>
      <c r="AQ691" s="681"/>
      <c r="AR691" s="681"/>
      <c r="AS691" s="681"/>
      <c r="AT691" s="681"/>
      <c r="AU691" s="681"/>
      <c r="AV691" s="681"/>
      <c r="AW691" s="681"/>
      <c r="AX691" s="681"/>
      <c r="AY691" s="681"/>
      <c r="AZ691" s="681"/>
      <c r="BA691" s="681"/>
      <c r="BB691" s="681"/>
      <c r="BC691" s="681"/>
      <c r="BD691" s="681"/>
      <c r="BE691" s="681"/>
      <c r="BF691" s="681"/>
      <c r="BG691" s="681"/>
      <c r="BH691" s="681"/>
      <c r="BI691" s="681"/>
      <c r="BJ691" s="681"/>
      <c r="BK691" s="675"/>
      <c r="BL691" s="675"/>
      <c r="BM691" s="675"/>
      <c r="BN691" s="681"/>
      <c r="BO691" s="681"/>
      <c r="BP691" s="681"/>
      <c r="BQ691" s="681"/>
      <c r="BR691" s="681"/>
      <c r="BS691" s="681"/>
      <c r="BT691" s="681"/>
      <c r="BU691" s="681"/>
      <c r="BV691" s="681"/>
      <c r="BW691" s="681"/>
    </row>
    <row r="692" spans="1:75" ht="13.5" customHeight="1">
      <c r="A692" s="696"/>
      <c r="B692" s="15" t="s">
        <v>60</v>
      </c>
      <c r="C692" s="688" t="str">
        <f>VLOOKUP($C677,'2025年度(1年後期)'!$B$5:$N$207,COLUMN('2025年度(1年後期)'!$G$5)+1,0)&amp;""</f>
        <v>101</v>
      </c>
      <c r="D692" s="689"/>
      <c r="E692" s="690" t="str">
        <f>VLOOKUP($C677,'2025年度(2年後期)'!$B$5:$N$207,COLUMN('2025年度(2年後期)'!$G$5)+1,0)&amp;""</f>
        <v/>
      </c>
      <c r="F692" s="689"/>
      <c r="G692" s="690" t="str">
        <f>VLOOKUP($C677,'2025年度(3年後期)'!$B$5:$N$207,COLUMN('2025年度(3年後期)'!$G$5)+1,0)&amp;""</f>
        <v/>
      </c>
      <c r="H692" s="689"/>
      <c r="I692" s="690" t="str">
        <f>VLOOKUP($C677,'2025年度(4年後期)'!$B$5:$N$206,COLUMN('2025年度(4年後期)'!$G$5)+1,0)&amp;""</f>
        <v/>
      </c>
      <c r="J692" s="689"/>
      <c r="K692" s="691" t="str">
        <f>VLOOKUP($C677,'2025年度(助産後期)'!$B$5:$N$207,COLUMN('2025年度(助産後期)'!$G$5)+1,0)&amp;""</f>
        <v/>
      </c>
      <c r="L692" s="691"/>
      <c r="M692" s="688" t="str">
        <f>VLOOKUP($C677,'2025年度(M1後期)'!$B$5:$N$207,COLUMN('2025年度(M1後期)'!$G$5)+1,0)&amp;""</f>
        <v/>
      </c>
      <c r="N692" s="689"/>
      <c r="O692" s="691" t="str">
        <f>VLOOKUP($C677,'2025年度(M2後期)'!$B$5:$N$207,COLUMN('2025年度(M2後期)'!$G$5)+1,0)&amp;""</f>
        <v/>
      </c>
      <c r="P692" s="689"/>
      <c r="Q692" s="691" t="str">
        <f>VLOOKUP($C677,'2025年度(D1後期)'!$B$5:$N$207,COLUMN('2025年度(D1後期)'!$G$5)+1,0)&amp;""</f>
        <v/>
      </c>
      <c r="R692" s="689"/>
      <c r="S692" s="691" t="str">
        <f>VLOOKUP($C677,'2025年度(D23後期)'!$B$5:$N$207,COLUMN('2025年度(D23後期)'!$G$5)+1,0)&amp;""</f>
        <v/>
      </c>
      <c r="T692" s="689"/>
      <c r="U692" s="21"/>
      <c r="Z692" s="696"/>
      <c r="AA692" s="681"/>
      <c r="AB692" s="681"/>
      <c r="AC692" s="681"/>
      <c r="AD692" s="681"/>
      <c r="AE692" s="681"/>
      <c r="AF692" s="681"/>
      <c r="AG692" s="681"/>
      <c r="AH692" s="681"/>
      <c r="AI692" s="681"/>
      <c r="AJ692" s="681"/>
      <c r="AK692" s="681"/>
      <c r="AL692" s="681"/>
      <c r="AM692" s="681"/>
      <c r="AN692" s="681"/>
      <c r="AO692" s="681"/>
      <c r="AP692" s="681"/>
      <c r="AQ692" s="681"/>
      <c r="AR692" s="681"/>
      <c r="AS692" s="681"/>
      <c r="AT692" s="681"/>
      <c r="AU692" s="681"/>
      <c r="AV692" s="681"/>
      <c r="AW692" s="681"/>
      <c r="AX692" s="681"/>
      <c r="AY692" s="681"/>
      <c r="AZ692" s="681"/>
      <c r="BA692" s="681"/>
      <c r="BB692" s="681"/>
      <c r="BC692" s="681"/>
      <c r="BD692" s="681"/>
      <c r="BE692" s="681"/>
      <c r="BF692" s="681"/>
      <c r="BG692" s="681"/>
      <c r="BH692" s="681"/>
      <c r="BI692" s="681"/>
      <c r="BJ692" s="681"/>
      <c r="BK692" s="675"/>
      <c r="BL692" s="675"/>
      <c r="BM692" s="675"/>
      <c r="BN692" s="681"/>
      <c r="BO692" s="681"/>
      <c r="BP692" s="681"/>
      <c r="BQ692" s="681"/>
      <c r="BR692" s="681"/>
      <c r="BS692" s="681"/>
      <c r="BT692" s="681"/>
      <c r="BU692" s="681"/>
      <c r="BV692" s="681"/>
      <c r="BW692" s="681"/>
    </row>
    <row r="693" spans="1:75" ht="13.5" customHeight="1">
      <c r="A693" s="712"/>
      <c r="B693" s="16" t="s">
        <v>62</v>
      </c>
      <c r="C693" s="687"/>
      <c r="D693" s="685"/>
      <c r="E693" s="684"/>
      <c r="F693" s="685"/>
      <c r="G693" s="684"/>
      <c r="H693" s="685"/>
      <c r="I693" s="684"/>
      <c r="J693" s="685"/>
      <c r="K693" s="686"/>
      <c r="L693" s="686"/>
      <c r="M693" s="687"/>
      <c r="N693" s="685"/>
      <c r="O693" s="686"/>
      <c r="P693" s="685"/>
      <c r="Q693" s="686"/>
      <c r="R693" s="685"/>
      <c r="S693" s="686"/>
      <c r="T693" s="685"/>
      <c r="U693" s="21"/>
      <c r="Z693" s="697"/>
      <c r="AA693" s="682"/>
      <c r="AB693" s="682"/>
      <c r="AC693" s="682"/>
      <c r="AD693" s="682"/>
      <c r="AE693" s="682"/>
      <c r="AF693" s="682"/>
      <c r="AG693" s="682"/>
      <c r="AH693" s="682"/>
      <c r="AI693" s="682"/>
      <c r="AJ693" s="682"/>
      <c r="AK693" s="682"/>
      <c r="AL693" s="682"/>
      <c r="AM693" s="682"/>
      <c r="AN693" s="682"/>
      <c r="AO693" s="682"/>
      <c r="AP693" s="682"/>
      <c r="AQ693" s="682"/>
      <c r="AR693" s="682"/>
      <c r="AS693" s="682"/>
      <c r="AT693" s="682"/>
      <c r="AU693" s="682"/>
      <c r="AV693" s="682"/>
      <c r="AW693" s="682"/>
      <c r="AX693" s="682"/>
      <c r="AY693" s="682"/>
      <c r="AZ693" s="682"/>
      <c r="BA693" s="682"/>
      <c r="BB693" s="682"/>
      <c r="BC693" s="682"/>
      <c r="BD693" s="682"/>
      <c r="BE693" s="682"/>
      <c r="BF693" s="682"/>
      <c r="BG693" s="682"/>
      <c r="BH693" s="682"/>
      <c r="BI693" s="682"/>
      <c r="BJ693" s="682"/>
      <c r="BK693" s="676"/>
      <c r="BL693" s="676"/>
      <c r="BM693" s="676"/>
      <c r="BN693" s="682"/>
      <c r="BO693" s="682"/>
      <c r="BP693" s="682"/>
      <c r="BQ693" s="682"/>
      <c r="BR693" s="682"/>
      <c r="BS693" s="682"/>
      <c r="BT693" s="682"/>
      <c r="BU693" s="682"/>
      <c r="BV693" s="682"/>
      <c r="BW693" s="682"/>
    </row>
    <row r="694" spans="1:75" ht="13.5" customHeight="1">
      <c r="A694" s="696" t="s">
        <v>80</v>
      </c>
      <c r="B694" s="15" t="s">
        <v>55</v>
      </c>
      <c r="C694" s="703" t="str">
        <f>VLOOKUP($C677,'2025年度(1年後期)'!$B$5:$N$207,COLUMN('2025年度(1年後期)'!$I$5),0)&amp;""</f>
        <v>中国語</v>
      </c>
      <c r="D694" s="704"/>
      <c r="E694" s="698" t="str">
        <f>VLOOKUP($C677,'2025年度(2年後期)'!$B$5:$N$207,COLUMN('2025年度(2年後期)'!$I$5),0)&amp;""</f>
        <v/>
      </c>
      <c r="F694" s="693"/>
      <c r="G694" s="698" t="str">
        <f>VLOOKUP($C677,'2025年度(3年後期)'!$B$5:$N$207,COLUMN('2025年度(3年後期)'!$I$5),0)&amp;""</f>
        <v>領域別実習</v>
      </c>
      <c r="H694" s="693"/>
      <c r="I694" s="698" t="str">
        <f>VLOOKUP($C677,'2025年度(4年後期)'!$B$5:$N$206,COLUMN('2025年度(4年後期)'!$I$5),0)&amp;""</f>
        <v/>
      </c>
      <c r="J694" s="693"/>
      <c r="K694" s="694" t="str">
        <f>VLOOKUP($C677,'2025年度(助産後期)'!$B$5:$N$207,COLUMN('2025年度(助産後期)'!$I$5),0)&amp;""</f>
        <v/>
      </c>
      <c r="L694" s="694"/>
      <c r="M694" s="692" t="str">
        <f>VLOOKUP($C677,'2025年度(M1後期)'!$B$5:$N$207,COLUMN('2025年度(M1後期)'!$I$5),0)&amp;""</f>
        <v/>
      </c>
      <c r="N694" s="693"/>
      <c r="O694" s="694" t="str">
        <f>VLOOKUP($C677,'2025年度(M2後期)'!$B$5:$N$207,COLUMN('2025年度(M2後期)'!$I$5),0)&amp;""</f>
        <v>特別研究</v>
      </c>
      <c r="P694" s="693"/>
      <c r="Q694" s="694" t="str">
        <f>VLOOKUP($C677,'2025年度(D1後期)'!$B$5:$N$207,COLUMN('2025年度(D1後期)'!$I$5),0)&amp;""</f>
        <v/>
      </c>
      <c r="R694" s="693"/>
      <c r="S694" s="694" t="str">
        <f>VLOOKUP($C677,'2025年度(D23後期)'!$B$5:$N$207,COLUMN('2025年度(D23後期)'!$I$5),0)&amp;""</f>
        <v>特別研究</v>
      </c>
      <c r="T694" s="693"/>
      <c r="U694" s="21"/>
      <c r="Z694" s="696" t="str">
        <f>A694</f>
        <v>４時限（15：10～16：40）</v>
      </c>
      <c r="AA694" s="680" t="s">
        <v>297</v>
      </c>
      <c r="AB694" s="680"/>
      <c r="AC694" s="680"/>
      <c r="AD694" s="680"/>
      <c r="AE694" s="680"/>
      <c r="AF694" s="680"/>
      <c r="AG694" s="680"/>
      <c r="AH694" s="680"/>
      <c r="AI694" s="680"/>
      <c r="AJ694" s="680"/>
      <c r="AK694" s="680"/>
      <c r="AL694" s="680"/>
      <c r="AM694" s="681"/>
      <c r="AN694" s="680"/>
      <c r="AO694" s="680"/>
      <c r="AP694" s="680"/>
      <c r="AQ694" s="680"/>
      <c r="AR694" s="680"/>
      <c r="AS694" s="680"/>
      <c r="AT694" s="680"/>
      <c r="AU694" s="680"/>
      <c r="AV694" s="680"/>
      <c r="AW694" s="680"/>
      <c r="AX694" s="680"/>
      <c r="AY694" s="680"/>
      <c r="AZ694" s="680"/>
      <c r="BA694" s="680"/>
      <c r="BB694" s="680"/>
      <c r="BC694" s="680"/>
      <c r="BD694" s="680"/>
      <c r="BE694" s="680"/>
      <c r="BF694" s="680"/>
      <c r="BG694" s="680"/>
      <c r="BH694" s="680"/>
      <c r="BI694" s="680"/>
      <c r="BJ694" s="680"/>
      <c r="BK694" s="674"/>
      <c r="BL694" s="674"/>
      <c r="BM694" s="674"/>
      <c r="BN694" s="680"/>
      <c r="BO694" s="680"/>
      <c r="BP694" s="680"/>
      <c r="BQ694" s="680"/>
      <c r="BR694" s="680"/>
      <c r="BS694" s="680"/>
      <c r="BT694" s="680"/>
      <c r="BU694" s="680"/>
      <c r="BV694" s="680"/>
      <c r="BW694" s="680"/>
    </row>
    <row r="695" spans="1:75" ht="13.5" customHeight="1">
      <c r="A695" s="696"/>
      <c r="B695" s="15" t="s">
        <v>58</v>
      </c>
      <c r="C695" s="701" t="str">
        <f>IFERROR(VLOOKUP(C694,科目・教員!$A$2:$B$349,2,0),"")</f>
        <v>黄　馨逸</v>
      </c>
      <c r="D695" s="702"/>
      <c r="E695" s="690" t="str">
        <f>IFERROR(VLOOKUP(E694,科目・教員!$A$2:$B$349,2,0),"")</f>
        <v/>
      </c>
      <c r="F695" s="689"/>
      <c r="G695" s="690" t="str">
        <f>IFERROR(VLOOKUP(G694,科目・教員!$A$2:$B$349,2,0),"")</f>
        <v/>
      </c>
      <c r="H695" s="689"/>
      <c r="I695" s="690" t="str">
        <f>IFERROR(VLOOKUP(I694,科目・教員!$A$2:$B$349,2,0),"")</f>
        <v/>
      </c>
      <c r="J695" s="689"/>
      <c r="K695" s="691" t="str">
        <f>IFERROR(VLOOKUP(K694,科目・教員!$A$2:$B$349,2,0),"")</f>
        <v/>
      </c>
      <c r="L695" s="691"/>
      <c r="M695" s="688" t="str">
        <f>IFERROR(VLOOKUP(M694,科目・教員!$A$2:$B$349,2,0),"")</f>
        <v/>
      </c>
      <c r="N695" s="689"/>
      <c r="O695" s="691" t="str">
        <f>IFERROR(VLOOKUP(O694,科目・教員!$A$2:$B$349,2,0),"")</f>
        <v/>
      </c>
      <c r="P695" s="689"/>
      <c r="Q695" s="691" t="str">
        <f>IFERROR(VLOOKUP(Q694,科目・教員!$A$2:$B$349,2,0),"")</f>
        <v/>
      </c>
      <c r="R695" s="689"/>
      <c r="S695" s="691" t="str">
        <f>IFERROR(VLOOKUP(S694,科目・教員!$A$2:$B$349,2,0),"")</f>
        <v/>
      </c>
      <c r="T695" s="689"/>
      <c r="U695" s="21"/>
      <c r="Z695" s="696"/>
      <c r="AA695" s="681"/>
      <c r="AB695" s="681"/>
      <c r="AC695" s="681"/>
      <c r="AD695" s="681"/>
      <c r="AE695" s="681"/>
      <c r="AF695" s="681"/>
      <c r="AG695" s="681"/>
      <c r="AH695" s="681"/>
      <c r="AI695" s="681"/>
      <c r="AJ695" s="681"/>
      <c r="AK695" s="681"/>
      <c r="AL695" s="681"/>
      <c r="AM695" s="681"/>
      <c r="AN695" s="681"/>
      <c r="AO695" s="681"/>
      <c r="AP695" s="681"/>
      <c r="AQ695" s="681"/>
      <c r="AR695" s="681"/>
      <c r="AS695" s="681"/>
      <c r="AT695" s="681"/>
      <c r="AU695" s="681"/>
      <c r="AV695" s="681"/>
      <c r="AW695" s="681"/>
      <c r="AX695" s="681"/>
      <c r="AY695" s="681"/>
      <c r="AZ695" s="681"/>
      <c r="BA695" s="681"/>
      <c r="BB695" s="681"/>
      <c r="BC695" s="681"/>
      <c r="BD695" s="681"/>
      <c r="BE695" s="681"/>
      <c r="BF695" s="681"/>
      <c r="BG695" s="681"/>
      <c r="BH695" s="681"/>
      <c r="BI695" s="681"/>
      <c r="BJ695" s="681"/>
      <c r="BK695" s="675"/>
      <c r="BL695" s="675"/>
      <c r="BM695" s="675"/>
      <c r="BN695" s="681"/>
      <c r="BO695" s="681"/>
      <c r="BP695" s="681"/>
      <c r="BQ695" s="681"/>
      <c r="BR695" s="681"/>
      <c r="BS695" s="681"/>
      <c r="BT695" s="681"/>
      <c r="BU695" s="681"/>
      <c r="BV695" s="681"/>
      <c r="BW695" s="681"/>
    </row>
    <row r="696" spans="1:75" ht="13.5" customHeight="1">
      <c r="A696" s="696"/>
      <c r="B696" s="15" t="s">
        <v>60</v>
      </c>
      <c r="C696" s="701" t="str">
        <f>VLOOKUP($C677,'2025年度(1年後期)'!$B$5:$N$207,COLUMN('2025年度(1年後期)'!$I$5)+1,0)&amp;""</f>
        <v>101</v>
      </c>
      <c r="D696" s="702"/>
      <c r="E696" s="690" t="str">
        <f>VLOOKUP($C677,'2025年度(2年後期)'!$B$5:$N$207,COLUMN('2025年度(2年後期)'!$I$5)+1,0)&amp;""</f>
        <v/>
      </c>
      <c r="F696" s="689"/>
      <c r="G696" s="690" t="str">
        <f>VLOOKUP($C677,'2025年度(3年後期)'!$B$5:$N$207,COLUMN('2025年度(3年後期)'!$I$5)+1,0)&amp;""</f>
        <v/>
      </c>
      <c r="H696" s="689"/>
      <c r="I696" s="690" t="str">
        <f>VLOOKUP($C677,'2025年度(4年後期)'!$B$5:$N$206,COLUMN('2025年度(4年後期)'!$I$5)+1,0)&amp;""</f>
        <v/>
      </c>
      <c r="J696" s="689"/>
      <c r="K696" s="691" t="str">
        <f>VLOOKUP($C677,'2025年度(助産後期)'!$B$5:$N$207,COLUMN('2025年度(助産後期)'!$I$5)+1,0)&amp;""</f>
        <v/>
      </c>
      <c r="L696" s="691"/>
      <c r="M696" s="688" t="str">
        <f>VLOOKUP($C677,'2025年度(M1後期)'!$B$5:$N$207,COLUMN('2025年度(M1後期)'!$I$5)+1,0)&amp;""</f>
        <v/>
      </c>
      <c r="N696" s="689"/>
      <c r="O696" s="691" t="str">
        <f>VLOOKUP($C677,'2025年度(M2後期)'!$B$5:$N$207,COLUMN('2025年度(M2後期)'!$I$5)+1,0)&amp;""</f>
        <v/>
      </c>
      <c r="P696" s="689"/>
      <c r="Q696" s="691" t="str">
        <f>VLOOKUP($C677,'2025年度(D1後期)'!$B$5:$N$207,COLUMN('2025年度(D1後期)'!$I$5)+1,0)&amp;""</f>
        <v/>
      </c>
      <c r="R696" s="689"/>
      <c r="S696" s="691" t="str">
        <f>VLOOKUP($C677,'2025年度(D23後期)'!$B$5:$N$207,COLUMN('2025年度(D23後期)'!$I$5)+1,0)&amp;""</f>
        <v/>
      </c>
      <c r="T696" s="689"/>
      <c r="U696" s="21"/>
      <c r="Z696" s="696"/>
      <c r="AA696" s="681"/>
      <c r="AB696" s="681"/>
      <c r="AC696" s="681"/>
      <c r="AD696" s="681"/>
      <c r="AE696" s="681"/>
      <c r="AF696" s="681"/>
      <c r="AG696" s="681"/>
      <c r="AH696" s="681"/>
      <c r="AI696" s="681"/>
      <c r="AJ696" s="681"/>
      <c r="AK696" s="681"/>
      <c r="AL696" s="681"/>
      <c r="AM696" s="681"/>
      <c r="AN696" s="681"/>
      <c r="AO696" s="681"/>
      <c r="AP696" s="681"/>
      <c r="AQ696" s="681"/>
      <c r="AR696" s="681"/>
      <c r="AS696" s="681"/>
      <c r="AT696" s="681"/>
      <c r="AU696" s="681"/>
      <c r="AV696" s="681"/>
      <c r="AW696" s="681"/>
      <c r="AX696" s="681"/>
      <c r="AY696" s="681"/>
      <c r="AZ696" s="681"/>
      <c r="BA696" s="681"/>
      <c r="BB696" s="681"/>
      <c r="BC696" s="681"/>
      <c r="BD696" s="681"/>
      <c r="BE696" s="681"/>
      <c r="BF696" s="681"/>
      <c r="BG696" s="681"/>
      <c r="BH696" s="681"/>
      <c r="BI696" s="681"/>
      <c r="BJ696" s="681"/>
      <c r="BK696" s="675"/>
      <c r="BL696" s="675"/>
      <c r="BM696" s="675"/>
      <c r="BN696" s="681"/>
      <c r="BO696" s="681"/>
      <c r="BP696" s="681"/>
      <c r="BQ696" s="681"/>
      <c r="BR696" s="681"/>
      <c r="BS696" s="681"/>
      <c r="BT696" s="681"/>
      <c r="BU696" s="681"/>
      <c r="BV696" s="681"/>
      <c r="BW696" s="681"/>
    </row>
    <row r="697" spans="1:75" ht="13.5" customHeight="1">
      <c r="A697" s="697"/>
      <c r="B697" s="16" t="s">
        <v>62</v>
      </c>
      <c r="C697" s="699" t="s">
        <v>116</v>
      </c>
      <c r="D697" s="700"/>
      <c r="E697" s="684"/>
      <c r="F697" s="685"/>
      <c r="G697" s="684"/>
      <c r="H697" s="685"/>
      <c r="I697" s="684"/>
      <c r="J697" s="685"/>
      <c r="K697" s="686"/>
      <c r="L697" s="686"/>
      <c r="M697" s="687"/>
      <c r="N697" s="685"/>
      <c r="O697" s="686"/>
      <c r="P697" s="685"/>
      <c r="Q697" s="686"/>
      <c r="R697" s="685"/>
      <c r="S697" s="686"/>
      <c r="T697" s="685"/>
      <c r="U697" s="21"/>
      <c r="Z697" s="697"/>
      <c r="AA697" s="682"/>
      <c r="AB697" s="682"/>
      <c r="AC697" s="682"/>
      <c r="AD697" s="682"/>
      <c r="AE697" s="682"/>
      <c r="AF697" s="682"/>
      <c r="AG697" s="682"/>
      <c r="AH697" s="682"/>
      <c r="AI697" s="682"/>
      <c r="AJ697" s="682"/>
      <c r="AK697" s="682"/>
      <c r="AL697" s="682"/>
      <c r="AM697" s="682"/>
      <c r="AN697" s="682"/>
      <c r="AO697" s="682"/>
      <c r="AP697" s="682"/>
      <c r="AQ697" s="682"/>
      <c r="AR697" s="682"/>
      <c r="AS697" s="682"/>
      <c r="AT697" s="682"/>
      <c r="AU697" s="682"/>
      <c r="AV697" s="682"/>
      <c r="AW697" s="682"/>
      <c r="AX697" s="682"/>
      <c r="AY697" s="682"/>
      <c r="AZ697" s="682"/>
      <c r="BA697" s="682"/>
      <c r="BB697" s="682"/>
      <c r="BC697" s="682"/>
      <c r="BD697" s="682"/>
      <c r="BE697" s="682"/>
      <c r="BF697" s="682"/>
      <c r="BG697" s="682"/>
      <c r="BH697" s="682"/>
      <c r="BI697" s="682"/>
      <c r="BJ697" s="682"/>
      <c r="BK697" s="676"/>
      <c r="BL697" s="676"/>
      <c r="BM697" s="676"/>
      <c r="BN697" s="682"/>
      <c r="BO697" s="682"/>
      <c r="BP697" s="682"/>
      <c r="BQ697" s="682"/>
      <c r="BR697" s="682"/>
      <c r="BS697" s="682"/>
      <c r="BT697" s="682"/>
      <c r="BU697" s="682"/>
      <c r="BV697" s="682"/>
      <c r="BW697" s="682"/>
    </row>
    <row r="698" spans="1:75" ht="13.5" customHeight="1">
      <c r="A698" s="696" t="s">
        <v>87</v>
      </c>
      <c r="B698" s="15" t="s">
        <v>55</v>
      </c>
      <c r="C698" s="703" t="str">
        <f>VLOOKUP($C677,'2025年度(1年後期)'!$B$5:$N$207,COLUMN('2025年度(1年後期)'!$K$5),0)&amp;""</f>
        <v>中国語</v>
      </c>
      <c r="D698" s="704"/>
      <c r="E698" s="698" t="str">
        <f>VLOOKUP($C677,'2025年度(2年後期)'!$B$5:$N$207,COLUMN('2025年度(2年後期)'!$K$5),0)&amp;""</f>
        <v/>
      </c>
      <c r="F698" s="693"/>
      <c r="G698" s="698" t="str">
        <f>VLOOKUP($C677,'2025年度(3年後期)'!$B$5:$N$207,COLUMN('2025年度(3年後期)'!$K$5),0)&amp;""</f>
        <v/>
      </c>
      <c r="H698" s="693"/>
      <c r="I698" s="698" t="str">
        <f>VLOOKUP($C677,'2025年度(4年後期)'!$B$5:$N$206,COLUMN('2025年度(4年後期)'!$K$5),0)&amp;""</f>
        <v/>
      </c>
      <c r="J698" s="693"/>
      <c r="K698" s="694" t="str">
        <f>VLOOKUP($C677,'2025年度(助産後期)'!$B$5:$N$207,COLUMN('2025年度(助産後期)'!$K$5),0)&amp;""</f>
        <v/>
      </c>
      <c r="L698" s="694"/>
      <c r="M698" s="692" t="str">
        <f>VLOOKUP($C677,'2025年度(M1後期)'!$B$5:$N$207,COLUMN('2025年度(M1後期)'!$K$5),0)&amp;""</f>
        <v/>
      </c>
      <c r="N698" s="693"/>
      <c r="O698" s="694" t="str">
        <f>VLOOKUP($C677,'2025年度(M2後期)'!$B$5:$N$207,COLUMN('2025年度(M2後期)'!$K$5),0)&amp;""</f>
        <v/>
      </c>
      <c r="P698" s="693"/>
      <c r="Q698" s="694" t="str">
        <f>VLOOKUP($C677,'2025年度(D1後期)'!$B$5:$N$207,COLUMN('2025年度(D1後期)'!$K$5),0)&amp;""</f>
        <v/>
      </c>
      <c r="R698" s="693"/>
      <c r="S698" s="694" t="str">
        <f>VLOOKUP($C677,'2025年度(D23後期)'!$B$5:$N$207,COLUMN('2025年度(D23後期)'!$K$5),0)&amp;""</f>
        <v/>
      </c>
      <c r="T698" s="693"/>
      <c r="U698" s="21"/>
      <c r="Z698" s="696" t="str">
        <f>A698</f>
        <v>５時限（16：50～18：20）</v>
      </c>
      <c r="AA698" s="680" t="s">
        <v>297</v>
      </c>
      <c r="AB698" s="680"/>
      <c r="AC698" s="680"/>
      <c r="AD698" s="680"/>
      <c r="AE698" s="680"/>
      <c r="AF698" s="680"/>
      <c r="AG698" s="680"/>
      <c r="AH698" s="680"/>
      <c r="AI698" s="680"/>
      <c r="AJ698" s="680"/>
      <c r="AK698" s="680"/>
      <c r="AL698" s="680"/>
      <c r="AM698" s="680"/>
      <c r="AN698" s="680"/>
      <c r="AO698" s="680"/>
      <c r="AP698" s="680"/>
      <c r="AQ698" s="680"/>
      <c r="AR698" s="680"/>
      <c r="AS698" s="680"/>
      <c r="AT698" s="680"/>
      <c r="AU698" s="680"/>
      <c r="AV698" s="680"/>
      <c r="AW698" s="680"/>
      <c r="AX698" s="680"/>
      <c r="AY698" s="680"/>
      <c r="AZ698" s="680"/>
      <c r="BA698" s="680"/>
      <c r="BB698" s="680"/>
      <c r="BC698" s="680"/>
      <c r="BD698" s="680"/>
      <c r="BE698" s="680"/>
      <c r="BF698" s="680"/>
      <c r="BG698" s="680"/>
      <c r="BH698" s="680"/>
      <c r="BI698" s="680"/>
      <c r="BJ698" s="680"/>
      <c r="BK698" s="674"/>
      <c r="BL698" s="674"/>
      <c r="BM698" s="674"/>
      <c r="BN698" s="680"/>
      <c r="BO698" s="680"/>
      <c r="BP698" s="680"/>
      <c r="BQ698" s="680"/>
      <c r="BR698" s="680"/>
      <c r="BS698" s="680"/>
      <c r="BT698" s="680"/>
      <c r="BU698" s="680"/>
      <c r="BV698" s="680"/>
      <c r="BW698" s="680"/>
    </row>
    <row r="699" spans="1:75" ht="13.5" customHeight="1">
      <c r="A699" s="696"/>
      <c r="B699" s="15" t="s">
        <v>58</v>
      </c>
      <c r="C699" s="701" t="str">
        <f>IFERROR(VLOOKUP(C698,科目・教員!$A$2:$B$349,2,0),"")</f>
        <v>黄　馨逸</v>
      </c>
      <c r="D699" s="702"/>
      <c r="E699" s="690" t="str">
        <f>IFERROR(VLOOKUP(E698,科目・教員!$A$2:$B$349,2,0),"")</f>
        <v/>
      </c>
      <c r="F699" s="689"/>
      <c r="G699" s="690" t="str">
        <f>IFERROR(VLOOKUP(G698,科目・教員!$A$2:$B$349,2,0),"")</f>
        <v/>
      </c>
      <c r="H699" s="689"/>
      <c r="I699" s="690" t="str">
        <f>IFERROR(VLOOKUP(I698,科目・教員!$A$2:$B$349,2,0),"")</f>
        <v/>
      </c>
      <c r="J699" s="689"/>
      <c r="K699" s="691" t="str">
        <f>IFERROR(VLOOKUP(K698,科目・教員!$A$2:$B$349,2,0),"")</f>
        <v/>
      </c>
      <c r="L699" s="691"/>
      <c r="M699" s="688" t="str">
        <f>IFERROR(VLOOKUP(M698,科目・教員!$A$2:$B$349,2,0),"")</f>
        <v/>
      </c>
      <c r="N699" s="689"/>
      <c r="O699" s="691" t="str">
        <f>IFERROR(VLOOKUP(O698,科目・教員!$A$2:$B$349,2,0),"")</f>
        <v/>
      </c>
      <c r="P699" s="689"/>
      <c r="Q699" s="691" t="str">
        <f>IFERROR(VLOOKUP(Q698,科目・教員!$A$2:$B$349,2,0),"")</f>
        <v/>
      </c>
      <c r="R699" s="689"/>
      <c r="S699" s="691" t="str">
        <f>IFERROR(VLOOKUP(S698,科目・教員!$A$2:$B$349,2,0),"")</f>
        <v/>
      </c>
      <c r="T699" s="689"/>
      <c r="U699" s="21"/>
      <c r="Z699" s="696"/>
      <c r="AA699" s="681"/>
      <c r="AB699" s="681"/>
      <c r="AC699" s="681"/>
      <c r="AD699" s="681"/>
      <c r="AE699" s="681"/>
      <c r="AF699" s="681"/>
      <c r="AG699" s="681"/>
      <c r="AH699" s="681"/>
      <c r="AI699" s="681"/>
      <c r="AJ699" s="681"/>
      <c r="AK699" s="681"/>
      <c r="AL699" s="681"/>
      <c r="AM699" s="681"/>
      <c r="AN699" s="681"/>
      <c r="AO699" s="681"/>
      <c r="AP699" s="681"/>
      <c r="AQ699" s="681"/>
      <c r="AR699" s="681"/>
      <c r="AS699" s="681"/>
      <c r="AT699" s="681"/>
      <c r="AU699" s="681"/>
      <c r="AV699" s="681"/>
      <c r="AW699" s="681"/>
      <c r="AX699" s="681"/>
      <c r="AY699" s="681"/>
      <c r="AZ699" s="681"/>
      <c r="BA699" s="681"/>
      <c r="BB699" s="681"/>
      <c r="BC699" s="681"/>
      <c r="BD699" s="681"/>
      <c r="BE699" s="681"/>
      <c r="BF699" s="681"/>
      <c r="BG699" s="681"/>
      <c r="BH699" s="681"/>
      <c r="BI699" s="681"/>
      <c r="BJ699" s="681"/>
      <c r="BK699" s="675"/>
      <c r="BL699" s="675"/>
      <c r="BM699" s="675"/>
      <c r="BN699" s="681"/>
      <c r="BO699" s="681"/>
      <c r="BP699" s="681"/>
      <c r="BQ699" s="681"/>
      <c r="BR699" s="681"/>
      <c r="BS699" s="681"/>
      <c r="BT699" s="681"/>
      <c r="BU699" s="681"/>
      <c r="BV699" s="681"/>
      <c r="BW699" s="681"/>
    </row>
    <row r="700" spans="1:75" ht="13.5" customHeight="1">
      <c r="A700" s="696"/>
      <c r="B700" s="15" t="s">
        <v>60</v>
      </c>
      <c r="C700" s="701" t="str">
        <f>VLOOKUP($C677,'2025年度(1年後期)'!$B$5:$N$207,COLUMN('2025年度(1年後期)'!$K$5)+1,0)&amp;""</f>
        <v>101</v>
      </c>
      <c r="D700" s="702"/>
      <c r="E700" s="690" t="str">
        <f>VLOOKUP($C677,'2025年度(2年後期)'!$B$5:$N$207,COLUMN('2025年度(2年後期)'!$K$5)+1,0)&amp;""</f>
        <v/>
      </c>
      <c r="F700" s="689"/>
      <c r="G700" s="690" t="str">
        <f>VLOOKUP($C677,'2025年度(3年後期)'!$B$5:$N$207,COLUMN('2025年度(3年後期)'!$K$5)+1,0)&amp;""</f>
        <v/>
      </c>
      <c r="H700" s="689"/>
      <c r="I700" s="690" t="str">
        <f>VLOOKUP($C677,'2025年度(4年後期)'!$B$5:$N$206,COLUMN('2025年度(4年後期)'!$K$5)+1,0)&amp;""</f>
        <v/>
      </c>
      <c r="J700" s="689"/>
      <c r="K700" s="691" t="str">
        <f>VLOOKUP($C677,'2025年度(助産後期)'!$B$5:$N$207,COLUMN('2025年度(助産後期)'!$K$5)+1,0)&amp;""</f>
        <v/>
      </c>
      <c r="L700" s="691"/>
      <c r="M700" s="688" t="str">
        <f>VLOOKUP($C677,'2025年度(M1後期)'!$B$5:$N$207,COLUMN('2025年度(M1後期)'!$K$5)+1,0)&amp;""</f>
        <v/>
      </c>
      <c r="N700" s="689"/>
      <c r="O700" s="691" t="str">
        <f>VLOOKUP($C677,'2025年度(M1後期)'!$B$5:$N$207,COLUMN('2025年度(M1後期)'!$K$5)+1,0)&amp;""</f>
        <v/>
      </c>
      <c r="P700" s="689"/>
      <c r="Q700" s="691" t="str">
        <f>VLOOKUP($C677,'2025年度(D1後期)'!$B$5:$N$207,COLUMN('2025年度(D1後期)'!$K$5)+1,0)&amp;""</f>
        <v/>
      </c>
      <c r="R700" s="689"/>
      <c r="S700" s="691" t="str">
        <f>VLOOKUP($C677,'2025年度(D23後期)'!$B$5:$N$207,COLUMN('2025年度(D23後期)'!$K$5)+1,0)&amp;""</f>
        <v/>
      </c>
      <c r="T700" s="689"/>
      <c r="U700" s="21"/>
      <c r="Z700" s="696"/>
      <c r="AA700" s="681"/>
      <c r="AB700" s="681"/>
      <c r="AC700" s="681"/>
      <c r="AD700" s="681"/>
      <c r="AE700" s="681"/>
      <c r="AF700" s="681"/>
      <c r="AG700" s="681"/>
      <c r="AH700" s="681"/>
      <c r="AI700" s="681"/>
      <c r="AJ700" s="681"/>
      <c r="AK700" s="681"/>
      <c r="AL700" s="681"/>
      <c r="AM700" s="681"/>
      <c r="AN700" s="681"/>
      <c r="AO700" s="681"/>
      <c r="AP700" s="681"/>
      <c r="AQ700" s="681"/>
      <c r="AR700" s="681"/>
      <c r="AS700" s="681"/>
      <c r="AT700" s="681"/>
      <c r="AU700" s="681"/>
      <c r="AV700" s="681"/>
      <c r="AW700" s="681"/>
      <c r="AX700" s="681"/>
      <c r="AY700" s="681"/>
      <c r="AZ700" s="681"/>
      <c r="BA700" s="681"/>
      <c r="BB700" s="681"/>
      <c r="BC700" s="681"/>
      <c r="BD700" s="681"/>
      <c r="BE700" s="681"/>
      <c r="BF700" s="681"/>
      <c r="BG700" s="681"/>
      <c r="BH700" s="681"/>
      <c r="BI700" s="681"/>
      <c r="BJ700" s="681"/>
      <c r="BK700" s="675"/>
      <c r="BL700" s="675"/>
      <c r="BM700" s="675"/>
      <c r="BN700" s="681"/>
      <c r="BO700" s="681"/>
      <c r="BP700" s="681"/>
      <c r="BQ700" s="681"/>
      <c r="BR700" s="681"/>
      <c r="BS700" s="681"/>
      <c r="BT700" s="681"/>
      <c r="BU700" s="681"/>
      <c r="BV700" s="681"/>
      <c r="BW700" s="681"/>
    </row>
    <row r="701" spans="1:75" ht="13.5" customHeight="1">
      <c r="A701" s="697"/>
      <c r="B701" s="16" t="s">
        <v>62</v>
      </c>
      <c r="C701" s="699" t="s">
        <v>116</v>
      </c>
      <c r="D701" s="700"/>
      <c r="E701" s="684"/>
      <c r="F701" s="685"/>
      <c r="G701" s="684"/>
      <c r="H701" s="685"/>
      <c r="I701" s="684"/>
      <c r="J701" s="685"/>
      <c r="K701" s="686"/>
      <c r="L701" s="686"/>
      <c r="M701" s="687"/>
      <c r="N701" s="685"/>
      <c r="O701" s="686"/>
      <c r="P701" s="685"/>
      <c r="Q701" s="686"/>
      <c r="R701" s="685"/>
      <c r="S701" s="686"/>
      <c r="T701" s="685"/>
      <c r="U701" s="22"/>
      <c r="V701" s="19"/>
      <c r="W701" s="19"/>
      <c r="X701" s="19"/>
      <c r="Y701" s="19"/>
      <c r="Z701" s="697"/>
      <c r="AA701" s="682"/>
      <c r="AB701" s="682"/>
      <c r="AC701" s="682"/>
      <c r="AD701" s="682"/>
      <c r="AE701" s="682"/>
      <c r="AF701" s="682"/>
      <c r="AG701" s="682"/>
      <c r="AH701" s="682"/>
      <c r="AI701" s="682"/>
      <c r="AJ701" s="682"/>
      <c r="AK701" s="682"/>
      <c r="AL701" s="682"/>
      <c r="AM701" s="682"/>
      <c r="AN701" s="682"/>
      <c r="AO701" s="682"/>
      <c r="AP701" s="682"/>
      <c r="AQ701" s="682"/>
      <c r="AR701" s="682"/>
      <c r="AS701" s="682"/>
      <c r="AT701" s="682"/>
      <c r="AU701" s="682"/>
      <c r="AV701" s="682"/>
      <c r="AW701" s="682"/>
      <c r="AX701" s="682"/>
      <c r="AY701" s="682"/>
      <c r="AZ701" s="682"/>
      <c r="BA701" s="682"/>
      <c r="BB701" s="682"/>
      <c r="BC701" s="682"/>
      <c r="BD701" s="682"/>
      <c r="BE701" s="682"/>
      <c r="BF701" s="682"/>
      <c r="BG701" s="682"/>
      <c r="BH701" s="682"/>
      <c r="BI701" s="682"/>
      <c r="BJ701" s="682"/>
      <c r="BK701" s="676"/>
      <c r="BL701" s="676"/>
      <c r="BM701" s="676"/>
      <c r="BN701" s="682"/>
      <c r="BO701" s="682"/>
      <c r="BP701" s="682"/>
      <c r="BQ701" s="682"/>
      <c r="BR701" s="682"/>
      <c r="BS701" s="682"/>
      <c r="BT701" s="682"/>
      <c r="BU701" s="682"/>
      <c r="BV701" s="682"/>
      <c r="BW701" s="682"/>
    </row>
    <row r="702" spans="1:75" ht="21.75">
      <c r="A702" s="5"/>
      <c r="B702" s="6"/>
      <c r="C702" s="722">
        <f>C677+1</f>
        <v>46051</v>
      </c>
      <c r="D702" s="722"/>
      <c r="E702" s="722"/>
      <c r="F702" s="722"/>
      <c r="G702" s="722"/>
      <c r="H702" s="722"/>
      <c r="I702" s="722"/>
      <c r="J702" s="722"/>
      <c r="K702" s="722"/>
      <c r="L702" s="722"/>
      <c r="M702" s="722"/>
      <c r="N702" s="722"/>
      <c r="O702" s="722"/>
      <c r="P702" s="722"/>
      <c r="Q702" s="722"/>
      <c r="R702" s="722"/>
      <c r="S702" s="722"/>
      <c r="T702" s="722"/>
      <c r="U702" s="781">
        <f>C702</f>
        <v>46051</v>
      </c>
      <c r="V702" s="782"/>
      <c r="W702" s="782"/>
      <c r="X702" s="782"/>
      <c r="Y702" s="782"/>
      <c r="Z702" s="783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96" t="s">
        <v>54</v>
      </c>
      <c r="B703" s="12" t="s">
        <v>55</v>
      </c>
      <c r="C703" s="705" t="str">
        <f>VLOOKUP($C702,'2025年度(1年後期)'!$B$5:$N$207,COLUMN('2025年度(1年後期)'!$C$5),0)&amp;""</f>
        <v/>
      </c>
      <c r="D703" s="706"/>
      <c r="E703" s="737" t="str">
        <f>VLOOKUP($C702,'2025年度(2年後期)'!$B$5:$N$207,COLUMN('2025年度(2年後期)'!$C$5),0)&amp;""</f>
        <v>英語Ⅲ</v>
      </c>
      <c r="F703" s="729"/>
      <c r="G703" s="713" t="str">
        <f>VLOOKUP($C702,'2025年度(3年後期)'!$B$5:$N$207,COLUMN('2025年度(3年後期)'!$C$5),0)&amp;""</f>
        <v>領域別実習</v>
      </c>
      <c r="H703" s="706"/>
      <c r="I703" s="713" t="str">
        <f>VLOOKUP($C702,'2025年度(4年後期)'!$B$5:$N$206,COLUMN('2025年度(4年後期)'!$C$5),0)&amp;""</f>
        <v/>
      </c>
      <c r="J703" s="706"/>
      <c r="K703" s="693" t="str">
        <f>VLOOKUP($C702,'2025年度(助産後期)'!$B$5:$N$207,COLUMN('2025年度(助産後期)'!$C$5),0)&amp;""</f>
        <v/>
      </c>
      <c r="L703" s="709"/>
      <c r="M703" s="723" t="str">
        <f>VLOOKUP($C702,'2025年度(M1後期)'!$B$5:$N$207,COLUMN('2025年度(M1後期)'!$C$5),0)&amp;""</f>
        <v>Ｍ･Ｄ論文審査会（3月申請者）</v>
      </c>
      <c r="N703" s="709"/>
      <c r="O703" s="713" t="str">
        <f>VLOOKUP($C702,'2025年度(M2後期)'!$B$5:$N$207,COLUMN('2025年度(M2後期)'!$C$5),0)&amp;""</f>
        <v>Ｍ･Ｄ論文審査会（3月申請者）</v>
      </c>
      <c r="P703" s="706"/>
      <c r="Q703" s="713" t="str">
        <f>VLOOKUP($C702,'2025年度(D1後期)'!$B$5:$N$207,COLUMN('2025年度(D1後期)'!$C$5),0)&amp;""</f>
        <v>Ｍ･Ｄ論文審査会（3月申請者）</v>
      </c>
      <c r="R703" s="706"/>
      <c r="S703" s="693" t="str">
        <f>VLOOKUP($C702,'2025年度(D23後期)'!$B$5:$N$207,COLUMN('2025年度(D23後期)'!$C$5),0)&amp;""</f>
        <v>Ｍ･Ｄ論文審査会（3月申請者）</v>
      </c>
      <c r="T703" s="706"/>
      <c r="U703" s="25"/>
      <c r="Z703" s="695" t="str">
        <f>A703</f>
        <v xml:space="preserve">１時限（09：20～10：50） </v>
      </c>
      <c r="AA703" s="680" t="s">
        <v>370</v>
      </c>
      <c r="AB703" s="680"/>
      <c r="AC703" s="680"/>
      <c r="AD703" s="680"/>
      <c r="AE703" s="680"/>
      <c r="AF703" s="680"/>
      <c r="AG703" s="680" t="s">
        <v>370</v>
      </c>
      <c r="AH703" s="680" t="s">
        <v>302</v>
      </c>
      <c r="AI703" s="680"/>
      <c r="AJ703" s="680"/>
      <c r="AK703" s="680"/>
      <c r="AL703" s="680"/>
      <c r="AM703" s="681" t="s">
        <v>169</v>
      </c>
      <c r="AN703" s="680"/>
      <c r="AO703" s="680"/>
      <c r="AP703" s="680"/>
      <c r="AQ703" s="680"/>
      <c r="AR703" s="680"/>
      <c r="AS703" s="680"/>
      <c r="AT703" s="680"/>
      <c r="AU703" s="680"/>
      <c r="AV703" s="680"/>
      <c r="AW703" s="680" t="s">
        <v>370</v>
      </c>
      <c r="AX703" s="680"/>
      <c r="AY703" s="680"/>
      <c r="AZ703" s="681" t="s">
        <v>169</v>
      </c>
      <c r="BA703" s="680"/>
      <c r="BB703" s="680"/>
      <c r="BC703" s="680"/>
      <c r="BD703" s="680"/>
      <c r="BE703" s="680"/>
      <c r="BF703" s="680"/>
      <c r="BG703" s="680"/>
      <c r="BH703" s="680"/>
      <c r="BI703" s="680"/>
      <c r="BJ703" s="680"/>
      <c r="BK703" s="674"/>
      <c r="BL703" s="674"/>
      <c r="BM703" s="674"/>
      <c r="BN703" s="680"/>
      <c r="BO703" s="680"/>
      <c r="BP703" s="680"/>
      <c r="BQ703" s="680"/>
      <c r="BR703" s="680"/>
      <c r="BS703" s="680"/>
      <c r="BT703" s="680"/>
      <c r="BU703" s="680"/>
      <c r="BV703" s="680"/>
      <c r="BW703" s="680"/>
    </row>
    <row r="704" spans="1:75" ht="15">
      <c r="A704" s="696"/>
      <c r="B704" s="15" t="s">
        <v>58</v>
      </c>
      <c r="C704" s="708" t="str">
        <f>IFERROR(VLOOKUP(C703,科目・教員!$A$2:$B$349,2,0),"")</f>
        <v/>
      </c>
      <c r="D704" s="707"/>
      <c r="E704" s="736" t="str">
        <f>IFERROR(VLOOKUP(E703,科目・教員!$A$2:$B$349,2,0),"")</f>
        <v>ﾊﾟｳﾗ･ﾍﾞﾙｳﾞｧﾝｹﾞﾙ</v>
      </c>
      <c r="F704" s="727"/>
      <c r="G704" s="716" t="str">
        <f>IFERROR(VLOOKUP(G703,科目・教員!$A$2:$B$349,2,0),"")</f>
        <v/>
      </c>
      <c r="H704" s="707"/>
      <c r="I704" s="716" t="str">
        <f>IFERROR(VLOOKUP(I703,科目・教員!$A$2:$B$349,2,0),"")</f>
        <v/>
      </c>
      <c r="J704" s="707"/>
      <c r="K704" s="689" t="str">
        <f>IFERROR(VLOOKUP(K703,科目・教員!$A$2:$B$349,2,0),"")</f>
        <v/>
      </c>
      <c r="L704" s="717"/>
      <c r="M704" s="718" t="str">
        <f>IFERROR(VLOOKUP(M703,科目・教員!$A$2:$B$349,2,0),"")</f>
        <v/>
      </c>
      <c r="N704" s="707"/>
      <c r="O704" s="716" t="str">
        <f>IFERROR(VLOOKUP(O703,科目・教員!$A$2:$B$349,2,0),"")</f>
        <v/>
      </c>
      <c r="P704" s="707"/>
      <c r="Q704" s="716" t="str">
        <f>IFERROR(VLOOKUP(Q703,科目・教員!$A$2:$B$349,2,0),"")</f>
        <v/>
      </c>
      <c r="R704" s="707"/>
      <c r="S704" s="689" t="str">
        <f>IFERROR(VLOOKUP(S703,科目・教員!$A$2:$B$349,2,0),"")</f>
        <v/>
      </c>
      <c r="T704" s="707"/>
      <c r="U704" s="25"/>
      <c r="Z704" s="696"/>
      <c r="AA704" s="681"/>
      <c r="AB704" s="681"/>
      <c r="AC704" s="681"/>
      <c r="AD704" s="681"/>
      <c r="AE704" s="681"/>
      <c r="AF704" s="681"/>
      <c r="AG704" s="681"/>
      <c r="AH704" s="681"/>
      <c r="AI704" s="681"/>
      <c r="AJ704" s="681"/>
      <c r="AK704" s="681"/>
      <c r="AL704" s="681"/>
      <c r="AM704" s="681"/>
      <c r="AN704" s="681"/>
      <c r="AO704" s="681"/>
      <c r="AP704" s="681"/>
      <c r="AQ704" s="681"/>
      <c r="AR704" s="681"/>
      <c r="AS704" s="681"/>
      <c r="AT704" s="681"/>
      <c r="AU704" s="681"/>
      <c r="AV704" s="681"/>
      <c r="AW704" s="681"/>
      <c r="AX704" s="681"/>
      <c r="AY704" s="681"/>
      <c r="AZ704" s="681"/>
      <c r="BA704" s="681"/>
      <c r="BB704" s="681"/>
      <c r="BC704" s="681"/>
      <c r="BD704" s="681"/>
      <c r="BE704" s="681"/>
      <c r="BF704" s="681"/>
      <c r="BG704" s="681"/>
      <c r="BH704" s="681"/>
      <c r="BI704" s="681"/>
      <c r="BJ704" s="681"/>
      <c r="BK704" s="675"/>
      <c r="BL704" s="675"/>
      <c r="BM704" s="675"/>
      <c r="BN704" s="681"/>
      <c r="BO704" s="681"/>
      <c r="BP704" s="681"/>
      <c r="BQ704" s="681"/>
      <c r="BR704" s="681"/>
      <c r="BS704" s="681"/>
      <c r="BT704" s="681"/>
      <c r="BU704" s="681"/>
      <c r="BV704" s="681"/>
      <c r="BW704" s="681"/>
    </row>
    <row r="705" spans="1:75" ht="15" customHeight="1">
      <c r="A705" s="696"/>
      <c r="B705" s="15" t="s">
        <v>60</v>
      </c>
      <c r="C705" s="708" t="str">
        <f>VLOOKUP($C702,'2025年度(1年後期)'!$B$5:$N$207,COLUMN('2025年度(1年後期)'!$C$5)+1,0)&amp;""</f>
        <v/>
      </c>
      <c r="D705" s="707"/>
      <c r="E705" s="736" t="str">
        <f>VLOOKUP($C702,'2025年度(2年後期)'!$B$5:$N$207,COLUMN('2025年度(2年後期)'!$C$5)+1,0)&amp;""</f>
        <v>202</v>
      </c>
      <c r="F705" s="727"/>
      <c r="G705" s="716" t="str">
        <f>VLOOKUP($C702,'2025年度(3年後期)'!$B$5:$N$207,COLUMN('2025年度(3年後期)'!$C$5)+1,0)&amp;""</f>
        <v>母性:304･母小実</v>
      </c>
      <c r="H705" s="707"/>
      <c r="I705" s="716" t="str">
        <f>VLOOKUP($C702,'2025年度(4年後期)'!$B$5:$N$206,COLUMN('2025年度(4年後期)'!$C$5)+1,0)&amp;""</f>
        <v/>
      </c>
      <c r="J705" s="707"/>
      <c r="K705" s="689" t="str">
        <f>VLOOKUP($C702,'2025年度(助産後期)'!$B$5:$N$207,COLUMN('2025年度(助産後期)'!$C$5)+1,0)&amp;""</f>
        <v/>
      </c>
      <c r="L705" s="717"/>
      <c r="M705" s="718" t="str">
        <f>VLOOKUP($C702,'2025年度(M1後期)'!$B$5:$N$207,COLUMN('2025年度(M1後期)'!$C$5)+1,0)&amp;""</f>
        <v>101･201･301</v>
      </c>
      <c r="N705" s="707"/>
      <c r="O705" s="716" t="str">
        <f>VLOOKUP($C702,'2025年度(M2後期)'!$B$5:$N$207,COLUMN('2025年度(M2後期)'!$C$5)+1,0)&amp;""</f>
        <v>101･201･301</v>
      </c>
      <c r="P705" s="707"/>
      <c r="Q705" s="716" t="str">
        <f>VLOOKUP($C702,'2025年度(D1後期)'!$B$5:$N$207,COLUMN('2025年度(D1後期)'!$C$5)+1,0)&amp;""</f>
        <v>101･201･301</v>
      </c>
      <c r="R705" s="707"/>
      <c r="S705" s="689" t="str">
        <f>VLOOKUP($C702,'2025年度(D23後期)'!$B$5:$N$207,COLUMN('2025年度(D23後期)'!$C$5)+1,0)&amp;""</f>
        <v>101･201･301</v>
      </c>
      <c r="T705" s="707"/>
      <c r="U705" s="25"/>
      <c r="Z705" s="696"/>
      <c r="AA705" s="681"/>
      <c r="AB705" s="681"/>
      <c r="AC705" s="681"/>
      <c r="AD705" s="681"/>
      <c r="AE705" s="681"/>
      <c r="AF705" s="681"/>
      <c r="AG705" s="681"/>
      <c r="AH705" s="681"/>
      <c r="AI705" s="681"/>
      <c r="AJ705" s="681"/>
      <c r="AK705" s="681"/>
      <c r="AL705" s="681"/>
      <c r="AM705" s="681"/>
      <c r="AN705" s="681"/>
      <c r="AO705" s="681"/>
      <c r="AP705" s="681"/>
      <c r="AQ705" s="681"/>
      <c r="AR705" s="681"/>
      <c r="AS705" s="681"/>
      <c r="AT705" s="681"/>
      <c r="AU705" s="681"/>
      <c r="AV705" s="681"/>
      <c r="AW705" s="681"/>
      <c r="AX705" s="681"/>
      <c r="AY705" s="681"/>
      <c r="AZ705" s="681"/>
      <c r="BA705" s="681"/>
      <c r="BB705" s="681"/>
      <c r="BC705" s="681"/>
      <c r="BD705" s="681"/>
      <c r="BE705" s="681"/>
      <c r="BF705" s="681"/>
      <c r="BG705" s="681"/>
      <c r="BH705" s="681"/>
      <c r="BI705" s="681"/>
      <c r="BJ705" s="681"/>
      <c r="BK705" s="675"/>
      <c r="BL705" s="675"/>
      <c r="BM705" s="675"/>
      <c r="BN705" s="681"/>
      <c r="BO705" s="681"/>
      <c r="BP705" s="681"/>
      <c r="BQ705" s="681"/>
      <c r="BR705" s="681"/>
      <c r="BS705" s="681"/>
      <c r="BT705" s="681"/>
      <c r="BU705" s="681"/>
      <c r="BV705" s="681"/>
      <c r="BW705" s="681"/>
    </row>
    <row r="706" spans="1:75" ht="15">
      <c r="A706" s="697"/>
      <c r="B706" s="16" t="s">
        <v>62</v>
      </c>
      <c r="C706" s="687"/>
      <c r="D706" s="719"/>
      <c r="E706" s="734" t="s">
        <v>116</v>
      </c>
      <c r="F706" s="735"/>
      <c r="G706" s="684"/>
      <c r="H706" s="719"/>
      <c r="I706" s="684"/>
      <c r="J706" s="719"/>
      <c r="K706" s="686"/>
      <c r="L706" s="720"/>
      <c r="M706" s="721"/>
      <c r="N706" s="719"/>
      <c r="O706" s="684"/>
      <c r="P706" s="719"/>
      <c r="Q706" s="684"/>
      <c r="R706" s="719"/>
      <c r="S706" s="686"/>
      <c r="T706" s="719"/>
      <c r="U706" s="25"/>
      <c r="Z706" s="697"/>
      <c r="AA706" s="682"/>
      <c r="AB706" s="682"/>
      <c r="AC706" s="682"/>
      <c r="AD706" s="682"/>
      <c r="AE706" s="682"/>
      <c r="AF706" s="682"/>
      <c r="AG706" s="682"/>
      <c r="AH706" s="682"/>
      <c r="AI706" s="682"/>
      <c r="AJ706" s="682"/>
      <c r="AK706" s="682"/>
      <c r="AL706" s="682"/>
      <c r="AM706" s="682"/>
      <c r="AN706" s="682"/>
      <c r="AO706" s="682"/>
      <c r="AP706" s="682"/>
      <c r="AQ706" s="682"/>
      <c r="AR706" s="682"/>
      <c r="AS706" s="682"/>
      <c r="AT706" s="682"/>
      <c r="AU706" s="682"/>
      <c r="AV706" s="682"/>
      <c r="AW706" s="682"/>
      <c r="AX706" s="682"/>
      <c r="AY706" s="682"/>
      <c r="AZ706" s="682"/>
      <c r="BA706" s="682"/>
      <c r="BB706" s="682"/>
      <c r="BC706" s="682"/>
      <c r="BD706" s="682"/>
      <c r="BE706" s="682"/>
      <c r="BF706" s="682"/>
      <c r="BG706" s="682"/>
      <c r="BH706" s="682"/>
      <c r="BI706" s="682"/>
      <c r="BJ706" s="682"/>
      <c r="BK706" s="676"/>
      <c r="BL706" s="676"/>
      <c r="BM706" s="676"/>
      <c r="BN706" s="682"/>
      <c r="BO706" s="682"/>
      <c r="BP706" s="682"/>
      <c r="BQ706" s="682"/>
      <c r="BR706" s="682"/>
      <c r="BS706" s="682"/>
      <c r="BT706" s="682"/>
      <c r="BU706" s="682"/>
      <c r="BV706" s="682"/>
      <c r="BW706" s="682"/>
    </row>
    <row r="707" spans="1:75" ht="13.5" customHeight="1">
      <c r="A707" s="696" t="s">
        <v>64</v>
      </c>
      <c r="B707" s="15" t="s">
        <v>55</v>
      </c>
      <c r="C707" s="705" t="str">
        <f>VLOOKUP($C702,'2025年度(1年後期)'!$B$5:$N$207,COLUMN('2025年度(1年後期)'!$E$5),0)&amp;""</f>
        <v/>
      </c>
      <c r="D707" s="706"/>
      <c r="E707" s="737" t="str">
        <f>VLOOKUP($C702,'2025年度(2年後期)'!$B$5:$N$207,COLUMN('2025年度(2年後期)'!$E$5),0)&amp;""</f>
        <v>英語Ⅲ</v>
      </c>
      <c r="F707" s="729"/>
      <c r="G707" s="713" t="str">
        <f>VLOOKUP($C702,'2025年度(3年後期)'!$B$5:$N$207,COLUMN('2025年度(3年後期)'!$E$5),0)&amp;""</f>
        <v>領域別実習</v>
      </c>
      <c r="H707" s="706"/>
      <c r="I707" s="713" t="str">
        <f>VLOOKUP($C702,'2025年度(4年後期)'!$B$5:$N$206,COLUMN('2025年度(4年後期)'!$E$5),0)&amp;""</f>
        <v/>
      </c>
      <c r="J707" s="706"/>
      <c r="K707" s="693" t="str">
        <f>VLOOKUP($C702,'2025年度(助産後期)'!$B$5:$N$207,COLUMN('2025年度(助産後期)'!$E$5),0)&amp;""</f>
        <v/>
      </c>
      <c r="L707" s="709"/>
      <c r="M707" s="705" t="str">
        <f>VLOOKUP($C702,'2025年度(M1後期)'!$B$5:$N$207,COLUMN('2025年度(M1後期)'!$E$5),0)&amp;""</f>
        <v>Ｍ･Ｄ論文審査会（3月申請者）</v>
      </c>
      <c r="N707" s="706"/>
      <c r="O707" s="693" t="str">
        <f>VLOOKUP($C702,'2025年度(M2後期)'!$B$5:$N$207,COLUMN('2025年度(M2後期)'!$E$5),0)&amp;""</f>
        <v>Ｍ･Ｄ論文審査会（3月申請者）</v>
      </c>
      <c r="P707" s="706"/>
      <c r="Q707" s="693" t="str">
        <f>VLOOKUP($C702,'2025年度(D1後期)'!$B$5:$N$207,COLUMN('2025年度(D1後期)'!$E$5),0)&amp;""</f>
        <v>Ｍ･Ｄ論文審査会（3月申請者）</v>
      </c>
      <c r="R707" s="706"/>
      <c r="S707" s="693" t="str">
        <f>VLOOKUP($C702,'2025年度(D23後期)'!$B$5:$N$207,COLUMN('2025年度(D23後期)'!$E$5),0)&amp;""</f>
        <v>Ｍ･Ｄ論文審査会（3月申請者）</v>
      </c>
      <c r="T707" s="706"/>
      <c r="U707" s="21"/>
      <c r="Z707" s="696" t="str">
        <f>A707</f>
        <v>２時限（11：00～12：30）</v>
      </c>
      <c r="AA707" s="680" t="s">
        <v>370</v>
      </c>
      <c r="AB707" s="680"/>
      <c r="AC707" s="680"/>
      <c r="AD707" s="680"/>
      <c r="AE707" s="680"/>
      <c r="AF707" s="680"/>
      <c r="AG707" s="680" t="s">
        <v>370</v>
      </c>
      <c r="AH707" s="680" t="s">
        <v>302</v>
      </c>
      <c r="AI707" s="680"/>
      <c r="AJ707" s="680"/>
      <c r="AK707" s="680"/>
      <c r="AL707" s="680"/>
      <c r="AM707" s="681" t="s">
        <v>169</v>
      </c>
      <c r="AN707" s="680"/>
      <c r="AO707" s="680"/>
      <c r="AP707" s="680"/>
      <c r="AQ707" s="680"/>
      <c r="AR707" s="680"/>
      <c r="AS707" s="680"/>
      <c r="AT707" s="680"/>
      <c r="AU707" s="680"/>
      <c r="AV707" s="680"/>
      <c r="AW707" s="680" t="s">
        <v>370</v>
      </c>
      <c r="AX707" s="680"/>
      <c r="AY707" s="680"/>
      <c r="AZ707" s="681" t="s">
        <v>169</v>
      </c>
      <c r="BA707" s="680"/>
      <c r="BB707" s="680"/>
      <c r="BC707" s="680"/>
      <c r="BD707" s="680"/>
      <c r="BE707" s="680"/>
      <c r="BF707" s="680"/>
      <c r="BG707" s="680"/>
      <c r="BH707" s="680"/>
      <c r="BI707" s="680"/>
      <c r="BJ707" s="680"/>
      <c r="BK707" s="674"/>
      <c r="BL707" s="674"/>
      <c r="BM707" s="674"/>
      <c r="BN707" s="680"/>
      <c r="BO707" s="680"/>
      <c r="BP707" s="680"/>
      <c r="BQ707" s="680"/>
      <c r="BR707" s="680"/>
      <c r="BS707" s="680"/>
      <c r="BT707" s="680"/>
      <c r="BU707" s="680" t="s">
        <v>131</v>
      </c>
      <c r="BV707" s="680" t="s">
        <v>209</v>
      </c>
      <c r="BW707" s="680"/>
    </row>
    <row r="708" spans="1:75" ht="15">
      <c r="A708" s="696"/>
      <c r="B708" s="15" t="s">
        <v>58</v>
      </c>
      <c r="C708" s="708" t="str">
        <f>IFERROR(VLOOKUP(C707,科目・教員!$A$2:$B$349,2,0),"")</f>
        <v/>
      </c>
      <c r="D708" s="707"/>
      <c r="E708" s="736" t="str">
        <f>IFERROR(VLOOKUP(E707,科目・教員!$A$2:$B$349,2,0),"")</f>
        <v>ﾊﾟｳﾗ･ﾍﾞﾙｳﾞｧﾝｹﾞﾙ</v>
      </c>
      <c r="F708" s="727"/>
      <c r="G708" s="716" t="str">
        <f>IFERROR(VLOOKUP(G707,科目・教員!$A$2:$B$349,2,0),"")</f>
        <v/>
      </c>
      <c r="H708" s="707"/>
      <c r="I708" s="716" t="str">
        <f>IFERROR(VLOOKUP(I707,科目・教員!$A$2:$B$349,2,0),"")</f>
        <v/>
      </c>
      <c r="J708" s="707"/>
      <c r="K708" s="689" t="str">
        <f>IFERROR(VLOOKUP(K707,科目・教員!$A$2:$B$349,2,0),"")</f>
        <v/>
      </c>
      <c r="L708" s="717"/>
      <c r="M708" s="708" t="str">
        <f>IFERROR(VLOOKUP(M707,科目・教員!$A$2:$B$349,2,0),"")</f>
        <v/>
      </c>
      <c r="N708" s="707"/>
      <c r="O708" s="689" t="str">
        <f>IFERROR(VLOOKUP(O707,科目・教員!$A$2:$B$349,2,0),"")</f>
        <v/>
      </c>
      <c r="P708" s="707"/>
      <c r="Q708" s="689" t="str">
        <f>IFERROR(VLOOKUP(Q707,科目・教員!$A$2:$B$349,2,0),"")</f>
        <v/>
      </c>
      <c r="R708" s="707"/>
      <c r="S708" s="689" t="str">
        <f>IFERROR(VLOOKUP(S707,科目・教員!$A$2:$B$349,2,0),"")</f>
        <v/>
      </c>
      <c r="T708" s="707"/>
      <c r="U708" s="21"/>
      <c r="Z708" s="696"/>
      <c r="AA708" s="681"/>
      <c r="AB708" s="681"/>
      <c r="AC708" s="681"/>
      <c r="AD708" s="681"/>
      <c r="AE708" s="681"/>
      <c r="AF708" s="681"/>
      <c r="AG708" s="681"/>
      <c r="AH708" s="681"/>
      <c r="AI708" s="681"/>
      <c r="AJ708" s="681"/>
      <c r="AK708" s="681"/>
      <c r="AL708" s="681"/>
      <c r="AM708" s="681"/>
      <c r="AN708" s="681"/>
      <c r="AO708" s="681"/>
      <c r="AP708" s="681"/>
      <c r="AQ708" s="681"/>
      <c r="AR708" s="681"/>
      <c r="AS708" s="681"/>
      <c r="AT708" s="681"/>
      <c r="AU708" s="681"/>
      <c r="AV708" s="681"/>
      <c r="AW708" s="681"/>
      <c r="AX708" s="681"/>
      <c r="AY708" s="681"/>
      <c r="AZ708" s="681"/>
      <c r="BA708" s="681"/>
      <c r="BB708" s="681"/>
      <c r="BC708" s="681"/>
      <c r="BD708" s="681"/>
      <c r="BE708" s="681"/>
      <c r="BF708" s="681"/>
      <c r="BG708" s="681"/>
      <c r="BH708" s="681"/>
      <c r="BI708" s="681"/>
      <c r="BJ708" s="681"/>
      <c r="BK708" s="675"/>
      <c r="BL708" s="675"/>
      <c r="BM708" s="675"/>
      <c r="BN708" s="681"/>
      <c r="BO708" s="681"/>
      <c r="BP708" s="681"/>
      <c r="BQ708" s="681"/>
      <c r="BR708" s="681"/>
      <c r="BS708" s="681"/>
      <c r="BT708" s="681"/>
      <c r="BU708" s="681"/>
      <c r="BV708" s="681"/>
      <c r="BW708" s="681"/>
    </row>
    <row r="709" spans="1:75" ht="15" customHeight="1">
      <c r="A709" s="696"/>
      <c r="B709" s="15" t="s">
        <v>60</v>
      </c>
      <c r="C709" s="708" t="str">
        <f>VLOOKUP($C702,'2025年度(1年後期)'!$B$5:$N$207,COLUMN('2025年度(1年後期)'!$E$5)+1,0)&amp;""</f>
        <v/>
      </c>
      <c r="D709" s="707"/>
      <c r="E709" s="736" t="str">
        <f>VLOOKUP($C702,'2025年度(2年後期)'!$B$5:$N$207,COLUMN('2025年度(2年後期)'!$E$5)+1,0)&amp;""</f>
        <v>202</v>
      </c>
      <c r="F709" s="727"/>
      <c r="G709" s="716" t="str">
        <f>VLOOKUP($C702,'2025年度(3年後期)'!$B$5:$N$207,COLUMN('2025年度(3年後期)'!$E$5)+1,0)&amp;""</f>
        <v>母性:304･母小実</v>
      </c>
      <c r="H709" s="707"/>
      <c r="I709" s="716" t="str">
        <f>VLOOKUP($C702,'2025年度(4年後期)'!$B$5:$N$206,COLUMN('2025年度(4年後期)'!$E$5)+1,0)&amp;""</f>
        <v/>
      </c>
      <c r="J709" s="707"/>
      <c r="K709" s="689" t="str">
        <f>VLOOKUP($C702,'2025年度(助産後期)'!$B$5:$N$207,COLUMN('2025年度(助産後期)'!$E$5)+1,0)&amp;""</f>
        <v/>
      </c>
      <c r="L709" s="717"/>
      <c r="M709" s="708" t="str">
        <f>VLOOKUP($C702,'2025年度(M1後期)'!$B$5:$N$207,COLUMN('2025年度(M1後期)'!$E$5)+1,0)&amp;""</f>
        <v>101･201･301</v>
      </c>
      <c r="N709" s="707"/>
      <c r="O709" s="689" t="str">
        <f>VLOOKUP($C702,'2025年度(M2後期)'!$B$5:$N$207,COLUMN('2025年度(M2後期)'!$E$5)+1,0)&amp;""</f>
        <v>101･201･301</v>
      </c>
      <c r="P709" s="707"/>
      <c r="Q709" s="689" t="str">
        <f>VLOOKUP($C702,'2025年度(D1後期)'!$B$5:$N$207,COLUMN('2025年度(D1後期)'!$E$5)+1,0)&amp;""</f>
        <v>101･201･301</v>
      </c>
      <c r="R709" s="707"/>
      <c r="S709" s="689" t="str">
        <f>VLOOKUP($C702,'2025年度(D23後期)'!$B$5:$N$207,COLUMN('2025年度(D23後期)'!$E$5)+1,0)&amp;""</f>
        <v>101･201･301</v>
      </c>
      <c r="T709" s="707"/>
      <c r="U709" s="21"/>
      <c r="Z709" s="696"/>
      <c r="AA709" s="681"/>
      <c r="AB709" s="681"/>
      <c r="AC709" s="681"/>
      <c r="AD709" s="681"/>
      <c r="AE709" s="681"/>
      <c r="AF709" s="681"/>
      <c r="AG709" s="681"/>
      <c r="AH709" s="681"/>
      <c r="AI709" s="681"/>
      <c r="AJ709" s="681"/>
      <c r="AK709" s="681"/>
      <c r="AL709" s="681"/>
      <c r="AM709" s="681"/>
      <c r="AN709" s="681"/>
      <c r="AO709" s="681"/>
      <c r="AP709" s="681"/>
      <c r="AQ709" s="681"/>
      <c r="AR709" s="681"/>
      <c r="AS709" s="681"/>
      <c r="AT709" s="681"/>
      <c r="AU709" s="681"/>
      <c r="AV709" s="681"/>
      <c r="AW709" s="681"/>
      <c r="AX709" s="681"/>
      <c r="AY709" s="681"/>
      <c r="AZ709" s="681"/>
      <c r="BA709" s="681"/>
      <c r="BB709" s="681"/>
      <c r="BC709" s="681"/>
      <c r="BD709" s="681"/>
      <c r="BE709" s="681"/>
      <c r="BF709" s="681"/>
      <c r="BG709" s="681"/>
      <c r="BH709" s="681"/>
      <c r="BI709" s="681"/>
      <c r="BJ709" s="681"/>
      <c r="BK709" s="675"/>
      <c r="BL709" s="675"/>
      <c r="BM709" s="675"/>
      <c r="BN709" s="681"/>
      <c r="BO709" s="681"/>
      <c r="BP709" s="681"/>
      <c r="BQ709" s="681"/>
      <c r="BR709" s="681"/>
      <c r="BS709" s="681"/>
      <c r="BT709" s="681"/>
      <c r="BU709" s="681"/>
      <c r="BV709" s="681"/>
      <c r="BW709" s="681"/>
    </row>
    <row r="710" spans="1:75" ht="15">
      <c r="A710" s="712"/>
      <c r="B710" s="16" t="s">
        <v>62</v>
      </c>
      <c r="C710" s="724"/>
      <c r="D710" s="725"/>
      <c r="E710" s="734" t="s">
        <v>116</v>
      </c>
      <c r="F710" s="735"/>
      <c r="G710" s="684"/>
      <c r="H710" s="685"/>
      <c r="I710" s="684"/>
      <c r="J710" s="685"/>
      <c r="K710" s="686"/>
      <c r="L710" s="686"/>
      <c r="M710" s="687"/>
      <c r="N710" s="685"/>
      <c r="O710" s="686"/>
      <c r="P710" s="685"/>
      <c r="Q710" s="686"/>
      <c r="R710" s="685"/>
      <c r="S710" s="686"/>
      <c r="T710" s="685"/>
      <c r="U710" s="21"/>
      <c r="Z710" s="697"/>
      <c r="AA710" s="682"/>
      <c r="AB710" s="682"/>
      <c r="AC710" s="682"/>
      <c r="AD710" s="682"/>
      <c r="AE710" s="682"/>
      <c r="AF710" s="682"/>
      <c r="AG710" s="682"/>
      <c r="AH710" s="682"/>
      <c r="AI710" s="682"/>
      <c r="AJ710" s="682"/>
      <c r="AK710" s="682"/>
      <c r="AL710" s="682"/>
      <c r="AM710" s="682"/>
      <c r="AN710" s="682"/>
      <c r="AO710" s="682"/>
      <c r="AP710" s="682"/>
      <c r="AQ710" s="682"/>
      <c r="AR710" s="682"/>
      <c r="AS710" s="682"/>
      <c r="AT710" s="682"/>
      <c r="AU710" s="682"/>
      <c r="AV710" s="682"/>
      <c r="AW710" s="682"/>
      <c r="AX710" s="682"/>
      <c r="AY710" s="682"/>
      <c r="AZ710" s="682"/>
      <c r="BA710" s="682"/>
      <c r="BB710" s="682"/>
      <c r="BC710" s="682"/>
      <c r="BD710" s="682"/>
      <c r="BE710" s="682"/>
      <c r="BF710" s="682"/>
      <c r="BG710" s="682"/>
      <c r="BH710" s="682"/>
      <c r="BI710" s="682"/>
      <c r="BJ710" s="682"/>
      <c r="BK710" s="676"/>
      <c r="BL710" s="676"/>
      <c r="BM710" s="676"/>
      <c r="BN710" s="682"/>
      <c r="BO710" s="682"/>
      <c r="BP710" s="682"/>
      <c r="BQ710" s="682"/>
      <c r="BR710" s="682"/>
      <c r="BS710" s="682"/>
      <c r="BT710" s="682"/>
      <c r="BU710" s="682"/>
      <c r="BV710" s="682"/>
      <c r="BW710" s="682"/>
    </row>
    <row r="711" spans="1:75" ht="15">
      <c r="A711" s="695" t="s">
        <v>70</v>
      </c>
      <c r="B711" s="17" t="s">
        <v>71</v>
      </c>
      <c r="C711" s="705"/>
      <c r="D711" s="706"/>
      <c r="E711" s="713"/>
      <c r="F711" s="706"/>
      <c r="G711" s="713"/>
      <c r="H711" s="706"/>
      <c r="I711" s="713"/>
      <c r="J711" s="706"/>
      <c r="K711" s="693"/>
      <c r="L711" s="709"/>
      <c r="M711" s="705"/>
      <c r="N711" s="706"/>
      <c r="O711" s="693"/>
      <c r="P711" s="706"/>
      <c r="Q711" s="693"/>
      <c r="R711" s="706"/>
      <c r="S711" s="693"/>
      <c r="T711" s="706"/>
      <c r="U711" s="21"/>
      <c r="Z711" s="696" t="str">
        <f>A711</f>
        <v>昼休み（12：30～13：30）</v>
      </c>
      <c r="AA711" s="680"/>
      <c r="AB711" s="680"/>
      <c r="AC711" s="680"/>
      <c r="AD711" s="680"/>
      <c r="AE711" s="680"/>
      <c r="AF711" s="680"/>
      <c r="AG711" s="680"/>
      <c r="AH711" s="680"/>
      <c r="AI711" s="680"/>
      <c r="AJ711" s="680"/>
      <c r="AK711" s="680"/>
      <c r="AL711" s="680"/>
      <c r="AM711" s="680"/>
      <c r="AN711" s="680"/>
      <c r="AO711" s="680"/>
      <c r="AP711" s="680"/>
      <c r="AQ711" s="680"/>
      <c r="AR711" s="680"/>
      <c r="AS711" s="680"/>
      <c r="AT711" s="680"/>
      <c r="AU711" s="680"/>
      <c r="AV711" s="680"/>
      <c r="AW711" s="680"/>
      <c r="AX711" s="680"/>
      <c r="AY711" s="680"/>
      <c r="AZ711" s="680"/>
      <c r="BA711" s="680"/>
      <c r="BB711" s="680"/>
      <c r="BC711" s="680"/>
      <c r="BD711" s="680"/>
      <c r="BE711" s="680"/>
      <c r="BF711" s="680"/>
      <c r="BG711" s="680"/>
      <c r="BH711" s="680"/>
      <c r="BI711" s="680"/>
      <c r="BJ711" s="680"/>
      <c r="BK711" s="674"/>
      <c r="BL711" s="674"/>
      <c r="BM711" s="674"/>
      <c r="BN711" s="680"/>
      <c r="BO711" s="680"/>
      <c r="BP711" s="680"/>
      <c r="BQ711" s="680"/>
      <c r="BR711" s="680"/>
      <c r="BS711" s="680"/>
      <c r="BT711" s="680"/>
      <c r="BU711" s="680"/>
      <c r="BV711" s="680"/>
      <c r="BW711" s="680"/>
    </row>
    <row r="712" spans="1:75" ht="15">
      <c r="A712" s="696"/>
      <c r="B712" s="17" t="s">
        <v>73</v>
      </c>
      <c r="C712" s="708"/>
      <c r="D712" s="707"/>
      <c r="E712" s="716"/>
      <c r="F712" s="707"/>
      <c r="G712" s="716"/>
      <c r="H712" s="707"/>
      <c r="I712" s="716"/>
      <c r="J712" s="707"/>
      <c r="K712" s="689"/>
      <c r="L712" s="717"/>
      <c r="M712" s="708"/>
      <c r="N712" s="707"/>
      <c r="O712" s="689"/>
      <c r="P712" s="707"/>
      <c r="Q712" s="689"/>
      <c r="R712" s="707"/>
      <c r="S712" s="689"/>
      <c r="T712" s="707"/>
      <c r="U712" s="21"/>
      <c r="Z712" s="696"/>
      <c r="AA712" s="681"/>
      <c r="AB712" s="681"/>
      <c r="AC712" s="681"/>
      <c r="AD712" s="681"/>
      <c r="AE712" s="681"/>
      <c r="AF712" s="681"/>
      <c r="AG712" s="681"/>
      <c r="AH712" s="681"/>
      <c r="AI712" s="681"/>
      <c r="AJ712" s="681"/>
      <c r="AK712" s="681"/>
      <c r="AL712" s="681"/>
      <c r="AM712" s="681"/>
      <c r="AN712" s="681"/>
      <c r="AO712" s="681"/>
      <c r="AP712" s="681"/>
      <c r="AQ712" s="681"/>
      <c r="AR712" s="681"/>
      <c r="AS712" s="681"/>
      <c r="AT712" s="681"/>
      <c r="AU712" s="681"/>
      <c r="AV712" s="681"/>
      <c r="AW712" s="681"/>
      <c r="AX712" s="681"/>
      <c r="AY712" s="681"/>
      <c r="AZ712" s="681"/>
      <c r="BA712" s="681"/>
      <c r="BB712" s="681"/>
      <c r="BC712" s="681"/>
      <c r="BD712" s="681"/>
      <c r="BE712" s="681"/>
      <c r="BF712" s="681"/>
      <c r="BG712" s="681"/>
      <c r="BH712" s="681"/>
      <c r="BI712" s="681"/>
      <c r="BJ712" s="681"/>
      <c r="BK712" s="675"/>
      <c r="BL712" s="675"/>
      <c r="BM712" s="675"/>
      <c r="BN712" s="681"/>
      <c r="BO712" s="681"/>
      <c r="BP712" s="681"/>
      <c r="BQ712" s="681"/>
      <c r="BR712" s="681"/>
      <c r="BS712" s="681"/>
      <c r="BT712" s="681"/>
      <c r="BU712" s="681"/>
      <c r="BV712" s="681"/>
      <c r="BW712" s="681"/>
    </row>
    <row r="713" spans="1:75" ht="15" customHeight="1">
      <c r="A713" s="696"/>
      <c r="B713" s="17" t="s">
        <v>60</v>
      </c>
      <c r="C713" s="708"/>
      <c r="D713" s="707"/>
      <c r="E713" s="716"/>
      <c r="F713" s="707"/>
      <c r="G713" s="716"/>
      <c r="H713" s="707"/>
      <c r="I713" s="716"/>
      <c r="J713" s="707"/>
      <c r="K713" s="689"/>
      <c r="L713" s="717"/>
      <c r="M713" s="708"/>
      <c r="N713" s="707"/>
      <c r="O713" s="689"/>
      <c r="P713" s="707"/>
      <c r="Q713" s="689"/>
      <c r="R713" s="707"/>
      <c r="S713" s="689"/>
      <c r="T713" s="707"/>
      <c r="U713" s="21"/>
      <c r="Z713" s="696"/>
      <c r="AA713" s="681"/>
      <c r="AB713" s="681"/>
      <c r="AC713" s="681"/>
      <c r="AD713" s="681"/>
      <c r="AE713" s="681"/>
      <c r="AF713" s="681"/>
      <c r="AG713" s="681"/>
      <c r="AH713" s="681"/>
      <c r="AI713" s="681"/>
      <c r="AJ713" s="681"/>
      <c r="AK713" s="681"/>
      <c r="AL713" s="681"/>
      <c r="AM713" s="681"/>
      <c r="AN713" s="681"/>
      <c r="AO713" s="681"/>
      <c r="AP713" s="681"/>
      <c r="AQ713" s="681"/>
      <c r="AR713" s="681"/>
      <c r="AS713" s="681"/>
      <c r="AT713" s="681"/>
      <c r="AU713" s="681"/>
      <c r="AV713" s="681"/>
      <c r="AW713" s="681"/>
      <c r="AX713" s="681"/>
      <c r="AY713" s="681"/>
      <c r="AZ713" s="681"/>
      <c r="BA713" s="681"/>
      <c r="BB713" s="681"/>
      <c r="BC713" s="681"/>
      <c r="BD713" s="681"/>
      <c r="BE713" s="681"/>
      <c r="BF713" s="681"/>
      <c r="BG713" s="681"/>
      <c r="BH713" s="681"/>
      <c r="BI713" s="681"/>
      <c r="BJ713" s="681"/>
      <c r="BK713" s="675"/>
      <c r="BL713" s="675"/>
      <c r="BM713" s="675"/>
      <c r="BN713" s="681"/>
      <c r="BO713" s="681"/>
      <c r="BP713" s="681"/>
      <c r="BQ713" s="681"/>
      <c r="BR713" s="681"/>
      <c r="BS713" s="681"/>
      <c r="BT713" s="681"/>
      <c r="BU713" s="681"/>
      <c r="BV713" s="681"/>
      <c r="BW713" s="681"/>
    </row>
    <row r="714" spans="1:75" ht="15">
      <c r="A714" s="697"/>
      <c r="B714" s="18" t="s">
        <v>62</v>
      </c>
      <c r="C714" s="714"/>
      <c r="D714" s="711"/>
      <c r="E714" s="715"/>
      <c r="F714" s="711"/>
      <c r="G714" s="715"/>
      <c r="H714" s="711"/>
      <c r="I714" s="715"/>
      <c r="J714" s="711"/>
      <c r="K714" s="710"/>
      <c r="L714" s="710"/>
      <c r="M714" s="714"/>
      <c r="N714" s="711"/>
      <c r="O714" s="710"/>
      <c r="P714" s="711"/>
      <c r="Q714" s="710"/>
      <c r="R714" s="711"/>
      <c r="S714" s="710"/>
      <c r="T714" s="711"/>
      <c r="U714" s="21"/>
      <c r="Z714" s="697"/>
      <c r="AA714" s="682"/>
      <c r="AB714" s="682"/>
      <c r="AC714" s="682"/>
      <c r="AD714" s="682"/>
      <c r="AE714" s="682"/>
      <c r="AF714" s="682"/>
      <c r="AG714" s="682"/>
      <c r="AH714" s="682"/>
      <c r="AI714" s="682"/>
      <c r="AJ714" s="682"/>
      <c r="AK714" s="682"/>
      <c r="AL714" s="682"/>
      <c r="AM714" s="682"/>
      <c r="AN714" s="682"/>
      <c r="AO714" s="682"/>
      <c r="AP714" s="682"/>
      <c r="AQ714" s="682"/>
      <c r="AR714" s="682"/>
      <c r="AS714" s="682"/>
      <c r="AT714" s="682"/>
      <c r="AU714" s="682"/>
      <c r="AV714" s="682"/>
      <c r="AW714" s="682"/>
      <c r="AX714" s="682"/>
      <c r="AY714" s="682"/>
      <c r="AZ714" s="682"/>
      <c r="BA714" s="682"/>
      <c r="BB714" s="682"/>
      <c r="BC714" s="682"/>
      <c r="BD714" s="682"/>
      <c r="BE714" s="682"/>
      <c r="BF714" s="682"/>
      <c r="BG714" s="682"/>
      <c r="BH714" s="682"/>
      <c r="BI714" s="682"/>
      <c r="BJ714" s="682"/>
      <c r="BK714" s="676"/>
      <c r="BL714" s="676"/>
      <c r="BM714" s="676"/>
      <c r="BN714" s="682"/>
      <c r="BO714" s="682"/>
      <c r="BP714" s="682"/>
      <c r="BQ714" s="682"/>
      <c r="BR714" s="682"/>
      <c r="BS714" s="682"/>
      <c r="BT714" s="682"/>
      <c r="BU714" s="682"/>
      <c r="BV714" s="682"/>
      <c r="BW714" s="682"/>
    </row>
    <row r="715" spans="1:75" ht="13.5" customHeight="1">
      <c r="A715" s="696" t="s">
        <v>74</v>
      </c>
      <c r="B715" s="15" t="s">
        <v>55</v>
      </c>
      <c r="C715" s="692" t="str">
        <f>VLOOKUP($C702,'2025年度(1年後期)'!$B$5:$N$207,COLUMN('2025年度(1年後期)'!$G$5),0)&amp;""</f>
        <v/>
      </c>
      <c r="D715" s="693"/>
      <c r="E715" s="731" t="str">
        <f>VLOOKUP($C702,'2025年度(2年後期)'!$B$5:$N$207,COLUMN('2025年度(2年後期)'!$G$5),0)&amp;""</f>
        <v>英語S</v>
      </c>
      <c r="F715" s="704"/>
      <c r="G715" s="698" t="str">
        <f>VLOOKUP($C702,'2025年度(3年後期)'!$B$5:$N$207,COLUMN('2025年度(3年後期)'!$G$5),0)&amp;""</f>
        <v>領域別実習</v>
      </c>
      <c r="H715" s="693"/>
      <c r="I715" s="698" t="str">
        <f>VLOOKUP($C702,'2025年度(4年後期)'!$B$5:$N$206,COLUMN('2025年度(4年後期)'!$G$5),0)&amp;""</f>
        <v/>
      </c>
      <c r="J715" s="693"/>
      <c r="K715" s="694" t="str">
        <f>VLOOKUP($C702,'2025年度(助産後期)'!$B$5:$N$207,COLUMN('2025年度(助産後期)'!$G$5),0)&amp;""</f>
        <v/>
      </c>
      <c r="L715" s="694"/>
      <c r="M715" s="692" t="str">
        <f>VLOOKUP($C702,'2025年度(M1後期)'!$B$5:$N$207,COLUMN('2025年度(M1後期)'!$G$5),0)&amp;""</f>
        <v>Ｍ･Ｄ論文審査会（3月申請者）</v>
      </c>
      <c r="N715" s="693"/>
      <c r="O715" s="694" t="str">
        <f>VLOOKUP($C702,'2025年度(M2後期)'!$B$5:$N$207,COLUMN('2025年度(M2後期)'!$G$5),0)&amp;""</f>
        <v>Ｍ･Ｄ論文審査会（3月申請者）</v>
      </c>
      <c r="P715" s="693"/>
      <c r="Q715" s="694" t="str">
        <f>VLOOKUP($C702,'2025年度(D1後期)'!$B$5:$N$207,COLUMN('2025年度(D1後期)'!$G$5),0)&amp;""</f>
        <v>Ｍ･Ｄ論文審査会（3月申請者）</v>
      </c>
      <c r="R715" s="693"/>
      <c r="S715" s="694" t="str">
        <f>VLOOKUP($C702,'2025年度(D23後期)'!$B$5:$N$207,COLUMN('2025年度(D23後期)'!$G$5),0)&amp;""</f>
        <v>Ｍ･Ｄ論文審査会（3月申請者）</v>
      </c>
      <c r="T715" s="693"/>
      <c r="U715" s="21"/>
      <c r="Z715" s="696" t="str">
        <f>A715</f>
        <v>３時限（13：30～15：00）</v>
      </c>
      <c r="AA715" s="680" t="s">
        <v>370</v>
      </c>
      <c r="AB715" s="680"/>
      <c r="AC715" s="680"/>
      <c r="AD715" s="680"/>
      <c r="AE715" s="680"/>
      <c r="AF715" s="680"/>
      <c r="AG715" s="680" t="s">
        <v>370</v>
      </c>
      <c r="AH715" s="680" t="s">
        <v>105</v>
      </c>
      <c r="AI715" s="680"/>
      <c r="AJ715" s="680"/>
      <c r="AK715" s="680"/>
      <c r="AL715" s="680"/>
      <c r="AM715" s="681" t="s">
        <v>169</v>
      </c>
      <c r="AN715" s="680"/>
      <c r="AO715" s="680"/>
      <c r="AP715" s="680"/>
      <c r="AQ715" s="680"/>
      <c r="AR715" s="680"/>
      <c r="AS715" s="680"/>
      <c r="AT715" s="680"/>
      <c r="AU715" s="680"/>
      <c r="AV715" s="680"/>
      <c r="AW715" s="680" t="s">
        <v>370</v>
      </c>
      <c r="AX715" s="680"/>
      <c r="AY715" s="680"/>
      <c r="AZ715" s="681" t="s">
        <v>169</v>
      </c>
      <c r="BA715" s="680"/>
      <c r="BB715" s="680"/>
      <c r="BC715" s="680"/>
      <c r="BD715" s="680"/>
      <c r="BE715" s="680"/>
      <c r="BF715" s="680"/>
      <c r="BG715" s="680"/>
      <c r="BH715" s="680"/>
      <c r="BI715" s="680"/>
      <c r="BJ715" s="680"/>
      <c r="BK715" s="674"/>
      <c r="BL715" s="674"/>
      <c r="BM715" s="674"/>
      <c r="BN715" s="680"/>
      <c r="BO715" s="680"/>
      <c r="BP715" s="680"/>
      <c r="BQ715" s="680"/>
      <c r="BR715" s="680"/>
      <c r="BS715" s="680"/>
      <c r="BT715" s="680"/>
      <c r="BU715" s="680"/>
      <c r="BV715" s="680"/>
      <c r="BW715" s="680"/>
    </row>
    <row r="716" spans="1:75" ht="15">
      <c r="A716" s="696"/>
      <c r="B716" s="15" t="s">
        <v>58</v>
      </c>
      <c r="C716" s="688" t="str">
        <f>IFERROR(VLOOKUP(C715,科目・教員!$A$2:$B$349,2,0),"")</f>
        <v/>
      </c>
      <c r="D716" s="689"/>
      <c r="E716" s="730" t="str">
        <f>IFERROR(VLOOKUP(E715,科目・教員!$A$2:$B$349,2,0),"")</f>
        <v>ﾊﾟｳﾗ･ﾍﾞﾙｳﾞｧﾝｹﾞﾙ</v>
      </c>
      <c r="F716" s="702"/>
      <c r="G716" s="690" t="str">
        <f>IFERROR(VLOOKUP(G715,科目・教員!$A$2:$B$349,2,0),"")</f>
        <v/>
      </c>
      <c r="H716" s="689"/>
      <c r="I716" s="690" t="str">
        <f>IFERROR(VLOOKUP(I715,科目・教員!$A$2:$B$349,2,0),"")</f>
        <v/>
      </c>
      <c r="J716" s="689"/>
      <c r="K716" s="691" t="str">
        <f>IFERROR(VLOOKUP(K715,科目・教員!$A$2:$B$349,2,0),"")</f>
        <v/>
      </c>
      <c r="L716" s="691"/>
      <c r="M716" s="688" t="str">
        <f>IFERROR(VLOOKUP(M715,科目・教員!$A$2:$B$349,2,0),"")</f>
        <v/>
      </c>
      <c r="N716" s="689"/>
      <c r="O716" s="691" t="str">
        <f>IFERROR(VLOOKUP(O715,科目・教員!$A$2:$B$349,2,0),"")</f>
        <v/>
      </c>
      <c r="P716" s="689"/>
      <c r="Q716" s="691" t="str">
        <f>IFERROR(VLOOKUP(Q715,科目・教員!$A$2:$B$349,2,0),"")</f>
        <v/>
      </c>
      <c r="R716" s="689"/>
      <c r="S716" s="691" t="str">
        <f>IFERROR(VLOOKUP(S715,科目・教員!$A$2:$B$349,2,0),"")</f>
        <v/>
      </c>
      <c r="T716" s="689"/>
      <c r="U716" s="21"/>
      <c r="Z716" s="696"/>
      <c r="AA716" s="681"/>
      <c r="AB716" s="681"/>
      <c r="AC716" s="681"/>
      <c r="AD716" s="681"/>
      <c r="AE716" s="681"/>
      <c r="AF716" s="681"/>
      <c r="AG716" s="681"/>
      <c r="AH716" s="681"/>
      <c r="AI716" s="681"/>
      <c r="AJ716" s="681"/>
      <c r="AK716" s="681"/>
      <c r="AL716" s="681"/>
      <c r="AM716" s="681"/>
      <c r="AN716" s="681"/>
      <c r="AO716" s="681"/>
      <c r="AP716" s="681"/>
      <c r="AQ716" s="681"/>
      <c r="AR716" s="681"/>
      <c r="AS716" s="681"/>
      <c r="AT716" s="681"/>
      <c r="AU716" s="681"/>
      <c r="AV716" s="681"/>
      <c r="AW716" s="681"/>
      <c r="AX716" s="681"/>
      <c r="AY716" s="681"/>
      <c r="AZ716" s="681"/>
      <c r="BA716" s="681"/>
      <c r="BB716" s="681"/>
      <c r="BC716" s="681"/>
      <c r="BD716" s="681"/>
      <c r="BE716" s="681"/>
      <c r="BF716" s="681"/>
      <c r="BG716" s="681"/>
      <c r="BH716" s="681"/>
      <c r="BI716" s="681"/>
      <c r="BJ716" s="681"/>
      <c r="BK716" s="675"/>
      <c r="BL716" s="675"/>
      <c r="BM716" s="675"/>
      <c r="BN716" s="681"/>
      <c r="BO716" s="681"/>
      <c r="BP716" s="681"/>
      <c r="BQ716" s="681"/>
      <c r="BR716" s="681"/>
      <c r="BS716" s="681"/>
      <c r="BT716" s="681"/>
      <c r="BU716" s="681"/>
      <c r="BV716" s="681"/>
      <c r="BW716" s="681"/>
    </row>
    <row r="717" spans="1:75" ht="15" customHeight="1">
      <c r="A717" s="696"/>
      <c r="B717" s="15" t="s">
        <v>60</v>
      </c>
      <c r="C717" s="688" t="str">
        <f>VLOOKUP($C702,'2025年度(1年後期)'!$B$5:$N$207,COLUMN('2025年度(1年後期)'!$G$5)+1,0)&amp;""</f>
        <v/>
      </c>
      <c r="D717" s="689"/>
      <c r="E717" s="730" t="str">
        <f>VLOOKUP($C702,'2025年度(2年後期)'!$B$5:$N$207,COLUMN('2025年度(2年後期)'!$G$5)+1,0)&amp;""</f>
        <v>202</v>
      </c>
      <c r="F717" s="702"/>
      <c r="G717" s="690" t="str">
        <f>VLOOKUP($C702,'2025年度(3年後期)'!$B$5:$N$207,COLUMN('2025年度(3年後期)'!$G$5)+1,0)&amp;""</f>
        <v>母性:304･母小実</v>
      </c>
      <c r="H717" s="689"/>
      <c r="I717" s="690" t="str">
        <f>VLOOKUP($C702,'2025年度(4年後期)'!$B$5:$N$206,COLUMN('2025年度(4年後期)'!$G$5)+1,0)&amp;""</f>
        <v/>
      </c>
      <c r="J717" s="689"/>
      <c r="K717" s="691" t="str">
        <f>VLOOKUP($C702,'2025年度(助産後期)'!$B$5:$N$207,COLUMN('2025年度(助産後期)'!$G$5)+1,0)&amp;""</f>
        <v/>
      </c>
      <c r="L717" s="691"/>
      <c r="M717" s="688" t="str">
        <f>VLOOKUP($C702,'2025年度(M1後期)'!$B$5:$N$207,COLUMN('2025年度(M1後期)'!$G$5)+1,0)&amp;""</f>
        <v>101･201･301</v>
      </c>
      <c r="N717" s="689"/>
      <c r="O717" s="691" t="str">
        <f>VLOOKUP($C702,'2025年度(M2後期)'!$B$5:$N$207,COLUMN('2025年度(M2後期)'!$G$5)+1,0)&amp;""</f>
        <v>101･201･301</v>
      </c>
      <c r="P717" s="689"/>
      <c r="Q717" s="691" t="str">
        <f>VLOOKUP($C702,'2025年度(D1後期)'!$B$5:$N$207,COLUMN('2025年度(D1後期)'!$G$5)+1,0)&amp;""</f>
        <v>101･201･301</v>
      </c>
      <c r="R717" s="689"/>
      <c r="S717" s="691" t="str">
        <f>VLOOKUP($C702,'2025年度(D23後期)'!$B$5:$N$207,COLUMN('2025年度(D23後期)'!$G$5)+1,0)&amp;""</f>
        <v>101･201･301</v>
      </c>
      <c r="T717" s="689"/>
      <c r="U717" s="21"/>
      <c r="Z717" s="696"/>
      <c r="AA717" s="681"/>
      <c r="AB717" s="681"/>
      <c r="AC717" s="681"/>
      <c r="AD717" s="681"/>
      <c r="AE717" s="681"/>
      <c r="AF717" s="681"/>
      <c r="AG717" s="681"/>
      <c r="AH717" s="681"/>
      <c r="AI717" s="681"/>
      <c r="AJ717" s="681"/>
      <c r="AK717" s="681"/>
      <c r="AL717" s="681"/>
      <c r="AM717" s="681"/>
      <c r="AN717" s="681"/>
      <c r="AO717" s="681"/>
      <c r="AP717" s="681"/>
      <c r="AQ717" s="681"/>
      <c r="AR717" s="681"/>
      <c r="AS717" s="681"/>
      <c r="AT717" s="681"/>
      <c r="AU717" s="681"/>
      <c r="AV717" s="681"/>
      <c r="AW717" s="681"/>
      <c r="AX717" s="681"/>
      <c r="AY717" s="681"/>
      <c r="AZ717" s="681"/>
      <c r="BA717" s="681"/>
      <c r="BB717" s="681"/>
      <c r="BC717" s="681"/>
      <c r="BD717" s="681"/>
      <c r="BE717" s="681"/>
      <c r="BF717" s="681"/>
      <c r="BG717" s="681"/>
      <c r="BH717" s="681"/>
      <c r="BI717" s="681"/>
      <c r="BJ717" s="681"/>
      <c r="BK717" s="675"/>
      <c r="BL717" s="675"/>
      <c r="BM717" s="675"/>
      <c r="BN717" s="681"/>
      <c r="BO717" s="681"/>
      <c r="BP717" s="681"/>
      <c r="BQ717" s="681"/>
      <c r="BR717" s="681"/>
      <c r="BS717" s="681"/>
      <c r="BT717" s="681"/>
      <c r="BU717" s="681"/>
      <c r="BV717" s="681"/>
      <c r="BW717" s="681"/>
    </row>
    <row r="718" spans="1:75" ht="15">
      <c r="A718" s="712"/>
      <c r="B718" s="16" t="s">
        <v>62</v>
      </c>
      <c r="C718" s="724"/>
      <c r="D718" s="725"/>
      <c r="E718" s="734" t="s">
        <v>116</v>
      </c>
      <c r="F718" s="735"/>
      <c r="G718" s="684"/>
      <c r="H718" s="685"/>
      <c r="I718" s="684"/>
      <c r="J718" s="685"/>
      <c r="K718" s="686"/>
      <c r="L718" s="686"/>
      <c r="M718" s="687"/>
      <c r="N718" s="685"/>
      <c r="O718" s="686"/>
      <c r="P718" s="685"/>
      <c r="Q718" s="686"/>
      <c r="R718" s="685"/>
      <c r="S718" s="686"/>
      <c r="T718" s="685"/>
      <c r="U718" s="21"/>
      <c r="Z718" s="697"/>
      <c r="AA718" s="682"/>
      <c r="AB718" s="682"/>
      <c r="AC718" s="682"/>
      <c r="AD718" s="682"/>
      <c r="AE718" s="682"/>
      <c r="AF718" s="682"/>
      <c r="AG718" s="682"/>
      <c r="AH718" s="682"/>
      <c r="AI718" s="682"/>
      <c r="AJ718" s="682"/>
      <c r="AK718" s="682"/>
      <c r="AL718" s="682"/>
      <c r="AM718" s="682"/>
      <c r="AN718" s="682"/>
      <c r="AO718" s="682"/>
      <c r="AP718" s="682"/>
      <c r="AQ718" s="682"/>
      <c r="AR718" s="682"/>
      <c r="AS718" s="682"/>
      <c r="AT718" s="682"/>
      <c r="AU718" s="682"/>
      <c r="AV718" s="682"/>
      <c r="AW718" s="682"/>
      <c r="AX718" s="682"/>
      <c r="AY718" s="682"/>
      <c r="AZ718" s="682"/>
      <c r="BA718" s="682"/>
      <c r="BB718" s="682"/>
      <c r="BC718" s="682"/>
      <c r="BD718" s="682"/>
      <c r="BE718" s="682"/>
      <c r="BF718" s="682"/>
      <c r="BG718" s="682"/>
      <c r="BH718" s="682"/>
      <c r="BI718" s="682"/>
      <c r="BJ718" s="682"/>
      <c r="BK718" s="676"/>
      <c r="BL718" s="676"/>
      <c r="BM718" s="676"/>
      <c r="BN718" s="682"/>
      <c r="BO718" s="682"/>
      <c r="BP718" s="682"/>
      <c r="BQ718" s="682"/>
      <c r="BR718" s="682"/>
      <c r="BS718" s="682"/>
      <c r="BT718" s="682"/>
      <c r="BU718" s="682"/>
      <c r="BV718" s="682"/>
      <c r="BW718" s="682"/>
    </row>
    <row r="719" spans="1:75" ht="13.5" customHeight="1">
      <c r="A719" s="696" t="s">
        <v>80</v>
      </c>
      <c r="B719" s="15" t="s">
        <v>55</v>
      </c>
      <c r="C719" s="692" t="str">
        <f>VLOOKUP($C702,'2025年度(1年後期)'!$B$5:$N$207,COLUMN('2025年度(1年後期)'!$I$5),0)&amp;""</f>
        <v/>
      </c>
      <c r="D719" s="693"/>
      <c r="E719" s="698" t="str">
        <f>VLOOKUP($C702,'2025年度(2年後期)'!$B$5:$N$207,COLUMN('2025年度(2年後期)'!$I$5),0)&amp;""</f>
        <v/>
      </c>
      <c r="F719" s="693"/>
      <c r="G719" s="698" t="str">
        <f>VLOOKUP($C702,'2025年度(3年後期)'!$B$5:$N$207,COLUMN('2025年度(3年後期)'!$I$5),0)&amp;""</f>
        <v>領域別実習</v>
      </c>
      <c r="H719" s="693"/>
      <c r="I719" s="698" t="str">
        <f>VLOOKUP($C702,'2025年度(4年後期)'!$B$5:$N$206,COLUMN('2025年度(4年後期)'!$I$5),0)&amp;""</f>
        <v/>
      </c>
      <c r="J719" s="693"/>
      <c r="K719" s="694" t="str">
        <f>VLOOKUP($C702,'2025年度(助産後期)'!$B$5:$N$207,COLUMN('2025年度(助産後期)'!$I$5),0)&amp;""</f>
        <v/>
      </c>
      <c r="L719" s="694"/>
      <c r="M719" s="692" t="str">
        <f>VLOOKUP($C702,'2025年度(M1後期)'!$B$5:$N$207,COLUMN('2025年度(M1後期)'!$I$5),0)&amp;""</f>
        <v>Ｍ･Ｄ論文審査会（3月申請者）</v>
      </c>
      <c r="N719" s="693"/>
      <c r="O719" s="694" t="str">
        <f>VLOOKUP($C702,'2025年度(M2後期)'!$B$5:$N$207,COLUMN('2025年度(M2後期)'!$I$5),0)&amp;""</f>
        <v>Ｍ･Ｄ論文審査会（3月申請者）</v>
      </c>
      <c r="P719" s="693"/>
      <c r="Q719" s="694" t="str">
        <f>VLOOKUP($C702,'2025年度(D1後期)'!$B$5:$N$207,COLUMN('2025年度(D1後期)'!$I$5),0)&amp;""</f>
        <v>Ｍ･Ｄ論文審査会（3月申請者）</v>
      </c>
      <c r="R719" s="693"/>
      <c r="S719" s="694" t="str">
        <f>VLOOKUP($C702,'2025年度(D23後期)'!$B$5:$N$207,COLUMN('2025年度(D23後期)'!$I$5),0)&amp;""</f>
        <v>Ｍ･Ｄ論文審査会（3月申請者）</v>
      </c>
      <c r="T719" s="693"/>
      <c r="U719" s="21"/>
      <c r="Z719" s="696" t="str">
        <f>A719</f>
        <v>４時限（15：10～16：40）</v>
      </c>
      <c r="AA719" s="680" t="s">
        <v>370</v>
      </c>
      <c r="AB719" s="680"/>
      <c r="AC719" s="680"/>
      <c r="AD719" s="680"/>
      <c r="AE719" s="680"/>
      <c r="AF719" s="680"/>
      <c r="AG719" s="680" t="s">
        <v>370</v>
      </c>
      <c r="AH719" s="680"/>
      <c r="AI719" s="680"/>
      <c r="AJ719" s="680"/>
      <c r="AK719" s="680"/>
      <c r="AL719" s="680"/>
      <c r="AM719" s="681" t="s">
        <v>169</v>
      </c>
      <c r="AN719" s="680"/>
      <c r="AO719" s="680"/>
      <c r="AP719" s="680"/>
      <c r="AQ719" s="680"/>
      <c r="AR719" s="680"/>
      <c r="AS719" s="680"/>
      <c r="AT719" s="680"/>
      <c r="AU719" s="680"/>
      <c r="AV719" s="680"/>
      <c r="AW719" s="680" t="s">
        <v>370</v>
      </c>
      <c r="AX719" s="680"/>
      <c r="AY719" s="680"/>
      <c r="AZ719" s="681" t="s">
        <v>169</v>
      </c>
      <c r="BA719" s="680"/>
      <c r="BB719" s="680"/>
      <c r="BC719" s="680"/>
      <c r="BD719" s="680"/>
      <c r="BE719" s="680"/>
      <c r="BF719" s="680"/>
      <c r="BG719" s="680"/>
      <c r="BH719" s="680"/>
      <c r="BI719" s="680"/>
      <c r="BJ719" s="680"/>
      <c r="BK719" s="674"/>
      <c r="BL719" s="674"/>
      <c r="BM719" s="674"/>
      <c r="BN719" s="680"/>
      <c r="BO719" s="680"/>
      <c r="BP719" s="680"/>
      <c r="BQ719" s="680"/>
      <c r="BR719" s="680"/>
      <c r="BS719" s="680"/>
      <c r="BT719" s="680"/>
      <c r="BU719" s="680"/>
      <c r="BV719" s="680"/>
      <c r="BW719" s="680"/>
    </row>
    <row r="720" spans="1:75" ht="15">
      <c r="A720" s="696"/>
      <c r="B720" s="15" t="s">
        <v>58</v>
      </c>
      <c r="C720" s="688" t="str">
        <f>IFERROR(VLOOKUP(C719,科目・教員!$A$2:$B$349,2,0),"")</f>
        <v/>
      </c>
      <c r="D720" s="689"/>
      <c r="E720" s="690" t="str">
        <f>IFERROR(VLOOKUP(E719,科目・教員!$A$2:$B$349,2,0),"")</f>
        <v/>
      </c>
      <c r="F720" s="689"/>
      <c r="G720" s="690" t="str">
        <f>IFERROR(VLOOKUP(G719,科目・教員!$A$2:$B$349,2,0),"")</f>
        <v/>
      </c>
      <c r="H720" s="689"/>
      <c r="I720" s="690" t="str">
        <f>IFERROR(VLOOKUP(I719,科目・教員!$A$2:$B$349,2,0),"")</f>
        <v/>
      </c>
      <c r="J720" s="689"/>
      <c r="K720" s="691" t="str">
        <f>IFERROR(VLOOKUP(K719,科目・教員!$A$2:$B$349,2,0),"")</f>
        <v/>
      </c>
      <c r="L720" s="691"/>
      <c r="M720" s="688" t="str">
        <f>IFERROR(VLOOKUP(M719,科目・教員!$A$2:$B$349,2,0),"")</f>
        <v/>
      </c>
      <c r="N720" s="689"/>
      <c r="O720" s="691" t="str">
        <f>IFERROR(VLOOKUP(O719,科目・教員!$A$2:$B$349,2,0),"")</f>
        <v/>
      </c>
      <c r="P720" s="689"/>
      <c r="Q720" s="691" t="str">
        <f>IFERROR(VLOOKUP(Q719,科目・教員!$A$2:$B$349,2,0),"")</f>
        <v/>
      </c>
      <c r="R720" s="689"/>
      <c r="S720" s="691" t="str">
        <f>IFERROR(VLOOKUP(S719,科目・教員!$A$2:$B$349,2,0),"")</f>
        <v/>
      </c>
      <c r="T720" s="689"/>
      <c r="U720" s="21"/>
      <c r="Z720" s="696"/>
      <c r="AA720" s="681"/>
      <c r="AB720" s="681"/>
      <c r="AC720" s="681"/>
      <c r="AD720" s="681"/>
      <c r="AE720" s="681"/>
      <c r="AF720" s="681"/>
      <c r="AG720" s="681"/>
      <c r="AH720" s="681"/>
      <c r="AI720" s="681"/>
      <c r="AJ720" s="681"/>
      <c r="AK720" s="681"/>
      <c r="AL720" s="681"/>
      <c r="AM720" s="681"/>
      <c r="AN720" s="681"/>
      <c r="AO720" s="681"/>
      <c r="AP720" s="681"/>
      <c r="AQ720" s="681"/>
      <c r="AR720" s="681"/>
      <c r="AS720" s="681"/>
      <c r="AT720" s="681"/>
      <c r="AU720" s="681"/>
      <c r="AV720" s="681"/>
      <c r="AW720" s="681"/>
      <c r="AX720" s="681"/>
      <c r="AY720" s="681"/>
      <c r="AZ720" s="681"/>
      <c r="BA720" s="681"/>
      <c r="BB720" s="681"/>
      <c r="BC720" s="681"/>
      <c r="BD720" s="681"/>
      <c r="BE720" s="681"/>
      <c r="BF720" s="681"/>
      <c r="BG720" s="681"/>
      <c r="BH720" s="681"/>
      <c r="BI720" s="681"/>
      <c r="BJ720" s="681"/>
      <c r="BK720" s="675"/>
      <c r="BL720" s="675"/>
      <c r="BM720" s="675"/>
      <c r="BN720" s="681"/>
      <c r="BO720" s="681"/>
      <c r="BP720" s="681"/>
      <c r="BQ720" s="681"/>
      <c r="BR720" s="681"/>
      <c r="BS720" s="681"/>
      <c r="BT720" s="681"/>
      <c r="BU720" s="681"/>
      <c r="BV720" s="681"/>
      <c r="BW720" s="681"/>
    </row>
    <row r="721" spans="1:75" ht="15" customHeight="1">
      <c r="A721" s="696"/>
      <c r="B721" s="15" t="s">
        <v>60</v>
      </c>
      <c r="C721" s="688" t="str">
        <f>VLOOKUP($C702,'2025年度(1年後期)'!$B$5:$N$207,COLUMN('2025年度(1年後期)'!$I$5)+1,0)&amp;""</f>
        <v/>
      </c>
      <c r="D721" s="689"/>
      <c r="E721" s="690" t="str">
        <f>VLOOKUP($C702,'2025年度(2年後期)'!$B$5:$N$207,COLUMN('2025年度(2年後期)'!$I$5)+1,0)&amp;""</f>
        <v/>
      </c>
      <c r="F721" s="689"/>
      <c r="G721" s="690" t="str">
        <f>VLOOKUP($C702,'2025年度(3年後期)'!$B$5:$N$207,COLUMN('2025年度(3年後期)'!$I$5)+1,0)&amp;""</f>
        <v>母性:304･母小実</v>
      </c>
      <c r="H721" s="689"/>
      <c r="I721" s="690" t="str">
        <f>VLOOKUP($C702,'2025年度(4年後期)'!$B$5:$N$206,COLUMN('2025年度(4年後期)'!$I$5)+1,0)&amp;""</f>
        <v/>
      </c>
      <c r="J721" s="689"/>
      <c r="K721" s="691" t="str">
        <f>VLOOKUP($C702,'2025年度(助産後期)'!$B$5:$N$207,COLUMN('2025年度(助産後期)'!$I$5)+1,0)&amp;""</f>
        <v/>
      </c>
      <c r="L721" s="691"/>
      <c r="M721" s="688" t="str">
        <f>VLOOKUP($C702,'2025年度(M1後期)'!$B$5:$N$207,COLUMN('2025年度(M1後期)'!$I$5)+1,0)&amp;""</f>
        <v>101･201･301</v>
      </c>
      <c r="N721" s="689"/>
      <c r="O721" s="691" t="str">
        <f>VLOOKUP($C702,'2025年度(M2後期)'!$B$5:$N$207,COLUMN('2025年度(M2後期)'!$I$5)+1,0)&amp;""</f>
        <v>101･201･301</v>
      </c>
      <c r="P721" s="689"/>
      <c r="Q721" s="691" t="str">
        <f>VLOOKUP($C702,'2025年度(D1後期)'!$B$5:$N$207,COLUMN('2025年度(D1後期)'!$I$5)+1,0)&amp;""</f>
        <v>101･201･301</v>
      </c>
      <c r="R721" s="689"/>
      <c r="S721" s="691" t="str">
        <f>VLOOKUP($C702,'2025年度(D23後期)'!$B$5:$N$207,COLUMN('2025年度(D23後期)'!$I$5)+1,0)&amp;""</f>
        <v>101･201･301</v>
      </c>
      <c r="T721" s="689"/>
      <c r="U721" s="21"/>
      <c r="Z721" s="696"/>
      <c r="AA721" s="681"/>
      <c r="AB721" s="681"/>
      <c r="AC721" s="681"/>
      <c r="AD721" s="681"/>
      <c r="AE721" s="681"/>
      <c r="AF721" s="681"/>
      <c r="AG721" s="681"/>
      <c r="AH721" s="681"/>
      <c r="AI721" s="681"/>
      <c r="AJ721" s="681"/>
      <c r="AK721" s="681"/>
      <c r="AL721" s="681"/>
      <c r="AM721" s="681"/>
      <c r="AN721" s="681"/>
      <c r="AO721" s="681"/>
      <c r="AP721" s="681"/>
      <c r="AQ721" s="681"/>
      <c r="AR721" s="681"/>
      <c r="AS721" s="681"/>
      <c r="AT721" s="681"/>
      <c r="AU721" s="681"/>
      <c r="AV721" s="681"/>
      <c r="AW721" s="681"/>
      <c r="AX721" s="681"/>
      <c r="AY721" s="681"/>
      <c r="AZ721" s="681"/>
      <c r="BA721" s="681"/>
      <c r="BB721" s="681"/>
      <c r="BC721" s="681"/>
      <c r="BD721" s="681"/>
      <c r="BE721" s="681"/>
      <c r="BF721" s="681"/>
      <c r="BG721" s="681"/>
      <c r="BH721" s="681"/>
      <c r="BI721" s="681"/>
      <c r="BJ721" s="681"/>
      <c r="BK721" s="675"/>
      <c r="BL721" s="675"/>
      <c r="BM721" s="675"/>
      <c r="BN721" s="681"/>
      <c r="BO721" s="681"/>
      <c r="BP721" s="681"/>
      <c r="BQ721" s="681"/>
      <c r="BR721" s="681"/>
      <c r="BS721" s="681"/>
      <c r="BT721" s="681"/>
      <c r="BU721" s="681"/>
      <c r="BV721" s="681"/>
      <c r="BW721" s="681"/>
    </row>
    <row r="722" spans="1:75" ht="15">
      <c r="A722" s="697"/>
      <c r="B722" s="16" t="s">
        <v>62</v>
      </c>
      <c r="C722" s="724"/>
      <c r="D722" s="725"/>
      <c r="E722" s="684"/>
      <c r="F722" s="685"/>
      <c r="G722" s="684"/>
      <c r="H722" s="685"/>
      <c r="I722" s="684"/>
      <c r="J722" s="685"/>
      <c r="K722" s="686"/>
      <c r="L722" s="686"/>
      <c r="M722" s="687"/>
      <c r="N722" s="685"/>
      <c r="O722" s="686"/>
      <c r="P722" s="685"/>
      <c r="Q722" s="686"/>
      <c r="R722" s="685"/>
      <c r="S722" s="686"/>
      <c r="T722" s="685"/>
      <c r="U722" s="21"/>
      <c r="Z722" s="697"/>
      <c r="AA722" s="682"/>
      <c r="AB722" s="682"/>
      <c r="AC722" s="682"/>
      <c r="AD722" s="682"/>
      <c r="AE722" s="682"/>
      <c r="AF722" s="682"/>
      <c r="AG722" s="682"/>
      <c r="AH722" s="682"/>
      <c r="AI722" s="682"/>
      <c r="AJ722" s="682"/>
      <c r="AK722" s="682"/>
      <c r="AL722" s="682"/>
      <c r="AM722" s="682"/>
      <c r="AN722" s="682"/>
      <c r="AO722" s="682"/>
      <c r="AP722" s="682"/>
      <c r="AQ722" s="682"/>
      <c r="AR722" s="682"/>
      <c r="AS722" s="682"/>
      <c r="AT722" s="682"/>
      <c r="AU722" s="682"/>
      <c r="AV722" s="682"/>
      <c r="AW722" s="682"/>
      <c r="AX722" s="682"/>
      <c r="AY722" s="682"/>
      <c r="AZ722" s="682"/>
      <c r="BA722" s="682"/>
      <c r="BB722" s="682"/>
      <c r="BC722" s="682"/>
      <c r="BD722" s="682"/>
      <c r="BE722" s="682"/>
      <c r="BF722" s="682"/>
      <c r="BG722" s="682"/>
      <c r="BH722" s="682"/>
      <c r="BI722" s="682"/>
      <c r="BJ722" s="682"/>
      <c r="BK722" s="676"/>
      <c r="BL722" s="676"/>
      <c r="BM722" s="676"/>
      <c r="BN722" s="682"/>
      <c r="BO722" s="682"/>
      <c r="BP722" s="682"/>
      <c r="BQ722" s="682"/>
      <c r="BR722" s="682"/>
      <c r="BS722" s="682"/>
      <c r="BT722" s="682"/>
      <c r="BU722" s="682"/>
      <c r="BV722" s="682"/>
      <c r="BW722" s="682"/>
    </row>
    <row r="723" spans="1:75" ht="15">
      <c r="A723" s="696" t="s">
        <v>87</v>
      </c>
      <c r="B723" s="15" t="s">
        <v>55</v>
      </c>
      <c r="C723" s="692" t="str">
        <f>VLOOKUP($C702,'2025年度(1年後期)'!$B$5:$N$207,COLUMN('2025年度(1年後期)'!$K$5),0)&amp;""</f>
        <v/>
      </c>
      <c r="D723" s="693"/>
      <c r="E723" s="698" t="str">
        <f>VLOOKUP($C702,'2025年度(2年後期)'!$B$5:$N$207,COLUMN('2025年度(2年後期)'!$K$5),0)&amp;""</f>
        <v/>
      </c>
      <c r="F723" s="693"/>
      <c r="G723" s="698" t="str">
        <f>VLOOKUP($C702,'2025年度(3年後期)'!$B$5:$N$207,COLUMN('2025年度(3年後期)'!$K$5),0)&amp;""</f>
        <v/>
      </c>
      <c r="H723" s="693"/>
      <c r="I723" s="698" t="str">
        <f>VLOOKUP($C702,'2025年度(4年後期)'!$B$5:$N$206,COLUMN('2025年度(4年後期)'!$K$5),0)&amp;""</f>
        <v/>
      </c>
      <c r="J723" s="693"/>
      <c r="K723" s="694" t="str">
        <f>VLOOKUP($C702,'2025年度(助産後期)'!$B$5:$N$207,COLUMN('2025年度(助産後期)'!$K$5),0)&amp;""</f>
        <v/>
      </c>
      <c r="L723" s="694"/>
      <c r="M723" s="692" t="str">
        <f>VLOOKUP($C702,'2025年度(M1後期)'!$B$5:$N$207,COLUMN('2025年度(M1後期)'!$K$5),0)&amp;""</f>
        <v/>
      </c>
      <c r="N723" s="693"/>
      <c r="O723" s="694" t="str">
        <f>VLOOKUP($C702,'2025年度(M2後期)'!$B$5:$N$207,COLUMN('2025年度(M2後期)'!$K$5),0)&amp;""</f>
        <v/>
      </c>
      <c r="P723" s="693"/>
      <c r="Q723" s="694" t="str">
        <f>VLOOKUP($C702,'2025年度(D1後期)'!$B$5:$N$207,COLUMN('2025年度(D1後期)'!$K$5),0)&amp;""</f>
        <v/>
      </c>
      <c r="R723" s="693"/>
      <c r="S723" s="694" t="str">
        <f>VLOOKUP($C702,'2025年度(D23後期)'!$B$5:$N$207,COLUMN('2025年度(D23後期)'!$K$5),0)&amp;""</f>
        <v/>
      </c>
      <c r="T723" s="693"/>
      <c r="U723" s="21"/>
      <c r="Z723" s="696" t="str">
        <f>A723</f>
        <v>５時限（16：50～18：20）</v>
      </c>
      <c r="AA723" s="680"/>
      <c r="AB723" s="680"/>
      <c r="AC723" s="680"/>
      <c r="AD723" s="680"/>
      <c r="AE723" s="680"/>
      <c r="AF723" s="680"/>
      <c r="AG723" s="680"/>
      <c r="AH723" s="680"/>
      <c r="AI723" s="680"/>
      <c r="AJ723" s="680"/>
      <c r="AK723" s="680"/>
      <c r="AL723" s="680"/>
      <c r="AM723" s="680"/>
      <c r="AN723" s="680"/>
      <c r="AO723" s="680"/>
      <c r="AP723" s="680"/>
      <c r="AQ723" s="680"/>
      <c r="AR723" s="680"/>
      <c r="AS723" s="680"/>
      <c r="AT723" s="680"/>
      <c r="AU723" s="680"/>
      <c r="AV723" s="680"/>
      <c r="AW723" s="680"/>
      <c r="AX723" s="680"/>
      <c r="AY723" s="680"/>
      <c r="AZ723" s="680"/>
      <c r="BA723" s="680"/>
      <c r="BB723" s="680"/>
      <c r="BC723" s="680"/>
      <c r="BD723" s="680"/>
      <c r="BE723" s="680"/>
      <c r="BF723" s="680"/>
      <c r="BG723" s="680"/>
      <c r="BH723" s="680"/>
      <c r="BI723" s="680"/>
      <c r="BJ723" s="680"/>
      <c r="BK723" s="674"/>
      <c r="BL723" s="674"/>
      <c r="BM723" s="674"/>
      <c r="BN723" s="680"/>
      <c r="BO723" s="680"/>
      <c r="BP723" s="680"/>
      <c r="BQ723" s="680"/>
      <c r="BR723" s="680"/>
      <c r="BS723" s="680"/>
      <c r="BT723" s="680"/>
      <c r="BU723" s="680"/>
      <c r="BV723" s="680"/>
      <c r="BW723" s="680"/>
    </row>
    <row r="724" spans="1:75" ht="15">
      <c r="A724" s="696"/>
      <c r="B724" s="15" t="s">
        <v>58</v>
      </c>
      <c r="C724" s="688" t="str">
        <f>IFERROR(VLOOKUP(C723,科目・教員!$A$2:$B$349,2,0),"")</f>
        <v/>
      </c>
      <c r="D724" s="689"/>
      <c r="E724" s="690" t="str">
        <f>IFERROR(VLOOKUP(E723,科目・教員!$A$2:$B$349,2,0),"")</f>
        <v/>
      </c>
      <c r="F724" s="689"/>
      <c r="G724" s="690" t="str">
        <f>IFERROR(VLOOKUP(G723,科目・教員!$A$2:$B$349,2,0),"")</f>
        <v/>
      </c>
      <c r="H724" s="689"/>
      <c r="I724" s="690" t="str">
        <f>IFERROR(VLOOKUP(I723,科目・教員!$A$2:$B$349,2,0),"")</f>
        <v/>
      </c>
      <c r="J724" s="689"/>
      <c r="K724" s="691" t="str">
        <f>IFERROR(VLOOKUP(K723,科目・教員!$A$2:$B$349,2,0),"")</f>
        <v/>
      </c>
      <c r="L724" s="691"/>
      <c r="M724" s="688" t="str">
        <f>IFERROR(VLOOKUP(M723,科目・教員!$A$2:$B$349,2,0),"")</f>
        <v/>
      </c>
      <c r="N724" s="689"/>
      <c r="O724" s="691" t="str">
        <f>IFERROR(VLOOKUP(O723,科目・教員!$A$2:$B$349,2,0),"")</f>
        <v/>
      </c>
      <c r="P724" s="689"/>
      <c r="Q724" s="691" t="str">
        <f>IFERROR(VLOOKUP(Q723,科目・教員!$A$2:$B$349,2,0),"")</f>
        <v/>
      </c>
      <c r="R724" s="689"/>
      <c r="S724" s="691" t="str">
        <f>IFERROR(VLOOKUP(S723,科目・教員!$A$2:$B$349,2,0),"")</f>
        <v/>
      </c>
      <c r="T724" s="689"/>
      <c r="U724" s="21"/>
      <c r="Z724" s="696"/>
      <c r="AA724" s="681"/>
      <c r="AB724" s="681"/>
      <c r="AC724" s="681"/>
      <c r="AD724" s="681"/>
      <c r="AE724" s="681"/>
      <c r="AF724" s="681"/>
      <c r="AG724" s="681"/>
      <c r="AH724" s="681"/>
      <c r="AI724" s="681"/>
      <c r="AJ724" s="681"/>
      <c r="AK724" s="681"/>
      <c r="AL724" s="681"/>
      <c r="AM724" s="681"/>
      <c r="AN724" s="681"/>
      <c r="AO724" s="681"/>
      <c r="AP724" s="681"/>
      <c r="AQ724" s="681"/>
      <c r="AR724" s="681"/>
      <c r="AS724" s="681"/>
      <c r="AT724" s="681"/>
      <c r="AU724" s="681"/>
      <c r="AV724" s="681"/>
      <c r="AW724" s="681"/>
      <c r="AX724" s="681"/>
      <c r="AY724" s="681"/>
      <c r="AZ724" s="681"/>
      <c r="BA724" s="681"/>
      <c r="BB724" s="681"/>
      <c r="BC724" s="681"/>
      <c r="BD724" s="681"/>
      <c r="BE724" s="681"/>
      <c r="BF724" s="681"/>
      <c r="BG724" s="681"/>
      <c r="BH724" s="681"/>
      <c r="BI724" s="681"/>
      <c r="BJ724" s="681"/>
      <c r="BK724" s="675"/>
      <c r="BL724" s="675"/>
      <c r="BM724" s="675"/>
      <c r="BN724" s="681"/>
      <c r="BO724" s="681"/>
      <c r="BP724" s="681"/>
      <c r="BQ724" s="681"/>
      <c r="BR724" s="681"/>
      <c r="BS724" s="681"/>
      <c r="BT724" s="681"/>
      <c r="BU724" s="681"/>
      <c r="BV724" s="681"/>
      <c r="BW724" s="681"/>
    </row>
    <row r="725" spans="1:75" ht="21.75">
      <c r="A725" s="696"/>
      <c r="B725" s="15" t="s">
        <v>60</v>
      </c>
      <c r="C725" s="688" t="str">
        <f>VLOOKUP($C702,'2025年度(1年後期)'!$B$5:$N$207,COLUMN('2025年度(1年後期)'!$K$5)+1,0)&amp;""</f>
        <v/>
      </c>
      <c r="D725" s="689"/>
      <c r="E725" s="690" t="str">
        <f>VLOOKUP($C702,'2025年度(2年後期)'!$B$5:$N$207,COLUMN('2025年度(2年後期)'!$K$5)+1,0)&amp;""</f>
        <v/>
      </c>
      <c r="F725" s="689"/>
      <c r="G725" s="690" t="str">
        <f>VLOOKUP($C702,'2025年度(3年後期)'!$B$5:$N$207,COLUMN('2025年度(3年後期)'!$K$5)+1,0)&amp;""</f>
        <v/>
      </c>
      <c r="H725" s="689"/>
      <c r="I725" s="690" t="str">
        <f>VLOOKUP($C702,'2025年度(4年後期)'!$B$5:$N$206,COLUMN('2025年度(4年後期)'!$K$5)+1,0)&amp;""</f>
        <v/>
      </c>
      <c r="J725" s="689"/>
      <c r="K725" s="691" t="str">
        <f>VLOOKUP($C702,'2025年度(助産後期)'!$B$5:$N$207,COLUMN('2025年度(助産後期)'!$K$5)+1,0)&amp;""</f>
        <v/>
      </c>
      <c r="L725" s="691"/>
      <c r="M725" s="688" t="str">
        <f>VLOOKUP($C702,'2025年度(M1後期)'!$B$5:$N$207,COLUMN('2025年度(M1後期)'!$K$5)+1,0)&amp;""</f>
        <v/>
      </c>
      <c r="N725" s="689"/>
      <c r="O725" s="691" t="str">
        <f>VLOOKUP($C702,'2025年度(M1後期)'!$B$5:$N$207,COLUMN('2025年度(M1後期)'!$K$5)+1,0)&amp;""</f>
        <v/>
      </c>
      <c r="P725" s="689"/>
      <c r="Q725" s="691" t="str">
        <f>VLOOKUP($C702,'2025年度(D1後期)'!$B$5:$N$207,COLUMN('2025年度(D1後期)'!$K$5)+1,0)&amp;""</f>
        <v/>
      </c>
      <c r="R725" s="689"/>
      <c r="S725" s="691" t="str">
        <f>VLOOKUP($C702,'2025年度(D23後期)'!$B$5:$N$207,COLUMN('2025年度(D23後期)'!$K$5)+1,0)&amp;""</f>
        <v/>
      </c>
      <c r="T725" s="689"/>
      <c r="U725" s="21"/>
      <c r="Z725" s="696"/>
      <c r="AA725" s="681"/>
      <c r="AB725" s="681"/>
      <c r="AC725" s="681"/>
      <c r="AD725" s="681"/>
      <c r="AE725" s="681"/>
      <c r="AF725" s="681"/>
      <c r="AG725" s="681"/>
      <c r="AH725" s="681"/>
      <c r="AI725" s="681"/>
      <c r="AJ725" s="681"/>
      <c r="AK725" s="681"/>
      <c r="AL725" s="681"/>
      <c r="AM725" s="681"/>
      <c r="AN725" s="681"/>
      <c r="AO725" s="681"/>
      <c r="AP725" s="681"/>
      <c r="AQ725" s="681"/>
      <c r="AR725" s="681"/>
      <c r="AS725" s="681"/>
      <c r="AT725" s="681"/>
      <c r="AU725" s="681"/>
      <c r="AV725" s="681"/>
      <c r="AW725" s="681"/>
      <c r="AX725" s="681"/>
      <c r="AY725" s="681"/>
      <c r="AZ725" s="681"/>
      <c r="BA725" s="681"/>
      <c r="BB725" s="681"/>
      <c r="BC725" s="681"/>
      <c r="BD725" s="681"/>
      <c r="BE725" s="681"/>
      <c r="BF725" s="681"/>
      <c r="BG725" s="681"/>
      <c r="BH725" s="681"/>
      <c r="BI725" s="681"/>
      <c r="BJ725" s="681"/>
      <c r="BK725" s="675"/>
      <c r="BL725" s="675"/>
      <c r="BM725" s="675"/>
      <c r="BN725" s="681"/>
      <c r="BO725" s="681"/>
      <c r="BP725" s="681"/>
      <c r="BQ725" s="681"/>
      <c r="BR725" s="681"/>
      <c r="BS725" s="681"/>
      <c r="BT725" s="681"/>
      <c r="BU725" s="681"/>
      <c r="BV725" s="681"/>
      <c r="BW725" s="681"/>
    </row>
    <row r="726" spans="1:75" ht="15">
      <c r="A726" s="697"/>
      <c r="B726" s="16" t="s">
        <v>62</v>
      </c>
      <c r="C726" s="724"/>
      <c r="D726" s="725"/>
      <c r="E726" s="684"/>
      <c r="F726" s="685"/>
      <c r="G726" s="684"/>
      <c r="H726" s="685"/>
      <c r="I726" s="684"/>
      <c r="J726" s="685"/>
      <c r="K726" s="686"/>
      <c r="L726" s="686"/>
      <c r="M726" s="687"/>
      <c r="N726" s="685"/>
      <c r="O726" s="686"/>
      <c r="P726" s="685"/>
      <c r="Q726" s="686"/>
      <c r="R726" s="685"/>
      <c r="S726" s="686"/>
      <c r="T726" s="685"/>
      <c r="U726" s="22"/>
      <c r="V726" s="19"/>
      <c r="W726" s="19"/>
      <c r="X726" s="19"/>
      <c r="Y726" s="19"/>
      <c r="Z726" s="697"/>
      <c r="AA726" s="682"/>
      <c r="AB726" s="682"/>
      <c r="AC726" s="682"/>
      <c r="AD726" s="682"/>
      <c r="AE726" s="682"/>
      <c r="AF726" s="682"/>
      <c r="AG726" s="682"/>
      <c r="AH726" s="682"/>
      <c r="AI726" s="682"/>
      <c r="AJ726" s="682"/>
      <c r="AK726" s="682"/>
      <c r="AL726" s="682"/>
      <c r="AM726" s="682"/>
      <c r="AN726" s="682"/>
      <c r="AO726" s="682"/>
      <c r="AP726" s="682"/>
      <c r="AQ726" s="682"/>
      <c r="AR726" s="682"/>
      <c r="AS726" s="682"/>
      <c r="AT726" s="682"/>
      <c r="AU726" s="682"/>
      <c r="AV726" s="682"/>
      <c r="AW726" s="682"/>
      <c r="AX726" s="682"/>
      <c r="AY726" s="682"/>
      <c r="AZ726" s="682"/>
      <c r="BA726" s="682"/>
      <c r="BB726" s="682"/>
      <c r="BC726" s="682"/>
      <c r="BD726" s="682"/>
      <c r="BE726" s="682"/>
      <c r="BF726" s="682"/>
      <c r="BG726" s="682"/>
      <c r="BH726" s="682"/>
      <c r="BI726" s="682"/>
      <c r="BJ726" s="682"/>
      <c r="BK726" s="676"/>
      <c r="BL726" s="676"/>
      <c r="BM726" s="676"/>
      <c r="BN726" s="682"/>
      <c r="BO726" s="682"/>
      <c r="BP726" s="682"/>
      <c r="BQ726" s="682"/>
      <c r="BR726" s="682"/>
      <c r="BS726" s="682"/>
      <c r="BT726" s="682"/>
      <c r="BU726" s="682"/>
      <c r="BV726" s="682"/>
      <c r="BW726" s="682"/>
    </row>
    <row r="727" spans="1:75" ht="21.75">
      <c r="A727" s="5"/>
      <c r="B727" s="6"/>
      <c r="C727" s="722">
        <f>C702+1</f>
        <v>46052</v>
      </c>
      <c r="D727" s="722"/>
      <c r="E727" s="722"/>
      <c r="F727" s="722"/>
      <c r="G727" s="722"/>
      <c r="H727" s="722"/>
      <c r="I727" s="722"/>
      <c r="J727" s="722"/>
      <c r="K727" s="722"/>
      <c r="L727" s="722"/>
      <c r="M727" s="722"/>
      <c r="N727" s="722"/>
      <c r="O727" s="722"/>
      <c r="P727" s="722"/>
      <c r="Q727" s="722"/>
      <c r="R727" s="722"/>
      <c r="S727" s="722"/>
      <c r="T727" s="722"/>
      <c r="U727" s="781">
        <f>C727</f>
        <v>46052</v>
      </c>
      <c r="V727" s="782"/>
      <c r="W727" s="782"/>
      <c r="X727" s="782"/>
      <c r="Y727" s="782"/>
      <c r="Z727" s="783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96" t="s">
        <v>54</v>
      </c>
      <c r="B728" s="12" t="s">
        <v>55</v>
      </c>
      <c r="C728" s="705" t="str">
        <f>VLOOKUP($C727,'2025年度(1年後期)'!$B$5:$N$207,COLUMN('2025年度(1年後期)'!$C$5),0)&amp;""</f>
        <v/>
      </c>
      <c r="D728" s="706"/>
      <c r="E728" s="823" t="str">
        <f>VLOOKUP($C727,'2025年度(2年後期)'!$B$5:$N$207,COLUMN('2025年度(2年後期)'!$C$5),0)&amp;""</f>
        <v>薬物療法と看護　本試験</v>
      </c>
      <c r="F728" s="759"/>
      <c r="G728" s="713" t="str">
        <f>VLOOKUP($C727,'2025年度(3年後期)'!$B$5:$N$207,COLUMN('2025年度(3年後期)'!$C$5),0)&amp;""</f>
        <v>領域別実習</v>
      </c>
      <c r="H728" s="706"/>
      <c r="I728" s="713" t="str">
        <f>VLOOKUP($C727,'2025年度(4年後期)'!$B$5:$N$206,COLUMN('2025年度(4年後期)'!$C$5),0)&amp;""</f>
        <v>総合学習</v>
      </c>
      <c r="J728" s="706"/>
      <c r="K728" s="693" t="str">
        <f>VLOOKUP($C727,'2025年度(助産後期)'!$B$5:$N$207,COLUMN('2025年度(助産後期)'!$C$5),0)&amp;""</f>
        <v/>
      </c>
      <c r="L728" s="709"/>
      <c r="M728" s="723" t="str">
        <f>VLOOKUP($C727,'2025年度(M1後期)'!$B$5:$N$207,COLUMN('2025年度(M1後期)'!$C$5),0)&amp;""</f>
        <v/>
      </c>
      <c r="N728" s="709"/>
      <c r="O728" s="713" t="str">
        <f>VLOOKUP($C727,'2025年度(M2後期)'!$B$5:$N$207,COLUMN('2025年度(M2後期)'!$C$5),0)&amp;""</f>
        <v/>
      </c>
      <c r="P728" s="706"/>
      <c r="Q728" s="713" t="str">
        <f>VLOOKUP($C727,'2025年度(D1後期)'!$B$5:$N$207,COLUMN('2025年度(D1後期)'!$C$5),0)&amp;""</f>
        <v/>
      </c>
      <c r="R728" s="706"/>
      <c r="S728" s="693" t="str">
        <f>VLOOKUP($C727,'2025年度(D23後期)'!$B$5:$N$207,COLUMN('2025年度(D23後期)'!$C$5),0)&amp;""</f>
        <v>特別研究</v>
      </c>
      <c r="T728" s="706"/>
      <c r="U728" s="20"/>
      <c r="Z728" s="695" t="str">
        <f>A728</f>
        <v xml:space="preserve">１時限（09：20～10：50） </v>
      </c>
      <c r="AA728" s="680"/>
      <c r="AB728" s="680"/>
      <c r="AC728" s="680"/>
      <c r="AD728" s="680"/>
      <c r="AE728" s="680"/>
      <c r="AF728" s="680"/>
      <c r="AG728" s="680"/>
      <c r="AH728" s="680" t="s">
        <v>371</v>
      </c>
      <c r="AI728" s="680"/>
      <c r="AJ728" s="680"/>
      <c r="AK728" s="680"/>
      <c r="AL728" s="680"/>
      <c r="AM728" s="681" t="s">
        <v>169</v>
      </c>
      <c r="AN728" s="680"/>
      <c r="AO728" s="680"/>
      <c r="AP728" s="680"/>
      <c r="AQ728" s="680"/>
      <c r="AR728" s="680"/>
      <c r="AS728" s="680"/>
      <c r="AT728" s="680"/>
      <c r="AU728" s="680"/>
      <c r="AV728" s="680"/>
      <c r="AW728" s="680"/>
      <c r="AX728" s="680"/>
      <c r="AY728" s="680"/>
      <c r="AZ728" s="681" t="s">
        <v>169</v>
      </c>
      <c r="BA728" s="680"/>
      <c r="BB728" s="680"/>
      <c r="BC728" s="680"/>
      <c r="BD728" s="680"/>
      <c r="BE728" s="680"/>
      <c r="BF728" s="680"/>
      <c r="BG728" s="680"/>
      <c r="BH728" s="680"/>
      <c r="BI728" s="680"/>
      <c r="BJ728" s="680"/>
      <c r="BK728" s="674"/>
      <c r="BL728" s="674"/>
      <c r="BM728" s="674"/>
      <c r="BN728" s="680"/>
      <c r="BO728" s="680"/>
      <c r="BP728" s="680"/>
      <c r="BQ728" s="680"/>
      <c r="BR728" s="680"/>
      <c r="BS728" s="680"/>
      <c r="BT728" s="680"/>
      <c r="BU728" s="680" t="s">
        <v>293</v>
      </c>
      <c r="BV728" s="680" t="s">
        <v>293</v>
      </c>
      <c r="BW728" s="680"/>
    </row>
    <row r="729" spans="1:75" ht="15">
      <c r="A729" s="696"/>
      <c r="B729" s="15" t="s">
        <v>58</v>
      </c>
      <c r="C729" s="708" t="str">
        <f>IFERROR(VLOOKUP(C728,科目・教員!$A$2:$B$349,2,0),"")</f>
        <v/>
      </c>
      <c r="D729" s="707"/>
      <c r="E729" s="821" t="str">
        <f>IFERROR(VLOOKUP(E728,科目・教員!$A$2:$B$349,2,0),"")</f>
        <v/>
      </c>
      <c r="F729" s="757"/>
      <c r="G729" s="716" t="str">
        <f>IFERROR(VLOOKUP(G728,科目・教員!$A$2:$B$349,2,0),"")</f>
        <v/>
      </c>
      <c r="H729" s="707"/>
      <c r="I729" s="716" t="str">
        <f>IFERROR(VLOOKUP(I728,科目・教員!$A$2:$B$349,2,0),"")</f>
        <v/>
      </c>
      <c r="J729" s="707"/>
      <c r="K729" s="689" t="str">
        <f>IFERROR(VLOOKUP(K728,科目・教員!$A$2:$B$349,2,0),"")</f>
        <v/>
      </c>
      <c r="L729" s="717"/>
      <c r="M729" s="718" t="str">
        <f>IFERROR(VLOOKUP(M728,科目・教員!$A$2:$B$349,2,0),"")</f>
        <v/>
      </c>
      <c r="N729" s="707"/>
      <c r="O729" s="716" t="str">
        <f>IFERROR(VLOOKUP(O728,科目・教員!$A$2:$B$349,2,0),"")</f>
        <v/>
      </c>
      <c r="P729" s="707"/>
      <c r="Q729" s="716" t="str">
        <f>IFERROR(VLOOKUP(Q728,科目・教員!$A$2:$B$349,2,0),"")</f>
        <v/>
      </c>
      <c r="R729" s="707"/>
      <c r="S729" s="689" t="str">
        <f>IFERROR(VLOOKUP(S728,科目・教員!$A$2:$B$349,2,0),"")</f>
        <v/>
      </c>
      <c r="T729" s="707"/>
      <c r="U729" s="20"/>
      <c r="Z729" s="696"/>
      <c r="AA729" s="681"/>
      <c r="AB729" s="681"/>
      <c r="AC729" s="681"/>
      <c r="AD729" s="681"/>
      <c r="AE729" s="681"/>
      <c r="AF729" s="681"/>
      <c r="AG729" s="681"/>
      <c r="AH729" s="681"/>
      <c r="AI729" s="681"/>
      <c r="AJ729" s="681"/>
      <c r="AK729" s="681"/>
      <c r="AL729" s="681"/>
      <c r="AM729" s="681"/>
      <c r="AN729" s="681"/>
      <c r="AO729" s="681"/>
      <c r="AP729" s="681"/>
      <c r="AQ729" s="681"/>
      <c r="AR729" s="681"/>
      <c r="AS729" s="681"/>
      <c r="AT729" s="681"/>
      <c r="AU729" s="681"/>
      <c r="AV729" s="681"/>
      <c r="AW729" s="681"/>
      <c r="AX729" s="681"/>
      <c r="AY729" s="681"/>
      <c r="AZ729" s="681"/>
      <c r="BA729" s="681"/>
      <c r="BB729" s="681"/>
      <c r="BC729" s="681"/>
      <c r="BD729" s="681"/>
      <c r="BE729" s="681"/>
      <c r="BF729" s="681"/>
      <c r="BG729" s="681"/>
      <c r="BH729" s="681"/>
      <c r="BI729" s="681"/>
      <c r="BJ729" s="681"/>
      <c r="BK729" s="675"/>
      <c r="BL729" s="675"/>
      <c r="BM729" s="675"/>
      <c r="BN729" s="681"/>
      <c r="BO729" s="681"/>
      <c r="BP729" s="681"/>
      <c r="BQ729" s="681"/>
      <c r="BR729" s="681"/>
      <c r="BS729" s="681"/>
      <c r="BT729" s="681"/>
      <c r="BU729" s="681"/>
      <c r="BV729" s="681"/>
      <c r="BW729" s="681"/>
    </row>
    <row r="730" spans="1:75" ht="15" customHeight="1">
      <c r="A730" s="696"/>
      <c r="B730" s="15" t="s">
        <v>60</v>
      </c>
      <c r="C730" s="708" t="str">
        <f>VLOOKUP($C727,'2025年度(1年後期)'!$B$5:$N$207,COLUMN('2025年度(1年後期)'!$C$5)+1,0)&amp;""</f>
        <v/>
      </c>
      <c r="D730" s="707"/>
      <c r="E730" s="821" t="str">
        <f>VLOOKUP($C727,'2025年度(2年後期)'!$B$5:$N$207,COLUMN('2025年度(2年後期)'!$C$5)+1,0)&amp;""</f>
        <v>202</v>
      </c>
      <c r="F730" s="757"/>
      <c r="G730" s="716" t="str">
        <f>VLOOKUP($C727,'2025年度(3年後期)'!$B$5:$N$207,COLUMN('2025年度(3年後期)'!$C$5)+1,0)&amp;""</f>
        <v>母性:304･母小実</v>
      </c>
      <c r="H730" s="707"/>
      <c r="I730" s="716" t="str">
        <f>VLOOKUP($C727,'2025年度(4年後期)'!$B$5:$N$206,COLUMN('2025年度(4年後期)'!$C$5)+1,0)&amp;""</f>
        <v>研修6･7</v>
      </c>
      <c r="J730" s="707"/>
      <c r="K730" s="689" t="str">
        <f>VLOOKUP($C727,'2025年度(助産後期)'!$B$5:$N$207,COLUMN('2025年度(助産後期)'!$C$5)+1,0)&amp;""</f>
        <v/>
      </c>
      <c r="L730" s="717"/>
      <c r="M730" s="718" t="str">
        <f>VLOOKUP($C727,'2025年度(M1後期)'!$B$5:$N$207,COLUMN('2025年度(M1後期)'!$C$5)+1,0)&amp;""</f>
        <v/>
      </c>
      <c r="N730" s="707"/>
      <c r="O730" s="716" t="str">
        <f>VLOOKUP($C727,'2025年度(M2後期)'!$B$5:$N$207,COLUMN('2025年度(M2後期)'!$C$5)+1,0)&amp;""</f>
        <v/>
      </c>
      <c r="P730" s="707"/>
      <c r="Q730" s="716" t="str">
        <f>VLOOKUP($C727,'2025年度(D1後期)'!$B$5:$N$207,COLUMN('2025年度(D1後期)'!$C$5)+1,0)&amp;""</f>
        <v/>
      </c>
      <c r="R730" s="707"/>
      <c r="S730" s="689" t="str">
        <f>VLOOKUP($C727,'2025年度(D23後期)'!$B$5:$N$207,COLUMN('2025年度(D23後期)'!$C$5)+1,0)&amp;""</f>
        <v/>
      </c>
      <c r="T730" s="707"/>
      <c r="U730" s="20"/>
      <c r="Z730" s="696"/>
      <c r="AA730" s="681"/>
      <c r="AB730" s="681"/>
      <c r="AC730" s="681"/>
      <c r="AD730" s="681"/>
      <c r="AE730" s="681"/>
      <c r="AF730" s="681"/>
      <c r="AG730" s="681"/>
      <c r="AH730" s="681"/>
      <c r="AI730" s="681"/>
      <c r="AJ730" s="681"/>
      <c r="AK730" s="681"/>
      <c r="AL730" s="681"/>
      <c r="AM730" s="681"/>
      <c r="AN730" s="681"/>
      <c r="AO730" s="681"/>
      <c r="AP730" s="681"/>
      <c r="AQ730" s="681"/>
      <c r="AR730" s="681"/>
      <c r="AS730" s="681"/>
      <c r="AT730" s="681"/>
      <c r="AU730" s="681"/>
      <c r="AV730" s="681"/>
      <c r="AW730" s="681"/>
      <c r="AX730" s="681"/>
      <c r="AY730" s="681"/>
      <c r="AZ730" s="681"/>
      <c r="BA730" s="681"/>
      <c r="BB730" s="681"/>
      <c r="BC730" s="681"/>
      <c r="BD730" s="681"/>
      <c r="BE730" s="681"/>
      <c r="BF730" s="681"/>
      <c r="BG730" s="681"/>
      <c r="BH730" s="681"/>
      <c r="BI730" s="681"/>
      <c r="BJ730" s="681"/>
      <c r="BK730" s="675"/>
      <c r="BL730" s="675"/>
      <c r="BM730" s="675"/>
      <c r="BN730" s="681"/>
      <c r="BO730" s="681"/>
      <c r="BP730" s="681"/>
      <c r="BQ730" s="681"/>
      <c r="BR730" s="681"/>
      <c r="BS730" s="681"/>
      <c r="BT730" s="681"/>
      <c r="BU730" s="681"/>
      <c r="BV730" s="681"/>
      <c r="BW730" s="681"/>
    </row>
    <row r="731" spans="1:75" ht="15">
      <c r="A731" s="697"/>
      <c r="B731" s="16" t="s">
        <v>62</v>
      </c>
      <c r="C731" s="687"/>
      <c r="D731" s="719"/>
      <c r="E731" s="822"/>
      <c r="F731" s="755"/>
      <c r="G731" s="684"/>
      <c r="H731" s="719"/>
      <c r="I731" s="684"/>
      <c r="J731" s="719"/>
      <c r="K731" s="686"/>
      <c r="L731" s="720"/>
      <c r="M731" s="721"/>
      <c r="N731" s="719"/>
      <c r="O731" s="684"/>
      <c r="P731" s="719"/>
      <c r="Q731" s="684"/>
      <c r="R731" s="719"/>
      <c r="S731" s="686"/>
      <c r="T731" s="719"/>
      <c r="U731" s="20"/>
      <c r="Z731" s="697"/>
      <c r="AA731" s="682"/>
      <c r="AB731" s="682"/>
      <c r="AC731" s="682"/>
      <c r="AD731" s="682"/>
      <c r="AE731" s="682"/>
      <c r="AF731" s="682"/>
      <c r="AG731" s="682"/>
      <c r="AH731" s="682"/>
      <c r="AI731" s="682"/>
      <c r="AJ731" s="682"/>
      <c r="AK731" s="682"/>
      <c r="AL731" s="682"/>
      <c r="AM731" s="682"/>
      <c r="AN731" s="682"/>
      <c r="AO731" s="682"/>
      <c r="AP731" s="682"/>
      <c r="AQ731" s="682"/>
      <c r="AR731" s="682"/>
      <c r="AS731" s="682"/>
      <c r="AT731" s="682"/>
      <c r="AU731" s="682"/>
      <c r="AV731" s="682"/>
      <c r="AW731" s="682"/>
      <c r="AX731" s="682"/>
      <c r="AY731" s="682"/>
      <c r="AZ731" s="682"/>
      <c r="BA731" s="682"/>
      <c r="BB731" s="682"/>
      <c r="BC731" s="682"/>
      <c r="BD731" s="682"/>
      <c r="BE731" s="682"/>
      <c r="BF731" s="682"/>
      <c r="BG731" s="682"/>
      <c r="BH731" s="682"/>
      <c r="BI731" s="682"/>
      <c r="BJ731" s="682"/>
      <c r="BK731" s="676"/>
      <c r="BL731" s="676"/>
      <c r="BM731" s="676"/>
      <c r="BN731" s="682"/>
      <c r="BO731" s="682"/>
      <c r="BP731" s="682"/>
      <c r="BQ731" s="682"/>
      <c r="BR731" s="682"/>
      <c r="BS731" s="682"/>
      <c r="BT731" s="682"/>
      <c r="BU731" s="682"/>
      <c r="BV731" s="682"/>
      <c r="BW731" s="682"/>
    </row>
    <row r="732" spans="1:75" ht="13.5" customHeight="1">
      <c r="A732" s="696" t="s">
        <v>64</v>
      </c>
      <c r="B732" s="15" t="s">
        <v>55</v>
      </c>
      <c r="C732" s="758" t="str">
        <f>VLOOKUP($C727,'2025年度(1年後期)'!$B$5:$N$207,COLUMN('2025年度(1年後期)'!$E$5),0)&amp;""</f>
        <v>生活援助論Ⅱ　本試験(筆記)</v>
      </c>
      <c r="D732" s="759"/>
      <c r="E732" s="823" t="str">
        <f>VLOOKUP($C727,'2025年度(2年後期)'!$B$5:$N$207,COLUMN('2025年度(2年後期)'!$E$5),0)&amp;""</f>
        <v>地域生活とヘルスプロモーション　本試験</v>
      </c>
      <c r="F732" s="759"/>
      <c r="G732" s="713" t="str">
        <f>VLOOKUP($C727,'2025年度(3年後期)'!$B$5:$N$207,COLUMN('2025年度(3年後期)'!$E$5),0)&amp;""</f>
        <v>領域別実習</v>
      </c>
      <c r="H732" s="706"/>
      <c r="I732" s="713" t="str">
        <f>VLOOKUP($C727,'2025年度(4年後期)'!$B$5:$N$206,COLUMN('2025年度(4年後期)'!$E$5),0)&amp;""</f>
        <v>総合学習</v>
      </c>
      <c r="J732" s="706"/>
      <c r="K732" s="693" t="str">
        <f>VLOOKUP($C727,'2025年度(助産後期)'!$B$5:$N$207,COLUMN('2025年度(助産後期)'!$E$5),0)&amp;""</f>
        <v/>
      </c>
      <c r="L732" s="709"/>
      <c r="M732" s="705" t="str">
        <f>VLOOKUP($C727,'2025年度(M1後期)'!$B$5:$N$207,COLUMN('2025年度(M1後期)'!$E$5),0)&amp;""</f>
        <v/>
      </c>
      <c r="N732" s="706"/>
      <c r="O732" s="693" t="str">
        <f>VLOOKUP($C727,'2025年度(M2後期)'!$B$5:$N$207,COLUMN('2025年度(M2後期)'!$E$5),0)&amp;""</f>
        <v/>
      </c>
      <c r="P732" s="706"/>
      <c r="Q732" s="693" t="str">
        <f>VLOOKUP($C727,'2025年度(D1後期)'!$B$5:$N$207,COLUMN('2025年度(D1後期)'!$E$5),0)&amp;""</f>
        <v/>
      </c>
      <c r="R732" s="706"/>
      <c r="S732" s="693" t="str">
        <f>VLOOKUP($C727,'2025年度(D23後期)'!$B$5:$N$207,COLUMN('2025年度(D23後期)'!$E$5),0)&amp;""</f>
        <v>特別研究</v>
      </c>
      <c r="T732" s="706"/>
      <c r="U732" s="21"/>
      <c r="Z732" s="696" t="str">
        <f>A732</f>
        <v>２時限（11：00～12：30）</v>
      </c>
      <c r="AA732" s="680"/>
      <c r="AB732" s="680"/>
      <c r="AC732" s="680"/>
      <c r="AD732" s="680"/>
      <c r="AE732" s="680"/>
      <c r="AF732" s="680"/>
      <c r="AG732" s="680"/>
      <c r="AH732" s="680" t="s">
        <v>372</v>
      </c>
      <c r="AI732" s="680"/>
      <c r="AJ732" s="680"/>
      <c r="AK732" s="680"/>
      <c r="AL732" s="680"/>
      <c r="AM732" s="681" t="s">
        <v>169</v>
      </c>
      <c r="AN732" s="680"/>
      <c r="AO732" s="680"/>
      <c r="AP732" s="680"/>
      <c r="AQ732" s="680"/>
      <c r="AR732" s="680"/>
      <c r="AS732" s="680"/>
      <c r="AT732" s="680"/>
      <c r="AU732" s="680"/>
      <c r="AV732" s="680"/>
      <c r="AW732" s="680"/>
      <c r="AX732" s="680"/>
      <c r="AY732" s="680"/>
      <c r="AZ732" s="681" t="s">
        <v>169</v>
      </c>
      <c r="BA732" s="680"/>
      <c r="BB732" s="680"/>
      <c r="BC732" s="680"/>
      <c r="BD732" s="680"/>
      <c r="BE732" s="680"/>
      <c r="BF732" s="680"/>
      <c r="BG732" s="680"/>
      <c r="BH732" s="680"/>
      <c r="BI732" s="680"/>
      <c r="BJ732" s="680"/>
      <c r="BK732" s="674"/>
      <c r="BL732" s="674"/>
      <c r="BM732" s="674"/>
      <c r="BN732" s="680" t="s">
        <v>373</v>
      </c>
      <c r="BO732" s="680"/>
      <c r="BP732" s="680"/>
      <c r="BQ732" s="680"/>
      <c r="BR732" s="680"/>
      <c r="BS732" s="680"/>
      <c r="BT732" s="680"/>
      <c r="BU732" s="680" t="s">
        <v>293</v>
      </c>
      <c r="BV732" s="680" t="s">
        <v>293</v>
      </c>
      <c r="BW732" s="680"/>
    </row>
    <row r="733" spans="1:75" ht="15">
      <c r="A733" s="696"/>
      <c r="B733" s="15" t="s">
        <v>58</v>
      </c>
      <c r="C733" s="756" t="str">
        <f>IFERROR(VLOOKUP(C732,科目・教員!$A$2:$B$349,2,0),"")</f>
        <v/>
      </c>
      <c r="D733" s="757"/>
      <c r="E733" s="821" t="str">
        <f>IFERROR(VLOOKUP(E732,科目・教員!$A$2:$B$349,2,0),"")</f>
        <v/>
      </c>
      <c r="F733" s="757"/>
      <c r="G733" s="716" t="str">
        <f>IFERROR(VLOOKUP(G732,科目・教員!$A$2:$B$349,2,0),"")</f>
        <v/>
      </c>
      <c r="H733" s="707"/>
      <c r="I733" s="716" t="str">
        <f>IFERROR(VLOOKUP(I732,科目・教員!$A$2:$B$349,2,0),"")</f>
        <v/>
      </c>
      <c r="J733" s="707"/>
      <c r="K733" s="689" t="str">
        <f>IFERROR(VLOOKUP(K732,科目・教員!$A$2:$B$349,2,0),"")</f>
        <v/>
      </c>
      <c r="L733" s="717"/>
      <c r="M733" s="708" t="str">
        <f>IFERROR(VLOOKUP(M732,科目・教員!$A$2:$B$349,2,0),"")</f>
        <v/>
      </c>
      <c r="N733" s="707"/>
      <c r="O733" s="689" t="str">
        <f>IFERROR(VLOOKUP(O732,科目・教員!$A$2:$B$349,2,0),"")</f>
        <v/>
      </c>
      <c r="P733" s="707"/>
      <c r="Q733" s="689" t="str">
        <f>IFERROR(VLOOKUP(Q732,科目・教員!$A$2:$B$349,2,0),"")</f>
        <v/>
      </c>
      <c r="R733" s="707"/>
      <c r="S733" s="689" t="str">
        <f>IFERROR(VLOOKUP(S732,科目・教員!$A$2:$B$349,2,0),"")</f>
        <v/>
      </c>
      <c r="T733" s="707"/>
      <c r="U733" s="21"/>
      <c r="Z733" s="696"/>
      <c r="AA733" s="681"/>
      <c r="AB733" s="681"/>
      <c r="AC733" s="681"/>
      <c r="AD733" s="681"/>
      <c r="AE733" s="681"/>
      <c r="AF733" s="681"/>
      <c r="AG733" s="681"/>
      <c r="AH733" s="681"/>
      <c r="AI733" s="681"/>
      <c r="AJ733" s="681"/>
      <c r="AK733" s="681"/>
      <c r="AL733" s="681"/>
      <c r="AM733" s="681"/>
      <c r="AN733" s="681"/>
      <c r="AO733" s="681"/>
      <c r="AP733" s="681"/>
      <c r="AQ733" s="681"/>
      <c r="AR733" s="681"/>
      <c r="AS733" s="681"/>
      <c r="AT733" s="681"/>
      <c r="AU733" s="681"/>
      <c r="AV733" s="681"/>
      <c r="AW733" s="681"/>
      <c r="AX733" s="681"/>
      <c r="AY733" s="681"/>
      <c r="AZ733" s="681"/>
      <c r="BA733" s="681"/>
      <c r="BB733" s="681"/>
      <c r="BC733" s="681"/>
      <c r="BD733" s="681"/>
      <c r="BE733" s="681"/>
      <c r="BF733" s="681"/>
      <c r="BG733" s="681"/>
      <c r="BH733" s="681"/>
      <c r="BI733" s="681"/>
      <c r="BJ733" s="681"/>
      <c r="BK733" s="675"/>
      <c r="BL733" s="675"/>
      <c r="BM733" s="675"/>
      <c r="BN733" s="681"/>
      <c r="BO733" s="681"/>
      <c r="BP733" s="681"/>
      <c r="BQ733" s="681"/>
      <c r="BR733" s="681"/>
      <c r="BS733" s="681"/>
      <c r="BT733" s="681"/>
      <c r="BU733" s="681"/>
      <c r="BV733" s="681"/>
      <c r="BW733" s="681"/>
    </row>
    <row r="734" spans="1:75" ht="15" customHeight="1">
      <c r="A734" s="696"/>
      <c r="B734" s="15" t="s">
        <v>60</v>
      </c>
      <c r="C734" s="756" t="str">
        <f>VLOOKUP($C727,'2025年度(1年後期)'!$B$5:$N$207,COLUMN('2025年度(1年後期)'!$E$5)+1,0)&amp;""</f>
        <v>大講義室</v>
      </c>
      <c r="D734" s="757"/>
      <c r="E734" s="821" t="str">
        <f>VLOOKUP($C727,'2025年度(2年後期)'!$B$5:$N$207,COLUMN('2025年度(2年後期)'!$E$5)+1,0)&amp;""</f>
        <v>202</v>
      </c>
      <c r="F734" s="757"/>
      <c r="G734" s="716" t="str">
        <f>VLOOKUP($C727,'2025年度(3年後期)'!$B$5:$N$207,COLUMN('2025年度(3年後期)'!$E$5)+1,0)&amp;""</f>
        <v>母性:304･母小実</v>
      </c>
      <c r="H734" s="707"/>
      <c r="I734" s="716" t="str">
        <f>VLOOKUP($C727,'2025年度(4年後期)'!$B$5:$N$206,COLUMN('2025年度(4年後期)'!$E$5)+1,0)&amp;""</f>
        <v>研修6･7</v>
      </c>
      <c r="J734" s="707"/>
      <c r="K734" s="689" t="str">
        <f>VLOOKUP($C727,'2025年度(助産後期)'!$B$5:$N$207,COLUMN('2025年度(助産後期)'!$E$5)+1,0)&amp;""</f>
        <v/>
      </c>
      <c r="L734" s="717"/>
      <c r="M734" s="708" t="str">
        <f>VLOOKUP($C727,'2025年度(M1後期)'!$B$5:$N$207,COLUMN('2025年度(M1後期)'!$E$5)+1,0)&amp;""</f>
        <v/>
      </c>
      <c r="N734" s="707"/>
      <c r="O734" s="689" t="str">
        <f>VLOOKUP($C727,'2025年度(M2後期)'!$B$5:$N$207,COLUMN('2025年度(M2後期)'!$E$5)+1,0)&amp;""</f>
        <v/>
      </c>
      <c r="P734" s="707"/>
      <c r="Q734" s="689" t="str">
        <f>VLOOKUP($C727,'2025年度(D1後期)'!$B$5:$N$207,COLUMN('2025年度(D1後期)'!$E$5)+1,0)&amp;""</f>
        <v/>
      </c>
      <c r="R734" s="707"/>
      <c r="S734" s="689" t="str">
        <f>VLOOKUP($C727,'2025年度(D23後期)'!$B$5:$N$207,COLUMN('2025年度(D23後期)'!$E$5)+1,0)&amp;""</f>
        <v/>
      </c>
      <c r="T734" s="707"/>
      <c r="U734" s="21"/>
      <c r="Z734" s="696"/>
      <c r="AA734" s="681"/>
      <c r="AB734" s="681"/>
      <c r="AC734" s="681"/>
      <c r="AD734" s="681"/>
      <c r="AE734" s="681"/>
      <c r="AF734" s="681"/>
      <c r="AG734" s="681"/>
      <c r="AH734" s="681"/>
      <c r="AI734" s="681"/>
      <c r="AJ734" s="681"/>
      <c r="AK734" s="681"/>
      <c r="AL734" s="681"/>
      <c r="AM734" s="681"/>
      <c r="AN734" s="681"/>
      <c r="AO734" s="681"/>
      <c r="AP734" s="681"/>
      <c r="AQ734" s="681"/>
      <c r="AR734" s="681"/>
      <c r="AS734" s="681"/>
      <c r="AT734" s="681"/>
      <c r="AU734" s="681"/>
      <c r="AV734" s="681"/>
      <c r="AW734" s="681"/>
      <c r="AX734" s="681"/>
      <c r="AY734" s="681"/>
      <c r="AZ734" s="681"/>
      <c r="BA734" s="681"/>
      <c r="BB734" s="681"/>
      <c r="BC734" s="681"/>
      <c r="BD734" s="681"/>
      <c r="BE734" s="681"/>
      <c r="BF734" s="681"/>
      <c r="BG734" s="681"/>
      <c r="BH734" s="681"/>
      <c r="BI734" s="681"/>
      <c r="BJ734" s="681"/>
      <c r="BK734" s="675"/>
      <c r="BL734" s="675"/>
      <c r="BM734" s="675"/>
      <c r="BN734" s="681"/>
      <c r="BO734" s="681"/>
      <c r="BP734" s="681"/>
      <c r="BQ734" s="681"/>
      <c r="BR734" s="681"/>
      <c r="BS734" s="681"/>
      <c r="BT734" s="681"/>
      <c r="BU734" s="681"/>
      <c r="BV734" s="681"/>
      <c r="BW734" s="681"/>
    </row>
    <row r="735" spans="1:75" ht="15">
      <c r="A735" s="712"/>
      <c r="B735" s="16" t="s">
        <v>62</v>
      </c>
      <c r="C735" s="749"/>
      <c r="D735" s="750"/>
      <c r="E735" s="822"/>
      <c r="F735" s="750"/>
      <c r="G735" s="684"/>
      <c r="H735" s="685"/>
      <c r="I735" s="684"/>
      <c r="J735" s="685"/>
      <c r="K735" s="686"/>
      <c r="L735" s="686"/>
      <c r="M735" s="687"/>
      <c r="N735" s="685"/>
      <c r="O735" s="686"/>
      <c r="P735" s="685"/>
      <c r="Q735" s="686"/>
      <c r="R735" s="685"/>
      <c r="S735" s="686"/>
      <c r="T735" s="685"/>
      <c r="U735" s="21"/>
      <c r="Z735" s="697"/>
      <c r="AA735" s="682"/>
      <c r="AB735" s="682"/>
      <c r="AC735" s="682"/>
      <c r="AD735" s="682"/>
      <c r="AE735" s="682"/>
      <c r="AF735" s="682"/>
      <c r="AG735" s="682"/>
      <c r="AH735" s="682"/>
      <c r="AI735" s="682"/>
      <c r="AJ735" s="682"/>
      <c r="AK735" s="682"/>
      <c r="AL735" s="682"/>
      <c r="AM735" s="682"/>
      <c r="AN735" s="682"/>
      <c r="AO735" s="682"/>
      <c r="AP735" s="682"/>
      <c r="AQ735" s="682"/>
      <c r="AR735" s="682"/>
      <c r="AS735" s="682"/>
      <c r="AT735" s="682"/>
      <c r="AU735" s="682"/>
      <c r="AV735" s="682"/>
      <c r="AW735" s="682"/>
      <c r="AX735" s="682"/>
      <c r="AY735" s="682"/>
      <c r="AZ735" s="682"/>
      <c r="BA735" s="682"/>
      <c r="BB735" s="682"/>
      <c r="BC735" s="682"/>
      <c r="BD735" s="682"/>
      <c r="BE735" s="682"/>
      <c r="BF735" s="682"/>
      <c r="BG735" s="682"/>
      <c r="BH735" s="682"/>
      <c r="BI735" s="682"/>
      <c r="BJ735" s="682"/>
      <c r="BK735" s="676"/>
      <c r="BL735" s="676"/>
      <c r="BM735" s="676"/>
      <c r="BN735" s="682"/>
      <c r="BO735" s="682"/>
      <c r="BP735" s="682"/>
      <c r="BQ735" s="682"/>
      <c r="BR735" s="682"/>
      <c r="BS735" s="682"/>
      <c r="BT735" s="682"/>
      <c r="BU735" s="682"/>
      <c r="BV735" s="682"/>
      <c r="BW735" s="682"/>
    </row>
    <row r="736" spans="1:75" ht="15">
      <c r="A736" s="695" t="s">
        <v>70</v>
      </c>
      <c r="B736" s="17" t="s">
        <v>71</v>
      </c>
      <c r="C736" s="705"/>
      <c r="D736" s="706"/>
      <c r="E736" s="713"/>
      <c r="F736" s="706"/>
      <c r="G736" s="713"/>
      <c r="H736" s="706"/>
      <c r="I736" s="713"/>
      <c r="J736" s="706"/>
      <c r="K736" s="693"/>
      <c r="L736" s="709"/>
      <c r="M736" s="705"/>
      <c r="N736" s="706"/>
      <c r="O736" s="693"/>
      <c r="P736" s="706"/>
      <c r="Q736" s="693"/>
      <c r="R736" s="706"/>
      <c r="S736" s="693"/>
      <c r="T736" s="706"/>
      <c r="U736" s="21"/>
      <c r="Z736" s="696" t="str">
        <f>A736</f>
        <v>昼休み（12：30～13：30）</v>
      </c>
      <c r="AA736" s="680"/>
      <c r="AB736" s="680"/>
      <c r="AC736" s="680"/>
      <c r="AD736" s="680"/>
      <c r="AE736" s="680"/>
      <c r="AF736" s="680"/>
      <c r="AG736" s="680"/>
      <c r="AH736" s="680"/>
      <c r="AI736" s="680"/>
      <c r="AJ736" s="680"/>
      <c r="AK736" s="680"/>
      <c r="AL736" s="680"/>
      <c r="AM736" s="680"/>
      <c r="AN736" s="680"/>
      <c r="AO736" s="680"/>
      <c r="AP736" s="680"/>
      <c r="AQ736" s="680"/>
      <c r="AR736" s="680"/>
      <c r="AS736" s="680"/>
      <c r="AT736" s="680"/>
      <c r="AU736" s="680"/>
      <c r="AV736" s="680"/>
      <c r="AW736" s="680"/>
      <c r="AX736" s="680"/>
      <c r="AY736" s="680"/>
      <c r="AZ736" s="680"/>
      <c r="BA736" s="680"/>
      <c r="BB736" s="680"/>
      <c r="BC736" s="680"/>
      <c r="BD736" s="680"/>
      <c r="BE736" s="680"/>
      <c r="BF736" s="680"/>
      <c r="BG736" s="680"/>
      <c r="BH736" s="680"/>
      <c r="BI736" s="680"/>
      <c r="BJ736" s="680"/>
      <c r="BK736" s="674"/>
      <c r="BL736" s="674"/>
      <c r="BM736" s="674"/>
      <c r="BN736" s="680"/>
      <c r="BO736" s="680"/>
      <c r="BP736" s="680"/>
      <c r="BQ736" s="680"/>
      <c r="BR736" s="680"/>
      <c r="BS736" s="680"/>
      <c r="BT736" s="680"/>
      <c r="BU736" s="680"/>
      <c r="BV736" s="680"/>
      <c r="BW736" s="680"/>
    </row>
    <row r="737" spans="1:75" ht="15">
      <c r="A737" s="696"/>
      <c r="B737" s="17" t="s">
        <v>73</v>
      </c>
      <c r="C737" s="708"/>
      <c r="D737" s="707"/>
      <c r="E737" s="716"/>
      <c r="F737" s="707"/>
      <c r="G737" s="716"/>
      <c r="H737" s="707"/>
      <c r="I737" s="716"/>
      <c r="J737" s="707"/>
      <c r="K737" s="689"/>
      <c r="L737" s="717"/>
      <c r="M737" s="708"/>
      <c r="N737" s="707"/>
      <c r="O737" s="689"/>
      <c r="P737" s="707"/>
      <c r="Q737" s="689"/>
      <c r="R737" s="707"/>
      <c r="S737" s="689"/>
      <c r="T737" s="707"/>
      <c r="U737" s="21"/>
      <c r="Z737" s="696"/>
      <c r="AA737" s="681"/>
      <c r="AB737" s="681"/>
      <c r="AC737" s="681"/>
      <c r="AD737" s="681"/>
      <c r="AE737" s="681"/>
      <c r="AF737" s="681"/>
      <c r="AG737" s="681"/>
      <c r="AH737" s="681"/>
      <c r="AI737" s="681"/>
      <c r="AJ737" s="681"/>
      <c r="AK737" s="681"/>
      <c r="AL737" s="681"/>
      <c r="AM737" s="681"/>
      <c r="AN737" s="681"/>
      <c r="AO737" s="681"/>
      <c r="AP737" s="681"/>
      <c r="AQ737" s="681"/>
      <c r="AR737" s="681"/>
      <c r="AS737" s="681"/>
      <c r="AT737" s="681"/>
      <c r="AU737" s="681"/>
      <c r="AV737" s="681"/>
      <c r="AW737" s="681"/>
      <c r="AX737" s="681"/>
      <c r="AY737" s="681"/>
      <c r="AZ737" s="681"/>
      <c r="BA737" s="681"/>
      <c r="BB737" s="681"/>
      <c r="BC737" s="681"/>
      <c r="BD737" s="681"/>
      <c r="BE737" s="681"/>
      <c r="BF737" s="681"/>
      <c r="BG737" s="681"/>
      <c r="BH737" s="681"/>
      <c r="BI737" s="681"/>
      <c r="BJ737" s="681"/>
      <c r="BK737" s="675"/>
      <c r="BL737" s="675"/>
      <c r="BM737" s="675"/>
      <c r="BN737" s="681"/>
      <c r="BO737" s="681"/>
      <c r="BP737" s="681"/>
      <c r="BQ737" s="681"/>
      <c r="BR737" s="681"/>
      <c r="BS737" s="681"/>
      <c r="BT737" s="681"/>
      <c r="BU737" s="681"/>
      <c r="BV737" s="681"/>
      <c r="BW737" s="681"/>
    </row>
    <row r="738" spans="1:75" ht="21.75">
      <c r="A738" s="696"/>
      <c r="B738" s="17" t="s">
        <v>60</v>
      </c>
      <c r="C738" s="708"/>
      <c r="D738" s="707"/>
      <c r="E738" s="716"/>
      <c r="F738" s="707"/>
      <c r="G738" s="716"/>
      <c r="H738" s="707"/>
      <c r="I738" s="716"/>
      <c r="J738" s="707"/>
      <c r="K738" s="689"/>
      <c r="L738" s="717"/>
      <c r="M738" s="708"/>
      <c r="N738" s="707"/>
      <c r="O738" s="689"/>
      <c r="P738" s="707"/>
      <c r="Q738" s="689"/>
      <c r="R738" s="707"/>
      <c r="S738" s="689"/>
      <c r="T738" s="707"/>
      <c r="U738" s="21"/>
      <c r="Z738" s="696"/>
      <c r="AA738" s="681"/>
      <c r="AB738" s="681"/>
      <c r="AC738" s="681"/>
      <c r="AD738" s="681"/>
      <c r="AE738" s="681"/>
      <c r="AF738" s="681"/>
      <c r="AG738" s="681"/>
      <c r="AH738" s="681"/>
      <c r="AI738" s="681"/>
      <c r="AJ738" s="681"/>
      <c r="AK738" s="681"/>
      <c r="AL738" s="681"/>
      <c r="AM738" s="681"/>
      <c r="AN738" s="681"/>
      <c r="AO738" s="681"/>
      <c r="AP738" s="681"/>
      <c r="AQ738" s="681"/>
      <c r="AR738" s="681"/>
      <c r="AS738" s="681"/>
      <c r="AT738" s="681"/>
      <c r="AU738" s="681"/>
      <c r="AV738" s="681"/>
      <c r="AW738" s="681"/>
      <c r="AX738" s="681"/>
      <c r="AY738" s="681"/>
      <c r="AZ738" s="681"/>
      <c r="BA738" s="681"/>
      <c r="BB738" s="681"/>
      <c r="BC738" s="681"/>
      <c r="BD738" s="681"/>
      <c r="BE738" s="681"/>
      <c r="BF738" s="681"/>
      <c r="BG738" s="681"/>
      <c r="BH738" s="681"/>
      <c r="BI738" s="681"/>
      <c r="BJ738" s="681"/>
      <c r="BK738" s="675"/>
      <c r="BL738" s="675"/>
      <c r="BM738" s="675"/>
      <c r="BN738" s="681"/>
      <c r="BO738" s="681"/>
      <c r="BP738" s="681"/>
      <c r="BQ738" s="681"/>
      <c r="BR738" s="681"/>
      <c r="BS738" s="681"/>
      <c r="BT738" s="681"/>
      <c r="BU738" s="681"/>
      <c r="BV738" s="681"/>
      <c r="BW738" s="681"/>
    </row>
    <row r="739" spans="1:75" ht="15">
      <c r="A739" s="697"/>
      <c r="B739" s="18" t="s">
        <v>62</v>
      </c>
      <c r="C739" s="714"/>
      <c r="D739" s="711"/>
      <c r="E739" s="715"/>
      <c r="F739" s="711"/>
      <c r="G739" s="715"/>
      <c r="H739" s="711"/>
      <c r="I739" s="715"/>
      <c r="J739" s="711"/>
      <c r="K739" s="710"/>
      <c r="L739" s="710"/>
      <c r="M739" s="714"/>
      <c r="N739" s="711"/>
      <c r="O739" s="710"/>
      <c r="P739" s="711"/>
      <c r="Q739" s="710"/>
      <c r="R739" s="711"/>
      <c r="S739" s="710"/>
      <c r="T739" s="711"/>
      <c r="U739" s="21"/>
      <c r="Z739" s="697"/>
      <c r="AA739" s="682"/>
      <c r="AB739" s="682"/>
      <c r="AC739" s="682"/>
      <c r="AD739" s="682"/>
      <c r="AE739" s="682"/>
      <c r="AF739" s="682"/>
      <c r="AG739" s="682"/>
      <c r="AH739" s="682"/>
      <c r="AI739" s="682"/>
      <c r="AJ739" s="682"/>
      <c r="AK739" s="682"/>
      <c r="AL739" s="682"/>
      <c r="AM739" s="682"/>
      <c r="AN739" s="682"/>
      <c r="AO739" s="682"/>
      <c r="AP739" s="682"/>
      <c r="AQ739" s="682"/>
      <c r="AR739" s="682"/>
      <c r="AS739" s="682"/>
      <c r="AT739" s="682"/>
      <c r="AU739" s="682"/>
      <c r="AV739" s="682"/>
      <c r="AW739" s="682"/>
      <c r="AX739" s="682"/>
      <c r="AY739" s="682"/>
      <c r="AZ739" s="682"/>
      <c r="BA739" s="682"/>
      <c r="BB739" s="682"/>
      <c r="BC739" s="682"/>
      <c r="BD739" s="682"/>
      <c r="BE739" s="682"/>
      <c r="BF739" s="682"/>
      <c r="BG739" s="682"/>
      <c r="BH739" s="682"/>
      <c r="BI739" s="682"/>
      <c r="BJ739" s="682"/>
      <c r="BK739" s="676"/>
      <c r="BL739" s="676"/>
      <c r="BM739" s="676"/>
      <c r="BN739" s="682"/>
      <c r="BO739" s="682"/>
      <c r="BP739" s="682"/>
      <c r="BQ739" s="682"/>
      <c r="BR739" s="682"/>
      <c r="BS739" s="682"/>
      <c r="BT739" s="682"/>
      <c r="BU739" s="682"/>
      <c r="BV739" s="682"/>
      <c r="BW739" s="682"/>
    </row>
    <row r="740" spans="1:75" ht="13.5" customHeight="1">
      <c r="A740" s="696" t="s">
        <v>74</v>
      </c>
      <c r="B740" s="15" t="s">
        <v>55</v>
      </c>
      <c r="C740" s="753" t="str">
        <f>VLOOKUP($C727,'2025年度(1年後期)'!$B$5:$N$207,COLUMN('2025年度(1年後期)'!$G$5),0)&amp;""</f>
        <v>疾病･病態論Ⅰ　本試験</v>
      </c>
      <c r="D740" s="754"/>
      <c r="E740" s="826" t="str">
        <f>VLOOKUP($C727,'2025年度(2年後期)'!$B$5:$N$207,COLUMN('2025年度(2年後期)'!$G$5),0)&amp;""</f>
        <v>老年看護学概論　本試験</v>
      </c>
      <c r="F740" s="754"/>
      <c r="G740" s="698" t="str">
        <f>VLOOKUP($C727,'2025年度(3年後期)'!$B$5:$N$207,COLUMN('2025年度(3年後期)'!$G$5),0)&amp;""</f>
        <v>領域別実習</v>
      </c>
      <c r="H740" s="693"/>
      <c r="I740" s="698" t="str">
        <f>VLOOKUP($C727,'2025年度(4年後期)'!$B$5:$N$206,COLUMN('2025年度(4年後期)'!$G$5),0)&amp;""</f>
        <v/>
      </c>
      <c r="J740" s="693"/>
      <c r="K740" s="694" t="str">
        <f>VLOOKUP($C727,'2025年度(助産後期)'!$B$5:$N$207,COLUMN('2025年度(助産後期)'!$G$5),0)&amp;""</f>
        <v/>
      </c>
      <c r="L740" s="694"/>
      <c r="M740" s="692" t="str">
        <f>VLOOKUP($C727,'2025年度(M1後期)'!$B$5:$N$207,COLUMN('2025年度(M1後期)'!$G$5),0)&amp;""</f>
        <v/>
      </c>
      <c r="N740" s="693"/>
      <c r="O740" s="694" t="str">
        <f>VLOOKUP($C727,'2025年度(M2後期)'!$B$5:$N$207,COLUMN('2025年度(M2後期)'!$G$5),0)&amp;""</f>
        <v/>
      </c>
      <c r="P740" s="693"/>
      <c r="Q740" s="694" t="str">
        <f>VLOOKUP($C727,'2025年度(D1後期)'!$B$5:$N$207,COLUMN('2025年度(D1後期)'!$G$5),0)&amp;""</f>
        <v/>
      </c>
      <c r="R740" s="693"/>
      <c r="S740" s="694" t="str">
        <f>VLOOKUP($C727,'2025年度(D23後期)'!$B$5:$N$207,COLUMN('2025年度(D23後期)'!$G$5),0)&amp;""</f>
        <v>特別研究</v>
      </c>
      <c r="T740" s="693"/>
      <c r="U740" s="21"/>
      <c r="Z740" s="696" t="str">
        <f>A740</f>
        <v>３時限（13：30～15：00）</v>
      </c>
      <c r="AA740" s="680"/>
      <c r="AB740" s="680"/>
      <c r="AC740" s="680"/>
      <c r="AD740" s="680"/>
      <c r="AE740" s="680"/>
      <c r="AF740" s="680"/>
      <c r="AG740" s="680"/>
      <c r="AH740" s="680" t="s">
        <v>374</v>
      </c>
      <c r="AI740" s="680"/>
      <c r="AJ740" s="680"/>
      <c r="AK740" s="680"/>
      <c r="AL740" s="680"/>
      <c r="AM740" s="681" t="s">
        <v>169</v>
      </c>
      <c r="AN740" s="680"/>
      <c r="AO740" s="680"/>
      <c r="AP740" s="680"/>
      <c r="AQ740" s="680"/>
      <c r="AR740" s="680"/>
      <c r="AS740" s="680"/>
      <c r="AT740" s="680"/>
      <c r="AU740" s="680"/>
      <c r="AV740" s="680"/>
      <c r="AW740" s="680"/>
      <c r="AX740" s="680"/>
      <c r="AY740" s="680"/>
      <c r="AZ740" s="681" t="s">
        <v>169</v>
      </c>
      <c r="BA740" s="680"/>
      <c r="BB740" s="680"/>
      <c r="BC740" s="680"/>
      <c r="BD740" s="680"/>
      <c r="BE740" s="680"/>
      <c r="BF740" s="680"/>
      <c r="BG740" s="680"/>
      <c r="BH740" s="680"/>
      <c r="BI740" s="680"/>
      <c r="BJ740" s="680"/>
      <c r="BK740" s="674"/>
      <c r="BL740" s="674"/>
      <c r="BM740" s="674"/>
      <c r="BN740" s="680" t="s">
        <v>375</v>
      </c>
      <c r="BO740" s="680"/>
      <c r="BP740" s="680"/>
      <c r="BQ740" s="680"/>
      <c r="BR740" s="680"/>
      <c r="BS740" s="680"/>
      <c r="BT740" s="680"/>
      <c r="BU740" s="680"/>
      <c r="BV740" s="680"/>
      <c r="BW740" s="680"/>
    </row>
    <row r="741" spans="1:75" ht="15">
      <c r="A741" s="696"/>
      <c r="B741" s="15" t="s">
        <v>58</v>
      </c>
      <c r="C741" s="751" t="str">
        <f>IFERROR(VLOOKUP(C740,科目・教員!$A$2:$B$349,2,0),"")</f>
        <v/>
      </c>
      <c r="D741" s="752"/>
      <c r="E741" s="827" t="str">
        <f>IFERROR(VLOOKUP(E740,科目・教員!$A$2:$B$349,2,0),"")</f>
        <v/>
      </c>
      <c r="F741" s="752"/>
      <c r="G741" s="690" t="str">
        <f>IFERROR(VLOOKUP(G740,科目・教員!$A$2:$B$349,2,0),"")</f>
        <v/>
      </c>
      <c r="H741" s="689"/>
      <c r="I741" s="690" t="str">
        <f>IFERROR(VLOOKUP(I740,科目・教員!$A$2:$B$349,2,0),"")</f>
        <v/>
      </c>
      <c r="J741" s="689"/>
      <c r="K741" s="691" t="str">
        <f>IFERROR(VLOOKUP(K740,科目・教員!$A$2:$B$349,2,0),"")</f>
        <v/>
      </c>
      <c r="L741" s="691"/>
      <c r="M741" s="688" t="str">
        <f>IFERROR(VLOOKUP(M740,科目・教員!$A$2:$B$349,2,0),"")</f>
        <v/>
      </c>
      <c r="N741" s="689"/>
      <c r="O741" s="691" t="str">
        <f>IFERROR(VLOOKUP(O740,科目・教員!$A$2:$B$349,2,0),"")</f>
        <v/>
      </c>
      <c r="P741" s="689"/>
      <c r="Q741" s="691" t="str">
        <f>IFERROR(VLOOKUP(Q740,科目・教員!$A$2:$B$349,2,0),"")</f>
        <v/>
      </c>
      <c r="R741" s="689"/>
      <c r="S741" s="691" t="str">
        <f>IFERROR(VLOOKUP(S740,科目・教員!$A$2:$B$349,2,0),"")</f>
        <v/>
      </c>
      <c r="T741" s="689"/>
      <c r="U741" s="21"/>
      <c r="Z741" s="696"/>
      <c r="AA741" s="681"/>
      <c r="AB741" s="681"/>
      <c r="AC741" s="681"/>
      <c r="AD741" s="681"/>
      <c r="AE741" s="681"/>
      <c r="AF741" s="681"/>
      <c r="AG741" s="681"/>
      <c r="AH741" s="681"/>
      <c r="AI741" s="681"/>
      <c r="AJ741" s="681"/>
      <c r="AK741" s="681"/>
      <c r="AL741" s="681"/>
      <c r="AM741" s="681"/>
      <c r="AN741" s="681"/>
      <c r="AO741" s="681"/>
      <c r="AP741" s="681"/>
      <c r="AQ741" s="681"/>
      <c r="AR741" s="681"/>
      <c r="AS741" s="681"/>
      <c r="AT741" s="681"/>
      <c r="AU741" s="681"/>
      <c r="AV741" s="681"/>
      <c r="AW741" s="681"/>
      <c r="AX741" s="681"/>
      <c r="AY741" s="681"/>
      <c r="AZ741" s="681"/>
      <c r="BA741" s="681"/>
      <c r="BB741" s="681"/>
      <c r="BC741" s="681"/>
      <c r="BD741" s="681"/>
      <c r="BE741" s="681"/>
      <c r="BF741" s="681"/>
      <c r="BG741" s="681"/>
      <c r="BH741" s="681"/>
      <c r="BI741" s="681"/>
      <c r="BJ741" s="681"/>
      <c r="BK741" s="675"/>
      <c r="BL741" s="675"/>
      <c r="BM741" s="675"/>
      <c r="BN741" s="681"/>
      <c r="BO741" s="681"/>
      <c r="BP741" s="681"/>
      <c r="BQ741" s="681"/>
      <c r="BR741" s="681"/>
      <c r="BS741" s="681"/>
      <c r="BT741" s="681"/>
      <c r="BU741" s="681"/>
      <c r="BV741" s="681"/>
      <c r="BW741" s="681"/>
    </row>
    <row r="742" spans="1:75" ht="21.75">
      <c r="A742" s="696"/>
      <c r="B742" s="15" t="s">
        <v>60</v>
      </c>
      <c r="C742" s="751" t="str">
        <f>VLOOKUP($C727,'2025年度(1年後期)'!$B$5:$N$207,COLUMN('2025年度(1年後期)'!$G$5)+1,0)&amp;""</f>
        <v>大講義室</v>
      </c>
      <c r="D742" s="752"/>
      <c r="E742" s="827" t="str">
        <f>VLOOKUP($C727,'2025年度(2年後期)'!$B$5:$N$207,COLUMN('2025年度(2年後期)'!$G$5)+1,0)&amp;""</f>
        <v>202</v>
      </c>
      <c r="F742" s="752"/>
      <c r="G742" s="690" t="str">
        <f>VLOOKUP($C727,'2025年度(3年後期)'!$B$5:$N$207,COLUMN('2025年度(3年後期)'!$G$5)+1,0)&amp;""</f>
        <v>母性:304･母小実</v>
      </c>
      <c r="H742" s="689"/>
      <c r="I742" s="690" t="str">
        <f>VLOOKUP($C727,'2025年度(4年後期)'!$B$5:$N$206,COLUMN('2025年度(4年後期)'!$G$5)+1,0)&amp;""</f>
        <v/>
      </c>
      <c r="J742" s="689"/>
      <c r="K742" s="691" t="str">
        <f>VLOOKUP($C727,'2025年度(助産後期)'!$B$5:$N$207,COLUMN('2025年度(助産後期)'!$G$5)+1,0)&amp;""</f>
        <v/>
      </c>
      <c r="L742" s="691"/>
      <c r="M742" s="688" t="str">
        <f>VLOOKUP($C727,'2025年度(M1後期)'!$B$5:$N$207,COLUMN('2025年度(M1後期)'!$G$5)+1,0)&amp;""</f>
        <v/>
      </c>
      <c r="N742" s="689"/>
      <c r="O742" s="691" t="str">
        <f>VLOOKUP($C727,'2025年度(M2後期)'!$B$5:$N$207,COLUMN('2025年度(M2後期)'!$G$5)+1,0)&amp;""</f>
        <v/>
      </c>
      <c r="P742" s="689"/>
      <c r="Q742" s="691" t="str">
        <f>VLOOKUP($C727,'2025年度(D1後期)'!$B$5:$N$207,COLUMN('2025年度(D1後期)'!$G$5)+1,0)&amp;""</f>
        <v/>
      </c>
      <c r="R742" s="689"/>
      <c r="S742" s="691" t="str">
        <f>VLOOKUP($C727,'2025年度(D23後期)'!$B$5:$N$207,COLUMN('2025年度(D23後期)'!$G$5)+1,0)&amp;""</f>
        <v/>
      </c>
      <c r="T742" s="689"/>
      <c r="U742" s="21"/>
      <c r="Z742" s="696"/>
      <c r="AA742" s="681"/>
      <c r="AB742" s="681"/>
      <c r="AC742" s="681"/>
      <c r="AD742" s="681"/>
      <c r="AE742" s="681"/>
      <c r="AF742" s="681"/>
      <c r="AG742" s="681"/>
      <c r="AH742" s="681"/>
      <c r="AI742" s="681"/>
      <c r="AJ742" s="681"/>
      <c r="AK742" s="681"/>
      <c r="AL742" s="681"/>
      <c r="AM742" s="681"/>
      <c r="AN742" s="681"/>
      <c r="AO742" s="681"/>
      <c r="AP742" s="681"/>
      <c r="AQ742" s="681"/>
      <c r="AR742" s="681"/>
      <c r="AS742" s="681"/>
      <c r="AT742" s="681"/>
      <c r="AU742" s="681"/>
      <c r="AV742" s="681"/>
      <c r="AW742" s="681"/>
      <c r="AX742" s="681"/>
      <c r="AY742" s="681"/>
      <c r="AZ742" s="681"/>
      <c r="BA742" s="681"/>
      <c r="BB742" s="681"/>
      <c r="BC742" s="681"/>
      <c r="BD742" s="681"/>
      <c r="BE742" s="681"/>
      <c r="BF742" s="681"/>
      <c r="BG742" s="681"/>
      <c r="BH742" s="681"/>
      <c r="BI742" s="681"/>
      <c r="BJ742" s="681"/>
      <c r="BK742" s="675"/>
      <c r="BL742" s="675"/>
      <c r="BM742" s="675"/>
      <c r="BN742" s="681"/>
      <c r="BO742" s="681"/>
      <c r="BP742" s="681"/>
      <c r="BQ742" s="681"/>
      <c r="BR742" s="681"/>
      <c r="BS742" s="681"/>
      <c r="BT742" s="681"/>
      <c r="BU742" s="681"/>
      <c r="BV742" s="681"/>
      <c r="BW742" s="681"/>
    </row>
    <row r="743" spans="1:75" ht="15">
      <c r="A743" s="712"/>
      <c r="B743" s="16" t="s">
        <v>62</v>
      </c>
      <c r="C743" s="824"/>
      <c r="D743" s="825"/>
      <c r="E743" s="822"/>
      <c r="F743" s="750"/>
      <c r="G743" s="684"/>
      <c r="H743" s="685"/>
      <c r="I743" s="684"/>
      <c r="J743" s="685"/>
      <c r="K743" s="686"/>
      <c r="L743" s="686"/>
      <c r="M743" s="687"/>
      <c r="N743" s="685"/>
      <c r="O743" s="686"/>
      <c r="P743" s="685"/>
      <c r="Q743" s="686"/>
      <c r="R743" s="685"/>
      <c r="S743" s="686"/>
      <c r="T743" s="685"/>
      <c r="U743" s="21"/>
      <c r="Z743" s="697"/>
      <c r="AA743" s="682"/>
      <c r="AB743" s="682"/>
      <c r="AC743" s="682"/>
      <c r="AD743" s="682"/>
      <c r="AE743" s="682"/>
      <c r="AF743" s="682"/>
      <c r="AG743" s="682"/>
      <c r="AH743" s="682"/>
      <c r="AI743" s="682"/>
      <c r="AJ743" s="682"/>
      <c r="AK743" s="682"/>
      <c r="AL743" s="682"/>
      <c r="AM743" s="682"/>
      <c r="AN743" s="682"/>
      <c r="AO743" s="682"/>
      <c r="AP743" s="682"/>
      <c r="AQ743" s="682"/>
      <c r="AR743" s="682"/>
      <c r="AS743" s="682"/>
      <c r="AT743" s="682"/>
      <c r="AU743" s="682"/>
      <c r="AV743" s="682"/>
      <c r="AW743" s="682"/>
      <c r="AX743" s="682"/>
      <c r="AY743" s="682"/>
      <c r="AZ743" s="682"/>
      <c r="BA743" s="682"/>
      <c r="BB743" s="682"/>
      <c r="BC743" s="682"/>
      <c r="BD743" s="682"/>
      <c r="BE743" s="682"/>
      <c r="BF743" s="682"/>
      <c r="BG743" s="682"/>
      <c r="BH743" s="682"/>
      <c r="BI743" s="682"/>
      <c r="BJ743" s="682"/>
      <c r="BK743" s="676"/>
      <c r="BL743" s="676"/>
      <c r="BM743" s="676"/>
      <c r="BN743" s="682"/>
      <c r="BO743" s="682"/>
      <c r="BP743" s="682"/>
      <c r="BQ743" s="682"/>
      <c r="BR743" s="682"/>
      <c r="BS743" s="682"/>
      <c r="BT743" s="682"/>
      <c r="BU743" s="682"/>
      <c r="BV743" s="682"/>
      <c r="BW743" s="682"/>
    </row>
    <row r="744" spans="1:75" ht="13.5" customHeight="1">
      <c r="A744" s="696" t="s">
        <v>80</v>
      </c>
      <c r="B744" s="15" t="s">
        <v>55</v>
      </c>
      <c r="C744" s="692" t="str">
        <f>VLOOKUP($C727,'2025年度(1年後期)'!$B$5:$N$207,COLUMN('2025年度(1年後期)'!$I$5),0)&amp;""</f>
        <v/>
      </c>
      <c r="D744" s="693"/>
      <c r="E744" s="698" t="str">
        <f>VLOOKUP($C727,'2025年度(2年後期)'!$B$5:$N$207,COLUMN('2025年度(2年後期)'!$I$5),0)&amp;""</f>
        <v/>
      </c>
      <c r="F744" s="693"/>
      <c r="G744" s="698" t="str">
        <f>VLOOKUP($C727,'2025年度(3年後期)'!$B$5:$N$207,COLUMN('2025年度(3年後期)'!$I$5),0)&amp;""</f>
        <v>領域別実習</v>
      </c>
      <c r="H744" s="693"/>
      <c r="I744" s="698" t="str">
        <f>VLOOKUP($C727,'2025年度(4年後期)'!$B$5:$N$206,COLUMN('2025年度(4年後期)'!$I$5),0)&amp;""</f>
        <v/>
      </c>
      <c r="J744" s="693"/>
      <c r="K744" s="694" t="str">
        <f>VLOOKUP($C727,'2025年度(助産後期)'!$B$5:$N$207,COLUMN('2025年度(助産後期)'!$I$5),0)&amp;""</f>
        <v/>
      </c>
      <c r="L744" s="694"/>
      <c r="M744" s="692" t="str">
        <f>VLOOKUP($C727,'2025年度(M1後期)'!$B$5:$N$207,COLUMN('2025年度(M1後期)'!$I$5),0)&amp;""</f>
        <v/>
      </c>
      <c r="N744" s="693"/>
      <c r="O744" s="694" t="str">
        <f>VLOOKUP($C727,'2025年度(M2後期)'!$B$5:$N$207,COLUMN('2025年度(M2後期)'!$I$5),0)&amp;""</f>
        <v/>
      </c>
      <c r="P744" s="693"/>
      <c r="Q744" s="694" t="str">
        <f>VLOOKUP($C727,'2025年度(D1後期)'!$B$5:$N$207,COLUMN('2025年度(D1後期)'!$I$5),0)&amp;""</f>
        <v/>
      </c>
      <c r="R744" s="693"/>
      <c r="S744" s="694" t="str">
        <f>VLOOKUP($C727,'2025年度(D23後期)'!$B$5:$N$207,COLUMN('2025年度(D23後期)'!$I$5),0)&amp;""</f>
        <v>特別研究</v>
      </c>
      <c r="T744" s="693"/>
      <c r="U744" s="21"/>
      <c r="Z744" s="696" t="str">
        <f>A744</f>
        <v>４時限（15：10～16：40）</v>
      </c>
      <c r="AA744" s="680"/>
      <c r="AB744" s="680"/>
      <c r="AC744" s="680"/>
      <c r="AD744" s="680"/>
      <c r="AE744" s="680"/>
      <c r="AF744" s="680"/>
      <c r="AG744" s="680"/>
      <c r="AH744" s="680"/>
      <c r="AI744" s="680"/>
      <c r="AJ744" s="680"/>
      <c r="AK744" s="680"/>
      <c r="AL744" s="680"/>
      <c r="AM744" s="681" t="s">
        <v>169</v>
      </c>
      <c r="AN744" s="680"/>
      <c r="AO744" s="680"/>
      <c r="AP744" s="680"/>
      <c r="AQ744" s="680"/>
      <c r="AR744" s="680"/>
      <c r="AS744" s="680"/>
      <c r="AT744" s="680"/>
      <c r="AU744" s="680"/>
      <c r="AV744" s="680"/>
      <c r="AW744" s="680"/>
      <c r="AX744" s="680"/>
      <c r="AY744" s="680"/>
      <c r="AZ744" s="681" t="s">
        <v>169</v>
      </c>
      <c r="BA744" s="680"/>
      <c r="BB744" s="680"/>
      <c r="BC744" s="680"/>
      <c r="BD744" s="680"/>
      <c r="BE744" s="680"/>
      <c r="BF744" s="680"/>
      <c r="BG744" s="680"/>
      <c r="BH744" s="680"/>
      <c r="BI744" s="680"/>
      <c r="BJ744" s="680"/>
      <c r="BK744" s="674"/>
      <c r="BL744" s="674"/>
      <c r="BM744" s="674"/>
      <c r="BN744" s="680"/>
      <c r="BO744" s="680"/>
      <c r="BP744" s="680"/>
      <c r="BQ744" s="680"/>
      <c r="BR744" s="680"/>
      <c r="BS744" s="680"/>
      <c r="BT744" s="680"/>
      <c r="BU744" s="680"/>
      <c r="BV744" s="680"/>
      <c r="BW744" s="680"/>
    </row>
    <row r="745" spans="1:75" ht="15">
      <c r="A745" s="696"/>
      <c r="B745" s="15" t="s">
        <v>58</v>
      </c>
      <c r="C745" s="688" t="str">
        <f>IFERROR(VLOOKUP(C744,科目・教員!$A$2:$B$349,2,0),"")</f>
        <v/>
      </c>
      <c r="D745" s="689"/>
      <c r="E745" s="690" t="str">
        <f>IFERROR(VLOOKUP(E744,科目・教員!$A$2:$B$349,2,0),"")</f>
        <v/>
      </c>
      <c r="F745" s="689"/>
      <c r="G745" s="690" t="str">
        <f>IFERROR(VLOOKUP(G744,科目・教員!$A$2:$B$349,2,0),"")</f>
        <v/>
      </c>
      <c r="H745" s="689"/>
      <c r="I745" s="690" t="str">
        <f>IFERROR(VLOOKUP(I744,科目・教員!$A$2:$B$349,2,0),"")</f>
        <v/>
      </c>
      <c r="J745" s="689"/>
      <c r="K745" s="691" t="str">
        <f>IFERROR(VLOOKUP(K744,科目・教員!$A$2:$B$349,2,0),"")</f>
        <v/>
      </c>
      <c r="L745" s="691"/>
      <c r="M745" s="688" t="str">
        <f>IFERROR(VLOOKUP(M744,科目・教員!$A$2:$B$349,2,0),"")</f>
        <v/>
      </c>
      <c r="N745" s="689"/>
      <c r="O745" s="691" t="str">
        <f>IFERROR(VLOOKUP(O744,科目・教員!$A$2:$B$349,2,0),"")</f>
        <v/>
      </c>
      <c r="P745" s="689"/>
      <c r="Q745" s="691" t="str">
        <f>IFERROR(VLOOKUP(Q744,科目・教員!$A$2:$B$349,2,0),"")</f>
        <v/>
      </c>
      <c r="R745" s="689"/>
      <c r="S745" s="691" t="str">
        <f>IFERROR(VLOOKUP(S744,科目・教員!$A$2:$B$349,2,0),"")</f>
        <v/>
      </c>
      <c r="T745" s="689"/>
      <c r="U745" s="21"/>
      <c r="Z745" s="696"/>
      <c r="AA745" s="681"/>
      <c r="AB745" s="681"/>
      <c r="AC745" s="681"/>
      <c r="AD745" s="681"/>
      <c r="AE745" s="681"/>
      <c r="AF745" s="681"/>
      <c r="AG745" s="681"/>
      <c r="AH745" s="681"/>
      <c r="AI745" s="681"/>
      <c r="AJ745" s="681"/>
      <c r="AK745" s="681"/>
      <c r="AL745" s="681"/>
      <c r="AM745" s="681"/>
      <c r="AN745" s="681"/>
      <c r="AO745" s="681"/>
      <c r="AP745" s="681"/>
      <c r="AQ745" s="681"/>
      <c r="AR745" s="681"/>
      <c r="AS745" s="681"/>
      <c r="AT745" s="681"/>
      <c r="AU745" s="681"/>
      <c r="AV745" s="681"/>
      <c r="AW745" s="681"/>
      <c r="AX745" s="681"/>
      <c r="AY745" s="681"/>
      <c r="AZ745" s="681"/>
      <c r="BA745" s="681"/>
      <c r="BB745" s="681"/>
      <c r="BC745" s="681"/>
      <c r="BD745" s="681"/>
      <c r="BE745" s="681"/>
      <c r="BF745" s="681"/>
      <c r="BG745" s="681"/>
      <c r="BH745" s="681"/>
      <c r="BI745" s="681"/>
      <c r="BJ745" s="681"/>
      <c r="BK745" s="675"/>
      <c r="BL745" s="675"/>
      <c r="BM745" s="675"/>
      <c r="BN745" s="681"/>
      <c r="BO745" s="681"/>
      <c r="BP745" s="681"/>
      <c r="BQ745" s="681"/>
      <c r="BR745" s="681"/>
      <c r="BS745" s="681"/>
      <c r="BT745" s="681"/>
      <c r="BU745" s="681"/>
      <c r="BV745" s="681"/>
      <c r="BW745" s="681"/>
    </row>
    <row r="746" spans="1:75" ht="21.75">
      <c r="A746" s="696"/>
      <c r="B746" s="15" t="s">
        <v>60</v>
      </c>
      <c r="C746" s="688" t="str">
        <f>VLOOKUP($C727,'2025年度(1年後期)'!$B$5:$N$207,COLUMN('2025年度(1年後期)'!$I$5)+1,0)&amp;""</f>
        <v/>
      </c>
      <c r="D746" s="689"/>
      <c r="E746" s="690" t="str">
        <f>VLOOKUP($C727,'2025年度(2年後期)'!$B$5:$N$207,COLUMN('2025年度(2年後期)'!$I$5)+1,0)&amp;""</f>
        <v/>
      </c>
      <c r="F746" s="689"/>
      <c r="G746" s="690" t="str">
        <f>VLOOKUP($C727,'2025年度(3年後期)'!$B$5:$N$207,COLUMN('2025年度(3年後期)'!$I$5)+1,0)&amp;""</f>
        <v>母性:304･母小実</v>
      </c>
      <c r="H746" s="689"/>
      <c r="I746" s="690" t="str">
        <f>VLOOKUP($C727,'2025年度(4年後期)'!$B$5:$N$206,COLUMN('2025年度(4年後期)'!$I$5)+1,0)&amp;""</f>
        <v/>
      </c>
      <c r="J746" s="689"/>
      <c r="K746" s="691" t="str">
        <f>VLOOKUP($C727,'2025年度(助産後期)'!$B$5:$N$207,COLUMN('2025年度(助産後期)'!$I$5)+1,0)&amp;""</f>
        <v/>
      </c>
      <c r="L746" s="691"/>
      <c r="M746" s="688" t="str">
        <f>VLOOKUP($C727,'2025年度(M1後期)'!$B$5:$N$207,COLUMN('2025年度(M1後期)'!$I$5)+1,0)&amp;""</f>
        <v/>
      </c>
      <c r="N746" s="689"/>
      <c r="O746" s="691" t="str">
        <f>VLOOKUP($C727,'2025年度(M2後期)'!$B$5:$N$207,COLUMN('2025年度(M2後期)'!$I$5)+1,0)&amp;""</f>
        <v/>
      </c>
      <c r="P746" s="689"/>
      <c r="Q746" s="691" t="str">
        <f>VLOOKUP($C727,'2025年度(D1後期)'!$B$5:$N$207,COLUMN('2025年度(D1後期)'!$I$5)+1,0)&amp;""</f>
        <v/>
      </c>
      <c r="R746" s="689"/>
      <c r="S746" s="691" t="str">
        <f>VLOOKUP($C727,'2025年度(D23後期)'!$B$5:$N$207,COLUMN('2025年度(D23後期)'!$I$5)+1,0)&amp;""</f>
        <v/>
      </c>
      <c r="T746" s="689"/>
      <c r="U746" s="21"/>
      <c r="Z746" s="696"/>
      <c r="AA746" s="681"/>
      <c r="AB746" s="681"/>
      <c r="AC746" s="681"/>
      <c r="AD746" s="681"/>
      <c r="AE746" s="681"/>
      <c r="AF746" s="681"/>
      <c r="AG746" s="681"/>
      <c r="AH746" s="681"/>
      <c r="AI746" s="681"/>
      <c r="AJ746" s="681"/>
      <c r="AK746" s="681"/>
      <c r="AL746" s="681"/>
      <c r="AM746" s="681"/>
      <c r="AN746" s="681"/>
      <c r="AO746" s="681"/>
      <c r="AP746" s="681"/>
      <c r="AQ746" s="681"/>
      <c r="AR746" s="681"/>
      <c r="AS746" s="681"/>
      <c r="AT746" s="681"/>
      <c r="AU746" s="681"/>
      <c r="AV746" s="681"/>
      <c r="AW746" s="681"/>
      <c r="AX746" s="681"/>
      <c r="AY746" s="681"/>
      <c r="AZ746" s="681"/>
      <c r="BA746" s="681"/>
      <c r="BB746" s="681"/>
      <c r="BC746" s="681"/>
      <c r="BD746" s="681"/>
      <c r="BE746" s="681"/>
      <c r="BF746" s="681"/>
      <c r="BG746" s="681"/>
      <c r="BH746" s="681"/>
      <c r="BI746" s="681"/>
      <c r="BJ746" s="681"/>
      <c r="BK746" s="675"/>
      <c r="BL746" s="675"/>
      <c r="BM746" s="675"/>
      <c r="BN746" s="681"/>
      <c r="BO746" s="681"/>
      <c r="BP746" s="681"/>
      <c r="BQ746" s="681"/>
      <c r="BR746" s="681"/>
      <c r="BS746" s="681"/>
      <c r="BT746" s="681"/>
      <c r="BU746" s="681"/>
      <c r="BV746" s="681"/>
      <c r="BW746" s="681"/>
    </row>
    <row r="747" spans="1:75" ht="15">
      <c r="A747" s="697"/>
      <c r="B747" s="16" t="s">
        <v>62</v>
      </c>
      <c r="C747" s="724"/>
      <c r="D747" s="725"/>
      <c r="E747" s="684"/>
      <c r="F747" s="685"/>
      <c r="G747" s="684"/>
      <c r="H747" s="685"/>
      <c r="I747" s="684"/>
      <c r="J747" s="685"/>
      <c r="K747" s="686"/>
      <c r="L747" s="686"/>
      <c r="M747" s="687"/>
      <c r="N747" s="685"/>
      <c r="O747" s="686"/>
      <c r="P747" s="685"/>
      <c r="Q747" s="686"/>
      <c r="R747" s="685"/>
      <c r="S747" s="686"/>
      <c r="T747" s="685"/>
      <c r="U747" s="21"/>
      <c r="Z747" s="697"/>
      <c r="AA747" s="682"/>
      <c r="AB747" s="682"/>
      <c r="AC747" s="682"/>
      <c r="AD747" s="682"/>
      <c r="AE747" s="682"/>
      <c r="AF747" s="682"/>
      <c r="AG747" s="682"/>
      <c r="AH747" s="682"/>
      <c r="AI747" s="682"/>
      <c r="AJ747" s="682"/>
      <c r="AK747" s="682"/>
      <c r="AL747" s="682"/>
      <c r="AM747" s="682"/>
      <c r="AN747" s="682"/>
      <c r="AO747" s="682"/>
      <c r="AP747" s="682"/>
      <c r="AQ747" s="682"/>
      <c r="AR747" s="682"/>
      <c r="AS747" s="682"/>
      <c r="AT747" s="682"/>
      <c r="AU747" s="682"/>
      <c r="AV747" s="682"/>
      <c r="AW747" s="682"/>
      <c r="AX747" s="682"/>
      <c r="AY747" s="682"/>
      <c r="AZ747" s="682"/>
      <c r="BA747" s="682"/>
      <c r="BB747" s="682"/>
      <c r="BC747" s="682"/>
      <c r="BD747" s="682"/>
      <c r="BE747" s="682"/>
      <c r="BF747" s="682"/>
      <c r="BG747" s="682"/>
      <c r="BH747" s="682"/>
      <c r="BI747" s="682"/>
      <c r="BJ747" s="682"/>
      <c r="BK747" s="676"/>
      <c r="BL747" s="676"/>
      <c r="BM747" s="676"/>
      <c r="BN747" s="682"/>
      <c r="BO747" s="682"/>
      <c r="BP747" s="682"/>
      <c r="BQ747" s="682"/>
      <c r="BR747" s="682"/>
      <c r="BS747" s="682"/>
      <c r="BT747" s="682"/>
      <c r="BU747" s="682"/>
      <c r="BV747" s="682"/>
      <c r="BW747" s="682"/>
    </row>
    <row r="748" spans="1:75" ht="15">
      <c r="A748" s="696" t="s">
        <v>87</v>
      </c>
      <c r="B748" s="15" t="s">
        <v>55</v>
      </c>
      <c r="C748" s="692" t="str">
        <f>VLOOKUP($C727,'2025年度(1年後期)'!$B$5:$N$207,COLUMN('2025年度(1年後期)'!$K$5),0)&amp;""</f>
        <v/>
      </c>
      <c r="D748" s="693"/>
      <c r="E748" s="698" t="str">
        <f>VLOOKUP($C727,'2025年度(2年後期)'!$B$5:$N$207,COLUMN('2025年度(2年後期)'!$K$5),0)&amp;""</f>
        <v/>
      </c>
      <c r="F748" s="693"/>
      <c r="G748" s="698" t="str">
        <f>VLOOKUP($C727,'2025年度(3年後期)'!$B$5:$N$207,COLUMN('2025年度(3年後期)'!$K$5),0)&amp;""</f>
        <v/>
      </c>
      <c r="H748" s="693"/>
      <c r="I748" s="698" t="str">
        <f>VLOOKUP($C727,'2025年度(4年後期)'!$B$5:$N$206,COLUMN('2025年度(4年後期)'!$K$5),0)&amp;""</f>
        <v/>
      </c>
      <c r="J748" s="693"/>
      <c r="K748" s="694" t="str">
        <f>VLOOKUP($C727,'2025年度(助産後期)'!$B$5:$N$207,COLUMN('2025年度(助産後期)'!$K$5),0)&amp;""</f>
        <v/>
      </c>
      <c r="L748" s="694"/>
      <c r="M748" s="692" t="str">
        <f>VLOOKUP($C727,'2025年度(M1後期)'!$B$5:$N$207,COLUMN('2025年度(M1後期)'!$K$5),0)&amp;""</f>
        <v/>
      </c>
      <c r="N748" s="693"/>
      <c r="O748" s="694" t="str">
        <f>VLOOKUP($C727,'2025年度(M2後期)'!$B$5:$N$207,COLUMN('2025年度(M2後期)'!$K$5),0)&amp;""</f>
        <v/>
      </c>
      <c r="P748" s="693"/>
      <c r="Q748" s="694" t="str">
        <f>VLOOKUP($C727,'2025年度(D1後期)'!$B$5:$N$207,COLUMN('2025年度(D1後期)'!$K$5),0)&amp;""</f>
        <v/>
      </c>
      <c r="R748" s="693"/>
      <c r="S748" s="694" t="str">
        <f>VLOOKUP($C727,'2025年度(D23後期)'!$B$5:$N$207,COLUMN('2025年度(D23後期)'!$K$5),0)&amp;""</f>
        <v/>
      </c>
      <c r="T748" s="693"/>
      <c r="U748" s="21"/>
      <c r="Z748" s="696" t="str">
        <f>A748</f>
        <v>５時限（16：50～18：20）</v>
      </c>
      <c r="AA748" s="680"/>
      <c r="AB748" s="680"/>
      <c r="AC748" s="680"/>
      <c r="AD748" s="680"/>
      <c r="AE748" s="680"/>
      <c r="AF748" s="680"/>
      <c r="AG748" s="680"/>
      <c r="AH748" s="680"/>
      <c r="AI748" s="680"/>
      <c r="AJ748" s="680"/>
      <c r="AK748" s="680"/>
      <c r="AL748" s="680"/>
      <c r="AM748" s="680"/>
      <c r="AN748" s="680"/>
      <c r="AO748" s="680"/>
      <c r="AP748" s="680"/>
      <c r="AQ748" s="680"/>
      <c r="AR748" s="680"/>
      <c r="AS748" s="680"/>
      <c r="AT748" s="680"/>
      <c r="AU748" s="680"/>
      <c r="AV748" s="680"/>
      <c r="AW748" s="680"/>
      <c r="AX748" s="680"/>
      <c r="AY748" s="680"/>
      <c r="AZ748" s="680"/>
      <c r="BA748" s="680"/>
      <c r="BB748" s="680"/>
      <c r="BC748" s="680"/>
      <c r="BD748" s="680"/>
      <c r="BE748" s="680"/>
      <c r="BF748" s="680"/>
      <c r="BG748" s="680"/>
      <c r="BH748" s="680"/>
      <c r="BI748" s="680"/>
      <c r="BJ748" s="680"/>
      <c r="BK748" s="674"/>
      <c r="BL748" s="674"/>
      <c r="BM748" s="674"/>
      <c r="BN748" s="680"/>
      <c r="BO748" s="680"/>
      <c r="BP748" s="680"/>
      <c r="BQ748" s="680"/>
      <c r="BR748" s="680"/>
      <c r="BS748" s="680"/>
      <c r="BT748" s="680"/>
      <c r="BU748" s="680"/>
      <c r="BV748" s="680"/>
      <c r="BW748" s="680"/>
    </row>
    <row r="749" spans="1:75" ht="15">
      <c r="A749" s="696"/>
      <c r="B749" s="15" t="s">
        <v>58</v>
      </c>
      <c r="C749" s="688" t="str">
        <f>IFERROR(VLOOKUP(C748,科目・教員!$A$2:$B$349,2,0),"")</f>
        <v/>
      </c>
      <c r="D749" s="689"/>
      <c r="E749" s="690" t="str">
        <f>IFERROR(VLOOKUP(E748,科目・教員!$A$2:$B$349,2,0),"")</f>
        <v/>
      </c>
      <c r="F749" s="689"/>
      <c r="G749" s="690" t="str">
        <f>IFERROR(VLOOKUP(G748,科目・教員!$A$2:$B$349,2,0),"")</f>
        <v/>
      </c>
      <c r="H749" s="689"/>
      <c r="I749" s="690" t="str">
        <f>IFERROR(VLOOKUP(I748,科目・教員!$A$2:$B$349,2,0),"")</f>
        <v/>
      </c>
      <c r="J749" s="689"/>
      <c r="K749" s="691" t="str">
        <f>IFERROR(VLOOKUP(K748,科目・教員!$A$2:$B$349,2,0),"")</f>
        <v/>
      </c>
      <c r="L749" s="691"/>
      <c r="M749" s="688" t="str">
        <f>IFERROR(VLOOKUP(M748,科目・教員!$A$2:$B$349,2,0),"")</f>
        <v/>
      </c>
      <c r="N749" s="689"/>
      <c r="O749" s="691" t="str">
        <f>IFERROR(VLOOKUP(O748,科目・教員!$A$2:$B$349,2,0),"")</f>
        <v/>
      </c>
      <c r="P749" s="689"/>
      <c r="Q749" s="691" t="str">
        <f>IFERROR(VLOOKUP(Q748,科目・教員!$A$2:$B$349,2,0),"")</f>
        <v/>
      </c>
      <c r="R749" s="689"/>
      <c r="S749" s="691" t="str">
        <f>IFERROR(VLOOKUP(S748,科目・教員!$A$2:$B$349,2,0),"")</f>
        <v/>
      </c>
      <c r="T749" s="689"/>
      <c r="U749" s="21"/>
      <c r="Z749" s="696"/>
      <c r="AA749" s="681"/>
      <c r="AB749" s="681"/>
      <c r="AC749" s="681"/>
      <c r="AD749" s="681"/>
      <c r="AE749" s="681"/>
      <c r="AF749" s="681"/>
      <c r="AG749" s="681"/>
      <c r="AH749" s="681"/>
      <c r="AI749" s="681"/>
      <c r="AJ749" s="681"/>
      <c r="AK749" s="681"/>
      <c r="AL749" s="681"/>
      <c r="AM749" s="681"/>
      <c r="AN749" s="681"/>
      <c r="AO749" s="681"/>
      <c r="AP749" s="681"/>
      <c r="AQ749" s="681"/>
      <c r="AR749" s="681"/>
      <c r="AS749" s="681"/>
      <c r="AT749" s="681"/>
      <c r="AU749" s="681"/>
      <c r="AV749" s="681"/>
      <c r="AW749" s="681"/>
      <c r="AX749" s="681"/>
      <c r="AY749" s="681"/>
      <c r="AZ749" s="681"/>
      <c r="BA749" s="681"/>
      <c r="BB749" s="681"/>
      <c r="BC749" s="681"/>
      <c r="BD749" s="681"/>
      <c r="BE749" s="681"/>
      <c r="BF749" s="681"/>
      <c r="BG749" s="681"/>
      <c r="BH749" s="681"/>
      <c r="BI749" s="681"/>
      <c r="BJ749" s="681"/>
      <c r="BK749" s="675"/>
      <c r="BL749" s="675"/>
      <c r="BM749" s="675"/>
      <c r="BN749" s="681"/>
      <c r="BO749" s="681"/>
      <c r="BP749" s="681"/>
      <c r="BQ749" s="681"/>
      <c r="BR749" s="681"/>
      <c r="BS749" s="681"/>
      <c r="BT749" s="681"/>
      <c r="BU749" s="681"/>
      <c r="BV749" s="681"/>
      <c r="BW749" s="681"/>
    </row>
    <row r="750" spans="1:75" ht="21.75">
      <c r="A750" s="696"/>
      <c r="B750" s="15" t="s">
        <v>60</v>
      </c>
      <c r="C750" s="688" t="str">
        <f>VLOOKUP($C727,'2025年度(1年後期)'!$B$5:$N$207,COLUMN('2025年度(1年後期)'!$K$5)+1,0)&amp;""</f>
        <v/>
      </c>
      <c r="D750" s="689"/>
      <c r="E750" s="690" t="str">
        <f>VLOOKUP($C727,'2025年度(2年後期)'!$B$5:$N$207,COLUMN('2025年度(2年後期)'!$K$5)+1,0)&amp;""</f>
        <v/>
      </c>
      <c r="F750" s="689"/>
      <c r="G750" s="690" t="str">
        <f>VLOOKUP($C727,'2025年度(3年後期)'!$B$5:$N$207,COLUMN('2025年度(3年後期)'!$K$5)+1,0)&amp;""</f>
        <v/>
      </c>
      <c r="H750" s="689"/>
      <c r="I750" s="690" t="str">
        <f>VLOOKUP($C727,'2025年度(4年後期)'!$B$5:$N$206,COLUMN('2025年度(4年後期)'!$K$5)+1,0)&amp;""</f>
        <v/>
      </c>
      <c r="J750" s="689"/>
      <c r="K750" s="691" t="str">
        <f>VLOOKUP($C727,'2025年度(助産後期)'!$B$5:$N$207,COLUMN('2025年度(助産後期)'!$K$5)+1,0)&amp;""</f>
        <v/>
      </c>
      <c r="L750" s="691"/>
      <c r="M750" s="688" t="str">
        <f>VLOOKUP($C727,'2025年度(M1後期)'!$B$5:$N$207,COLUMN('2025年度(M1後期)'!$K$5)+1,0)&amp;""</f>
        <v/>
      </c>
      <c r="N750" s="689"/>
      <c r="O750" s="691" t="str">
        <f>VLOOKUP($C727,'2025年度(M1後期)'!$B$5:$N$207,COLUMN('2025年度(M1後期)'!$K$5)+1,0)&amp;""</f>
        <v/>
      </c>
      <c r="P750" s="689"/>
      <c r="Q750" s="691" t="str">
        <f>VLOOKUP($C727,'2025年度(D1後期)'!$B$5:$N$207,COLUMN('2025年度(D1後期)'!$K$5)+1,0)&amp;""</f>
        <v/>
      </c>
      <c r="R750" s="689"/>
      <c r="S750" s="691" t="str">
        <f>VLOOKUP($C727,'2025年度(D23後期)'!$B$5:$N$207,COLUMN('2025年度(D23後期)'!$K$5)+1,0)&amp;""</f>
        <v/>
      </c>
      <c r="T750" s="689"/>
      <c r="U750" s="21"/>
      <c r="Z750" s="696"/>
      <c r="AA750" s="681"/>
      <c r="AB750" s="681"/>
      <c r="AC750" s="681"/>
      <c r="AD750" s="681"/>
      <c r="AE750" s="681"/>
      <c r="AF750" s="681"/>
      <c r="AG750" s="681"/>
      <c r="AH750" s="681"/>
      <c r="AI750" s="681"/>
      <c r="AJ750" s="681"/>
      <c r="AK750" s="681"/>
      <c r="AL750" s="681"/>
      <c r="AM750" s="681"/>
      <c r="AN750" s="681"/>
      <c r="AO750" s="681"/>
      <c r="AP750" s="681"/>
      <c r="AQ750" s="681"/>
      <c r="AR750" s="681"/>
      <c r="AS750" s="681"/>
      <c r="AT750" s="681"/>
      <c r="AU750" s="681"/>
      <c r="AV750" s="681"/>
      <c r="AW750" s="681"/>
      <c r="AX750" s="681"/>
      <c r="AY750" s="681"/>
      <c r="AZ750" s="681"/>
      <c r="BA750" s="681"/>
      <c r="BB750" s="681"/>
      <c r="BC750" s="681"/>
      <c r="BD750" s="681"/>
      <c r="BE750" s="681"/>
      <c r="BF750" s="681"/>
      <c r="BG750" s="681"/>
      <c r="BH750" s="681"/>
      <c r="BI750" s="681"/>
      <c r="BJ750" s="681"/>
      <c r="BK750" s="675"/>
      <c r="BL750" s="675"/>
      <c r="BM750" s="675"/>
      <c r="BN750" s="681"/>
      <c r="BO750" s="681"/>
      <c r="BP750" s="681"/>
      <c r="BQ750" s="681"/>
      <c r="BR750" s="681"/>
      <c r="BS750" s="681"/>
      <c r="BT750" s="681"/>
      <c r="BU750" s="681"/>
      <c r="BV750" s="681"/>
      <c r="BW750" s="681"/>
    </row>
    <row r="751" spans="1:75" ht="15">
      <c r="A751" s="697"/>
      <c r="B751" s="16" t="s">
        <v>62</v>
      </c>
      <c r="C751" s="687"/>
      <c r="D751" s="685"/>
      <c r="E751" s="684"/>
      <c r="F751" s="685"/>
      <c r="G751" s="684"/>
      <c r="H751" s="685"/>
      <c r="I751" s="684"/>
      <c r="J751" s="685"/>
      <c r="K751" s="686"/>
      <c r="L751" s="686"/>
      <c r="M751" s="687"/>
      <c r="N751" s="685"/>
      <c r="O751" s="686"/>
      <c r="P751" s="685"/>
      <c r="Q751" s="686"/>
      <c r="R751" s="685"/>
      <c r="S751" s="686"/>
      <c r="T751" s="685"/>
      <c r="U751" s="22"/>
      <c r="V751" s="19"/>
      <c r="W751" s="19"/>
      <c r="X751" s="19"/>
      <c r="Y751" s="19"/>
      <c r="Z751" s="697"/>
      <c r="AA751" s="682"/>
      <c r="AB751" s="682"/>
      <c r="AC751" s="682"/>
      <c r="AD751" s="682"/>
      <c r="AE751" s="682"/>
      <c r="AF751" s="682"/>
      <c r="AG751" s="682"/>
      <c r="AH751" s="682"/>
      <c r="AI751" s="682"/>
      <c r="AJ751" s="682"/>
      <c r="AK751" s="682"/>
      <c r="AL751" s="682"/>
      <c r="AM751" s="682"/>
      <c r="AN751" s="682"/>
      <c r="AO751" s="682"/>
      <c r="AP751" s="682"/>
      <c r="AQ751" s="682"/>
      <c r="AR751" s="682"/>
      <c r="AS751" s="682"/>
      <c r="AT751" s="682"/>
      <c r="AU751" s="682"/>
      <c r="AV751" s="682"/>
      <c r="AW751" s="682"/>
      <c r="AX751" s="682"/>
      <c r="AY751" s="682"/>
      <c r="AZ751" s="682"/>
      <c r="BA751" s="682"/>
      <c r="BB751" s="682"/>
      <c r="BC751" s="682"/>
      <c r="BD751" s="682"/>
      <c r="BE751" s="682"/>
      <c r="BF751" s="682"/>
      <c r="BG751" s="682"/>
      <c r="BH751" s="682"/>
      <c r="BI751" s="682"/>
      <c r="BJ751" s="682"/>
      <c r="BK751" s="676"/>
      <c r="BL751" s="676"/>
      <c r="BM751" s="676"/>
      <c r="BN751" s="682"/>
      <c r="BO751" s="682"/>
      <c r="BP751" s="682"/>
      <c r="BQ751" s="682"/>
      <c r="BR751" s="682"/>
      <c r="BS751" s="682"/>
      <c r="BT751" s="682"/>
      <c r="BU751" s="682"/>
      <c r="BV751" s="682"/>
      <c r="BW751" s="682"/>
    </row>
    <row r="752" spans="1:75" s="44" customFormat="1" ht="21.75">
      <c r="A752" s="23"/>
      <c r="B752" s="24"/>
      <c r="C752" s="747">
        <f>C727+1</f>
        <v>46053</v>
      </c>
      <c r="D752" s="747"/>
      <c r="E752" s="747"/>
      <c r="F752" s="747"/>
      <c r="G752" s="747"/>
      <c r="H752" s="747"/>
      <c r="I752" s="747"/>
      <c r="J752" s="747"/>
      <c r="K752" s="747"/>
      <c r="L752" s="747"/>
      <c r="M752" s="747"/>
      <c r="N752" s="747"/>
      <c r="O752" s="747"/>
      <c r="P752" s="747"/>
      <c r="Q752" s="747"/>
      <c r="R752" s="747"/>
      <c r="S752" s="747"/>
      <c r="T752" s="747"/>
      <c r="U752" s="787">
        <f>C752</f>
        <v>46053</v>
      </c>
      <c r="V752" s="788"/>
      <c r="W752" s="788"/>
      <c r="X752" s="788"/>
      <c r="Y752" s="788"/>
      <c r="Z752" s="789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96" t="s">
        <v>54</v>
      </c>
      <c r="B753" s="12" t="s">
        <v>55</v>
      </c>
      <c r="C753" s="705" t="str">
        <f>VLOOKUP($C752,'2025年度(1年後期)'!$B$5:$N$207,COLUMN('2025年度(1年後期)'!$C$5),0)&amp;""</f>
        <v/>
      </c>
      <c r="D753" s="706"/>
      <c r="E753" s="713" t="str">
        <f>VLOOKUP($C752,'2025年度(2年後期)'!$B$5:$N$207,COLUMN('2025年度(2年後期)'!$C$5),0)&amp;""</f>
        <v/>
      </c>
      <c r="F753" s="706"/>
      <c r="G753" s="713" t="str">
        <f>VLOOKUP($C752,'2025年度(3年後期)'!$B$5:$N$207,COLUMN('2025年度(3年後期)'!$C$5),0)&amp;""</f>
        <v/>
      </c>
      <c r="H753" s="706"/>
      <c r="I753" s="713" t="str">
        <f>VLOOKUP($C752,'2025年度(4年後期)'!$B$5:$N$206,COLUMN('2025年度(4年後期)'!$C$5),0)&amp;""</f>
        <v/>
      </c>
      <c r="J753" s="706"/>
      <c r="K753" s="693" t="str">
        <f>VLOOKUP($C752,'2025年度(助産後期)'!$B$5:$N$207,COLUMN('2025年度(助産後期)'!$C$5),0)&amp;""</f>
        <v/>
      </c>
      <c r="L753" s="709"/>
      <c r="M753" s="723" t="str">
        <f>VLOOKUP($C752,'2025年度(M1後期)'!$B$5:$N$207,COLUMN('2025年度(M1後期)'!$C$5),0)&amp;""</f>
        <v/>
      </c>
      <c r="N753" s="709"/>
      <c r="O753" s="713" t="str">
        <f>VLOOKUP($C752,'2025年度(M2後期)'!$B$5:$N$207,COLUMN('2025年度(M2後期)'!$C$5),0)&amp;""</f>
        <v/>
      </c>
      <c r="P753" s="706"/>
      <c r="Q753" s="713" t="str">
        <f>VLOOKUP($C752,'2025年度(D1後期)'!$B$5:$N$207,COLUMN('2025年度(D1後期)'!$C$5),0)&amp;""</f>
        <v/>
      </c>
      <c r="R753" s="706"/>
      <c r="S753" s="693" t="str">
        <f>VLOOKUP($C752,'2025年度(D23後期)'!$B$5:$N$207,COLUMN('2025年度(D23後期)'!$C$5),0)&amp;""</f>
        <v/>
      </c>
      <c r="T753" s="706"/>
      <c r="U753" s="25"/>
      <c r="Z753" s="695" t="str">
        <f>A753</f>
        <v xml:space="preserve">１時限（09：20～10：50） </v>
      </c>
      <c r="AA753" s="680"/>
      <c r="AB753" s="680"/>
      <c r="AC753" s="680"/>
      <c r="AD753" s="680"/>
      <c r="AE753" s="680"/>
      <c r="AF753" s="680"/>
      <c r="AG753" s="680"/>
      <c r="AH753" s="680"/>
      <c r="AI753" s="680"/>
      <c r="AJ753" s="680"/>
      <c r="AK753" s="680"/>
      <c r="AL753" s="680"/>
      <c r="AM753" s="681"/>
      <c r="AN753" s="680"/>
      <c r="AO753" s="680"/>
      <c r="AP753" s="680"/>
      <c r="AQ753" s="680"/>
      <c r="AR753" s="680"/>
      <c r="AS753" s="680"/>
      <c r="AT753" s="680"/>
      <c r="AU753" s="680"/>
      <c r="AV753" s="680"/>
      <c r="AW753" s="680"/>
      <c r="AX753" s="680"/>
      <c r="AY753" s="680"/>
      <c r="AZ753" s="680"/>
      <c r="BA753" s="680"/>
      <c r="BB753" s="680"/>
      <c r="BC753" s="680"/>
      <c r="BD753" s="680"/>
      <c r="BE753" s="680"/>
      <c r="BF753" s="680"/>
      <c r="BG753" s="680"/>
      <c r="BH753" s="680"/>
      <c r="BI753" s="680"/>
      <c r="BJ753" s="680"/>
      <c r="BK753" s="674"/>
      <c r="BL753" s="674"/>
      <c r="BM753" s="674"/>
      <c r="BN753" s="680"/>
      <c r="BO753" s="680"/>
      <c r="BP753" s="680"/>
      <c r="BQ753" s="680"/>
      <c r="BR753" s="680"/>
      <c r="BS753" s="680"/>
      <c r="BT753" s="680"/>
      <c r="BU753" s="680"/>
      <c r="BV753" s="680"/>
      <c r="BW753" s="680"/>
    </row>
    <row r="754" spans="1:75" ht="15">
      <c r="A754" s="696"/>
      <c r="B754" s="15" t="s">
        <v>58</v>
      </c>
      <c r="C754" s="708" t="str">
        <f>IFERROR(VLOOKUP(C753,科目・教員!$A$2:$B$349,2,0),"")</f>
        <v/>
      </c>
      <c r="D754" s="707"/>
      <c r="E754" s="716" t="str">
        <f>IFERROR(VLOOKUP(E753,科目・教員!$A$2:$B$349,2,0),"")</f>
        <v/>
      </c>
      <c r="F754" s="707"/>
      <c r="G754" s="716" t="str">
        <f>IFERROR(VLOOKUP(G753,科目・教員!$A$2:$B$349,2,0),"")</f>
        <v/>
      </c>
      <c r="H754" s="707"/>
      <c r="I754" s="716" t="str">
        <f>IFERROR(VLOOKUP(I753,科目・教員!$A$2:$B$349,2,0),"")</f>
        <v/>
      </c>
      <c r="J754" s="707"/>
      <c r="K754" s="689" t="str">
        <f>IFERROR(VLOOKUP(K753,科目・教員!$A$2:$B$349,2,0),"")</f>
        <v/>
      </c>
      <c r="L754" s="717"/>
      <c r="M754" s="718" t="str">
        <f>IFERROR(VLOOKUP(M753,科目・教員!$A$2:$B$349,2,0),"")</f>
        <v/>
      </c>
      <c r="N754" s="707"/>
      <c r="O754" s="716" t="str">
        <f>IFERROR(VLOOKUP(O753,科目・教員!$A$2:$B$349,2,0),"")</f>
        <v/>
      </c>
      <c r="P754" s="707"/>
      <c r="Q754" s="716" t="str">
        <f>IFERROR(VLOOKUP(Q753,科目・教員!$A$2:$B$349,2,0),"")</f>
        <v/>
      </c>
      <c r="R754" s="707"/>
      <c r="S754" s="689" t="str">
        <f>IFERROR(VLOOKUP(S753,科目・教員!$A$2:$B$349,2,0),"")</f>
        <v/>
      </c>
      <c r="T754" s="707"/>
      <c r="U754" s="25"/>
      <c r="Z754" s="696"/>
      <c r="AA754" s="681"/>
      <c r="AB754" s="681"/>
      <c r="AC754" s="681"/>
      <c r="AD754" s="681"/>
      <c r="AE754" s="681"/>
      <c r="AF754" s="681"/>
      <c r="AG754" s="681"/>
      <c r="AH754" s="681"/>
      <c r="AI754" s="681"/>
      <c r="AJ754" s="681"/>
      <c r="AK754" s="681"/>
      <c r="AL754" s="681"/>
      <c r="AM754" s="681"/>
      <c r="AN754" s="681"/>
      <c r="AO754" s="681"/>
      <c r="AP754" s="681"/>
      <c r="AQ754" s="681"/>
      <c r="AR754" s="681"/>
      <c r="AS754" s="681"/>
      <c r="AT754" s="681"/>
      <c r="AU754" s="681"/>
      <c r="AV754" s="681"/>
      <c r="AW754" s="681"/>
      <c r="AX754" s="681"/>
      <c r="AY754" s="681"/>
      <c r="AZ754" s="681"/>
      <c r="BA754" s="681"/>
      <c r="BB754" s="681"/>
      <c r="BC754" s="681"/>
      <c r="BD754" s="681"/>
      <c r="BE754" s="681"/>
      <c r="BF754" s="681"/>
      <c r="BG754" s="681"/>
      <c r="BH754" s="681"/>
      <c r="BI754" s="681"/>
      <c r="BJ754" s="681"/>
      <c r="BK754" s="675"/>
      <c r="BL754" s="675"/>
      <c r="BM754" s="675"/>
      <c r="BN754" s="681"/>
      <c r="BO754" s="681"/>
      <c r="BP754" s="681"/>
      <c r="BQ754" s="681"/>
      <c r="BR754" s="681"/>
      <c r="BS754" s="681"/>
      <c r="BT754" s="681"/>
      <c r="BU754" s="681"/>
      <c r="BV754" s="681"/>
      <c r="BW754" s="681"/>
    </row>
    <row r="755" spans="1:75" ht="21.75">
      <c r="A755" s="696"/>
      <c r="B755" s="15" t="s">
        <v>60</v>
      </c>
      <c r="C755" s="708" t="str">
        <f>VLOOKUP($C752,'2025年度(1年後期)'!$B$5:$N$207,COLUMN('2025年度(1年後期)'!$C$5)+1,0)&amp;""</f>
        <v/>
      </c>
      <c r="D755" s="707"/>
      <c r="E755" s="716" t="str">
        <f>VLOOKUP($C752,'2025年度(2年後期)'!$B$5:$N$207,COLUMN('2025年度(2年後期)'!$C$5)+1,0)&amp;""</f>
        <v/>
      </c>
      <c r="F755" s="707"/>
      <c r="G755" s="716" t="str">
        <f>VLOOKUP($C752,'2025年度(3年後期)'!$B$5:$N$207,COLUMN('2025年度(3年後期)'!$C$5)+1,0)&amp;""</f>
        <v/>
      </c>
      <c r="H755" s="707"/>
      <c r="I755" s="716" t="str">
        <f>VLOOKUP($C752,'2025年度(4年後期)'!$B$5:$N$206,COLUMN('2025年度(4年後期)'!$C$5)+1,0)&amp;""</f>
        <v/>
      </c>
      <c r="J755" s="707"/>
      <c r="K755" s="689" t="str">
        <f>VLOOKUP($C752,'2025年度(助産後期)'!$B$5:$N$207,COLUMN('2025年度(助産後期)'!$C$5)+1,0)&amp;""</f>
        <v/>
      </c>
      <c r="L755" s="717"/>
      <c r="M755" s="718" t="str">
        <f>VLOOKUP($C752,'2025年度(M1後期)'!$B$5:$N$207,COLUMN('2025年度(M1後期)'!$C$5)+1,0)&amp;""</f>
        <v/>
      </c>
      <c r="N755" s="707"/>
      <c r="O755" s="716" t="str">
        <f>VLOOKUP($C752,'2025年度(M2後期)'!$B$5:$N$207,COLUMN('2025年度(M2後期)'!$C$5)+1,0)&amp;""</f>
        <v/>
      </c>
      <c r="P755" s="707"/>
      <c r="Q755" s="716" t="str">
        <f>VLOOKUP($C752,'2025年度(D1後期)'!$B$5:$N$207,COLUMN('2025年度(D1後期)'!$C$5)+1,0)&amp;""</f>
        <v/>
      </c>
      <c r="R755" s="707"/>
      <c r="S755" s="689" t="str">
        <f>VLOOKUP($C752,'2025年度(D23後期)'!$B$5:$N$207,COLUMN('2025年度(D23後期)'!$C$5)+1,0)&amp;""</f>
        <v/>
      </c>
      <c r="T755" s="707"/>
      <c r="U755" s="25"/>
      <c r="Z755" s="696"/>
      <c r="AA755" s="681"/>
      <c r="AB755" s="681"/>
      <c r="AC755" s="681"/>
      <c r="AD755" s="681"/>
      <c r="AE755" s="681"/>
      <c r="AF755" s="681"/>
      <c r="AG755" s="681"/>
      <c r="AH755" s="681"/>
      <c r="AI755" s="681"/>
      <c r="AJ755" s="681"/>
      <c r="AK755" s="681"/>
      <c r="AL755" s="681"/>
      <c r="AM755" s="681"/>
      <c r="AN755" s="681"/>
      <c r="AO755" s="681"/>
      <c r="AP755" s="681"/>
      <c r="AQ755" s="681"/>
      <c r="AR755" s="681"/>
      <c r="AS755" s="681"/>
      <c r="AT755" s="681"/>
      <c r="AU755" s="681"/>
      <c r="AV755" s="681"/>
      <c r="AW755" s="681"/>
      <c r="AX755" s="681"/>
      <c r="AY755" s="681"/>
      <c r="AZ755" s="681"/>
      <c r="BA755" s="681"/>
      <c r="BB755" s="681"/>
      <c r="BC755" s="681"/>
      <c r="BD755" s="681"/>
      <c r="BE755" s="681"/>
      <c r="BF755" s="681"/>
      <c r="BG755" s="681"/>
      <c r="BH755" s="681"/>
      <c r="BI755" s="681"/>
      <c r="BJ755" s="681"/>
      <c r="BK755" s="675"/>
      <c r="BL755" s="675"/>
      <c r="BM755" s="675"/>
      <c r="BN755" s="681"/>
      <c r="BO755" s="681"/>
      <c r="BP755" s="681"/>
      <c r="BQ755" s="681"/>
      <c r="BR755" s="681"/>
      <c r="BS755" s="681"/>
      <c r="BT755" s="681"/>
      <c r="BU755" s="681"/>
      <c r="BV755" s="681"/>
      <c r="BW755" s="681"/>
    </row>
    <row r="756" spans="1:75" ht="15">
      <c r="A756" s="697"/>
      <c r="B756" s="16" t="s">
        <v>62</v>
      </c>
      <c r="C756" s="687"/>
      <c r="D756" s="719"/>
      <c r="E756" s="684"/>
      <c r="F756" s="719"/>
      <c r="G756" s="684"/>
      <c r="H756" s="719"/>
      <c r="I756" s="684"/>
      <c r="J756" s="719"/>
      <c r="K756" s="686"/>
      <c r="L756" s="720"/>
      <c r="M756" s="721"/>
      <c r="N756" s="719"/>
      <c r="O756" s="684"/>
      <c r="P756" s="719"/>
      <c r="Q756" s="684"/>
      <c r="R756" s="719"/>
      <c r="S756" s="686"/>
      <c r="T756" s="719"/>
      <c r="U756" s="25"/>
      <c r="Z756" s="697"/>
      <c r="AA756" s="682"/>
      <c r="AB756" s="682"/>
      <c r="AC756" s="682"/>
      <c r="AD756" s="682"/>
      <c r="AE756" s="682"/>
      <c r="AF756" s="682"/>
      <c r="AG756" s="682"/>
      <c r="AH756" s="682"/>
      <c r="AI756" s="682"/>
      <c r="AJ756" s="682"/>
      <c r="AK756" s="682"/>
      <c r="AL756" s="682"/>
      <c r="AM756" s="682"/>
      <c r="AN756" s="682"/>
      <c r="AO756" s="682"/>
      <c r="AP756" s="682"/>
      <c r="AQ756" s="682"/>
      <c r="AR756" s="682"/>
      <c r="AS756" s="682"/>
      <c r="AT756" s="682"/>
      <c r="AU756" s="682"/>
      <c r="AV756" s="682"/>
      <c r="AW756" s="682"/>
      <c r="AX756" s="682"/>
      <c r="AY756" s="682"/>
      <c r="AZ756" s="682"/>
      <c r="BA756" s="682"/>
      <c r="BB756" s="682"/>
      <c r="BC756" s="682"/>
      <c r="BD756" s="682"/>
      <c r="BE756" s="682"/>
      <c r="BF756" s="682"/>
      <c r="BG756" s="682"/>
      <c r="BH756" s="682"/>
      <c r="BI756" s="682"/>
      <c r="BJ756" s="682"/>
      <c r="BK756" s="676"/>
      <c r="BL756" s="676"/>
      <c r="BM756" s="676"/>
      <c r="BN756" s="682"/>
      <c r="BO756" s="682"/>
      <c r="BP756" s="682"/>
      <c r="BQ756" s="682"/>
      <c r="BR756" s="682"/>
      <c r="BS756" s="682"/>
      <c r="BT756" s="682"/>
      <c r="BU756" s="682"/>
      <c r="BV756" s="682"/>
      <c r="BW756" s="682"/>
    </row>
    <row r="757" spans="1:75" ht="13.5" customHeight="1">
      <c r="A757" s="696" t="s">
        <v>64</v>
      </c>
      <c r="B757" s="15" t="s">
        <v>55</v>
      </c>
      <c r="C757" s="705" t="str">
        <f>VLOOKUP($C752,'2025年度(1年後期)'!$B$5:$N$207,COLUMN('2025年度(1年後期)'!$E$5),0)&amp;""</f>
        <v/>
      </c>
      <c r="D757" s="706"/>
      <c r="E757" s="713" t="str">
        <f>VLOOKUP($C752,'2025年度(2年後期)'!$B$5:$N$207,COLUMN('2025年度(2年後期)'!$E$5),0)&amp;""</f>
        <v/>
      </c>
      <c r="F757" s="706"/>
      <c r="G757" s="713" t="str">
        <f>VLOOKUP($C752,'2025年度(3年後期)'!$B$5:$N$207,COLUMN('2025年度(3年後期)'!$E$5),0)&amp;""</f>
        <v/>
      </c>
      <c r="H757" s="706"/>
      <c r="I757" s="713" t="str">
        <f>VLOOKUP($C752,'2025年度(4年後期)'!$B$5:$N$206,COLUMN('2025年度(4年後期)'!$E$5),0)&amp;""</f>
        <v/>
      </c>
      <c r="J757" s="706"/>
      <c r="K757" s="693" t="str">
        <f>VLOOKUP($C752,'2025年度(助産後期)'!$B$5:$N$207,COLUMN('2025年度(助産後期)'!$E$5),0)&amp;""</f>
        <v/>
      </c>
      <c r="L757" s="709"/>
      <c r="M757" s="705" t="str">
        <f>VLOOKUP($C752,'2025年度(M1後期)'!$B$5:$N$207,COLUMN('2025年度(M1後期)'!$E$5),0)&amp;""</f>
        <v/>
      </c>
      <c r="N757" s="706"/>
      <c r="O757" s="693" t="str">
        <f>VLOOKUP($C752,'2025年度(M2後期)'!$B$5:$N$207,COLUMN('2025年度(M2後期)'!$E$5),0)&amp;""</f>
        <v/>
      </c>
      <c r="P757" s="706"/>
      <c r="Q757" s="693" t="str">
        <f>VLOOKUP($C752,'2025年度(D1後期)'!$B$5:$N$207,COLUMN('2025年度(D1後期)'!$E$5),0)&amp;""</f>
        <v/>
      </c>
      <c r="R757" s="706"/>
      <c r="S757" s="693" t="str">
        <f>VLOOKUP($C752,'2025年度(D23後期)'!$B$5:$N$207,COLUMN('2025年度(D23後期)'!$E$5),0)&amp;""</f>
        <v/>
      </c>
      <c r="T757" s="706"/>
      <c r="U757" s="21"/>
      <c r="Z757" s="695" t="str">
        <f>A757</f>
        <v>２時限（11：00～12：30）</v>
      </c>
      <c r="AA757" s="680"/>
      <c r="AB757" s="680"/>
      <c r="AC757" s="680"/>
      <c r="AD757" s="680"/>
      <c r="AE757" s="680"/>
      <c r="AF757" s="680"/>
      <c r="AG757" s="680"/>
      <c r="AH757" s="680"/>
      <c r="AI757" s="680"/>
      <c r="AJ757" s="680"/>
      <c r="AK757" s="680"/>
      <c r="AL757" s="680"/>
      <c r="AM757" s="681"/>
      <c r="AN757" s="680"/>
      <c r="AO757" s="680"/>
      <c r="AP757" s="680"/>
      <c r="AQ757" s="680"/>
      <c r="AR757" s="680"/>
      <c r="AS757" s="680"/>
      <c r="AT757" s="680"/>
      <c r="AU757" s="680"/>
      <c r="AV757" s="680"/>
      <c r="AW757" s="680"/>
      <c r="AX757" s="680"/>
      <c r="AY757" s="680"/>
      <c r="AZ757" s="680"/>
      <c r="BA757" s="680"/>
      <c r="BB757" s="680"/>
      <c r="BC757" s="680"/>
      <c r="BD757" s="680"/>
      <c r="BE757" s="680"/>
      <c r="BF757" s="680"/>
      <c r="BG757" s="680"/>
      <c r="BH757" s="680"/>
      <c r="BI757" s="680"/>
      <c r="BJ757" s="680"/>
      <c r="BK757" s="674"/>
      <c r="BL757" s="674"/>
      <c r="BM757" s="674"/>
      <c r="BN757" s="680"/>
      <c r="BO757" s="680"/>
      <c r="BP757" s="680"/>
      <c r="BQ757" s="680"/>
      <c r="BR757" s="680"/>
      <c r="BS757" s="680"/>
      <c r="BT757" s="680"/>
      <c r="BU757" s="680"/>
      <c r="BV757" s="680"/>
      <c r="BW757" s="680"/>
    </row>
    <row r="758" spans="1:75" ht="15">
      <c r="A758" s="696"/>
      <c r="B758" s="15" t="s">
        <v>58</v>
      </c>
      <c r="C758" s="708" t="str">
        <f>IFERROR(VLOOKUP(C757,科目・教員!$A$2:$B$349,2,0),"")</f>
        <v/>
      </c>
      <c r="D758" s="707"/>
      <c r="E758" s="716" t="str">
        <f>IFERROR(VLOOKUP(E757,科目・教員!$A$2:$B$349,2,0),"")</f>
        <v/>
      </c>
      <c r="F758" s="707"/>
      <c r="G758" s="716" t="str">
        <f>IFERROR(VLOOKUP(G757,科目・教員!$A$2:$B$349,2,0),"")</f>
        <v/>
      </c>
      <c r="H758" s="707"/>
      <c r="I758" s="716" t="str">
        <f>IFERROR(VLOOKUP(I757,科目・教員!$A$2:$B$349,2,0),"")</f>
        <v/>
      </c>
      <c r="J758" s="707"/>
      <c r="K758" s="689" t="str">
        <f>IFERROR(VLOOKUP(K757,科目・教員!$A$2:$B$349,2,0),"")</f>
        <v/>
      </c>
      <c r="L758" s="717"/>
      <c r="M758" s="708" t="str">
        <f>IFERROR(VLOOKUP(M757,科目・教員!$A$2:$B$349,2,0),"")</f>
        <v/>
      </c>
      <c r="N758" s="707"/>
      <c r="O758" s="689" t="str">
        <f>IFERROR(VLOOKUP(O757,科目・教員!$A$2:$B$349,2,0),"")</f>
        <v/>
      </c>
      <c r="P758" s="707"/>
      <c r="Q758" s="689" t="str">
        <f>IFERROR(VLOOKUP(Q757,科目・教員!$A$2:$B$349,2,0),"")</f>
        <v/>
      </c>
      <c r="R758" s="707"/>
      <c r="S758" s="689" t="str">
        <f>IFERROR(VLOOKUP(S757,科目・教員!$A$2:$B$349,2,0),"")</f>
        <v/>
      </c>
      <c r="T758" s="707"/>
      <c r="U758" s="21"/>
      <c r="Z758" s="696"/>
      <c r="AA758" s="681"/>
      <c r="AB758" s="681"/>
      <c r="AC758" s="681"/>
      <c r="AD758" s="681"/>
      <c r="AE758" s="681"/>
      <c r="AF758" s="681"/>
      <c r="AG758" s="681"/>
      <c r="AH758" s="681"/>
      <c r="AI758" s="681"/>
      <c r="AJ758" s="681"/>
      <c r="AK758" s="681"/>
      <c r="AL758" s="681"/>
      <c r="AM758" s="681"/>
      <c r="AN758" s="681"/>
      <c r="AO758" s="681"/>
      <c r="AP758" s="681"/>
      <c r="AQ758" s="681"/>
      <c r="AR758" s="681"/>
      <c r="AS758" s="681"/>
      <c r="AT758" s="681"/>
      <c r="AU758" s="681"/>
      <c r="AV758" s="681"/>
      <c r="AW758" s="681"/>
      <c r="AX758" s="681"/>
      <c r="AY758" s="681"/>
      <c r="AZ758" s="681"/>
      <c r="BA758" s="681"/>
      <c r="BB758" s="681"/>
      <c r="BC758" s="681"/>
      <c r="BD758" s="681"/>
      <c r="BE758" s="681"/>
      <c r="BF758" s="681"/>
      <c r="BG758" s="681"/>
      <c r="BH758" s="681"/>
      <c r="BI758" s="681"/>
      <c r="BJ758" s="681"/>
      <c r="BK758" s="675"/>
      <c r="BL758" s="675"/>
      <c r="BM758" s="675"/>
      <c r="BN758" s="681"/>
      <c r="BO758" s="681"/>
      <c r="BP758" s="681"/>
      <c r="BQ758" s="681"/>
      <c r="BR758" s="681"/>
      <c r="BS758" s="681"/>
      <c r="BT758" s="681"/>
      <c r="BU758" s="681"/>
      <c r="BV758" s="681"/>
      <c r="BW758" s="681"/>
    </row>
    <row r="759" spans="1:75" ht="21.75">
      <c r="A759" s="696"/>
      <c r="B759" s="15" t="s">
        <v>60</v>
      </c>
      <c r="C759" s="708" t="str">
        <f>VLOOKUP($C752,'2025年度(1年後期)'!$B$5:$N$207,COLUMN('2025年度(1年後期)'!$E$5)+1,0)&amp;""</f>
        <v/>
      </c>
      <c r="D759" s="707"/>
      <c r="E759" s="716" t="str">
        <f>VLOOKUP($C752,'2025年度(2年後期)'!$B$5:$N$207,COLUMN('2025年度(2年後期)'!$E$5)+1,0)&amp;""</f>
        <v/>
      </c>
      <c r="F759" s="707"/>
      <c r="G759" s="716" t="str">
        <f>VLOOKUP($C752,'2025年度(3年後期)'!$B$5:$N$207,COLUMN('2025年度(3年後期)'!$E$5)+1,0)&amp;""</f>
        <v/>
      </c>
      <c r="H759" s="707"/>
      <c r="I759" s="716" t="str">
        <f>VLOOKUP($C752,'2025年度(4年後期)'!$B$5:$N$206,COLUMN('2025年度(4年後期)'!$E$5)+1,0)&amp;""</f>
        <v/>
      </c>
      <c r="J759" s="707"/>
      <c r="K759" s="689" t="str">
        <f>VLOOKUP($C752,'2025年度(助産後期)'!$B$5:$N$207,COLUMN('2025年度(助産後期)'!$E$5)+1,0)&amp;""</f>
        <v/>
      </c>
      <c r="L759" s="717"/>
      <c r="M759" s="708" t="str">
        <f>VLOOKUP($C752,'2025年度(M1後期)'!$B$5:$N$207,COLUMN('2025年度(M1後期)'!$E$5)+1,0)&amp;""</f>
        <v/>
      </c>
      <c r="N759" s="707"/>
      <c r="O759" s="689" t="str">
        <f>VLOOKUP($C752,'2025年度(M2後期)'!$B$5:$N$207,COLUMN('2025年度(M2後期)'!$E$5)+1,0)&amp;""</f>
        <v/>
      </c>
      <c r="P759" s="707"/>
      <c r="Q759" s="689" t="str">
        <f>VLOOKUP($C752,'2025年度(D1後期)'!$B$5:$N$207,COLUMN('2025年度(D1後期)'!$E$5)+1,0)&amp;""</f>
        <v/>
      </c>
      <c r="R759" s="707"/>
      <c r="S759" s="689" t="str">
        <f>VLOOKUP($C752,'2025年度(D23後期)'!$B$5:$N$207,COLUMN('2025年度(D23後期)'!$E$5)+1,0)&amp;""</f>
        <v/>
      </c>
      <c r="T759" s="707"/>
      <c r="U759" s="21"/>
      <c r="Z759" s="696"/>
      <c r="AA759" s="681"/>
      <c r="AB759" s="681"/>
      <c r="AC759" s="681"/>
      <c r="AD759" s="681"/>
      <c r="AE759" s="681"/>
      <c r="AF759" s="681"/>
      <c r="AG759" s="681"/>
      <c r="AH759" s="681"/>
      <c r="AI759" s="681"/>
      <c r="AJ759" s="681"/>
      <c r="AK759" s="681"/>
      <c r="AL759" s="681"/>
      <c r="AM759" s="681"/>
      <c r="AN759" s="681"/>
      <c r="AO759" s="681"/>
      <c r="AP759" s="681"/>
      <c r="AQ759" s="681"/>
      <c r="AR759" s="681"/>
      <c r="AS759" s="681"/>
      <c r="AT759" s="681"/>
      <c r="AU759" s="681"/>
      <c r="AV759" s="681"/>
      <c r="AW759" s="681"/>
      <c r="AX759" s="681"/>
      <c r="AY759" s="681"/>
      <c r="AZ759" s="681"/>
      <c r="BA759" s="681"/>
      <c r="BB759" s="681"/>
      <c r="BC759" s="681"/>
      <c r="BD759" s="681"/>
      <c r="BE759" s="681"/>
      <c r="BF759" s="681"/>
      <c r="BG759" s="681"/>
      <c r="BH759" s="681"/>
      <c r="BI759" s="681"/>
      <c r="BJ759" s="681"/>
      <c r="BK759" s="675"/>
      <c r="BL759" s="675"/>
      <c r="BM759" s="675"/>
      <c r="BN759" s="681"/>
      <c r="BO759" s="681"/>
      <c r="BP759" s="681"/>
      <c r="BQ759" s="681"/>
      <c r="BR759" s="681"/>
      <c r="BS759" s="681"/>
      <c r="BT759" s="681"/>
      <c r="BU759" s="681"/>
      <c r="BV759" s="681"/>
      <c r="BW759" s="681"/>
    </row>
    <row r="760" spans="1:75" ht="15">
      <c r="A760" s="712"/>
      <c r="B760" s="16" t="s">
        <v>62</v>
      </c>
      <c r="C760" s="687"/>
      <c r="D760" s="685"/>
      <c r="E760" s="684"/>
      <c r="F760" s="685"/>
      <c r="G760" s="684"/>
      <c r="H760" s="685"/>
      <c r="I760" s="684"/>
      <c r="J760" s="685"/>
      <c r="K760" s="686"/>
      <c r="L760" s="686"/>
      <c r="M760" s="687"/>
      <c r="N760" s="685"/>
      <c r="O760" s="686"/>
      <c r="P760" s="685"/>
      <c r="Q760" s="686"/>
      <c r="R760" s="685"/>
      <c r="S760" s="686"/>
      <c r="T760" s="685"/>
      <c r="U760" s="21"/>
      <c r="Z760" s="697"/>
      <c r="AA760" s="682"/>
      <c r="AB760" s="682"/>
      <c r="AC760" s="682"/>
      <c r="AD760" s="682"/>
      <c r="AE760" s="682"/>
      <c r="AF760" s="682"/>
      <c r="AG760" s="682"/>
      <c r="AH760" s="682"/>
      <c r="AI760" s="682"/>
      <c r="AJ760" s="682"/>
      <c r="AK760" s="682"/>
      <c r="AL760" s="682"/>
      <c r="AM760" s="682"/>
      <c r="AN760" s="682"/>
      <c r="AO760" s="682"/>
      <c r="AP760" s="682"/>
      <c r="AQ760" s="682"/>
      <c r="AR760" s="682"/>
      <c r="AS760" s="682"/>
      <c r="AT760" s="682"/>
      <c r="AU760" s="682"/>
      <c r="AV760" s="682"/>
      <c r="AW760" s="682"/>
      <c r="AX760" s="682"/>
      <c r="AY760" s="682"/>
      <c r="AZ760" s="682"/>
      <c r="BA760" s="682"/>
      <c r="BB760" s="682"/>
      <c r="BC760" s="682"/>
      <c r="BD760" s="682"/>
      <c r="BE760" s="682"/>
      <c r="BF760" s="682"/>
      <c r="BG760" s="682"/>
      <c r="BH760" s="682"/>
      <c r="BI760" s="682"/>
      <c r="BJ760" s="682"/>
      <c r="BK760" s="676"/>
      <c r="BL760" s="676"/>
      <c r="BM760" s="676"/>
      <c r="BN760" s="682"/>
      <c r="BO760" s="682"/>
      <c r="BP760" s="682"/>
      <c r="BQ760" s="682"/>
      <c r="BR760" s="682"/>
      <c r="BS760" s="682"/>
      <c r="BT760" s="682"/>
      <c r="BU760" s="682"/>
      <c r="BV760" s="682"/>
      <c r="BW760" s="682"/>
    </row>
    <row r="761" spans="1:75" ht="15">
      <c r="A761" s="695" t="s">
        <v>70</v>
      </c>
      <c r="B761" s="17" t="s">
        <v>71</v>
      </c>
      <c r="C761" s="705"/>
      <c r="D761" s="706"/>
      <c r="E761" s="713"/>
      <c r="F761" s="706"/>
      <c r="G761" s="713"/>
      <c r="H761" s="706"/>
      <c r="I761" s="713"/>
      <c r="J761" s="706"/>
      <c r="K761" s="693"/>
      <c r="L761" s="709"/>
      <c r="M761" s="705"/>
      <c r="N761" s="706"/>
      <c r="O761" s="693"/>
      <c r="P761" s="706"/>
      <c r="Q761" s="693"/>
      <c r="R761" s="706"/>
      <c r="S761" s="693"/>
      <c r="T761" s="706"/>
      <c r="U761" s="21"/>
      <c r="Z761" s="695" t="str">
        <f>A761</f>
        <v>昼休み（12：30～13：30）</v>
      </c>
      <c r="AA761" s="680"/>
      <c r="AB761" s="680"/>
      <c r="AC761" s="680"/>
      <c r="AD761" s="680"/>
      <c r="AE761" s="680"/>
      <c r="AF761" s="680"/>
      <c r="AG761" s="680"/>
      <c r="AH761" s="680"/>
      <c r="AI761" s="680"/>
      <c r="AJ761" s="680"/>
      <c r="AK761" s="680"/>
      <c r="AL761" s="680"/>
      <c r="AM761" s="680"/>
      <c r="AN761" s="680"/>
      <c r="AO761" s="680"/>
      <c r="AP761" s="680"/>
      <c r="AQ761" s="680"/>
      <c r="AR761" s="680"/>
      <c r="AS761" s="680"/>
      <c r="AT761" s="680"/>
      <c r="AU761" s="680"/>
      <c r="AV761" s="680"/>
      <c r="AW761" s="680"/>
      <c r="AX761" s="680"/>
      <c r="AY761" s="680"/>
      <c r="AZ761" s="680"/>
      <c r="BA761" s="680"/>
      <c r="BB761" s="680"/>
      <c r="BC761" s="680"/>
      <c r="BD761" s="680"/>
      <c r="BE761" s="680"/>
      <c r="BF761" s="680"/>
      <c r="BG761" s="680"/>
      <c r="BH761" s="680"/>
      <c r="BI761" s="680"/>
      <c r="BJ761" s="680"/>
      <c r="BK761" s="674"/>
      <c r="BL761" s="674"/>
      <c r="BM761" s="674"/>
      <c r="BN761" s="680"/>
      <c r="BO761" s="680"/>
      <c r="BP761" s="680"/>
      <c r="BQ761" s="680"/>
      <c r="BR761" s="680"/>
      <c r="BS761" s="680"/>
      <c r="BT761" s="680"/>
      <c r="BU761" s="680"/>
      <c r="BV761" s="680"/>
      <c r="BW761" s="680"/>
    </row>
    <row r="762" spans="1:75" ht="15">
      <c r="A762" s="696"/>
      <c r="B762" s="17" t="s">
        <v>73</v>
      </c>
      <c r="C762" s="708"/>
      <c r="D762" s="707"/>
      <c r="E762" s="716"/>
      <c r="F762" s="707"/>
      <c r="G762" s="716"/>
      <c r="H762" s="707"/>
      <c r="I762" s="716"/>
      <c r="J762" s="707"/>
      <c r="K762" s="689"/>
      <c r="L762" s="717"/>
      <c r="M762" s="708"/>
      <c r="N762" s="707"/>
      <c r="O762" s="689"/>
      <c r="P762" s="707"/>
      <c r="Q762" s="689"/>
      <c r="R762" s="707"/>
      <c r="S762" s="689"/>
      <c r="T762" s="707"/>
      <c r="U762" s="21"/>
      <c r="Z762" s="696"/>
      <c r="AA762" s="681"/>
      <c r="AB762" s="681"/>
      <c r="AC762" s="681"/>
      <c r="AD762" s="681"/>
      <c r="AE762" s="681"/>
      <c r="AF762" s="681"/>
      <c r="AG762" s="681"/>
      <c r="AH762" s="681"/>
      <c r="AI762" s="681"/>
      <c r="AJ762" s="681"/>
      <c r="AK762" s="681"/>
      <c r="AL762" s="681"/>
      <c r="AM762" s="681"/>
      <c r="AN762" s="681"/>
      <c r="AO762" s="681"/>
      <c r="AP762" s="681"/>
      <c r="AQ762" s="681"/>
      <c r="AR762" s="681"/>
      <c r="AS762" s="681"/>
      <c r="AT762" s="681"/>
      <c r="AU762" s="681"/>
      <c r="AV762" s="681"/>
      <c r="AW762" s="681"/>
      <c r="AX762" s="681"/>
      <c r="AY762" s="681"/>
      <c r="AZ762" s="681"/>
      <c r="BA762" s="681"/>
      <c r="BB762" s="681"/>
      <c r="BC762" s="681"/>
      <c r="BD762" s="681"/>
      <c r="BE762" s="681"/>
      <c r="BF762" s="681"/>
      <c r="BG762" s="681"/>
      <c r="BH762" s="681"/>
      <c r="BI762" s="681"/>
      <c r="BJ762" s="681"/>
      <c r="BK762" s="675"/>
      <c r="BL762" s="675"/>
      <c r="BM762" s="675"/>
      <c r="BN762" s="681"/>
      <c r="BO762" s="681"/>
      <c r="BP762" s="681"/>
      <c r="BQ762" s="681"/>
      <c r="BR762" s="681"/>
      <c r="BS762" s="681"/>
      <c r="BT762" s="681"/>
      <c r="BU762" s="681"/>
      <c r="BV762" s="681"/>
      <c r="BW762" s="681"/>
    </row>
    <row r="763" spans="1:75" ht="21.75">
      <c r="A763" s="696"/>
      <c r="B763" s="17" t="s">
        <v>60</v>
      </c>
      <c r="C763" s="708"/>
      <c r="D763" s="707"/>
      <c r="E763" s="716"/>
      <c r="F763" s="707"/>
      <c r="G763" s="716"/>
      <c r="H763" s="707"/>
      <c r="I763" s="716"/>
      <c r="J763" s="707"/>
      <c r="K763" s="689"/>
      <c r="L763" s="717"/>
      <c r="M763" s="708"/>
      <c r="N763" s="707"/>
      <c r="O763" s="689"/>
      <c r="P763" s="707"/>
      <c r="Q763" s="689"/>
      <c r="R763" s="707"/>
      <c r="S763" s="689"/>
      <c r="T763" s="707"/>
      <c r="U763" s="21"/>
      <c r="Z763" s="696"/>
      <c r="AA763" s="681"/>
      <c r="AB763" s="681"/>
      <c r="AC763" s="681"/>
      <c r="AD763" s="681"/>
      <c r="AE763" s="681"/>
      <c r="AF763" s="681"/>
      <c r="AG763" s="681"/>
      <c r="AH763" s="681"/>
      <c r="AI763" s="681"/>
      <c r="AJ763" s="681"/>
      <c r="AK763" s="681"/>
      <c r="AL763" s="681"/>
      <c r="AM763" s="681"/>
      <c r="AN763" s="681"/>
      <c r="AO763" s="681"/>
      <c r="AP763" s="681"/>
      <c r="AQ763" s="681"/>
      <c r="AR763" s="681"/>
      <c r="AS763" s="681"/>
      <c r="AT763" s="681"/>
      <c r="AU763" s="681"/>
      <c r="AV763" s="681"/>
      <c r="AW763" s="681"/>
      <c r="AX763" s="681"/>
      <c r="AY763" s="681"/>
      <c r="AZ763" s="681"/>
      <c r="BA763" s="681"/>
      <c r="BB763" s="681"/>
      <c r="BC763" s="681"/>
      <c r="BD763" s="681"/>
      <c r="BE763" s="681"/>
      <c r="BF763" s="681"/>
      <c r="BG763" s="681"/>
      <c r="BH763" s="681"/>
      <c r="BI763" s="681"/>
      <c r="BJ763" s="681"/>
      <c r="BK763" s="675"/>
      <c r="BL763" s="675"/>
      <c r="BM763" s="675"/>
      <c r="BN763" s="681"/>
      <c r="BO763" s="681"/>
      <c r="BP763" s="681"/>
      <c r="BQ763" s="681"/>
      <c r="BR763" s="681"/>
      <c r="BS763" s="681"/>
      <c r="BT763" s="681"/>
      <c r="BU763" s="681"/>
      <c r="BV763" s="681"/>
      <c r="BW763" s="681"/>
    </row>
    <row r="764" spans="1:75" ht="15">
      <c r="A764" s="697"/>
      <c r="B764" s="18" t="s">
        <v>62</v>
      </c>
      <c r="C764" s="714"/>
      <c r="D764" s="711"/>
      <c r="E764" s="715"/>
      <c r="F764" s="711"/>
      <c r="G764" s="715"/>
      <c r="H764" s="711"/>
      <c r="I764" s="715"/>
      <c r="J764" s="711"/>
      <c r="K764" s="710"/>
      <c r="L764" s="710"/>
      <c r="M764" s="714"/>
      <c r="N764" s="711"/>
      <c r="O764" s="710"/>
      <c r="P764" s="711"/>
      <c r="Q764" s="710"/>
      <c r="R764" s="711"/>
      <c r="S764" s="710"/>
      <c r="T764" s="711"/>
      <c r="U764" s="21"/>
      <c r="Z764" s="697"/>
      <c r="AA764" s="682"/>
      <c r="AB764" s="682"/>
      <c r="AC764" s="682"/>
      <c r="AD764" s="682"/>
      <c r="AE764" s="682"/>
      <c r="AF764" s="682"/>
      <c r="AG764" s="682"/>
      <c r="AH764" s="682"/>
      <c r="AI764" s="682"/>
      <c r="AJ764" s="682"/>
      <c r="AK764" s="682"/>
      <c r="AL764" s="682"/>
      <c r="AM764" s="682"/>
      <c r="AN764" s="682"/>
      <c r="AO764" s="682"/>
      <c r="AP764" s="682"/>
      <c r="AQ764" s="682"/>
      <c r="AR764" s="682"/>
      <c r="AS764" s="682"/>
      <c r="AT764" s="682"/>
      <c r="AU764" s="682"/>
      <c r="AV764" s="682"/>
      <c r="AW764" s="682"/>
      <c r="AX764" s="682"/>
      <c r="AY764" s="682"/>
      <c r="AZ764" s="682"/>
      <c r="BA764" s="682"/>
      <c r="BB764" s="682"/>
      <c r="BC764" s="682"/>
      <c r="BD764" s="682"/>
      <c r="BE764" s="682"/>
      <c r="BF764" s="682"/>
      <c r="BG764" s="682"/>
      <c r="BH764" s="682"/>
      <c r="BI764" s="682"/>
      <c r="BJ764" s="682"/>
      <c r="BK764" s="676"/>
      <c r="BL764" s="676"/>
      <c r="BM764" s="676"/>
      <c r="BN764" s="682"/>
      <c r="BO764" s="682"/>
      <c r="BP764" s="682"/>
      <c r="BQ764" s="682"/>
      <c r="BR764" s="682"/>
      <c r="BS764" s="682"/>
      <c r="BT764" s="682"/>
      <c r="BU764" s="682"/>
      <c r="BV764" s="682"/>
      <c r="BW764" s="682"/>
    </row>
    <row r="765" spans="1:75" ht="13.5" customHeight="1">
      <c r="A765" s="695" t="s">
        <v>74</v>
      </c>
      <c r="B765" s="15" t="s">
        <v>55</v>
      </c>
      <c r="C765" s="692" t="str">
        <f>VLOOKUP($C752,'2025年度(1年後期)'!$B$5:$N$207,COLUMN('2025年度(1年後期)'!$G$5),0)&amp;""</f>
        <v/>
      </c>
      <c r="D765" s="693"/>
      <c r="E765" s="698" t="str">
        <f>VLOOKUP($C752,'2025年度(2年後期)'!$B$5:$N$207,COLUMN('2025年度(2年後期)'!$G$5),0)&amp;""</f>
        <v/>
      </c>
      <c r="F765" s="693"/>
      <c r="G765" s="698" t="str">
        <f>VLOOKUP($C752,'2025年度(3年後期)'!$B$5:$N$207,COLUMN('2025年度(3年後期)'!$G$5),0)&amp;""</f>
        <v/>
      </c>
      <c r="H765" s="693"/>
      <c r="I765" s="698" t="str">
        <f>VLOOKUP($C752,'2025年度(4年後期)'!$B$5:$N$206,COLUMN('2025年度(4年後期)'!$G$5),0)&amp;""</f>
        <v/>
      </c>
      <c r="J765" s="693"/>
      <c r="K765" s="694" t="str">
        <f>VLOOKUP($C752,'2025年度(助産後期)'!$B$5:$N$207,COLUMN('2025年度(助産後期)'!$G$5),0)&amp;""</f>
        <v/>
      </c>
      <c r="L765" s="694"/>
      <c r="M765" s="692" t="str">
        <f>VLOOKUP($C752,'2025年度(M1後期)'!$B$5:$N$207,COLUMN('2025年度(M1後期)'!$G$5),0)&amp;""</f>
        <v/>
      </c>
      <c r="N765" s="693"/>
      <c r="O765" s="694" t="str">
        <f>VLOOKUP($C752,'2025年度(M2後期)'!$B$5:$N$207,COLUMN('2025年度(M2後期)'!$G$5),0)&amp;""</f>
        <v/>
      </c>
      <c r="P765" s="693"/>
      <c r="Q765" s="694" t="str">
        <f>VLOOKUP($C752,'2025年度(D1後期)'!$B$5:$N$207,COLUMN('2025年度(D1後期)'!$G$5),0)&amp;""</f>
        <v/>
      </c>
      <c r="R765" s="693"/>
      <c r="S765" s="694" t="str">
        <f>VLOOKUP($C752,'2025年度(D23後期)'!$B$5:$N$207,COLUMN('2025年度(D23後期)'!$G$5),0)&amp;""</f>
        <v/>
      </c>
      <c r="T765" s="693"/>
      <c r="U765" s="21"/>
      <c r="Z765" s="695" t="str">
        <f>A765</f>
        <v>３時限（13：30～15：00）</v>
      </c>
      <c r="AA765" s="680"/>
      <c r="AB765" s="680"/>
      <c r="AC765" s="680"/>
      <c r="AD765" s="680"/>
      <c r="AE765" s="680"/>
      <c r="AF765" s="680"/>
      <c r="AG765" s="680"/>
      <c r="AH765" s="680"/>
      <c r="AI765" s="680"/>
      <c r="AJ765" s="680"/>
      <c r="AK765" s="680"/>
      <c r="AL765" s="680"/>
      <c r="AM765" s="681"/>
      <c r="AN765" s="680"/>
      <c r="AO765" s="680"/>
      <c r="AP765" s="680"/>
      <c r="AQ765" s="680"/>
      <c r="AR765" s="680"/>
      <c r="AS765" s="680"/>
      <c r="AT765" s="680"/>
      <c r="AU765" s="680"/>
      <c r="AV765" s="680"/>
      <c r="AW765" s="680"/>
      <c r="AX765" s="680"/>
      <c r="AY765" s="680"/>
      <c r="AZ765" s="680"/>
      <c r="BA765" s="680"/>
      <c r="BB765" s="680"/>
      <c r="BC765" s="680"/>
      <c r="BD765" s="680"/>
      <c r="BE765" s="680"/>
      <c r="BF765" s="680"/>
      <c r="BG765" s="680"/>
      <c r="BH765" s="680"/>
      <c r="BI765" s="680"/>
      <c r="BJ765" s="680"/>
      <c r="BK765" s="674"/>
      <c r="BL765" s="674"/>
      <c r="BM765" s="674"/>
      <c r="BN765" s="680"/>
      <c r="BO765" s="680"/>
      <c r="BP765" s="680"/>
      <c r="BQ765" s="680"/>
      <c r="BR765" s="680"/>
      <c r="BS765" s="680"/>
      <c r="BT765" s="680"/>
      <c r="BU765" s="680"/>
      <c r="BV765" s="680"/>
      <c r="BW765" s="680"/>
    </row>
    <row r="766" spans="1:75" ht="15">
      <c r="A766" s="696"/>
      <c r="B766" s="15" t="s">
        <v>58</v>
      </c>
      <c r="C766" s="688" t="str">
        <f>IFERROR(VLOOKUP(C765,科目・教員!$A$2:$B$349,2,0),"")</f>
        <v/>
      </c>
      <c r="D766" s="689"/>
      <c r="E766" s="690" t="str">
        <f>IFERROR(VLOOKUP(E765,科目・教員!$A$2:$B$349,2,0),"")</f>
        <v/>
      </c>
      <c r="F766" s="689"/>
      <c r="G766" s="690" t="str">
        <f>IFERROR(VLOOKUP(G765,科目・教員!$A$2:$B$349,2,0),"")</f>
        <v/>
      </c>
      <c r="H766" s="689"/>
      <c r="I766" s="690" t="str">
        <f>IFERROR(VLOOKUP(I765,科目・教員!$A$2:$B$349,2,0),"")</f>
        <v/>
      </c>
      <c r="J766" s="689"/>
      <c r="K766" s="691" t="str">
        <f>IFERROR(VLOOKUP(K765,科目・教員!$A$2:$B$349,2,0),"")</f>
        <v/>
      </c>
      <c r="L766" s="691"/>
      <c r="M766" s="688" t="str">
        <f>IFERROR(VLOOKUP(M765,科目・教員!$A$2:$B$349,2,0),"")</f>
        <v/>
      </c>
      <c r="N766" s="689"/>
      <c r="O766" s="691" t="str">
        <f>IFERROR(VLOOKUP(O765,科目・教員!$A$2:$B$349,2,0),"")</f>
        <v/>
      </c>
      <c r="P766" s="689"/>
      <c r="Q766" s="691" t="str">
        <f>IFERROR(VLOOKUP(Q765,科目・教員!$A$2:$B$349,2,0),"")</f>
        <v/>
      </c>
      <c r="R766" s="689"/>
      <c r="S766" s="691" t="str">
        <f>IFERROR(VLOOKUP(S765,科目・教員!$A$2:$B$349,2,0),"")</f>
        <v/>
      </c>
      <c r="T766" s="689"/>
      <c r="U766" s="21"/>
      <c r="Z766" s="696"/>
      <c r="AA766" s="681"/>
      <c r="AB766" s="681"/>
      <c r="AC766" s="681"/>
      <c r="AD766" s="681"/>
      <c r="AE766" s="681"/>
      <c r="AF766" s="681"/>
      <c r="AG766" s="681"/>
      <c r="AH766" s="681"/>
      <c r="AI766" s="681"/>
      <c r="AJ766" s="681"/>
      <c r="AK766" s="681"/>
      <c r="AL766" s="681"/>
      <c r="AM766" s="681"/>
      <c r="AN766" s="681"/>
      <c r="AO766" s="681"/>
      <c r="AP766" s="681"/>
      <c r="AQ766" s="681"/>
      <c r="AR766" s="681"/>
      <c r="AS766" s="681"/>
      <c r="AT766" s="681"/>
      <c r="AU766" s="681"/>
      <c r="AV766" s="681"/>
      <c r="AW766" s="681"/>
      <c r="AX766" s="681"/>
      <c r="AY766" s="681"/>
      <c r="AZ766" s="681"/>
      <c r="BA766" s="681"/>
      <c r="BB766" s="681"/>
      <c r="BC766" s="681"/>
      <c r="BD766" s="681"/>
      <c r="BE766" s="681"/>
      <c r="BF766" s="681"/>
      <c r="BG766" s="681"/>
      <c r="BH766" s="681"/>
      <c r="BI766" s="681"/>
      <c r="BJ766" s="681"/>
      <c r="BK766" s="675"/>
      <c r="BL766" s="675"/>
      <c r="BM766" s="675"/>
      <c r="BN766" s="681"/>
      <c r="BO766" s="681"/>
      <c r="BP766" s="681"/>
      <c r="BQ766" s="681"/>
      <c r="BR766" s="681"/>
      <c r="BS766" s="681"/>
      <c r="BT766" s="681"/>
      <c r="BU766" s="681"/>
      <c r="BV766" s="681"/>
      <c r="BW766" s="681"/>
    </row>
    <row r="767" spans="1:75" ht="21.75">
      <c r="A767" s="696"/>
      <c r="B767" s="15" t="s">
        <v>60</v>
      </c>
      <c r="C767" s="688" t="str">
        <f>VLOOKUP($C752,'2025年度(1年後期)'!$B$5:$N$207,COLUMN('2025年度(1年後期)'!$G$5)+1,0)&amp;""</f>
        <v/>
      </c>
      <c r="D767" s="689"/>
      <c r="E767" s="690" t="str">
        <f>VLOOKUP($C752,'2025年度(2年後期)'!$B$5:$N$207,COLUMN('2025年度(2年後期)'!$G$5)+1,0)&amp;""</f>
        <v/>
      </c>
      <c r="F767" s="689"/>
      <c r="G767" s="690" t="str">
        <f>VLOOKUP($C752,'2025年度(3年後期)'!$B$5:$N$207,COLUMN('2025年度(3年後期)'!$G$5)+1,0)&amp;""</f>
        <v/>
      </c>
      <c r="H767" s="689"/>
      <c r="I767" s="690" t="str">
        <f>VLOOKUP($C752,'2025年度(4年後期)'!$B$5:$N$206,COLUMN('2025年度(4年後期)'!$G$5)+1,0)&amp;""</f>
        <v/>
      </c>
      <c r="J767" s="689"/>
      <c r="K767" s="691" t="str">
        <f>VLOOKUP($C752,'2025年度(助産後期)'!$B$5:$N$207,COLUMN('2025年度(助産後期)'!$G$5)+1,0)&amp;""</f>
        <v/>
      </c>
      <c r="L767" s="691"/>
      <c r="M767" s="688" t="str">
        <f>VLOOKUP($C752,'2025年度(M1後期)'!$B$5:$N$207,COLUMN('2025年度(M1後期)'!$G$5)+1,0)&amp;""</f>
        <v/>
      </c>
      <c r="N767" s="689"/>
      <c r="O767" s="691" t="str">
        <f>VLOOKUP($C752,'2025年度(M2後期)'!$B$5:$N$207,COLUMN('2025年度(M2後期)'!$G$5)+1,0)&amp;""</f>
        <v/>
      </c>
      <c r="P767" s="689"/>
      <c r="Q767" s="691" t="str">
        <f>VLOOKUP($C752,'2025年度(D1後期)'!$B$5:$N$207,COLUMN('2025年度(D1後期)'!$G$5)+1,0)&amp;""</f>
        <v/>
      </c>
      <c r="R767" s="689"/>
      <c r="S767" s="691" t="str">
        <f>VLOOKUP($C752,'2025年度(D23後期)'!$B$5:$N$207,COLUMN('2025年度(D23後期)'!$G$5)+1,0)&amp;""</f>
        <v/>
      </c>
      <c r="T767" s="689"/>
      <c r="U767" s="21"/>
      <c r="Z767" s="696"/>
      <c r="AA767" s="681"/>
      <c r="AB767" s="681"/>
      <c r="AC767" s="681"/>
      <c r="AD767" s="681"/>
      <c r="AE767" s="681"/>
      <c r="AF767" s="681"/>
      <c r="AG767" s="681"/>
      <c r="AH767" s="681"/>
      <c r="AI767" s="681"/>
      <c r="AJ767" s="681"/>
      <c r="AK767" s="681"/>
      <c r="AL767" s="681"/>
      <c r="AM767" s="681"/>
      <c r="AN767" s="681"/>
      <c r="AO767" s="681"/>
      <c r="AP767" s="681"/>
      <c r="AQ767" s="681"/>
      <c r="AR767" s="681"/>
      <c r="AS767" s="681"/>
      <c r="AT767" s="681"/>
      <c r="AU767" s="681"/>
      <c r="AV767" s="681"/>
      <c r="AW767" s="681"/>
      <c r="AX767" s="681"/>
      <c r="AY767" s="681"/>
      <c r="AZ767" s="681"/>
      <c r="BA767" s="681"/>
      <c r="BB767" s="681"/>
      <c r="BC767" s="681"/>
      <c r="BD767" s="681"/>
      <c r="BE767" s="681"/>
      <c r="BF767" s="681"/>
      <c r="BG767" s="681"/>
      <c r="BH767" s="681"/>
      <c r="BI767" s="681"/>
      <c r="BJ767" s="681"/>
      <c r="BK767" s="675"/>
      <c r="BL767" s="675"/>
      <c r="BM767" s="675"/>
      <c r="BN767" s="681"/>
      <c r="BO767" s="681"/>
      <c r="BP767" s="681"/>
      <c r="BQ767" s="681"/>
      <c r="BR767" s="681"/>
      <c r="BS767" s="681"/>
      <c r="BT767" s="681"/>
      <c r="BU767" s="681"/>
      <c r="BV767" s="681"/>
      <c r="BW767" s="681"/>
    </row>
    <row r="768" spans="1:75" ht="15">
      <c r="A768" s="697"/>
      <c r="B768" s="16" t="s">
        <v>62</v>
      </c>
      <c r="C768" s="687"/>
      <c r="D768" s="685"/>
      <c r="E768" s="684"/>
      <c r="F768" s="685"/>
      <c r="G768" s="684"/>
      <c r="H768" s="685"/>
      <c r="I768" s="684"/>
      <c r="J768" s="685"/>
      <c r="K768" s="686"/>
      <c r="L768" s="686"/>
      <c r="M768" s="687"/>
      <c r="N768" s="685"/>
      <c r="O768" s="686"/>
      <c r="P768" s="685"/>
      <c r="Q768" s="686"/>
      <c r="R768" s="685"/>
      <c r="S768" s="686"/>
      <c r="T768" s="685"/>
      <c r="U768" s="21"/>
      <c r="Z768" s="697"/>
      <c r="AA768" s="682"/>
      <c r="AB768" s="682"/>
      <c r="AC768" s="682"/>
      <c r="AD768" s="682"/>
      <c r="AE768" s="682"/>
      <c r="AF768" s="682"/>
      <c r="AG768" s="682"/>
      <c r="AH768" s="682"/>
      <c r="AI768" s="682"/>
      <c r="AJ768" s="682"/>
      <c r="AK768" s="682"/>
      <c r="AL768" s="682"/>
      <c r="AM768" s="682"/>
      <c r="AN768" s="682"/>
      <c r="AO768" s="682"/>
      <c r="AP768" s="682"/>
      <c r="AQ768" s="682"/>
      <c r="AR768" s="682"/>
      <c r="AS768" s="682"/>
      <c r="AT768" s="682"/>
      <c r="AU768" s="682"/>
      <c r="AV768" s="682"/>
      <c r="AW768" s="682"/>
      <c r="AX768" s="682"/>
      <c r="AY768" s="682"/>
      <c r="AZ768" s="682"/>
      <c r="BA768" s="682"/>
      <c r="BB768" s="682"/>
      <c r="BC768" s="682"/>
      <c r="BD768" s="682"/>
      <c r="BE768" s="682"/>
      <c r="BF768" s="682"/>
      <c r="BG768" s="682"/>
      <c r="BH768" s="682"/>
      <c r="BI768" s="682"/>
      <c r="BJ768" s="682"/>
      <c r="BK768" s="676"/>
      <c r="BL768" s="676"/>
      <c r="BM768" s="676"/>
      <c r="BN768" s="682"/>
      <c r="BO768" s="682"/>
      <c r="BP768" s="682"/>
      <c r="BQ768" s="682"/>
      <c r="BR768" s="682"/>
      <c r="BS768" s="682"/>
      <c r="BT768" s="682"/>
      <c r="BU768" s="682"/>
      <c r="BV768" s="682"/>
      <c r="BW768" s="682"/>
    </row>
    <row r="769" spans="1:75" ht="13.5" customHeight="1">
      <c r="A769" s="695" t="s">
        <v>80</v>
      </c>
      <c r="B769" s="15" t="s">
        <v>55</v>
      </c>
      <c r="C769" s="692" t="str">
        <f>VLOOKUP($C752,'2025年度(1年後期)'!$B$5:$N$207,COLUMN('2025年度(1年後期)'!$I$5),0)&amp;""</f>
        <v/>
      </c>
      <c r="D769" s="693"/>
      <c r="E769" s="698" t="str">
        <f>VLOOKUP($C752,'2025年度(2年後期)'!$B$5:$N$207,COLUMN('2025年度(2年後期)'!$I$5),0)&amp;""</f>
        <v/>
      </c>
      <c r="F769" s="693"/>
      <c r="G769" s="698" t="str">
        <f>VLOOKUP($C752,'2025年度(3年後期)'!$B$5:$N$207,COLUMN('2025年度(3年後期)'!$I$5),0)&amp;""</f>
        <v/>
      </c>
      <c r="H769" s="693"/>
      <c r="I769" s="698" t="str">
        <f>VLOOKUP($C752,'2025年度(4年後期)'!$B$5:$N$206,COLUMN('2025年度(4年後期)'!$I$5),0)&amp;""</f>
        <v/>
      </c>
      <c r="J769" s="693"/>
      <c r="K769" s="694" t="str">
        <f>VLOOKUP($C752,'2025年度(助産後期)'!$B$5:$N$207,COLUMN('2025年度(助産後期)'!$I$5),0)&amp;""</f>
        <v/>
      </c>
      <c r="L769" s="694"/>
      <c r="M769" s="692" t="str">
        <f>VLOOKUP($C752,'2025年度(M1後期)'!$B$5:$N$207,COLUMN('2025年度(M1後期)'!$I$5),0)&amp;""</f>
        <v/>
      </c>
      <c r="N769" s="693"/>
      <c r="O769" s="694" t="str">
        <f>VLOOKUP($C752,'2025年度(M2後期)'!$B$5:$N$207,COLUMN('2025年度(M2後期)'!$I$5),0)&amp;""</f>
        <v/>
      </c>
      <c r="P769" s="693"/>
      <c r="Q769" s="694" t="str">
        <f>VLOOKUP($C752,'2025年度(D1後期)'!$B$5:$N$207,COLUMN('2025年度(D1後期)'!$I$5),0)&amp;""</f>
        <v/>
      </c>
      <c r="R769" s="693"/>
      <c r="S769" s="694" t="str">
        <f>VLOOKUP($C752,'2025年度(D23後期)'!$B$5:$N$207,COLUMN('2025年度(D23後期)'!$I$5),0)&amp;""</f>
        <v/>
      </c>
      <c r="T769" s="693"/>
      <c r="U769" s="21"/>
      <c r="Z769" s="695" t="str">
        <f>A769</f>
        <v>４時限（15：10～16：40）</v>
      </c>
      <c r="AA769" s="680"/>
      <c r="AB769" s="680"/>
      <c r="AC769" s="680"/>
      <c r="AD769" s="680"/>
      <c r="AE769" s="680"/>
      <c r="AF769" s="680"/>
      <c r="AG769" s="680"/>
      <c r="AH769" s="680"/>
      <c r="AI769" s="680"/>
      <c r="AJ769" s="680"/>
      <c r="AK769" s="680"/>
      <c r="AL769" s="680"/>
      <c r="AM769" s="681"/>
      <c r="AN769" s="680"/>
      <c r="AO769" s="680"/>
      <c r="AP769" s="680"/>
      <c r="AQ769" s="680"/>
      <c r="AR769" s="680"/>
      <c r="AS769" s="680"/>
      <c r="AT769" s="680"/>
      <c r="AU769" s="680"/>
      <c r="AV769" s="680"/>
      <c r="AW769" s="680"/>
      <c r="AX769" s="680"/>
      <c r="AY769" s="680"/>
      <c r="AZ769" s="680"/>
      <c r="BA769" s="680"/>
      <c r="BB769" s="680"/>
      <c r="BC769" s="680"/>
      <c r="BD769" s="680"/>
      <c r="BE769" s="680"/>
      <c r="BF769" s="680"/>
      <c r="BG769" s="680"/>
      <c r="BH769" s="680"/>
      <c r="BI769" s="680"/>
      <c r="BJ769" s="680"/>
      <c r="BK769" s="674"/>
      <c r="BL769" s="674"/>
      <c r="BM769" s="674"/>
      <c r="BN769" s="680"/>
      <c r="BO769" s="680"/>
      <c r="BP769" s="680"/>
      <c r="BQ769" s="680"/>
      <c r="BR769" s="680"/>
      <c r="BS769" s="680"/>
      <c r="BT769" s="680"/>
      <c r="BU769" s="680"/>
      <c r="BV769" s="680"/>
      <c r="BW769" s="680"/>
    </row>
    <row r="770" spans="1:75" ht="15">
      <c r="A770" s="696"/>
      <c r="B770" s="15" t="s">
        <v>58</v>
      </c>
      <c r="C770" s="688" t="str">
        <f>IFERROR(VLOOKUP(C769,科目・教員!$A$2:$B$349,2,0),"")</f>
        <v/>
      </c>
      <c r="D770" s="689"/>
      <c r="E770" s="690" t="str">
        <f>IFERROR(VLOOKUP(E769,科目・教員!$A$2:$B$349,2,0),"")</f>
        <v/>
      </c>
      <c r="F770" s="689"/>
      <c r="G770" s="690" t="str">
        <f>IFERROR(VLOOKUP(G769,科目・教員!$A$2:$B$349,2,0),"")</f>
        <v/>
      </c>
      <c r="H770" s="689"/>
      <c r="I770" s="690" t="str">
        <f>IFERROR(VLOOKUP(I769,科目・教員!$A$2:$B$349,2,0),"")</f>
        <v/>
      </c>
      <c r="J770" s="689"/>
      <c r="K770" s="691" t="str">
        <f>IFERROR(VLOOKUP(K769,科目・教員!$A$2:$B$349,2,0),"")</f>
        <v/>
      </c>
      <c r="L770" s="691"/>
      <c r="M770" s="688" t="str">
        <f>IFERROR(VLOOKUP(M769,科目・教員!$A$2:$B$349,2,0),"")</f>
        <v/>
      </c>
      <c r="N770" s="689"/>
      <c r="O770" s="691" t="str">
        <f>IFERROR(VLOOKUP(O769,科目・教員!$A$2:$B$349,2,0),"")</f>
        <v/>
      </c>
      <c r="P770" s="689"/>
      <c r="Q770" s="691" t="str">
        <f>IFERROR(VLOOKUP(Q769,科目・教員!$A$2:$B$349,2,0),"")</f>
        <v/>
      </c>
      <c r="R770" s="689"/>
      <c r="S770" s="691" t="str">
        <f>IFERROR(VLOOKUP(S769,科目・教員!$A$2:$B$349,2,0),"")</f>
        <v/>
      </c>
      <c r="T770" s="689"/>
      <c r="U770" s="21"/>
      <c r="Z770" s="696"/>
      <c r="AA770" s="681"/>
      <c r="AB770" s="681"/>
      <c r="AC770" s="681"/>
      <c r="AD770" s="681"/>
      <c r="AE770" s="681"/>
      <c r="AF770" s="681"/>
      <c r="AG770" s="681"/>
      <c r="AH770" s="681"/>
      <c r="AI770" s="681"/>
      <c r="AJ770" s="681"/>
      <c r="AK770" s="681"/>
      <c r="AL770" s="681"/>
      <c r="AM770" s="681"/>
      <c r="AN770" s="681"/>
      <c r="AO770" s="681"/>
      <c r="AP770" s="681"/>
      <c r="AQ770" s="681"/>
      <c r="AR770" s="681"/>
      <c r="AS770" s="681"/>
      <c r="AT770" s="681"/>
      <c r="AU770" s="681"/>
      <c r="AV770" s="681"/>
      <c r="AW770" s="681"/>
      <c r="AX770" s="681"/>
      <c r="AY770" s="681"/>
      <c r="AZ770" s="681"/>
      <c r="BA770" s="681"/>
      <c r="BB770" s="681"/>
      <c r="BC770" s="681"/>
      <c r="BD770" s="681"/>
      <c r="BE770" s="681"/>
      <c r="BF770" s="681"/>
      <c r="BG770" s="681"/>
      <c r="BH770" s="681"/>
      <c r="BI770" s="681"/>
      <c r="BJ770" s="681"/>
      <c r="BK770" s="675"/>
      <c r="BL770" s="675"/>
      <c r="BM770" s="675"/>
      <c r="BN770" s="681"/>
      <c r="BO770" s="681"/>
      <c r="BP770" s="681"/>
      <c r="BQ770" s="681"/>
      <c r="BR770" s="681"/>
      <c r="BS770" s="681"/>
      <c r="BT770" s="681"/>
      <c r="BU770" s="681"/>
      <c r="BV770" s="681"/>
      <c r="BW770" s="681"/>
    </row>
    <row r="771" spans="1:75" ht="21.75">
      <c r="A771" s="696"/>
      <c r="B771" s="15" t="s">
        <v>60</v>
      </c>
      <c r="C771" s="688" t="str">
        <f>VLOOKUP($C752,'2025年度(1年後期)'!$B$5:$N$207,COLUMN('2025年度(1年後期)'!$I$5)+1,0)&amp;""</f>
        <v/>
      </c>
      <c r="D771" s="689"/>
      <c r="E771" s="690" t="str">
        <f>VLOOKUP($C752,'2025年度(2年後期)'!$B$5:$N$207,COLUMN('2025年度(2年後期)'!$I$5)+1,0)&amp;""</f>
        <v/>
      </c>
      <c r="F771" s="689"/>
      <c r="G771" s="690" t="str">
        <f>VLOOKUP($C752,'2025年度(3年後期)'!$B$5:$N$207,COLUMN('2025年度(3年後期)'!$I$5)+1,0)&amp;""</f>
        <v/>
      </c>
      <c r="H771" s="689"/>
      <c r="I771" s="690" t="str">
        <f>VLOOKUP($C752,'2025年度(4年後期)'!$B$5:$N$206,COLUMN('2025年度(4年後期)'!$I$5)+1,0)&amp;""</f>
        <v/>
      </c>
      <c r="J771" s="689"/>
      <c r="K771" s="691" t="str">
        <f>VLOOKUP($C752,'2025年度(助産後期)'!$B$5:$N$207,COLUMN('2025年度(助産後期)'!$I$5)+1,0)&amp;""</f>
        <v/>
      </c>
      <c r="L771" s="691"/>
      <c r="M771" s="688" t="str">
        <f>VLOOKUP($C752,'2025年度(M1後期)'!$B$5:$N$207,COLUMN('2025年度(M1後期)'!$I$5)+1,0)&amp;""</f>
        <v/>
      </c>
      <c r="N771" s="689"/>
      <c r="O771" s="691" t="str">
        <f>VLOOKUP($C752,'2025年度(M2後期)'!$B$5:$N$207,COLUMN('2025年度(M2後期)'!$I$5)+1,0)&amp;""</f>
        <v/>
      </c>
      <c r="P771" s="689"/>
      <c r="Q771" s="691" t="str">
        <f>VLOOKUP($C752,'2025年度(D1後期)'!$B$5:$N$207,COLUMN('2025年度(D1後期)'!$I$5)+1,0)&amp;""</f>
        <v/>
      </c>
      <c r="R771" s="689"/>
      <c r="S771" s="691" t="str">
        <f>VLOOKUP($C752,'2025年度(D23後期)'!$B$5:$N$207,COLUMN('2025年度(D23後期)'!$I$5)+1,0)&amp;""</f>
        <v/>
      </c>
      <c r="T771" s="689"/>
      <c r="U771" s="21"/>
      <c r="Z771" s="696"/>
      <c r="AA771" s="681"/>
      <c r="AB771" s="681"/>
      <c r="AC771" s="681"/>
      <c r="AD771" s="681"/>
      <c r="AE771" s="681"/>
      <c r="AF771" s="681"/>
      <c r="AG771" s="681"/>
      <c r="AH771" s="681"/>
      <c r="AI771" s="681"/>
      <c r="AJ771" s="681"/>
      <c r="AK771" s="681"/>
      <c r="AL771" s="681"/>
      <c r="AM771" s="681"/>
      <c r="AN771" s="681"/>
      <c r="AO771" s="681"/>
      <c r="AP771" s="681"/>
      <c r="AQ771" s="681"/>
      <c r="AR771" s="681"/>
      <c r="AS771" s="681"/>
      <c r="AT771" s="681"/>
      <c r="AU771" s="681"/>
      <c r="AV771" s="681"/>
      <c r="AW771" s="681"/>
      <c r="AX771" s="681"/>
      <c r="AY771" s="681"/>
      <c r="AZ771" s="681"/>
      <c r="BA771" s="681"/>
      <c r="BB771" s="681"/>
      <c r="BC771" s="681"/>
      <c r="BD771" s="681"/>
      <c r="BE771" s="681"/>
      <c r="BF771" s="681"/>
      <c r="BG771" s="681"/>
      <c r="BH771" s="681"/>
      <c r="BI771" s="681"/>
      <c r="BJ771" s="681"/>
      <c r="BK771" s="675"/>
      <c r="BL771" s="675"/>
      <c r="BM771" s="675"/>
      <c r="BN771" s="681"/>
      <c r="BO771" s="681"/>
      <c r="BP771" s="681"/>
      <c r="BQ771" s="681"/>
      <c r="BR771" s="681"/>
      <c r="BS771" s="681"/>
      <c r="BT771" s="681"/>
      <c r="BU771" s="681"/>
      <c r="BV771" s="681"/>
      <c r="BW771" s="681"/>
    </row>
    <row r="772" spans="1:75" ht="15">
      <c r="A772" s="697"/>
      <c r="B772" s="16" t="s">
        <v>62</v>
      </c>
      <c r="C772" s="687"/>
      <c r="D772" s="685"/>
      <c r="E772" s="684"/>
      <c r="F772" s="685"/>
      <c r="G772" s="684"/>
      <c r="H772" s="685"/>
      <c r="I772" s="684"/>
      <c r="J772" s="685"/>
      <c r="K772" s="686"/>
      <c r="L772" s="686"/>
      <c r="M772" s="687"/>
      <c r="N772" s="685"/>
      <c r="O772" s="686"/>
      <c r="P772" s="685"/>
      <c r="Q772" s="686"/>
      <c r="R772" s="685"/>
      <c r="S772" s="686"/>
      <c r="T772" s="685"/>
      <c r="U772" s="21"/>
      <c r="Z772" s="697"/>
      <c r="AA772" s="682"/>
      <c r="AB772" s="682"/>
      <c r="AC772" s="682"/>
      <c r="AD772" s="682"/>
      <c r="AE772" s="682"/>
      <c r="AF772" s="682"/>
      <c r="AG772" s="682"/>
      <c r="AH772" s="682"/>
      <c r="AI772" s="682"/>
      <c r="AJ772" s="682"/>
      <c r="AK772" s="682"/>
      <c r="AL772" s="682"/>
      <c r="AM772" s="682"/>
      <c r="AN772" s="682"/>
      <c r="AO772" s="682"/>
      <c r="AP772" s="682"/>
      <c r="AQ772" s="682"/>
      <c r="AR772" s="682"/>
      <c r="AS772" s="682"/>
      <c r="AT772" s="682"/>
      <c r="AU772" s="682"/>
      <c r="AV772" s="682"/>
      <c r="AW772" s="682"/>
      <c r="AX772" s="682"/>
      <c r="AY772" s="682"/>
      <c r="AZ772" s="682"/>
      <c r="BA772" s="682"/>
      <c r="BB772" s="682"/>
      <c r="BC772" s="682"/>
      <c r="BD772" s="682"/>
      <c r="BE772" s="682"/>
      <c r="BF772" s="682"/>
      <c r="BG772" s="682"/>
      <c r="BH772" s="682"/>
      <c r="BI772" s="682"/>
      <c r="BJ772" s="682"/>
      <c r="BK772" s="676"/>
      <c r="BL772" s="676"/>
      <c r="BM772" s="676"/>
      <c r="BN772" s="682"/>
      <c r="BO772" s="682"/>
      <c r="BP772" s="682"/>
      <c r="BQ772" s="682"/>
      <c r="BR772" s="682"/>
      <c r="BS772" s="682"/>
      <c r="BT772" s="682"/>
      <c r="BU772" s="682"/>
      <c r="BV772" s="682"/>
      <c r="BW772" s="682"/>
    </row>
    <row r="773" spans="1:75" ht="15">
      <c r="A773" s="695" t="s">
        <v>87</v>
      </c>
      <c r="B773" s="15" t="s">
        <v>55</v>
      </c>
      <c r="C773" s="692" t="str">
        <f>VLOOKUP($C752,'2025年度(1年後期)'!$B$5:$N$207,COLUMN('2025年度(1年後期)'!$K$5),0)&amp;""</f>
        <v/>
      </c>
      <c r="D773" s="693"/>
      <c r="E773" s="698" t="str">
        <f>VLOOKUP($C752,'2025年度(2年後期)'!$B$5:$N$207,COLUMN('2025年度(2年後期)'!$K$5),0)&amp;""</f>
        <v/>
      </c>
      <c r="F773" s="693"/>
      <c r="G773" s="698" t="str">
        <f>VLOOKUP($C752,'2025年度(3年後期)'!$B$5:$N$207,COLUMN('2025年度(3年後期)'!$K$5),0)&amp;""</f>
        <v/>
      </c>
      <c r="H773" s="693"/>
      <c r="I773" s="698" t="str">
        <f>VLOOKUP($C752,'2025年度(4年後期)'!$B$5:$N$206,COLUMN('2025年度(4年後期)'!$K$5),0)&amp;""</f>
        <v/>
      </c>
      <c r="J773" s="693"/>
      <c r="K773" s="694" t="str">
        <f>VLOOKUP($C752,'2025年度(助産後期)'!$B$5:$N$207,COLUMN('2025年度(助産後期)'!$K$5),0)&amp;""</f>
        <v/>
      </c>
      <c r="L773" s="694"/>
      <c r="M773" s="692" t="str">
        <f>VLOOKUP($C752,'2025年度(M1後期)'!$B$5:$N$207,COLUMN('2025年度(M1後期)'!$K$5),0)&amp;""</f>
        <v/>
      </c>
      <c r="N773" s="693"/>
      <c r="O773" s="694" t="str">
        <f>VLOOKUP($C752,'2025年度(M2後期)'!$B$5:$N$207,COLUMN('2025年度(M2後期)'!$K$5),0)&amp;""</f>
        <v/>
      </c>
      <c r="P773" s="693"/>
      <c r="Q773" s="694" t="str">
        <f>VLOOKUP($C752,'2025年度(D1後期)'!$B$5:$N$207,COLUMN('2025年度(D1後期)'!$K$5),0)&amp;""</f>
        <v/>
      </c>
      <c r="R773" s="693"/>
      <c r="S773" s="694" t="str">
        <f>VLOOKUP($C752,'2025年度(D23後期)'!$B$5:$N$207,COLUMN('2025年度(D23後期)'!$K$5),0)&amp;""</f>
        <v/>
      </c>
      <c r="T773" s="693"/>
      <c r="U773" s="21"/>
      <c r="Z773" s="695" t="str">
        <f>A773</f>
        <v>５時限（16：50～18：20）</v>
      </c>
      <c r="AA773" s="680"/>
      <c r="AB773" s="680"/>
      <c r="AC773" s="680"/>
      <c r="AD773" s="680"/>
      <c r="AE773" s="680"/>
      <c r="AF773" s="680"/>
      <c r="AG773" s="680"/>
      <c r="AH773" s="680"/>
      <c r="AI773" s="680"/>
      <c r="AJ773" s="680"/>
      <c r="AK773" s="680"/>
      <c r="AL773" s="680"/>
      <c r="AM773" s="680"/>
      <c r="AN773" s="680"/>
      <c r="AO773" s="680"/>
      <c r="AP773" s="680"/>
      <c r="AQ773" s="680"/>
      <c r="AR773" s="680"/>
      <c r="AS773" s="680"/>
      <c r="AT773" s="680"/>
      <c r="AU773" s="680"/>
      <c r="AV773" s="680"/>
      <c r="AW773" s="680"/>
      <c r="AX773" s="680"/>
      <c r="AY773" s="680"/>
      <c r="AZ773" s="680"/>
      <c r="BA773" s="680"/>
      <c r="BB773" s="680"/>
      <c r="BC773" s="680"/>
      <c r="BD773" s="680"/>
      <c r="BE773" s="680"/>
      <c r="BF773" s="680"/>
      <c r="BG773" s="680"/>
      <c r="BH773" s="680"/>
      <c r="BI773" s="680"/>
      <c r="BJ773" s="680"/>
      <c r="BK773" s="674"/>
      <c r="BL773" s="674"/>
      <c r="BM773" s="674"/>
      <c r="BN773" s="680"/>
      <c r="BO773" s="680"/>
      <c r="BP773" s="680"/>
      <c r="BQ773" s="680"/>
      <c r="BR773" s="680"/>
      <c r="BS773" s="680"/>
      <c r="BT773" s="680"/>
      <c r="BU773" s="680"/>
      <c r="BV773" s="680"/>
      <c r="BW773" s="680"/>
    </row>
    <row r="774" spans="1:75" ht="15">
      <c r="A774" s="696"/>
      <c r="B774" s="15" t="s">
        <v>58</v>
      </c>
      <c r="C774" s="688" t="str">
        <f>IFERROR(VLOOKUP(C773,科目・教員!$A$2:$B$349,2,0),"")</f>
        <v/>
      </c>
      <c r="D774" s="689"/>
      <c r="E774" s="690" t="str">
        <f>IFERROR(VLOOKUP(E773,科目・教員!$A$2:$B$349,2,0),"")</f>
        <v/>
      </c>
      <c r="F774" s="689"/>
      <c r="G774" s="690" t="str">
        <f>IFERROR(VLOOKUP(G773,科目・教員!$A$2:$B$349,2,0),"")</f>
        <v/>
      </c>
      <c r="H774" s="689"/>
      <c r="I774" s="690" t="str">
        <f>IFERROR(VLOOKUP(I773,科目・教員!$A$2:$B$349,2,0),"")</f>
        <v/>
      </c>
      <c r="J774" s="689"/>
      <c r="K774" s="691" t="str">
        <f>IFERROR(VLOOKUP(K773,科目・教員!$A$2:$B$349,2,0),"")</f>
        <v/>
      </c>
      <c r="L774" s="691"/>
      <c r="M774" s="688" t="str">
        <f>IFERROR(VLOOKUP(M773,科目・教員!$A$2:$B$349,2,0),"")</f>
        <v/>
      </c>
      <c r="N774" s="689"/>
      <c r="O774" s="691" t="str">
        <f>IFERROR(VLOOKUP(O773,科目・教員!$A$2:$B$349,2,0),"")</f>
        <v/>
      </c>
      <c r="P774" s="689"/>
      <c r="Q774" s="691" t="str">
        <f>IFERROR(VLOOKUP(Q773,科目・教員!$A$2:$B$349,2,0),"")</f>
        <v/>
      </c>
      <c r="R774" s="689"/>
      <c r="S774" s="691" t="str">
        <f>IFERROR(VLOOKUP(S773,科目・教員!$A$2:$B$349,2,0),"")</f>
        <v/>
      </c>
      <c r="T774" s="689"/>
      <c r="U774" s="21"/>
      <c r="Z774" s="696"/>
      <c r="AA774" s="681"/>
      <c r="AB774" s="681"/>
      <c r="AC774" s="681"/>
      <c r="AD774" s="681"/>
      <c r="AE774" s="681"/>
      <c r="AF774" s="681"/>
      <c r="AG774" s="681"/>
      <c r="AH774" s="681"/>
      <c r="AI774" s="681"/>
      <c r="AJ774" s="681"/>
      <c r="AK774" s="681"/>
      <c r="AL774" s="681"/>
      <c r="AM774" s="681"/>
      <c r="AN774" s="681"/>
      <c r="AO774" s="681"/>
      <c r="AP774" s="681"/>
      <c r="AQ774" s="681"/>
      <c r="AR774" s="681"/>
      <c r="AS774" s="681"/>
      <c r="AT774" s="681"/>
      <c r="AU774" s="681"/>
      <c r="AV774" s="681"/>
      <c r="AW774" s="681"/>
      <c r="AX774" s="681"/>
      <c r="AY774" s="681"/>
      <c r="AZ774" s="681"/>
      <c r="BA774" s="681"/>
      <c r="BB774" s="681"/>
      <c r="BC774" s="681"/>
      <c r="BD774" s="681"/>
      <c r="BE774" s="681"/>
      <c r="BF774" s="681"/>
      <c r="BG774" s="681"/>
      <c r="BH774" s="681"/>
      <c r="BI774" s="681"/>
      <c r="BJ774" s="681"/>
      <c r="BK774" s="675"/>
      <c r="BL774" s="675"/>
      <c r="BM774" s="675"/>
      <c r="BN774" s="681"/>
      <c r="BO774" s="681"/>
      <c r="BP774" s="681"/>
      <c r="BQ774" s="681"/>
      <c r="BR774" s="681"/>
      <c r="BS774" s="681"/>
      <c r="BT774" s="681"/>
      <c r="BU774" s="681"/>
      <c r="BV774" s="681"/>
      <c r="BW774" s="681"/>
    </row>
    <row r="775" spans="1:75" ht="21.75">
      <c r="A775" s="696"/>
      <c r="B775" s="15" t="s">
        <v>60</v>
      </c>
      <c r="C775" s="688" t="str">
        <f>VLOOKUP($C752,'2025年度(1年後期)'!$B$5:$N$207,COLUMN('2025年度(1年後期)'!$K$5)+1,0)&amp;""</f>
        <v/>
      </c>
      <c r="D775" s="689"/>
      <c r="E775" s="690" t="str">
        <f>VLOOKUP($C752,'2025年度(2年後期)'!$B$5:$N$207,COLUMN('2025年度(2年後期)'!$K$5)+1,0)&amp;""</f>
        <v/>
      </c>
      <c r="F775" s="689"/>
      <c r="G775" s="690" t="str">
        <f>VLOOKUP($C752,'2025年度(3年後期)'!$B$5:$N$207,COLUMN('2025年度(3年後期)'!$K$5)+1,0)&amp;""</f>
        <v/>
      </c>
      <c r="H775" s="689"/>
      <c r="I775" s="690" t="str">
        <f>VLOOKUP($C752,'2025年度(4年後期)'!$B$5:$N$206,COLUMN('2025年度(4年後期)'!$K$5)+1,0)&amp;""</f>
        <v/>
      </c>
      <c r="J775" s="689"/>
      <c r="K775" s="691" t="str">
        <f>VLOOKUP($C752,'2025年度(助産後期)'!$B$5:$N$207,COLUMN('2025年度(助産後期)'!$K$5)+1,0)&amp;""</f>
        <v/>
      </c>
      <c r="L775" s="691"/>
      <c r="M775" s="688" t="str">
        <f>VLOOKUP($C752,'2025年度(M1後期)'!$B$5:$N$207,COLUMN('2025年度(M1後期)'!$K$5)+1,0)&amp;""</f>
        <v/>
      </c>
      <c r="N775" s="689"/>
      <c r="O775" s="691" t="str">
        <f>VLOOKUP($C752,'2025年度(M1後期)'!$B$5:$N$207,COLUMN('2025年度(M1後期)'!$K$5)+1,0)&amp;""</f>
        <v/>
      </c>
      <c r="P775" s="689"/>
      <c r="Q775" s="691" t="str">
        <f>VLOOKUP($C752,'2025年度(D1後期)'!$B$5:$N$207,COLUMN('2025年度(D1後期)'!$K$5)+1,0)&amp;""</f>
        <v/>
      </c>
      <c r="R775" s="689"/>
      <c r="S775" s="691" t="str">
        <f>VLOOKUP($C752,'2025年度(D23後期)'!$B$5:$N$207,COLUMN('2025年度(D23後期)'!$K$5)+1,0)&amp;""</f>
        <v/>
      </c>
      <c r="T775" s="689"/>
      <c r="U775" s="21"/>
      <c r="Z775" s="696"/>
      <c r="AA775" s="681"/>
      <c r="AB775" s="681"/>
      <c r="AC775" s="681"/>
      <c r="AD775" s="681"/>
      <c r="AE775" s="681"/>
      <c r="AF775" s="681"/>
      <c r="AG775" s="681"/>
      <c r="AH775" s="681"/>
      <c r="AI775" s="681"/>
      <c r="AJ775" s="681"/>
      <c r="AK775" s="681"/>
      <c r="AL775" s="681"/>
      <c r="AM775" s="681"/>
      <c r="AN775" s="681"/>
      <c r="AO775" s="681"/>
      <c r="AP775" s="681"/>
      <c r="AQ775" s="681"/>
      <c r="AR775" s="681"/>
      <c r="AS775" s="681"/>
      <c r="AT775" s="681"/>
      <c r="AU775" s="681"/>
      <c r="AV775" s="681"/>
      <c r="AW775" s="681"/>
      <c r="AX775" s="681"/>
      <c r="AY775" s="681"/>
      <c r="AZ775" s="681"/>
      <c r="BA775" s="681"/>
      <c r="BB775" s="681"/>
      <c r="BC775" s="681"/>
      <c r="BD775" s="681"/>
      <c r="BE775" s="681"/>
      <c r="BF775" s="681"/>
      <c r="BG775" s="681"/>
      <c r="BH775" s="681"/>
      <c r="BI775" s="681"/>
      <c r="BJ775" s="681"/>
      <c r="BK775" s="675"/>
      <c r="BL775" s="675"/>
      <c r="BM775" s="675"/>
      <c r="BN775" s="681"/>
      <c r="BO775" s="681"/>
      <c r="BP775" s="681"/>
      <c r="BQ775" s="681"/>
      <c r="BR775" s="681"/>
      <c r="BS775" s="681"/>
      <c r="BT775" s="681"/>
      <c r="BU775" s="681"/>
      <c r="BV775" s="681"/>
      <c r="BW775" s="681"/>
    </row>
    <row r="776" spans="1:75" ht="15">
      <c r="A776" s="697"/>
      <c r="B776" s="16" t="s">
        <v>62</v>
      </c>
      <c r="C776" s="687"/>
      <c r="D776" s="685"/>
      <c r="E776" s="684"/>
      <c r="F776" s="685"/>
      <c r="G776" s="684"/>
      <c r="H776" s="685"/>
      <c r="I776" s="684"/>
      <c r="J776" s="685"/>
      <c r="K776" s="686"/>
      <c r="L776" s="686"/>
      <c r="M776" s="687"/>
      <c r="N776" s="685"/>
      <c r="O776" s="686"/>
      <c r="P776" s="685"/>
      <c r="Q776" s="686"/>
      <c r="R776" s="685"/>
      <c r="S776" s="686"/>
      <c r="T776" s="685"/>
      <c r="U776" s="22"/>
      <c r="V776" s="19"/>
      <c r="W776" s="19"/>
      <c r="X776" s="19"/>
      <c r="Y776" s="19"/>
      <c r="Z776" s="697"/>
      <c r="AA776" s="682"/>
      <c r="AB776" s="682"/>
      <c r="AC776" s="682"/>
      <c r="AD776" s="682"/>
      <c r="AE776" s="682"/>
      <c r="AF776" s="682"/>
      <c r="AG776" s="682"/>
      <c r="AH776" s="682"/>
      <c r="AI776" s="682"/>
      <c r="AJ776" s="682"/>
      <c r="AK776" s="682"/>
      <c r="AL776" s="682"/>
      <c r="AM776" s="682"/>
      <c r="AN776" s="682"/>
      <c r="AO776" s="682"/>
      <c r="AP776" s="682"/>
      <c r="AQ776" s="682"/>
      <c r="AR776" s="682"/>
      <c r="AS776" s="682"/>
      <c r="AT776" s="682"/>
      <c r="AU776" s="682"/>
      <c r="AV776" s="682"/>
      <c r="AW776" s="682"/>
      <c r="AX776" s="682"/>
      <c r="AY776" s="682"/>
      <c r="AZ776" s="682"/>
      <c r="BA776" s="682"/>
      <c r="BB776" s="682"/>
      <c r="BC776" s="682"/>
      <c r="BD776" s="682"/>
      <c r="BE776" s="682"/>
      <c r="BF776" s="682"/>
      <c r="BG776" s="682"/>
      <c r="BH776" s="682"/>
      <c r="BI776" s="682"/>
      <c r="BJ776" s="682"/>
      <c r="BK776" s="676"/>
      <c r="BL776" s="676"/>
      <c r="BM776" s="676"/>
      <c r="BN776" s="682"/>
      <c r="BO776" s="682"/>
      <c r="BP776" s="682"/>
      <c r="BQ776" s="682"/>
      <c r="BR776" s="682"/>
      <c r="BS776" s="682"/>
      <c r="BT776" s="682"/>
      <c r="BU776" s="682"/>
      <c r="BV776" s="682"/>
      <c r="BW776" s="682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H757:BH760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548:BG551"/>
    <mergeCell ref="BH548:BH551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398:BG401"/>
    <mergeCell ref="BH398:BH401"/>
    <mergeCell ref="BG465:BG468"/>
    <mergeCell ref="BH465:BH468"/>
    <mergeCell ref="BG619:BG622"/>
    <mergeCell ref="BH619:BH622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473:BG476"/>
    <mergeCell ref="BH473:BH476"/>
    <mergeCell ref="BG540:BG543"/>
    <mergeCell ref="BH540:BH543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23:BG326"/>
    <mergeCell ref="BH323:BH326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248:BG251"/>
    <mergeCell ref="BH248:BH251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173:BG176"/>
    <mergeCell ref="BH173:BH176"/>
    <mergeCell ref="BG236:BG239"/>
    <mergeCell ref="BH236:BH239"/>
    <mergeCell ref="BG240:BG243"/>
    <mergeCell ref="BH240:BH243"/>
    <mergeCell ref="BG244:BG247"/>
    <mergeCell ref="BH244:BH247"/>
    <mergeCell ref="BH178:BH181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H98:BH101"/>
    <mergeCell ref="BG161:BG164"/>
    <mergeCell ref="BH161:BH164"/>
    <mergeCell ref="BG165:BG168"/>
    <mergeCell ref="BH165:BH168"/>
    <mergeCell ref="BG169:BG172"/>
    <mergeCell ref="BH169:BH172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D53:BD56"/>
    <mergeCell ref="BE53:BE56"/>
    <mergeCell ref="BD28:BD31"/>
    <mergeCell ref="BE28:BE31"/>
    <mergeCell ref="BA28:BA31"/>
    <mergeCell ref="BB28:BB31"/>
    <mergeCell ref="BC28:BC31"/>
    <mergeCell ref="BC65:BC68"/>
    <mergeCell ref="BD65:BD68"/>
    <mergeCell ref="BE65:BE68"/>
    <mergeCell ref="BF65:BF68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Q123:AQ126"/>
    <mergeCell ref="AR123:AR126"/>
    <mergeCell ref="AS123:AS126"/>
    <mergeCell ref="AT123:AT126"/>
    <mergeCell ref="AU123:AU126"/>
    <mergeCell ref="AV123:AV126"/>
    <mergeCell ref="AQ132:AQ135"/>
    <mergeCell ref="AR132:AR135"/>
    <mergeCell ref="AS132:AS135"/>
    <mergeCell ref="AT132:AT135"/>
    <mergeCell ref="AU132:AU135"/>
    <mergeCell ref="AV132:AV135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Q144:AQ147"/>
    <mergeCell ref="AR144:AR147"/>
    <mergeCell ref="AS144:AS147"/>
    <mergeCell ref="AT144:AT147"/>
    <mergeCell ref="AU144:AU147"/>
    <mergeCell ref="AV144:AV147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57:AO60"/>
    <mergeCell ref="AP57:AP60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U577:Z577"/>
    <mergeCell ref="Z182:Z185"/>
    <mergeCell ref="AA165:AA168"/>
    <mergeCell ref="AB165:AB168"/>
    <mergeCell ref="Z157:Z160"/>
    <mergeCell ref="AA140:AA143"/>
    <mergeCell ref="AO115:AO118"/>
    <mergeCell ref="AP115:AP118"/>
    <mergeCell ref="AO119:AO122"/>
    <mergeCell ref="AP119:AP122"/>
    <mergeCell ref="AO123:AO126"/>
    <mergeCell ref="AP123:AP126"/>
    <mergeCell ref="AO148:AO151"/>
    <mergeCell ref="AP148:AP151"/>
    <mergeCell ref="AO161:AO164"/>
    <mergeCell ref="AP161:AP164"/>
    <mergeCell ref="AO186:AO189"/>
    <mergeCell ref="AP186:AP189"/>
    <mergeCell ref="AO190:AO193"/>
    <mergeCell ref="AP190:AP193"/>
    <mergeCell ref="AO48:AO51"/>
    <mergeCell ref="AP48:AP51"/>
    <mergeCell ref="AO53:AO56"/>
    <mergeCell ref="U627:Z627"/>
    <mergeCell ref="AA440:AA443"/>
    <mergeCell ref="AB440:AB443"/>
    <mergeCell ref="Z432:Z435"/>
    <mergeCell ref="AA415:AA418"/>
    <mergeCell ref="AB415:AB418"/>
    <mergeCell ref="Z407:Z410"/>
    <mergeCell ref="AA390:AA393"/>
    <mergeCell ref="AB390:AB393"/>
    <mergeCell ref="Z382:Z385"/>
    <mergeCell ref="AA365:AA368"/>
    <mergeCell ref="AB365:AB368"/>
    <mergeCell ref="Z357:Z360"/>
    <mergeCell ref="AA340:AA343"/>
    <mergeCell ref="AB340:AB343"/>
    <mergeCell ref="Z332:Z335"/>
    <mergeCell ref="AA315:AA318"/>
    <mergeCell ref="AB315:AB318"/>
    <mergeCell ref="Z307:Z310"/>
    <mergeCell ref="AA290:AA293"/>
    <mergeCell ref="AB290:AB293"/>
    <mergeCell ref="Z282:Z285"/>
    <mergeCell ref="AA265:AA268"/>
    <mergeCell ref="AB265:AB268"/>
    <mergeCell ref="Z257:Z260"/>
    <mergeCell ref="AA240:AA243"/>
    <mergeCell ref="AB240:AB243"/>
    <mergeCell ref="Z232:Z235"/>
    <mergeCell ref="AA215:AA218"/>
    <mergeCell ref="AB215:AB218"/>
    <mergeCell ref="Z207:Z210"/>
    <mergeCell ref="AA190:AA193"/>
    <mergeCell ref="AB603:AB606"/>
    <mergeCell ref="AB190:AB193"/>
    <mergeCell ref="Z582:Z585"/>
    <mergeCell ref="AA582:AA585"/>
    <mergeCell ref="AB582:AB585"/>
    <mergeCell ref="AO90:AO93"/>
    <mergeCell ref="AP90:AP93"/>
    <mergeCell ref="AO94:AO97"/>
    <mergeCell ref="AP94:AP97"/>
    <mergeCell ref="Z532:Z535"/>
    <mergeCell ref="AA515:AA518"/>
    <mergeCell ref="AB515:AB518"/>
    <mergeCell ref="Z507:Z510"/>
    <mergeCell ref="AA490:AA493"/>
    <mergeCell ref="AB490:AB493"/>
    <mergeCell ref="Z482:Z485"/>
    <mergeCell ref="AA465:AA468"/>
    <mergeCell ref="AB465:AB468"/>
    <mergeCell ref="Z457:Z460"/>
    <mergeCell ref="AO86:AO89"/>
    <mergeCell ref="AP86:AP89"/>
    <mergeCell ref="AO111:AO114"/>
    <mergeCell ref="AP111:AP114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AO98:AO101"/>
    <mergeCell ref="AP98:AP101"/>
    <mergeCell ref="AO144:AO147"/>
    <mergeCell ref="AP144:AP147"/>
    <mergeCell ref="AO261:AO264"/>
    <mergeCell ref="AP261:AP264"/>
    <mergeCell ref="AO265:AO268"/>
    <mergeCell ref="AP265:AP268"/>
    <mergeCell ref="AO269:AO272"/>
    <mergeCell ref="AP269:AP272"/>
    <mergeCell ref="AO273:AO276"/>
    <mergeCell ref="AP273:AP276"/>
    <mergeCell ref="AO336:AO339"/>
    <mergeCell ref="AP336:AP339"/>
    <mergeCell ref="AO340:AO343"/>
    <mergeCell ref="AP340:AP343"/>
    <mergeCell ref="AO344:AO347"/>
    <mergeCell ref="AP344:AP347"/>
    <mergeCell ref="AO348:AO351"/>
    <mergeCell ref="AP348:AP351"/>
    <mergeCell ref="AO411:AO414"/>
    <mergeCell ref="AP411:AP414"/>
    <mergeCell ref="AO415:AO418"/>
    <mergeCell ref="AP415:AP418"/>
    <mergeCell ref="AO419:AO422"/>
    <mergeCell ref="AP419:AP422"/>
    <mergeCell ref="AO165:AO168"/>
    <mergeCell ref="AP165:AP168"/>
    <mergeCell ref="AO103:AO106"/>
    <mergeCell ref="AP103:AP106"/>
    <mergeCell ref="AO107:AO110"/>
    <mergeCell ref="AP107:AP110"/>
    <mergeCell ref="AO128:AO131"/>
    <mergeCell ref="AP128:AP131"/>
    <mergeCell ref="AO132:AO135"/>
    <mergeCell ref="AP132:AP135"/>
    <mergeCell ref="AO153:AO156"/>
    <mergeCell ref="AP153:AP156"/>
    <mergeCell ref="AO157:AO160"/>
    <mergeCell ref="AP157:AP160"/>
    <mergeCell ref="AO178:AO181"/>
    <mergeCell ref="AP178:AP181"/>
    <mergeCell ref="AO182:AO185"/>
    <mergeCell ref="AP182:AP185"/>
    <mergeCell ref="AO203:AO206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AO194:AO197"/>
    <mergeCell ref="AP194:AP197"/>
    <mergeCell ref="AO198:AO201"/>
    <mergeCell ref="AP198:AP201"/>
    <mergeCell ref="AO207:AO210"/>
    <mergeCell ref="AP207:AP210"/>
    <mergeCell ref="AO232:AO235"/>
    <mergeCell ref="AP232:AP235"/>
    <mergeCell ref="AO257:AO260"/>
    <mergeCell ref="AP257:AP260"/>
    <mergeCell ref="AO282:AO285"/>
    <mergeCell ref="AP282:AP285"/>
    <mergeCell ref="AO307:AO310"/>
    <mergeCell ref="AP307:AP310"/>
    <mergeCell ref="AO332:AO335"/>
    <mergeCell ref="AP332:AP335"/>
    <mergeCell ref="AO357:AO360"/>
    <mergeCell ref="AP357:AP360"/>
    <mergeCell ref="AO382:AO385"/>
    <mergeCell ref="AP382:AP385"/>
    <mergeCell ref="AO407:AO410"/>
    <mergeCell ref="AP407:AP410"/>
    <mergeCell ref="AO432:AO435"/>
    <mergeCell ref="AP432:AP435"/>
    <mergeCell ref="AO457:AO460"/>
    <mergeCell ref="AP457:AP460"/>
    <mergeCell ref="AO482:AO485"/>
    <mergeCell ref="AP482:AP485"/>
    <mergeCell ref="AN582:AN585"/>
    <mergeCell ref="AJ561:AJ564"/>
    <mergeCell ref="AK561:AK564"/>
    <mergeCell ref="AC582:AC585"/>
    <mergeCell ref="AJ544:AJ547"/>
    <mergeCell ref="AK544:AK547"/>
    <mergeCell ref="AA540:AA543"/>
    <mergeCell ref="AB540:AB543"/>
    <mergeCell ref="AO215:AO218"/>
    <mergeCell ref="AP215:AP2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28:BN131"/>
    <mergeCell ref="BN115:BN118"/>
    <mergeCell ref="BN103:BN106"/>
    <mergeCell ref="BN90:BN93"/>
    <mergeCell ref="BN78:BN81"/>
    <mergeCell ref="BN65:BN68"/>
    <mergeCell ref="BN28:BN31"/>
    <mergeCell ref="BN119:BN122"/>
    <mergeCell ref="BN94:BN97"/>
    <mergeCell ref="BN69:BN72"/>
    <mergeCell ref="BN86:BN89"/>
    <mergeCell ref="BN19:BN22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U752:Z752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U727:Z727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U702:Z702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U677:Z677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U652:Z652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G611:BG614"/>
    <mergeCell ref="BH611:BH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C603:AC606"/>
    <mergeCell ref="AD603:AD606"/>
    <mergeCell ref="M600:N600"/>
    <mergeCell ref="U602:Z602"/>
    <mergeCell ref="O599:P599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9:R599"/>
    <mergeCell ref="S599:T599"/>
    <mergeCell ref="E588:F588"/>
    <mergeCell ref="G588:H588"/>
    <mergeCell ref="I588:J588"/>
    <mergeCell ref="K588:L588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586:A589"/>
    <mergeCell ref="C586:D586"/>
    <mergeCell ref="E586:F586"/>
    <mergeCell ref="G586:H586"/>
    <mergeCell ref="I586:J586"/>
    <mergeCell ref="K586:L586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G591:H591"/>
    <mergeCell ref="I591:J591"/>
    <mergeCell ref="K591:L591"/>
    <mergeCell ref="M591:N591"/>
    <mergeCell ref="O591:P591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M586:N586"/>
    <mergeCell ref="O586:P586"/>
    <mergeCell ref="Q586:R586"/>
    <mergeCell ref="E591:F591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BD582:BD585"/>
    <mergeCell ref="BE582:BE585"/>
    <mergeCell ref="AK582:AK585"/>
    <mergeCell ref="AL582:AL585"/>
    <mergeCell ref="AM582:AM585"/>
    <mergeCell ref="AH590:AH593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K578:L578"/>
    <mergeCell ref="M578:N578"/>
    <mergeCell ref="O578:P578"/>
    <mergeCell ref="Q578:R578"/>
    <mergeCell ref="S578:T578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573:A576"/>
    <mergeCell ref="C573:D573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E573:F573"/>
    <mergeCell ref="C579:D579"/>
    <mergeCell ref="E579:F579"/>
    <mergeCell ref="G579:H579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BJ573:BJ576"/>
    <mergeCell ref="BF578:BF581"/>
    <mergeCell ref="BI578:BI581"/>
    <mergeCell ref="BJ578:BJ581"/>
    <mergeCell ref="BN578:BN581"/>
    <mergeCell ref="I579:J579"/>
    <mergeCell ref="K579:L579"/>
    <mergeCell ref="AY578:AY581"/>
    <mergeCell ref="AZ578:AZ581"/>
    <mergeCell ref="BN573:BN576"/>
    <mergeCell ref="C574:D574"/>
    <mergeCell ref="O570:P570"/>
    <mergeCell ref="Q570:R570"/>
    <mergeCell ref="S570:T570"/>
    <mergeCell ref="BA578:BA581"/>
    <mergeCell ref="A565:A568"/>
    <mergeCell ref="C565:D565"/>
    <mergeCell ref="E565:F565"/>
    <mergeCell ref="G565:H565"/>
    <mergeCell ref="I565:J565"/>
    <mergeCell ref="K565:L565"/>
    <mergeCell ref="M565:N565"/>
    <mergeCell ref="A569:A572"/>
    <mergeCell ref="C569:D569"/>
    <mergeCell ref="E569:F569"/>
    <mergeCell ref="G569:H569"/>
    <mergeCell ref="I569:J569"/>
    <mergeCell ref="K569:L569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K566:L566"/>
    <mergeCell ref="M566:N566"/>
    <mergeCell ref="O566:P566"/>
    <mergeCell ref="Q566:R566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M571:N571"/>
    <mergeCell ref="M568:N568"/>
    <mergeCell ref="O568:P568"/>
    <mergeCell ref="Q568:R568"/>
    <mergeCell ref="S568:T568"/>
    <mergeCell ref="G573:H573"/>
    <mergeCell ref="I573:J573"/>
    <mergeCell ref="K573:L573"/>
    <mergeCell ref="AA565:AA568"/>
    <mergeCell ref="AB565:AB568"/>
    <mergeCell ref="S566:T566"/>
    <mergeCell ref="G571:H571"/>
    <mergeCell ref="I571:J571"/>
    <mergeCell ref="K571:L571"/>
    <mergeCell ref="O569:P569"/>
    <mergeCell ref="Q569:R569"/>
    <mergeCell ref="S569:T569"/>
    <mergeCell ref="Z569:Z572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BN565:BN568"/>
    <mergeCell ref="C566:D566"/>
    <mergeCell ref="E566:F566"/>
    <mergeCell ref="G566:H566"/>
    <mergeCell ref="I566:J566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AO561:AO564"/>
    <mergeCell ref="AP561:AP564"/>
    <mergeCell ref="AQ561:AQ564"/>
    <mergeCell ref="AR561:AR564"/>
    <mergeCell ref="AS561:AS564"/>
    <mergeCell ref="AT561:AT564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Z553:AZ556"/>
    <mergeCell ref="M557:N557"/>
    <mergeCell ref="O557:P557"/>
    <mergeCell ref="Q557:R557"/>
    <mergeCell ref="S557:T557"/>
    <mergeCell ref="O558:P558"/>
    <mergeCell ref="Q558:R558"/>
    <mergeCell ref="S558:T558"/>
    <mergeCell ref="M559:N559"/>
    <mergeCell ref="BD553:BD556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U561:AU564"/>
    <mergeCell ref="AV561:AV564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BN553:BN556"/>
    <mergeCell ref="C554:D554"/>
    <mergeCell ref="Z548:Z551"/>
    <mergeCell ref="AA548:AA551"/>
    <mergeCell ref="BA553:BA556"/>
    <mergeCell ref="BB553:BB556"/>
    <mergeCell ref="BC553:BC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A544:A547"/>
    <mergeCell ref="C544:D544"/>
    <mergeCell ref="E544:F544"/>
    <mergeCell ref="G544:H544"/>
    <mergeCell ref="I544:J544"/>
    <mergeCell ref="K544:L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U552:Z55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Q551:R551"/>
    <mergeCell ref="S551:T551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C545:D545"/>
    <mergeCell ref="E545:F545"/>
    <mergeCell ref="G545:H545"/>
    <mergeCell ref="I545:J545"/>
    <mergeCell ref="K545:L545"/>
    <mergeCell ref="M545:N545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M543:N543"/>
    <mergeCell ref="O543:P543"/>
    <mergeCell ref="BJ544:BJ547"/>
    <mergeCell ref="BN544:BN547"/>
    <mergeCell ref="S541:T541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BI544:BI547"/>
    <mergeCell ref="M540:N540"/>
    <mergeCell ref="BN540:BN543"/>
    <mergeCell ref="BC540:BC543"/>
    <mergeCell ref="BD540:BD543"/>
    <mergeCell ref="M542:N542"/>
    <mergeCell ref="O542:P542"/>
    <mergeCell ref="Q542:R542"/>
    <mergeCell ref="S542:T542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BG536:BG539"/>
    <mergeCell ref="BH536:BH539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C531:D531"/>
    <mergeCell ref="E531:F531"/>
    <mergeCell ref="G531:H531"/>
    <mergeCell ref="I531:J531"/>
    <mergeCell ref="K531:L531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O533:P533"/>
    <mergeCell ref="Q533:R533"/>
    <mergeCell ref="S533:T533"/>
    <mergeCell ref="M534:N534"/>
    <mergeCell ref="BD528:BD531"/>
    <mergeCell ref="BE528:BE531"/>
    <mergeCell ref="AL528:AL531"/>
    <mergeCell ref="AM528:AM531"/>
    <mergeCell ref="AN528:AN531"/>
    <mergeCell ref="AW528:AW531"/>
    <mergeCell ref="O535:P535"/>
    <mergeCell ref="Q535:R535"/>
    <mergeCell ref="S535:T535"/>
    <mergeCell ref="AO532:AO535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M529:N529"/>
    <mergeCell ref="O529:P529"/>
    <mergeCell ref="Q529:R529"/>
    <mergeCell ref="S529:T52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Q524:R524"/>
    <mergeCell ref="S524:T524"/>
    <mergeCell ref="I516:J516"/>
    <mergeCell ref="K516:L516"/>
    <mergeCell ref="M516:N516"/>
    <mergeCell ref="O516:P516"/>
    <mergeCell ref="Q516:R516"/>
    <mergeCell ref="BC515:BC518"/>
    <mergeCell ref="A515:A518"/>
    <mergeCell ref="C515:D515"/>
    <mergeCell ref="E515:F515"/>
    <mergeCell ref="G515:H515"/>
    <mergeCell ref="I515:J515"/>
    <mergeCell ref="K515:L515"/>
    <mergeCell ref="C516:D516"/>
    <mergeCell ref="E516:F516"/>
    <mergeCell ref="G516:H516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M518:N518"/>
    <mergeCell ref="O518:P518"/>
    <mergeCell ref="BJ519:BJ522"/>
    <mergeCell ref="BN519:BN522"/>
    <mergeCell ref="S516:T516"/>
    <mergeCell ref="Q514:R514"/>
    <mergeCell ref="S514:T514"/>
    <mergeCell ref="M515:N515"/>
    <mergeCell ref="BN515:BN518"/>
    <mergeCell ref="Q520:R520"/>
    <mergeCell ref="S520:T520"/>
    <mergeCell ref="M521:N521"/>
    <mergeCell ref="Q518:R518"/>
    <mergeCell ref="S518:T518"/>
    <mergeCell ref="BJ511:BJ514"/>
    <mergeCell ref="BN511:BN514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C505:D505"/>
    <mergeCell ref="E505:F505"/>
    <mergeCell ref="G505:H505"/>
    <mergeCell ref="I505:J505"/>
    <mergeCell ref="K505:L505"/>
    <mergeCell ref="BF503:BF506"/>
    <mergeCell ref="BI503:BI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M504:N504"/>
    <mergeCell ref="O504:P504"/>
    <mergeCell ref="Q504:R504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O508:P508"/>
    <mergeCell ref="Q508:R508"/>
    <mergeCell ref="S508:T508"/>
    <mergeCell ref="M509:N509"/>
    <mergeCell ref="BD503:BD506"/>
    <mergeCell ref="BE503:BE506"/>
    <mergeCell ref="AL503:AL506"/>
    <mergeCell ref="AM503:AM506"/>
    <mergeCell ref="AN503:AN506"/>
    <mergeCell ref="AW503:AW506"/>
    <mergeCell ref="O510:P510"/>
    <mergeCell ref="Q510:R510"/>
    <mergeCell ref="S510:T510"/>
    <mergeCell ref="AO507:AO510"/>
    <mergeCell ref="AX503:AX506"/>
    <mergeCell ref="AY503:AY506"/>
    <mergeCell ref="AF503:AF506"/>
    <mergeCell ref="AG503:AG506"/>
    <mergeCell ref="AH503:AH506"/>
    <mergeCell ref="AI503:AI506"/>
    <mergeCell ref="AJ503:AJ506"/>
    <mergeCell ref="S504:T50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AA498:AA501"/>
    <mergeCell ref="BA503:BA506"/>
    <mergeCell ref="BB503:BB506"/>
    <mergeCell ref="BC503:BC506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Q499:R499"/>
    <mergeCell ref="S499:T499"/>
    <mergeCell ref="I491:J491"/>
    <mergeCell ref="K491:L491"/>
    <mergeCell ref="M491:N491"/>
    <mergeCell ref="O491:P491"/>
    <mergeCell ref="Q491:R491"/>
    <mergeCell ref="BC490:BC493"/>
    <mergeCell ref="A490:A493"/>
    <mergeCell ref="C490:D490"/>
    <mergeCell ref="E490:F490"/>
    <mergeCell ref="G490:H490"/>
    <mergeCell ref="I490:J490"/>
    <mergeCell ref="K490:L490"/>
    <mergeCell ref="C491:D491"/>
    <mergeCell ref="E491:F491"/>
    <mergeCell ref="G491:H491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M493:N493"/>
    <mergeCell ref="O493:P493"/>
    <mergeCell ref="BJ494:BJ497"/>
    <mergeCell ref="BN494:BN497"/>
    <mergeCell ref="S491:T491"/>
    <mergeCell ref="Q489:R489"/>
    <mergeCell ref="S489:T489"/>
    <mergeCell ref="M490:N490"/>
    <mergeCell ref="BN490:BN493"/>
    <mergeCell ref="Q495:R495"/>
    <mergeCell ref="S495:T495"/>
    <mergeCell ref="M496:N496"/>
    <mergeCell ref="Q493:R493"/>
    <mergeCell ref="S493:T493"/>
    <mergeCell ref="BJ486:BJ489"/>
    <mergeCell ref="BN486:B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A486:AA489"/>
    <mergeCell ref="Q487:R487"/>
    <mergeCell ref="S487:T487"/>
    <mergeCell ref="M488:N488"/>
    <mergeCell ref="O488:P488"/>
    <mergeCell ref="AW478:AW481"/>
    <mergeCell ref="O485:P485"/>
    <mergeCell ref="Q485:R485"/>
    <mergeCell ref="S485:T485"/>
    <mergeCell ref="AQ482:AQ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C487:D487"/>
    <mergeCell ref="E487:F487"/>
    <mergeCell ref="G487:H487"/>
    <mergeCell ref="I487:J487"/>
    <mergeCell ref="K487:L487"/>
    <mergeCell ref="M487:N487"/>
    <mergeCell ref="O487:P487"/>
    <mergeCell ref="AR482:AR485"/>
    <mergeCell ref="AS482:AS485"/>
    <mergeCell ref="AT482:AT485"/>
    <mergeCell ref="AU482:AU485"/>
    <mergeCell ref="AV482:AV485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O483:P483"/>
    <mergeCell ref="Q483:R483"/>
    <mergeCell ref="S483:T483"/>
    <mergeCell ref="M484:N484"/>
    <mergeCell ref="BK482:BK485"/>
    <mergeCell ref="BL482:BL485"/>
    <mergeCell ref="BM482:BM485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O486:P486"/>
    <mergeCell ref="Q486:R486"/>
    <mergeCell ref="S486:T486"/>
    <mergeCell ref="Z486:Z489"/>
    <mergeCell ref="BN478:BN481"/>
    <mergeCell ref="C479:D479"/>
    <mergeCell ref="Z473:Z476"/>
    <mergeCell ref="AA473:AA476"/>
    <mergeCell ref="BA478:BA481"/>
    <mergeCell ref="BB478:BB481"/>
    <mergeCell ref="BC478:BC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M479:N479"/>
    <mergeCell ref="O479:P479"/>
    <mergeCell ref="Q479:R479"/>
    <mergeCell ref="S479:T479"/>
    <mergeCell ref="C480:D480"/>
    <mergeCell ref="E480:F480"/>
    <mergeCell ref="BF478:BF481"/>
    <mergeCell ref="BI478:BI481"/>
    <mergeCell ref="BJ478:BJ481"/>
    <mergeCell ref="E479:F479"/>
    <mergeCell ref="G479:H479"/>
    <mergeCell ref="I479:J479"/>
    <mergeCell ref="K479:L479"/>
    <mergeCell ref="AZ478:AZ481"/>
    <mergeCell ref="BD478:BD481"/>
    <mergeCell ref="BE478:BE481"/>
    <mergeCell ref="AL478:AL481"/>
    <mergeCell ref="AM478:AM481"/>
    <mergeCell ref="AN478:AN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3:BK476"/>
    <mergeCell ref="BL473:BL476"/>
    <mergeCell ref="BM473:BM476"/>
    <mergeCell ref="BK478:BK481"/>
    <mergeCell ref="BL478:BL481"/>
    <mergeCell ref="BM478:BM481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A469:A472"/>
    <mergeCell ref="C469:D469"/>
    <mergeCell ref="E469:F469"/>
    <mergeCell ref="G469:H469"/>
    <mergeCell ref="I469:J469"/>
    <mergeCell ref="K469:L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G480:H480"/>
    <mergeCell ref="I480:J480"/>
    <mergeCell ref="K480:L480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Q476:R476"/>
    <mergeCell ref="S476:T476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C470:D470"/>
    <mergeCell ref="E470:F470"/>
    <mergeCell ref="G470:H470"/>
    <mergeCell ref="I470:J470"/>
    <mergeCell ref="K470:L470"/>
    <mergeCell ref="M470:N470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M468:N468"/>
    <mergeCell ref="O468:P468"/>
    <mergeCell ref="BJ469:BJ472"/>
    <mergeCell ref="BN469:BN472"/>
    <mergeCell ref="S466:T466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BI469:BI472"/>
    <mergeCell ref="M465:N465"/>
    <mergeCell ref="BN465:BN468"/>
    <mergeCell ref="BC465:BC468"/>
    <mergeCell ref="BD465:BD468"/>
    <mergeCell ref="M467:N467"/>
    <mergeCell ref="O467:P467"/>
    <mergeCell ref="Q467:R467"/>
    <mergeCell ref="S467:T467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BG461:BG464"/>
    <mergeCell ref="BH461:BH464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C456:D456"/>
    <mergeCell ref="E456:F456"/>
    <mergeCell ref="G456:H456"/>
    <mergeCell ref="I456:J456"/>
    <mergeCell ref="K456:L456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O458:P458"/>
    <mergeCell ref="Q458:R458"/>
    <mergeCell ref="S458:T458"/>
    <mergeCell ref="M459:N459"/>
    <mergeCell ref="BD453:BD456"/>
    <mergeCell ref="BE453:BE456"/>
    <mergeCell ref="AL453:AL456"/>
    <mergeCell ref="AM453:AM456"/>
    <mergeCell ref="AN453:AN456"/>
    <mergeCell ref="AW453:AW456"/>
    <mergeCell ref="O460:P460"/>
    <mergeCell ref="Q460:R460"/>
    <mergeCell ref="S460:T460"/>
    <mergeCell ref="AQ457:AQ460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M454:N454"/>
    <mergeCell ref="O454:P454"/>
    <mergeCell ref="Q454:R454"/>
    <mergeCell ref="S454:T45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AA448:AA451"/>
    <mergeCell ref="BA453:BA456"/>
    <mergeCell ref="BB453:BB456"/>
    <mergeCell ref="BC453:BC456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Q449:R449"/>
    <mergeCell ref="S449:T449"/>
    <mergeCell ref="I441:J441"/>
    <mergeCell ref="K441:L441"/>
    <mergeCell ref="M441:N441"/>
    <mergeCell ref="O441:P441"/>
    <mergeCell ref="Q441:R441"/>
    <mergeCell ref="BC440:BC443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M443:N443"/>
    <mergeCell ref="O443:P443"/>
    <mergeCell ref="BJ444:BJ447"/>
    <mergeCell ref="BN444:BN447"/>
    <mergeCell ref="S441:T441"/>
    <mergeCell ref="Q439:R439"/>
    <mergeCell ref="S439:T439"/>
    <mergeCell ref="M440:N440"/>
    <mergeCell ref="BN440:BN443"/>
    <mergeCell ref="Q445:R445"/>
    <mergeCell ref="S445:T445"/>
    <mergeCell ref="M446:N446"/>
    <mergeCell ref="Q443:R443"/>
    <mergeCell ref="S443:T443"/>
    <mergeCell ref="BJ436:BJ439"/>
    <mergeCell ref="BN436:BN439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0:D430"/>
    <mergeCell ref="E430:F430"/>
    <mergeCell ref="G430:H430"/>
    <mergeCell ref="I430:J430"/>
    <mergeCell ref="K430:L430"/>
    <mergeCell ref="BF428:BF431"/>
    <mergeCell ref="BI428:BI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M429:N429"/>
    <mergeCell ref="O429:P429"/>
    <mergeCell ref="Q429:R429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O433:P433"/>
    <mergeCell ref="Q433:R433"/>
    <mergeCell ref="S433:T433"/>
    <mergeCell ref="M434:N434"/>
    <mergeCell ref="BD428:BD431"/>
    <mergeCell ref="BE428:BE431"/>
    <mergeCell ref="AL428:AL431"/>
    <mergeCell ref="AM428:AM431"/>
    <mergeCell ref="AN428:AN431"/>
    <mergeCell ref="AW428:AW431"/>
    <mergeCell ref="O435:P435"/>
    <mergeCell ref="Q435:R435"/>
    <mergeCell ref="S435:T435"/>
    <mergeCell ref="AQ432:AQ435"/>
    <mergeCell ref="AX428:AX431"/>
    <mergeCell ref="AY428:AY431"/>
    <mergeCell ref="AF428:AF431"/>
    <mergeCell ref="AG428:AG431"/>
    <mergeCell ref="AH428:AH431"/>
    <mergeCell ref="AI428:AI431"/>
    <mergeCell ref="AJ428:AJ431"/>
    <mergeCell ref="S429:T42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AA423:AA426"/>
    <mergeCell ref="BA428:BA431"/>
    <mergeCell ref="BB428:BB431"/>
    <mergeCell ref="BC428:BC431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Q424:R424"/>
    <mergeCell ref="S424:T424"/>
    <mergeCell ref="I416:J416"/>
    <mergeCell ref="K416:L416"/>
    <mergeCell ref="M416:N416"/>
    <mergeCell ref="O416:P416"/>
    <mergeCell ref="Q416:R416"/>
    <mergeCell ref="BC415:BC418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AQ415:AQ418"/>
    <mergeCell ref="AR415:AR418"/>
    <mergeCell ref="AS415:AS418"/>
    <mergeCell ref="AT415:AT418"/>
    <mergeCell ref="AU415:AU418"/>
    <mergeCell ref="AV415:AV418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18:N418"/>
    <mergeCell ref="O418:P418"/>
    <mergeCell ref="BJ419:BJ422"/>
    <mergeCell ref="BN419:BN422"/>
    <mergeCell ref="S416:T416"/>
    <mergeCell ref="Q414:R414"/>
    <mergeCell ref="S414:T414"/>
    <mergeCell ref="M415:N415"/>
    <mergeCell ref="BN415:BN418"/>
    <mergeCell ref="Q420:R420"/>
    <mergeCell ref="S420:T420"/>
    <mergeCell ref="M421:N421"/>
    <mergeCell ref="Q418:R418"/>
    <mergeCell ref="S418:T418"/>
    <mergeCell ref="BJ411:BJ414"/>
    <mergeCell ref="BN411:BN414"/>
    <mergeCell ref="AQ411:AQ414"/>
    <mergeCell ref="AR411:AR414"/>
    <mergeCell ref="AS411:AS414"/>
    <mergeCell ref="AT411:AT414"/>
    <mergeCell ref="AU411:AU414"/>
    <mergeCell ref="AV411:AV414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S411:T411"/>
    <mergeCell ref="Z411:Z414"/>
    <mergeCell ref="AA411:AA414"/>
    <mergeCell ref="Q412:R412"/>
    <mergeCell ref="S412:T412"/>
    <mergeCell ref="M413:N413"/>
    <mergeCell ref="O413:P413"/>
    <mergeCell ref="AW403:AW406"/>
    <mergeCell ref="O410:P410"/>
    <mergeCell ref="Q410:R410"/>
    <mergeCell ref="S410:T410"/>
    <mergeCell ref="AQ407:AQ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12:D412"/>
    <mergeCell ref="E412:F412"/>
    <mergeCell ref="G412:H412"/>
    <mergeCell ref="I412:J412"/>
    <mergeCell ref="K412:L412"/>
    <mergeCell ref="M412:N412"/>
    <mergeCell ref="O412:P412"/>
    <mergeCell ref="AR407:AR410"/>
    <mergeCell ref="AS407:AS410"/>
    <mergeCell ref="AT407:AT410"/>
    <mergeCell ref="AU407:AU410"/>
    <mergeCell ref="AV407:AV410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O408:P408"/>
    <mergeCell ref="Q408:R408"/>
    <mergeCell ref="S408:T408"/>
    <mergeCell ref="M409:N409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O411:P411"/>
    <mergeCell ref="Q411:R411"/>
    <mergeCell ref="BN403:BN406"/>
    <mergeCell ref="C404:D404"/>
    <mergeCell ref="Z398:Z401"/>
    <mergeCell ref="AA398:AA401"/>
    <mergeCell ref="BA403:BA406"/>
    <mergeCell ref="BB403:BB406"/>
    <mergeCell ref="BC403:BC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E404:F404"/>
    <mergeCell ref="G404:H404"/>
    <mergeCell ref="I404:J404"/>
    <mergeCell ref="K404:L404"/>
    <mergeCell ref="AZ403:AZ406"/>
    <mergeCell ref="BD403:BD406"/>
    <mergeCell ref="BE403:BE406"/>
    <mergeCell ref="AL403:AL406"/>
    <mergeCell ref="AM403:AM406"/>
    <mergeCell ref="AN403:AN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A394:A397"/>
    <mergeCell ref="C394:D394"/>
    <mergeCell ref="E394:F394"/>
    <mergeCell ref="G394:H394"/>
    <mergeCell ref="I394:J394"/>
    <mergeCell ref="K394:L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Q401:R401"/>
    <mergeCell ref="S401:T401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C395:D395"/>
    <mergeCell ref="E395:F395"/>
    <mergeCell ref="G395:H395"/>
    <mergeCell ref="I395:J395"/>
    <mergeCell ref="K395:L395"/>
    <mergeCell ref="M395:N395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M393:N393"/>
    <mergeCell ref="O393:P393"/>
    <mergeCell ref="BJ394:BJ397"/>
    <mergeCell ref="BN394:BN397"/>
    <mergeCell ref="S391:T391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BI394:BI397"/>
    <mergeCell ref="M390:N390"/>
    <mergeCell ref="BN390:BN393"/>
    <mergeCell ref="BC390:BC393"/>
    <mergeCell ref="BD390:BD393"/>
    <mergeCell ref="M392:N392"/>
    <mergeCell ref="O392:P392"/>
    <mergeCell ref="Q392:R392"/>
    <mergeCell ref="S392:T392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BG386:BG389"/>
    <mergeCell ref="BH386:BH389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O383:P383"/>
    <mergeCell ref="Q383:R383"/>
    <mergeCell ref="S383:T383"/>
    <mergeCell ref="M384:N384"/>
    <mergeCell ref="BD378:BD381"/>
    <mergeCell ref="BE378:BE381"/>
    <mergeCell ref="AL378:AL381"/>
    <mergeCell ref="AM378:AM381"/>
    <mergeCell ref="AN378:AN381"/>
    <mergeCell ref="AW378:AW381"/>
    <mergeCell ref="O385:P385"/>
    <mergeCell ref="Q385:R385"/>
    <mergeCell ref="S385:T385"/>
    <mergeCell ref="AQ382:AQ385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M379:N379"/>
    <mergeCell ref="O379:P379"/>
    <mergeCell ref="Q379:R379"/>
    <mergeCell ref="S379:T37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AA373:AA376"/>
    <mergeCell ref="BA378:BA381"/>
    <mergeCell ref="BB378:BB381"/>
    <mergeCell ref="BC378:BC381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Q374:R374"/>
    <mergeCell ref="S374:T374"/>
    <mergeCell ref="I366:J366"/>
    <mergeCell ref="K366:L366"/>
    <mergeCell ref="M366:N366"/>
    <mergeCell ref="O366:P366"/>
    <mergeCell ref="Q366:R366"/>
    <mergeCell ref="BC365:BC368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M368:N368"/>
    <mergeCell ref="O368:P368"/>
    <mergeCell ref="BJ369:BJ372"/>
    <mergeCell ref="BN369:BN372"/>
    <mergeCell ref="S366:T366"/>
    <mergeCell ref="Q364:R364"/>
    <mergeCell ref="S364:T364"/>
    <mergeCell ref="M365:N365"/>
    <mergeCell ref="BN365:BN368"/>
    <mergeCell ref="Q370:R370"/>
    <mergeCell ref="S370:T370"/>
    <mergeCell ref="M371:N371"/>
    <mergeCell ref="Q368:R368"/>
    <mergeCell ref="S368:T368"/>
    <mergeCell ref="BJ361:BJ364"/>
    <mergeCell ref="BN361:BN364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62:D362"/>
    <mergeCell ref="E362:F362"/>
    <mergeCell ref="G362:H362"/>
    <mergeCell ref="I362:J362"/>
    <mergeCell ref="K362:L362"/>
    <mergeCell ref="M362:N362"/>
    <mergeCell ref="O362:P362"/>
    <mergeCell ref="C355:D355"/>
    <mergeCell ref="E355:F355"/>
    <mergeCell ref="G355:H355"/>
    <mergeCell ref="I355:J355"/>
    <mergeCell ref="K355:L355"/>
    <mergeCell ref="BF353:BF356"/>
    <mergeCell ref="BI353:BI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M354:N354"/>
    <mergeCell ref="O354:P354"/>
    <mergeCell ref="Q354:R354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O358:P358"/>
    <mergeCell ref="Q358:R358"/>
    <mergeCell ref="S358:T358"/>
    <mergeCell ref="M359:N359"/>
    <mergeCell ref="BD353:BD356"/>
    <mergeCell ref="BE353:BE356"/>
    <mergeCell ref="AL353:AL356"/>
    <mergeCell ref="AM353:AM356"/>
    <mergeCell ref="AN353:AN356"/>
    <mergeCell ref="AW353:AW356"/>
    <mergeCell ref="O360:P360"/>
    <mergeCell ref="Q360:R360"/>
    <mergeCell ref="S360:T360"/>
    <mergeCell ref="AQ357:AQ360"/>
    <mergeCell ref="AX353:AX356"/>
    <mergeCell ref="AY353:AY356"/>
    <mergeCell ref="AF353:AF356"/>
    <mergeCell ref="AG353:AG356"/>
    <mergeCell ref="AH353:AH356"/>
    <mergeCell ref="AI353:AI356"/>
    <mergeCell ref="AJ353:AJ356"/>
    <mergeCell ref="S354:T35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AA348:AA351"/>
    <mergeCell ref="BA353:BA356"/>
    <mergeCell ref="BB353:BB356"/>
    <mergeCell ref="BC353:BC356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Q349:R349"/>
    <mergeCell ref="S349:T349"/>
    <mergeCell ref="I341:J341"/>
    <mergeCell ref="K341:L341"/>
    <mergeCell ref="M341:N341"/>
    <mergeCell ref="O341:P341"/>
    <mergeCell ref="Q341:R341"/>
    <mergeCell ref="BC340:BC343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AQ340:AQ343"/>
    <mergeCell ref="AR340:AR343"/>
    <mergeCell ref="AS340:AS343"/>
    <mergeCell ref="AT340:AT343"/>
    <mergeCell ref="AU340:AU343"/>
    <mergeCell ref="AV340:AV343"/>
    <mergeCell ref="AQ344:AQ347"/>
    <mergeCell ref="AR344:AR347"/>
    <mergeCell ref="AS344:AS347"/>
    <mergeCell ref="AT344:AT347"/>
    <mergeCell ref="AU344:AU347"/>
    <mergeCell ref="AV344:AV347"/>
    <mergeCell ref="AQ348:AQ351"/>
    <mergeCell ref="AR348:AR351"/>
    <mergeCell ref="AS348:AS351"/>
    <mergeCell ref="AT348:AT351"/>
    <mergeCell ref="AU348:AU351"/>
    <mergeCell ref="AV348:AV351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M343:N343"/>
    <mergeCell ref="O343:P343"/>
    <mergeCell ref="BJ344:BJ347"/>
    <mergeCell ref="BN344:BN347"/>
    <mergeCell ref="S341:T341"/>
    <mergeCell ref="Q339:R339"/>
    <mergeCell ref="S339:T339"/>
    <mergeCell ref="M340:N340"/>
    <mergeCell ref="BN340:BN343"/>
    <mergeCell ref="Q345:R345"/>
    <mergeCell ref="S345:T345"/>
    <mergeCell ref="M346:N346"/>
    <mergeCell ref="Q343:R343"/>
    <mergeCell ref="S343:T343"/>
    <mergeCell ref="BJ336:BJ339"/>
    <mergeCell ref="BN336:BN339"/>
    <mergeCell ref="AQ336:AQ339"/>
    <mergeCell ref="AR336:AR339"/>
    <mergeCell ref="AS336:AS339"/>
    <mergeCell ref="AT336:AT339"/>
    <mergeCell ref="AU336:AU339"/>
    <mergeCell ref="AV336:AV339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S336:T336"/>
    <mergeCell ref="Z336:Z339"/>
    <mergeCell ref="AA336:AA339"/>
    <mergeCell ref="Q337:R337"/>
    <mergeCell ref="S337:T337"/>
    <mergeCell ref="M338:N338"/>
    <mergeCell ref="O338:P338"/>
    <mergeCell ref="AW328:AW331"/>
    <mergeCell ref="O335:P335"/>
    <mergeCell ref="Q335:R335"/>
    <mergeCell ref="S335:T335"/>
    <mergeCell ref="AQ332:AQ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7:D337"/>
    <mergeCell ref="E337:F337"/>
    <mergeCell ref="G337:H337"/>
    <mergeCell ref="I337:J337"/>
    <mergeCell ref="K337:L337"/>
    <mergeCell ref="M337:N337"/>
    <mergeCell ref="O337:P337"/>
    <mergeCell ref="AR332:AR335"/>
    <mergeCell ref="AS332:AS335"/>
    <mergeCell ref="AT332:AT335"/>
    <mergeCell ref="AU332:AU335"/>
    <mergeCell ref="AV332:AV335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O333:P333"/>
    <mergeCell ref="Q333:R333"/>
    <mergeCell ref="S333:T333"/>
    <mergeCell ref="M334:N334"/>
    <mergeCell ref="BG332:BG335"/>
    <mergeCell ref="BH332:BH335"/>
    <mergeCell ref="BK332:BK335"/>
    <mergeCell ref="BL332:BL335"/>
    <mergeCell ref="BM332:BM335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O336:P336"/>
    <mergeCell ref="Q336:R336"/>
    <mergeCell ref="BN328:BN331"/>
    <mergeCell ref="C329:D329"/>
    <mergeCell ref="Z323:Z326"/>
    <mergeCell ref="AA323:AA326"/>
    <mergeCell ref="BA328:BA331"/>
    <mergeCell ref="BB328:BB331"/>
    <mergeCell ref="BC328:BC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E329:F329"/>
    <mergeCell ref="G329:H329"/>
    <mergeCell ref="I329:J329"/>
    <mergeCell ref="K329:L329"/>
    <mergeCell ref="AZ328:AZ331"/>
    <mergeCell ref="BD328:BD331"/>
    <mergeCell ref="BE328:BE331"/>
    <mergeCell ref="AL328:AL331"/>
    <mergeCell ref="AM328:AM331"/>
    <mergeCell ref="AN328:AN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19:A322"/>
    <mergeCell ref="C319:D319"/>
    <mergeCell ref="E319:F319"/>
    <mergeCell ref="G319:H319"/>
    <mergeCell ref="I319:J319"/>
    <mergeCell ref="K319:L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Q326:R326"/>
    <mergeCell ref="S326:T326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C320:D320"/>
    <mergeCell ref="E320:F320"/>
    <mergeCell ref="G320:H320"/>
    <mergeCell ref="I320:J320"/>
    <mergeCell ref="K320:L320"/>
    <mergeCell ref="M320:N320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M318:N318"/>
    <mergeCell ref="O318:P318"/>
    <mergeCell ref="BJ319:BJ322"/>
    <mergeCell ref="BN319:BN322"/>
    <mergeCell ref="S316:T316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BI319:BI322"/>
    <mergeCell ref="M315:N315"/>
    <mergeCell ref="BN315:BN318"/>
    <mergeCell ref="BC315:BC318"/>
    <mergeCell ref="BD315:BD318"/>
    <mergeCell ref="M317:N317"/>
    <mergeCell ref="O317:P317"/>
    <mergeCell ref="Q317:R317"/>
    <mergeCell ref="S317:T317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C306:D306"/>
    <mergeCell ref="E306:F306"/>
    <mergeCell ref="G306:H306"/>
    <mergeCell ref="I306:J306"/>
    <mergeCell ref="K306:L306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O308:P308"/>
    <mergeCell ref="Q308:R308"/>
    <mergeCell ref="S308:T308"/>
    <mergeCell ref="M309:N309"/>
    <mergeCell ref="BD303:BD306"/>
    <mergeCell ref="BE303:BE306"/>
    <mergeCell ref="AL303:AL306"/>
    <mergeCell ref="AM303:AM306"/>
    <mergeCell ref="AN303:AN306"/>
    <mergeCell ref="AW303:AW306"/>
    <mergeCell ref="O310:P310"/>
    <mergeCell ref="Q310:R310"/>
    <mergeCell ref="S310:T310"/>
    <mergeCell ref="AQ307:AQ310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M304:N304"/>
    <mergeCell ref="O304:P304"/>
    <mergeCell ref="Q304:R304"/>
    <mergeCell ref="S304:T30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AA298:AA301"/>
    <mergeCell ref="BA303:BA306"/>
    <mergeCell ref="BB303:BB306"/>
    <mergeCell ref="BC303:BC306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Q299:R299"/>
    <mergeCell ref="S299:T299"/>
    <mergeCell ref="I291:J291"/>
    <mergeCell ref="K291:L291"/>
    <mergeCell ref="M291:N291"/>
    <mergeCell ref="O291:P291"/>
    <mergeCell ref="Q291:R291"/>
    <mergeCell ref="BC290:BC293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M293:N293"/>
    <mergeCell ref="O293:P293"/>
    <mergeCell ref="BJ294:BJ297"/>
    <mergeCell ref="BN294:BN297"/>
    <mergeCell ref="S291:T291"/>
    <mergeCell ref="Q289:R289"/>
    <mergeCell ref="S289:T289"/>
    <mergeCell ref="M290:N290"/>
    <mergeCell ref="BN290:BN293"/>
    <mergeCell ref="Q295:R295"/>
    <mergeCell ref="S295:T295"/>
    <mergeCell ref="M296:N296"/>
    <mergeCell ref="Q293:R293"/>
    <mergeCell ref="S293:T293"/>
    <mergeCell ref="BJ286:BJ289"/>
    <mergeCell ref="BN286:BN289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C280:D280"/>
    <mergeCell ref="E280:F280"/>
    <mergeCell ref="G280:H280"/>
    <mergeCell ref="I280:J280"/>
    <mergeCell ref="K280:L280"/>
    <mergeCell ref="BF278:BF281"/>
    <mergeCell ref="BI278:BI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M279:N279"/>
    <mergeCell ref="O279:P279"/>
    <mergeCell ref="Q279:R279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O283:P283"/>
    <mergeCell ref="Q283:R283"/>
    <mergeCell ref="S283:T283"/>
    <mergeCell ref="M284:N284"/>
    <mergeCell ref="BD278:BD281"/>
    <mergeCell ref="BE278:BE281"/>
    <mergeCell ref="AL278:AL281"/>
    <mergeCell ref="AM278:AM281"/>
    <mergeCell ref="AN278:AN281"/>
    <mergeCell ref="AW278:AW281"/>
    <mergeCell ref="O285:P285"/>
    <mergeCell ref="Q285:R285"/>
    <mergeCell ref="S285:T285"/>
    <mergeCell ref="AQ282:AQ285"/>
    <mergeCell ref="AX278:AX281"/>
    <mergeCell ref="AY278:AY281"/>
    <mergeCell ref="AF278:AF281"/>
    <mergeCell ref="AG278:AG281"/>
    <mergeCell ref="AH278:AH281"/>
    <mergeCell ref="AI278:AI281"/>
    <mergeCell ref="AJ278:AJ281"/>
    <mergeCell ref="S279:T27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AA273:AA276"/>
    <mergeCell ref="BA278:BA281"/>
    <mergeCell ref="BB278:BB281"/>
    <mergeCell ref="BC278:BC281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Q274:R274"/>
    <mergeCell ref="S274:T274"/>
    <mergeCell ref="I266:J266"/>
    <mergeCell ref="K266:L266"/>
    <mergeCell ref="M266:N266"/>
    <mergeCell ref="O266:P266"/>
    <mergeCell ref="Q266:R266"/>
    <mergeCell ref="BC265:BC268"/>
    <mergeCell ref="A265:A268"/>
    <mergeCell ref="C265:D265"/>
    <mergeCell ref="E265:F265"/>
    <mergeCell ref="G265:H265"/>
    <mergeCell ref="I265:J265"/>
    <mergeCell ref="K265:L265"/>
    <mergeCell ref="C266:D266"/>
    <mergeCell ref="E266:F266"/>
    <mergeCell ref="G266:H266"/>
    <mergeCell ref="AQ265:AQ268"/>
    <mergeCell ref="AR265:AR268"/>
    <mergeCell ref="AS265:AS268"/>
    <mergeCell ref="AT265:AT268"/>
    <mergeCell ref="AU265:AU268"/>
    <mergeCell ref="AV265:AV268"/>
    <mergeCell ref="AQ269:AQ272"/>
    <mergeCell ref="AR269:AR272"/>
    <mergeCell ref="AS269:AS272"/>
    <mergeCell ref="AT269:AT272"/>
    <mergeCell ref="AU269:AU272"/>
    <mergeCell ref="AV269:AV272"/>
    <mergeCell ref="AQ273:AQ276"/>
    <mergeCell ref="AR273:AR276"/>
    <mergeCell ref="AS273:AS276"/>
    <mergeCell ref="AT273:AT276"/>
    <mergeCell ref="AU273:AU276"/>
    <mergeCell ref="AV273:AV276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M268:N268"/>
    <mergeCell ref="O268:P268"/>
    <mergeCell ref="BJ269:BJ272"/>
    <mergeCell ref="BN269:BN272"/>
    <mergeCell ref="S266:T266"/>
    <mergeCell ref="Q264:R264"/>
    <mergeCell ref="S264:T264"/>
    <mergeCell ref="M265:N265"/>
    <mergeCell ref="BN265:BN268"/>
    <mergeCell ref="Q270:R270"/>
    <mergeCell ref="S270:T270"/>
    <mergeCell ref="M271:N271"/>
    <mergeCell ref="Q268:R268"/>
    <mergeCell ref="S268:T268"/>
    <mergeCell ref="BJ261:BJ264"/>
    <mergeCell ref="BN261:BN264"/>
    <mergeCell ref="AQ261:AQ264"/>
    <mergeCell ref="AR261:AR264"/>
    <mergeCell ref="AS261:AS264"/>
    <mergeCell ref="AT261:AT264"/>
    <mergeCell ref="AU261:AU264"/>
    <mergeCell ref="AV261:AV264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S261:T261"/>
    <mergeCell ref="Z261:Z264"/>
    <mergeCell ref="AA261:AA264"/>
    <mergeCell ref="Q262:R262"/>
    <mergeCell ref="S262:T262"/>
    <mergeCell ref="M263:N263"/>
    <mergeCell ref="O263:P263"/>
    <mergeCell ref="AW253:AW256"/>
    <mergeCell ref="O260:P260"/>
    <mergeCell ref="Q260:R260"/>
    <mergeCell ref="S260:T260"/>
    <mergeCell ref="AQ257:AQ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C262:D262"/>
    <mergeCell ref="E262:F262"/>
    <mergeCell ref="G262:H262"/>
    <mergeCell ref="I262:J262"/>
    <mergeCell ref="K262:L262"/>
    <mergeCell ref="M262:N262"/>
    <mergeCell ref="O262:P262"/>
    <mergeCell ref="AR257:AR260"/>
    <mergeCell ref="AS257:AS260"/>
    <mergeCell ref="AT257:AT260"/>
    <mergeCell ref="AU257:AU260"/>
    <mergeCell ref="AV257:AV260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O258:P258"/>
    <mergeCell ref="Q258:R258"/>
    <mergeCell ref="S258:T258"/>
    <mergeCell ref="M259:N259"/>
    <mergeCell ref="BG257:BG260"/>
    <mergeCell ref="BH257:BH260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61:P261"/>
    <mergeCell ref="Q261:R261"/>
    <mergeCell ref="BN253:BN256"/>
    <mergeCell ref="C254:D254"/>
    <mergeCell ref="Z248:Z251"/>
    <mergeCell ref="AA248:AA251"/>
    <mergeCell ref="BA253:BA256"/>
    <mergeCell ref="BB253:BB256"/>
    <mergeCell ref="BC253:BC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E254:F254"/>
    <mergeCell ref="G254:H254"/>
    <mergeCell ref="I254:J254"/>
    <mergeCell ref="K254:L254"/>
    <mergeCell ref="AZ253:AZ256"/>
    <mergeCell ref="BD253:BD256"/>
    <mergeCell ref="BE253:BE256"/>
    <mergeCell ref="AL253:AL256"/>
    <mergeCell ref="AM253:AM256"/>
    <mergeCell ref="AN253:AN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G253:BG256"/>
    <mergeCell ref="BH253:BH256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A244:A247"/>
    <mergeCell ref="C244:D244"/>
    <mergeCell ref="E244:F244"/>
    <mergeCell ref="G244:H244"/>
    <mergeCell ref="I244:J244"/>
    <mergeCell ref="K244:L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Q251:R251"/>
    <mergeCell ref="S251:T251"/>
    <mergeCell ref="A240:A243"/>
    <mergeCell ref="C240:D240"/>
    <mergeCell ref="E240:F240"/>
    <mergeCell ref="G240:H240"/>
    <mergeCell ref="I240:J240"/>
    <mergeCell ref="K240:L240"/>
    <mergeCell ref="C241:D241"/>
    <mergeCell ref="E241:F241"/>
    <mergeCell ref="G241:H241"/>
    <mergeCell ref="C245:D245"/>
    <mergeCell ref="E245:F245"/>
    <mergeCell ref="G245:H245"/>
    <mergeCell ref="I245:J245"/>
    <mergeCell ref="K245:L245"/>
    <mergeCell ref="M245:N245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M243:N243"/>
    <mergeCell ref="O243:P243"/>
    <mergeCell ref="BJ244:BJ247"/>
    <mergeCell ref="BN244:BN247"/>
    <mergeCell ref="S241:T241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BI244:BI247"/>
    <mergeCell ref="M240:N240"/>
    <mergeCell ref="BN240:BN243"/>
    <mergeCell ref="BC240:BC243"/>
    <mergeCell ref="BD240:BD243"/>
    <mergeCell ref="M242:N242"/>
    <mergeCell ref="O242:P242"/>
    <mergeCell ref="Q242:R242"/>
    <mergeCell ref="S242:T242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BK236:BK239"/>
    <mergeCell ref="BL236:BL239"/>
    <mergeCell ref="BM236:BM239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39:R239"/>
    <mergeCell ref="S239:T239"/>
    <mergeCell ref="C231:D231"/>
    <mergeCell ref="E231:F231"/>
    <mergeCell ref="G231:H231"/>
    <mergeCell ref="I231:J231"/>
    <mergeCell ref="K231:L231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O233:P233"/>
    <mergeCell ref="Q233:R233"/>
    <mergeCell ref="S233:T233"/>
    <mergeCell ref="M234:N234"/>
    <mergeCell ref="BD228:BD231"/>
    <mergeCell ref="BE228:BE231"/>
    <mergeCell ref="AL228:AL231"/>
    <mergeCell ref="AM228:AM231"/>
    <mergeCell ref="AN228:AN231"/>
    <mergeCell ref="AW228:AW231"/>
    <mergeCell ref="O235:P235"/>
    <mergeCell ref="Q235:R235"/>
    <mergeCell ref="S235:T235"/>
    <mergeCell ref="AQ232:AQ235"/>
    <mergeCell ref="BA228:BA231"/>
    <mergeCell ref="BB228:BB231"/>
    <mergeCell ref="BC228:BC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M229:N229"/>
    <mergeCell ref="O229:P229"/>
    <mergeCell ref="Q229:R229"/>
    <mergeCell ref="S229:T229"/>
    <mergeCell ref="A219:A222"/>
    <mergeCell ref="C219:D219"/>
    <mergeCell ref="E219:F219"/>
    <mergeCell ref="G219:H219"/>
    <mergeCell ref="I219:J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Z223:Z226"/>
    <mergeCell ref="AA223:AA226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Q224:R224"/>
    <mergeCell ref="S224:T224"/>
    <mergeCell ref="I216:J216"/>
    <mergeCell ref="K216:L216"/>
    <mergeCell ref="M216:N216"/>
    <mergeCell ref="O216:P216"/>
    <mergeCell ref="Q216:R216"/>
    <mergeCell ref="BC215:BC218"/>
    <mergeCell ref="A215:A218"/>
    <mergeCell ref="C215:D215"/>
    <mergeCell ref="E215:F215"/>
    <mergeCell ref="G215:H215"/>
    <mergeCell ref="I215:J215"/>
    <mergeCell ref="K215:L215"/>
    <mergeCell ref="C216:D216"/>
    <mergeCell ref="E216:F216"/>
    <mergeCell ref="G216:H216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M218:N218"/>
    <mergeCell ref="O218:P218"/>
    <mergeCell ref="BJ219:BJ222"/>
    <mergeCell ref="BN219:BN222"/>
    <mergeCell ref="S216:T216"/>
    <mergeCell ref="Q214:R214"/>
    <mergeCell ref="S214:T214"/>
    <mergeCell ref="M215:N215"/>
    <mergeCell ref="BN215:BN218"/>
    <mergeCell ref="Q220:R220"/>
    <mergeCell ref="S220:T220"/>
    <mergeCell ref="M221:N221"/>
    <mergeCell ref="Q218:R218"/>
    <mergeCell ref="S218:T218"/>
    <mergeCell ref="BJ211:BJ214"/>
    <mergeCell ref="BN211:BN214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C205:D205"/>
    <mergeCell ref="E205:F205"/>
    <mergeCell ref="G205:H205"/>
    <mergeCell ref="I205:J205"/>
    <mergeCell ref="K205:L205"/>
    <mergeCell ref="BF203:BF206"/>
    <mergeCell ref="BI203:BI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P203:AP206"/>
    <mergeCell ref="AQ203:AQ206"/>
    <mergeCell ref="AR203:AR206"/>
    <mergeCell ref="AS203:AS206"/>
    <mergeCell ref="AT203:AT206"/>
    <mergeCell ref="AU203:AU206"/>
    <mergeCell ref="AV203:AV206"/>
    <mergeCell ref="M204:N204"/>
    <mergeCell ref="O204:P204"/>
    <mergeCell ref="Q204:R204"/>
    <mergeCell ref="S204:T204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O208:P208"/>
    <mergeCell ref="Q208:R208"/>
    <mergeCell ref="S208:T208"/>
    <mergeCell ref="M209:N209"/>
    <mergeCell ref="BD203:BD206"/>
    <mergeCell ref="BE203:BE206"/>
    <mergeCell ref="AL203:AL206"/>
    <mergeCell ref="AM203:AM206"/>
    <mergeCell ref="AN203:AN206"/>
    <mergeCell ref="AW203:AW206"/>
    <mergeCell ref="O210:P210"/>
    <mergeCell ref="Q210:R210"/>
    <mergeCell ref="S210:T210"/>
    <mergeCell ref="AQ207:AQ210"/>
    <mergeCell ref="AX203:AX206"/>
    <mergeCell ref="AY203:AY206"/>
    <mergeCell ref="AF203:AF206"/>
    <mergeCell ref="AG203:AG206"/>
    <mergeCell ref="AH203:AH206"/>
    <mergeCell ref="AI203:AI206"/>
    <mergeCell ref="AJ203:AJ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AA198:AA201"/>
    <mergeCell ref="BA203:BA206"/>
    <mergeCell ref="BB203:BB206"/>
    <mergeCell ref="BC203:BC206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Q199:R199"/>
    <mergeCell ref="S199:T199"/>
    <mergeCell ref="I191:J191"/>
    <mergeCell ref="K191:L191"/>
    <mergeCell ref="M191:N191"/>
    <mergeCell ref="O191:P191"/>
    <mergeCell ref="Q191:R191"/>
    <mergeCell ref="BC190:BC193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AQ190:AQ193"/>
    <mergeCell ref="AR190:AR193"/>
    <mergeCell ref="AS190:AS193"/>
    <mergeCell ref="AT190:AT193"/>
    <mergeCell ref="AU190:AU193"/>
    <mergeCell ref="AV190:AV193"/>
    <mergeCell ref="AQ194:AQ197"/>
    <mergeCell ref="AR194:AR197"/>
    <mergeCell ref="AS194:AS197"/>
    <mergeCell ref="AT194:AT197"/>
    <mergeCell ref="AU194:AU197"/>
    <mergeCell ref="AV194:AV197"/>
    <mergeCell ref="AQ198:AQ201"/>
    <mergeCell ref="AR198:AR201"/>
    <mergeCell ref="AS198:AS201"/>
    <mergeCell ref="AT198:AT201"/>
    <mergeCell ref="AU198:AU201"/>
    <mergeCell ref="AV198:AV201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M193:N193"/>
    <mergeCell ref="O193:P193"/>
    <mergeCell ref="BJ194:BJ197"/>
    <mergeCell ref="BN194:BN197"/>
    <mergeCell ref="S191:T191"/>
    <mergeCell ref="Q189:R189"/>
    <mergeCell ref="S189:T189"/>
    <mergeCell ref="M190:N190"/>
    <mergeCell ref="BN190:BN193"/>
    <mergeCell ref="Q195:R195"/>
    <mergeCell ref="S195:T195"/>
    <mergeCell ref="M196:N196"/>
    <mergeCell ref="Q193:R193"/>
    <mergeCell ref="S193:T193"/>
    <mergeCell ref="AQ186:AQ189"/>
    <mergeCell ref="AR186:AR189"/>
    <mergeCell ref="AS186:AS189"/>
    <mergeCell ref="AT186:AT189"/>
    <mergeCell ref="AU186:AU189"/>
    <mergeCell ref="AV186:AV189"/>
    <mergeCell ref="BJ186:BJ189"/>
    <mergeCell ref="BN186:BN189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M188:N188"/>
    <mergeCell ref="O188:P188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3:R183"/>
    <mergeCell ref="S183:T183"/>
    <mergeCell ref="M184:N184"/>
    <mergeCell ref="O185:P185"/>
    <mergeCell ref="Q185:R185"/>
    <mergeCell ref="S185:T185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C187:D187"/>
    <mergeCell ref="E187:F187"/>
    <mergeCell ref="G187:H187"/>
    <mergeCell ref="I187:J187"/>
    <mergeCell ref="K187:L187"/>
    <mergeCell ref="M187:N187"/>
    <mergeCell ref="O187:P187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O183:P183"/>
    <mergeCell ref="BG182:BG185"/>
    <mergeCell ref="BH182:BH185"/>
    <mergeCell ref="AK186:AK189"/>
    <mergeCell ref="AL186:AL189"/>
    <mergeCell ref="AM186:AM189"/>
    <mergeCell ref="AB186:AB189"/>
    <mergeCell ref="AC186:AC189"/>
    <mergeCell ref="AQ182:AQ185"/>
    <mergeCell ref="AR182:AR185"/>
    <mergeCell ref="AS182:AS185"/>
    <mergeCell ref="AT182:AT185"/>
    <mergeCell ref="AU182:AU185"/>
    <mergeCell ref="AV182:AV185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BN178:BN181"/>
    <mergeCell ref="C179:D179"/>
    <mergeCell ref="Z173:Z176"/>
    <mergeCell ref="AA173:AA176"/>
    <mergeCell ref="BA178:BA181"/>
    <mergeCell ref="BB178:BB181"/>
    <mergeCell ref="BC178:BC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Q178:AQ181"/>
    <mergeCell ref="AR178:AR181"/>
    <mergeCell ref="AS178:AS181"/>
    <mergeCell ref="AT178:AT181"/>
    <mergeCell ref="AU178:AU181"/>
    <mergeCell ref="AV178:AV181"/>
    <mergeCell ref="M179:N179"/>
    <mergeCell ref="O179:P179"/>
    <mergeCell ref="BF178:BF181"/>
    <mergeCell ref="BI178:BI181"/>
    <mergeCell ref="BJ178:BJ181"/>
    <mergeCell ref="E179:F179"/>
    <mergeCell ref="G179:H179"/>
    <mergeCell ref="I179:J179"/>
    <mergeCell ref="K179:L179"/>
    <mergeCell ref="AZ178:AZ181"/>
    <mergeCell ref="BD178:BD181"/>
    <mergeCell ref="BE178:BE181"/>
    <mergeCell ref="AM178:AM181"/>
    <mergeCell ref="AN178:AN181"/>
    <mergeCell ref="AW178:AW181"/>
    <mergeCell ref="AX178:AX181"/>
    <mergeCell ref="BG178:BG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C181:D181"/>
    <mergeCell ref="E181:F181"/>
    <mergeCell ref="G181:H181"/>
    <mergeCell ref="I181:J181"/>
    <mergeCell ref="K181:L181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A169:A172"/>
    <mergeCell ref="C169:D169"/>
    <mergeCell ref="E169:F169"/>
    <mergeCell ref="G169:H169"/>
    <mergeCell ref="I169:J169"/>
    <mergeCell ref="K169:L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AL178:AL181"/>
    <mergeCell ref="Q179:R179"/>
    <mergeCell ref="S179:T179"/>
    <mergeCell ref="C180:D180"/>
    <mergeCell ref="E180:F180"/>
    <mergeCell ref="G180:H180"/>
    <mergeCell ref="I180:J180"/>
    <mergeCell ref="K180:L180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I166:J166"/>
    <mergeCell ref="K166:L166"/>
    <mergeCell ref="M166:N166"/>
    <mergeCell ref="O166:P166"/>
    <mergeCell ref="Q166:R16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Q176:R176"/>
    <mergeCell ref="S176:T176"/>
    <mergeCell ref="A165:A168"/>
    <mergeCell ref="C165:D165"/>
    <mergeCell ref="E165:F165"/>
    <mergeCell ref="G165:H165"/>
    <mergeCell ref="I165:J165"/>
    <mergeCell ref="K165:L165"/>
    <mergeCell ref="C166:D166"/>
    <mergeCell ref="E166:F166"/>
    <mergeCell ref="G166:H166"/>
    <mergeCell ref="C170:D170"/>
    <mergeCell ref="E170:F170"/>
    <mergeCell ref="G170:H170"/>
    <mergeCell ref="I170:J170"/>
    <mergeCell ref="K170:L170"/>
    <mergeCell ref="M170:N170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M168:N168"/>
    <mergeCell ref="O168:P168"/>
    <mergeCell ref="BJ169:BJ172"/>
    <mergeCell ref="BN169:BN172"/>
    <mergeCell ref="S166:T166"/>
    <mergeCell ref="Q169:R169"/>
    <mergeCell ref="S169:T169"/>
    <mergeCell ref="Z169:Z172"/>
    <mergeCell ref="O170:P170"/>
    <mergeCell ref="Q170:R170"/>
    <mergeCell ref="S170:T170"/>
    <mergeCell ref="M171:N171"/>
    <mergeCell ref="Q168:R168"/>
    <mergeCell ref="S168:T168"/>
    <mergeCell ref="BI169:BI172"/>
    <mergeCell ref="M165:N165"/>
    <mergeCell ref="BN165:BN168"/>
    <mergeCell ref="BC165:BC168"/>
    <mergeCell ref="BD165:BD168"/>
    <mergeCell ref="M167:N167"/>
    <mergeCell ref="O167:P167"/>
    <mergeCell ref="Q167:R167"/>
    <mergeCell ref="S167:T167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Q161:AQ164"/>
    <mergeCell ref="AR161:AR164"/>
    <mergeCell ref="AS161:AS164"/>
    <mergeCell ref="AT161:AT164"/>
    <mergeCell ref="AU161:AU164"/>
    <mergeCell ref="AV161:AV164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BI157:BI160"/>
    <mergeCell ref="BJ157:BJ160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O158:P158"/>
    <mergeCell ref="Q158:R158"/>
    <mergeCell ref="S158:T158"/>
    <mergeCell ref="M159:N159"/>
    <mergeCell ref="BG157:BG160"/>
    <mergeCell ref="BH157:BH160"/>
    <mergeCell ref="AQ157:AQ160"/>
    <mergeCell ref="AR157:AR160"/>
    <mergeCell ref="AS157:AS160"/>
    <mergeCell ref="AT157:AT160"/>
    <mergeCell ref="AU157:AU160"/>
    <mergeCell ref="AV157:AV160"/>
    <mergeCell ref="O160:P160"/>
    <mergeCell ref="Q160:R160"/>
    <mergeCell ref="S160:T160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AQ148:AQ151"/>
    <mergeCell ref="AR148:AR151"/>
    <mergeCell ref="AS148:AS151"/>
    <mergeCell ref="AT148:AT151"/>
    <mergeCell ref="AU148:AU151"/>
    <mergeCell ref="AV148:AV151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G154:H154"/>
    <mergeCell ref="I154:J154"/>
    <mergeCell ref="K154:L154"/>
    <mergeCell ref="AZ153:AZ156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BJ144:BJ147"/>
    <mergeCell ref="BN144:BN147"/>
    <mergeCell ref="C145:D145"/>
    <mergeCell ref="E145:F145"/>
    <mergeCell ref="G145:H145"/>
    <mergeCell ref="I145:J145"/>
    <mergeCell ref="K145:L145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AO136:AO139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E130:F130"/>
    <mergeCell ref="G130:H130"/>
    <mergeCell ref="I130:J130"/>
    <mergeCell ref="K130:L130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I128:BI131"/>
    <mergeCell ref="BJ128:BJ131"/>
    <mergeCell ref="E129:F129"/>
    <mergeCell ref="C129:D129"/>
    <mergeCell ref="BA128:BA131"/>
    <mergeCell ref="BB128:BB131"/>
    <mergeCell ref="BC128:BC131"/>
    <mergeCell ref="BD128:BD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G129:H129"/>
    <mergeCell ref="I129:J129"/>
    <mergeCell ref="K129:L129"/>
    <mergeCell ref="AZ128:AZ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AY119:AY122"/>
    <mergeCell ref="AZ119:AZ122"/>
    <mergeCell ref="AG119:AG122"/>
    <mergeCell ref="BF128:BF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Q128:AQ131"/>
    <mergeCell ref="AR128:AR131"/>
    <mergeCell ref="AS128:AS131"/>
    <mergeCell ref="AT128:AT131"/>
    <mergeCell ref="AU128:AU131"/>
    <mergeCell ref="AV128:AV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C127:T127"/>
    <mergeCell ref="Z123:Z126"/>
    <mergeCell ref="AA123:AA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M120:N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O118:P118"/>
    <mergeCell ref="Q118:R118"/>
    <mergeCell ref="S118:T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AQ115:AQ118"/>
    <mergeCell ref="AR115:AR118"/>
    <mergeCell ref="AS115:AS118"/>
    <mergeCell ref="AT115:AT118"/>
    <mergeCell ref="AU115:AU118"/>
    <mergeCell ref="AV115:AV118"/>
    <mergeCell ref="AQ119:AQ122"/>
    <mergeCell ref="AR119:AR122"/>
    <mergeCell ref="AS119:AS122"/>
    <mergeCell ref="AT119:AT122"/>
    <mergeCell ref="AU119:AU122"/>
    <mergeCell ref="AV119:AV122"/>
    <mergeCell ref="BJ119:BJ122"/>
    <mergeCell ref="AA115:AA118"/>
    <mergeCell ref="AB115:AB118"/>
    <mergeCell ref="S116:T116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AQ111:AQ114"/>
    <mergeCell ref="AR111:AR114"/>
    <mergeCell ref="AS111:AS114"/>
    <mergeCell ref="AT111:AT114"/>
    <mergeCell ref="AU111:AU114"/>
    <mergeCell ref="AV111:AV114"/>
    <mergeCell ref="BI103:BI106"/>
    <mergeCell ref="BJ103:BJ106"/>
    <mergeCell ref="E104:F104"/>
    <mergeCell ref="C104:D104"/>
    <mergeCell ref="BA103:BA106"/>
    <mergeCell ref="BB103:BB106"/>
    <mergeCell ref="BC103:BC106"/>
    <mergeCell ref="BD103:BD106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Q107:AQ110"/>
    <mergeCell ref="AR107:AR110"/>
    <mergeCell ref="AS107:AS110"/>
    <mergeCell ref="AT107:AT110"/>
    <mergeCell ref="AU107:AU110"/>
    <mergeCell ref="AV107:AV110"/>
    <mergeCell ref="BF103:BF106"/>
    <mergeCell ref="Z103:Z106"/>
    <mergeCell ref="AA103:AA106"/>
    <mergeCell ref="AB103:AB106"/>
    <mergeCell ref="AC103:AC106"/>
    <mergeCell ref="AD103:AD106"/>
    <mergeCell ref="AE103:AE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Q103:AQ106"/>
    <mergeCell ref="AR103:AR106"/>
    <mergeCell ref="AS103:AS106"/>
    <mergeCell ref="AT103:AT106"/>
    <mergeCell ref="AU103:AU106"/>
    <mergeCell ref="AV103:AV106"/>
    <mergeCell ref="M94:N94"/>
    <mergeCell ref="AQ94:AQ97"/>
    <mergeCell ref="AR94:AR97"/>
    <mergeCell ref="AS94:AS97"/>
    <mergeCell ref="AT94:AT97"/>
    <mergeCell ref="AU94:AU97"/>
    <mergeCell ref="AV94:AV97"/>
    <mergeCell ref="AQ98:AQ101"/>
    <mergeCell ref="AR98:AR101"/>
    <mergeCell ref="AS98:AS101"/>
    <mergeCell ref="AT98:AT101"/>
    <mergeCell ref="AU98:AU101"/>
    <mergeCell ref="AV98:AV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C102:T102"/>
    <mergeCell ref="A103:A106"/>
    <mergeCell ref="C103:D103"/>
    <mergeCell ref="E103:F103"/>
    <mergeCell ref="G103:H103"/>
    <mergeCell ref="AL103:AL106"/>
    <mergeCell ref="AM103:AM106"/>
    <mergeCell ref="AN103:AN106"/>
    <mergeCell ref="AF103:AF106"/>
    <mergeCell ref="AG103:AG106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G104:H104"/>
    <mergeCell ref="I104:J104"/>
    <mergeCell ref="K104:L104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M96:N96"/>
    <mergeCell ref="K103:L103"/>
    <mergeCell ref="M103:N103"/>
    <mergeCell ref="O103:P103"/>
    <mergeCell ref="Q103:R103"/>
    <mergeCell ref="S103:T103"/>
    <mergeCell ref="BE103:BE106"/>
    <mergeCell ref="AW103:AW106"/>
    <mergeCell ref="AX103:AX106"/>
    <mergeCell ref="AY103:AY106"/>
    <mergeCell ref="AH103:AH106"/>
    <mergeCell ref="AI103:AI106"/>
    <mergeCell ref="AJ103:AJ106"/>
    <mergeCell ref="AK103:AK106"/>
    <mergeCell ref="AZ103:AZ106"/>
    <mergeCell ref="M95:N95"/>
    <mergeCell ref="BA94:BA97"/>
    <mergeCell ref="BB94:BB97"/>
    <mergeCell ref="BC94:BC97"/>
    <mergeCell ref="BD94:BD97"/>
    <mergeCell ref="BE94:BE97"/>
    <mergeCell ref="BF94:BF97"/>
    <mergeCell ref="AG90:AG93"/>
    <mergeCell ref="AH90:AH93"/>
    <mergeCell ref="O90:P90"/>
    <mergeCell ref="Q90:R90"/>
    <mergeCell ref="S90:T90"/>
    <mergeCell ref="Z90:Z93"/>
    <mergeCell ref="AV86:AV89"/>
    <mergeCell ref="BG86:BG89"/>
    <mergeCell ref="BH86:BH89"/>
    <mergeCell ref="BC90:BC93"/>
    <mergeCell ref="BD90:BD93"/>
    <mergeCell ref="BE90:BE93"/>
    <mergeCell ref="BF90:BF93"/>
    <mergeCell ref="AQ86:AQ89"/>
    <mergeCell ref="AR86:AR89"/>
    <mergeCell ref="AS86:AS89"/>
    <mergeCell ref="AT86:AT89"/>
    <mergeCell ref="AU86:AU89"/>
    <mergeCell ref="Q89:R89"/>
    <mergeCell ref="S89:T89"/>
    <mergeCell ref="Q88:R88"/>
    <mergeCell ref="S88:T88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Q90:AQ93"/>
    <mergeCell ref="AR90:AR93"/>
    <mergeCell ref="AS90:AS93"/>
    <mergeCell ref="AT90:AT93"/>
    <mergeCell ref="AU90:AU93"/>
    <mergeCell ref="AV90:AV93"/>
    <mergeCell ref="BG90:BG93"/>
    <mergeCell ref="BH90:BH93"/>
    <mergeCell ref="BG94:BG97"/>
    <mergeCell ref="BH94:BH97"/>
    <mergeCell ref="AM94:AM97"/>
    <mergeCell ref="AN94:AN97"/>
    <mergeCell ref="AW94:AW97"/>
    <mergeCell ref="AX94:AX97"/>
    <mergeCell ref="AY94:AY97"/>
    <mergeCell ref="AZ94:AZ97"/>
    <mergeCell ref="A90:A93"/>
    <mergeCell ref="C90:D90"/>
    <mergeCell ref="E90:F90"/>
    <mergeCell ref="BJ86:BJ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91:D91"/>
    <mergeCell ref="E91:F91"/>
    <mergeCell ref="G91:H91"/>
    <mergeCell ref="I91:J91"/>
    <mergeCell ref="K91:L91"/>
    <mergeCell ref="M91:N91"/>
    <mergeCell ref="O91:P91"/>
    <mergeCell ref="Q91:R91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G90:H90"/>
    <mergeCell ref="I90:J90"/>
    <mergeCell ref="K90:L90"/>
    <mergeCell ref="M90:N90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Q82:AQ85"/>
    <mergeCell ref="AR82:AR85"/>
    <mergeCell ref="AS82:AS85"/>
    <mergeCell ref="AT82:AT85"/>
    <mergeCell ref="AU82:AU85"/>
    <mergeCell ref="AV82:AV85"/>
    <mergeCell ref="BG82:BG85"/>
    <mergeCell ref="BH82:BH85"/>
    <mergeCell ref="O85:P85"/>
    <mergeCell ref="Q85:R85"/>
    <mergeCell ref="S85:T85"/>
    <mergeCell ref="AO82:AO85"/>
    <mergeCell ref="AP82:AP85"/>
    <mergeCell ref="BI78:BI81"/>
    <mergeCell ref="BJ78:BJ81"/>
    <mergeCell ref="E79:F79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G73:BG76"/>
    <mergeCell ref="BH73:BH76"/>
    <mergeCell ref="Q74:R74"/>
    <mergeCell ref="S74:T74"/>
    <mergeCell ref="M75:N75"/>
    <mergeCell ref="O75:P75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Z78:AZ81"/>
    <mergeCell ref="BG69:BG72"/>
    <mergeCell ref="BH69:BH72"/>
    <mergeCell ref="BG78:BG81"/>
    <mergeCell ref="BH78:BH81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BF78:BF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AO78:AO81"/>
    <mergeCell ref="AP78:AP81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C81:D81"/>
    <mergeCell ref="E81:F81"/>
    <mergeCell ref="G81:H81"/>
    <mergeCell ref="I81:J81"/>
    <mergeCell ref="C80:D80"/>
    <mergeCell ref="E80:F80"/>
    <mergeCell ref="G80:H80"/>
    <mergeCell ref="I80:J80"/>
    <mergeCell ref="BI69:BI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X69:AX72"/>
    <mergeCell ref="AY69:AY72"/>
    <mergeCell ref="AZ69:AZ72"/>
    <mergeCell ref="AG69:AG72"/>
    <mergeCell ref="AH69:AH72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BI65:BI68"/>
    <mergeCell ref="BJ65:BJ68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O57:P57"/>
    <mergeCell ref="Q57:R57"/>
    <mergeCell ref="S57:T57"/>
    <mergeCell ref="Z57:Z60"/>
    <mergeCell ref="O58:P58"/>
    <mergeCell ref="Q58:R58"/>
    <mergeCell ref="S58:T58"/>
    <mergeCell ref="M59:N59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Q53:AQ56"/>
    <mergeCell ref="AR53:AR56"/>
    <mergeCell ref="AS53:AS56"/>
    <mergeCell ref="AT53:AT56"/>
    <mergeCell ref="AU53:AU56"/>
    <mergeCell ref="AV53:AV56"/>
    <mergeCell ref="AP53:AP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AA48:AA51"/>
    <mergeCell ref="BA53:BA56"/>
    <mergeCell ref="BB53:BB56"/>
    <mergeCell ref="BC53:BC56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AQ44:AQ47"/>
    <mergeCell ref="AR44:AR47"/>
    <mergeCell ref="AS44:AS47"/>
    <mergeCell ref="AT44:AT47"/>
    <mergeCell ref="AU44:AU47"/>
    <mergeCell ref="AV44:AV47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O44:AO47"/>
    <mergeCell ref="AP44:AP47"/>
    <mergeCell ref="BJ44:BJ47"/>
    <mergeCell ref="BN44:BN47"/>
    <mergeCell ref="C45:D45"/>
    <mergeCell ref="E45:F45"/>
    <mergeCell ref="G45:H45"/>
    <mergeCell ref="I45:J45"/>
    <mergeCell ref="K45:L45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D44:AD47"/>
    <mergeCell ref="AE44:AE47"/>
    <mergeCell ref="AF44:AF47"/>
    <mergeCell ref="M44:N44"/>
    <mergeCell ref="O44:P44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M43:N43"/>
    <mergeCell ref="O43:P43"/>
    <mergeCell ref="Q43:R43"/>
    <mergeCell ref="S43:T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AH40:AH43"/>
    <mergeCell ref="O40:P40"/>
    <mergeCell ref="Q40:R40"/>
    <mergeCell ref="S40:T40"/>
    <mergeCell ref="Z40:Z43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C29:D2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Q23:AQ26"/>
    <mergeCell ref="AR23:AR26"/>
    <mergeCell ref="AS23:AS26"/>
    <mergeCell ref="AT23:AT26"/>
    <mergeCell ref="AU23:AU26"/>
    <mergeCell ref="AV23:AV26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Q25:R25"/>
    <mergeCell ref="S25:T25"/>
    <mergeCell ref="C26:D26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O22:P22"/>
    <mergeCell ref="Q22:R22"/>
    <mergeCell ref="S22:T22"/>
    <mergeCell ref="C20:D20"/>
    <mergeCell ref="E20:F20"/>
    <mergeCell ref="G20:H20"/>
    <mergeCell ref="I20:J20"/>
    <mergeCell ref="K20:L20"/>
    <mergeCell ref="AA15:AA18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M19:N19"/>
    <mergeCell ref="O19:P19"/>
    <mergeCell ref="Q19:R19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S15:T15"/>
    <mergeCell ref="Z15:Z18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9:BJ22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BW726"/>
  <sheetViews>
    <sheetView view="pageBreakPreview" zoomScale="90" zoomScaleNormal="90" zoomScaleSheetLayoutView="90" workbookViewId="0">
      <pane xSplit="2" ySplit="1" topLeftCell="AE392" activePane="bottomRight" state="frozen"/>
      <selection pane="bottomRight" activeCell="BA407" sqref="BA407:BA410"/>
      <selection pane="bottomLeft" activeCell="A773" sqref="A773:A776"/>
      <selection pane="topRight" activeCell="A773" sqref="A773:A776"/>
    </sheetView>
  </sheetViews>
  <sheetFormatPr defaultColWidth="9" defaultRowHeight="13.5" customHeight="1" outlineLevelRow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69">
        <v>46054</v>
      </c>
      <c r="B1" s="770"/>
      <c r="C1" s="679" t="s">
        <v>0</v>
      </c>
      <c r="D1" s="771"/>
      <c r="E1" s="771" t="s">
        <v>1</v>
      </c>
      <c r="F1" s="771"/>
      <c r="G1" s="771" t="s">
        <v>2</v>
      </c>
      <c r="H1" s="771"/>
      <c r="I1" s="771" t="s">
        <v>3</v>
      </c>
      <c r="J1" s="771"/>
      <c r="K1" s="771" t="s">
        <v>4</v>
      </c>
      <c r="L1" s="772"/>
      <c r="M1" s="774" t="s">
        <v>5</v>
      </c>
      <c r="N1" s="677"/>
      <c r="O1" s="775" t="s">
        <v>6</v>
      </c>
      <c r="P1" s="678"/>
      <c r="Q1" s="776" t="s">
        <v>7</v>
      </c>
      <c r="R1" s="777"/>
      <c r="S1" s="778" t="s">
        <v>8</v>
      </c>
      <c r="T1" s="771"/>
      <c r="U1" s="1">
        <f>A1</f>
        <v>46054</v>
      </c>
      <c r="V1" s="779" t="s">
        <v>9</v>
      </c>
      <c r="W1" s="779"/>
      <c r="X1" s="779"/>
      <c r="Y1" s="780"/>
      <c r="Z1" s="2"/>
      <c r="AA1" s="679" t="s">
        <v>10</v>
      </c>
      <c r="AB1" s="679"/>
      <c r="AC1" s="679"/>
      <c r="AD1" s="679"/>
      <c r="AE1" s="679"/>
      <c r="AF1" s="679"/>
      <c r="AG1" s="677" t="s">
        <v>11</v>
      </c>
      <c r="AH1" s="678"/>
      <c r="AI1" s="678"/>
      <c r="AJ1" s="678"/>
      <c r="AK1" s="678"/>
      <c r="AL1" s="678"/>
      <c r="AM1" s="678"/>
      <c r="AN1" s="678"/>
      <c r="AO1" s="678"/>
      <c r="AP1" s="678"/>
      <c r="AQ1" s="678"/>
      <c r="AR1" s="678"/>
      <c r="AS1" s="678"/>
      <c r="AT1" s="678"/>
      <c r="AU1" s="678"/>
      <c r="AV1" s="679"/>
      <c r="AW1" s="677" t="s">
        <v>12</v>
      </c>
      <c r="AX1" s="678"/>
      <c r="AY1" s="678"/>
      <c r="AZ1" s="678"/>
      <c r="BA1" s="678"/>
      <c r="BB1" s="678"/>
      <c r="BC1" s="678"/>
      <c r="BD1" s="678"/>
      <c r="BE1" s="678"/>
      <c r="BF1" s="678"/>
      <c r="BG1" s="678"/>
      <c r="BH1" s="679"/>
      <c r="BI1" s="677" t="s">
        <v>13</v>
      </c>
      <c r="BJ1" s="678"/>
      <c r="BK1" s="678"/>
      <c r="BL1" s="678"/>
      <c r="BM1" s="679"/>
      <c r="BN1" s="677" t="s">
        <v>14</v>
      </c>
      <c r="BO1" s="679"/>
      <c r="BP1" s="3" t="s">
        <v>15</v>
      </c>
      <c r="BQ1" s="683" t="s">
        <v>16</v>
      </c>
      <c r="BR1" s="683"/>
      <c r="BS1" s="683"/>
      <c r="BT1" s="683"/>
      <c r="BU1" s="683"/>
      <c r="BV1" s="683"/>
      <c r="BW1" s="683"/>
    </row>
    <row r="2" spans="1:75" ht="18.95" customHeight="1">
      <c r="A2" s="23"/>
      <c r="B2" s="24"/>
      <c r="C2" s="747">
        <f>A1</f>
        <v>46054</v>
      </c>
      <c r="D2" s="747"/>
      <c r="E2" s="747"/>
      <c r="F2" s="747"/>
      <c r="G2" s="747"/>
      <c r="H2" s="747"/>
      <c r="I2" s="747"/>
      <c r="J2" s="747"/>
      <c r="K2" s="747"/>
      <c r="L2" s="747"/>
      <c r="M2" s="747"/>
      <c r="N2" s="747"/>
      <c r="O2" s="747"/>
      <c r="P2" s="747"/>
      <c r="Q2" s="747"/>
      <c r="R2" s="747"/>
      <c r="S2" s="747"/>
      <c r="T2" s="831"/>
      <c r="U2" s="787">
        <f>C2</f>
        <v>46054</v>
      </c>
      <c r="V2" s="788"/>
      <c r="W2" s="788"/>
      <c r="X2" s="788"/>
      <c r="Y2" s="788"/>
      <c r="Z2" s="789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96" t="s">
        <v>54</v>
      </c>
      <c r="B3" s="12" t="s">
        <v>55</v>
      </c>
      <c r="C3" s="705" t="str">
        <f>VLOOKUP($C2,'2025年度(1年後期)'!$B$5:$N$207,COLUMN('2025年度(1年後期)'!$C$5),0)&amp;""</f>
        <v/>
      </c>
      <c r="D3" s="706"/>
      <c r="E3" s="713" t="str">
        <f>VLOOKUP($C2,'2025年度(2年後期)'!$B$5:$N$207,COLUMN('2025年度(2年後期)'!$C$5),0)&amp;""</f>
        <v/>
      </c>
      <c r="F3" s="706"/>
      <c r="G3" s="713" t="str">
        <f>VLOOKUP($C2,'2025年度(3年後期)'!$B$5:$N$207,COLUMN('2025年度(3年後期)'!$C$5),0)&amp;""</f>
        <v/>
      </c>
      <c r="H3" s="706"/>
      <c r="I3" s="713" t="str">
        <f>VLOOKUP($C2,'2025年度(4年後期)'!$B$5:$N$206,COLUMN('2025年度(4年後期)'!$C$5),0)&amp;""</f>
        <v/>
      </c>
      <c r="J3" s="706"/>
      <c r="K3" s="693" t="str">
        <f>VLOOKUP($C2,'2025年度(助産後期)'!$B$5:$N$207,COLUMN('2025年度(助産後期)'!$C$5),0)&amp;""</f>
        <v/>
      </c>
      <c r="L3" s="709"/>
      <c r="M3" s="705" t="str">
        <f>VLOOKUP($C2,'2025年度(M1後期)'!$B$5:$N$207,COLUMN('2025年度(M1後期)'!$C$5),0)&amp;""</f>
        <v/>
      </c>
      <c r="N3" s="706"/>
      <c r="O3" s="713" t="str">
        <f>VLOOKUP($C2,'2025年度(M2後期)'!$B$5:$N$207,COLUMN('2025年度(M2後期)'!$C$5),0)&amp;""</f>
        <v/>
      </c>
      <c r="P3" s="706"/>
      <c r="Q3" s="713" t="str">
        <f>VLOOKUP($C2,'2025年度(D1後期)'!$B$5:$N$207,COLUMN('2025年度(D1後期)'!$C$5),0)&amp;""</f>
        <v/>
      </c>
      <c r="R3" s="706"/>
      <c r="S3" s="693" t="str">
        <f>VLOOKUP($C2,'2025年度(D23後期)'!$B$5:$N$207,COLUMN('2025年度(D23後期)'!$C$5),0)&amp;""</f>
        <v/>
      </c>
      <c r="T3" s="706"/>
      <c r="U3" s="13"/>
      <c r="Z3" s="695" t="str">
        <f>A3</f>
        <v xml:space="preserve">１時限（09：20～10：50） </v>
      </c>
      <c r="AA3" s="680"/>
      <c r="AB3" s="680"/>
      <c r="AC3" s="680"/>
      <c r="AD3" s="680"/>
      <c r="AE3" s="680"/>
      <c r="AF3" s="680"/>
      <c r="AG3" s="680"/>
      <c r="AH3" s="680"/>
      <c r="AI3" s="680"/>
      <c r="AJ3" s="680"/>
      <c r="AK3" s="680"/>
      <c r="AL3" s="680"/>
      <c r="AM3" s="680"/>
      <c r="AN3" s="680"/>
      <c r="AO3" s="680"/>
      <c r="AP3" s="680"/>
      <c r="AQ3" s="680"/>
      <c r="AR3" s="680"/>
      <c r="AS3" s="680"/>
      <c r="AT3" s="680"/>
      <c r="AU3" s="680"/>
      <c r="AV3" s="680"/>
      <c r="AW3" s="680"/>
      <c r="AX3" s="680"/>
      <c r="AY3" s="680"/>
      <c r="AZ3" s="680"/>
      <c r="BA3" s="680"/>
      <c r="BB3" s="680"/>
      <c r="BC3" s="680"/>
      <c r="BD3" s="680"/>
      <c r="BE3" s="680"/>
      <c r="BF3" s="680"/>
      <c r="BG3" s="680"/>
      <c r="BH3" s="680"/>
      <c r="BI3" s="680"/>
      <c r="BJ3" s="680"/>
      <c r="BK3" s="680"/>
      <c r="BL3" s="680"/>
      <c r="BM3" s="680"/>
      <c r="BN3" s="680"/>
      <c r="BO3" s="680"/>
      <c r="BP3" s="680"/>
      <c r="BQ3" s="680"/>
      <c r="BR3" s="680"/>
      <c r="BS3" s="680"/>
      <c r="BT3" s="680"/>
      <c r="BU3" s="680"/>
      <c r="BV3" s="680"/>
      <c r="BW3" s="680"/>
    </row>
    <row r="4" spans="1:75" ht="13.5" customHeight="1">
      <c r="A4" s="696"/>
      <c r="B4" s="15" t="s">
        <v>58</v>
      </c>
      <c r="C4" s="708" t="str">
        <f>IFERROR(VLOOKUP(C3,科目・教員!$A$2:$B$349,2,0),"")</f>
        <v/>
      </c>
      <c r="D4" s="707"/>
      <c r="E4" s="716" t="str">
        <f>IFERROR(VLOOKUP(E3,科目・教員!$A$2:$B$349,2,0),"")</f>
        <v/>
      </c>
      <c r="F4" s="707"/>
      <c r="G4" s="716" t="str">
        <f>IFERROR(VLOOKUP(G3,科目・教員!$A$2:$B$349,2,0),"")</f>
        <v/>
      </c>
      <c r="H4" s="707"/>
      <c r="I4" s="716" t="str">
        <f>IFERROR(VLOOKUP(I3,科目・教員!$A$2:$B$349,2,0),"")</f>
        <v/>
      </c>
      <c r="J4" s="707"/>
      <c r="K4" s="689" t="str">
        <f>IFERROR(VLOOKUP(K3,科目・教員!$A$2:$B$349,2,0),"")</f>
        <v/>
      </c>
      <c r="L4" s="717"/>
      <c r="M4" s="708" t="str">
        <f>IFERROR(VLOOKUP(M3,科目・教員!$A$2:$B$349,2,0),"")</f>
        <v/>
      </c>
      <c r="N4" s="707"/>
      <c r="O4" s="716" t="str">
        <f>IFERROR(VLOOKUP(O3,科目・教員!$A$2:$B$349,2,0),"")</f>
        <v/>
      </c>
      <c r="P4" s="707"/>
      <c r="Q4" s="716" t="str">
        <f>IFERROR(VLOOKUP(Q3,科目・教員!$A$2:$B$349,2,0),"")</f>
        <v/>
      </c>
      <c r="R4" s="707"/>
      <c r="S4" s="689" t="str">
        <f>IFERROR(VLOOKUP(S3,科目・教員!$A$2:$B$349,2,0),"")</f>
        <v/>
      </c>
      <c r="T4" s="707"/>
      <c r="U4" s="13"/>
      <c r="Z4" s="696"/>
      <c r="AA4" s="681"/>
      <c r="AB4" s="681"/>
      <c r="AC4" s="681"/>
      <c r="AD4" s="681"/>
      <c r="AE4" s="681"/>
      <c r="AF4" s="681"/>
      <c r="AG4" s="681"/>
      <c r="AH4" s="681"/>
      <c r="AI4" s="681"/>
      <c r="AJ4" s="681"/>
      <c r="AK4" s="681"/>
      <c r="AL4" s="681"/>
      <c r="AM4" s="681"/>
      <c r="AN4" s="681"/>
      <c r="AO4" s="681"/>
      <c r="AP4" s="681"/>
      <c r="AQ4" s="681"/>
      <c r="AR4" s="681"/>
      <c r="AS4" s="681"/>
      <c r="AT4" s="681"/>
      <c r="AU4" s="681"/>
      <c r="AV4" s="681"/>
      <c r="AW4" s="681"/>
      <c r="AX4" s="681"/>
      <c r="AY4" s="681"/>
      <c r="AZ4" s="681"/>
      <c r="BA4" s="681"/>
      <c r="BB4" s="681"/>
      <c r="BC4" s="681"/>
      <c r="BD4" s="681"/>
      <c r="BE4" s="681"/>
      <c r="BF4" s="681"/>
      <c r="BG4" s="681"/>
      <c r="BH4" s="681"/>
      <c r="BI4" s="681"/>
      <c r="BJ4" s="681"/>
      <c r="BK4" s="681"/>
      <c r="BL4" s="681"/>
      <c r="BM4" s="681"/>
      <c r="BN4" s="681"/>
      <c r="BO4" s="681"/>
      <c r="BP4" s="681"/>
      <c r="BQ4" s="681"/>
      <c r="BR4" s="681"/>
      <c r="BS4" s="681"/>
      <c r="BT4" s="681"/>
      <c r="BU4" s="681"/>
      <c r="BV4" s="681"/>
      <c r="BW4" s="681"/>
    </row>
    <row r="5" spans="1:75" ht="13.5" customHeight="1">
      <c r="A5" s="696"/>
      <c r="B5" s="15" t="s">
        <v>60</v>
      </c>
      <c r="C5" s="708" t="str">
        <f>VLOOKUP($C2,'2025年度(1年後期)'!$B$5:$N$207,COLUMN('2025年度(1年後期)'!$C$5)+1,0)&amp;""</f>
        <v/>
      </c>
      <c r="D5" s="707"/>
      <c r="E5" s="716" t="str">
        <f>VLOOKUP($C2,'2025年度(2年後期)'!$B$5:$N$207,COLUMN('2025年度(2年後期)'!$C$5)+1,0)&amp;""</f>
        <v/>
      </c>
      <c r="F5" s="707"/>
      <c r="G5" s="716" t="str">
        <f>VLOOKUP($C2,'2025年度(3年後期)'!$B$5:$N$207,COLUMN('2025年度(3年後期)'!$C$5)+1,0)&amp;""</f>
        <v/>
      </c>
      <c r="H5" s="707"/>
      <c r="I5" s="716" t="str">
        <f>VLOOKUP($C2,'2025年度(4年後期)'!$B$5:$N$206,COLUMN('2025年度(4年後期)'!$C$5)+1,0)&amp;""</f>
        <v/>
      </c>
      <c r="J5" s="707"/>
      <c r="K5" s="689" t="str">
        <f>VLOOKUP($C2,'2025年度(助産後期)'!$B$5:$N$207,COLUMN('2025年度(助産後期)'!$C$5)+1,0)&amp;""</f>
        <v/>
      </c>
      <c r="L5" s="717"/>
      <c r="M5" s="708" t="str">
        <f>VLOOKUP($C2,'2025年度(M1後期)'!$B$5:$N$207,COLUMN('2025年度(M1後期)'!$C$5)+1,0)&amp;""</f>
        <v/>
      </c>
      <c r="N5" s="707"/>
      <c r="O5" s="716" t="str">
        <f>VLOOKUP($C2,'2025年度(M2後期)'!$B$5:$N$207,COLUMN('2025年度(M2後期)'!$C$5)+1,0)&amp;""</f>
        <v/>
      </c>
      <c r="P5" s="707"/>
      <c r="Q5" s="716" t="str">
        <f>VLOOKUP($C2,'2025年度(D1後期)'!$B$5:$N$207,COLUMN('2025年度(D1後期)'!$C$5)+1,0)&amp;""</f>
        <v/>
      </c>
      <c r="R5" s="707"/>
      <c r="S5" s="689" t="str">
        <f>VLOOKUP($C2,'2025年度(D23後期)'!$B$5:$N$207,COLUMN('2025年度(D23後期)'!$C$5)+1,0)&amp;""</f>
        <v/>
      </c>
      <c r="T5" s="707"/>
      <c r="U5" s="13"/>
      <c r="Z5" s="696"/>
      <c r="AA5" s="681"/>
      <c r="AB5" s="681"/>
      <c r="AC5" s="681"/>
      <c r="AD5" s="681"/>
      <c r="AE5" s="681"/>
      <c r="AF5" s="681"/>
      <c r="AG5" s="681"/>
      <c r="AH5" s="681"/>
      <c r="AI5" s="681"/>
      <c r="AJ5" s="681"/>
      <c r="AK5" s="681"/>
      <c r="AL5" s="681"/>
      <c r="AM5" s="681"/>
      <c r="AN5" s="681"/>
      <c r="AO5" s="681"/>
      <c r="AP5" s="681"/>
      <c r="AQ5" s="681"/>
      <c r="AR5" s="681"/>
      <c r="AS5" s="681"/>
      <c r="AT5" s="681"/>
      <c r="AU5" s="681"/>
      <c r="AV5" s="681"/>
      <c r="AW5" s="681"/>
      <c r="AX5" s="681"/>
      <c r="AY5" s="681"/>
      <c r="AZ5" s="681"/>
      <c r="BA5" s="681"/>
      <c r="BB5" s="681"/>
      <c r="BC5" s="681"/>
      <c r="BD5" s="681"/>
      <c r="BE5" s="681"/>
      <c r="BF5" s="681"/>
      <c r="BG5" s="681"/>
      <c r="BH5" s="681"/>
      <c r="BI5" s="681"/>
      <c r="BJ5" s="681"/>
      <c r="BK5" s="681"/>
      <c r="BL5" s="681"/>
      <c r="BM5" s="681"/>
      <c r="BN5" s="681"/>
      <c r="BO5" s="681"/>
      <c r="BP5" s="681"/>
      <c r="BQ5" s="681"/>
      <c r="BR5" s="681"/>
      <c r="BS5" s="681"/>
      <c r="BT5" s="681"/>
      <c r="BU5" s="681"/>
      <c r="BV5" s="681"/>
      <c r="BW5" s="681"/>
    </row>
    <row r="6" spans="1:75" ht="13.5" customHeight="1">
      <c r="A6" s="697"/>
      <c r="B6" s="16" t="s">
        <v>62</v>
      </c>
      <c r="C6" s="687"/>
      <c r="D6" s="719"/>
      <c r="E6" s="684"/>
      <c r="F6" s="719"/>
      <c r="G6" s="684"/>
      <c r="H6" s="719"/>
      <c r="I6" s="684"/>
      <c r="J6" s="719"/>
      <c r="K6" s="686"/>
      <c r="L6" s="720"/>
      <c r="M6" s="687"/>
      <c r="N6" s="719"/>
      <c r="O6" s="684"/>
      <c r="P6" s="719"/>
      <c r="Q6" s="684"/>
      <c r="R6" s="719"/>
      <c r="S6" s="686"/>
      <c r="T6" s="719"/>
      <c r="U6" s="13"/>
      <c r="Z6" s="697"/>
      <c r="AA6" s="682"/>
      <c r="AB6" s="682"/>
      <c r="AC6" s="682"/>
      <c r="AD6" s="682"/>
      <c r="AE6" s="682"/>
      <c r="AF6" s="682"/>
      <c r="AG6" s="682"/>
      <c r="AH6" s="682"/>
      <c r="AI6" s="682"/>
      <c r="AJ6" s="682"/>
      <c r="AK6" s="682"/>
      <c r="AL6" s="682"/>
      <c r="AM6" s="682"/>
      <c r="AN6" s="682"/>
      <c r="AO6" s="682"/>
      <c r="AP6" s="682"/>
      <c r="AQ6" s="682"/>
      <c r="AR6" s="682"/>
      <c r="AS6" s="682"/>
      <c r="AT6" s="682"/>
      <c r="AU6" s="682"/>
      <c r="AV6" s="682"/>
      <c r="AW6" s="682"/>
      <c r="AX6" s="682"/>
      <c r="AY6" s="682"/>
      <c r="AZ6" s="682"/>
      <c r="BA6" s="682"/>
      <c r="BB6" s="682"/>
      <c r="BC6" s="682"/>
      <c r="BD6" s="682"/>
      <c r="BE6" s="682"/>
      <c r="BF6" s="682"/>
      <c r="BG6" s="682"/>
      <c r="BH6" s="682"/>
      <c r="BI6" s="682"/>
      <c r="BJ6" s="682"/>
      <c r="BK6" s="682"/>
      <c r="BL6" s="682"/>
      <c r="BM6" s="682"/>
      <c r="BN6" s="682"/>
      <c r="BO6" s="682"/>
      <c r="BP6" s="682"/>
      <c r="BQ6" s="682"/>
      <c r="BR6" s="682"/>
      <c r="BS6" s="682"/>
      <c r="BT6" s="682"/>
      <c r="BU6" s="682"/>
      <c r="BV6" s="682"/>
      <c r="BW6" s="682"/>
    </row>
    <row r="7" spans="1:75" ht="13.5" customHeight="1">
      <c r="A7" s="696" t="s">
        <v>64</v>
      </c>
      <c r="B7" s="15" t="s">
        <v>55</v>
      </c>
      <c r="C7" s="705" t="str">
        <f>VLOOKUP($C2,'2025年度(1年後期)'!$B$5:$N$207,COLUMN('2025年度(1年後期)'!$E$5),0)&amp;""</f>
        <v/>
      </c>
      <c r="D7" s="706"/>
      <c r="E7" s="713" t="str">
        <f>VLOOKUP($C2,'2025年度(2年後期)'!$B$5:$N$207,COLUMN('2025年度(2年後期)'!$E$5),0)&amp;""</f>
        <v/>
      </c>
      <c r="F7" s="706"/>
      <c r="G7" s="713" t="str">
        <f>VLOOKUP($C2,'2025年度(3年後期)'!$B$5:$N$207,COLUMN('2025年度(3年後期)'!$E$5),0)&amp;""</f>
        <v/>
      </c>
      <c r="H7" s="706"/>
      <c r="I7" s="713" t="str">
        <f>VLOOKUP($C2,'2025年度(4年後期)'!$B$5:$N$206,COLUMN('2025年度(4年後期)'!$E$5),0)&amp;""</f>
        <v/>
      </c>
      <c r="J7" s="706"/>
      <c r="K7" s="693" t="str">
        <f>VLOOKUP($C2,'2025年度(助産後期)'!$B$5:$N$207,COLUMN('2025年度(助産後期)'!$E$5),0)&amp;""</f>
        <v/>
      </c>
      <c r="L7" s="709"/>
      <c r="M7" s="705" t="str">
        <f>VLOOKUP($C2,'2025年度(M1後期)'!$B$5:$N$207,COLUMN('2025年度(M1後期)'!$E$5),0)&amp;""</f>
        <v/>
      </c>
      <c r="N7" s="706"/>
      <c r="O7" s="693" t="str">
        <f>VLOOKUP($C2,'2025年度(M2後期)'!$B$5:$N$207,COLUMN('2025年度(M2後期)'!$E$5),0)&amp;""</f>
        <v/>
      </c>
      <c r="P7" s="706"/>
      <c r="Q7" s="693" t="str">
        <f>VLOOKUP($C2,'2025年度(D1後期)'!$B$5:$N$207,COLUMN('2025年度(D1後期)'!$E$5),0)&amp;""</f>
        <v/>
      </c>
      <c r="R7" s="706"/>
      <c r="S7" s="693" t="str">
        <f>VLOOKUP($C2,'2025年度(D23後期)'!$B$5:$N$207,COLUMN('2025年度(D23後期)'!$E$5),0)&amp;""</f>
        <v/>
      </c>
      <c r="T7" s="706"/>
      <c r="Z7" s="696" t="str">
        <f>A7</f>
        <v>２時限（11：00～12：30）</v>
      </c>
      <c r="AA7" s="680"/>
      <c r="AB7" s="680"/>
      <c r="AC7" s="680"/>
      <c r="AD7" s="680"/>
      <c r="AE7" s="680"/>
      <c r="AF7" s="680"/>
      <c r="AG7" s="680"/>
      <c r="AH7" s="680"/>
      <c r="AI7" s="680"/>
      <c r="AJ7" s="680"/>
      <c r="AK7" s="680"/>
      <c r="AL7" s="680"/>
      <c r="AM7" s="680"/>
      <c r="AN7" s="680"/>
      <c r="AO7" s="680"/>
      <c r="AP7" s="680"/>
      <c r="AQ7" s="680"/>
      <c r="AR7" s="680"/>
      <c r="AS7" s="680"/>
      <c r="AT7" s="680"/>
      <c r="AU7" s="680"/>
      <c r="AV7" s="680"/>
      <c r="AW7" s="680"/>
      <c r="AX7" s="680"/>
      <c r="AY7" s="680"/>
      <c r="AZ7" s="680"/>
      <c r="BA7" s="680"/>
      <c r="BB7" s="680"/>
      <c r="BC7" s="680"/>
      <c r="BD7" s="680"/>
      <c r="BE7" s="680"/>
      <c r="BF7" s="680"/>
      <c r="BG7" s="680"/>
      <c r="BH7" s="680"/>
      <c r="BI7" s="680"/>
      <c r="BJ7" s="680"/>
      <c r="BK7" s="680"/>
      <c r="BL7" s="680"/>
      <c r="BM7" s="680"/>
      <c r="BN7" s="680"/>
      <c r="BO7" s="680"/>
      <c r="BP7" s="680"/>
      <c r="BQ7" s="680"/>
      <c r="BR7" s="680"/>
      <c r="BS7" s="680"/>
      <c r="BT7" s="680"/>
      <c r="BU7" s="680"/>
      <c r="BV7" s="680"/>
      <c r="BW7" s="680"/>
    </row>
    <row r="8" spans="1:75" ht="13.5" customHeight="1">
      <c r="A8" s="696"/>
      <c r="B8" s="15" t="s">
        <v>58</v>
      </c>
      <c r="C8" s="708" t="str">
        <f>IFERROR(VLOOKUP(C7,科目・教員!$A$2:$B$349,2,0),"")</f>
        <v/>
      </c>
      <c r="D8" s="707"/>
      <c r="E8" s="716" t="str">
        <f>IFERROR(VLOOKUP(E7,科目・教員!$A$2:$B$349,2,0),"")</f>
        <v/>
      </c>
      <c r="F8" s="707"/>
      <c r="G8" s="716" t="str">
        <f>IFERROR(VLOOKUP(G7,科目・教員!$A$2:$B$349,2,0),"")</f>
        <v/>
      </c>
      <c r="H8" s="707"/>
      <c r="I8" s="716" t="str">
        <f>IFERROR(VLOOKUP(I7,科目・教員!$A$2:$B$349,2,0),"")</f>
        <v/>
      </c>
      <c r="J8" s="707"/>
      <c r="K8" s="689" t="str">
        <f>IFERROR(VLOOKUP(K7,科目・教員!$A$2:$B$349,2,0),"")</f>
        <v/>
      </c>
      <c r="L8" s="717"/>
      <c r="M8" s="708" t="str">
        <f>IFERROR(VLOOKUP(M7,科目・教員!$A$2:$B$349,2,0),"")</f>
        <v/>
      </c>
      <c r="N8" s="707"/>
      <c r="O8" s="689" t="str">
        <f>IFERROR(VLOOKUP(O7,科目・教員!$A$2:$B$349,2,0),"")</f>
        <v/>
      </c>
      <c r="P8" s="707"/>
      <c r="Q8" s="689" t="str">
        <f>IFERROR(VLOOKUP(Q7,科目・教員!$A$2:$B$349,2,0),"")</f>
        <v/>
      </c>
      <c r="R8" s="707"/>
      <c r="S8" s="689" t="str">
        <f>IFERROR(VLOOKUP(S7,科目・教員!$A$2:$B$349,2,0),"")</f>
        <v/>
      </c>
      <c r="T8" s="707"/>
      <c r="Z8" s="696"/>
      <c r="AA8" s="681"/>
      <c r="AB8" s="681"/>
      <c r="AC8" s="681"/>
      <c r="AD8" s="681"/>
      <c r="AE8" s="681"/>
      <c r="AF8" s="681"/>
      <c r="AG8" s="681"/>
      <c r="AH8" s="681"/>
      <c r="AI8" s="681"/>
      <c r="AJ8" s="681"/>
      <c r="AK8" s="681"/>
      <c r="AL8" s="681"/>
      <c r="AM8" s="681"/>
      <c r="AN8" s="681"/>
      <c r="AO8" s="681"/>
      <c r="AP8" s="681"/>
      <c r="AQ8" s="681"/>
      <c r="AR8" s="681"/>
      <c r="AS8" s="681"/>
      <c r="AT8" s="681"/>
      <c r="AU8" s="681"/>
      <c r="AV8" s="681"/>
      <c r="AW8" s="681"/>
      <c r="AX8" s="681"/>
      <c r="AY8" s="681"/>
      <c r="AZ8" s="681"/>
      <c r="BA8" s="681"/>
      <c r="BB8" s="681"/>
      <c r="BC8" s="681"/>
      <c r="BD8" s="681"/>
      <c r="BE8" s="681"/>
      <c r="BF8" s="681"/>
      <c r="BG8" s="681"/>
      <c r="BH8" s="681"/>
      <c r="BI8" s="681"/>
      <c r="BJ8" s="681"/>
      <c r="BK8" s="681"/>
      <c r="BL8" s="681"/>
      <c r="BM8" s="681"/>
      <c r="BN8" s="681"/>
      <c r="BO8" s="681"/>
      <c r="BP8" s="681"/>
      <c r="BQ8" s="681"/>
      <c r="BR8" s="681"/>
      <c r="BS8" s="681"/>
      <c r="BT8" s="681"/>
      <c r="BU8" s="681"/>
      <c r="BV8" s="681"/>
      <c r="BW8" s="681"/>
    </row>
    <row r="9" spans="1:75" ht="13.5" customHeight="1">
      <c r="A9" s="696"/>
      <c r="B9" s="15" t="s">
        <v>60</v>
      </c>
      <c r="C9" s="708" t="str">
        <f>VLOOKUP($C2,'2025年度(1年後期)'!$B$5:$N$207,COLUMN('2025年度(1年後期)'!$E$5)+1,0)&amp;""</f>
        <v/>
      </c>
      <c r="D9" s="707"/>
      <c r="E9" s="716" t="str">
        <f>VLOOKUP($C2,'2025年度(2年後期)'!$B$5:$N$207,COLUMN('2025年度(2年後期)'!$E$5)+1,0)&amp;""</f>
        <v/>
      </c>
      <c r="F9" s="707"/>
      <c r="G9" s="716" t="str">
        <f>VLOOKUP($C2,'2025年度(3年後期)'!$B$5:$N$207,COLUMN('2025年度(3年後期)'!$E$5)+1,0)&amp;""</f>
        <v/>
      </c>
      <c r="H9" s="707"/>
      <c r="I9" s="716" t="str">
        <f>VLOOKUP($C2,'2025年度(4年後期)'!$B$5:$N$206,COLUMN('2025年度(4年後期)'!$E$5)+1,0)&amp;""</f>
        <v/>
      </c>
      <c r="J9" s="707"/>
      <c r="K9" s="689" t="str">
        <f>VLOOKUP($C2,'2025年度(助産後期)'!$B$5:$N$207,COLUMN('2025年度(助産後期)'!$E$5)+1,0)&amp;""</f>
        <v/>
      </c>
      <c r="L9" s="717"/>
      <c r="M9" s="708" t="str">
        <f>VLOOKUP($C2,'2025年度(M1後期)'!$B$5:$N$207,COLUMN('2025年度(M1後期)'!$E$5)+1,0)&amp;""</f>
        <v/>
      </c>
      <c r="N9" s="707"/>
      <c r="O9" s="689" t="str">
        <f>VLOOKUP($C2,'2025年度(M2後期)'!$B$5:$N$207,COLUMN('2025年度(M2後期)'!$E$5)+1,0)&amp;""</f>
        <v/>
      </c>
      <c r="P9" s="707"/>
      <c r="Q9" s="689" t="str">
        <f>VLOOKUP($C2,'2025年度(D1後期)'!$B$5:$N$207,COLUMN('2025年度(D1後期)'!$E$5)+1,0)&amp;""</f>
        <v/>
      </c>
      <c r="R9" s="707"/>
      <c r="S9" s="689" t="str">
        <f>VLOOKUP($C2,'2025年度(D23後期)'!$B$5:$N$207,COLUMN('2025年度(D23後期)'!$E$5)+1,0)&amp;""</f>
        <v/>
      </c>
      <c r="T9" s="707"/>
      <c r="Z9" s="696"/>
      <c r="AA9" s="681"/>
      <c r="AB9" s="681"/>
      <c r="AC9" s="681"/>
      <c r="AD9" s="681"/>
      <c r="AE9" s="681"/>
      <c r="AF9" s="681"/>
      <c r="AG9" s="681"/>
      <c r="AH9" s="681"/>
      <c r="AI9" s="681"/>
      <c r="AJ9" s="681"/>
      <c r="AK9" s="681"/>
      <c r="AL9" s="681"/>
      <c r="AM9" s="681"/>
      <c r="AN9" s="681"/>
      <c r="AO9" s="681"/>
      <c r="AP9" s="681"/>
      <c r="AQ9" s="681"/>
      <c r="AR9" s="681"/>
      <c r="AS9" s="681"/>
      <c r="AT9" s="681"/>
      <c r="AU9" s="681"/>
      <c r="AV9" s="681"/>
      <c r="AW9" s="681"/>
      <c r="AX9" s="681"/>
      <c r="AY9" s="681"/>
      <c r="AZ9" s="681"/>
      <c r="BA9" s="681"/>
      <c r="BB9" s="681"/>
      <c r="BC9" s="681"/>
      <c r="BD9" s="681"/>
      <c r="BE9" s="681"/>
      <c r="BF9" s="681"/>
      <c r="BG9" s="681"/>
      <c r="BH9" s="681"/>
      <c r="BI9" s="681"/>
      <c r="BJ9" s="681"/>
      <c r="BK9" s="681"/>
      <c r="BL9" s="681"/>
      <c r="BM9" s="681"/>
      <c r="BN9" s="681"/>
      <c r="BO9" s="681"/>
      <c r="BP9" s="681"/>
      <c r="BQ9" s="681"/>
      <c r="BR9" s="681"/>
      <c r="BS9" s="681"/>
      <c r="BT9" s="681"/>
      <c r="BU9" s="681"/>
      <c r="BV9" s="681"/>
      <c r="BW9" s="681"/>
    </row>
    <row r="10" spans="1:75" ht="13.5" customHeight="1">
      <c r="A10" s="712"/>
      <c r="B10" s="16" t="s">
        <v>62</v>
      </c>
      <c r="C10" s="687"/>
      <c r="D10" s="685"/>
      <c r="E10" s="684"/>
      <c r="F10" s="685"/>
      <c r="G10" s="684"/>
      <c r="H10" s="685"/>
      <c r="I10" s="684"/>
      <c r="J10" s="685"/>
      <c r="K10" s="686"/>
      <c r="L10" s="686"/>
      <c r="M10" s="687"/>
      <c r="N10" s="685"/>
      <c r="O10" s="686"/>
      <c r="P10" s="685"/>
      <c r="Q10" s="686"/>
      <c r="R10" s="685"/>
      <c r="S10" s="686"/>
      <c r="T10" s="685"/>
      <c r="Z10" s="697"/>
      <c r="AA10" s="682"/>
      <c r="AB10" s="682"/>
      <c r="AC10" s="682"/>
      <c r="AD10" s="682"/>
      <c r="AE10" s="682"/>
      <c r="AF10" s="682"/>
      <c r="AG10" s="682"/>
      <c r="AH10" s="682"/>
      <c r="AI10" s="682"/>
      <c r="AJ10" s="682"/>
      <c r="AK10" s="682"/>
      <c r="AL10" s="682"/>
      <c r="AM10" s="682"/>
      <c r="AN10" s="682"/>
      <c r="AO10" s="682"/>
      <c r="AP10" s="682"/>
      <c r="AQ10" s="682"/>
      <c r="AR10" s="682"/>
      <c r="AS10" s="682"/>
      <c r="AT10" s="682"/>
      <c r="AU10" s="682"/>
      <c r="AV10" s="682"/>
      <c r="AW10" s="682"/>
      <c r="AX10" s="682"/>
      <c r="AY10" s="682"/>
      <c r="AZ10" s="682"/>
      <c r="BA10" s="682"/>
      <c r="BB10" s="682"/>
      <c r="BC10" s="682"/>
      <c r="BD10" s="682"/>
      <c r="BE10" s="682"/>
      <c r="BF10" s="682"/>
      <c r="BG10" s="682"/>
      <c r="BH10" s="682"/>
      <c r="BI10" s="682"/>
      <c r="BJ10" s="682"/>
      <c r="BK10" s="682"/>
      <c r="BL10" s="682"/>
      <c r="BM10" s="682"/>
      <c r="BN10" s="682"/>
      <c r="BO10" s="682"/>
      <c r="BP10" s="682"/>
      <c r="BQ10" s="682"/>
      <c r="BR10" s="682"/>
      <c r="BS10" s="682"/>
      <c r="BT10" s="682"/>
      <c r="BU10" s="682"/>
      <c r="BV10" s="682"/>
      <c r="BW10" s="682"/>
    </row>
    <row r="11" spans="1:75" ht="13.5" customHeight="1">
      <c r="A11" s="695" t="s">
        <v>70</v>
      </c>
      <c r="B11" s="17" t="s">
        <v>71</v>
      </c>
      <c r="C11" s="705"/>
      <c r="D11" s="706"/>
      <c r="E11" s="713"/>
      <c r="F11" s="706"/>
      <c r="G11" s="713"/>
      <c r="H11" s="706"/>
      <c r="I11" s="713"/>
      <c r="J11" s="706"/>
      <c r="K11" s="693"/>
      <c r="L11" s="709"/>
      <c r="M11" s="705"/>
      <c r="N11" s="706"/>
      <c r="O11" s="693"/>
      <c r="P11" s="706"/>
      <c r="Q11" s="693"/>
      <c r="R11" s="706"/>
      <c r="S11" s="693"/>
      <c r="T11" s="706"/>
      <c r="Z11" s="696" t="str">
        <f>A11</f>
        <v>昼休み（12：30～13：30）</v>
      </c>
      <c r="AA11" s="680"/>
      <c r="AB11" s="680"/>
      <c r="AC11" s="680"/>
      <c r="AD11" s="680"/>
      <c r="AE11" s="680"/>
      <c r="AF11" s="680"/>
      <c r="AG11" s="680"/>
      <c r="AH11" s="680"/>
      <c r="AI11" s="680"/>
      <c r="AJ11" s="680"/>
      <c r="AK11" s="680"/>
      <c r="AL11" s="680"/>
      <c r="AM11" s="680"/>
      <c r="AN11" s="680"/>
      <c r="AO11" s="680"/>
      <c r="AP11" s="680"/>
      <c r="AQ11" s="680"/>
      <c r="AR11" s="680"/>
      <c r="AS11" s="680"/>
      <c r="AT11" s="680"/>
      <c r="AU11" s="680"/>
      <c r="AV11" s="680"/>
      <c r="AW11" s="680"/>
      <c r="AX11" s="680"/>
      <c r="AY11" s="680"/>
      <c r="AZ11" s="680"/>
      <c r="BA11" s="680"/>
      <c r="BB11" s="680"/>
      <c r="BC11" s="680"/>
      <c r="BD11" s="680"/>
      <c r="BE11" s="680"/>
      <c r="BF11" s="680"/>
      <c r="BG11" s="680"/>
      <c r="BH11" s="680"/>
      <c r="BI11" s="680"/>
      <c r="BJ11" s="680"/>
      <c r="BK11" s="680"/>
      <c r="BL11" s="680"/>
      <c r="BM11" s="680"/>
      <c r="BN11" s="680"/>
      <c r="BO11" s="680"/>
      <c r="BP11" s="680"/>
      <c r="BQ11" s="680"/>
      <c r="BR11" s="680"/>
      <c r="BS11" s="680"/>
      <c r="BT11" s="680"/>
      <c r="BU11" s="680"/>
      <c r="BV11" s="680"/>
      <c r="BW11" s="680"/>
    </row>
    <row r="12" spans="1:75" ht="13.5" customHeight="1">
      <c r="A12" s="696"/>
      <c r="B12" s="17" t="s">
        <v>73</v>
      </c>
      <c r="C12" s="708"/>
      <c r="D12" s="707"/>
      <c r="E12" s="716"/>
      <c r="F12" s="707"/>
      <c r="G12" s="716"/>
      <c r="H12" s="707"/>
      <c r="I12" s="716"/>
      <c r="J12" s="707"/>
      <c r="K12" s="689"/>
      <c r="L12" s="717"/>
      <c r="M12" s="708"/>
      <c r="N12" s="707"/>
      <c r="O12" s="689"/>
      <c r="P12" s="707"/>
      <c r="Q12" s="689"/>
      <c r="R12" s="707"/>
      <c r="S12" s="689"/>
      <c r="T12" s="707"/>
      <c r="Z12" s="696"/>
      <c r="AA12" s="681"/>
      <c r="AB12" s="681"/>
      <c r="AC12" s="681"/>
      <c r="AD12" s="681"/>
      <c r="AE12" s="681"/>
      <c r="AF12" s="681"/>
      <c r="AG12" s="681"/>
      <c r="AH12" s="681"/>
      <c r="AI12" s="681"/>
      <c r="AJ12" s="681"/>
      <c r="AK12" s="681"/>
      <c r="AL12" s="681"/>
      <c r="AM12" s="681"/>
      <c r="AN12" s="681"/>
      <c r="AO12" s="681"/>
      <c r="AP12" s="681"/>
      <c r="AQ12" s="681"/>
      <c r="AR12" s="681"/>
      <c r="AS12" s="681"/>
      <c r="AT12" s="681"/>
      <c r="AU12" s="681"/>
      <c r="AV12" s="681"/>
      <c r="AW12" s="681"/>
      <c r="AX12" s="681"/>
      <c r="AY12" s="681"/>
      <c r="AZ12" s="681"/>
      <c r="BA12" s="681"/>
      <c r="BB12" s="681"/>
      <c r="BC12" s="681"/>
      <c r="BD12" s="681"/>
      <c r="BE12" s="681"/>
      <c r="BF12" s="681"/>
      <c r="BG12" s="681"/>
      <c r="BH12" s="681"/>
      <c r="BI12" s="681"/>
      <c r="BJ12" s="681"/>
      <c r="BK12" s="681"/>
      <c r="BL12" s="681"/>
      <c r="BM12" s="681"/>
      <c r="BN12" s="681"/>
      <c r="BO12" s="681"/>
      <c r="BP12" s="681"/>
      <c r="BQ12" s="681"/>
      <c r="BR12" s="681"/>
      <c r="BS12" s="681"/>
      <c r="BT12" s="681"/>
      <c r="BU12" s="681"/>
      <c r="BV12" s="681"/>
      <c r="BW12" s="681"/>
    </row>
    <row r="13" spans="1:75" ht="13.5" customHeight="1">
      <c r="A13" s="696"/>
      <c r="B13" s="17" t="s">
        <v>60</v>
      </c>
      <c r="C13" s="708"/>
      <c r="D13" s="707"/>
      <c r="E13" s="716"/>
      <c r="F13" s="707"/>
      <c r="G13" s="716"/>
      <c r="H13" s="707"/>
      <c r="I13" s="716"/>
      <c r="J13" s="707"/>
      <c r="K13" s="689"/>
      <c r="L13" s="717"/>
      <c r="M13" s="708"/>
      <c r="N13" s="707"/>
      <c r="O13" s="689"/>
      <c r="P13" s="707"/>
      <c r="Q13" s="689"/>
      <c r="R13" s="707"/>
      <c r="S13" s="689"/>
      <c r="T13" s="707"/>
      <c r="Z13" s="696"/>
      <c r="AA13" s="681"/>
      <c r="AB13" s="681"/>
      <c r="AC13" s="681"/>
      <c r="AD13" s="681"/>
      <c r="AE13" s="681"/>
      <c r="AF13" s="681"/>
      <c r="AG13" s="681"/>
      <c r="AH13" s="681"/>
      <c r="AI13" s="681"/>
      <c r="AJ13" s="681"/>
      <c r="AK13" s="681"/>
      <c r="AL13" s="681"/>
      <c r="AM13" s="681"/>
      <c r="AN13" s="681"/>
      <c r="AO13" s="681"/>
      <c r="AP13" s="681"/>
      <c r="AQ13" s="681"/>
      <c r="AR13" s="681"/>
      <c r="AS13" s="681"/>
      <c r="AT13" s="681"/>
      <c r="AU13" s="681"/>
      <c r="AV13" s="681"/>
      <c r="AW13" s="681"/>
      <c r="AX13" s="681"/>
      <c r="AY13" s="681"/>
      <c r="AZ13" s="681"/>
      <c r="BA13" s="681"/>
      <c r="BB13" s="681"/>
      <c r="BC13" s="681"/>
      <c r="BD13" s="681"/>
      <c r="BE13" s="681"/>
      <c r="BF13" s="681"/>
      <c r="BG13" s="681"/>
      <c r="BH13" s="681"/>
      <c r="BI13" s="681"/>
      <c r="BJ13" s="681"/>
      <c r="BK13" s="681"/>
      <c r="BL13" s="681"/>
      <c r="BM13" s="681"/>
      <c r="BN13" s="681"/>
      <c r="BO13" s="681"/>
      <c r="BP13" s="681"/>
      <c r="BQ13" s="681"/>
      <c r="BR13" s="681"/>
      <c r="BS13" s="681"/>
      <c r="BT13" s="681"/>
      <c r="BU13" s="681"/>
      <c r="BV13" s="681"/>
      <c r="BW13" s="681"/>
    </row>
    <row r="14" spans="1:75" ht="13.5" customHeight="1">
      <c r="A14" s="697"/>
      <c r="B14" s="18" t="s">
        <v>62</v>
      </c>
      <c r="C14" s="714"/>
      <c r="D14" s="711"/>
      <c r="E14" s="715"/>
      <c r="F14" s="711"/>
      <c r="G14" s="715"/>
      <c r="H14" s="711"/>
      <c r="I14" s="715"/>
      <c r="J14" s="711"/>
      <c r="K14" s="710"/>
      <c r="L14" s="710"/>
      <c r="M14" s="714"/>
      <c r="N14" s="711"/>
      <c r="O14" s="710"/>
      <c r="P14" s="711"/>
      <c r="Q14" s="710"/>
      <c r="R14" s="711"/>
      <c r="S14" s="710"/>
      <c r="T14" s="711"/>
      <c r="Z14" s="697"/>
      <c r="AA14" s="682"/>
      <c r="AB14" s="682"/>
      <c r="AC14" s="682"/>
      <c r="AD14" s="682"/>
      <c r="AE14" s="682"/>
      <c r="AF14" s="682"/>
      <c r="AG14" s="682"/>
      <c r="AH14" s="682"/>
      <c r="AI14" s="682"/>
      <c r="AJ14" s="682"/>
      <c r="AK14" s="682"/>
      <c r="AL14" s="682"/>
      <c r="AM14" s="682"/>
      <c r="AN14" s="682"/>
      <c r="AO14" s="682"/>
      <c r="AP14" s="682"/>
      <c r="AQ14" s="682"/>
      <c r="AR14" s="682"/>
      <c r="AS14" s="682"/>
      <c r="AT14" s="682"/>
      <c r="AU14" s="682"/>
      <c r="AV14" s="682"/>
      <c r="AW14" s="682"/>
      <c r="AX14" s="682"/>
      <c r="AY14" s="682"/>
      <c r="AZ14" s="682"/>
      <c r="BA14" s="682"/>
      <c r="BB14" s="682"/>
      <c r="BC14" s="682"/>
      <c r="BD14" s="682"/>
      <c r="BE14" s="682"/>
      <c r="BF14" s="682"/>
      <c r="BG14" s="682"/>
      <c r="BH14" s="682"/>
      <c r="BI14" s="682"/>
      <c r="BJ14" s="682"/>
      <c r="BK14" s="682"/>
      <c r="BL14" s="682"/>
      <c r="BM14" s="682"/>
      <c r="BN14" s="682"/>
      <c r="BO14" s="682"/>
      <c r="BP14" s="682"/>
      <c r="BQ14" s="682"/>
      <c r="BR14" s="682"/>
      <c r="BS14" s="682"/>
      <c r="BT14" s="682"/>
      <c r="BU14" s="682"/>
      <c r="BV14" s="682"/>
      <c r="BW14" s="682"/>
    </row>
    <row r="15" spans="1:75" ht="13.5" customHeight="1">
      <c r="A15" s="696" t="s">
        <v>74</v>
      </c>
      <c r="B15" s="15" t="s">
        <v>55</v>
      </c>
      <c r="C15" s="692" t="str">
        <f>VLOOKUP($C2,'2025年度(1年後期)'!$B$5:$N$207,COLUMN('2025年度(1年後期)'!$G$5),0)&amp;""</f>
        <v/>
      </c>
      <c r="D15" s="693"/>
      <c r="E15" s="698" t="str">
        <f>VLOOKUP($C2,'2025年度(2年後期)'!$B$5:$N$207,COLUMN('2025年度(2年後期)'!$G$5),0)&amp;""</f>
        <v/>
      </c>
      <c r="F15" s="693"/>
      <c r="G15" s="698" t="str">
        <f>VLOOKUP($C2,'2025年度(3年後期)'!$B$5:$N$207,COLUMN('2025年度(3年後期)'!$G$5),0)&amp;""</f>
        <v/>
      </c>
      <c r="H15" s="693"/>
      <c r="I15" s="698" t="str">
        <f>VLOOKUP($C2,'2025年度(4年後期)'!$B$5:$N$206,COLUMN('2025年度(4年後期)'!$G$5),0)&amp;""</f>
        <v/>
      </c>
      <c r="J15" s="693"/>
      <c r="K15" s="694" t="str">
        <f>VLOOKUP($C2,'2025年度(助産後期)'!$B$5:$N$207,COLUMN('2025年度(助産後期)'!$G$5),0)&amp;""</f>
        <v/>
      </c>
      <c r="L15" s="694"/>
      <c r="M15" s="692" t="str">
        <f>VLOOKUP($C2,'2025年度(M1後期)'!$B$5:$N$207,COLUMN('2025年度(M1後期)'!$G$5),0)&amp;""</f>
        <v/>
      </c>
      <c r="N15" s="693"/>
      <c r="O15" s="694" t="str">
        <f>VLOOKUP($C2,'2025年度(M2後期)'!$B$5:$N$207,COLUMN('2025年度(M2後期)'!$G$5),0)&amp;""</f>
        <v/>
      </c>
      <c r="P15" s="693"/>
      <c r="Q15" s="694" t="str">
        <f>VLOOKUP($C2,'2025年度(D1後期)'!$B$5:$N$207,COLUMN('2025年度(D1後期)'!$G$5),0)&amp;""</f>
        <v/>
      </c>
      <c r="R15" s="693"/>
      <c r="S15" s="694" t="str">
        <f>VLOOKUP($C2,'2025年度(D23後期)'!$B$5:$N$207,COLUMN('2025年度(D23後期)'!$G$5),0)&amp;""</f>
        <v/>
      </c>
      <c r="T15" s="693"/>
      <c r="Z15" s="696" t="str">
        <f>A15</f>
        <v>３時限（13：30～15：00）</v>
      </c>
      <c r="AA15" s="680"/>
      <c r="AB15" s="680"/>
      <c r="AC15" s="680"/>
      <c r="AD15" s="680"/>
      <c r="AE15" s="680"/>
      <c r="AF15" s="680"/>
      <c r="AG15" s="680"/>
      <c r="AH15" s="680"/>
      <c r="AI15" s="680"/>
      <c r="AJ15" s="680"/>
      <c r="AK15" s="680"/>
      <c r="AL15" s="680"/>
      <c r="AM15" s="680"/>
      <c r="AN15" s="680"/>
      <c r="AO15" s="680"/>
      <c r="AP15" s="680"/>
      <c r="AQ15" s="680"/>
      <c r="AR15" s="680"/>
      <c r="AS15" s="680"/>
      <c r="AT15" s="680"/>
      <c r="AU15" s="680"/>
      <c r="AV15" s="680"/>
      <c r="AW15" s="680"/>
      <c r="AX15" s="680"/>
      <c r="AY15" s="680"/>
      <c r="AZ15" s="680"/>
      <c r="BA15" s="680"/>
      <c r="BB15" s="680"/>
      <c r="BC15" s="680"/>
      <c r="BD15" s="680"/>
      <c r="BE15" s="680"/>
      <c r="BF15" s="680"/>
      <c r="BG15" s="680"/>
      <c r="BH15" s="680"/>
      <c r="BI15" s="680"/>
      <c r="BJ15" s="680"/>
      <c r="BK15" s="680"/>
      <c r="BL15" s="680"/>
      <c r="BM15" s="680"/>
      <c r="BN15" s="680"/>
      <c r="BO15" s="680"/>
      <c r="BP15" s="680"/>
      <c r="BQ15" s="680"/>
      <c r="BR15" s="680"/>
      <c r="BS15" s="680"/>
      <c r="BT15" s="680"/>
      <c r="BU15" s="680"/>
      <c r="BV15" s="680"/>
      <c r="BW15" s="680"/>
    </row>
    <row r="16" spans="1:75" ht="13.5" customHeight="1">
      <c r="A16" s="696"/>
      <c r="B16" s="15" t="s">
        <v>58</v>
      </c>
      <c r="C16" s="688" t="str">
        <f>IFERROR(VLOOKUP(C15,科目・教員!$A$2:$B$349,2,0),"")</f>
        <v/>
      </c>
      <c r="D16" s="689"/>
      <c r="E16" s="690" t="str">
        <f>IFERROR(VLOOKUP(E15,科目・教員!$A$2:$B$349,2,0),"")</f>
        <v/>
      </c>
      <c r="F16" s="689"/>
      <c r="G16" s="690" t="str">
        <f>IFERROR(VLOOKUP(G15,科目・教員!$A$2:$B$349,2,0),"")</f>
        <v/>
      </c>
      <c r="H16" s="689"/>
      <c r="I16" s="690" t="str">
        <f>IFERROR(VLOOKUP(I15,科目・教員!$A$2:$B$349,2,0),"")</f>
        <v/>
      </c>
      <c r="J16" s="689"/>
      <c r="K16" s="691" t="str">
        <f>IFERROR(VLOOKUP(K15,科目・教員!$A$2:$B$349,2,0),"")</f>
        <v/>
      </c>
      <c r="L16" s="691"/>
      <c r="M16" s="688" t="str">
        <f>IFERROR(VLOOKUP(M15,科目・教員!$A$2:$B$349,2,0),"")</f>
        <v/>
      </c>
      <c r="N16" s="689"/>
      <c r="O16" s="691" t="str">
        <f>IFERROR(VLOOKUP(O15,科目・教員!$A$2:$B$349,2,0),"")</f>
        <v/>
      </c>
      <c r="P16" s="689"/>
      <c r="Q16" s="691" t="str">
        <f>IFERROR(VLOOKUP(Q15,科目・教員!$A$2:$B$349,2,0),"")</f>
        <v/>
      </c>
      <c r="R16" s="689"/>
      <c r="S16" s="691" t="str">
        <f>IFERROR(VLOOKUP(S15,科目・教員!$A$2:$B$349,2,0),"")</f>
        <v/>
      </c>
      <c r="T16" s="689"/>
      <c r="Z16" s="696"/>
      <c r="AA16" s="681"/>
      <c r="AB16" s="681"/>
      <c r="AC16" s="681"/>
      <c r="AD16" s="681"/>
      <c r="AE16" s="681"/>
      <c r="AF16" s="681"/>
      <c r="AG16" s="681"/>
      <c r="AH16" s="681"/>
      <c r="AI16" s="681"/>
      <c r="AJ16" s="681"/>
      <c r="AK16" s="681"/>
      <c r="AL16" s="681"/>
      <c r="AM16" s="681"/>
      <c r="AN16" s="681"/>
      <c r="AO16" s="681"/>
      <c r="AP16" s="681"/>
      <c r="AQ16" s="681"/>
      <c r="AR16" s="681"/>
      <c r="AS16" s="681"/>
      <c r="AT16" s="681"/>
      <c r="AU16" s="681"/>
      <c r="AV16" s="681"/>
      <c r="AW16" s="681"/>
      <c r="AX16" s="681"/>
      <c r="AY16" s="681"/>
      <c r="AZ16" s="681"/>
      <c r="BA16" s="681"/>
      <c r="BB16" s="681"/>
      <c r="BC16" s="681"/>
      <c r="BD16" s="681"/>
      <c r="BE16" s="681"/>
      <c r="BF16" s="681"/>
      <c r="BG16" s="681"/>
      <c r="BH16" s="681"/>
      <c r="BI16" s="681"/>
      <c r="BJ16" s="681"/>
      <c r="BK16" s="681"/>
      <c r="BL16" s="681"/>
      <c r="BM16" s="681"/>
      <c r="BN16" s="681"/>
      <c r="BO16" s="681"/>
      <c r="BP16" s="681"/>
      <c r="BQ16" s="681"/>
      <c r="BR16" s="681"/>
      <c r="BS16" s="681"/>
      <c r="BT16" s="681"/>
      <c r="BU16" s="681"/>
      <c r="BV16" s="681"/>
      <c r="BW16" s="681"/>
    </row>
    <row r="17" spans="1:75" ht="13.5" customHeight="1">
      <c r="A17" s="696"/>
      <c r="B17" s="15" t="s">
        <v>60</v>
      </c>
      <c r="C17" s="688" t="str">
        <f>VLOOKUP($C2,'2025年度(1年後期)'!$B$5:$N$207,COLUMN('2025年度(1年後期)'!$G$5)+1,0)&amp;""</f>
        <v/>
      </c>
      <c r="D17" s="689"/>
      <c r="E17" s="690" t="str">
        <f>VLOOKUP($C2,'2025年度(2年後期)'!$B$5:$N$207,COLUMN('2025年度(2年後期)'!$G$5)+1,0)&amp;""</f>
        <v/>
      </c>
      <c r="F17" s="689"/>
      <c r="G17" s="690" t="str">
        <f>VLOOKUP($C2,'2025年度(3年後期)'!$B$5:$N$207,COLUMN('2025年度(3年後期)'!$G$5)+1,0)&amp;""</f>
        <v/>
      </c>
      <c r="H17" s="689"/>
      <c r="I17" s="690" t="str">
        <f>VLOOKUP($C2,'2025年度(4年後期)'!$B$5:$N$206,COLUMN('2025年度(4年後期)'!$G$5)+1,0)&amp;""</f>
        <v/>
      </c>
      <c r="J17" s="689"/>
      <c r="K17" s="691" t="str">
        <f>VLOOKUP($C2,'2025年度(助産後期)'!$B$5:$N$207,COLUMN('2025年度(助産後期)'!$G$5)+1,0)&amp;""</f>
        <v/>
      </c>
      <c r="L17" s="691"/>
      <c r="M17" s="688" t="str">
        <f>VLOOKUP($C2,'2025年度(M1後期)'!$B$5:$N$207,COLUMN('2025年度(M1後期)'!$G$5)+1,0)&amp;""</f>
        <v/>
      </c>
      <c r="N17" s="689"/>
      <c r="O17" s="691" t="str">
        <f>VLOOKUP($C2,'2025年度(M2後期)'!$B$5:$N$207,COLUMN('2025年度(M2後期)'!$G$5)+1,0)&amp;""</f>
        <v/>
      </c>
      <c r="P17" s="689"/>
      <c r="Q17" s="691" t="str">
        <f>VLOOKUP($C2,'2025年度(D1後期)'!$B$5:$N$207,COLUMN('2025年度(D1後期)'!$G$5)+1,0)&amp;""</f>
        <v/>
      </c>
      <c r="R17" s="689"/>
      <c r="S17" s="691" t="str">
        <f>VLOOKUP($C2,'2025年度(D23後期)'!$B$5:$N$207,COLUMN('2025年度(D23後期)'!$G$5)+1,0)&amp;""</f>
        <v/>
      </c>
      <c r="T17" s="689"/>
      <c r="Z17" s="696"/>
      <c r="AA17" s="681"/>
      <c r="AB17" s="681"/>
      <c r="AC17" s="681"/>
      <c r="AD17" s="681"/>
      <c r="AE17" s="681"/>
      <c r="AF17" s="681"/>
      <c r="AG17" s="681"/>
      <c r="AH17" s="681"/>
      <c r="AI17" s="681"/>
      <c r="AJ17" s="681"/>
      <c r="AK17" s="681"/>
      <c r="AL17" s="681"/>
      <c r="AM17" s="681"/>
      <c r="AN17" s="681"/>
      <c r="AO17" s="681"/>
      <c r="AP17" s="681"/>
      <c r="AQ17" s="681"/>
      <c r="AR17" s="681"/>
      <c r="AS17" s="681"/>
      <c r="AT17" s="681"/>
      <c r="AU17" s="681"/>
      <c r="AV17" s="681"/>
      <c r="AW17" s="681"/>
      <c r="AX17" s="681"/>
      <c r="AY17" s="681"/>
      <c r="AZ17" s="681"/>
      <c r="BA17" s="681"/>
      <c r="BB17" s="681"/>
      <c r="BC17" s="681"/>
      <c r="BD17" s="681"/>
      <c r="BE17" s="681"/>
      <c r="BF17" s="681"/>
      <c r="BG17" s="681"/>
      <c r="BH17" s="681"/>
      <c r="BI17" s="681"/>
      <c r="BJ17" s="681"/>
      <c r="BK17" s="681"/>
      <c r="BL17" s="681"/>
      <c r="BM17" s="681"/>
      <c r="BN17" s="681"/>
      <c r="BO17" s="681"/>
      <c r="BP17" s="681"/>
      <c r="BQ17" s="681"/>
      <c r="BR17" s="681"/>
      <c r="BS17" s="681"/>
      <c r="BT17" s="681"/>
      <c r="BU17" s="681"/>
      <c r="BV17" s="681"/>
      <c r="BW17" s="681"/>
    </row>
    <row r="18" spans="1:75" ht="13.5" customHeight="1">
      <c r="A18" s="712"/>
      <c r="B18" s="16" t="s">
        <v>62</v>
      </c>
      <c r="C18" s="687"/>
      <c r="D18" s="685"/>
      <c r="E18" s="684"/>
      <c r="F18" s="685"/>
      <c r="G18" s="684"/>
      <c r="H18" s="685"/>
      <c r="I18" s="684"/>
      <c r="J18" s="685"/>
      <c r="K18" s="686"/>
      <c r="L18" s="686"/>
      <c r="M18" s="687"/>
      <c r="N18" s="685"/>
      <c r="O18" s="686"/>
      <c r="P18" s="685"/>
      <c r="Q18" s="686"/>
      <c r="R18" s="685"/>
      <c r="S18" s="686"/>
      <c r="T18" s="685"/>
      <c r="Z18" s="697"/>
      <c r="AA18" s="682"/>
      <c r="AB18" s="682"/>
      <c r="AC18" s="682"/>
      <c r="AD18" s="682"/>
      <c r="AE18" s="682"/>
      <c r="AF18" s="682"/>
      <c r="AG18" s="682"/>
      <c r="AH18" s="682"/>
      <c r="AI18" s="682"/>
      <c r="AJ18" s="682"/>
      <c r="AK18" s="682"/>
      <c r="AL18" s="682"/>
      <c r="AM18" s="682"/>
      <c r="AN18" s="682"/>
      <c r="AO18" s="682"/>
      <c r="AP18" s="682"/>
      <c r="AQ18" s="682"/>
      <c r="AR18" s="682"/>
      <c r="AS18" s="682"/>
      <c r="AT18" s="682"/>
      <c r="AU18" s="682"/>
      <c r="AV18" s="682"/>
      <c r="AW18" s="682"/>
      <c r="AX18" s="682"/>
      <c r="AY18" s="682"/>
      <c r="AZ18" s="682"/>
      <c r="BA18" s="682"/>
      <c r="BB18" s="682"/>
      <c r="BC18" s="682"/>
      <c r="BD18" s="682"/>
      <c r="BE18" s="682"/>
      <c r="BF18" s="682"/>
      <c r="BG18" s="682"/>
      <c r="BH18" s="682"/>
      <c r="BI18" s="682"/>
      <c r="BJ18" s="682"/>
      <c r="BK18" s="682"/>
      <c r="BL18" s="682"/>
      <c r="BM18" s="682"/>
      <c r="BN18" s="682"/>
      <c r="BO18" s="682"/>
      <c r="BP18" s="682"/>
      <c r="BQ18" s="682"/>
      <c r="BR18" s="682"/>
      <c r="BS18" s="682"/>
      <c r="BT18" s="682"/>
      <c r="BU18" s="682"/>
      <c r="BV18" s="682"/>
      <c r="BW18" s="682"/>
    </row>
    <row r="19" spans="1:75" ht="13.5" customHeight="1">
      <c r="A19" s="696" t="s">
        <v>80</v>
      </c>
      <c r="B19" s="15" t="s">
        <v>55</v>
      </c>
      <c r="C19" s="692" t="str">
        <f>VLOOKUP($C2,'2025年度(1年後期)'!$B$5:$N$207,COLUMN('2025年度(1年後期)'!$I$5),0)&amp;""</f>
        <v/>
      </c>
      <c r="D19" s="693"/>
      <c r="E19" s="698" t="str">
        <f>VLOOKUP($C2,'2025年度(2年後期)'!$B$5:$N$207,COLUMN('2025年度(2年後期)'!$I$5),0)&amp;""</f>
        <v/>
      </c>
      <c r="F19" s="693"/>
      <c r="G19" s="698" t="str">
        <f>VLOOKUP($C2,'2025年度(3年後期)'!$B$5:$N$207,COLUMN('2025年度(3年後期)'!$I$5),0)&amp;""</f>
        <v/>
      </c>
      <c r="H19" s="693"/>
      <c r="I19" s="698" t="str">
        <f>VLOOKUP($C2,'2025年度(4年後期)'!$B$5:$N$206,COLUMN('2025年度(4年後期)'!$I$5),0)&amp;""</f>
        <v/>
      </c>
      <c r="J19" s="693"/>
      <c r="K19" s="694" t="str">
        <f>VLOOKUP($C2,'2025年度(助産後期)'!$B$5:$N$207,COLUMN('2025年度(助産後期)'!$I$5),0)&amp;""</f>
        <v/>
      </c>
      <c r="L19" s="694"/>
      <c r="M19" s="692" t="str">
        <f>VLOOKUP($C2,'2025年度(M1後期)'!$B$5:$N$207,COLUMN('2025年度(M1後期)'!$I$5),0)&amp;""</f>
        <v/>
      </c>
      <c r="N19" s="693"/>
      <c r="O19" s="694" t="str">
        <f>VLOOKUP($C2,'2025年度(M2後期)'!$B$5:$N$207,COLUMN('2025年度(M2後期)'!$I$5),0)&amp;""</f>
        <v/>
      </c>
      <c r="P19" s="693"/>
      <c r="Q19" s="694" t="str">
        <f>VLOOKUP($C2,'2025年度(D1後期)'!$B$5:$N$207,COLUMN('2025年度(D1後期)'!$I$5),0)&amp;""</f>
        <v/>
      </c>
      <c r="R19" s="693"/>
      <c r="S19" s="694" t="str">
        <f>VLOOKUP($C2,'2025年度(D23後期)'!$B$5:$N$207,COLUMN('2025年度(D23後期)'!$I$5),0)&amp;""</f>
        <v/>
      </c>
      <c r="T19" s="693"/>
      <c r="Z19" s="696" t="str">
        <f>A19</f>
        <v>４時限（15：10～16：40）</v>
      </c>
      <c r="AA19" s="680"/>
      <c r="AB19" s="680"/>
      <c r="AC19" s="680"/>
      <c r="AD19" s="680"/>
      <c r="AE19" s="680"/>
      <c r="AF19" s="680"/>
      <c r="AG19" s="680"/>
      <c r="AH19" s="680"/>
      <c r="AI19" s="680"/>
      <c r="AJ19" s="680"/>
      <c r="AK19" s="680"/>
      <c r="AL19" s="680"/>
      <c r="AM19" s="680"/>
      <c r="AN19" s="680"/>
      <c r="AO19" s="680"/>
      <c r="AP19" s="680"/>
      <c r="AQ19" s="680"/>
      <c r="AR19" s="680"/>
      <c r="AS19" s="680"/>
      <c r="AT19" s="680"/>
      <c r="AU19" s="680"/>
      <c r="AV19" s="680"/>
      <c r="AW19" s="680"/>
      <c r="AX19" s="680"/>
      <c r="AY19" s="680"/>
      <c r="AZ19" s="680"/>
      <c r="BA19" s="680"/>
      <c r="BB19" s="680"/>
      <c r="BC19" s="680"/>
      <c r="BD19" s="680"/>
      <c r="BE19" s="680"/>
      <c r="BF19" s="680"/>
      <c r="BG19" s="680"/>
      <c r="BH19" s="680"/>
      <c r="BI19" s="680"/>
      <c r="BJ19" s="680"/>
      <c r="BK19" s="680"/>
      <c r="BL19" s="680"/>
      <c r="BM19" s="680"/>
      <c r="BN19" s="680"/>
      <c r="BO19" s="680"/>
      <c r="BP19" s="680"/>
      <c r="BQ19" s="680"/>
      <c r="BR19" s="680"/>
      <c r="BS19" s="680"/>
      <c r="BT19" s="680"/>
      <c r="BU19" s="680"/>
      <c r="BV19" s="680"/>
      <c r="BW19" s="680"/>
    </row>
    <row r="20" spans="1:75" ht="13.5" customHeight="1">
      <c r="A20" s="696"/>
      <c r="B20" s="15" t="s">
        <v>58</v>
      </c>
      <c r="C20" s="688" t="str">
        <f>IFERROR(VLOOKUP(C19,科目・教員!$A$2:$B$349,2,0),"")</f>
        <v/>
      </c>
      <c r="D20" s="689"/>
      <c r="E20" s="690" t="str">
        <f>IFERROR(VLOOKUP(E19,科目・教員!$A$2:$B$349,2,0),"")</f>
        <v/>
      </c>
      <c r="F20" s="689"/>
      <c r="G20" s="690" t="str">
        <f>IFERROR(VLOOKUP(G19,科目・教員!$A$2:$B$349,2,0),"")</f>
        <v/>
      </c>
      <c r="H20" s="689"/>
      <c r="I20" s="690" t="str">
        <f>IFERROR(VLOOKUP(I19,科目・教員!$A$2:$B$349,2,0),"")</f>
        <v/>
      </c>
      <c r="J20" s="689"/>
      <c r="K20" s="691" t="str">
        <f>IFERROR(VLOOKUP(K19,科目・教員!$A$2:$B$349,2,0),"")</f>
        <v/>
      </c>
      <c r="L20" s="691"/>
      <c r="M20" s="688" t="str">
        <f>IFERROR(VLOOKUP(M19,科目・教員!$A$2:$B$349,2,0),"")</f>
        <v/>
      </c>
      <c r="N20" s="689"/>
      <c r="O20" s="691" t="str">
        <f>IFERROR(VLOOKUP(O19,科目・教員!$A$2:$B$349,2,0),"")</f>
        <v/>
      </c>
      <c r="P20" s="689"/>
      <c r="Q20" s="691" t="str">
        <f>IFERROR(VLOOKUP(Q19,科目・教員!$A$2:$B$349,2,0),"")</f>
        <v/>
      </c>
      <c r="R20" s="689"/>
      <c r="S20" s="691" t="str">
        <f>IFERROR(VLOOKUP(S19,科目・教員!$A$2:$B$349,2,0),"")</f>
        <v/>
      </c>
      <c r="T20" s="689"/>
      <c r="Z20" s="696"/>
      <c r="AA20" s="681"/>
      <c r="AB20" s="681"/>
      <c r="AC20" s="681"/>
      <c r="AD20" s="681"/>
      <c r="AE20" s="681"/>
      <c r="AF20" s="681"/>
      <c r="AG20" s="681"/>
      <c r="AH20" s="681"/>
      <c r="AI20" s="681"/>
      <c r="AJ20" s="681"/>
      <c r="AK20" s="681"/>
      <c r="AL20" s="681"/>
      <c r="AM20" s="681"/>
      <c r="AN20" s="681"/>
      <c r="AO20" s="681"/>
      <c r="AP20" s="681"/>
      <c r="AQ20" s="681"/>
      <c r="AR20" s="681"/>
      <c r="AS20" s="681"/>
      <c r="AT20" s="681"/>
      <c r="AU20" s="681"/>
      <c r="AV20" s="681"/>
      <c r="AW20" s="681"/>
      <c r="AX20" s="681"/>
      <c r="AY20" s="681"/>
      <c r="AZ20" s="681"/>
      <c r="BA20" s="681"/>
      <c r="BB20" s="681"/>
      <c r="BC20" s="681"/>
      <c r="BD20" s="681"/>
      <c r="BE20" s="681"/>
      <c r="BF20" s="681"/>
      <c r="BG20" s="681"/>
      <c r="BH20" s="681"/>
      <c r="BI20" s="681"/>
      <c r="BJ20" s="681"/>
      <c r="BK20" s="681"/>
      <c r="BL20" s="681"/>
      <c r="BM20" s="681"/>
      <c r="BN20" s="681"/>
      <c r="BO20" s="681"/>
      <c r="BP20" s="681"/>
      <c r="BQ20" s="681"/>
      <c r="BR20" s="681"/>
      <c r="BS20" s="681"/>
      <c r="BT20" s="681"/>
      <c r="BU20" s="681"/>
      <c r="BV20" s="681"/>
      <c r="BW20" s="681"/>
    </row>
    <row r="21" spans="1:75" ht="13.5" customHeight="1">
      <c r="A21" s="696"/>
      <c r="B21" s="15" t="s">
        <v>60</v>
      </c>
      <c r="C21" s="688" t="str">
        <f>VLOOKUP($C2,'2025年度(1年後期)'!$B$5:$N$207,COLUMN('2025年度(1年後期)'!$I$5)+1,0)&amp;""</f>
        <v/>
      </c>
      <c r="D21" s="689"/>
      <c r="E21" s="690" t="str">
        <f>VLOOKUP($C2,'2025年度(2年後期)'!$B$5:$N$207,COLUMN('2025年度(2年後期)'!$I$5)+1,0)&amp;""</f>
        <v/>
      </c>
      <c r="F21" s="689"/>
      <c r="G21" s="690" t="str">
        <f>VLOOKUP($C2,'2025年度(3年後期)'!$B$5:$N$207,COLUMN('2025年度(3年後期)'!$I$5)+1,0)&amp;""</f>
        <v/>
      </c>
      <c r="H21" s="689"/>
      <c r="I21" s="690" t="str">
        <f>VLOOKUP($C2,'2025年度(4年後期)'!$B$5:$N$206,COLUMN('2025年度(4年後期)'!$I$5)+1,0)&amp;""</f>
        <v/>
      </c>
      <c r="J21" s="689"/>
      <c r="K21" s="691" t="str">
        <f>VLOOKUP($C2,'2025年度(助産後期)'!$B$5:$N$207,COLUMN('2025年度(助産後期)'!$I$5)+1,0)&amp;""</f>
        <v/>
      </c>
      <c r="L21" s="691"/>
      <c r="M21" s="688" t="str">
        <f>VLOOKUP($C2,'2025年度(M1後期)'!$B$5:$N$207,COLUMN('2025年度(M1後期)'!$I$5)+1,0)&amp;""</f>
        <v/>
      </c>
      <c r="N21" s="689"/>
      <c r="O21" s="691" t="str">
        <f>VLOOKUP($C2,'2025年度(M2後期)'!$B$5:$N$207,COLUMN('2025年度(M2後期)'!$I$5)+1,0)&amp;""</f>
        <v/>
      </c>
      <c r="P21" s="689"/>
      <c r="Q21" s="691" t="str">
        <f>VLOOKUP($C2,'2025年度(D1後期)'!$B$5:$N$207,COLUMN('2025年度(D1後期)'!$I$5)+1,0)&amp;""</f>
        <v/>
      </c>
      <c r="R21" s="689"/>
      <c r="S21" s="691" t="str">
        <f>VLOOKUP($C2,'2025年度(D23後期)'!$B$5:$N$207,COLUMN('2025年度(D23後期)'!$I$5)+1,0)&amp;""</f>
        <v/>
      </c>
      <c r="T21" s="689"/>
      <c r="Z21" s="696"/>
      <c r="AA21" s="681"/>
      <c r="AB21" s="681"/>
      <c r="AC21" s="681"/>
      <c r="AD21" s="681"/>
      <c r="AE21" s="681"/>
      <c r="AF21" s="681"/>
      <c r="AG21" s="681"/>
      <c r="AH21" s="681"/>
      <c r="AI21" s="681"/>
      <c r="AJ21" s="681"/>
      <c r="AK21" s="681"/>
      <c r="AL21" s="681"/>
      <c r="AM21" s="681"/>
      <c r="AN21" s="681"/>
      <c r="AO21" s="681"/>
      <c r="AP21" s="681"/>
      <c r="AQ21" s="681"/>
      <c r="AR21" s="681"/>
      <c r="AS21" s="681"/>
      <c r="AT21" s="681"/>
      <c r="AU21" s="681"/>
      <c r="AV21" s="681"/>
      <c r="AW21" s="681"/>
      <c r="AX21" s="681"/>
      <c r="AY21" s="681"/>
      <c r="AZ21" s="681"/>
      <c r="BA21" s="681"/>
      <c r="BB21" s="681"/>
      <c r="BC21" s="681"/>
      <c r="BD21" s="681"/>
      <c r="BE21" s="681"/>
      <c r="BF21" s="681"/>
      <c r="BG21" s="681"/>
      <c r="BH21" s="681"/>
      <c r="BI21" s="681"/>
      <c r="BJ21" s="681"/>
      <c r="BK21" s="681"/>
      <c r="BL21" s="681"/>
      <c r="BM21" s="681"/>
      <c r="BN21" s="681"/>
      <c r="BO21" s="681"/>
      <c r="BP21" s="681"/>
      <c r="BQ21" s="681"/>
      <c r="BR21" s="681"/>
      <c r="BS21" s="681"/>
      <c r="BT21" s="681"/>
      <c r="BU21" s="681"/>
      <c r="BV21" s="681"/>
      <c r="BW21" s="681"/>
    </row>
    <row r="22" spans="1:75" ht="13.5" customHeight="1">
      <c r="A22" s="697"/>
      <c r="B22" s="16" t="s">
        <v>62</v>
      </c>
      <c r="C22" s="687"/>
      <c r="D22" s="685"/>
      <c r="E22" s="684"/>
      <c r="F22" s="685"/>
      <c r="G22" s="684"/>
      <c r="H22" s="685"/>
      <c r="I22" s="684"/>
      <c r="J22" s="685"/>
      <c r="K22" s="686"/>
      <c r="L22" s="686"/>
      <c r="M22" s="687"/>
      <c r="N22" s="685"/>
      <c r="O22" s="686"/>
      <c r="P22" s="685"/>
      <c r="Q22" s="686"/>
      <c r="R22" s="685"/>
      <c r="S22" s="686"/>
      <c r="T22" s="685"/>
      <c r="Z22" s="697"/>
      <c r="AA22" s="682"/>
      <c r="AB22" s="682"/>
      <c r="AC22" s="682"/>
      <c r="AD22" s="682"/>
      <c r="AE22" s="682"/>
      <c r="AF22" s="682"/>
      <c r="AG22" s="682"/>
      <c r="AH22" s="682"/>
      <c r="AI22" s="682"/>
      <c r="AJ22" s="682"/>
      <c r="AK22" s="682"/>
      <c r="AL22" s="682"/>
      <c r="AM22" s="682"/>
      <c r="AN22" s="682"/>
      <c r="AO22" s="682"/>
      <c r="AP22" s="682"/>
      <c r="AQ22" s="682"/>
      <c r="AR22" s="682"/>
      <c r="AS22" s="682"/>
      <c r="AT22" s="682"/>
      <c r="AU22" s="682"/>
      <c r="AV22" s="682"/>
      <c r="AW22" s="682"/>
      <c r="AX22" s="682"/>
      <c r="AY22" s="682"/>
      <c r="AZ22" s="682"/>
      <c r="BA22" s="682"/>
      <c r="BB22" s="682"/>
      <c r="BC22" s="682"/>
      <c r="BD22" s="682"/>
      <c r="BE22" s="682"/>
      <c r="BF22" s="682"/>
      <c r="BG22" s="682"/>
      <c r="BH22" s="682"/>
      <c r="BI22" s="682"/>
      <c r="BJ22" s="682"/>
      <c r="BK22" s="682"/>
      <c r="BL22" s="682"/>
      <c r="BM22" s="682"/>
      <c r="BN22" s="682"/>
      <c r="BO22" s="682"/>
      <c r="BP22" s="682"/>
      <c r="BQ22" s="682"/>
      <c r="BR22" s="682"/>
      <c r="BS22" s="682"/>
      <c r="BT22" s="682"/>
      <c r="BU22" s="682"/>
      <c r="BV22" s="682"/>
      <c r="BW22" s="682"/>
    </row>
    <row r="23" spans="1:75" ht="13.5" customHeight="1">
      <c r="A23" s="696" t="s">
        <v>87</v>
      </c>
      <c r="B23" s="15" t="s">
        <v>55</v>
      </c>
      <c r="C23" s="692" t="str">
        <f>VLOOKUP($C2,'2025年度(1年後期)'!$B$5:$N$207,COLUMN('2025年度(1年後期)'!$K$5),0)&amp;""</f>
        <v/>
      </c>
      <c r="D23" s="693"/>
      <c r="E23" s="698" t="str">
        <f>VLOOKUP($C2,'2025年度(2年後期)'!$B$5:$N$207,COLUMN('2025年度(2年後期)'!$K$5),0)&amp;""</f>
        <v/>
      </c>
      <c r="F23" s="693"/>
      <c r="G23" s="698" t="str">
        <f>VLOOKUP($C2,'2025年度(3年後期)'!$B$5:$N$207,COLUMN('2025年度(3年後期)'!$K$5),0)&amp;""</f>
        <v/>
      </c>
      <c r="H23" s="693"/>
      <c r="I23" s="698" t="str">
        <f>VLOOKUP($C2,'2025年度(4年後期)'!$B$5:$N$206,COLUMN('2025年度(4年後期)'!$K$5),0)&amp;""</f>
        <v/>
      </c>
      <c r="J23" s="693"/>
      <c r="K23" s="694" t="str">
        <f>VLOOKUP($C2,'2025年度(助産後期)'!$B$5:$N$207,COLUMN('2025年度(助産後期)'!$K$5),0)&amp;""</f>
        <v/>
      </c>
      <c r="L23" s="694"/>
      <c r="M23" s="692" t="str">
        <f>VLOOKUP($C2,'2025年度(M1後期)'!$B$5:$N$207,COLUMN('2025年度(M1後期)'!$K$5),0)&amp;""</f>
        <v/>
      </c>
      <c r="N23" s="693"/>
      <c r="O23" s="694" t="str">
        <f>VLOOKUP($C2,'2025年度(M2後期)'!$B$5:$N$207,COLUMN('2025年度(M2後期)'!$K$5),0)&amp;""</f>
        <v/>
      </c>
      <c r="P23" s="693"/>
      <c r="Q23" s="694" t="str">
        <f>VLOOKUP($C2,'2025年度(D1後期)'!$B$5:$N$207,COLUMN('2025年度(D1後期)'!$K$5),0)&amp;""</f>
        <v/>
      </c>
      <c r="R23" s="693"/>
      <c r="S23" s="694" t="str">
        <f>VLOOKUP($C2,'2025年度(D23後期)'!$B$5:$N$207,COLUMN('2025年度(D23後期)'!$K$5),0)&amp;""</f>
        <v/>
      </c>
      <c r="T23" s="693"/>
      <c r="Z23" s="696" t="str">
        <f>A23</f>
        <v>５時限（16：50～18：20）</v>
      </c>
      <c r="AA23" s="680"/>
      <c r="AB23" s="680"/>
      <c r="AC23" s="680"/>
      <c r="AD23" s="680"/>
      <c r="AE23" s="680"/>
      <c r="AF23" s="680"/>
      <c r="AG23" s="680"/>
      <c r="AH23" s="680"/>
      <c r="AI23" s="680"/>
      <c r="AJ23" s="680"/>
      <c r="AK23" s="680"/>
      <c r="AL23" s="680"/>
      <c r="AM23" s="680"/>
      <c r="AN23" s="680"/>
      <c r="AO23" s="680"/>
      <c r="AP23" s="680"/>
      <c r="AQ23" s="680"/>
      <c r="AR23" s="680"/>
      <c r="AS23" s="680"/>
      <c r="AT23" s="680"/>
      <c r="AU23" s="680"/>
      <c r="AV23" s="680"/>
      <c r="AW23" s="680"/>
      <c r="AX23" s="680"/>
      <c r="AY23" s="680"/>
      <c r="AZ23" s="680"/>
      <c r="BA23" s="680"/>
      <c r="BB23" s="680"/>
      <c r="BC23" s="680"/>
      <c r="BD23" s="680"/>
      <c r="BE23" s="680"/>
      <c r="BF23" s="680"/>
      <c r="BG23" s="680"/>
      <c r="BH23" s="680"/>
      <c r="BI23" s="680"/>
      <c r="BJ23" s="680"/>
      <c r="BK23" s="680"/>
      <c r="BL23" s="680"/>
      <c r="BM23" s="680"/>
      <c r="BN23" s="680"/>
      <c r="BO23" s="680"/>
      <c r="BP23" s="680"/>
      <c r="BQ23" s="680"/>
      <c r="BR23" s="680"/>
      <c r="BS23" s="680"/>
      <c r="BT23" s="680"/>
      <c r="BU23" s="680"/>
      <c r="BV23" s="680"/>
      <c r="BW23" s="680"/>
    </row>
    <row r="24" spans="1:75" ht="13.5" customHeight="1">
      <c r="A24" s="696"/>
      <c r="B24" s="15" t="s">
        <v>58</v>
      </c>
      <c r="C24" s="688" t="str">
        <f>IFERROR(VLOOKUP(C23,科目・教員!$A$2:$B$349,2,0),"")</f>
        <v/>
      </c>
      <c r="D24" s="689"/>
      <c r="E24" s="690" t="str">
        <f>IFERROR(VLOOKUP(E23,科目・教員!$A$2:$B$349,2,0),"")</f>
        <v/>
      </c>
      <c r="F24" s="689"/>
      <c r="G24" s="690" t="str">
        <f>IFERROR(VLOOKUP(G23,科目・教員!$A$2:$B$349,2,0),"")</f>
        <v/>
      </c>
      <c r="H24" s="689"/>
      <c r="I24" s="690" t="str">
        <f>IFERROR(VLOOKUP(I23,科目・教員!$A$2:$B$349,2,0),"")</f>
        <v/>
      </c>
      <c r="J24" s="689"/>
      <c r="K24" s="691" t="str">
        <f>IFERROR(VLOOKUP(K23,科目・教員!$A$2:$B$349,2,0),"")</f>
        <v/>
      </c>
      <c r="L24" s="691"/>
      <c r="M24" s="688" t="str">
        <f>IFERROR(VLOOKUP(M23,科目・教員!$A$2:$B$349,2,0),"")</f>
        <v/>
      </c>
      <c r="N24" s="689"/>
      <c r="O24" s="691" t="str">
        <f>IFERROR(VLOOKUP(O23,科目・教員!$A$2:$B$349,2,0),"")</f>
        <v/>
      </c>
      <c r="P24" s="689"/>
      <c r="Q24" s="691" t="str">
        <f>IFERROR(VLOOKUP(Q23,科目・教員!$A$2:$B$349,2,0),"")</f>
        <v/>
      </c>
      <c r="R24" s="689"/>
      <c r="S24" s="691" t="str">
        <f>IFERROR(VLOOKUP(S23,科目・教員!$A$2:$B$349,2,0),"")</f>
        <v/>
      </c>
      <c r="T24" s="689"/>
      <c r="Z24" s="696"/>
      <c r="AA24" s="681"/>
      <c r="AB24" s="681"/>
      <c r="AC24" s="681"/>
      <c r="AD24" s="681"/>
      <c r="AE24" s="681"/>
      <c r="AF24" s="681"/>
      <c r="AG24" s="681"/>
      <c r="AH24" s="681"/>
      <c r="AI24" s="681"/>
      <c r="AJ24" s="681"/>
      <c r="AK24" s="681"/>
      <c r="AL24" s="681"/>
      <c r="AM24" s="681"/>
      <c r="AN24" s="681"/>
      <c r="AO24" s="681"/>
      <c r="AP24" s="681"/>
      <c r="AQ24" s="681"/>
      <c r="AR24" s="681"/>
      <c r="AS24" s="681"/>
      <c r="AT24" s="681"/>
      <c r="AU24" s="681"/>
      <c r="AV24" s="681"/>
      <c r="AW24" s="681"/>
      <c r="AX24" s="681"/>
      <c r="AY24" s="681"/>
      <c r="AZ24" s="681"/>
      <c r="BA24" s="681"/>
      <c r="BB24" s="681"/>
      <c r="BC24" s="681"/>
      <c r="BD24" s="681"/>
      <c r="BE24" s="681"/>
      <c r="BF24" s="681"/>
      <c r="BG24" s="681"/>
      <c r="BH24" s="681"/>
      <c r="BI24" s="681"/>
      <c r="BJ24" s="681"/>
      <c r="BK24" s="681"/>
      <c r="BL24" s="681"/>
      <c r="BM24" s="681"/>
      <c r="BN24" s="681"/>
      <c r="BO24" s="681"/>
      <c r="BP24" s="681"/>
      <c r="BQ24" s="681"/>
      <c r="BR24" s="681"/>
      <c r="BS24" s="681"/>
      <c r="BT24" s="681"/>
      <c r="BU24" s="681"/>
      <c r="BV24" s="681"/>
      <c r="BW24" s="681"/>
    </row>
    <row r="25" spans="1:75" ht="13.5" customHeight="1">
      <c r="A25" s="696"/>
      <c r="B25" s="15" t="s">
        <v>60</v>
      </c>
      <c r="C25" s="688" t="str">
        <f>VLOOKUP($C2,'2025年度(1年後期)'!$B$5:$N$207,COLUMN('2025年度(1年後期)'!$K$5)+1,0)&amp;""</f>
        <v/>
      </c>
      <c r="D25" s="689"/>
      <c r="E25" s="690" t="str">
        <f>VLOOKUP($C2,'2025年度(2年後期)'!$B$5:$N$207,COLUMN('2025年度(2年後期)'!$K$5)+1,0)&amp;""</f>
        <v/>
      </c>
      <c r="F25" s="689"/>
      <c r="G25" s="690" t="str">
        <f>VLOOKUP($C2,'2025年度(3年後期)'!$B$5:$N$207,COLUMN('2025年度(3年後期)'!$K$5)+1,0)&amp;""</f>
        <v/>
      </c>
      <c r="H25" s="689"/>
      <c r="I25" s="690" t="str">
        <f>VLOOKUP($C2,'2025年度(4年後期)'!$B$5:$N$206,COLUMN('2025年度(4年後期)'!$K$5)+1,0)&amp;""</f>
        <v/>
      </c>
      <c r="J25" s="689"/>
      <c r="K25" s="691" t="str">
        <f>VLOOKUP($C2,'2025年度(助産後期)'!$B$5:$N$207,COLUMN('2025年度(助産後期)'!$K$5)+1,0)&amp;""</f>
        <v/>
      </c>
      <c r="L25" s="691"/>
      <c r="M25" s="688" t="str">
        <f>VLOOKUP($C2,'2025年度(M1後期)'!$B$5:$N$207,COLUMN('2025年度(M1後期)'!$K$5)+1,0)&amp;""</f>
        <v/>
      </c>
      <c r="N25" s="689"/>
      <c r="O25" s="691" t="str">
        <f>VLOOKUP($C2,'2025年度(M1後期)'!$B$5:$N$207,COLUMN('2025年度(M1後期)'!$K$5)+1,0)&amp;""</f>
        <v/>
      </c>
      <c r="P25" s="689"/>
      <c r="Q25" s="691" t="str">
        <f>VLOOKUP($C2,'2025年度(D1後期)'!$B$5:$N$207,COLUMN('2025年度(D1後期)'!$K$5)+1,0)&amp;""</f>
        <v/>
      </c>
      <c r="R25" s="689"/>
      <c r="S25" s="691" t="str">
        <f>VLOOKUP($C2,'2025年度(D23後期)'!$B$5:$N$207,COLUMN('2025年度(D23後期)'!$K$5)+1,0)&amp;""</f>
        <v/>
      </c>
      <c r="T25" s="689"/>
      <c r="Z25" s="696"/>
      <c r="AA25" s="681"/>
      <c r="AB25" s="681"/>
      <c r="AC25" s="681"/>
      <c r="AD25" s="681"/>
      <c r="AE25" s="681"/>
      <c r="AF25" s="681"/>
      <c r="AG25" s="681"/>
      <c r="AH25" s="681"/>
      <c r="AI25" s="681"/>
      <c r="AJ25" s="681"/>
      <c r="AK25" s="681"/>
      <c r="AL25" s="681"/>
      <c r="AM25" s="681"/>
      <c r="AN25" s="681"/>
      <c r="AO25" s="681"/>
      <c r="AP25" s="681"/>
      <c r="AQ25" s="681"/>
      <c r="AR25" s="681"/>
      <c r="AS25" s="681"/>
      <c r="AT25" s="681"/>
      <c r="AU25" s="681"/>
      <c r="AV25" s="681"/>
      <c r="AW25" s="681"/>
      <c r="AX25" s="681"/>
      <c r="AY25" s="681"/>
      <c r="AZ25" s="681"/>
      <c r="BA25" s="681"/>
      <c r="BB25" s="681"/>
      <c r="BC25" s="681"/>
      <c r="BD25" s="681"/>
      <c r="BE25" s="681"/>
      <c r="BF25" s="681"/>
      <c r="BG25" s="681"/>
      <c r="BH25" s="681"/>
      <c r="BI25" s="681"/>
      <c r="BJ25" s="681"/>
      <c r="BK25" s="681"/>
      <c r="BL25" s="681"/>
      <c r="BM25" s="681"/>
      <c r="BN25" s="681"/>
      <c r="BO25" s="681"/>
      <c r="BP25" s="681"/>
      <c r="BQ25" s="681"/>
      <c r="BR25" s="681"/>
      <c r="BS25" s="681"/>
      <c r="BT25" s="681"/>
      <c r="BU25" s="681"/>
      <c r="BV25" s="681"/>
      <c r="BW25" s="681"/>
    </row>
    <row r="26" spans="1:75" ht="13.5" customHeight="1">
      <c r="A26" s="697"/>
      <c r="B26" s="16" t="s">
        <v>62</v>
      </c>
      <c r="C26" s="687"/>
      <c r="D26" s="685"/>
      <c r="E26" s="684"/>
      <c r="F26" s="685"/>
      <c r="G26" s="684"/>
      <c r="H26" s="685"/>
      <c r="I26" s="684"/>
      <c r="J26" s="685"/>
      <c r="K26" s="686"/>
      <c r="L26" s="686"/>
      <c r="M26" s="687"/>
      <c r="N26" s="685"/>
      <c r="O26" s="686"/>
      <c r="P26" s="685"/>
      <c r="Q26" s="686"/>
      <c r="R26" s="685"/>
      <c r="S26" s="686"/>
      <c r="T26" s="685"/>
      <c r="U26" s="19"/>
      <c r="V26" s="19"/>
      <c r="W26" s="19"/>
      <c r="X26" s="19"/>
      <c r="Y26" s="19"/>
      <c r="Z26" s="697"/>
      <c r="AA26" s="682"/>
      <c r="AB26" s="682"/>
      <c r="AC26" s="682"/>
      <c r="AD26" s="682"/>
      <c r="AE26" s="682"/>
      <c r="AF26" s="682"/>
      <c r="AG26" s="682"/>
      <c r="AH26" s="682"/>
      <c r="AI26" s="682"/>
      <c r="AJ26" s="682"/>
      <c r="AK26" s="682"/>
      <c r="AL26" s="682"/>
      <c r="AM26" s="682"/>
      <c r="AN26" s="682"/>
      <c r="AO26" s="682"/>
      <c r="AP26" s="682"/>
      <c r="AQ26" s="682"/>
      <c r="AR26" s="682"/>
      <c r="AS26" s="682"/>
      <c r="AT26" s="682"/>
      <c r="AU26" s="682"/>
      <c r="AV26" s="682"/>
      <c r="AW26" s="682"/>
      <c r="AX26" s="682"/>
      <c r="AY26" s="682"/>
      <c r="AZ26" s="682"/>
      <c r="BA26" s="682"/>
      <c r="BB26" s="682"/>
      <c r="BC26" s="682"/>
      <c r="BD26" s="682"/>
      <c r="BE26" s="682"/>
      <c r="BF26" s="682"/>
      <c r="BG26" s="682"/>
      <c r="BH26" s="682"/>
      <c r="BI26" s="682"/>
      <c r="BJ26" s="682"/>
      <c r="BK26" s="682"/>
      <c r="BL26" s="682"/>
      <c r="BM26" s="682"/>
      <c r="BN26" s="682"/>
      <c r="BO26" s="682"/>
      <c r="BP26" s="682"/>
      <c r="BQ26" s="682"/>
      <c r="BR26" s="682"/>
      <c r="BS26" s="682"/>
      <c r="BT26" s="682"/>
      <c r="BU26" s="682"/>
      <c r="BV26" s="682"/>
      <c r="BW26" s="682"/>
    </row>
    <row r="27" spans="1:75" ht="21.75">
      <c r="A27" s="5"/>
      <c r="B27" s="6"/>
      <c r="C27" s="722">
        <f>C2+1</f>
        <v>46055</v>
      </c>
      <c r="D27" s="722"/>
      <c r="E27" s="722"/>
      <c r="F27" s="722"/>
      <c r="G27" s="722"/>
      <c r="H27" s="722"/>
      <c r="I27" s="722"/>
      <c r="J27" s="722"/>
      <c r="K27" s="722"/>
      <c r="L27" s="722"/>
      <c r="M27" s="722"/>
      <c r="N27" s="722"/>
      <c r="O27" s="722"/>
      <c r="P27" s="722"/>
      <c r="Q27" s="722"/>
      <c r="R27" s="722"/>
      <c r="S27" s="722"/>
      <c r="T27" s="722"/>
      <c r="U27" s="781">
        <f>C27</f>
        <v>46055</v>
      </c>
      <c r="V27" s="782"/>
      <c r="W27" s="782"/>
      <c r="X27" s="782"/>
      <c r="Y27" s="782"/>
      <c r="Z27" s="783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96" t="s">
        <v>54</v>
      </c>
      <c r="B28" s="12" t="s">
        <v>55</v>
      </c>
      <c r="C28" s="705" t="str">
        <f>VLOOKUP($C27,'2025年度(1年後期)'!$B$5:$N$207,COLUMN('2025年度(1年後期)'!$C$5),0)&amp;""</f>
        <v/>
      </c>
      <c r="D28" s="706"/>
      <c r="E28" s="823" t="str">
        <f>VLOOKUP($C27,'2025年度(2年後期)'!$B$5:$N$207,COLUMN('2025年度(2年後期)'!$C$5),0)&amp;""</f>
        <v>成人看護援助論Ⅱ　本試験</v>
      </c>
      <c r="F28" s="759"/>
      <c r="G28" s="713" t="str">
        <f>VLOOKUP($C27,'2025年度(3年後期)'!$B$5:$N$207,COLUMN('2025年度(3年後期)'!$C$5),0)&amp;""</f>
        <v>領域別実習</v>
      </c>
      <c r="H28" s="706"/>
      <c r="I28" s="713" t="str">
        <f>VLOOKUP($C27,'2025年度(4年後期)'!$B$5:$N$206,COLUMN('2025年度(4年後期)'!$C$5),0)&amp;""</f>
        <v/>
      </c>
      <c r="J28" s="706"/>
      <c r="K28" s="693" t="str">
        <f>VLOOKUP($C27,'2025年度(助産後期)'!$B$5:$N$207,COLUMN('2025年度(助産後期)'!$C$5),0)&amp;""</f>
        <v/>
      </c>
      <c r="L28" s="709"/>
      <c r="M28" s="723" t="str">
        <f>VLOOKUP($C27,'2025年度(M1後期)'!$B$5:$N$207,COLUMN('2025年度(M1後期)'!$C$5),0)&amp;""</f>
        <v>看護情報・管理学演習Ａ－Ⅰ
感染管理看護学演習Ａ－Ⅰ</v>
      </c>
      <c r="N28" s="709"/>
      <c r="O28" s="713" t="str">
        <f>VLOOKUP($C27,'2025年度(M2後期)'!$B$5:$N$207,COLUMN('2025年度(M2後期)'!$C$5),0)&amp;""</f>
        <v>特別研究</v>
      </c>
      <c r="P28" s="706"/>
      <c r="Q28" s="713" t="str">
        <f>VLOOKUP($C27,'2025年度(D1後期)'!$B$5:$N$207,COLUMN('2025年度(D1後期)'!$C$5),0)&amp;""</f>
        <v/>
      </c>
      <c r="R28" s="706"/>
      <c r="S28" s="693" t="str">
        <f>VLOOKUP($C27,'2025年度(D23後期)'!$B$5:$N$207,COLUMN('2025年度(D23後期)'!$C$5),0)&amp;""</f>
        <v>特別研究</v>
      </c>
      <c r="T28" s="706"/>
      <c r="U28" s="40"/>
      <c r="Z28" s="695" t="str">
        <f>A28</f>
        <v xml:space="preserve">１時限（09：20～10：50） </v>
      </c>
      <c r="AA28" s="680"/>
      <c r="AB28" s="680"/>
      <c r="AC28" s="680"/>
      <c r="AD28" s="680"/>
      <c r="AE28" s="680"/>
      <c r="AF28" s="680"/>
      <c r="AG28" s="680"/>
      <c r="AH28" s="680"/>
      <c r="AI28" s="680"/>
      <c r="AJ28" s="680"/>
      <c r="AK28" s="680"/>
      <c r="AL28" s="680"/>
      <c r="AM28" s="680" t="s">
        <v>169</v>
      </c>
      <c r="AN28" s="680"/>
      <c r="AO28" s="680"/>
      <c r="AP28" s="680"/>
      <c r="AQ28" s="680"/>
      <c r="AR28" s="680"/>
      <c r="AS28" s="680"/>
      <c r="AT28" s="680"/>
      <c r="AU28" s="680"/>
      <c r="AV28" s="680"/>
      <c r="AW28" s="680" t="s">
        <v>169</v>
      </c>
      <c r="AX28" s="680"/>
      <c r="AY28" s="680"/>
      <c r="AZ28" s="680"/>
      <c r="BA28" s="680"/>
      <c r="BB28" s="680"/>
      <c r="BC28" s="680"/>
      <c r="BD28" s="680"/>
      <c r="BE28" s="680"/>
      <c r="BF28" s="680"/>
      <c r="BG28" s="680"/>
      <c r="BH28" s="680"/>
      <c r="BI28" s="680"/>
      <c r="BJ28" s="680"/>
      <c r="BK28" s="674"/>
      <c r="BL28" s="674"/>
      <c r="BM28" s="674"/>
      <c r="BN28" s="680" t="s">
        <v>376</v>
      </c>
      <c r="BO28" s="680"/>
      <c r="BP28" s="680"/>
      <c r="BQ28" s="680"/>
      <c r="BR28" s="680"/>
      <c r="BS28" s="680"/>
      <c r="BT28" s="680"/>
      <c r="BU28" s="680"/>
      <c r="BV28" s="680"/>
      <c r="BW28" s="680"/>
    </row>
    <row r="29" spans="1:75" ht="13.5" customHeight="1">
      <c r="A29" s="696"/>
      <c r="B29" s="15" t="s">
        <v>58</v>
      </c>
      <c r="C29" s="708" t="str">
        <f>IFERROR(VLOOKUP(C28,科目・教員!$A$2:$B$349,2,0),"")</f>
        <v/>
      </c>
      <c r="D29" s="707"/>
      <c r="E29" s="821" t="str">
        <f>IFERROR(VLOOKUP(E28,科目・教員!$A$2:$B$349,2,0),"")</f>
        <v/>
      </c>
      <c r="F29" s="757"/>
      <c r="G29" s="716" t="str">
        <f>IFERROR(VLOOKUP(G28,科目・教員!$A$2:$B$349,2,0),"")</f>
        <v/>
      </c>
      <c r="H29" s="707"/>
      <c r="I29" s="716" t="str">
        <f>IFERROR(VLOOKUP(I28,科目・教員!$A$2:$B$349,2,0),"")</f>
        <v/>
      </c>
      <c r="J29" s="707"/>
      <c r="K29" s="689" t="str">
        <f>IFERROR(VLOOKUP(K28,科目・教員!$A$2:$B$349,2,0),"")</f>
        <v/>
      </c>
      <c r="L29" s="717"/>
      <c r="M29" s="718" t="str">
        <f>IFERROR(VLOOKUP(M28,科目・教員!$A$2:$B$349,2,0),"")</f>
        <v/>
      </c>
      <c r="N29" s="707"/>
      <c r="O29" s="716" t="str">
        <f>IFERROR(VLOOKUP(O28,科目・教員!$A$2:$B$349,2,0),"")</f>
        <v/>
      </c>
      <c r="P29" s="707"/>
      <c r="Q29" s="716" t="str">
        <f>IFERROR(VLOOKUP(Q28,科目・教員!$A$2:$B$349,2,0),"")</f>
        <v/>
      </c>
      <c r="R29" s="707"/>
      <c r="S29" s="689" t="str">
        <f>IFERROR(VLOOKUP(S28,科目・教員!$A$2:$B$349,2,0),"")</f>
        <v/>
      </c>
      <c r="T29" s="707"/>
      <c r="U29" s="46"/>
      <c r="Z29" s="696"/>
      <c r="AA29" s="681"/>
      <c r="AB29" s="681"/>
      <c r="AC29" s="681"/>
      <c r="AD29" s="681"/>
      <c r="AE29" s="681"/>
      <c r="AF29" s="681"/>
      <c r="AG29" s="681"/>
      <c r="AH29" s="681"/>
      <c r="AI29" s="681"/>
      <c r="AJ29" s="681"/>
      <c r="AK29" s="681"/>
      <c r="AL29" s="681"/>
      <c r="AM29" s="681"/>
      <c r="AN29" s="681"/>
      <c r="AO29" s="681"/>
      <c r="AP29" s="681"/>
      <c r="AQ29" s="681"/>
      <c r="AR29" s="681"/>
      <c r="AS29" s="681"/>
      <c r="AT29" s="681"/>
      <c r="AU29" s="681"/>
      <c r="AV29" s="681"/>
      <c r="AW29" s="681"/>
      <c r="AX29" s="681"/>
      <c r="AY29" s="681"/>
      <c r="AZ29" s="681"/>
      <c r="BA29" s="681"/>
      <c r="BB29" s="681"/>
      <c r="BC29" s="681"/>
      <c r="BD29" s="681"/>
      <c r="BE29" s="681"/>
      <c r="BF29" s="681"/>
      <c r="BG29" s="681"/>
      <c r="BH29" s="681"/>
      <c r="BI29" s="681"/>
      <c r="BJ29" s="681"/>
      <c r="BK29" s="675"/>
      <c r="BL29" s="675"/>
      <c r="BM29" s="675"/>
      <c r="BN29" s="681"/>
      <c r="BO29" s="681"/>
      <c r="BP29" s="681"/>
      <c r="BQ29" s="681"/>
      <c r="BR29" s="681"/>
      <c r="BS29" s="681"/>
      <c r="BT29" s="681"/>
      <c r="BU29" s="681"/>
      <c r="BV29" s="681"/>
      <c r="BW29" s="681"/>
    </row>
    <row r="30" spans="1:75" ht="13.5" customHeight="1">
      <c r="A30" s="696"/>
      <c r="B30" s="15" t="s">
        <v>60</v>
      </c>
      <c r="C30" s="708" t="str">
        <f>VLOOKUP($C27,'2025年度(1年後期)'!$B$5:$N$207,COLUMN('2025年度(1年後期)'!$C$5)+1,0)&amp;""</f>
        <v/>
      </c>
      <c r="D30" s="707"/>
      <c r="E30" s="821" t="str">
        <f>VLOOKUP($C27,'2025年度(2年後期)'!$B$5:$N$207,COLUMN('2025年度(2年後期)'!$C$5)+1,0)&amp;""</f>
        <v>大講義室</v>
      </c>
      <c r="F30" s="757"/>
      <c r="G30" s="716" t="str">
        <f>VLOOKUP($C27,'2025年度(3年後期)'!$B$5:$N$207,COLUMN('2025年度(3年後期)'!$C$5)+1,0)&amp;""</f>
        <v>母性:301･母小実</v>
      </c>
      <c r="H30" s="707"/>
      <c r="I30" s="716" t="str">
        <f>VLOOKUP($C27,'2025年度(4年後期)'!$B$5:$N$206,COLUMN('2025年度(4年後期)'!$C$5)+1,0)&amp;""</f>
        <v/>
      </c>
      <c r="J30" s="707"/>
      <c r="K30" s="689" t="str">
        <f>VLOOKUP($C27,'2025年度(助産後期)'!$B$5:$N$207,COLUMN('2025年度(助産後期)'!$C$5)+1,0)&amp;""</f>
        <v/>
      </c>
      <c r="L30" s="717"/>
      <c r="M30" s="718" t="str">
        <f>VLOOKUP($C27,'2025年度(M1後期)'!$B$5:$N$207,COLUMN('2025年度(M1後期)'!$C$5)+1,0)&amp;""</f>
        <v>情報:別途指定
感染:別途指定</v>
      </c>
      <c r="N30" s="707"/>
      <c r="O30" s="716" t="str">
        <f>VLOOKUP($C27,'2025年度(M2後期)'!$B$5:$N$207,COLUMN('2025年度(M2後期)'!$C$5)+1,0)&amp;""</f>
        <v/>
      </c>
      <c r="P30" s="707"/>
      <c r="Q30" s="716" t="str">
        <f>VLOOKUP($C27,'2025年度(D1後期)'!$B$5:$N$207,COLUMN('2025年度(D1後期)'!$C$5)+1,0)&amp;""</f>
        <v/>
      </c>
      <c r="R30" s="707"/>
      <c r="S30" s="689" t="str">
        <f>VLOOKUP($C27,'2025年度(D23後期)'!$B$5:$N$207,COLUMN('2025年度(D23後期)'!$C$5)+1,0)&amp;""</f>
        <v/>
      </c>
      <c r="T30" s="707"/>
      <c r="U30" s="40"/>
      <c r="Z30" s="696"/>
      <c r="AA30" s="681"/>
      <c r="AB30" s="681"/>
      <c r="AC30" s="681"/>
      <c r="AD30" s="681"/>
      <c r="AE30" s="681"/>
      <c r="AF30" s="681"/>
      <c r="AG30" s="681"/>
      <c r="AH30" s="681"/>
      <c r="AI30" s="681"/>
      <c r="AJ30" s="681"/>
      <c r="AK30" s="681"/>
      <c r="AL30" s="681"/>
      <c r="AM30" s="681"/>
      <c r="AN30" s="681"/>
      <c r="AO30" s="681"/>
      <c r="AP30" s="681"/>
      <c r="AQ30" s="681"/>
      <c r="AR30" s="681"/>
      <c r="AS30" s="681"/>
      <c r="AT30" s="681"/>
      <c r="AU30" s="681"/>
      <c r="AV30" s="681"/>
      <c r="AW30" s="681"/>
      <c r="AX30" s="681"/>
      <c r="AY30" s="681"/>
      <c r="AZ30" s="681"/>
      <c r="BA30" s="681"/>
      <c r="BB30" s="681"/>
      <c r="BC30" s="681"/>
      <c r="BD30" s="681"/>
      <c r="BE30" s="681"/>
      <c r="BF30" s="681"/>
      <c r="BG30" s="681"/>
      <c r="BH30" s="681"/>
      <c r="BI30" s="681"/>
      <c r="BJ30" s="681"/>
      <c r="BK30" s="675"/>
      <c r="BL30" s="675"/>
      <c r="BM30" s="675"/>
      <c r="BN30" s="681"/>
      <c r="BO30" s="681"/>
      <c r="BP30" s="681"/>
      <c r="BQ30" s="681"/>
      <c r="BR30" s="681"/>
      <c r="BS30" s="681"/>
      <c r="BT30" s="681"/>
      <c r="BU30" s="681"/>
      <c r="BV30" s="681"/>
      <c r="BW30" s="681"/>
    </row>
    <row r="31" spans="1:75" ht="13.5" customHeight="1">
      <c r="A31" s="697"/>
      <c r="B31" s="16" t="s">
        <v>62</v>
      </c>
      <c r="C31" s="687"/>
      <c r="D31" s="719"/>
      <c r="E31" s="822"/>
      <c r="F31" s="755"/>
      <c r="G31" s="684"/>
      <c r="H31" s="719"/>
      <c r="I31" s="684"/>
      <c r="J31" s="719"/>
      <c r="K31" s="686"/>
      <c r="L31" s="720"/>
      <c r="M31" s="721"/>
      <c r="N31" s="719"/>
      <c r="O31" s="684"/>
      <c r="P31" s="719"/>
      <c r="Q31" s="684"/>
      <c r="R31" s="719"/>
      <c r="S31" s="686"/>
      <c r="T31" s="719"/>
      <c r="U31" s="46"/>
      <c r="Z31" s="697"/>
      <c r="AA31" s="682"/>
      <c r="AB31" s="682"/>
      <c r="AC31" s="682"/>
      <c r="AD31" s="682"/>
      <c r="AE31" s="682"/>
      <c r="AF31" s="682"/>
      <c r="AG31" s="682"/>
      <c r="AH31" s="682"/>
      <c r="AI31" s="682"/>
      <c r="AJ31" s="682"/>
      <c r="AK31" s="682"/>
      <c r="AL31" s="682"/>
      <c r="AM31" s="682"/>
      <c r="AN31" s="682"/>
      <c r="AO31" s="682"/>
      <c r="AP31" s="682"/>
      <c r="AQ31" s="682"/>
      <c r="AR31" s="682"/>
      <c r="AS31" s="682"/>
      <c r="AT31" s="682"/>
      <c r="AU31" s="682"/>
      <c r="AV31" s="682"/>
      <c r="AW31" s="682"/>
      <c r="AX31" s="682"/>
      <c r="AY31" s="682"/>
      <c r="AZ31" s="682"/>
      <c r="BA31" s="682"/>
      <c r="BB31" s="682"/>
      <c r="BC31" s="682"/>
      <c r="BD31" s="682"/>
      <c r="BE31" s="682"/>
      <c r="BF31" s="682"/>
      <c r="BG31" s="682"/>
      <c r="BH31" s="682"/>
      <c r="BI31" s="682"/>
      <c r="BJ31" s="682"/>
      <c r="BK31" s="676"/>
      <c r="BL31" s="676"/>
      <c r="BM31" s="676"/>
      <c r="BN31" s="682"/>
      <c r="BO31" s="682"/>
      <c r="BP31" s="682"/>
      <c r="BQ31" s="682"/>
      <c r="BR31" s="682"/>
      <c r="BS31" s="682"/>
      <c r="BT31" s="682"/>
      <c r="BU31" s="682"/>
      <c r="BV31" s="682"/>
      <c r="BW31" s="682"/>
    </row>
    <row r="32" spans="1:75" ht="13.5" customHeight="1">
      <c r="A32" s="696" t="s">
        <v>64</v>
      </c>
      <c r="B32" s="15" t="s">
        <v>55</v>
      </c>
      <c r="C32" s="705" t="str">
        <f>VLOOKUP($C27,'2025年度(1年後期)'!$B$5:$N$207,COLUMN('2025年度(1年後期)'!$E$5),0)&amp;""</f>
        <v/>
      </c>
      <c r="D32" s="706"/>
      <c r="E32" s="823" t="str">
        <f>VLOOKUP($C27,'2025年度(2年後期)'!$B$5:$N$207,COLUMN('2025年度(2年後期)'!$E$5),0)&amp;""</f>
        <v>地域･在宅看護学概論　本試験</v>
      </c>
      <c r="F32" s="759"/>
      <c r="G32" s="713" t="str">
        <f>VLOOKUP($C27,'2025年度(3年後期)'!$B$5:$N$207,COLUMN('2025年度(3年後期)'!$E$5),0)&amp;""</f>
        <v>領域別実習</v>
      </c>
      <c r="H32" s="706"/>
      <c r="I32" s="713" t="str">
        <f>VLOOKUP($C27,'2025年度(4年後期)'!$B$5:$N$206,COLUMN('2025年度(4年後期)'!$E$5),0)&amp;""</f>
        <v/>
      </c>
      <c r="J32" s="706"/>
      <c r="K32" s="693" t="str">
        <f>VLOOKUP($C27,'2025年度(助産後期)'!$B$5:$N$207,COLUMN('2025年度(助産後期)'!$E$5),0)&amp;""</f>
        <v/>
      </c>
      <c r="L32" s="709"/>
      <c r="M32" s="705" t="str">
        <f>VLOOKUP($C27,'2025年度(M1後期)'!$B$5:$N$207,COLUMN('2025年度(M1後期)'!$E$5),0)&amp;""</f>
        <v>看護情報・管理学演習Ａ－Ⅰ
感染管理看護学演習Ａ－Ⅰ</v>
      </c>
      <c r="N32" s="706"/>
      <c r="O32" s="693" t="str">
        <f>VLOOKUP($C27,'2025年度(M2後期)'!$B$5:$N$207,COLUMN('2025年度(M2後期)'!$E$5),0)&amp;""</f>
        <v>特別研究</v>
      </c>
      <c r="P32" s="706"/>
      <c r="Q32" s="693" t="str">
        <f>VLOOKUP($C27,'2025年度(D1後期)'!$B$5:$N$207,COLUMN('2025年度(D1後期)'!$E$5),0)&amp;""</f>
        <v/>
      </c>
      <c r="R32" s="706"/>
      <c r="S32" s="693" t="str">
        <f>VLOOKUP($C27,'2025年度(D23後期)'!$B$5:$N$207,COLUMN('2025年度(D23後期)'!$E$5),0)&amp;""</f>
        <v>特別研究</v>
      </c>
      <c r="T32" s="706"/>
      <c r="U32" s="20"/>
      <c r="Z32" s="696" t="str">
        <f>A32</f>
        <v>２時限（11：00～12：30）</v>
      </c>
      <c r="AA32" s="680"/>
      <c r="AB32" s="680"/>
      <c r="AC32" s="680"/>
      <c r="AD32" s="680"/>
      <c r="AE32" s="680"/>
      <c r="AF32" s="680"/>
      <c r="AG32" s="680"/>
      <c r="AH32" s="680"/>
      <c r="AI32" s="680"/>
      <c r="AJ32" s="680"/>
      <c r="AK32" s="680"/>
      <c r="AL32" s="680"/>
      <c r="AM32" s="680" t="s">
        <v>169</v>
      </c>
      <c r="AN32" s="680"/>
      <c r="AO32" s="680"/>
      <c r="AP32" s="680"/>
      <c r="AQ32" s="680"/>
      <c r="AR32" s="680"/>
      <c r="AS32" s="680"/>
      <c r="AT32" s="680"/>
      <c r="AU32" s="680"/>
      <c r="AV32" s="680"/>
      <c r="AW32" s="680" t="s">
        <v>169</v>
      </c>
      <c r="AX32" s="680"/>
      <c r="AY32" s="680"/>
      <c r="AZ32" s="680"/>
      <c r="BA32" s="680"/>
      <c r="BB32" s="680"/>
      <c r="BC32" s="680"/>
      <c r="BD32" s="680"/>
      <c r="BE32" s="680"/>
      <c r="BF32" s="680"/>
      <c r="BG32" s="680"/>
      <c r="BH32" s="680"/>
      <c r="BI32" s="680"/>
      <c r="BJ32" s="680"/>
      <c r="BK32" s="674"/>
      <c r="BL32" s="674"/>
      <c r="BM32" s="674"/>
      <c r="BN32" s="680" t="s">
        <v>377</v>
      </c>
      <c r="BO32" s="680"/>
      <c r="BP32" s="680"/>
      <c r="BQ32" s="680"/>
      <c r="BR32" s="680"/>
      <c r="BS32" s="680"/>
      <c r="BT32" s="680"/>
      <c r="BU32" s="680"/>
      <c r="BV32" s="680"/>
      <c r="BW32" s="680"/>
    </row>
    <row r="33" spans="1:75" ht="13.5" customHeight="1">
      <c r="A33" s="696"/>
      <c r="B33" s="15" t="s">
        <v>58</v>
      </c>
      <c r="C33" s="708" t="str">
        <f>IFERROR(VLOOKUP(C32,科目・教員!$A$2:$B$349,2,0),"")</f>
        <v/>
      </c>
      <c r="D33" s="707"/>
      <c r="E33" s="821" t="str">
        <f>IFERROR(VLOOKUP(E32,科目・教員!$A$2:$B$349,2,0),"")</f>
        <v/>
      </c>
      <c r="F33" s="757"/>
      <c r="G33" s="716" t="str">
        <f>IFERROR(VLOOKUP(G32,科目・教員!$A$2:$B$349,2,0),"")</f>
        <v/>
      </c>
      <c r="H33" s="707"/>
      <c r="I33" s="716" t="str">
        <f>IFERROR(VLOOKUP(I32,科目・教員!$A$2:$B$349,2,0),"")</f>
        <v/>
      </c>
      <c r="J33" s="707"/>
      <c r="K33" s="689" t="str">
        <f>IFERROR(VLOOKUP(K32,科目・教員!$A$2:$B$349,2,0),"")</f>
        <v/>
      </c>
      <c r="L33" s="717"/>
      <c r="M33" s="708" t="str">
        <f>IFERROR(VLOOKUP(M32,科目・教員!$A$2:$B$349,2,0),"")</f>
        <v/>
      </c>
      <c r="N33" s="707"/>
      <c r="O33" s="689" t="str">
        <f>IFERROR(VLOOKUP(O32,科目・教員!$A$2:$B$349,2,0),"")</f>
        <v/>
      </c>
      <c r="P33" s="707"/>
      <c r="Q33" s="689" t="str">
        <f>IFERROR(VLOOKUP(Q32,科目・教員!$A$2:$B$349,2,0),"")</f>
        <v/>
      </c>
      <c r="R33" s="707"/>
      <c r="S33" s="689" t="str">
        <f>IFERROR(VLOOKUP(S32,科目・教員!$A$2:$B$349,2,0),"")</f>
        <v/>
      </c>
      <c r="T33" s="707"/>
      <c r="U33" s="20"/>
      <c r="Z33" s="696"/>
      <c r="AA33" s="681"/>
      <c r="AB33" s="681"/>
      <c r="AC33" s="681"/>
      <c r="AD33" s="681"/>
      <c r="AE33" s="681"/>
      <c r="AF33" s="681"/>
      <c r="AG33" s="681"/>
      <c r="AH33" s="681"/>
      <c r="AI33" s="681"/>
      <c r="AJ33" s="681"/>
      <c r="AK33" s="681"/>
      <c r="AL33" s="681"/>
      <c r="AM33" s="681"/>
      <c r="AN33" s="681"/>
      <c r="AO33" s="681"/>
      <c r="AP33" s="681"/>
      <c r="AQ33" s="681"/>
      <c r="AR33" s="681"/>
      <c r="AS33" s="681"/>
      <c r="AT33" s="681"/>
      <c r="AU33" s="681"/>
      <c r="AV33" s="681"/>
      <c r="AW33" s="681"/>
      <c r="AX33" s="681"/>
      <c r="AY33" s="681"/>
      <c r="AZ33" s="681"/>
      <c r="BA33" s="681"/>
      <c r="BB33" s="681"/>
      <c r="BC33" s="681"/>
      <c r="BD33" s="681"/>
      <c r="BE33" s="681"/>
      <c r="BF33" s="681"/>
      <c r="BG33" s="681"/>
      <c r="BH33" s="681"/>
      <c r="BI33" s="681"/>
      <c r="BJ33" s="681"/>
      <c r="BK33" s="675"/>
      <c r="BL33" s="675"/>
      <c r="BM33" s="675"/>
      <c r="BN33" s="681"/>
      <c r="BO33" s="681"/>
      <c r="BP33" s="681"/>
      <c r="BQ33" s="681"/>
      <c r="BR33" s="681"/>
      <c r="BS33" s="681"/>
      <c r="BT33" s="681"/>
      <c r="BU33" s="681"/>
      <c r="BV33" s="681"/>
      <c r="BW33" s="681"/>
    </row>
    <row r="34" spans="1:75" ht="13.5" customHeight="1">
      <c r="A34" s="696"/>
      <c r="B34" s="15" t="s">
        <v>60</v>
      </c>
      <c r="C34" s="708" t="str">
        <f>VLOOKUP($C27,'2025年度(1年後期)'!$B$5:$N$207,COLUMN('2025年度(1年後期)'!$E$5)+1,0)&amp;""</f>
        <v/>
      </c>
      <c r="D34" s="707"/>
      <c r="E34" s="821" t="str">
        <f>VLOOKUP($C27,'2025年度(2年後期)'!$B$5:$N$207,COLUMN('2025年度(2年後期)'!$E$5)+1,0)&amp;""</f>
        <v>大講義室</v>
      </c>
      <c r="F34" s="757"/>
      <c r="G34" s="716" t="str">
        <f>VLOOKUP($C27,'2025年度(3年後期)'!$B$5:$N$207,COLUMN('2025年度(3年後期)'!$E$5)+1,0)&amp;""</f>
        <v>母性:301･母小実</v>
      </c>
      <c r="H34" s="707"/>
      <c r="I34" s="716" t="str">
        <f>VLOOKUP($C27,'2025年度(4年後期)'!$B$5:$N$206,COLUMN('2025年度(4年後期)'!$E$5)+1,0)&amp;""</f>
        <v/>
      </c>
      <c r="J34" s="707"/>
      <c r="K34" s="689" t="str">
        <f>VLOOKUP($C27,'2025年度(助産後期)'!$B$5:$N$207,COLUMN('2025年度(助産後期)'!$E$5)+1,0)&amp;""</f>
        <v/>
      </c>
      <c r="L34" s="717"/>
      <c r="M34" s="708" t="str">
        <f>VLOOKUP($C27,'2025年度(M1後期)'!$B$5:$N$207,COLUMN('2025年度(M1後期)'!$E$5)+1,0)&amp;""</f>
        <v>情報:別途指定
感染:別途指定</v>
      </c>
      <c r="N34" s="707"/>
      <c r="O34" s="689" t="str">
        <f>VLOOKUP($C27,'2025年度(M2後期)'!$B$5:$N$207,COLUMN('2025年度(M2後期)'!$E$5)+1,0)&amp;""</f>
        <v/>
      </c>
      <c r="P34" s="707"/>
      <c r="Q34" s="689" t="str">
        <f>VLOOKUP($C27,'2025年度(D1後期)'!$B$5:$N$207,COLUMN('2025年度(D1後期)'!$E$5)+1,0)&amp;""</f>
        <v/>
      </c>
      <c r="R34" s="707"/>
      <c r="S34" s="689" t="str">
        <f>VLOOKUP($C27,'2025年度(D23後期)'!$B$5:$N$207,COLUMN('2025年度(D23後期)'!$E$5)+1,0)&amp;""</f>
        <v/>
      </c>
      <c r="T34" s="707"/>
      <c r="U34" s="20"/>
      <c r="Z34" s="696"/>
      <c r="AA34" s="681"/>
      <c r="AB34" s="681"/>
      <c r="AC34" s="681"/>
      <c r="AD34" s="681"/>
      <c r="AE34" s="681"/>
      <c r="AF34" s="681"/>
      <c r="AG34" s="681"/>
      <c r="AH34" s="681"/>
      <c r="AI34" s="681"/>
      <c r="AJ34" s="681"/>
      <c r="AK34" s="681"/>
      <c r="AL34" s="681"/>
      <c r="AM34" s="681"/>
      <c r="AN34" s="681"/>
      <c r="AO34" s="681"/>
      <c r="AP34" s="681"/>
      <c r="AQ34" s="681"/>
      <c r="AR34" s="681"/>
      <c r="AS34" s="681"/>
      <c r="AT34" s="681"/>
      <c r="AU34" s="681"/>
      <c r="AV34" s="681"/>
      <c r="AW34" s="681"/>
      <c r="AX34" s="681"/>
      <c r="AY34" s="681"/>
      <c r="AZ34" s="681"/>
      <c r="BA34" s="681"/>
      <c r="BB34" s="681"/>
      <c r="BC34" s="681"/>
      <c r="BD34" s="681"/>
      <c r="BE34" s="681"/>
      <c r="BF34" s="681"/>
      <c r="BG34" s="681"/>
      <c r="BH34" s="681"/>
      <c r="BI34" s="681"/>
      <c r="BJ34" s="681"/>
      <c r="BK34" s="675"/>
      <c r="BL34" s="675"/>
      <c r="BM34" s="675"/>
      <c r="BN34" s="681"/>
      <c r="BO34" s="681"/>
      <c r="BP34" s="681"/>
      <c r="BQ34" s="681"/>
      <c r="BR34" s="681"/>
      <c r="BS34" s="681"/>
      <c r="BT34" s="681"/>
      <c r="BU34" s="681"/>
      <c r="BV34" s="681"/>
      <c r="BW34" s="681"/>
    </row>
    <row r="35" spans="1:75" ht="13.5" customHeight="1">
      <c r="A35" s="712"/>
      <c r="B35" s="16" t="s">
        <v>62</v>
      </c>
      <c r="C35" s="687"/>
      <c r="D35" s="685"/>
      <c r="E35" s="822"/>
      <c r="F35" s="750"/>
      <c r="G35" s="684"/>
      <c r="H35" s="685"/>
      <c r="I35" s="684"/>
      <c r="J35" s="685"/>
      <c r="K35" s="686"/>
      <c r="L35" s="686"/>
      <c r="M35" s="687"/>
      <c r="N35" s="685"/>
      <c r="O35" s="686"/>
      <c r="P35" s="685"/>
      <c r="Q35" s="686"/>
      <c r="R35" s="685"/>
      <c r="S35" s="686"/>
      <c r="T35" s="685"/>
      <c r="U35" s="20"/>
      <c r="Z35" s="697"/>
      <c r="AA35" s="682"/>
      <c r="AB35" s="682"/>
      <c r="AC35" s="682"/>
      <c r="AD35" s="682"/>
      <c r="AE35" s="682"/>
      <c r="AF35" s="682"/>
      <c r="AG35" s="682"/>
      <c r="AH35" s="682"/>
      <c r="AI35" s="682"/>
      <c r="AJ35" s="682"/>
      <c r="AK35" s="682"/>
      <c r="AL35" s="682"/>
      <c r="AM35" s="682"/>
      <c r="AN35" s="682"/>
      <c r="AO35" s="682"/>
      <c r="AP35" s="682"/>
      <c r="AQ35" s="682"/>
      <c r="AR35" s="682"/>
      <c r="AS35" s="682"/>
      <c r="AT35" s="682"/>
      <c r="AU35" s="682"/>
      <c r="AV35" s="682"/>
      <c r="AW35" s="682"/>
      <c r="AX35" s="682"/>
      <c r="AY35" s="682"/>
      <c r="AZ35" s="682"/>
      <c r="BA35" s="682"/>
      <c r="BB35" s="682"/>
      <c r="BC35" s="682"/>
      <c r="BD35" s="682"/>
      <c r="BE35" s="682"/>
      <c r="BF35" s="682"/>
      <c r="BG35" s="682"/>
      <c r="BH35" s="682"/>
      <c r="BI35" s="682"/>
      <c r="BJ35" s="682"/>
      <c r="BK35" s="676"/>
      <c r="BL35" s="676"/>
      <c r="BM35" s="676"/>
      <c r="BN35" s="682"/>
      <c r="BO35" s="682"/>
      <c r="BP35" s="682"/>
      <c r="BQ35" s="682"/>
      <c r="BR35" s="682"/>
      <c r="BS35" s="682"/>
      <c r="BT35" s="682"/>
      <c r="BU35" s="682"/>
      <c r="BV35" s="682"/>
      <c r="BW35" s="682"/>
    </row>
    <row r="36" spans="1:75" ht="13.5" customHeight="1">
      <c r="A36" s="695" t="s">
        <v>70</v>
      </c>
      <c r="B36" s="17" t="s">
        <v>71</v>
      </c>
      <c r="C36" s="705"/>
      <c r="D36" s="706"/>
      <c r="E36" s="713"/>
      <c r="F36" s="706"/>
      <c r="G36" s="713"/>
      <c r="H36" s="706"/>
      <c r="I36" s="713"/>
      <c r="J36" s="706"/>
      <c r="K36" s="693"/>
      <c r="L36" s="709"/>
      <c r="M36" s="705"/>
      <c r="N36" s="706"/>
      <c r="O36" s="693"/>
      <c r="P36" s="706"/>
      <c r="Q36" s="693"/>
      <c r="R36" s="706"/>
      <c r="S36" s="693"/>
      <c r="T36" s="706"/>
      <c r="U36" s="20"/>
      <c r="Z36" s="696" t="str">
        <f>A36</f>
        <v>昼休み（12：30～13：30）</v>
      </c>
      <c r="AA36" s="680"/>
      <c r="AB36" s="680"/>
      <c r="AC36" s="680"/>
      <c r="AD36" s="680"/>
      <c r="AE36" s="680"/>
      <c r="AF36" s="680"/>
      <c r="AG36" s="680"/>
      <c r="AH36" s="680"/>
      <c r="AI36" s="680"/>
      <c r="AJ36" s="680"/>
      <c r="AK36" s="680"/>
      <c r="AL36" s="680"/>
      <c r="AM36" s="680"/>
      <c r="AN36" s="680"/>
      <c r="AO36" s="680"/>
      <c r="AP36" s="680"/>
      <c r="AQ36" s="680"/>
      <c r="AR36" s="680"/>
      <c r="AS36" s="680"/>
      <c r="AT36" s="680"/>
      <c r="AU36" s="680"/>
      <c r="AV36" s="680"/>
      <c r="AW36" s="680"/>
      <c r="AX36" s="680"/>
      <c r="AY36" s="680"/>
      <c r="AZ36" s="680"/>
      <c r="BA36" s="680"/>
      <c r="BB36" s="680"/>
      <c r="BC36" s="680"/>
      <c r="BD36" s="680"/>
      <c r="BE36" s="680"/>
      <c r="BF36" s="680"/>
      <c r="BG36" s="680"/>
      <c r="BH36" s="680"/>
      <c r="BI36" s="680"/>
      <c r="BJ36" s="680"/>
      <c r="BK36" s="674"/>
      <c r="BL36" s="674"/>
      <c r="BM36" s="674"/>
      <c r="BN36" s="680"/>
      <c r="BO36" s="680"/>
      <c r="BP36" s="680"/>
      <c r="BQ36" s="680"/>
      <c r="BR36" s="680"/>
      <c r="BS36" s="680"/>
      <c r="BT36" s="680"/>
      <c r="BU36" s="680"/>
      <c r="BV36" s="680"/>
      <c r="BW36" s="680"/>
    </row>
    <row r="37" spans="1:75" ht="13.5" customHeight="1">
      <c r="A37" s="696"/>
      <c r="B37" s="17" t="s">
        <v>73</v>
      </c>
      <c r="C37" s="708"/>
      <c r="D37" s="707"/>
      <c r="E37" s="716"/>
      <c r="F37" s="707"/>
      <c r="G37" s="716"/>
      <c r="H37" s="707"/>
      <c r="I37" s="716"/>
      <c r="J37" s="707"/>
      <c r="K37" s="689"/>
      <c r="L37" s="717"/>
      <c r="M37" s="708"/>
      <c r="N37" s="707"/>
      <c r="O37" s="689"/>
      <c r="P37" s="707"/>
      <c r="Q37" s="689"/>
      <c r="R37" s="707"/>
      <c r="S37" s="689"/>
      <c r="T37" s="707"/>
      <c r="U37" s="20"/>
      <c r="Z37" s="696"/>
      <c r="AA37" s="681"/>
      <c r="AB37" s="681"/>
      <c r="AC37" s="681"/>
      <c r="AD37" s="681"/>
      <c r="AE37" s="681"/>
      <c r="AF37" s="681"/>
      <c r="AG37" s="681"/>
      <c r="AH37" s="681"/>
      <c r="AI37" s="681"/>
      <c r="AJ37" s="681"/>
      <c r="AK37" s="681"/>
      <c r="AL37" s="681"/>
      <c r="AM37" s="681"/>
      <c r="AN37" s="681"/>
      <c r="AO37" s="681"/>
      <c r="AP37" s="681"/>
      <c r="AQ37" s="681"/>
      <c r="AR37" s="681"/>
      <c r="AS37" s="681"/>
      <c r="AT37" s="681"/>
      <c r="AU37" s="681"/>
      <c r="AV37" s="681"/>
      <c r="AW37" s="681"/>
      <c r="AX37" s="681"/>
      <c r="AY37" s="681"/>
      <c r="AZ37" s="681"/>
      <c r="BA37" s="681"/>
      <c r="BB37" s="681"/>
      <c r="BC37" s="681"/>
      <c r="BD37" s="681"/>
      <c r="BE37" s="681"/>
      <c r="BF37" s="681"/>
      <c r="BG37" s="681"/>
      <c r="BH37" s="681"/>
      <c r="BI37" s="681"/>
      <c r="BJ37" s="681"/>
      <c r="BK37" s="675"/>
      <c r="BL37" s="675"/>
      <c r="BM37" s="675"/>
      <c r="BN37" s="681"/>
      <c r="BO37" s="681"/>
      <c r="BP37" s="681"/>
      <c r="BQ37" s="681"/>
      <c r="BR37" s="681"/>
      <c r="BS37" s="681"/>
      <c r="BT37" s="681"/>
      <c r="BU37" s="681"/>
      <c r="BV37" s="681"/>
      <c r="BW37" s="681"/>
    </row>
    <row r="38" spans="1:75" ht="13.5" customHeight="1">
      <c r="A38" s="696"/>
      <c r="B38" s="17" t="s">
        <v>60</v>
      </c>
      <c r="C38" s="708"/>
      <c r="D38" s="707"/>
      <c r="E38" s="716"/>
      <c r="F38" s="707"/>
      <c r="G38" s="716"/>
      <c r="H38" s="707"/>
      <c r="I38" s="716"/>
      <c r="J38" s="707"/>
      <c r="K38" s="689"/>
      <c r="L38" s="717"/>
      <c r="M38" s="708"/>
      <c r="N38" s="707"/>
      <c r="O38" s="689"/>
      <c r="P38" s="707"/>
      <c r="Q38" s="689"/>
      <c r="R38" s="707"/>
      <c r="S38" s="689"/>
      <c r="T38" s="707"/>
      <c r="U38" s="20"/>
      <c r="Z38" s="696"/>
      <c r="AA38" s="681"/>
      <c r="AB38" s="681"/>
      <c r="AC38" s="681"/>
      <c r="AD38" s="681"/>
      <c r="AE38" s="681"/>
      <c r="AF38" s="681"/>
      <c r="AG38" s="681"/>
      <c r="AH38" s="681"/>
      <c r="AI38" s="681"/>
      <c r="AJ38" s="681"/>
      <c r="AK38" s="681"/>
      <c r="AL38" s="681"/>
      <c r="AM38" s="681"/>
      <c r="AN38" s="681"/>
      <c r="AO38" s="681"/>
      <c r="AP38" s="681"/>
      <c r="AQ38" s="681"/>
      <c r="AR38" s="681"/>
      <c r="AS38" s="681"/>
      <c r="AT38" s="681"/>
      <c r="AU38" s="681"/>
      <c r="AV38" s="681"/>
      <c r="AW38" s="681"/>
      <c r="AX38" s="681"/>
      <c r="AY38" s="681"/>
      <c r="AZ38" s="681"/>
      <c r="BA38" s="681"/>
      <c r="BB38" s="681"/>
      <c r="BC38" s="681"/>
      <c r="BD38" s="681"/>
      <c r="BE38" s="681"/>
      <c r="BF38" s="681"/>
      <c r="BG38" s="681"/>
      <c r="BH38" s="681"/>
      <c r="BI38" s="681"/>
      <c r="BJ38" s="681"/>
      <c r="BK38" s="675"/>
      <c r="BL38" s="675"/>
      <c r="BM38" s="675"/>
      <c r="BN38" s="681"/>
      <c r="BO38" s="681"/>
      <c r="BP38" s="681"/>
      <c r="BQ38" s="681"/>
      <c r="BR38" s="681"/>
      <c r="BS38" s="681"/>
      <c r="BT38" s="681"/>
      <c r="BU38" s="681"/>
      <c r="BV38" s="681"/>
      <c r="BW38" s="681"/>
    </row>
    <row r="39" spans="1:75" ht="13.5" customHeight="1">
      <c r="A39" s="697"/>
      <c r="B39" s="18" t="s">
        <v>62</v>
      </c>
      <c r="C39" s="714"/>
      <c r="D39" s="711"/>
      <c r="E39" s="715"/>
      <c r="F39" s="711"/>
      <c r="G39" s="715"/>
      <c r="H39" s="711"/>
      <c r="I39" s="715"/>
      <c r="J39" s="711"/>
      <c r="K39" s="710"/>
      <c r="L39" s="710"/>
      <c r="M39" s="714"/>
      <c r="N39" s="711"/>
      <c r="O39" s="710"/>
      <c r="P39" s="711"/>
      <c r="Q39" s="710"/>
      <c r="R39" s="711"/>
      <c r="S39" s="710"/>
      <c r="T39" s="711"/>
      <c r="U39" s="20"/>
      <c r="Z39" s="697"/>
      <c r="AA39" s="682"/>
      <c r="AB39" s="682"/>
      <c r="AC39" s="682"/>
      <c r="AD39" s="682"/>
      <c r="AE39" s="682"/>
      <c r="AF39" s="682"/>
      <c r="AG39" s="682"/>
      <c r="AH39" s="682"/>
      <c r="AI39" s="682"/>
      <c r="AJ39" s="682"/>
      <c r="AK39" s="682"/>
      <c r="AL39" s="682"/>
      <c r="AM39" s="682"/>
      <c r="AN39" s="682"/>
      <c r="AO39" s="682"/>
      <c r="AP39" s="682"/>
      <c r="AQ39" s="682"/>
      <c r="AR39" s="682"/>
      <c r="AS39" s="682"/>
      <c r="AT39" s="682"/>
      <c r="AU39" s="682"/>
      <c r="AV39" s="682"/>
      <c r="AW39" s="682"/>
      <c r="AX39" s="682"/>
      <c r="AY39" s="682"/>
      <c r="AZ39" s="682"/>
      <c r="BA39" s="682"/>
      <c r="BB39" s="682"/>
      <c r="BC39" s="682"/>
      <c r="BD39" s="682"/>
      <c r="BE39" s="682"/>
      <c r="BF39" s="682"/>
      <c r="BG39" s="682"/>
      <c r="BH39" s="682"/>
      <c r="BI39" s="682"/>
      <c r="BJ39" s="682"/>
      <c r="BK39" s="676"/>
      <c r="BL39" s="676"/>
      <c r="BM39" s="676"/>
      <c r="BN39" s="682"/>
      <c r="BO39" s="682"/>
      <c r="BP39" s="682"/>
      <c r="BQ39" s="682"/>
      <c r="BR39" s="682"/>
      <c r="BS39" s="682"/>
      <c r="BT39" s="682"/>
      <c r="BU39" s="682"/>
      <c r="BV39" s="682"/>
      <c r="BW39" s="682"/>
    </row>
    <row r="40" spans="1:75" ht="13.5" customHeight="1">
      <c r="A40" s="696" t="s">
        <v>74</v>
      </c>
      <c r="B40" s="15" t="s">
        <v>55</v>
      </c>
      <c r="C40" s="753" t="str">
        <f>VLOOKUP($C27,'2025年度(1年後期)'!$B$5:$N$207,COLUMN('2025年度(1年後期)'!$G$5),0)&amp;""</f>
        <v>生活援助論Ⅱ　本試験(実技)</v>
      </c>
      <c r="D40" s="754"/>
      <c r="E40" s="826" t="str">
        <f>VLOOKUP($C27,'2025年度(2年後期)'!$B$5:$N$207,COLUMN('2025年度(2年後期)'!$G$5),0)&amp;""</f>
        <v>小児看護学概論
小児看護援助論Ⅰ
本試験</v>
      </c>
      <c r="F40" s="754"/>
      <c r="G40" s="698" t="str">
        <f>VLOOKUP($C27,'2025年度(3年後期)'!$B$5:$N$207,COLUMN('2025年度(3年後期)'!$G$5),0)&amp;""</f>
        <v>領域別実習</v>
      </c>
      <c r="H40" s="693"/>
      <c r="I40" s="698" t="str">
        <f>VLOOKUP($C27,'2025年度(4年後期)'!$B$5:$N$206,COLUMN('2025年度(4年後期)'!$G$5),0)&amp;""</f>
        <v/>
      </c>
      <c r="J40" s="693"/>
      <c r="K40" s="694" t="str">
        <f>VLOOKUP($C27,'2025年度(助産後期)'!$B$5:$N$207,COLUMN('2025年度(助産後期)'!$G$5),0)&amp;""</f>
        <v/>
      </c>
      <c r="L40" s="694"/>
      <c r="M40" s="692" t="str">
        <f>VLOOKUP($C27,'2025年度(M1後期)'!$B$5:$N$207,COLUMN('2025年度(M1後期)'!$G$5),0)&amp;""</f>
        <v>成人看護学演習Ａ－Ⅰ</v>
      </c>
      <c r="N40" s="693"/>
      <c r="O40" s="694" t="str">
        <f>VLOOKUP($C27,'2025年度(M2後期)'!$B$5:$N$207,COLUMN('2025年度(M2後期)'!$G$5),0)&amp;""</f>
        <v>特別研究</v>
      </c>
      <c r="P40" s="693"/>
      <c r="Q40" s="694" t="str">
        <f>VLOOKUP($C27,'2025年度(D1後期)'!$B$5:$N$207,COLUMN('2025年度(D1後期)'!$G$5),0)&amp;""</f>
        <v/>
      </c>
      <c r="R40" s="693"/>
      <c r="S40" s="694" t="str">
        <f>VLOOKUP($C27,'2025年度(D23後期)'!$B$5:$N$207,COLUMN('2025年度(D23後期)'!$G$5),0)&amp;""</f>
        <v>特別研究</v>
      </c>
      <c r="T40" s="693"/>
      <c r="U40" s="20"/>
      <c r="Z40" s="696" t="str">
        <f>A40</f>
        <v>３時限（13：30～15：00）</v>
      </c>
      <c r="AA40" s="680"/>
      <c r="AB40" s="680"/>
      <c r="AC40" s="680"/>
      <c r="AD40" s="680"/>
      <c r="AE40" s="680"/>
      <c r="AF40" s="680"/>
      <c r="AG40" s="680" t="s">
        <v>378</v>
      </c>
      <c r="AH40" s="680" t="s">
        <v>378</v>
      </c>
      <c r="AI40" s="680"/>
      <c r="AJ40" s="680"/>
      <c r="AK40" s="680"/>
      <c r="AL40" s="680" t="s">
        <v>378</v>
      </c>
      <c r="AM40" s="680" t="s">
        <v>169</v>
      </c>
      <c r="AN40" s="680"/>
      <c r="AO40" s="680"/>
      <c r="AP40" s="680"/>
      <c r="AQ40" s="680"/>
      <c r="AR40" s="680"/>
      <c r="AS40" s="680"/>
      <c r="AT40" s="680"/>
      <c r="AU40" s="680"/>
      <c r="AV40" s="680"/>
      <c r="AW40" s="680" t="s">
        <v>169</v>
      </c>
      <c r="AX40" s="680"/>
      <c r="AY40" s="680"/>
      <c r="AZ40" s="680"/>
      <c r="BA40" s="680"/>
      <c r="BB40" s="680"/>
      <c r="BC40" s="680"/>
      <c r="BD40" s="680"/>
      <c r="BE40" s="680"/>
      <c r="BF40" s="680"/>
      <c r="BG40" s="680"/>
      <c r="BH40" s="680"/>
      <c r="BI40" s="680"/>
      <c r="BJ40" s="680"/>
      <c r="BK40" s="674"/>
      <c r="BL40" s="674"/>
      <c r="BM40" s="674"/>
      <c r="BN40" s="680" t="s">
        <v>379</v>
      </c>
      <c r="BO40" s="680"/>
      <c r="BP40" s="680"/>
      <c r="BQ40" s="680"/>
      <c r="BR40" s="680"/>
      <c r="BS40" s="680"/>
      <c r="BT40" s="680"/>
      <c r="BU40" s="680"/>
      <c r="BV40" s="680"/>
      <c r="BW40" s="680"/>
    </row>
    <row r="41" spans="1:75" ht="13.5" customHeight="1">
      <c r="A41" s="696"/>
      <c r="B41" s="15" t="s">
        <v>58</v>
      </c>
      <c r="C41" s="751" t="str">
        <f>IFERROR(VLOOKUP(C40,科目・教員!$A$2:$B$349,2,0),"")</f>
        <v/>
      </c>
      <c r="D41" s="752"/>
      <c r="E41" s="827" t="str">
        <f>IFERROR(VLOOKUP(E40,科目・教員!$A$2:$B$349,2,0),"")</f>
        <v/>
      </c>
      <c r="F41" s="752"/>
      <c r="G41" s="690" t="str">
        <f>IFERROR(VLOOKUP(G40,科目・教員!$A$2:$B$349,2,0),"")</f>
        <v/>
      </c>
      <c r="H41" s="689"/>
      <c r="I41" s="690" t="str">
        <f>IFERROR(VLOOKUP(I40,科目・教員!$A$2:$B$349,2,0),"")</f>
        <v/>
      </c>
      <c r="J41" s="689"/>
      <c r="K41" s="691" t="str">
        <f>IFERROR(VLOOKUP(K40,科目・教員!$A$2:$B$349,2,0),"")</f>
        <v/>
      </c>
      <c r="L41" s="691"/>
      <c r="M41" s="688" t="str">
        <f>IFERROR(VLOOKUP(M40,科目・教員!$A$2:$B$349,2,0),"")</f>
        <v/>
      </c>
      <c r="N41" s="689"/>
      <c r="O41" s="691" t="str">
        <f>IFERROR(VLOOKUP(O40,科目・教員!$A$2:$B$349,2,0),"")</f>
        <v/>
      </c>
      <c r="P41" s="689"/>
      <c r="Q41" s="691" t="str">
        <f>IFERROR(VLOOKUP(Q40,科目・教員!$A$2:$B$349,2,0),"")</f>
        <v/>
      </c>
      <c r="R41" s="689"/>
      <c r="S41" s="691" t="str">
        <f>IFERROR(VLOOKUP(S40,科目・教員!$A$2:$B$349,2,0),"")</f>
        <v/>
      </c>
      <c r="T41" s="689"/>
      <c r="U41" s="20"/>
      <c r="Z41" s="696"/>
      <c r="AA41" s="681"/>
      <c r="AB41" s="681"/>
      <c r="AC41" s="681"/>
      <c r="AD41" s="681"/>
      <c r="AE41" s="681"/>
      <c r="AF41" s="681"/>
      <c r="AG41" s="681"/>
      <c r="AH41" s="681"/>
      <c r="AI41" s="681"/>
      <c r="AJ41" s="681"/>
      <c r="AK41" s="681"/>
      <c r="AL41" s="681"/>
      <c r="AM41" s="681"/>
      <c r="AN41" s="681"/>
      <c r="AO41" s="681"/>
      <c r="AP41" s="681"/>
      <c r="AQ41" s="681"/>
      <c r="AR41" s="681"/>
      <c r="AS41" s="681"/>
      <c r="AT41" s="681"/>
      <c r="AU41" s="681"/>
      <c r="AV41" s="681"/>
      <c r="AW41" s="681"/>
      <c r="AX41" s="681"/>
      <c r="AY41" s="681"/>
      <c r="AZ41" s="681"/>
      <c r="BA41" s="681"/>
      <c r="BB41" s="681"/>
      <c r="BC41" s="681"/>
      <c r="BD41" s="681"/>
      <c r="BE41" s="681"/>
      <c r="BF41" s="681"/>
      <c r="BG41" s="681"/>
      <c r="BH41" s="681"/>
      <c r="BI41" s="681"/>
      <c r="BJ41" s="681"/>
      <c r="BK41" s="675"/>
      <c r="BL41" s="675"/>
      <c r="BM41" s="675"/>
      <c r="BN41" s="681"/>
      <c r="BO41" s="681"/>
      <c r="BP41" s="681"/>
      <c r="BQ41" s="681"/>
      <c r="BR41" s="681"/>
      <c r="BS41" s="681"/>
      <c r="BT41" s="681"/>
      <c r="BU41" s="681"/>
      <c r="BV41" s="681"/>
      <c r="BW41" s="681"/>
    </row>
    <row r="42" spans="1:75" ht="13.5" customHeight="1">
      <c r="A42" s="696"/>
      <c r="B42" s="15" t="s">
        <v>60</v>
      </c>
      <c r="C42" s="751" t="str">
        <f>VLOOKUP($C27,'2025年度(1年後期)'!$B$5:$N$207,COLUMN('2025年度(1年後期)'!$G$5)+1,0)&amp;""</f>
        <v>201･202･基礎実</v>
      </c>
      <c r="D42" s="752"/>
      <c r="E42" s="827" t="str">
        <f>VLOOKUP($C27,'2025年度(2年後期)'!$B$5:$N$207,COLUMN('2025年度(2年後期)'!$G$5)+1,0)&amp;""</f>
        <v>大講義室</v>
      </c>
      <c r="F42" s="752"/>
      <c r="G42" s="690" t="str">
        <f>VLOOKUP($C27,'2025年度(3年後期)'!$B$5:$N$207,COLUMN('2025年度(3年後期)'!$G$5)+1,0)&amp;""</f>
        <v>母性:301･母小実</v>
      </c>
      <c r="H42" s="689"/>
      <c r="I42" s="690" t="str">
        <f>VLOOKUP($C27,'2025年度(4年後期)'!$B$5:$N$206,COLUMN('2025年度(4年後期)'!$G$5)+1,0)&amp;""</f>
        <v/>
      </c>
      <c r="J42" s="689"/>
      <c r="K42" s="691" t="str">
        <f>VLOOKUP($C27,'2025年度(助産後期)'!$B$5:$N$207,COLUMN('2025年度(助産後期)'!$G$5)+1,0)&amp;""</f>
        <v/>
      </c>
      <c r="L42" s="691"/>
      <c r="M42" s="688" t="str">
        <f>VLOOKUP($C27,'2025年度(M1後期)'!$B$5:$N$207,COLUMN('2025年度(M1後期)'!$G$5)+1,0)&amp;""</f>
        <v>別途指定</v>
      </c>
      <c r="N42" s="689"/>
      <c r="O42" s="691" t="str">
        <f>VLOOKUP($C27,'2025年度(M2後期)'!$B$5:$N$207,COLUMN('2025年度(M2後期)'!$G$5)+1,0)&amp;""</f>
        <v/>
      </c>
      <c r="P42" s="689"/>
      <c r="Q42" s="691" t="str">
        <f>VLOOKUP($C27,'2025年度(D1後期)'!$B$5:$N$207,COLUMN('2025年度(D1後期)'!$G$5)+1,0)&amp;""</f>
        <v/>
      </c>
      <c r="R42" s="689"/>
      <c r="S42" s="691" t="str">
        <f>VLOOKUP($C27,'2025年度(D23後期)'!$B$5:$N$207,COLUMN('2025年度(D23後期)'!$G$5)+1,0)&amp;""</f>
        <v/>
      </c>
      <c r="T42" s="689"/>
      <c r="U42" s="20"/>
      <c r="Z42" s="696"/>
      <c r="AA42" s="681"/>
      <c r="AB42" s="681"/>
      <c r="AC42" s="681"/>
      <c r="AD42" s="681"/>
      <c r="AE42" s="681"/>
      <c r="AF42" s="681"/>
      <c r="AG42" s="681"/>
      <c r="AH42" s="681"/>
      <c r="AI42" s="681"/>
      <c r="AJ42" s="681"/>
      <c r="AK42" s="681"/>
      <c r="AL42" s="681"/>
      <c r="AM42" s="681"/>
      <c r="AN42" s="681"/>
      <c r="AO42" s="681"/>
      <c r="AP42" s="681"/>
      <c r="AQ42" s="681"/>
      <c r="AR42" s="681"/>
      <c r="AS42" s="681"/>
      <c r="AT42" s="681"/>
      <c r="AU42" s="681"/>
      <c r="AV42" s="681"/>
      <c r="AW42" s="681"/>
      <c r="AX42" s="681"/>
      <c r="AY42" s="681"/>
      <c r="AZ42" s="681"/>
      <c r="BA42" s="681"/>
      <c r="BB42" s="681"/>
      <c r="BC42" s="681"/>
      <c r="BD42" s="681"/>
      <c r="BE42" s="681"/>
      <c r="BF42" s="681"/>
      <c r="BG42" s="681"/>
      <c r="BH42" s="681"/>
      <c r="BI42" s="681"/>
      <c r="BJ42" s="681"/>
      <c r="BK42" s="675"/>
      <c r="BL42" s="675"/>
      <c r="BM42" s="675"/>
      <c r="BN42" s="681"/>
      <c r="BO42" s="681"/>
      <c r="BP42" s="681"/>
      <c r="BQ42" s="681"/>
      <c r="BR42" s="681"/>
      <c r="BS42" s="681"/>
      <c r="BT42" s="681"/>
      <c r="BU42" s="681"/>
      <c r="BV42" s="681"/>
      <c r="BW42" s="681"/>
    </row>
    <row r="43" spans="1:75" ht="13.5" customHeight="1">
      <c r="A43" s="712"/>
      <c r="B43" s="16" t="s">
        <v>62</v>
      </c>
      <c r="C43" s="749"/>
      <c r="D43" s="750"/>
      <c r="E43" s="822"/>
      <c r="F43" s="750"/>
      <c r="G43" s="684"/>
      <c r="H43" s="685"/>
      <c r="I43" s="684"/>
      <c r="J43" s="685"/>
      <c r="K43" s="686"/>
      <c r="L43" s="686"/>
      <c r="M43" s="687"/>
      <c r="N43" s="685"/>
      <c r="O43" s="686"/>
      <c r="P43" s="685"/>
      <c r="Q43" s="686"/>
      <c r="R43" s="685"/>
      <c r="S43" s="686"/>
      <c r="T43" s="685"/>
      <c r="U43" s="20"/>
      <c r="Z43" s="697"/>
      <c r="AA43" s="682"/>
      <c r="AB43" s="682"/>
      <c r="AC43" s="682"/>
      <c r="AD43" s="682"/>
      <c r="AE43" s="682"/>
      <c r="AF43" s="682"/>
      <c r="AG43" s="682"/>
      <c r="AH43" s="682"/>
      <c r="AI43" s="682"/>
      <c r="AJ43" s="682"/>
      <c r="AK43" s="682"/>
      <c r="AL43" s="682"/>
      <c r="AM43" s="682"/>
      <c r="AN43" s="682"/>
      <c r="AO43" s="682"/>
      <c r="AP43" s="682"/>
      <c r="AQ43" s="682"/>
      <c r="AR43" s="682"/>
      <c r="AS43" s="682"/>
      <c r="AT43" s="682"/>
      <c r="AU43" s="682"/>
      <c r="AV43" s="682"/>
      <c r="AW43" s="682"/>
      <c r="AX43" s="682"/>
      <c r="AY43" s="682"/>
      <c r="AZ43" s="682"/>
      <c r="BA43" s="682"/>
      <c r="BB43" s="682"/>
      <c r="BC43" s="682"/>
      <c r="BD43" s="682"/>
      <c r="BE43" s="682"/>
      <c r="BF43" s="682"/>
      <c r="BG43" s="682"/>
      <c r="BH43" s="682"/>
      <c r="BI43" s="682"/>
      <c r="BJ43" s="682"/>
      <c r="BK43" s="676"/>
      <c r="BL43" s="676"/>
      <c r="BM43" s="676"/>
      <c r="BN43" s="682"/>
      <c r="BO43" s="682"/>
      <c r="BP43" s="682"/>
      <c r="BQ43" s="682"/>
      <c r="BR43" s="682"/>
      <c r="BS43" s="682"/>
      <c r="BT43" s="682"/>
      <c r="BU43" s="682"/>
      <c r="BV43" s="682"/>
      <c r="BW43" s="682"/>
    </row>
    <row r="44" spans="1:75" ht="13.5" customHeight="1">
      <c r="A44" s="696" t="s">
        <v>80</v>
      </c>
      <c r="B44" s="15" t="s">
        <v>55</v>
      </c>
      <c r="C44" s="753" t="str">
        <f>VLOOKUP($C27,'2025年度(1年後期)'!$B$5:$N$207,COLUMN('2025年度(1年後期)'!$I$5),0)&amp;""</f>
        <v>生活援助論Ⅱ　本試験(実技)</v>
      </c>
      <c r="D44" s="754"/>
      <c r="E44" s="698" t="str">
        <f>VLOOKUP($C27,'2025年度(2年後期)'!$B$5:$N$207,COLUMN('2025年度(2年後期)'!$I$5),0)&amp;""</f>
        <v/>
      </c>
      <c r="F44" s="693"/>
      <c r="G44" s="698" t="str">
        <f>VLOOKUP($C27,'2025年度(3年後期)'!$B$5:$N$207,COLUMN('2025年度(3年後期)'!$I$5),0)&amp;""</f>
        <v>領域別実習</v>
      </c>
      <c r="H44" s="693"/>
      <c r="I44" s="698" t="str">
        <f>VLOOKUP($C27,'2025年度(4年後期)'!$B$5:$N$206,COLUMN('2025年度(4年後期)'!$I$5),0)&amp;""</f>
        <v/>
      </c>
      <c r="J44" s="693"/>
      <c r="K44" s="694" t="str">
        <f>VLOOKUP($C27,'2025年度(助産後期)'!$B$5:$N$207,COLUMN('2025年度(助産後期)'!$I$5),0)&amp;""</f>
        <v/>
      </c>
      <c r="L44" s="694"/>
      <c r="M44" s="692" t="str">
        <f>VLOOKUP($C27,'2025年度(M1後期)'!$B$5:$N$207,COLUMN('2025年度(M1後期)'!$I$5),0)&amp;""</f>
        <v>成人看護学演習Ａ－Ⅰ</v>
      </c>
      <c r="N44" s="693"/>
      <c r="O44" s="694" t="str">
        <f>VLOOKUP($C27,'2025年度(M2後期)'!$B$5:$N$207,COLUMN('2025年度(M2後期)'!$I$5),0)&amp;""</f>
        <v>特別研究</v>
      </c>
      <c r="P44" s="693"/>
      <c r="Q44" s="694" t="str">
        <f>VLOOKUP($C27,'2025年度(D1後期)'!$B$5:$N$207,COLUMN('2025年度(D1後期)'!$I$5),0)&amp;""</f>
        <v/>
      </c>
      <c r="R44" s="693"/>
      <c r="S44" s="694" t="str">
        <f>VLOOKUP($C27,'2025年度(D23後期)'!$B$5:$N$207,COLUMN('2025年度(D23後期)'!$I$5),0)&amp;""</f>
        <v>特別研究</v>
      </c>
      <c r="T44" s="693"/>
      <c r="U44" s="20"/>
      <c r="Z44" s="696" t="str">
        <f>A44</f>
        <v>４時限（15：10～16：40）</v>
      </c>
      <c r="AA44" s="680"/>
      <c r="AB44" s="680"/>
      <c r="AC44" s="680"/>
      <c r="AD44" s="680"/>
      <c r="AE44" s="680"/>
      <c r="AF44" s="680"/>
      <c r="AG44" s="680" t="s">
        <v>378</v>
      </c>
      <c r="AH44" s="680" t="s">
        <v>378</v>
      </c>
      <c r="AI44" s="680"/>
      <c r="AJ44" s="680"/>
      <c r="AK44" s="680"/>
      <c r="AL44" s="680" t="s">
        <v>378</v>
      </c>
      <c r="AM44" s="680" t="s">
        <v>169</v>
      </c>
      <c r="AN44" s="680"/>
      <c r="AO44" s="680"/>
      <c r="AP44" s="680"/>
      <c r="AQ44" s="680"/>
      <c r="AR44" s="680"/>
      <c r="AS44" s="680"/>
      <c r="AT44" s="680"/>
      <c r="AU44" s="680"/>
      <c r="AV44" s="680"/>
      <c r="AW44" s="680" t="s">
        <v>169</v>
      </c>
      <c r="AX44" s="680"/>
      <c r="AY44" s="680"/>
      <c r="AZ44" s="680"/>
      <c r="BA44" s="680"/>
      <c r="BB44" s="680"/>
      <c r="BC44" s="680"/>
      <c r="BD44" s="680"/>
      <c r="BE44" s="680"/>
      <c r="BF44" s="680"/>
      <c r="BG44" s="680"/>
      <c r="BH44" s="680"/>
      <c r="BI44" s="680"/>
      <c r="BJ44" s="680"/>
      <c r="BK44" s="674"/>
      <c r="BL44" s="674"/>
      <c r="BM44" s="674"/>
      <c r="BN44" s="680"/>
      <c r="BO44" s="680"/>
      <c r="BP44" s="680"/>
      <c r="BQ44" s="680"/>
      <c r="BR44" s="680"/>
      <c r="BS44" s="680"/>
      <c r="BT44" s="680"/>
      <c r="BU44" s="680"/>
      <c r="BV44" s="680"/>
      <c r="BW44" s="680"/>
    </row>
    <row r="45" spans="1:75" ht="13.5" customHeight="1">
      <c r="A45" s="696"/>
      <c r="B45" s="15" t="s">
        <v>58</v>
      </c>
      <c r="C45" s="751" t="str">
        <f>IFERROR(VLOOKUP(C44,科目・教員!$A$2:$B$349,2,0),"")</f>
        <v/>
      </c>
      <c r="D45" s="752"/>
      <c r="E45" s="690" t="str">
        <f>IFERROR(VLOOKUP(E44,科目・教員!$A$2:$B$349,2,0),"")</f>
        <v/>
      </c>
      <c r="F45" s="689"/>
      <c r="G45" s="690" t="str">
        <f>IFERROR(VLOOKUP(G44,科目・教員!$A$2:$B$349,2,0),"")</f>
        <v/>
      </c>
      <c r="H45" s="689"/>
      <c r="I45" s="690" t="str">
        <f>IFERROR(VLOOKUP(I44,科目・教員!$A$2:$B$349,2,0),"")</f>
        <v/>
      </c>
      <c r="J45" s="689"/>
      <c r="K45" s="691" t="str">
        <f>IFERROR(VLOOKUP(K44,科目・教員!$A$2:$B$349,2,0),"")</f>
        <v/>
      </c>
      <c r="L45" s="691"/>
      <c r="M45" s="688" t="str">
        <f>IFERROR(VLOOKUP(M44,科目・教員!$A$2:$B$349,2,0),"")</f>
        <v/>
      </c>
      <c r="N45" s="689"/>
      <c r="O45" s="691" t="str">
        <f>IFERROR(VLOOKUP(O44,科目・教員!$A$2:$B$349,2,0),"")</f>
        <v/>
      </c>
      <c r="P45" s="689"/>
      <c r="Q45" s="691" t="str">
        <f>IFERROR(VLOOKUP(Q44,科目・教員!$A$2:$B$349,2,0),"")</f>
        <v/>
      </c>
      <c r="R45" s="689"/>
      <c r="S45" s="691" t="str">
        <f>IFERROR(VLOOKUP(S44,科目・教員!$A$2:$B$349,2,0),"")</f>
        <v/>
      </c>
      <c r="T45" s="689"/>
      <c r="U45" s="20"/>
      <c r="Z45" s="696"/>
      <c r="AA45" s="681"/>
      <c r="AB45" s="681"/>
      <c r="AC45" s="681"/>
      <c r="AD45" s="681"/>
      <c r="AE45" s="681"/>
      <c r="AF45" s="681"/>
      <c r="AG45" s="681"/>
      <c r="AH45" s="681"/>
      <c r="AI45" s="681"/>
      <c r="AJ45" s="681"/>
      <c r="AK45" s="681"/>
      <c r="AL45" s="681"/>
      <c r="AM45" s="681"/>
      <c r="AN45" s="681"/>
      <c r="AO45" s="681"/>
      <c r="AP45" s="681"/>
      <c r="AQ45" s="681"/>
      <c r="AR45" s="681"/>
      <c r="AS45" s="681"/>
      <c r="AT45" s="681"/>
      <c r="AU45" s="681"/>
      <c r="AV45" s="681"/>
      <c r="AW45" s="681"/>
      <c r="AX45" s="681"/>
      <c r="AY45" s="681"/>
      <c r="AZ45" s="681"/>
      <c r="BA45" s="681"/>
      <c r="BB45" s="681"/>
      <c r="BC45" s="681"/>
      <c r="BD45" s="681"/>
      <c r="BE45" s="681"/>
      <c r="BF45" s="681"/>
      <c r="BG45" s="681"/>
      <c r="BH45" s="681"/>
      <c r="BI45" s="681"/>
      <c r="BJ45" s="681"/>
      <c r="BK45" s="675"/>
      <c r="BL45" s="675"/>
      <c r="BM45" s="675"/>
      <c r="BN45" s="681"/>
      <c r="BO45" s="681"/>
      <c r="BP45" s="681"/>
      <c r="BQ45" s="681"/>
      <c r="BR45" s="681"/>
      <c r="BS45" s="681"/>
      <c r="BT45" s="681"/>
      <c r="BU45" s="681"/>
      <c r="BV45" s="681"/>
      <c r="BW45" s="681"/>
    </row>
    <row r="46" spans="1:75" ht="13.5" customHeight="1">
      <c r="A46" s="696"/>
      <c r="B46" s="15" t="s">
        <v>60</v>
      </c>
      <c r="C46" s="751" t="str">
        <f>VLOOKUP($C27,'2025年度(1年後期)'!$B$5:$N$207,COLUMN('2025年度(1年後期)'!$I$5)+1,0)&amp;""</f>
        <v>201･202･基礎実</v>
      </c>
      <c r="D46" s="752"/>
      <c r="E46" s="690" t="str">
        <f>VLOOKUP($C27,'2025年度(2年後期)'!$B$5:$N$207,COLUMN('2025年度(2年後期)'!$I$5)+1,0)&amp;""</f>
        <v/>
      </c>
      <c r="F46" s="689"/>
      <c r="G46" s="690" t="str">
        <f>VLOOKUP($C27,'2025年度(3年後期)'!$B$5:$N$207,COLUMN('2025年度(3年後期)'!$I$5)+1,0)&amp;""</f>
        <v>母性:301･母小実</v>
      </c>
      <c r="H46" s="689"/>
      <c r="I46" s="690" t="str">
        <f>VLOOKUP($C27,'2025年度(4年後期)'!$B$5:$N$206,COLUMN('2025年度(4年後期)'!$I$5)+1,0)&amp;""</f>
        <v/>
      </c>
      <c r="J46" s="689"/>
      <c r="K46" s="691" t="str">
        <f>VLOOKUP($C27,'2025年度(助産後期)'!$B$5:$N$207,COLUMN('2025年度(助産後期)'!$I$5)+1,0)&amp;""</f>
        <v/>
      </c>
      <c r="L46" s="691"/>
      <c r="M46" s="688" t="str">
        <f>VLOOKUP($C27,'2025年度(M1後期)'!$B$5:$N$207,COLUMN('2025年度(M1後期)'!$I$5)+1,0)&amp;""</f>
        <v>別途指定</v>
      </c>
      <c r="N46" s="689"/>
      <c r="O46" s="691" t="str">
        <f>VLOOKUP($C27,'2025年度(M2後期)'!$B$5:$N$207,COLUMN('2025年度(M2後期)'!$I$5)+1,0)&amp;""</f>
        <v/>
      </c>
      <c r="P46" s="689"/>
      <c r="Q46" s="691" t="str">
        <f>VLOOKUP($C27,'2025年度(D1後期)'!$B$5:$N$207,COLUMN('2025年度(D1後期)'!$I$5)+1,0)&amp;""</f>
        <v/>
      </c>
      <c r="R46" s="689"/>
      <c r="S46" s="691" t="str">
        <f>VLOOKUP($C27,'2025年度(D23後期)'!$B$5:$N$207,COLUMN('2025年度(D23後期)'!$I$5)+1,0)&amp;""</f>
        <v/>
      </c>
      <c r="T46" s="689"/>
      <c r="Z46" s="696"/>
      <c r="AA46" s="681"/>
      <c r="AB46" s="681"/>
      <c r="AC46" s="681"/>
      <c r="AD46" s="681"/>
      <c r="AE46" s="681"/>
      <c r="AF46" s="681"/>
      <c r="AG46" s="681"/>
      <c r="AH46" s="681"/>
      <c r="AI46" s="681"/>
      <c r="AJ46" s="681"/>
      <c r="AK46" s="681"/>
      <c r="AL46" s="681"/>
      <c r="AM46" s="681"/>
      <c r="AN46" s="681"/>
      <c r="AO46" s="681"/>
      <c r="AP46" s="681"/>
      <c r="AQ46" s="681"/>
      <c r="AR46" s="681"/>
      <c r="AS46" s="681"/>
      <c r="AT46" s="681"/>
      <c r="AU46" s="681"/>
      <c r="AV46" s="681"/>
      <c r="AW46" s="681"/>
      <c r="AX46" s="681"/>
      <c r="AY46" s="681"/>
      <c r="AZ46" s="681"/>
      <c r="BA46" s="681"/>
      <c r="BB46" s="681"/>
      <c r="BC46" s="681"/>
      <c r="BD46" s="681"/>
      <c r="BE46" s="681"/>
      <c r="BF46" s="681"/>
      <c r="BG46" s="681"/>
      <c r="BH46" s="681"/>
      <c r="BI46" s="681"/>
      <c r="BJ46" s="681"/>
      <c r="BK46" s="675"/>
      <c r="BL46" s="675"/>
      <c r="BM46" s="675"/>
      <c r="BN46" s="681"/>
      <c r="BO46" s="681"/>
      <c r="BP46" s="681"/>
      <c r="BQ46" s="681"/>
      <c r="BR46" s="681"/>
      <c r="BS46" s="681"/>
      <c r="BT46" s="681"/>
      <c r="BU46" s="681"/>
      <c r="BV46" s="681"/>
      <c r="BW46" s="681"/>
    </row>
    <row r="47" spans="1:75" ht="13.5" customHeight="1">
      <c r="A47" s="697"/>
      <c r="B47" s="16" t="s">
        <v>62</v>
      </c>
      <c r="C47" s="749"/>
      <c r="D47" s="750"/>
      <c r="E47" s="684"/>
      <c r="F47" s="685"/>
      <c r="G47" s="684"/>
      <c r="H47" s="685"/>
      <c r="I47" s="684"/>
      <c r="J47" s="685"/>
      <c r="K47" s="686"/>
      <c r="L47" s="686"/>
      <c r="M47" s="687"/>
      <c r="N47" s="685"/>
      <c r="O47" s="686"/>
      <c r="P47" s="685"/>
      <c r="Q47" s="686"/>
      <c r="R47" s="685"/>
      <c r="S47" s="686"/>
      <c r="T47" s="685"/>
      <c r="Z47" s="697"/>
      <c r="AA47" s="682"/>
      <c r="AB47" s="682"/>
      <c r="AC47" s="682"/>
      <c r="AD47" s="682"/>
      <c r="AE47" s="682"/>
      <c r="AF47" s="682"/>
      <c r="AG47" s="682"/>
      <c r="AH47" s="682"/>
      <c r="AI47" s="682"/>
      <c r="AJ47" s="682"/>
      <c r="AK47" s="682"/>
      <c r="AL47" s="682"/>
      <c r="AM47" s="682"/>
      <c r="AN47" s="682"/>
      <c r="AO47" s="682"/>
      <c r="AP47" s="682"/>
      <c r="AQ47" s="682"/>
      <c r="AR47" s="682"/>
      <c r="AS47" s="682"/>
      <c r="AT47" s="682"/>
      <c r="AU47" s="682"/>
      <c r="AV47" s="682"/>
      <c r="AW47" s="682"/>
      <c r="AX47" s="682"/>
      <c r="AY47" s="682"/>
      <c r="AZ47" s="682"/>
      <c r="BA47" s="682"/>
      <c r="BB47" s="682"/>
      <c r="BC47" s="682"/>
      <c r="BD47" s="682"/>
      <c r="BE47" s="682"/>
      <c r="BF47" s="682"/>
      <c r="BG47" s="682"/>
      <c r="BH47" s="682"/>
      <c r="BI47" s="682"/>
      <c r="BJ47" s="682"/>
      <c r="BK47" s="676"/>
      <c r="BL47" s="676"/>
      <c r="BM47" s="676"/>
      <c r="BN47" s="682"/>
      <c r="BO47" s="682"/>
      <c r="BP47" s="682"/>
      <c r="BQ47" s="682"/>
      <c r="BR47" s="682"/>
      <c r="BS47" s="682"/>
      <c r="BT47" s="682"/>
      <c r="BU47" s="682"/>
      <c r="BV47" s="682"/>
      <c r="BW47" s="682"/>
    </row>
    <row r="48" spans="1:75" ht="13.5" customHeight="1">
      <c r="A48" s="696" t="s">
        <v>87</v>
      </c>
      <c r="B48" s="15" t="s">
        <v>55</v>
      </c>
      <c r="C48" s="753" t="str">
        <f>VLOOKUP($C27,'2025年度(1年後期)'!$B$5:$N$207,COLUMN('2025年度(1年後期)'!$K$5),0)&amp;""</f>
        <v>生活援助論Ⅱ　本試験(実技)</v>
      </c>
      <c r="D48" s="754"/>
      <c r="E48" s="698" t="str">
        <f>VLOOKUP($C27,'2025年度(2年後期)'!$B$5:$N$207,COLUMN('2025年度(2年後期)'!$K$5),0)&amp;""</f>
        <v/>
      </c>
      <c r="F48" s="693"/>
      <c r="G48" s="698" t="str">
        <f>VLOOKUP($C27,'2025年度(3年後期)'!$B$5:$N$207,COLUMN('2025年度(3年後期)'!$K$5),0)&amp;""</f>
        <v/>
      </c>
      <c r="H48" s="693"/>
      <c r="I48" s="698" t="str">
        <f>VLOOKUP($C27,'2025年度(4年後期)'!$B$5:$N$206,COLUMN('2025年度(4年後期)'!$K$5),0)&amp;""</f>
        <v/>
      </c>
      <c r="J48" s="693"/>
      <c r="K48" s="694" t="str">
        <f>VLOOKUP($C27,'2025年度(助産後期)'!$B$5:$N$207,COLUMN('2025年度(助産後期)'!$K$5),0)&amp;""</f>
        <v/>
      </c>
      <c r="L48" s="694"/>
      <c r="M48" s="692" t="str">
        <f>VLOOKUP($C27,'2025年度(M1後期)'!$B$5:$N$207,COLUMN('2025年度(M1後期)'!$K$5),0)&amp;""</f>
        <v/>
      </c>
      <c r="N48" s="693"/>
      <c r="O48" s="694" t="str">
        <f>VLOOKUP($C27,'2025年度(M2後期)'!$B$5:$N$207,COLUMN('2025年度(M2後期)'!$K$5),0)&amp;""</f>
        <v/>
      </c>
      <c r="P48" s="693"/>
      <c r="Q48" s="694" t="str">
        <f>VLOOKUP($C27,'2025年度(D1後期)'!$B$5:$N$207,COLUMN('2025年度(D1後期)'!$K$5),0)&amp;""</f>
        <v/>
      </c>
      <c r="R48" s="693"/>
      <c r="S48" s="694" t="str">
        <f>VLOOKUP($C27,'2025年度(D23後期)'!$B$5:$N$207,COLUMN('2025年度(D23後期)'!$K$5),0)&amp;""</f>
        <v/>
      </c>
      <c r="T48" s="693"/>
      <c r="Z48" s="695" t="str">
        <f>A48</f>
        <v>５時限（16：50～18：20）</v>
      </c>
      <c r="AA48" s="680"/>
      <c r="AB48" s="680"/>
      <c r="AC48" s="680"/>
      <c r="AD48" s="680"/>
      <c r="AE48" s="680"/>
      <c r="AF48" s="680"/>
      <c r="AG48" s="680"/>
      <c r="AH48" s="680"/>
      <c r="AI48" s="680"/>
      <c r="AJ48" s="680"/>
      <c r="AK48" s="680"/>
      <c r="AL48" s="680"/>
      <c r="AM48" s="680"/>
      <c r="AN48" s="680"/>
      <c r="AO48" s="680"/>
      <c r="AP48" s="680"/>
      <c r="AQ48" s="680"/>
      <c r="AR48" s="680"/>
      <c r="AS48" s="680"/>
      <c r="AT48" s="680"/>
      <c r="AU48" s="680"/>
      <c r="AV48" s="680"/>
      <c r="AW48" s="680"/>
      <c r="AX48" s="680"/>
      <c r="AY48" s="680"/>
      <c r="AZ48" s="680"/>
      <c r="BA48" s="680"/>
      <c r="BB48" s="680"/>
      <c r="BC48" s="680"/>
      <c r="BD48" s="680"/>
      <c r="BE48" s="680"/>
      <c r="BF48" s="680"/>
      <c r="BG48" s="680"/>
      <c r="BH48" s="680"/>
      <c r="BI48" s="680"/>
      <c r="BJ48" s="680"/>
      <c r="BK48" s="674"/>
      <c r="BL48" s="674"/>
      <c r="BM48" s="674"/>
      <c r="BN48" s="680"/>
      <c r="BO48" s="680"/>
      <c r="BP48" s="680"/>
      <c r="BQ48" s="680"/>
      <c r="BR48" s="680"/>
      <c r="BS48" s="680"/>
      <c r="BT48" s="680"/>
      <c r="BU48" s="680"/>
      <c r="BV48" s="680"/>
      <c r="BW48" s="680"/>
    </row>
    <row r="49" spans="1:75" ht="13.5" customHeight="1">
      <c r="A49" s="696"/>
      <c r="B49" s="15" t="s">
        <v>58</v>
      </c>
      <c r="C49" s="751" t="str">
        <f>IFERROR(VLOOKUP(C48,科目・教員!$A$2:$B$349,2,0),"")</f>
        <v/>
      </c>
      <c r="D49" s="752"/>
      <c r="E49" s="690" t="str">
        <f>IFERROR(VLOOKUP(E48,科目・教員!$A$2:$B$349,2,0),"")</f>
        <v/>
      </c>
      <c r="F49" s="689"/>
      <c r="G49" s="690" t="str">
        <f>IFERROR(VLOOKUP(G48,科目・教員!$A$2:$B$349,2,0),"")</f>
        <v/>
      </c>
      <c r="H49" s="689"/>
      <c r="I49" s="690" t="str">
        <f>IFERROR(VLOOKUP(I48,科目・教員!$A$2:$B$349,2,0),"")</f>
        <v/>
      </c>
      <c r="J49" s="689"/>
      <c r="K49" s="691" t="str">
        <f>IFERROR(VLOOKUP(K48,科目・教員!$A$2:$B$349,2,0),"")</f>
        <v/>
      </c>
      <c r="L49" s="691"/>
      <c r="M49" s="688" t="str">
        <f>IFERROR(VLOOKUP(M48,科目・教員!$A$2:$B$349,2,0),"")</f>
        <v/>
      </c>
      <c r="N49" s="689"/>
      <c r="O49" s="691" t="str">
        <f>IFERROR(VLOOKUP(O48,科目・教員!$A$2:$B$349,2,0),"")</f>
        <v/>
      </c>
      <c r="P49" s="689"/>
      <c r="Q49" s="691" t="str">
        <f>IFERROR(VLOOKUP(Q48,科目・教員!$A$2:$B$349,2,0),"")</f>
        <v/>
      </c>
      <c r="R49" s="689"/>
      <c r="S49" s="691" t="str">
        <f>IFERROR(VLOOKUP(S48,科目・教員!$A$2:$B$349,2,0),"")</f>
        <v/>
      </c>
      <c r="T49" s="689"/>
      <c r="Z49" s="696"/>
      <c r="AA49" s="681"/>
      <c r="AB49" s="681"/>
      <c r="AC49" s="681"/>
      <c r="AD49" s="681"/>
      <c r="AE49" s="681"/>
      <c r="AF49" s="681"/>
      <c r="AG49" s="681"/>
      <c r="AH49" s="681"/>
      <c r="AI49" s="681"/>
      <c r="AJ49" s="681"/>
      <c r="AK49" s="681"/>
      <c r="AL49" s="681"/>
      <c r="AM49" s="681"/>
      <c r="AN49" s="681"/>
      <c r="AO49" s="681"/>
      <c r="AP49" s="681"/>
      <c r="AQ49" s="681"/>
      <c r="AR49" s="681"/>
      <c r="AS49" s="681"/>
      <c r="AT49" s="681"/>
      <c r="AU49" s="681"/>
      <c r="AV49" s="681"/>
      <c r="AW49" s="681"/>
      <c r="AX49" s="681"/>
      <c r="AY49" s="681"/>
      <c r="AZ49" s="681"/>
      <c r="BA49" s="681"/>
      <c r="BB49" s="681"/>
      <c r="BC49" s="681"/>
      <c r="BD49" s="681"/>
      <c r="BE49" s="681"/>
      <c r="BF49" s="681"/>
      <c r="BG49" s="681"/>
      <c r="BH49" s="681"/>
      <c r="BI49" s="681"/>
      <c r="BJ49" s="681"/>
      <c r="BK49" s="675"/>
      <c r="BL49" s="675"/>
      <c r="BM49" s="675"/>
      <c r="BN49" s="681"/>
      <c r="BO49" s="681"/>
      <c r="BP49" s="681"/>
      <c r="BQ49" s="681"/>
      <c r="BR49" s="681"/>
      <c r="BS49" s="681"/>
      <c r="BT49" s="681"/>
      <c r="BU49" s="681"/>
      <c r="BV49" s="681"/>
      <c r="BW49" s="681"/>
    </row>
    <row r="50" spans="1:75" ht="13.5" customHeight="1">
      <c r="A50" s="696"/>
      <c r="B50" s="15" t="s">
        <v>60</v>
      </c>
      <c r="C50" s="751" t="str">
        <f>VLOOKUP($C27,'2025年度(1年後期)'!$B$5:$N$207,COLUMN('2025年度(1年後期)'!$K$5)+1,0)&amp;""</f>
        <v>201･202･基礎実</v>
      </c>
      <c r="D50" s="752"/>
      <c r="E50" s="690" t="str">
        <f>VLOOKUP($C27,'2025年度(2年後期)'!$B$5:$N$207,COLUMN('2025年度(2年後期)'!$K$5)+1,0)&amp;""</f>
        <v/>
      </c>
      <c r="F50" s="689"/>
      <c r="G50" s="690" t="str">
        <f>VLOOKUP($C27,'2025年度(3年後期)'!$B$5:$N$207,COLUMN('2025年度(3年後期)'!$K$5)+1,0)&amp;""</f>
        <v/>
      </c>
      <c r="H50" s="689"/>
      <c r="I50" s="690" t="str">
        <f>VLOOKUP($C27,'2025年度(4年後期)'!$B$5:$N$206,COLUMN('2025年度(4年後期)'!$K$5)+1,0)&amp;""</f>
        <v/>
      </c>
      <c r="J50" s="689"/>
      <c r="K50" s="691" t="str">
        <f>VLOOKUP($C27,'2025年度(助産後期)'!$B$5:$N$207,COLUMN('2025年度(助産後期)'!$K$5)+1,0)&amp;""</f>
        <v/>
      </c>
      <c r="L50" s="691"/>
      <c r="M50" s="688" t="str">
        <f>VLOOKUP($C27,'2025年度(M1後期)'!$B$5:$N$207,COLUMN('2025年度(M1後期)'!$K$5)+1,0)&amp;""</f>
        <v/>
      </c>
      <c r="N50" s="689"/>
      <c r="O50" s="691" t="str">
        <f>VLOOKUP($C27,'2025年度(M1後期)'!$B$5:$N$207,COLUMN('2025年度(M1後期)'!$K$5)+1,0)&amp;""</f>
        <v/>
      </c>
      <c r="P50" s="689"/>
      <c r="Q50" s="691" t="str">
        <f>VLOOKUP($C27,'2025年度(D1後期)'!$B$5:$N$207,COLUMN('2025年度(D1後期)'!$K$5)+1,0)&amp;""</f>
        <v/>
      </c>
      <c r="R50" s="689"/>
      <c r="S50" s="691" t="str">
        <f>VLOOKUP($C27,'2025年度(D23後期)'!$B$5:$N$207,COLUMN('2025年度(D23後期)'!$K$5)+1,0)&amp;""</f>
        <v/>
      </c>
      <c r="T50" s="689"/>
      <c r="Z50" s="696"/>
      <c r="AA50" s="681"/>
      <c r="AB50" s="681"/>
      <c r="AC50" s="681"/>
      <c r="AD50" s="681"/>
      <c r="AE50" s="681"/>
      <c r="AF50" s="681"/>
      <c r="AG50" s="681"/>
      <c r="AH50" s="681"/>
      <c r="AI50" s="681"/>
      <c r="AJ50" s="681"/>
      <c r="AK50" s="681"/>
      <c r="AL50" s="681"/>
      <c r="AM50" s="681"/>
      <c r="AN50" s="681"/>
      <c r="AO50" s="681"/>
      <c r="AP50" s="681"/>
      <c r="AQ50" s="681"/>
      <c r="AR50" s="681"/>
      <c r="AS50" s="681"/>
      <c r="AT50" s="681"/>
      <c r="AU50" s="681"/>
      <c r="AV50" s="681"/>
      <c r="AW50" s="681"/>
      <c r="AX50" s="681"/>
      <c r="AY50" s="681"/>
      <c r="AZ50" s="681"/>
      <c r="BA50" s="681"/>
      <c r="BB50" s="681"/>
      <c r="BC50" s="681"/>
      <c r="BD50" s="681"/>
      <c r="BE50" s="681"/>
      <c r="BF50" s="681"/>
      <c r="BG50" s="681"/>
      <c r="BH50" s="681"/>
      <c r="BI50" s="681"/>
      <c r="BJ50" s="681"/>
      <c r="BK50" s="675"/>
      <c r="BL50" s="675"/>
      <c r="BM50" s="675"/>
      <c r="BN50" s="681"/>
      <c r="BO50" s="681"/>
      <c r="BP50" s="681"/>
      <c r="BQ50" s="681"/>
      <c r="BR50" s="681"/>
      <c r="BS50" s="681"/>
      <c r="BT50" s="681"/>
      <c r="BU50" s="681"/>
      <c r="BV50" s="681"/>
      <c r="BW50" s="681"/>
    </row>
    <row r="51" spans="1:75" ht="13.5" customHeight="1">
      <c r="A51" s="697"/>
      <c r="B51" s="16" t="s">
        <v>62</v>
      </c>
      <c r="C51" s="749"/>
      <c r="D51" s="750"/>
      <c r="E51" s="684"/>
      <c r="F51" s="685"/>
      <c r="G51" s="684"/>
      <c r="H51" s="685"/>
      <c r="I51" s="684"/>
      <c r="J51" s="685"/>
      <c r="K51" s="686"/>
      <c r="L51" s="686"/>
      <c r="M51" s="687"/>
      <c r="N51" s="685"/>
      <c r="O51" s="686"/>
      <c r="P51" s="685"/>
      <c r="Q51" s="686"/>
      <c r="R51" s="685"/>
      <c r="S51" s="686"/>
      <c r="T51" s="685"/>
      <c r="U51" s="19"/>
      <c r="V51" s="19"/>
      <c r="W51" s="19"/>
      <c r="X51" s="19"/>
      <c r="Y51" s="19"/>
      <c r="Z51" s="697"/>
      <c r="AA51" s="682"/>
      <c r="AB51" s="682"/>
      <c r="AC51" s="682"/>
      <c r="AD51" s="682"/>
      <c r="AE51" s="682"/>
      <c r="AF51" s="682"/>
      <c r="AG51" s="682"/>
      <c r="AH51" s="682"/>
      <c r="AI51" s="682"/>
      <c r="AJ51" s="682"/>
      <c r="AK51" s="682"/>
      <c r="AL51" s="682"/>
      <c r="AM51" s="682"/>
      <c r="AN51" s="682"/>
      <c r="AO51" s="682"/>
      <c r="AP51" s="682"/>
      <c r="AQ51" s="682"/>
      <c r="AR51" s="682"/>
      <c r="AS51" s="682"/>
      <c r="AT51" s="682"/>
      <c r="AU51" s="682"/>
      <c r="AV51" s="682"/>
      <c r="AW51" s="682"/>
      <c r="AX51" s="682"/>
      <c r="AY51" s="682"/>
      <c r="AZ51" s="682"/>
      <c r="BA51" s="682"/>
      <c r="BB51" s="682"/>
      <c r="BC51" s="682"/>
      <c r="BD51" s="682"/>
      <c r="BE51" s="682"/>
      <c r="BF51" s="682"/>
      <c r="BG51" s="682"/>
      <c r="BH51" s="682"/>
      <c r="BI51" s="682"/>
      <c r="BJ51" s="682"/>
      <c r="BK51" s="676"/>
      <c r="BL51" s="676"/>
      <c r="BM51" s="676"/>
      <c r="BN51" s="682"/>
      <c r="BO51" s="682"/>
      <c r="BP51" s="682"/>
      <c r="BQ51" s="682"/>
      <c r="BR51" s="682"/>
      <c r="BS51" s="682"/>
      <c r="BT51" s="682"/>
      <c r="BU51" s="682"/>
      <c r="BV51" s="682"/>
      <c r="BW51" s="682"/>
    </row>
    <row r="52" spans="1:75" ht="21.75">
      <c r="A52" s="5"/>
      <c r="B52" s="6"/>
      <c r="C52" s="722">
        <f>C27+1</f>
        <v>46056</v>
      </c>
      <c r="D52" s="722"/>
      <c r="E52" s="722"/>
      <c r="F52" s="722"/>
      <c r="G52" s="722"/>
      <c r="H52" s="722"/>
      <c r="I52" s="722"/>
      <c r="J52" s="722"/>
      <c r="K52" s="722"/>
      <c r="L52" s="722"/>
      <c r="M52" s="722"/>
      <c r="N52" s="722"/>
      <c r="O52" s="722"/>
      <c r="P52" s="722"/>
      <c r="Q52" s="722"/>
      <c r="R52" s="722"/>
      <c r="S52" s="722"/>
      <c r="T52" s="722"/>
      <c r="U52" s="781">
        <f>C52</f>
        <v>46056</v>
      </c>
      <c r="V52" s="782"/>
      <c r="W52" s="782"/>
      <c r="X52" s="782"/>
      <c r="Y52" s="782"/>
      <c r="Z52" s="783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96" t="s">
        <v>54</v>
      </c>
      <c r="B53" s="12" t="s">
        <v>55</v>
      </c>
      <c r="C53" s="705" t="str">
        <f>VLOOKUP($C52,'2025年度(1年後期)'!$B$5:$N$207,COLUMN('2025年度(1年後期)'!$C$5),0)&amp;""</f>
        <v/>
      </c>
      <c r="D53" s="706"/>
      <c r="E53" s="823" t="str">
        <f>VLOOKUP($C52,'2025年度(2年後期)'!$B$5:$N$207,COLUMN('2025年度(2年後期)'!$C$5),0)&amp;""</f>
        <v>母性看護援助論Ⅰ　本試験</v>
      </c>
      <c r="F53" s="759"/>
      <c r="G53" s="713" t="str">
        <f>VLOOKUP($C52,'2025年度(3年後期)'!$B$5:$N$207,COLUMN('2025年度(3年後期)'!$C$5),0)&amp;""</f>
        <v>領域別実習</v>
      </c>
      <c r="H53" s="706"/>
      <c r="I53" s="713" t="str">
        <f>VLOOKUP($C52,'2025年度(4年後期)'!$B$5:$N$206,COLUMN('2025年度(4年後期)'!$C$5),0)&amp;""</f>
        <v/>
      </c>
      <c r="J53" s="706"/>
      <c r="K53" s="693" t="str">
        <f>VLOOKUP($C52,'2025年度(助産後期)'!$B$5:$N$207,COLUMN('2025年度(助産後期)'!$C$5),0)&amp;""</f>
        <v/>
      </c>
      <c r="L53" s="709"/>
      <c r="M53" s="723" t="str">
        <f>VLOOKUP($C52,'2025年度(M1後期)'!$B$5:$N$207,COLUMN('2025年度(M1後期)'!$C$5),0)&amp;""</f>
        <v>国際看護学演習Ａ－Ⅰ
看護教育学演習Ａ－Ⅰ
成育看護学演習Ａ－Ⅱ
成育看護学演習Ａ－Ⅳ(小児)</v>
      </c>
      <c r="N53" s="709"/>
      <c r="O53" s="713" t="str">
        <f>VLOOKUP($C52,'2025年度(M2後期)'!$B$5:$N$207,COLUMN('2025年度(M2後期)'!$C$5),0)&amp;""</f>
        <v>特別研究</v>
      </c>
      <c r="P53" s="706"/>
      <c r="Q53" s="713" t="str">
        <f>VLOOKUP($C52,'2025年度(D1後期)'!$B$5:$N$207,COLUMN('2025年度(D1後期)'!$C$5),0)&amp;""</f>
        <v>成育看護学演習Ｂ</v>
      </c>
      <c r="R53" s="706"/>
      <c r="S53" s="693" t="str">
        <f>VLOOKUP($C52,'2025年度(D23後期)'!$B$5:$N$207,COLUMN('2025年度(D23後期)'!$C$5),0)&amp;""</f>
        <v>特別研究</v>
      </c>
      <c r="T53" s="706"/>
      <c r="U53" s="25"/>
      <c r="Z53" s="695" t="str">
        <f>A53</f>
        <v xml:space="preserve">１時限（09：20～10：50） </v>
      </c>
      <c r="AA53" s="680"/>
      <c r="AB53" s="680"/>
      <c r="AC53" s="680"/>
      <c r="AD53" s="680"/>
      <c r="AE53" s="680"/>
      <c r="AF53" s="680"/>
      <c r="AG53" s="680"/>
      <c r="AH53" s="680" t="s">
        <v>380</v>
      </c>
      <c r="AI53" s="680"/>
      <c r="AJ53" s="680"/>
      <c r="AK53" s="680"/>
      <c r="AL53" s="680"/>
      <c r="AM53" s="680" t="s">
        <v>169</v>
      </c>
      <c r="AN53" s="680"/>
      <c r="AO53" s="680"/>
      <c r="AP53" s="680"/>
      <c r="AQ53" s="680"/>
      <c r="AR53" s="680"/>
      <c r="AS53" s="680"/>
      <c r="AT53" s="680"/>
      <c r="AU53" s="680"/>
      <c r="AV53" s="680"/>
      <c r="AW53" s="680" t="s">
        <v>169</v>
      </c>
      <c r="AX53" s="680"/>
      <c r="AY53" s="680"/>
      <c r="AZ53" s="680"/>
      <c r="BA53" s="680"/>
      <c r="BB53" s="680"/>
      <c r="BC53" s="680"/>
      <c r="BD53" s="680"/>
      <c r="BE53" s="680"/>
      <c r="BF53" s="680"/>
      <c r="BG53" s="680"/>
      <c r="BH53" s="680"/>
      <c r="BI53" s="680"/>
      <c r="BJ53" s="680"/>
      <c r="BK53" s="674"/>
      <c r="BL53" s="674"/>
      <c r="BM53" s="674"/>
      <c r="BN53" s="680"/>
      <c r="BO53" s="680"/>
      <c r="BP53" s="680"/>
      <c r="BQ53" s="680"/>
      <c r="BR53" s="680"/>
      <c r="BS53" s="680"/>
      <c r="BT53" s="680"/>
      <c r="BU53" s="680"/>
      <c r="BV53" s="680"/>
      <c r="BW53" s="680"/>
    </row>
    <row r="54" spans="1:75" ht="13.5" customHeight="1">
      <c r="A54" s="696"/>
      <c r="B54" s="15" t="s">
        <v>58</v>
      </c>
      <c r="C54" s="708" t="str">
        <f>IFERROR(VLOOKUP(C53,科目・教員!$A$2:$B$349,2,0),"")</f>
        <v/>
      </c>
      <c r="D54" s="707"/>
      <c r="E54" s="821" t="str">
        <f>IFERROR(VLOOKUP(E53,科目・教員!$A$2:$B$349,2,0),"")</f>
        <v/>
      </c>
      <c r="F54" s="757"/>
      <c r="G54" s="716" t="str">
        <f>IFERROR(VLOOKUP(G53,科目・教員!$A$2:$B$349,2,0),"")</f>
        <v/>
      </c>
      <c r="H54" s="707"/>
      <c r="I54" s="716" t="str">
        <f>IFERROR(VLOOKUP(I53,科目・教員!$A$2:$B$349,2,0),"")</f>
        <v/>
      </c>
      <c r="J54" s="707"/>
      <c r="K54" s="689" t="str">
        <f>IFERROR(VLOOKUP(K53,科目・教員!$A$2:$B$349,2,0),"")</f>
        <v/>
      </c>
      <c r="L54" s="717"/>
      <c r="M54" s="718" t="str">
        <f>IFERROR(VLOOKUP(M53,科目・教員!$A$2:$B$349,2,0),"")</f>
        <v/>
      </c>
      <c r="N54" s="707"/>
      <c r="O54" s="716" t="str">
        <f>IFERROR(VLOOKUP(O53,科目・教員!$A$2:$B$349,2,0),"")</f>
        <v/>
      </c>
      <c r="P54" s="707"/>
      <c r="Q54" s="716" t="str">
        <f>IFERROR(VLOOKUP(Q53,科目・教員!$A$2:$B$349,2,0),"")</f>
        <v/>
      </c>
      <c r="R54" s="707"/>
      <c r="S54" s="689" t="str">
        <f>IFERROR(VLOOKUP(S53,科目・教員!$A$2:$B$349,2,0),"")</f>
        <v/>
      </c>
      <c r="T54" s="707"/>
      <c r="U54" s="25"/>
      <c r="Z54" s="696"/>
      <c r="AA54" s="681"/>
      <c r="AB54" s="681"/>
      <c r="AC54" s="681"/>
      <c r="AD54" s="681"/>
      <c r="AE54" s="681"/>
      <c r="AF54" s="681"/>
      <c r="AG54" s="681"/>
      <c r="AH54" s="681"/>
      <c r="AI54" s="681"/>
      <c r="AJ54" s="681"/>
      <c r="AK54" s="681"/>
      <c r="AL54" s="681"/>
      <c r="AM54" s="681"/>
      <c r="AN54" s="681"/>
      <c r="AO54" s="681"/>
      <c r="AP54" s="681"/>
      <c r="AQ54" s="681"/>
      <c r="AR54" s="681"/>
      <c r="AS54" s="681"/>
      <c r="AT54" s="681"/>
      <c r="AU54" s="681"/>
      <c r="AV54" s="681"/>
      <c r="AW54" s="681"/>
      <c r="AX54" s="681"/>
      <c r="AY54" s="681"/>
      <c r="AZ54" s="681"/>
      <c r="BA54" s="681"/>
      <c r="BB54" s="681"/>
      <c r="BC54" s="681"/>
      <c r="BD54" s="681"/>
      <c r="BE54" s="681"/>
      <c r="BF54" s="681"/>
      <c r="BG54" s="681"/>
      <c r="BH54" s="681"/>
      <c r="BI54" s="681"/>
      <c r="BJ54" s="681"/>
      <c r="BK54" s="675"/>
      <c r="BL54" s="675"/>
      <c r="BM54" s="675"/>
      <c r="BN54" s="681"/>
      <c r="BO54" s="681"/>
      <c r="BP54" s="681"/>
      <c r="BQ54" s="681"/>
      <c r="BR54" s="681"/>
      <c r="BS54" s="681"/>
      <c r="BT54" s="681"/>
      <c r="BU54" s="681"/>
      <c r="BV54" s="681"/>
      <c r="BW54" s="681"/>
    </row>
    <row r="55" spans="1:75" ht="13.5" customHeight="1">
      <c r="A55" s="696"/>
      <c r="B55" s="15" t="s">
        <v>60</v>
      </c>
      <c r="C55" s="708" t="str">
        <f>VLOOKUP($C52,'2025年度(1年後期)'!$B$5:$N$207,COLUMN('2025年度(1年後期)'!$C$5)+1,0)&amp;""</f>
        <v/>
      </c>
      <c r="D55" s="707"/>
      <c r="E55" s="821" t="str">
        <f>VLOOKUP($C52,'2025年度(2年後期)'!$B$5:$N$207,COLUMN('2025年度(2年後期)'!$C$5)+1,0)&amp;""</f>
        <v>202</v>
      </c>
      <c r="F55" s="757"/>
      <c r="G55" s="716" t="str">
        <f>VLOOKUP($C52,'2025年度(3年後期)'!$B$5:$N$207,COLUMN('2025年度(3年後期)'!$C$5)+1,0)&amp;""</f>
        <v>母性:301･母小実</v>
      </c>
      <c r="H55" s="707"/>
      <c r="I55" s="716" t="str">
        <f>VLOOKUP($C52,'2025年度(4年後期)'!$B$5:$N$206,COLUMN('2025年度(4年後期)'!$C$5)+1,0)&amp;""</f>
        <v/>
      </c>
      <c r="J55" s="707"/>
      <c r="K55" s="689" t="str">
        <f>VLOOKUP($C52,'2025年度(助産後期)'!$B$5:$N$207,COLUMN('2025年度(助産後期)'!$C$5)+1,0)&amp;""</f>
        <v/>
      </c>
      <c r="L55" s="717"/>
      <c r="M55" s="718" t="str">
        <f>VLOOKUP($C52,'2025年度(M1後期)'!$B$5:$N$207,COLUMN('2025年度(M1後期)'!$C$5)+1,0)&amp;""</f>
        <v>国際:別途指定
教育:別途指定
成育:別途指定
成育:別途指定</v>
      </c>
      <c r="N55" s="707"/>
      <c r="O55" s="716" t="str">
        <f>VLOOKUP($C52,'2025年度(M2後期)'!$B$5:$N$207,COLUMN('2025年度(M2後期)'!$C$5)+1,0)&amp;""</f>
        <v/>
      </c>
      <c r="P55" s="707"/>
      <c r="Q55" s="716" t="str">
        <f>VLOOKUP($C52,'2025年度(D1後期)'!$B$5:$N$207,COLUMN('2025年度(D1後期)'!$C$5)+1,0)&amp;""</f>
        <v>別途指定</v>
      </c>
      <c r="R55" s="707"/>
      <c r="S55" s="689" t="str">
        <f>VLOOKUP($C52,'2025年度(D23後期)'!$B$5:$N$207,COLUMN('2025年度(D23後期)'!$C$5)+1,0)&amp;""</f>
        <v/>
      </c>
      <c r="T55" s="707"/>
      <c r="U55" s="25"/>
      <c r="Z55" s="696"/>
      <c r="AA55" s="681"/>
      <c r="AB55" s="681"/>
      <c r="AC55" s="681"/>
      <c r="AD55" s="681"/>
      <c r="AE55" s="681"/>
      <c r="AF55" s="681"/>
      <c r="AG55" s="681"/>
      <c r="AH55" s="681"/>
      <c r="AI55" s="681"/>
      <c r="AJ55" s="681"/>
      <c r="AK55" s="681"/>
      <c r="AL55" s="681"/>
      <c r="AM55" s="681"/>
      <c r="AN55" s="681"/>
      <c r="AO55" s="681"/>
      <c r="AP55" s="681"/>
      <c r="AQ55" s="681"/>
      <c r="AR55" s="681"/>
      <c r="AS55" s="681"/>
      <c r="AT55" s="681"/>
      <c r="AU55" s="681"/>
      <c r="AV55" s="681"/>
      <c r="AW55" s="681"/>
      <c r="AX55" s="681"/>
      <c r="AY55" s="681"/>
      <c r="AZ55" s="681"/>
      <c r="BA55" s="681"/>
      <c r="BB55" s="681"/>
      <c r="BC55" s="681"/>
      <c r="BD55" s="681"/>
      <c r="BE55" s="681"/>
      <c r="BF55" s="681"/>
      <c r="BG55" s="681"/>
      <c r="BH55" s="681"/>
      <c r="BI55" s="681"/>
      <c r="BJ55" s="681"/>
      <c r="BK55" s="675"/>
      <c r="BL55" s="675"/>
      <c r="BM55" s="675"/>
      <c r="BN55" s="681"/>
      <c r="BO55" s="681"/>
      <c r="BP55" s="681"/>
      <c r="BQ55" s="681"/>
      <c r="BR55" s="681"/>
      <c r="BS55" s="681"/>
      <c r="BT55" s="681"/>
      <c r="BU55" s="681"/>
      <c r="BV55" s="681"/>
      <c r="BW55" s="681"/>
    </row>
    <row r="56" spans="1:75" ht="13.5" customHeight="1">
      <c r="A56" s="697"/>
      <c r="B56" s="16" t="s">
        <v>62</v>
      </c>
      <c r="C56" s="687"/>
      <c r="D56" s="719"/>
      <c r="E56" s="822"/>
      <c r="F56" s="755"/>
      <c r="G56" s="684"/>
      <c r="H56" s="719"/>
      <c r="I56" s="684"/>
      <c r="J56" s="719"/>
      <c r="K56" s="686"/>
      <c r="L56" s="720"/>
      <c r="M56" s="721"/>
      <c r="N56" s="719"/>
      <c r="O56" s="684"/>
      <c r="P56" s="719"/>
      <c r="Q56" s="684"/>
      <c r="R56" s="719"/>
      <c r="S56" s="686"/>
      <c r="T56" s="719"/>
      <c r="U56" s="25"/>
      <c r="Z56" s="697"/>
      <c r="AA56" s="682"/>
      <c r="AB56" s="682"/>
      <c r="AC56" s="682"/>
      <c r="AD56" s="682"/>
      <c r="AE56" s="682"/>
      <c r="AF56" s="682"/>
      <c r="AG56" s="682"/>
      <c r="AH56" s="682"/>
      <c r="AI56" s="682"/>
      <c r="AJ56" s="682"/>
      <c r="AK56" s="682"/>
      <c r="AL56" s="682"/>
      <c r="AM56" s="682"/>
      <c r="AN56" s="682"/>
      <c r="AO56" s="682"/>
      <c r="AP56" s="682"/>
      <c r="AQ56" s="682"/>
      <c r="AR56" s="682"/>
      <c r="AS56" s="682"/>
      <c r="AT56" s="682"/>
      <c r="AU56" s="682"/>
      <c r="AV56" s="682"/>
      <c r="AW56" s="682"/>
      <c r="AX56" s="682"/>
      <c r="AY56" s="682"/>
      <c r="AZ56" s="682"/>
      <c r="BA56" s="682"/>
      <c r="BB56" s="682"/>
      <c r="BC56" s="682"/>
      <c r="BD56" s="682"/>
      <c r="BE56" s="682"/>
      <c r="BF56" s="682"/>
      <c r="BG56" s="682"/>
      <c r="BH56" s="682"/>
      <c r="BI56" s="682"/>
      <c r="BJ56" s="682"/>
      <c r="BK56" s="676"/>
      <c r="BL56" s="676"/>
      <c r="BM56" s="676"/>
      <c r="BN56" s="682"/>
      <c r="BO56" s="682"/>
      <c r="BP56" s="682"/>
      <c r="BQ56" s="682"/>
      <c r="BR56" s="682"/>
      <c r="BS56" s="682"/>
      <c r="BT56" s="682"/>
      <c r="BU56" s="682"/>
      <c r="BV56" s="682"/>
      <c r="BW56" s="682"/>
    </row>
    <row r="57" spans="1:75" ht="13.5" customHeight="1">
      <c r="A57" s="696" t="s">
        <v>64</v>
      </c>
      <c r="B57" s="15" t="s">
        <v>55</v>
      </c>
      <c r="C57" s="758" t="str">
        <f>VLOOKUP($C52,'2025年度(1年後期)'!$B$5:$N$207,COLUMN('2025年度(1年後期)'!$E$5),0)&amp;""</f>
        <v>人間関係論　本試験</v>
      </c>
      <c r="D57" s="759"/>
      <c r="E57" s="823" t="str">
        <f>VLOOKUP($C52,'2025年度(2年後期)'!$B$5:$N$207,COLUMN('2025年度(2年後期)'!$E$5),0)&amp;""</f>
        <v>精神看護学概論　本試験</v>
      </c>
      <c r="F57" s="759"/>
      <c r="G57" s="713" t="str">
        <f>VLOOKUP($C52,'2025年度(3年後期)'!$B$5:$N$207,COLUMN('2025年度(3年後期)'!$E$5),0)&amp;""</f>
        <v>領域別実習</v>
      </c>
      <c r="H57" s="706"/>
      <c r="I57" s="713" t="str">
        <f>VLOOKUP($C52,'2025年度(4年後期)'!$B$5:$N$206,COLUMN('2025年度(4年後期)'!$E$5),0)&amp;""</f>
        <v/>
      </c>
      <c r="J57" s="706"/>
      <c r="K57" s="693" t="str">
        <f>VLOOKUP($C52,'2025年度(助産後期)'!$B$5:$N$207,COLUMN('2025年度(助産後期)'!$E$5),0)&amp;""</f>
        <v/>
      </c>
      <c r="L57" s="709"/>
      <c r="M57" s="705" t="str">
        <f>VLOOKUP($C52,'2025年度(M1後期)'!$B$5:$N$207,COLUMN('2025年度(M1後期)'!$E$5),0)&amp;""</f>
        <v>国際看護学演習Ａ－Ⅰ
看護教育学演習Ａ－Ⅰ
成育看護学演習Ａ－Ⅱ
成育看護学演習Ａ－Ⅳ(小児)</v>
      </c>
      <c r="N57" s="706"/>
      <c r="O57" s="693" t="str">
        <f>VLOOKUP($C52,'2025年度(M2後期)'!$B$5:$N$207,COLUMN('2025年度(M2後期)'!$E$5),0)&amp;""</f>
        <v>特別研究</v>
      </c>
      <c r="P57" s="706"/>
      <c r="Q57" s="693" t="str">
        <f>VLOOKUP($C52,'2025年度(D1後期)'!$B$5:$N$207,COLUMN('2025年度(D1後期)'!$E$5),0)&amp;""</f>
        <v>成育看護学演習Ｂ</v>
      </c>
      <c r="R57" s="706"/>
      <c r="S57" s="693" t="str">
        <f>VLOOKUP($C52,'2025年度(D23後期)'!$B$5:$N$207,COLUMN('2025年度(D23後期)'!$E$5),0)&amp;""</f>
        <v>特別研究</v>
      </c>
      <c r="T57" s="706"/>
      <c r="U57" s="21"/>
      <c r="Z57" s="696" t="str">
        <f>A57</f>
        <v>２時限（11：00～12：30）</v>
      </c>
      <c r="AA57" s="680"/>
      <c r="AB57" s="680"/>
      <c r="AC57" s="680"/>
      <c r="AD57" s="680"/>
      <c r="AE57" s="680"/>
      <c r="AF57" s="680"/>
      <c r="AG57" s="680"/>
      <c r="AH57" s="680" t="s">
        <v>381</v>
      </c>
      <c r="AI57" s="680"/>
      <c r="AJ57" s="680"/>
      <c r="AK57" s="680"/>
      <c r="AL57" s="680"/>
      <c r="AM57" s="680" t="s">
        <v>169</v>
      </c>
      <c r="AN57" s="680"/>
      <c r="AO57" s="680"/>
      <c r="AP57" s="680"/>
      <c r="AQ57" s="680"/>
      <c r="AR57" s="680"/>
      <c r="AS57" s="680"/>
      <c r="AT57" s="680"/>
      <c r="AU57" s="680"/>
      <c r="AV57" s="680"/>
      <c r="AW57" s="680" t="s">
        <v>169</v>
      </c>
      <c r="AX57" s="680"/>
      <c r="AY57" s="680"/>
      <c r="AZ57" s="680"/>
      <c r="BA57" s="680"/>
      <c r="BB57" s="680"/>
      <c r="BC57" s="680"/>
      <c r="BD57" s="680"/>
      <c r="BE57" s="680"/>
      <c r="BF57" s="680"/>
      <c r="BG57" s="680"/>
      <c r="BH57" s="680"/>
      <c r="BI57" s="680"/>
      <c r="BJ57" s="680"/>
      <c r="BK57" s="674"/>
      <c r="BL57" s="674"/>
      <c r="BM57" s="674"/>
      <c r="BN57" s="680" t="s">
        <v>382</v>
      </c>
      <c r="BO57" s="680"/>
      <c r="BP57" s="680"/>
      <c r="BQ57" s="680"/>
      <c r="BR57" s="680"/>
      <c r="BS57" s="680"/>
      <c r="BT57" s="680"/>
      <c r="BU57" s="680"/>
      <c r="BV57" s="680"/>
      <c r="BW57" s="680"/>
    </row>
    <row r="58" spans="1:75" ht="13.5" customHeight="1">
      <c r="A58" s="696"/>
      <c r="B58" s="15" t="s">
        <v>58</v>
      </c>
      <c r="C58" s="756" t="str">
        <f>IFERROR(VLOOKUP(C57,科目・教員!$A$2:$B$349,2,0),"")</f>
        <v/>
      </c>
      <c r="D58" s="757"/>
      <c r="E58" s="821" t="str">
        <f>IFERROR(VLOOKUP(E57,科目・教員!$A$2:$B$349,2,0),"")</f>
        <v/>
      </c>
      <c r="F58" s="757"/>
      <c r="G58" s="716" t="str">
        <f>IFERROR(VLOOKUP(G57,科目・教員!$A$2:$B$349,2,0),"")</f>
        <v/>
      </c>
      <c r="H58" s="707"/>
      <c r="I58" s="716" t="str">
        <f>IFERROR(VLOOKUP(I57,科目・教員!$A$2:$B$349,2,0),"")</f>
        <v/>
      </c>
      <c r="J58" s="707"/>
      <c r="K58" s="689" t="str">
        <f>IFERROR(VLOOKUP(K57,科目・教員!$A$2:$B$349,2,0),"")</f>
        <v/>
      </c>
      <c r="L58" s="717"/>
      <c r="M58" s="708" t="str">
        <f>IFERROR(VLOOKUP(M57,科目・教員!$A$2:$B$349,2,0),"")</f>
        <v/>
      </c>
      <c r="N58" s="707"/>
      <c r="O58" s="689" t="str">
        <f>IFERROR(VLOOKUP(O57,科目・教員!$A$2:$B$349,2,0),"")</f>
        <v/>
      </c>
      <c r="P58" s="707"/>
      <c r="Q58" s="689" t="str">
        <f>IFERROR(VLOOKUP(Q57,科目・教員!$A$2:$B$349,2,0),"")</f>
        <v/>
      </c>
      <c r="R58" s="707"/>
      <c r="S58" s="689" t="str">
        <f>IFERROR(VLOOKUP(S57,科目・教員!$A$2:$B$349,2,0),"")</f>
        <v/>
      </c>
      <c r="T58" s="707"/>
      <c r="U58" s="21"/>
      <c r="Z58" s="696"/>
      <c r="AA58" s="681"/>
      <c r="AB58" s="681"/>
      <c r="AC58" s="681"/>
      <c r="AD58" s="681"/>
      <c r="AE58" s="681"/>
      <c r="AF58" s="681"/>
      <c r="AG58" s="681"/>
      <c r="AH58" s="681"/>
      <c r="AI58" s="681"/>
      <c r="AJ58" s="681"/>
      <c r="AK58" s="681"/>
      <c r="AL58" s="681"/>
      <c r="AM58" s="681"/>
      <c r="AN58" s="681"/>
      <c r="AO58" s="681"/>
      <c r="AP58" s="681"/>
      <c r="AQ58" s="681"/>
      <c r="AR58" s="681"/>
      <c r="AS58" s="681"/>
      <c r="AT58" s="681"/>
      <c r="AU58" s="681"/>
      <c r="AV58" s="681"/>
      <c r="AW58" s="681"/>
      <c r="AX58" s="681"/>
      <c r="AY58" s="681"/>
      <c r="AZ58" s="681"/>
      <c r="BA58" s="681"/>
      <c r="BB58" s="681"/>
      <c r="BC58" s="681"/>
      <c r="BD58" s="681"/>
      <c r="BE58" s="681"/>
      <c r="BF58" s="681"/>
      <c r="BG58" s="681"/>
      <c r="BH58" s="681"/>
      <c r="BI58" s="681"/>
      <c r="BJ58" s="681"/>
      <c r="BK58" s="675"/>
      <c r="BL58" s="675"/>
      <c r="BM58" s="675"/>
      <c r="BN58" s="681"/>
      <c r="BO58" s="681"/>
      <c r="BP58" s="681"/>
      <c r="BQ58" s="681"/>
      <c r="BR58" s="681"/>
      <c r="BS58" s="681"/>
      <c r="BT58" s="681"/>
      <c r="BU58" s="681"/>
      <c r="BV58" s="681"/>
      <c r="BW58" s="681"/>
    </row>
    <row r="59" spans="1:75" ht="13.5" customHeight="1">
      <c r="A59" s="696"/>
      <c r="B59" s="15" t="s">
        <v>60</v>
      </c>
      <c r="C59" s="756" t="str">
        <f>VLOOKUP($C52,'2025年度(1年後期)'!$B$5:$N$207,COLUMN('2025年度(1年後期)'!$E$5)+1,0)&amp;""</f>
        <v>大講義室</v>
      </c>
      <c r="D59" s="757"/>
      <c r="E59" s="821" t="str">
        <f>VLOOKUP($C52,'2025年度(2年後期)'!$B$5:$N$207,COLUMN('2025年度(2年後期)'!$E$5)+1,0)&amp;""</f>
        <v>202</v>
      </c>
      <c r="F59" s="757"/>
      <c r="G59" s="716" t="str">
        <f>VLOOKUP($C52,'2025年度(3年後期)'!$B$5:$N$207,COLUMN('2025年度(3年後期)'!$E$5)+1,0)&amp;""</f>
        <v>母性:301･母小実</v>
      </c>
      <c r="H59" s="707"/>
      <c r="I59" s="716" t="str">
        <f>VLOOKUP($C52,'2025年度(4年後期)'!$B$5:$N$206,COLUMN('2025年度(4年後期)'!$E$5)+1,0)&amp;""</f>
        <v/>
      </c>
      <c r="J59" s="707"/>
      <c r="K59" s="689" t="str">
        <f>VLOOKUP($C52,'2025年度(助産後期)'!$B$5:$N$207,COLUMN('2025年度(助産後期)'!$E$5)+1,0)&amp;""</f>
        <v/>
      </c>
      <c r="L59" s="717"/>
      <c r="M59" s="708" t="str">
        <f>VLOOKUP($C52,'2025年度(M1後期)'!$B$5:$N$207,COLUMN('2025年度(M1後期)'!$E$5)+1,0)&amp;""</f>
        <v>国際:別途指定
教育:別途指定
成育:別途指定
成育:別途指定</v>
      </c>
      <c r="N59" s="707"/>
      <c r="O59" s="689" t="str">
        <f>VLOOKUP($C52,'2025年度(M2後期)'!$B$5:$N$207,COLUMN('2025年度(M2後期)'!$E$5)+1,0)&amp;""</f>
        <v/>
      </c>
      <c r="P59" s="707"/>
      <c r="Q59" s="689" t="str">
        <f>VLOOKUP($C52,'2025年度(D1後期)'!$B$5:$N$207,COLUMN('2025年度(D1後期)'!$E$5)+1,0)&amp;""</f>
        <v>別途指定</v>
      </c>
      <c r="R59" s="707"/>
      <c r="S59" s="689" t="str">
        <f>VLOOKUP($C52,'2025年度(D23後期)'!$B$5:$N$207,COLUMN('2025年度(D23後期)'!$E$5)+1,0)&amp;""</f>
        <v/>
      </c>
      <c r="T59" s="707"/>
      <c r="U59" s="21"/>
      <c r="Z59" s="696"/>
      <c r="AA59" s="681"/>
      <c r="AB59" s="681"/>
      <c r="AC59" s="681"/>
      <c r="AD59" s="681"/>
      <c r="AE59" s="681"/>
      <c r="AF59" s="681"/>
      <c r="AG59" s="681"/>
      <c r="AH59" s="681"/>
      <c r="AI59" s="681"/>
      <c r="AJ59" s="681"/>
      <c r="AK59" s="681"/>
      <c r="AL59" s="681"/>
      <c r="AM59" s="681"/>
      <c r="AN59" s="681"/>
      <c r="AO59" s="681"/>
      <c r="AP59" s="681"/>
      <c r="AQ59" s="681"/>
      <c r="AR59" s="681"/>
      <c r="AS59" s="681"/>
      <c r="AT59" s="681"/>
      <c r="AU59" s="681"/>
      <c r="AV59" s="681"/>
      <c r="AW59" s="681"/>
      <c r="AX59" s="681"/>
      <c r="AY59" s="681"/>
      <c r="AZ59" s="681"/>
      <c r="BA59" s="681"/>
      <c r="BB59" s="681"/>
      <c r="BC59" s="681"/>
      <c r="BD59" s="681"/>
      <c r="BE59" s="681"/>
      <c r="BF59" s="681"/>
      <c r="BG59" s="681"/>
      <c r="BH59" s="681"/>
      <c r="BI59" s="681"/>
      <c r="BJ59" s="681"/>
      <c r="BK59" s="675"/>
      <c r="BL59" s="675"/>
      <c r="BM59" s="675"/>
      <c r="BN59" s="681"/>
      <c r="BO59" s="681"/>
      <c r="BP59" s="681"/>
      <c r="BQ59" s="681"/>
      <c r="BR59" s="681"/>
      <c r="BS59" s="681"/>
      <c r="BT59" s="681"/>
      <c r="BU59" s="681"/>
      <c r="BV59" s="681"/>
      <c r="BW59" s="681"/>
    </row>
    <row r="60" spans="1:75" ht="13.5" customHeight="1">
      <c r="A60" s="712"/>
      <c r="B60" s="16" t="s">
        <v>62</v>
      </c>
      <c r="C60" s="749"/>
      <c r="D60" s="750"/>
      <c r="E60" s="822"/>
      <c r="F60" s="750"/>
      <c r="G60" s="684"/>
      <c r="H60" s="685"/>
      <c r="I60" s="684"/>
      <c r="J60" s="685"/>
      <c r="K60" s="686"/>
      <c r="L60" s="686"/>
      <c r="M60" s="687"/>
      <c r="N60" s="685"/>
      <c r="O60" s="686"/>
      <c r="P60" s="685"/>
      <c r="Q60" s="686"/>
      <c r="R60" s="685"/>
      <c r="S60" s="686"/>
      <c r="T60" s="685"/>
      <c r="U60" s="21"/>
      <c r="Z60" s="697"/>
      <c r="AA60" s="682"/>
      <c r="AB60" s="682"/>
      <c r="AC60" s="682"/>
      <c r="AD60" s="682"/>
      <c r="AE60" s="682"/>
      <c r="AF60" s="682"/>
      <c r="AG60" s="682"/>
      <c r="AH60" s="682"/>
      <c r="AI60" s="682"/>
      <c r="AJ60" s="682"/>
      <c r="AK60" s="682"/>
      <c r="AL60" s="682"/>
      <c r="AM60" s="682"/>
      <c r="AN60" s="682"/>
      <c r="AO60" s="682"/>
      <c r="AP60" s="682"/>
      <c r="AQ60" s="682"/>
      <c r="AR60" s="682"/>
      <c r="AS60" s="682"/>
      <c r="AT60" s="682"/>
      <c r="AU60" s="682"/>
      <c r="AV60" s="682"/>
      <c r="AW60" s="682"/>
      <c r="AX60" s="682"/>
      <c r="AY60" s="682"/>
      <c r="AZ60" s="682"/>
      <c r="BA60" s="682"/>
      <c r="BB60" s="682"/>
      <c r="BC60" s="682"/>
      <c r="BD60" s="682"/>
      <c r="BE60" s="682"/>
      <c r="BF60" s="682"/>
      <c r="BG60" s="682"/>
      <c r="BH60" s="682"/>
      <c r="BI60" s="682"/>
      <c r="BJ60" s="682"/>
      <c r="BK60" s="676"/>
      <c r="BL60" s="676"/>
      <c r="BM60" s="676"/>
      <c r="BN60" s="682"/>
      <c r="BO60" s="682"/>
      <c r="BP60" s="682"/>
      <c r="BQ60" s="682"/>
      <c r="BR60" s="682"/>
      <c r="BS60" s="682"/>
      <c r="BT60" s="682"/>
      <c r="BU60" s="682"/>
      <c r="BV60" s="682"/>
      <c r="BW60" s="682"/>
    </row>
    <row r="61" spans="1:75" ht="13.5" customHeight="1">
      <c r="A61" s="695" t="s">
        <v>70</v>
      </c>
      <c r="B61" s="17" t="s">
        <v>71</v>
      </c>
      <c r="C61" s="705"/>
      <c r="D61" s="706"/>
      <c r="E61" s="713"/>
      <c r="F61" s="706"/>
      <c r="G61" s="713"/>
      <c r="H61" s="706"/>
      <c r="I61" s="713"/>
      <c r="J61" s="706"/>
      <c r="K61" s="693"/>
      <c r="L61" s="709"/>
      <c r="M61" s="705"/>
      <c r="N61" s="706"/>
      <c r="O61" s="693"/>
      <c r="P61" s="706"/>
      <c r="Q61" s="693"/>
      <c r="R61" s="706"/>
      <c r="S61" s="693"/>
      <c r="T61" s="706"/>
      <c r="U61" s="21"/>
      <c r="Z61" s="696" t="str">
        <f>A61</f>
        <v>昼休み（12：30～13：30）</v>
      </c>
      <c r="AA61" s="680"/>
      <c r="AB61" s="680"/>
      <c r="AC61" s="680"/>
      <c r="AD61" s="680"/>
      <c r="AE61" s="680"/>
      <c r="AF61" s="680"/>
      <c r="AG61" s="680"/>
      <c r="AH61" s="680"/>
      <c r="AI61" s="680"/>
      <c r="AJ61" s="680"/>
      <c r="AK61" s="680"/>
      <c r="AL61" s="680"/>
      <c r="AM61" s="680"/>
      <c r="AN61" s="680"/>
      <c r="AO61" s="680"/>
      <c r="AP61" s="680"/>
      <c r="AQ61" s="680"/>
      <c r="AR61" s="680"/>
      <c r="AS61" s="680"/>
      <c r="AT61" s="680"/>
      <c r="AU61" s="680"/>
      <c r="AV61" s="680"/>
      <c r="AW61" s="680"/>
      <c r="AX61" s="680"/>
      <c r="AY61" s="680"/>
      <c r="AZ61" s="680"/>
      <c r="BA61" s="680"/>
      <c r="BB61" s="680"/>
      <c r="BC61" s="680"/>
      <c r="BD61" s="680"/>
      <c r="BE61" s="680"/>
      <c r="BF61" s="680"/>
      <c r="BG61" s="680"/>
      <c r="BH61" s="680"/>
      <c r="BI61" s="680"/>
      <c r="BJ61" s="680"/>
      <c r="BK61" s="674"/>
      <c r="BL61" s="674"/>
      <c r="BM61" s="674"/>
      <c r="BN61" s="680"/>
      <c r="BO61" s="680"/>
      <c r="BP61" s="680"/>
      <c r="BQ61" s="680"/>
      <c r="BR61" s="680"/>
      <c r="BS61" s="680"/>
      <c r="BT61" s="680"/>
      <c r="BU61" s="680"/>
      <c r="BV61" s="680"/>
      <c r="BW61" s="680"/>
    </row>
    <row r="62" spans="1:75" ht="13.5" customHeight="1">
      <c r="A62" s="696"/>
      <c r="B62" s="17" t="s">
        <v>73</v>
      </c>
      <c r="C62" s="708"/>
      <c r="D62" s="707"/>
      <c r="E62" s="716"/>
      <c r="F62" s="707"/>
      <c r="G62" s="716"/>
      <c r="H62" s="707"/>
      <c r="I62" s="716"/>
      <c r="J62" s="707"/>
      <c r="K62" s="689"/>
      <c r="L62" s="717"/>
      <c r="M62" s="708"/>
      <c r="N62" s="707"/>
      <c r="O62" s="689"/>
      <c r="P62" s="707"/>
      <c r="Q62" s="689"/>
      <c r="R62" s="707"/>
      <c r="S62" s="689"/>
      <c r="T62" s="707"/>
      <c r="U62" s="21"/>
      <c r="Z62" s="696"/>
      <c r="AA62" s="681"/>
      <c r="AB62" s="681"/>
      <c r="AC62" s="681"/>
      <c r="AD62" s="681"/>
      <c r="AE62" s="681"/>
      <c r="AF62" s="681"/>
      <c r="AG62" s="681"/>
      <c r="AH62" s="681"/>
      <c r="AI62" s="681"/>
      <c r="AJ62" s="681"/>
      <c r="AK62" s="681"/>
      <c r="AL62" s="681"/>
      <c r="AM62" s="681"/>
      <c r="AN62" s="681"/>
      <c r="AO62" s="681"/>
      <c r="AP62" s="681"/>
      <c r="AQ62" s="681"/>
      <c r="AR62" s="681"/>
      <c r="AS62" s="681"/>
      <c r="AT62" s="681"/>
      <c r="AU62" s="681"/>
      <c r="AV62" s="681"/>
      <c r="AW62" s="681"/>
      <c r="AX62" s="681"/>
      <c r="AY62" s="681"/>
      <c r="AZ62" s="681"/>
      <c r="BA62" s="681"/>
      <c r="BB62" s="681"/>
      <c r="BC62" s="681"/>
      <c r="BD62" s="681"/>
      <c r="BE62" s="681"/>
      <c r="BF62" s="681"/>
      <c r="BG62" s="681"/>
      <c r="BH62" s="681"/>
      <c r="BI62" s="681"/>
      <c r="BJ62" s="681"/>
      <c r="BK62" s="675"/>
      <c r="BL62" s="675"/>
      <c r="BM62" s="675"/>
      <c r="BN62" s="681"/>
      <c r="BO62" s="681"/>
      <c r="BP62" s="681"/>
      <c r="BQ62" s="681"/>
      <c r="BR62" s="681"/>
      <c r="BS62" s="681"/>
      <c r="BT62" s="681"/>
      <c r="BU62" s="681"/>
      <c r="BV62" s="681"/>
      <c r="BW62" s="681"/>
    </row>
    <row r="63" spans="1:75" ht="13.5" customHeight="1">
      <c r="A63" s="696"/>
      <c r="B63" s="17" t="s">
        <v>60</v>
      </c>
      <c r="C63" s="708"/>
      <c r="D63" s="707"/>
      <c r="E63" s="716"/>
      <c r="F63" s="707"/>
      <c r="G63" s="716"/>
      <c r="H63" s="707"/>
      <c r="I63" s="716"/>
      <c r="J63" s="707"/>
      <c r="K63" s="689"/>
      <c r="L63" s="717"/>
      <c r="M63" s="708"/>
      <c r="N63" s="707"/>
      <c r="O63" s="689"/>
      <c r="P63" s="707"/>
      <c r="Q63" s="689"/>
      <c r="R63" s="707"/>
      <c r="S63" s="689"/>
      <c r="T63" s="707"/>
      <c r="U63" s="21"/>
      <c r="Z63" s="696"/>
      <c r="AA63" s="681"/>
      <c r="AB63" s="681"/>
      <c r="AC63" s="681"/>
      <c r="AD63" s="681"/>
      <c r="AE63" s="681"/>
      <c r="AF63" s="681"/>
      <c r="AG63" s="681"/>
      <c r="AH63" s="681"/>
      <c r="AI63" s="681"/>
      <c r="AJ63" s="681"/>
      <c r="AK63" s="681"/>
      <c r="AL63" s="681"/>
      <c r="AM63" s="681"/>
      <c r="AN63" s="681"/>
      <c r="AO63" s="681"/>
      <c r="AP63" s="681"/>
      <c r="AQ63" s="681"/>
      <c r="AR63" s="681"/>
      <c r="AS63" s="681"/>
      <c r="AT63" s="681"/>
      <c r="AU63" s="681"/>
      <c r="AV63" s="681"/>
      <c r="AW63" s="681"/>
      <c r="AX63" s="681"/>
      <c r="AY63" s="681"/>
      <c r="AZ63" s="681"/>
      <c r="BA63" s="681"/>
      <c r="BB63" s="681"/>
      <c r="BC63" s="681"/>
      <c r="BD63" s="681"/>
      <c r="BE63" s="681"/>
      <c r="BF63" s="681"/>
      <c r="BG63" s="681"/>
      <c r="BH63" s="681"/>
      <c r="BI63" s="681"/>
      <c r="BJ63" s="681"/>
      <c r="BK63" s="675"/>
      <c r="BL63" s="675"/>
      <c r="BM63" s="675"/>
      <c r="BN63" s="681"/>
      <c r="BO63" s="681"/>
      <c r="BP63" s="681"/>
      <c r="BQ63" s="681"/>
      <c r="BR63" s="681"/>
      <c r="BS63" s="681"/>
      <c r="BT63" s="681"/>
      <c r="BU63" s="681"/>
      <c r="BV63" s="681"/>
      <c r="BW63" s="681"/>
    </row>
    <row r="64" spans="1:75" ht="13.5" customHeight="1">
      <c r="A64" s="697"/>
      <c r="B64" s="18" t="s">
        <v>62</v>
      </c>
      <c r="C64" s="714"/>
      <c r="D64" s="711"/>
      <c r="E64" s="715"/>
      <c r="F64" s="711"/>
      <c r="G64" s="715"/>
      <c r="H64" s="711"/>
      <c r="I64" s="715"/>
      <c r="J64" s="711"/>
      <c r="K64" s="710"/>
      <c r="L64" s="710"/>
      <c r="M64" s="714"/>
      <c r="N64" s="711"/>
      <c r="O64" s="710"/>
      <c r="P64" s="711"/>
      <c r="Q64" s="710"/>
      <c r="R64" s="711"/>
      <c r="S64" s="710"/>
      <c r="T64" s="711"/>
      <c r="U64" s="21"/>
      <c r="Z64" s="697"/>
      <c r="AA64" s="682"/>
      <c r="AB64" s="682"/>
      <c r="AC64" s="682"/>
      <c r="AD64" s="682"/>
      <c r="AE64" s="682"/>
      <c r="AF64" s="682"/>
      <c r="AG64" s="682"/>
      <c r="AH64" s="682"/>
      <c r="AI64" s="682"/>
      <c r="AJ64" s="682"/>
      <c r="AK64" s="682"/>
      <c r="AL64" s="682"/>
      <c r="AM64" s="682"/>
      <c r="AN64" s="682"/>
      <c r="AO64" s="682"/>
      <c r="AP64" s="682"/>
      <c r="AQ64" s="682"/>
      <c r="AR64" s="682"/>
      <c r="AS64" s="682"/>
      <c r="AT64" s="682"/>
      <c r="AU64" s="682"/>
      <c r="AV64" s="682"/>
      <c r="AW64" s="682"/>
      <c r="AX64" s="682"/>
      <c r="AY64" s="682"/>
      <c r="AZ64" s="682"/>
      <c r="BA64" s="682"/>
      <c r="BB64" s="682"/>
      <c r="BC64" s="682"/>
      <c r="BD64" s="682"/>
      <c r="BE64" s="682"/>
      <c r="BF64" s="682"/>
      <c r="BG64" s="682"/>
      <c r="BH64" s="682"/>
      <c r="BI64" s="682"/>
      <c r="BJ64" s="682"/>
      <c r="BK64" s="676"/>
      <c r="BL64" s="676"/>
      <c r="BM64" s="676"/>
      <c r="BN64" s="682"/>
      <c r="BO64" s="682"/>
      <c r="BP64" s="682"/>
      <c r="BQ64" s="682"/>
      <c r="BR64" s="682"/>
      <c r="BS64" s="682"/>
      <c r="BT64" s="682"/>
      <c r="BU64" s="682"/>
      <c r="BV64" s="682"/>
      <c r="BW64" s="682"/>
    </row>
    <row r="65" spans="1:75" ht="13.5" customHeight="1">
      <c r="A65" s="696" t="s">
        <v>74</v>
      </c>
      <c r="B65" s="15" t="s">
        <v>55</v>
      </c>
      <c r="C65" s="753" t="str">
        <f>VLOOKUP($C52,'2025年度(1年後期)'!$B$5:$N$207,COLUMN('2025年度(1年後期)'!$G$5),0)&amp;""</f>
        <v>保健行動論　本試験</v>
      </c>
      <c r="D65" s="754"/>
      <c r="E65" s="826" t="str">
        <f>VLOOKUP($C52,'2025年度(2年後期)'!$B$5:$N$207,COLUMN('2025年度(2年後期)'!$G$5),0)&amp;""</f>
        <v>看護基礎理論　本試験</v>
      </c>
      <c r="F65" s="754"/>
      <c r="G65" s="698" t="str">
        <f>VLOOKUP($C52,'2025年度(3年後期)'!$B$5:$N$207,COLUMN('2025年度(3年後期)'!$G$5),0)&amp;""</f>
        <v>領域別実習</v>
      </c>
      <c r="H65" s="693"/>
      <c r="I65" s="698" t="str">
        <f>VLOOKUP($C52,'2025年度(4年後期)'!$B$5:$N$206,COLUMN('2025年度(4年後期)'!$G$5),0)&amp;""</f>
        <v/>
      </c>
      <c r="J65" s="693"/>
      <c r="K65" s="694" t="str">
        <f>VLOOKUP($C52,'2025年度(助産後期)'!$B$5:$N$207,COLUMN('2025年度(助産後期)'!$G$5),0)&amp;""</f>
        <v/>
      </c>
      <c r="L65" s="694"/>
      <c r="M65" s="692" t="str">
        <f>VLOOKUP($C52,'2025年度(M1後期)'!$B$5:$N$207,COLUMN('2025年度(M1後期)'!$G$5),0)&amp;""</f>
        <v>成育看護学演習Ａ－Ⅱ（小児）</v>
      </c>
      <c r="N65" s="693"/>
      <c r="O65" s="694" t="str">
        <f>VLOOKUP($C52,'2025年度(M2後期)'!$B$5:$N$207,COLUMN('2025年度(M2後期)'!$G$5),0)&amp;""</f>
        <v>特別研究</v>
      </c>
      <c r="P65" s="693"/>
      <c r="Q65" s="694" t="str">
        <f>VLOOKUP($C52,'2025年度(D1後期)'!$B$5:$N$207,COLUMN('2025年度(D1後期)'!$G$5),0)&amp;""</f>
        <v>感染管理看護学演習Ｂ
成人看護学演習Ｂ</v>
      </c>
      <c r="R65" s="693"/>
      <c r="S65" s="694" t="str">
        <f>VLOOKUP($C52,'2025年度(D23後期)'!$B$5:$N$207,COLUMN('2025年度(D23後期)'!$G$5),0)&amp;""</f>
        <v>特別研究</v>
      </c>
      <c r="T65" s="693"/>
      <c r="U65" s="21"/>
      <c r="Z65" s="696" t="str">
        <f>A65</f>
        <v>３時限（13：30～15：00）</v>
      </c>
      <c r="AA65" s="680"/>
      <c r="AB65" s="680"/>
      <c r="AC65" s="680"/>
      <c r="AD65" s="680"/>
      <c r="AE65" s="680"/>
      <c r="AF65" s="680"/>
      <c r="AG65" s="680"/>
      <c r="AH65" s="680" t="s">
        <v>383</v>
      </c>
      <c r="AI65" s="680"/>
      <c r="AJ65" s="680"/>
      <c r="AK65" s="680"/>
      <c r="AL65" s="680"/>
      <c r="AM65" s="680" t="s">
        <v>169</v>
      </c>
      <c r="AN65" s="680"/>
      <c r="AO65" s="680"/>
      <c r="AP65" s="680"/>
      <c r="AQ65" s="680"/>
      <c r="AR65" s="680"/>
      <c r="AS65" s="680"/>
      <c r="AT65" s="680"/>
      <c r="AU65" s="680"/>
      <c r="AV65" s="680"/>
      <c r="AW65" s="680" t="s">
        <v>169</v>
      </c>
      <c r="AX65" s="680"/>
      <c r="AY65" s="680"/>
      <c r="AZ65" s="680"/>
      <c r="BA65" s="680"/>
      <c r="BB65" s="680"/>
      <c r="BC65" s="680"/>
      <c r="BD65" s="680"/>
      <c r="BE65" s="680"/>
      <c r="BF65" s="680"/>
      <c r="BG65" s="680"/>
      <c r="BH65" s="680"/>
      <c r="BI65" s="680"/>
      <c r="BJ65" s="680"/>
      <c r="BK65" s="674"/>
      <c r="BL65" s="674"/>
      <c r="BM65" s="674"/>
      <c r="BN65" s="680" t="s">
        <v>384</v>
      </c>
      <c r="BO65" s="680"/>
      <c r="BP65" s="680"/>
      <c r="BQ65" s="680"/>
      <c r="BR65" s="680"/>
      <c r="BS65" s="680"/>
      <c r="BT65" s="680"/>
      <c r="BU65" s="680"/>
      <c r="BV65" s="680"/>
      <c r="BW65" s="680"/>
    </row>
    <row r="66" spans="1:75" ht="13.5" customHeight="1">
      <c r="A66" s="696"/>
      <c r="B66" s="15" t="s">
        <v>58</v>
      </c>
      <c r="C66" s="751" t="str">
        <f>IFERROR(VLOOKUP(C65,科目・教員!$A$2:$B$349,2,0),"")</f>
        <v/>
      </c>
      <c r="D66" s="752"/>
      <c r="E66" s="827" t="str">
        <f>IFERROR(VLOOKUP(E65,科目・教員!$A$2:$B$349,2,0),"")</f>
        <v/>
      </c>
      <c r="F66" s="752"/>
      <c r="G66" s="690" t="str">
        <f>IFERROR(VLOOKUP(G65,科目・教員!$A$2:$B$349,2,0),"")</f>
        <v/>
      </c>
      <c r="H66" s="689"/>
      <c r="I66" s="690" t="str">
        <f>IFERROR(VLOOKUP(I65,科目・教員!$A$2:$B$349,2,0),"")</f>
        <v/>
      </c>
      <c r="J66" s="689"/>
      <c r="K66" s="691" t="str">
        <f>IFERROR(VLOOKUP(K65,科目・教員!$A$2:$B$349,2,0),"")</f>
        <v/>
      </c>
      <c r="L66" s="691"/>
      <c r="M66" s="688" t="str">
        <f>IFERROR(VLOOKUP(M65,科目・教員!$A$2:$B$349,2,0),"")</f>
        <v/>
      </c>
      <c r="N66" s="689"/>
      <c r="O66" s="691" t="str">
        <f>IFERROR(VLOOKUP(O65,科目・教員!$A$2:$B$349,2,0),"")</f>
        <v/>
      </c>
      <c r="P66" s="689"/>
      <c r="Q66" s="691" t="str">
        <f>IFERROR(VLOOKUP(Q65,科目・教員!$A$2:$B$349,2,0),"")</f>
        <v/>
      </c>
      <c r="R66" s="689"/>
      <c r="S66" s="691" t="str">
        <f>IFERROR(VLOOKUP(S65,科目・教員!$A$2:$B$349,2,0),"")</f>
        <v/>
      </c>
      <c r="T66" s="689"/>
      <c r="U66" s="21"/>
      <c r="Z66" s="696"/>
      <c r="AA66" s="681"/>
      <c r="AB66" s="681"/>
      <c r="AC66" s="681"/>
      <c r="AD66" s="681"/>
      <c r="AE66" s="681"/>
      <c r="AF66" s="681"/>
      <c r="AG66" s="681"/>
      <c r="AH66" s="681"/>
      <c r="AI66" s="681"/>
      <c r="AJ66" s="681"/>
      <c r="AK66" s="681"/>
      <c r="AL66" s="681"/>
      <c r="AM66" s="681"/>
      <c r="AN66" s="681"/>
      <c r="AO66" s="681"/>
      <c r="AP66" s="681"/>
      <c r="AQ66" s="681"/>
      <c r="AR66" s="681"/>
      <c r="AS66" s="681"/>
      <c r="AT66" s="681"/>
      <c r="AU66" s="681"/>
      <c r="AV66" s="681"/>
      <c r="AW66" s="681"/>
      <c r="AX66" s="681"/>
      <c r="AY66" s="681"/>
      <c r="AZ66" s="681"/>
      <c r="BA66" s="681"/>
      <c r="BB66" s="681"/>
      <c r="BC66" s="681"/>
      <c r="BD66" s="681"/>
      <c r="BE66" s="681"/>
      <c r="BF66" s="681"/>
      <c r="BG66" s="681"/>
      <c r="BH66" s="681"/>
      <c r="BI66" s="681"/>
      <c r="BJ66" s="681"/>
      <c r="BK66" s="675"/>
      <c r="BL66" s="675"/>
      <c r="BM66" s="675"/>
      <c r="BN66" s="681"/>
      <c r="BO66" s="681"/>
      <c r="BP66" s="681"/>
      <c r="BQ66" s="681"/>
      <c r="BR66" s="681"/>
      <c r="BS66" s="681"/>
      <c r="BT66" s="681"/>
      <c r="BU66" s="681"/>
      <c r="BV66" s="681"/>
      <c r="BW66" s="681"/>
    </row>
    <row r="67" spans="1:75" ht="13.5" customHeight="1">
      <c r="A67" s="696"/>
      <c r="B67" s="15" t="s">
        <v>60</v>
      </c>
      <c r="C67" s="751" t="str">
        <f>VLOOKUP($C52,'2025年度(1年後期)'!$B$5:$N$207,COLUMN('2025年度(1年後期)'!$G$5)+1,0)&amp;""</f>
        <v>大講義室</v>
      </c>
      <c r="D67" s="752"/>
      <c r="E67" s="827" t="str">
        <f>VLOOKUP($C52,'2025年度(2年後期)'!$B$5:$N$207,COLUMN('2025年度(2年後期)'!$G$5)+1,0)&amp;""</f>
        <v>202</v>
      </c>
      <c r="F67" s="752"/>
      <c r="G67" s="690" t="str">
        <f>VLOOKUP($C52,'2025年度(3年後期)'!$B$5:$N$207,COLUMN('2025年度(3年後期)'!$G$5)+1,0)&amp;""</f>
        <v>母性:301･母小実</v>
      </c>
      <c r="H67" s="689"/>
      <c r="I67" s="690" t="str">
        <f>VLOOKUP($C52,'2025年度(4年後期)'!$B$5:$N$206,COLUMN('2025年度(4年後期)'!$G$5)+1,0)&amp;""</f>
        <v/>
      </c>
      <c r="J67" s="689"/>
      <c r="K67" s="691" t="str">
        <f>VLOOKUP($C52,'2025年度(助産後期)'!$B$5:$N$207,COLUMN('2025年度(助産後期)'!$G$5)+1,0)&amp;""</f>
        <v/>
      </c>
      <c r="L67" s="691"/>
      <c r="M67" s="688" t="str">
        <f>VLOOKUP($C52,'2025年度(M1後期)'!$B$5:$N$207,COLUMN('2025年度(M1後期)'!$G$5)+1,0)&amp;""</f>
        <v>別途指定</v>
      </c>
      <c r="N67" s="689"/>
      <c r="O67" s="691" t="str">
        <f>VLOOKUP($C52,'2025年度(M2後期)'!$B$5:$N$207,COLUMN('2025年度(M2後期)'!$G$5)+1,0)&amp;""</f>
        <v/>
      </c>
      <c r="P67" s="689"/>
      <c r="Q67" s="691" t="str">
        <f>VLOOKUP($C52,'2025年度(D1後期)'!$B$5:$N$207,COLUMN('2025年度(D1後期)'!$G$5)+1,0)&amp;""</f>
        <v>感染:別途指定
成人:別途指定</v>
      </c>
      <c r="R67" s="689"/>
      <c r="S67" s="691" t="str">
        <f>VLOOKUP($C52,'2025年度(D23後期)'!$B$5:$N$207,COLUMN('2025年度(D23後期)'!$G$5)+1,0)&amp;""</f>
        <v/>
      </c>
      <c r="T67" s="689"/>
      <c r="U67" s="21"/>
      <c r="Z67" s="696"/>
      <c r="AA67" s="681"/>
      <c r="AB67" s="681"/>
      <c r="AC67" s="681"/>
      <c r="AD67" s="681"/>
      <c r="AE67" s="681"/>
      <c r="AF67" s="681"/>
      <c r="AG67" s="681"/>
      <c r="AH67" s="681"/>
      <c r="AI67" s="681"/>
      <c r="AJ67" s="681"/>
      <c r="AK67" s="681"/>
      <c r="AL67" s="681"/>
      <c r="AM67" s="681"/>
      <c r="AN67" s="681"/>
      <c r="AO67" s="681"/>
      <c r="AP67" s="681"/>
      <c r="AQ67" s="681"/>
      <c r="AR67" s="681"/>
      <c r="AS67" s="681"/>
      <c r="AT67" s="681"/>
      <c r="AU67" s="681"/>
      <c r="AV67" s="681"/>
      <c r="AW67" s="681"/>
      <c r="AX67" s="681"/>
      <c r="AY67" s="681"/>
      <c r="AZ67" s="681"/>
      <c r="BA67" s="681"/>
      <c r="BB67" s="681"/>
      <c r="BC67" s="681"/>
      <c r="BD67" s="681"/>
      <c r="BE67" s="681"/>
      <c r="BF67" s="681"/>
      <c r="BG67" s="681"/>
      <c r="BH67" s="681"/>
      <c r="BI67" s="681"/>
      <c r="BJ67" s="681"/>
      <c r="BK67" s="675"/>
      <c r="BL67" s="675"/>
      <c r="BM67" s="675"/>
      <c r="BN67" s="681"/>
      <c r="BO67" s="681"/>
      <c r="BP67" s="681"/>
      <c r="BQ67" s="681"/>
      <c r="BR67" s="681"/>
      <c r="BS67" s="681"/>
      <c r="BT67" s="681"/>
      <c r="BU67" s="681"/>
      <c r="BV67" s="681"/>
      <c r="BW67" s="681"/>
    </row>
    <row r="68" spans="1:75" ht="13.5" customHeight="1">
      <c r="A68" s="712"/>
      <c r="B68" s="16" t="s">
        <v>62</v>
      </c>
      <c r="C68" s="749"/>
      <c r="D68" s="750"/>
      <c r="E68" s="822"/>
      <c r="F68" s="750"/>
      <c r="G68" s="684"/>
      <c r="H68" s="685"/>
      <c r="I68" s="684"/>
      <c r="J68" s="685"/>
      <c r="K68" s="686"/>
      <c r="L68" s="686"/>
      <c r="M68" s="687"/>
      <c r="N68" s="685"/>
      <c r="O68" s="686"/>
      <c r="P68" s="685"/>
      <c r="Q68" s="686"/>
      <c r="R68" s="685"/>
      <c r="S68" s="686"/>
      <c r="T68" s="685"/>
      <c r="U68" s="21"/>
      <c r="Z68" s="697"/>
      <c r="AA68" s="682"/>
      <c r="AB68" s="682"/>
      <c r="AC68" s="682"/>
      <c r="AD68" s="682"/>
      <c r="AE68" s="682"/>
      <c r="AF68" s="682"/>
      <c r="AG68" s="682"/>
      <c r="AH68" s="682"/>
      <c r="AI68" s="682"/>
      <c r="AJ68" s="682"/>
      <c r="AK68" s="682"/>
      <c r="AL68" s="682"/>
      <c r="AM68" s="682"/>
      <c r="AN68" s="682"/>
      <c r="AO68" s="682"/>
      <c r="AP68" s="682"/>
      <c r="AQ68" s="682"/>
      <c r="AR68" s="682"/>
      <c r="AS68" s="682"/>
      <c r="AT68" s="682"/>
      <c r="AU68" s="682"/>
      <c r="AV68" s="682"/>
      <c r="AW68" s="682"/>
      <c r="AX68" s="682"/>
      <c r="AY68" s="682"/>
      <c r="AZ68" s="682"/>
      <c r="BA68" s="682"/>
      <c r="BB68" s="682"/>
      <c r="BC68" s="682"/>
      <c r="BD68" s="682"/>
      <c r="BE68" s="682"/>
      <c r="BF68" s="682"/>
      <c r="BG68" s="682"/>
      <c r="BH68" s="682"/>
      <c r="BI68" s="682"/>
      <c r="BJ68" s="682"/>
      <c r="BK68" s="676"/>
      <c r="BL68" s="676"/>
      <c r="BM68" s="676"/>
      <c r="BN68" s="682"/>
      <c r="BO68" s="682"/>
      <c r="BP68" s="682"/>
      <c r="BQ68" s="682"/>
      <c r="BR68" s="682"/>
      <c r="BS68" s="682"/>
      <c r="BT68" s="682"/>
      <c r="BU68" s="682"/>
      <c r="BV68" s="682"/>
      <c r="BW68" s="682"/>
    </row>
    <row r="69" spans="1:75" ht="13.5" customHeight="1">
      <c r="A69" s="696" t="s">
        <v>80</v>
      </c>
      <c r="B69" s="15" t="s">
        <v>55</v>
      </c>
      <c r="C69" s="753" t="str">
        <f>VLOOKUP($C52,'2025年度(1年後期)'!$B$5:$N$207,COLUMN('2025年度(1年後期)'!$I$5),0)&amp;""</f>
        <v>人体の構造と機能Ⅲ　本試験</v>
      </c>
      <c r="D69" s="754"/>
      <c r="E69" s="698" t="str">
        <f>VLOOKUP($C52,'2025年度(2年後期)'!$B$5:$N$207,COLUMN('2025年度(2年後期)'!$I$5),0)&amp;""</f>
        <v/>
      </c>
      <c r="F69" s="693"/>
      <c r="G69" s="698" t="str">
        <f>VLOOKUP($C52,'2025年度(3年後期)'!$B$5:$N$207,COLUMN('2025年度(3年後期)'!$I$5),0)&amp;""</f>
        <v>領域別実習</v>
      </c>
      <c r="H69" s="693"/>
      <c r="I69" s="698" t="str">
        <f>VLOOKUP($C52,'2025年度(4年後期)'!$B$5:$N$206,COLUMN('2025年度(4年後期)'!$I$5),0)&amp;""</f>
        <v/>
      </c>
      <c r="J69" s="693"/>
      <c r="K69" s="694" t="str">
        <f>VLOOKUP($C52,'2025年度(助産後期)'!$B$5:$N$207,COLUMN('2025年度(助産後期)'!$I$5),0)&amp;""</f>
        <v/>
      </c>
      <c r="L69" s="694"/>
      <c r="M69" s="692" t="str">
        <f>VLOOKUP($C52,'2025年度(M1後期)'!$B$5:$N$207,COLUMN('2025年度(M1後期)'!$I$5),0)&amp;""</f>
        <v>成育看護学演習Ａ－Ⅱ（小児）</v>
      </c>
      <c r="N69" s="693"/>
      <c r="O69" s="694" t="str">
        <f>VLOOKUP($C52,'2025年度(M2後期)'!$B$5:$N$207,COLUMN('2025年度(M2後期)'!$I$5),0)&amp;""</f>
        <v>特別研究</v>
      </c>
      <c r="P69" s="693"/>
      <c r="Q69" s="694" t="str">
        <f>VLOOKUP($C52,'2025年度(D1後期)'!$B$5:$N$207,COLUMN('2025年度(D1後期)'!$I$5),0)&amp;""</f>
        <v>感染管理看護学演習Ｂ
成人看護学演習Ｂ</v>
      </c>
      <c r="R69" s="693"/>
      <c r="S69" s="694" t="str">
        <f>VLOOKUP($C52,'2025年度(D23後期)'!$B$5:$N$207,COLUMN('2025年度(D23後期)'!$I$5),0)&amp;""</f>
        <v>特別研究</v>
      </c>
      <c r="T69" s="693"/>
      <c r="U69" s="21"/>
      <c r="Z69" s="696" t="str">
        <f>A69</f>
        <v>４時限（15：10～16：40）</v>
      </c>
      <c r="AA69" s="680"/>
      <c r="AB69" s="680"/>
      <c r="AC69" s="680"/>
      <c r="AD69" s="680"/>
      <c r="AE69" s="680"/>
      <c r="AF69" s="680"/>
      <c r="AG69" s="680"/>
      <c r="AH69" s="680"/>
      <c r="AI69" s="680"/>
      <c r="AJ69" s="680"/>
      <c r="AK69" s="680"/>
      <c r="AL69" s="680"/>
      <c r="AM69" s="680" t="s">
        <v>169</v>
      </c>
      <c r="AN69" s="680"/>
      <c r="AO69" s="680"/>
      <c r="AP69" s="680"/>
      <c r="AQ69" s="680"/>
      <c r="AR69" s="680"/>
      <c r="AS69" s="680"/>
      <c r="AT69" s="680"/>
      <c r="AU69" s="680"/>
      <c r="AV69" s="680"/>
      <c r="AW69" s="680" t="s">
        <v>169</v>
      </c>
      <c r="AX69" s="680"/>
      <c r="AY69" s="680"/>
      <c r="AZ69" s="680"/>
      <c r="BA69" s="680"/>
      <c r="BB69" s="680"/>
      <c r="BC69" s="680"/>
      <c r="BD69" s="680"/>
      <c r="BE69" s="680"/>
      <c r="BF69" s="680"/>
      <c r="BG69" s="680"/>
      <c r="BH69" s="680"/>
      <c r="BI69" s="680"/>
      <c r="BJ69" s="680"/>
      <c r="BK69" s="674"/>
      <c r="BL69" s="674"/>
      <c r="BM69" s="674"/>
      <c r="BN69" s="680" t="s">
        <v>385</v>
      </c>
      <c r="BO69" s="680"/>
      <c r="BP69" s="680"/>
      <c r="BQ69" s="680"/>
      <c r="BR69" s="680"/>
      <c r="BS69" s="680"/>
      <c r="BT69" s="680"/>
      <c r="BU69" s="680"/>
      <c r="BV69" s="680"/>
      <c r="BW69" s="680"/>
    </row>
    <row r="70" spans="1:75" ht="13.5" customHeight="1">
      <c r="A70" s="696"/>
      <c r="B70" s="15" t="s">
        <v>58</v>
      </c>
      <c r="C70" s="751" t="str">
        <f>IFERROR(VLOOKUP(C69,科目・教員!$A$2:$B$349,2,0),"")</f>
        <v/>
      </c>
      <c r="D70" s="752"/>
      <c r="E70" s="690" t="str">
        <f>IFERROR(VLOOKUP(E69,科目・教員!$A$2:$B$349,2,0),"")</f>
        <v/>
      </c>
      <c r="F70" s="689"/>
      <c r="G70" s="690" t="str">
        <f>IFERROR(VLOOKUP(G69,科目・教員!$A$2:$B$349,2,0),"")</f>
        <v/>
      </c>
      <c r="H70" s="689"/>
      <c r="I70" s="690" t="str">
        <f>IFERROR(VLOOKUP(I69,科目・教員!$A$2:$B$349,2,0),"")</f>
        <v/>
      </c>
      <c r="J70" s="689"/>
      <c r="K70" s="691" t="str">
        <f>IFERROR(VLOOKUP(K69,科目・教員!$A$2:$B$349,2,0),"")</f>
        <v/>
      </c>
      <c r="L70" s="691"/>
      <c r="M70" s="688" t="str">
        <f>IFERROR(VLOOKUP(M69,科目・教員!$A$2:$B$349,2,0),"")</f>
        <v/>
      </c>
      <c r="N70" s="689"/>
      <c r="O70" s="691" t="str">
        <f>IFERROR(VLOOKUP(O69,科目・教員!$A$2:$B$349,2,0),"")</f>
        <v/>
      </c>
      <c r="P70" s="689"/>
      <c r="Q70" s="691" t="str">
        <f>IFERROR(VLOOKUP(Q69,科目・教員!$A$2:$B$349,2,0),"")</f>
        <v/>
      </c>
      <c r="R70" s="689"/>
      <c r="S70" s="691" t="str">
        <f>IFERROR(VLOOKUP(S69,科目・教員!$A$2:$B$349,2,0),"")</f>
        <v/>
      </c>
      <c r="T70" s="689"/>
      <c r="U70" s="21"/>
      <c r="Z70" s="696"/>
      <c r="AA70" s="681"/>
      <c r="AB70" s="681"/>
      <c r="AC70" s="681"/>
      <c r="AD70" s="681"/>
      <c r="AE70" s="681"/>
      <c r="AF70" s="681"/>
      <c r="AG70" s="681"/>
      <c r="AH70" s="681"/>
      <c r="AI70" s="681"/>
      <c r="AJ70" s="681"/>
      <c r="AK70" s="681"/>
      <c r="AL70" s="681"/>
      <c r="AM70" s="681"/>
      <c r="AN70" s="681"/>
      <c r="AO70" s="681"/>
      <c r="AP70" s="681"/>
      <c r="AQ70" s="681"/>
      <c r="AR70" s="681"/>
      <c r="AS70" s="681"/>
      <c r="AT70" s="681"/>
      <c r="AU70" s="681"/>
      <c r="AV70" s="681"/>
      <c r="AW70" s="681"/>
      <c r="AX70" s="681"/>
      <c r="AY70" s="681"/>
      <c r="AZ70" s="681"/>
      <c r="BA70" s="681"/>
      <c r="BB70" s="681"/>
      <c r="BC70" s="681"/>
      <c r="BD70" s="681"/>
      <c r="BE70" s="681"/>
      <c r="BF70" s="681"/>
      <c r="BG70" s="681"/>
      <c r="BH70" s="681"/>
      <c r="BI70" s="681"/>
      <c r="BJ70" s="681"/>
      <c r="BK70" s="675"/>
      <c r="BL70" s="675"/>
      <c r="BM70" s="675"/>
      <c r="BN70" s="681"/>
      <c r="BO70" s="681"/>
      <c r="BP70" s="681"/>
      <c r="BQ70" s="681"/>
      <c r="BR70" s="681"/>
      <c r="BS70" s="681"/>
      <c r="BT70" s="681"/>
      <c r="BU70" s="681"/>
      <c r="BV70" s="681"/>
      <c r="BW70" s="681"/>
    </row>
    <row r="71" spans="1:75" ht="13.5" customHeight="1">
      <c r="A71" s="696"/>
      <c r="B71" s="15" t="s">
        <v>60</v>
      </c>
      <c r="C71" s="751" t="str">
        <f>VLOOKUP($C52,'2025年度(1年後期)'!$B$5:$N$207,COLUMN('2025年度(1年後期)'!$I$5)+1,0)&amp;""</f>
        <v>大講義室</v>
      </c>
      <c r="D71" s="752"/>
      <c r="E71" s="690" t="str">
        <f>VLOOKUP($C52,'2025年度(2年後期)'!$B$5:$N$207,COLUMN('2025年度(2年後期)'!$I$5)+1,0)&amp;""</f>
        <v/>
      </c>
      <c r="F71" s="689"/>
      <c r="G71" s="690" t="str">
        <f>VLOOKUP($C52,'2025年度(3年後期)'!$B$5:$N$207,COLUMN('2025年度(3年後期)'!$I$5)+1,0)&amp;""</f>
        <v>母性:301･母小実</v>
      </c>
      <c r="H71" s="689"/>
      <c r="I71" s="690" t="str">
        <f>VLOOKUP($C52,'2025年度(4年後期)'!$B$5:$N$206,COLUMN('2025年度(4年後期)'!$I$5)+1,0)&amp;""</f>
        <v/>
      </c>
      <c r="J71" s="689"/>
      <c r="K71" s="691" t="str">
        <f>VLOOKUP($C52,'2025年度(助産後期)'!$B$5:$N$207,COLUMN('2025年度(助産後期)'!$I$5)+1,0)&amp;""</f>
        <v/>
      </c>
      <c r="L71" s="691"/>
      <c r="M71" s="688" t="str">
        <f>VLOOKUP($C52,'2025年度(M1後期)'!$B$5:$N$207,COLUMN('2025年度(M1後期)'!$I$5)+1,0)&amp;""</f>
        <v>別途指定</v>
      </c>
      <c r="N71" s="689"/>
      <c r="O71" s="691" t="str">
        <f>VLOOKUP($C52,'2025年度(M2後期)'!$B$5:$N$207,COLUMN('2025年度(M2後期)'!$I$5)+1,0)&amp;""</f>
        <v/>
      </c>
      <c r="P71" s="689"/>
      <c r="Q71" s="691" t="str">
        <f>VLOOKUP($C52,'2025年度(D1後期)'!$B$5:$N$207,COLUMN('2025年度(D1後期)'!$I$5)+1,0)&amp;""</f>
        <v>感染:別途指定
成人:別途指定</v>
      </c>
      <c r="R71" s="689"/>
      <c r="S71" s="691" t="str">
        <f>VLOOKUP($C52,'2025年度(D23後期)'!$B$5:$N$207,COLUMN('2025年度(D23後期)'!$I$5)+1,0)&amp;""</f>
        <v/>
      </c>
      <c r="T71" s="689"/>
      <c r="U71" s="21"/>
      <c r="Z71" s="696"/>
      <c r="AA71" s="681"/>
      <c r="AB71" s="681"/>
      <c r="AC71" s="681"/>
      <c r="AD71" s="681"/>
      <c r="AE71" s="681"/>
      <c r="AF71" s="681"/>
      <c r="AG71" s="681"/>
      <c r="AH71" s="681"/>
      <c r="AI71" s="681"/>
      <c r="AJ71" s="681"/>
      <c r="AK71" s="681"/>
      <c r="AL71" s="681"/>
      <c r="AM71" s="681"/>
      <c r="AN71" s="681"/>
      <c r="AO71" s="681"/>
      <c r="AP71" s="681"/>
      <c r="AQ71" s="681"/>
      <c r="AR71" s="681"/>
      <c r="AS71" s="681"/>
      <c r="AT71" s="681"/>
      <c r="AU71" s="681"/>
      <c r="AV71" s="681"/>
      <c r="AW71" s="681"/>
      <c r="AX71" s="681"/>
      <c r="AY71" s="681"/>
      <c r="AZ71" s="681"/>
      <c r="BA71" s="681"/>
      <c r="BB71" s="681"/>
      <c r="BC71" s="681"/>
      <c r="BD71" s="681"/>
      <c r="BE71" s="681"/>
      <c r="BF71" s="681"/>
      <c r="BG71" s="681"/>
      <c r="BH71" s="681"/>
      <c r="BI71" s="681"/>
      <c r="BJ71" s="681"/>
      <c r="BK71" s="675"/>
      <c r="BL71" s="675"/>
      <c r="BM71" s="675"/>
      <c r="BN71" s="681"/>
      <c r="BO71" s="681"/>
      <c r="BP71" s="681"/>
      <c r="BQ71" s="681"/>
      <c r="BR71" s="681"/>
      <c r="BS71" s="681"/>
      <c r="BT71" s="681"/>
      <c r="BU71" s="681"/>
      <c r="BV71" s="681"/>
      <c r="BW71" s="681"/>
    </row>
    <row r="72" spans="1:75" ht="13.5" customHeight="1">
      <c r="A72" s="697"/>
      <c r="B72" s="16" t="s">
        <v>62</v>
      </c>
      <c r="C72" s="749"/>
      <c r="D72" s="750"/>
      <c r="E72" s="684"/>
      <c r="F72" s="685"/>
      <c r="G72" s="684"/>
      <c r="H72" s="685"/>
      <c r="I72" s="684"/>
      <c r="J72" s="685"/>
      <c r="K72" s="686"/>
      <c r="L72" s="686"/>
      <c r="M72" s="687"/>
      <c r="N72" s="685"/>
      <c r="O72" s="686"/>
      <c r="P72" s="685"/>
      <c r="Q72" s="686"/>
      <c r="R72" s="685"/>
      <c r="S72" s="686"/>
      <c r="T72" s="685"/>
      <c r="U72" s="21"/>
      <c r="Z72" s="697"/>
      <c r="AA72" s="682"/>
      <c r="AB72" s="682"/>
      <c r="AC72" s="682"/>
      <c r="AD72" s="682"/>
      <c r="AE72" s="682"/>
      <c r="AF72" s="682"/>
      <c r="AG72" s="682"/>
      <c r="AH72" s="682"/>
      <c r="AI72" s="682"/>
      <c r="AJ72" s="682"/>
      <c r="AK72" s="682"/>
      <c r="AL72" s="682"/>
      <c r="AM72" s="682"/>
      <c r="AN72" s="682"/>
      <c r="AO72" s="682"/>
      <c r="AP72" s="682"/>
      <c r="AQ72" s="682"/>
      <c r="AR72" s="682"/>
      <c r="AS72" s="682"/>
      <c r="AT72" s="682"/>
      <c r="AU72" s="682"/>
      <c r="AV72" s="682"/>
      <c r="AW72" s="682"/>
      <c r="AX72" s="682"/>
      <c r="AY72" s="682"/>
      <c r="AZ72" s="682"/>
      <c r="BA72" s="682"/>
      <c r="BB72" s="682"/>
      <c r="BC72" s="682"/>
      <c r="BD72" s="682"/>
      <c r="BE72" s="682"/>
      <c r="BF72" s="682"/>
      <c r="BG72" s="682"/>
      <c r="BH72" s="682"/>
      <c r="BI72" s="682"/>
      <c r="BJ72" s="682"/>
      <c r="BK72" s="676"/>
      <c r="BL72" s="676"/>
      <c r="BM72" s="676"/>
      <c r="BN72" s="682"/>
      <c r="BO72" s="682"/>
      <c r="BP72" s="682"/>
      <c r="BQ72" s="682"/>
      <c r="BR72" s="682"/>
      <c r="BS72" s="682"/>
      <c r="BT72" s="682"/>
      <c r="BU72" s="682"/>
      <c r="BV72" s="682"/>
      <c r="BW72" s="682"/>
    </row>
    <row r="73" spans="1:75" ht="13.5" customHeight="1">
      <c r="A73" s="696" t="s">
        <v>87</v>
      </c>
      <c r="B73" s="15" t="s">
        <v>55</v>
      </c>
      <c r="C73" s="753" t="str">
        <f>VLOOKUP($C52,'2025年度(1年後期)'!$B$5:$N$207,COLUMN('2025年度(1年後期)'!$K$5),0)&amp;""</f>
        <v>国語表現法　本試験</v>
      </c>
      <c r="D73" s="754"/>
      <c r="E73" s="698" t="str">
        <f>VLOOKUP($C52,'2025年度(2年後期)'!$B$5:$N$207,COLUMN('2025年度(2年後期)'!$K$5),0)&amp;""</f>
        <v/>
      </c>
      <c r="F73" s="693"/>
      <c r="G73" s="698" t="str">
        <f>VLOOKUP($C52,'2025年度(3年後期)'!$B$5:$N$207,COLUMN('2025年度(3年後期)'!$K$5),0)&amp;""</f>
        <v/>
      </c>
      <c r="H73" s="693"/>
      <c r="I73" s="698" t="str">
        <f>VLOOKUP($C52,'2025年度(4年後期)'!$B$5:$N$206,COLUMN('2025年度(4年後期)'!$K$5),0)&amp;""</f>
        <v/>
      </c>
      <c r="J73" s="693"/>
      <c r="K73" s="694" t="str">
        <f>VLOOKUP($C52,'2025年度(助産後期)'!$B$5:$N$207,COLUMN('2025年度(助産後期)'!$K$5),0)&amp;""</f>
        <v/>
      </c>
      <c r="L73" s="694"/>
      <c r="M73" s="692" t="str">
        <f>VLOOKUP($C52,'2025年度(M1後期)'!$B$5:$N$207,COLUMN('2025年度(M1後期)'!$K$5),0)&amp;""</f>
        <v/>
      </c>
      <c r="N73" s="693"/>
      <c r="O73" s="694" t="str">
        <f>VLOOKUP($C52,'2025年度(M2後期)'!$B$5:$N$207,COLUMN('2025年度(M2後期)'!$K$5),0)&amp;""</f>
        <v/>
      </c>
      <c r="P73" s="693"/>
      <c r="Q73" s="694" t="str">
        <f>VLOOKUP($C52,'2025年度(D1後期)'!$B$5:$N$207,COLUMN('2025年度(D1後期)'!$K$5),0)&amp;""</f>
        <v/>
      </c>
      <c r="R73" s="693"/>
      <c r="S73" s="694" t="str">
        <f>VLOOKUP($C52,'2025年度(D23後期)'!$B$5:$N$207,COLUMN('2025年度(D23後期)'!$K$5),0)&amp;""</f>
        <v/>
      </c>
      <c r="T73" s="693"/>
      <c r="U73" s="21"/>
      <c r="Z73" s="695" t="str">
        <f>A73</f>
        <v>５時限（16：50～18：20）</v>
      </c>
      <c r="AA73" s="680"/>
      <c r="AB73" s="680"/>
      <c r="AC73" s="680"/>
      <c r="AD73" s="680"/>
      <c r="AE73" s="680"/>
      <c r="AF73" s="680"/>
      <c r="AG73" s="680"/>
      <c r="AH73" s="680"/>
      <c r="AI73" s="680" t="s">
        <v>386</v>
      </c>
      <c r="AJ73" s="680"/>
      <c r="AK73" s="680"/>
      <c r="AL73" s="680"/>
      <c r="AM73" s="680"/>
      <c r="AN73" s="680"/>
      <c r="AO73" s="680"/>
      <c r="AP73" s="680"/>
      <c r="AQ73" s="680"/>
      <c r="AR73" s="680"/>
      <c r="AS73" s="680"/>
      <c r="AT73" s="680"/>
      <c r="AU73" s="680"/>
      <c r="AV73" s="680"/>
      <c r="AW73" s="680"/>
      <c r="AX73" s="680"/>
      <c r="AY73" s="680"/>
      <c r="AZ73" s="680"/>
      <c r="BA73" s="680"/>
      <c r="BB73" s="680"/>
      <c r="BC73" s="680"/>
      <c r="BD73" s="680"/>
      <c r="BE73" s="680"/>
      <c r="BF73" s="680"/>
      <c r="BG73" s="680"/>
      <c r="BH73" s="680"/>
      <c r="BI73" s="680"/>
      <c r="BJ73" s="680"/>
      <c r="BK73" s="674"/>
      <c r="BL73" s="674"/>
      <c r="BM73" s="674"/>
      <c r="BN73" s="680"/>
      <c r="BO73" s="680"/>
      <c r="BP73" s="680"/>
      <c r="BQ73" s="680"/>
      <c r="BR73" s="680"/>
      <c r="BS73" s="680"/>
      <c r="BT73" s="680"/>
      <c r="BU73" s="680"/>
      <c r="BV73" s="680"/>
      <c r="BW73" s="680"/>
    </row>
    <row r="74" spans="1:75" ht="13.5" customHeight="1">
      <c r="A74" s="696"/>
      <c r="B74" s="15" t="s">
        <v>58</v>
      </c>
      <c r="C74" s="751" t="str">
        <f>IFERROR(VLOOKUP(C73,科目・教員!$A$2:$B$349,2,0),"")</f>
        <v/>
      </c>
      <c r="D74" s="752"/>
      <c r="E74" s="690" t="str">
        <f>IFERROR(VLOOKUP(E73,科目・教員!$A$2:$B$349,2,0),"")</f>
        <v/>
      </c>
      <c r="F74" s="689"/>
      <c r="G74" s="690" t="str">
        <f>IFERROR(VLOOKUP(G73,科目・教員!$A$2:$B$349,2,0),"")</f>
        <v/>
      </c>
      <c r="H74" s="689"/>
      <c r="I74" s="690" t="str">
        <f>IFERROR(VLOOKUP(I73,科目・教員!$A$2:$B$349,2,0),"")</f>
        <v/>
      </c>
      <c r="J74" s="689"/>
      <c r="K74" s="691" t="str">
        <f>IFERROR(VLOOKUP(K73,科目・教員!$A$2:$B$349,2,0),"")</f>
        <v/>
      </c>
      <c r="L74" s="691"/>
      <c r="M74" s="688" t="str">
        <f>IFERROR(VLOOKUP(M73,科目・教員!$A$2:$B$349,2,0),"")</f>
        <v/>
      </c>
      <c r="N74" s="689"/>
      <c r="O74" s="691" t="str">
        <f>IFERROR(VLOOKUP(O73,科目・教員!$A$2:$B$349,2,0),"")</f>
        <v/>
      </c>
      <c r="P74" s="689"/>
      <c r="Q74" s="691" t="str">
        <f>IFERROR(VLOOKUP(Q73,科目・教員!$A$2:$B$349,2,0),"")</f>
        <v/>
      </c>
      <c r="R74" s="689"/>
      <c r="S74" s="691" t="str">
        <f>IFERROR(VLOOKUP(S73,科目・教員!$A$2:$B$349,2,0),"")</f>
        <v/>
      </c>
      <c r="T74" s="689"/>
      <c r="U74" s="21"/>
      <c r="Z74" s="696"/>
      <c r="AA74" s="681"/>
      <c r="AB74" s="681"/>
      <c r="AC74" s="681"/>
      <c r="AD74" s="681"/>
      <c r="AE74" s="681"/>
      <c r="AF74" s="681"/>
      <c r="AG74" s="681"/>
      <c r="AH74" s="681"/>
      <c r="AI74" s="681"/>
      <c r="AJ74" s="681"/>
      <c r="AK74" s="681"/>
      <c r="AL74" s="681"/>
      <c r="AM74" s="681"/>
      <c r="AN74" s="681"/>
      <c r="AO74" s="681"/>
      <c r="AP74" s="681"/>
      <c r="AQ74" s="681"/>
      <c r="AR74" s="681"/>
      <c r="AS74" s="681"/>
      <c r="AT74" s="681"/>
      <c r="AU74" s="681"/>
      <c r="AV74" s="681"/>
      <c r="AW74" s="681"/>
      <c r="AX74" s="681"/>
      <c r="AY74" s="681"/>
      <c r="AZ74" s="681"/>
      <c r="BA74" s="681"/>
      <c r="BB74" s="681"/>
      <c r="BC74" s="681"/>
      <c r="BD74" s="681"/>
      <c r="BE74" s="681"/>
      <c r="BF74" s="681"/>
      <c r="BG74" s="681"/>
      <c r="BH74" s="681"/>
      <c r="BI74" s="681"/>
      <c r="BJ74" s="681"/>
      <c r="BK74" s="675"/>
      <c r="BL74" s="675"/>
      <c r="BM74" s="675"/>
      <c r="BN74" s="681"/>
      <c r="BO74" s="681"/>
      <c r="BP74" s="681"/>
      <c r="BQ74" s="681"/>
      <c r="BR74" s="681"/>
      <c r="BS74" s="681"/>
      <c r="BT74" s="681"/>
      <c r="BU74" s="681"/>
      <c r="BV74" s="681"/>
      <c r="BW74" s="681"/>
    </row>
    <row r="75" spans="1:75" ht="13.5" customHeight="1">
      <c r="A75" s="696"/>
      <c r="B75" s="15" t="s">
        <v>60</v>
      </c>
      <c r="C75" s="751" t="str">
        <f>VLOOKUP($C52,'2025年度(1年後期)'!$B$5:$N$207,COLUMN('2025年度(1年後期)'!$K$5)+1,0)&amp;""</f>
        <v>203</v>
      </c>
      <c r="D75" s="752"/>
      <c r="E75" s="690" t="str">
        <f>VLOOKUP($C52,'2025年度(2年後期)'!$B$5:$N$207,COLUMN('2025年度(2年後期)'!$K$5)+1,0)&amp;""</f>
        <v/>
      </c>
      <c r="F75" s="689"/>
      <c r="G75" s="690" t="str">
        <f>VLOOKUP($C52,'2025年度(3年後期)'!$B$5:$N$207,COLUMN('2025年度(3年後期)'!$K$5)+1,0)&amp;""</f>
        <v/>
      </c>
      <c r="H75" s="689"/>
      <c r="I75" s="690" t="str">
        <f>VLOOKUP($C52,'2025年度(4年後期)'!$B$5:$N$206,COLUMN('2025年度(4年後期)'!$K$5)+1,0)&amp;""</f>
        <v/>
      </c>
      <c r="J75" s="689"/>
      <c r="K75" s="691" t="str">
        <f>VLOOKUP($C52,'2025年度(助産後期)'!$B$5:$N$207,COLUMN('2025年度(助産後期)'!$K$5)+1,0)&amp;""</f>
        <v/>
      </c>
      <c r="L75" s="691"/>
      <c r="M75" s="688" t="str">
        <f>VLOOKUP($C52,'2025年度(M1後期)'!$B$5:$N$207,COLUMN('2025年度(M1後期)'!$K$5)+1,0)&amp;""</f>
        <v/>
      </c>
      <c r="N75" s="689"/>
      <c r="O75" s="691" t="str">
        <f>VLOOKUP($C52,'2025年度(M1後期)'!$B$5:$N$207,COLUMN('2025年度(M1後期)'!$K$5)+1,0)&amp;""</f>
        <v/>
      </c>
      <c r="P75" s="689"/>
      <c r="Q75" s="691" t="str">
        <f>VLOOKUP($C52,'2025年度(D1後期)'!$B$5:$N$207,COLUMN('2025年度(D1後期)'!$K$5)+1,0)&amp;""</f>
        <v/>
      </c>
      <c r="R75" s="689"/>
      <c r="S75" s="691" t="str">
        <f>VLOOKUP($C52,'2025年度(D23後期)'!$B$5:$N$207,COLUMN('2025年度(D23後期)'!$K$5)+1,0)&amp;""</f>
        <v/>
      </c>
      <c r="T75" s="689"/>
      <c r="U75" s="21"/>
      <c r="Z75" s="696"/>
      <c r="AA75" s="681"/>
      <c r="AB75" s="681"/>
      <c r="AC75" s="681"/>
      <c r="AD75" s="681"/>
      <c r="AE75" s="681"/>
      <c r="AF75" s="681"/>
      <c r="AG75" s="681"/>
      <c r="AH75" s="681"/>
      <c r="AI75" s="681"/>
      <c r="AJ75" s="681"/>
      <c r="AK75" s="681"/>
      <c r="AL75" s="681"/>
      <c r="AM75" s="681"/>
      <c r="AN75" s="681"/>
      <c r="AO75" s="681"/>
      <c r="AP75" s="681"/>
      <c r="AQ75" s="681"/>
      <c r="AR75" s="681"/>
      <c r="AS75" s="681"/>
      <c r="AT75" s="681"/>
      <c r="AU75" s="681"/>
      <c r="AV75" s="681"/>
      <c r="AW75" s="681"/>
      <c r="AX75" s="681"/>
      <c r="AY75" s="681"/>
      <c r="AZ75" s="681"/>
      <c r="BA75" s="681"/>
      <c r="BB75" s="681"/>
      <c r="BC75" s="681"/>
      <c r="BD75" s="681"/>
      <c r="BE75" s="681"/>
      <c r="BF75" s="681"/>
      <c r="BG75" s="681"/>
      <c r="BH75" s="681"/>
      <c r="BI75" s="681"/>
      <c r="BJ75" s="681"/>
      <c r="BK75" s="675"/>
      <c r="BL75" s="675"/>
      <c r="BM75" s="675"/>
      <c r="BN75" s="681"/>
      <c r="BO75" s="681"/>
      <c r="BP75" s="681"/>
      <c r="BQ75" s="681"/>
      <c r="BR75" s="681"/>
      <c r="BS75" s="681"/>
      <c r="BT75" s="681"/>
      <c r="BU75" s="681"/>
      <c r="BV75" s="681"/>
      <c r="BW75" s="681"/>
    </row>
    <row r="76" spans="1:75" ht="13.5" customHeight="1">
      <c r="A76" s="697"/>
      <c r="B76" s="16" t="s">
        <v>62</v>
      </c>
      <c r="C76" s="824" t="s">
        <v>116</v>
      </c>
      <c r="D76" s="825"/>
      <c r="E76" s="684"/>
      <c r="F76" s="685"/>
      <c r="G76" s="684"/>
      <c r="H76" s="685"/>
      <c r="I76" s="684"/>
      <c r="J76" s="685"/>
      <c r="K76" s="686"/>
      <c r="L76" s="686"/>
      <c r="M76" s="687"/>
      <c r="N76" s="685"/>
      <c r="O76" s="686"/>
      <c r="P76" s="685"/>
      <c r="Q76" s="686"/>
      <c r="R76" s="685"/>
      <c r="S76" s="686"/>
      <c r="T76" s="685"/>
      <c r="U76" s="22"/>
      <c r="V76" s="19"/>
      <c r="W76" s="19"/>
      <c r="X76" s="19"/>
      <c r="Y76" s="19"/>
      <c r="Z76" s="697"/>
      <c r="AA76" s="682"/>
      <c r="AB76" s="682"/>
      <c r="AC76" s="682"/>
      <c r="AD76" s="682"/>
      <c r="AE76" s="682"/>
      <c r="AF76" s="682"/>
      <c r="AG76" s="682"/>
      <c r="AH76" s="682"/>
      <c r="AI76" s="682"/>
      <c r="AJ76" s="682"/>
      <c r="AK76" s="682"/>
      <c r="AL76" s="682"/>
      <c r="AM76" s="682"/>
      <c r="AN76" s="682"/>
      <c r="AO76" s="682"/>
      <c r="AP76" s="682"/>
      <c r="AQ76" s="682"/>
      <c r="AR76" s="682"/>
      <c r="AS76" s="682"/>
      <c r="AT76" s="682"/>
      <c r="AU76" s="682"/>
      <c r="AV76" s="682"/>
      <c r="AW76" s="682"/>
      <c r="AX76" s="682"/>
      <c r="AY76" s="682"/>
      <c r="AZ76" s="682"/>
      <c r="BA76" s="682"/>
      <c r="BB76" s="682"/>
      <c r="BC76" s="682"/>
      <c r="BD76" s="682"/>
      <c r="BE76" s="682"/>
      <c r="BF76" s="682"/>
      <c r="BG76" s="682"/>
      <c r="BH76" s="682"/>
      <c r="BI76" s="682"/>
      <c r="BJ76" s="682"/>
      <c r="BK76" s="676"/>
      <c r="BL76" s="676"/>
      <c r="BM76" s="676"/>
      <c r="BN76" s="682"/>
      <c r="BO76" s="682"/>
      <c r="BP76" s="682"/>
      <c r="BQ76" s="682"/>
      <c r="BR76" s="682"/>
      <c r="BS76" s="682"/>
      <c r="BT76" s="682"/>
      <c r="BU76" s="682"/>
      <c r="BV76" s="682"/>
      <c r="BW76" s="682"/>
    </row>
    <row r="77" spans="1:75" ht="21.75">
      <c r="A77" s="5"/>
      <c r="B77" s="6"/>
      <c r="C77" s="722">
        <f>C52+1</f>
        <v>46057</v>
      </c>
      <c r="D77" s="722"/>
      <c r="E77" s="722"/>
      <c r="F77" s="722"/>
      <c r="G77" s="722"/>
      <c r="H77" s="722"/>
      <c r="I77" s="722"/>
      <c r="J77" s="722"/>
      <c r="K77" s="722"/>
      <c r="L77" s="722"/>
      <c r="M77" s="722"/>
      <c r="N77" s="722"/>
      <c r="O77" s="722"/>
      <c r="P77" s="722"/>
      <c r="Q77" s="722"/>
      <c r="R77" s="722"/>
      <c r="S77" s="722"/>
      <c r="T77" s="722"/>
      <c r="U77" s="781">
        <f>C77</f>
        <v>46057</v>
      </c>
      <c r="V77" s="782"/>
      <c r="W77" s="782"/>
      <c r="X77" s="782"/>
      <c r="Y77" s="782"/>
      <c r="Z77" s="783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96" t="s">
        <v>54</v>
      </c>
      <c r="B78" s="12" t="s">
        <v>55</v>
      </c>
      <c r="C78" s="705" t="str">
        <f>VLOOKUP($C77,'2025年度(1年後期)'!$B$5:$N$207,COLUMN('2025年度(1年後期)'!$C$5),0)&amp;""</f>
        <v/>
      </c>
      <c r="D78" s="706"/>
      <c r="E78" s="713" t="str">
        <f>VLOOKUP($C77,'2025年度(2年後期)'!$B$5:$N$207,COLUMN('2025年度(2年後期)'!$C$5),0)&amp;""</f>
        <v/>
      </c>
      <c r="F78" s="706"/>
      <c r="G78" s="713" t="str">
        <f>VLOOKUP($C77,'2025年度(3年後期)'!$B$5:$N$207,COLUMN('2025年度(3年後期)'!$C$5),0)&amp;""</f>
        <v>領域別実習</v>
      </c>
      <c r="H78" s="706"/>
      <c r="I78" s="713" t="str">
        <f>VLOOKUP($C77,'2025年度(4年後期)'!$B$5:$N$206,COLUMN('2025年度(4年後期)'!$C$5),0)&amp;""</f>
        <v/>
      </c>
      <c r="J78" s="706"/>
      <c r="K78" s="693" t="str">
        <f>VLOOKUP($C77,'2025年度(助産後期)'!$B$5:$N$207,COLUMN('2025年度(助産後期)'!$C$5),0)&amp;""</f>
        <v/>
      </c>
      <c r="L78" s="709"/>
      <c r="M78" s="723" t="str">
        <f>VLOOKUP($C77,'2025年度(M1後期)'!$B$5:$N$207,COLUMN('2025年度(M1後期)'!$C$5),0)&amp;""</f>
        <v>長寿看護学演習Ａ－Ⅰ
成育看護学演習Ａ－Ⅳ(母性)</v>
      </c>
      <c r="N78" s="709"/>
      <c r="O78" s="713" t="str">
        <f>VLOOKUP($C77,'2025年度(M2後期)'!$B$5:$N$207,COLUMN('2025年度(M2後期)'!$C$5),0)&amp;""</f>
        <v>特別研究</v>
      </c>
      <c r="P78" s="706"/>
      <c r="Q78" s="713" t="str">
        <f>VLOOKUP($C77,'2025年度(D1後期)'!$B$5:$N$207,COLUMN('2025年度(D1後期)'!$C$5),0)&amp;""</f>
        <v>看護教育学演習Ｂ</v>
      </c>
      <c r="R78" s="706"/>
      <c r="S78" s="693" t="str">
        <f>VLOOKUP($C77,'2025年度(D23後期)'!$B$5:$N$207,COLUMN('2025年度(D23後期)'!$C$5),0)&amp;""</f>
        <v>特別研究</v>
      </c>
      <c r="T78" s="706"/>
      <c r="U78" s="25"/>
      <c r="Z78" s="695" t="str">
        <f>A78</f>
        <v xml:space="preserve">１時限（09：20～10：50） </v>
      </c>
      <c r="AA78" s="680"/>
      <c r="AB78" s="680"/>
      <c r="AC78" s="680"/>
      <c r="AD78" s="680"/>
      <c r="AE78" s="680"/>
      <c r="AF78" s="680"/>
      <c r="AG78" s="680"/>
      <c r="AH78" s="680"/>
      <c r="AI78" s="680"/>
      <c r="AJ78" s="680"/>
      <c r="AK78" s="680"/>
      <c r="AL78" s="680"/>
      <c r="AM78" s="680"/>
      <c r="AN78" s="680"/>
      <c r="AO78" s="680"/>
      <c r="AP78" s="680"/>
      <c r="AQ78" s="680"/>
      <c r="AR78" s="680"/>
      <c r="AS78" s="680"/>
      <c r="AT78" s="680"/>
      <c r="AU78" s="680"/>
      <c r="AV78" s="680"/>
      <c r="AW78" s="680"/>
      <c r="AX78" s="680"/>
      <c r="AY78" s="680"/>
      <c r="AZ78" s="680"/>
      <c r="BA78" s="680"/>
      <c r="BB78" s="680"/>
      <c r="BC78" s="680"/>
      <c r="BD78" s="680"/>
      <c r="BE78" s="680"/>
      <c r="BF78" s="680"/>
      <c r="BG78" s="680"/>
      <c r="BH78" s="680"/>
      <c r="BI78" s="680"/>
      <c r="BJ78" s="680"/>
      <c r="BK78" s="674"/>
      <c r="BL78" s="674"/>
      <c r="BM78" s="674"/>
      <c r="BN78" s="680"/>
      <c r="BO78" s="680"/>
      <c r="BP78" s="680"/>
      <c r="BQ78" s="680"/>
      <c r="BR78" s="680"/>
      <c r="BS78" s="680"/>
      <c r="BT78" s="680"/>
      <c r="BU78" s="680"/>
      <c r="BV78" s="680"/>
      <c r="BW78" s="680"/>
    </row>
    <row r="79" spans="1:75" ht="13.5" customHeight="1">
      <c r="A79" s="696"/>
      <c r="B79" s="15" t="s">
        <v>58</v>
      </c>
      <c r="C79" s="708" t="str">
        <f>IFERROR(VLOOKUP(C78,科目・教員!$A$2:$B$349,2,0),"")</f>
        <v/>
      </c>
      <c r="D79" s="707"/>
      <c r="E79" s="716" t="str">
        <f>IFERROR(VLOOKUP(E78,科目・教員!$A$2:$B$349,2,0),"")</f>
        <v/>
      </c>
      <c r="F79" s="707"/>
      <c r="G79" s="716" t="str">
        <f>IFERROR(VLOOKUP(G78,科目・教員!$A$2:$B$349,2,0),"")</f>
        <v/>
      </c>
      <c r="H79" s="707"/>
      <c r="I79" s="716" t="str">
        <f>IFERROR(VLOOKUP(I78,科目・教員!$A$2:$B$349,2,0),"")</f>
        <v/>
      </c>
      <c r="J79" s="707"/>
      <c r="K79" s="689" t="str">
        <f>IFERROR(VLOOKUP(K78,科目・教員!$A$2:$B$349,2,0),"")</f>
        <v/>
      </c>
      <c r="L79" s="717"/>
      <c r="M79" s="718" t="str">
        <f>IFERROR(VLOOKUP(M78,科目・教員!$A$2:$B$349,2,0),"")</f>
        <v/>
      </c>
      <c r="N79" s="707"/>
      <c r="O79" s="716" t="str">
        <f>IFERROR(VLOOKUP(O78,科目・教員!$A$2:$B$349,2,0),"")</f>
        <v/>
      </c>
      <c r="P79" s="707"/>
      <c r="Q79" s="716" t="str">
        <f>IFERROR(VLOOKUP(Q78,科目・教員!$A$2:$B$349,2,0),"")</f>
        <v/>
      </c>
      <c r="R79" s="707"/>
      <c r="S79" s="689" t="str">
        <f>IFERROR(VLOOKUP(S78,科目・教員!$A$2:$B$349,2,0),"")</f>
        <v/>
      </c>
      <c r="T79" s="707"/>
      <c r="U79" s="25"/>
      <c r="Z79" s="696"/>
      <c r="AA79" s="681"/>
      <c r="AB79" s="681"/>
      <c r="AC79" s="681"/>
      <c r="AD79" s="681"/>
      <c r="AE79" s="681"/>
      <c r="AF79" s="681"/>
      <c r="AG79" s="681"/>
      <c r="AH79" s="681"/>
      <c r="AI79" s="681"/>
      <c r="AJ79" s="681"/>
      <c r="AK79" s="681"/>
      <c r="AL79" s="681"/>
      <c r="AM79" s="681"/>
      <c r="AN79" s="681"/>
      <c r="AO79" s="681"/>
      <c r="AP79" s="681"/>
      <c r="AQ79" s="681"/>
      <c r="AR79" s="681"/>
      <c r="AS79" s="681"/>
      <c r="AT79" s="681"/>
      <c r="AU79" s="681"/>
      <c r="AV79" s="681"/>
      <c r="AW79" s="681"/>
      <c r="AX79" s="681"/>
      <c r="AY79" s="681"/>
      <c r="AZ79" s="681"/>
      <c r="BA79" s="681"/>
      <c r="BB79" s="681"/>
      <c r="BC79" s="681"/>
      <c r="BD79" s="681"/>
      <c r="BE79" s="681"/>
      <c r="BF79" s="681"/>
      <c r="BG79" s="681"/>
      <c r="BH79" s="681"/>
      <c r="BI79" s="681"/>
      <c r="BJ79" s="681"/>
      <c r="BK79" s="675"/>
      <c r="BL79" s="675"/>
      <c r="BM79" s="675"/>
      <c r="BN79" s="681"/>
      <c r="BO79" s="681"/>
      <c r="BP79" s="681"/>
      <c r="BQ79" s="681"/>
      <c r="BR79" s="681"/>
      <c r="BS79" s="681"/>
      <c r="BT79" s="681"/>
      <c r="BU79" s="681"/>
      <c r="BV79" s="681"/>
      <c r="BW79" s="681"/>
    </row>
    <row r="80" spans="1:75" ht="13.5" customHeight="1">
      <c r="A80" s="696"/>
      <c r="B80" s="15" t="s">
        <v>60</v>
      </c>
      <c r="C80" s="708" t="str">
        <f>VLOOKUP($C77,'2025年度(1年後期)'!$B$5:$N$207,COLUMN('2025年度(1年後期)'!$C$5)+1,0)&amp;""</f>
        <v/>
      </c>
      <c r="D80" s="707"/>
      <c r="E80" s="716" t="str">
        <f>VLOOKUP($C77,'2025年度(2年後期)'!$B$5:$N$207,COLUMN('2025年度(2年後期)'!$C$5)+1,0)&amp;""</f>
        <v/>
      </c>
      <c r="F80" s="707"/>
      <c r="G80" s="716" t="str">
        <f>VLOOKUP($C77,'2025年度(3年後期)'!$B$5:$N$207,COLUMN('2025年度(3年後期)'!$C$5)+1,0)&amp;""</f>
        <v/>
      </c>
      <c r="H80" s="707"/>
      <c r="I80" s="716" t="str">
        <f>VLOOKUP($C77,'2025年度(4年後期)'!$B$5:$N$206,COLUMN('2025年度(4年後期)'!$C$5)+1,0)&amp;""</f>
        <v/>
      </c>
      <c r="J80" s="707"/>
      <c r="K80" s="689" t="str">
        <f>VLOOKUP($C77,'2025年度(助産後期)'!$B$5:$N$207,COLUMN('2025年度(助産後期)'!$C$5)+1,0)&amp;""</f>
        <v/>
      </c>
      <c r="L80" s="717"/>
      <c r="M80" s="718" t="str">
        <f>VLOOKUP($C77,'2025年度(M1後期)'!$B$5:$N$207,COLUMN('2025年度(M1後期)'!$C$5)+1,0)&amp;""</f>
        <v>長寿:別途指定
成育:別途指定</v>
      </c>
      <c r="N80" s="707"/>
      <c r="O80" s="716" t="str">
        <f>VLOOKUP($C77,'2025年度(M2後期)'!$B$5:$N$207,COLUMN('2025年度(M2後期)'!$C$5)+1,0)&amp;""</f>
        <v/>
      </c>
      <c r="P80" s="707"/>
      <c r="Q80" s="716" t="str">
        <f>VLOOKUP($C77,'2025年度(D1後期)'!$B$5:$N$207,COLUMN('2025年度(D1後期)'!$C$5)+1,0)&amp;""</f>
        <v>別途指定</v>
      </c>
      <c r="R80" s="707"/>
      <c r="S80" s="689" t="str">
        <f>VLOOKUP($C77,'2025年度(D23後期)'!$B$5:$N$207,COLUMN('2025年度(D23後期)'!$C$5)+1,0)&amp;""</f>
        <v/>
      </c>
      <c r="T80" s="707"/>
      <c r="U80" s="25"/>
      <c r="Z80" s="696"/>
      <c r="AA80" s="681"/>
      <c r="AB80" s="681"/>
      <c r="AC80" s="681"/>
      <c r="AD80" s="681"/>
      <c r="AE80" s="681"/>
      <c r="AF80" s="681"/>
      <c r="AG80" s="681"/>
      <c r="AH80" s="681"/>
      <c r="AI80" s="681"/>
      <c r="AJ80" s="681"/>
      <c r="AK80" s="681"/>
      <c r="AL80" s="681"/>
      <c r="AM80" s="681"/>
      <c r="AN80" s="681"/>
      <c r="AO80" s="681"/>
      <c r="AP80" s="681"/>
      <c r="AQ80" s="681"/>
      <c r="AR80" s="681"/>
      <c r="AS80" s="681"/>
      <c r="AT80" s="681"/>
      <c r="AU80" s="681"/>
      <c r="AV80" s="681"/>
      <c r="AW80" s="681"/>
      <c r="AX80" s="681"/>
      <c r="AY80" s="681"/>
      <c r="AZ80" s="681"/>
      <c r="BA80" s="681"/>
      <c r="BB80" s="681"/>
      <c r="BC80" s="681"/>
      <c r="BD80" s="681"/>
      <c r="BE80" s="681"/>
      <c r="BF80" s="681"/>
      <c r="BG80" s="681"/>
      <c r="BH80" s="681"/>
      <c r="BI80" s="681"/>
      <c r="BJ80" s="681"/>
      <c r="BK80" s="675"/>
      <c r="BL80" s="675"/>
      <c r="BM80" s="675"/>
      <c r="BN80" s="681"/>
      <c r="BO80" s="681"/>
      <c r="BP80" s="681"/>
      <c r="BQ80" s="681"/>
      <c r="BR80" s="681"/>
      <c r="BS80" s="681"/>
      <c r="BT80" s="681"/>
      <c r="BU80" s="681"/>
      <c r="BV80" s="681"/>
      <c r="BW80" s="681"/>
    </row>
    <row r="81" spans="1:75" ht="13.5" customHeight="1">
      <c r="A81" s="697"/>
      <c r="B81" s="16" t="s">
        <v>62</v>
      </c>
      <c r="C81" s="687"/>
      <c r="D81" s="719"/>
      <c r="E81" s="684"/>
      <c r="F81" s="719"/>
      <c r="G81" s="684"/>
      <c r="H81" s="719"/>
      <c r="I81" s="684"/>
      <c r="J81" s="719"/>
      <c r="K81" s="686"/>
      <c r="L81" s="720"/>
      <c r="M81" s="721"/>
      <c r="N81" s="719"/>
      <c r="O81" s="684"/>
      <c r="P81" s="719"/>
      <c r="Q81" s="684"/>
      <c r="R81" s="719"/>
      <c r="S81" s="686"/>
      <c r="T81" s="719"/>
      <c r="U81" s="25"/>
      <c r="Z81" s="697"/>
      <c r="AA81" s="682"/>
      <c r="AB81" s="682"/>
      <c r="AC81" s="682"/>
      <c r="AD81" s="682"/>
      <c r="AE81" s="682"/>
      <c r="AF81" s="682"/>
      <c r="AG81" s="682"/>
      <c r="AH81" s="682"/>
      <c r="AI81" s="682"/>
      <c r="AJ81" s="682"/>
      <c r="AK81" s="682"/>
      <c r="AL81" s="682"/>
      <c r="AM81" s="682"/>
      <c r="AN81" s="682"/>
      <c r="AO81" s="682"/>
      <c r="AP81" s="682"/>
      <c r="AQ81" s="682"/>
      <c r="AR81" s="682"/>
      <c r="AS81" s="682"/>
      <c r="AT81" s="682"/>
      <c r="AU81" s="682"/>
      <c r="AV81" s="682"/>
      <c r="AW81" s="682"/>
      <c r="AX81" s="682"/>
      <c r="AY81" s="682"/>
      <c r="AZ81" s="682"/>
      <c r="BA81" s="682"/>
      <c r="BB81" s="682"/>
      <c r="BC81" s="682"/>
      <c r="BD81" s="682"/>
      <c r="BE81" s="682"/>
      <c r="BF81" s="682"/>
      <c r="BG81" s="682"/>
      <c r="BH81" s="682"/>
      <c r="BI81" s="682"/>
      <c r="BJ81" s="682"/>
      <c r="BK81" s="676"/>
      <c r="BL81" s="676"/>
      <c r="BM81" s="676"/>
      <c r="BN81" s="682"/>
      <c r="BO81" s="682"/>
      <c r="BP81" s="682"/>
      <c r="BQ81" s="682"/>
      <c r="BR81" s="682"/>
      <c r="BS81" s="682"/>
      <c r="BT81" s="682"/>
      <c r="BU81" s="682"/>
      <c r="BV81" s="682"/>
      <c r="BW81" s="682"/>
    </row>
    <row r="82" spans="1:75" ht="13.5" customHeight="1">
      <c r="A82" s="696" t="s">
        <v>64</v>
      </c>
      <c r="B82" s="15" t="s">
        <v>55</v>
      </c>
      <c r="C82" s="758" t="str">
        <f>VLOOKUP($C77,'2025年度(1年後期)'!$B$5:$N$207,COLUMN('2025年度(1年後期)'!$E$5),0)&amp;""</f>
        <v>心と発達　本試験</v>
      </c>
      <c r="D82" s="759"/>
      <c r="E82" s="823" t="str">
        <f>VLOOKUP($C77,'2025年度(2年後期)'!$B$5:$N$207,COLUMN('2025年度(2年後期)'!$E$5),0)&amp;""</f>
        <v>感染防止技術論　本試験</v>
      </c>
      <c r="F82" s="759"/>
      <c r="G82" s="713" t="str">
        <f>VLOOKUP($C77,'2025年度(3年後期)'!$B$5:$N$207,COLUMN('2025年度(3年後期)'!$E$5),0)&amp;""</f>
        <v>領域別実習</v>
      </c>
      <c r="H82" s="706"/>
      <c r="I82" s="713" t="str">
        <f>VLOOKUP($C77,'2025年度(4年後期)'!$B$5:$N$206,COLUMN('2025年度(4年後期)'!$E$5),0)&amp;""</f>
        <v/>
      </c>
      <c r="J82" s="706"/>
      <c r="K82" s="693" t="str">
        <f>VLOOKUP($C77,'2025年度(助産後期)'!$B$5:$N$207,COLUMN('2025年度(助産後期)'!$E$5),0)&amp;""</f>
        <v/>
      </c>
      <c r="L82" s="709"/>
      <c r="M82" s="705" t="str">
        <f>VLOOKUP($C77,'2025年度(M1後期)'!$B$5:$N$207,COLUMN('2025年度(M1後期)'!$E$5),0)&amp;""</f>
        <v>長寿看護学演習Ａ－Ⅰ
成育看護学演習Ａ－Ⅳ(母性)</v>
      </c>
      <c r="N82" s="706"/>
      <c r="O82" s="693" t="str">
        <f>VLOOKUP($C77,'2025年度(M2後期)'!$B$5:$N$207,COLUMN('2025年度(M2後期)'!$E$5),0)&amp;""</f>
        <v>特別研究</v>
      </c>
      <c r="P82" s="706"/>
      <c r="Q82" s="693" t="str">
        <f>VLOOKUP($C77,'2025年度(D1後期)'!$B$5:$N$207,COLUMN('2025年度(D1後期)'!$E$5),0)&amp;""</f>
        <v>看護教育学演習Ｂ</v>
      </c>
      <c r="R82" s="706"/>
      <c r="S82" s="693" t="str">
        <f>VLOOKUP($C77,'2025年度(D23後期)'!$B$5:$N$207,COLUMN('2025年度(D23後期)'!$E$5),0)&amp;""</f>
        <v>特別研究</v>
      </c>
      <c r="T82" s="706"/>
      <c r="U82" s="21"/>
      <c r="Z82" s="696" t="str">
        <f>A82</f>
        <v>２時限（11：00～12：30）</v>
      </c>
      <c r="AA82" s="680"/>
      <c r="AB82" s="680"/>
      <c r="AC82" s="680"/>
      <c r="AD82" s="680"/>
      <c r="AE82" s="680"/>
      <c r="AF82" s="680"/>
      <c r="AG82" s="680"/>
      <c r="AH82" s="680" t="s">
        <v>387</v>
      </c>
      <c r="AI82" s="680"/>
      <c r="AJ82" s="680"/>
      <c r="AK82" s="680"/>
      <c r="AL82" s="680"/>
      <c r="AM82" s="680"/>
      <c r="AN82" s="680"/>
      <c r="AO82" s="680"/>
      <c r="AP82" s="680"/>
      <c r="AQ82" s="680"/>
      <c r="AR82" s="680"/>
      <c r="AS82" s="680"/>
      <c r="AT82" s="680"/>
      <c r="AU82" s="680"/>
      <c r="AV82" s="680"/>
      <c r="AW82" s="680"/>
      <c r="AX82" s="680"/>
      <c r="AY82" s="680"/>
      <c r="AZ82" s="680"/>
      <c r="BA82" s="680"/>
      <c r="BB82" s="680"/>
      <c r="BC82" s="680"/>
      <c r="BD82" s="680"/>
      <c r="BE82" s="680"/>
      <c r="BF82" s="680"/>
      <c r="BG82" s="680"/>
      <c r="BH82" s="680"/>
      <c r="BI82" s="680"/>
      <c r="BJ82" s="680"/>
      <c r="BK82" s="674"/>
      <c r="BL82" s="674"/>
      <c r="BM82" s="674"/>
      <c r="BN82" s="680" t="s">
        <v>388</v>
      </c>
      <c r="BO82" s="680"/>
      <c r="BP82" s="680"/>
      <c r="BQ82" s="680"/>
      <c r="BR82" s="680"/>
      <c r="BS82" s="680"/>
      <c r="BT82" s="680"/>
      <c r="BU82" s="680"/>
      <c r="BV82" s="680"/>
      <c r="BW82" s="680"/>
    </row>
    <row r="83" spans="1:75" ht="13.5" customHeight="1">
      <c r="A83" s="696"/>
      <c r="B83" s="15" t="s">
        <v>58</v>
      </c>
      <c r="C83" s="756" t="str">
        <f>IFERROR(VLOOKUP(C82,科目・教員!$A$2:$B$349,2,0),"")</f>
        <v/>
      </c>
      <c r="D83" s="757"/>
      <c r="E83" s="821" t="str">
        <f>IFERROR(VLOOKUP(E82,科目・教員!$A$2:$B$349,2,0),"")</f>
        <v/>
      </c>
      <c r="F83" s="757"/>
      <c r="G83" s="716" t="str">
        <f>IFERROR(VLOOKUP(G82,科目・教員!$A$2:$B$349,2,0),"")</f>
        <v/>
      </c>
      <c r="H83" s="707"/>
      <c r="I83" s="716" t="str">
        <f>IFERROR(VLOOKUP(I82,科目・教員!$A$2:$B$349,2,0),"")</f>
        <v/>
      </c>
      <c r="J83" s="707"/>
      <c r="K83" s="689" t="str">
        <f>IFERROR(VLOOKUP(K82,科目・教員!$A$2:$B$349,2,0),"")</f>
        <v/>
      </c>
      <c r="L83" s="717"/>
      <c r="M83" s="708" t="str">
        <f>IFERROR(VLOOKUP(M82,科目・教員!$A$2:$B$349,2,0),"")</f>
        <v/>
      </c>
      <c r="N83" s="707"/>
      <c r="O83" s="689" t="str">
        <f>IFERROR(VLOOKUP(O82,科目・教員!$A$2:$B$349,2,0),"")</f>
        <v/>
      </c>
      <c r="P83" s="707"/>
      <c r="Q83" s="689" t="str">
        <f>IFERROR(VLOOKUP(Q82,科目・教員!$A$2:$B$349,2,0),"")</f>
        <v/>
      </c>
      <c r="R83" s="707"/>
      <c r="S83" s="689" t="str">
        <f>IFERROR(VLOOKUP(S82,科目・教員!$A$2:$B$349,2,0),"")</f>
        <v/>
      </c>
      <c r="T83" s="707"/>
      <c r="U83" s="21"/>
      <c r="Z83" s="696"/>
      <c r="AA83" s="681"/>
      <c r="AB83" s="681"/>
      <c r="AC83" s="681"/>
      <c r="AD83" s="681"/>
      <c r="AE83" s="681"/>
      <c r="AF83" s="681"/>
      <c r="AG83" s="681"/>
      <c r="AH83" s="681"/>
      <c r="AI83" s="681"/>
      <c r="AJ83" s="681"/>
      <c r="AK83" s="681"/>
      <c r="AL83" s="681"/>
      <c r="AM83" s="681"/>
      <c r="AN83" s="681"/>
      <c r="AO83" s="681"/>
      <c r="AP83" s="681"/>
      <c r="AQ83" s="681"/>
      <c r="AR83" s="681"/>
      <c r="AS83" s="681"/>
      <c r="AT83" s="681"/>
      <c r="AU83" s="681"/>
      <c r="AV83" s="681"/>
      <c r="AW83" s="681"/>
      <c r="AX83" s="681"/>
      <c r="AY83" s="681"/>
      <c r="AZ83" s="681"/>
      <c r="BA83" s="681"/>
      <c r="BB83" s="681"/>
      <c r="BC83" s="681"/>
      <c r="BD83" s="681"/>
      <c r="BE83" s="681"/>
      <c r="BF83" s="681"/>
      <c r="BG83" s="681"/>
      <c r="BH83" s="681"/>
      <c r="BI83" s="681"/>
      <c r="BJ83" s="681"/>
      <c r="BK83" s="675"/>
      <c r="BL83" s="675"/>
      <c r="BM83" s="675"/>
      <c r="BN83" s="681"/>
      <c r="BO83" s="681"/>
      <c r="BP83" s="681"/>
      <c r="BQ83" s="681"/>
      <c r="BR83" s="681"/>
      <c r="BS83" s="681"/>
      <c r="BT83" s="681"/>
      <c r="BU83" s="681"/>
      <c r="BV83" s="681"/>
      <c r="BW83" s="681"/>
    </row>
    <row r="84" spans="1:75" ht="13.5" customHeight="1">
      <c r="A84" s="696"/>
      <c r="B84" s="15" t="s">
        <v>60</v>
      </c>
      <c r="C84" s="756" t="str">
        <f>VLOOKUP($C77,'2025年度(1年後期)'!$B$5:$N$207,COLUMN('2025年度(1年後期)'!$E$5)+1,0)&amp;""</f>
        <v>大講義室</v>
      </c>
      <c r="D84" s="757"/>
      <c r="E84" s="821" t="str">
        <f>VLOOKUP($C77,'2025年度(2年後期)'!$B$5:$N$207,COLUMN('2025年度(2年後期)'!$E$5)+1,0)&amp;""</f>
        <v>202</v>
      </c>
      <c r="F84" s="757"/>
      <c r="G84" s="716" t="str">
        <f>VLOOKUP($C77,'2025年度(3年後期)'!$B$5:$N$207,COLUMN('2025年度(3年後期)'!$E$5)+1,0)&amp;""</f>
        <v/>
      </c>
      <c r="H84" s="707"/>
      <c r="I84" s="716" t="str">
        <f>VLOOKUP($C77,'2025年度(4年後期)'!$B$5:$N$206,COLUMN('2025年度(4年後期)'!$E$5)+1,0)&amp;""</f>
        <v/>
      </c>
      <c r="J84" s="707"/>
      <c r="K84" s="689" t="str">
        <f>VLOOKUP($C77,'2025年度(助産後期)'!$B$5:$N$207,COLUMN('2025年度(助産後期)'!$E$5)+1,0)&amp;""</f>
        <v/>
      </c>
      <c r="L84" s="717"/>
      <c r="M84" s="708" t="str">
        <f>VLOOKUP($C77,'2025年度(M1後期)'!$B$5:$N$207,COLUMN('2025年度(M1後期)'!$E$5)+1,0)&amp;""</f>
        <v>長寿:別途指定
成育:別途指定</v>
      </c>
      <c r="N84" s="707"/>
      <c r="O84" s="689" t="str">
        <f>VLOOKUP($C77,'2025年度(M2後期)'!$B$5:$N$207,COLUMN('2025年度(M2後期)'!$E$5)+1,0)&amp;""</f>
        <v/>
      </c>
      <c r="P84" s="707"/>
      <c r="Q84" s="689" t="str">
        <f>VLOOKUP($C77,'2025年度(D1後期)'!$B$5:$N$207,COLUMN('2025年度(D1後期)'!$E$5)+1,0)&amp;""</f>
        <v>別途指定</v>
      </c>
      <c r="R84" s="707"/>
      <c r="S84" s="689" t="str">
        <f>VLOOKUP($C77,'2025年度(D23後期)'!$B$5:$N$207,COLUMN('2025年度(D23後期)'!$E$5)+1,0)&amp;""</f>
        <v/>
      </c>
      <c r="T84" s="707"/>
      <c r="U84" s="21"/>
      <c r="Z84" s="696"/>
      <c r="AA84" s="681"/>
      <c r="AB84" s="681"/>
      <c r="AC84" s="681"/>
      <c r="AD84" s="681"/>
      <c r="AE84" s="681"/>
      <c r="AF84" s="681"/>
      <c r="AG84" s="681"/>
      <c r="AH84" s="681"/>
      <c r="AI84" s="681"/>
      <c r="AJ84" s="681"/>
      <c r="AK84" s="681"/>
      <c r="AL84" s="681"/>
      <c r="AM84" s="681"/>
      <c r="AN84" s="681"/>
      <c r="AO84" s="681"/>
      <c r="AP84" s="681"/>
      <c r="AQ84" s="681"/>
      <c r="AR84" s="681"/>
      <c r="AS84" s="681"/>
      <c r="AT84" s="681"/>
      <c r="AU84" s="681"/>
      <c r="AV84" s="681"/>
      <c r="AW84" s="681"/>
      <c r="AX84" s="681"/>
      <c r="AY84" s="681"/>
      <c r="AZ84" s="681"/>
      <c r="BA84" s="681"/>
      <c r="BB84" s="681"/>
      <c r="BC84" s="681"/>
      <c r="BD84" s="681"/>
      <c r="BE84" s="681"/>
      <c r="BF84" s="681"/>
      <c r="BG84" s="681"/>
      <c r="BH84" s="681"/>
      <c r="BI84" s="681"/>
      <c r="BJ84" s="681"/>
      <c r="BK84" s="675"/>
      <c r="BL84" s="675"/>
      <c r="BM84" s="675"/>
      <c r="BN84" s="681"/>
      <c r="BO84" s="681"/>
      <c r="BP84" s="681"/>
      <c r="BQ84" s="681"/>
      <c r="BR84" s="681"/>
      <c r="BS84" s="681"/>
      <c r="BT84" s="681"/>
      <c r="BU84" s="681"/>
      <c r="BV84" s="681"/>
      <c r="BW84" s="681"/>
    </row>
    <row r="85" spans="1:75" ht="13.5" customHeight="1">
      <c r="A85" s="712"/>
      <c r="B85" s="16" t="s">
        <v>62</v>
      </c>
      <c r="C85" s="824" t="s">
        <v>116</v>
      </c>
      <c r="D85" s="825"/>
      <c r="E85" s="822"/>
      <c r="F85" s="750"/>
      <c r="G85" s="684"/>
      <c r="H85" s="685"/>
      <c r="I85" s="684"/>
      <c r="J85" s="685"/>
      <c r="K85" s="686"/>
      <c r="L85" s="686"/>
      <c r="M85" s="687"/>
      <c r="N85" s="685"/>
      <c r="O85" s="686"/>
      <c r="P85" s="685"/>
      <c r="Q85" s="686"/>
      <c r="R85" s="685"/>
      <c r="S85" s="686"/>
      <c r="T85" s="685"/>
      <c r="U85" s="21"/>
      <c r="Z85" s="697"/>
      <c r="AA85" s="682"/>
      <c r="AB85" s="682"/>
      <c r="AC85" s="682"/>
      <c r="AD85" s="682"/>
      <c r="AE85" s="682"/>
      <c r="AF85" s="682"/>
      <c r="AG85" s="682"/>
      <c r="AH85" s="682"/>
      <c r="AI85" s="682"/>
      <c r="AJ85" s="682"/>
      <c r="AK85" s="682"/>
      <c r="AL85" s="682"/>
      <c r="AM85" s="682"/>
      <c r="AN85" s="682"/>
      <c r="AO85" s="682"/>
      <c r="AP85" s="682"/>
      <c r="AQ85" s="682"/>
      <c r="AR85" s="682"/>
      <c r="AS85" s="682"/>
      <c r="AT85" s="682"/>
      <c r="AU85" s="682"/>
      <c r="AV85" s="682"/>
      <c r="AW85" s="682"/>
      <c r="AX85" s="682"/>
      <c r="AY85" s="682"/>
      <c r="AZ85" s="682"/>
      <c r="BA85" s="682"/>
      <c r="BB85" s="682"/>
      <c r="BC85" s="682"/>
      <c r="BD85" s="682"/>
      <c r="BE85" s="682"/>
      <c r="BF85" s="682"/>
      <c r="BG85" s="682"/>
      <c r="BH85" s="682"/>
      <c r="BI85" s="682"/>
      <c r="BJ85" s="682"/>
      <c r="BK85" s="676"/>
      <c r="BL85" s="676"/>
      <c r="BM85" s="676"/>
      <c r="BN85" s="682"/>
      <c r="BO85" s="682"/>
      <c r="BP85" s="682"/>
      <c r="BQ85" s="682"/>
      <c r="BR85" s="682"/>
      <c r="BS85" s="682"/>
      <c r="BT85" s="682"/>
      <c r="BU85" s="682"/>
      <c r="BV85" s="682"/>
      <c r="BW85" s="682"/>
    </row>
    <row r="86" spans="1:75" ht="13.5" customHeight="1">
      <c r="A86" s="695" t="s">
        <v>70</v>
      </c>
      <c r="B86" s="17" t="s">
        <v>71</v>
      </c>
      <c r="C86" s="705"/>
      <c r="D86" s="706"/>
      <c r="E86" s="713"/>
      <c r="F86" s="706"/>
      <c r="G86" s="713"/>
      <c r="H86" s="706"/>
      <c r="I86" s="713"/>
      <c r="J86" s="706"/>
      <c r="K86" s="693"/>
      <c r="L86" s="709"/>
      <c r="M86" s="705"/>
      <c r="N86" s="706"/>
      <c r="O86" s="693"/>
      <c r="P86" s="706"/>
      <c r="Q86" s="693"/>
      <c r="R86" s="706"/>
      <c r="S86" s="693"/>
      <c r="T86" s="706"/>
      <c r="U86" s="21"/>
      <c r="Z86" s="696" t="str">
        <f>A86</f>
        <v>昼休み（12：30～13：30）</v>
      </c>
      <c r="AA86" s="680"/>
      <c r="AB86" s="680"/>
      <c r="AC86" s="680"/>
      <c r="AD86" s="680"/>
      <c r="AE86" s="680"/>
      <c r="AF86" s="680"/>
      <c r="AG86" s="680"/>
      <c r="AH86" s="680"/>
      <c r="AI86" s="680"/>
      <c r="AJ86" s="680"/>
      <c r="AK86" s="680"/>
      <c r="AL86" s="680"/>
      <c r="AM86" s="680"/>
      <c r="AN86" s="680"/>
      <c r="AO86" s="680"/>
      <c r="AP86" s="680"/>
      <c r="AQ86" s="680"/>
      <c r="AR86" s="680"/>
      <c r="AS86" s="680"/>
      <c r="AT86" s="680"/>
      <c r="AU86" s="680"/>
      <c r="AV86" s="680"/>
      <c r="AW86" s="680"/>
      <c r="AX86" s="680"/>
      <c r="AY86" s="680"/>
      <c r="AZ86" s="680"/>
      <c r="BA86" s="680"/>
      <c r="BB86" s="680"/>
      <c r="BC86" s="680"/>
      <c r="BD86" s="680"/>
      <c r="BE86" s="680"/>
      <c r="BF86" s="680"/>
      <c r="BG86" s="680"/>
      <c r="BH86" s="680"/>
      <c r="BI86" s="680"/>
      <c r="BJ86" s="680"/>
      <c r="BK86" s="674"/>
      <c r="BL86" s="674"/>
      <c r="BM86" s="674"/>
      <c r="BN86" s="680"/>
      <c r="BO86" s="680"/>
      <c r="BP86" s="680"/>
      <c r="BQ86" s="680"/>
      <c r="BR86" s="680"/>
      <c r="BS86" s="680"/>
      <c r="BT86" s="680"/>
      <c r="BU86" s="680"/>
      <c r="BV86" s="680"/>
      <c r="BW86" s="680"/>
    </row>
    <row r="87" spans="1:75" ht="13.5" customHeight="1">
      <c r="A87" s="696"/>
      <c r="B87" s="17" t="s">
        <v>73</v>
      </c>
      <c r="C87" s="708"/>
      <c r="D87" s="707"/>
      <c r="E87" s="716"/>
      <c r="F87" s="707"/>
      <c r="G87" s="716"/>
      <c r="H87" s="707"/>
      <c r="I87" s="716"/>
      <c r="J87" s="707"/>
      <c r="K87" s="689"/>
      <c r="L87" s="717"/>
      <c r="M87" s="708"/>
      <c r="N87" s="707"/>
      <c r="O87" s="689"/>
      <c r="P87" s="707"/>
      <c r="Q87" s="689"/>
      <c r="R87" s="707"/>
      <c r="S87" s="689"/>
      <c r="T87" s="707"/>
      <c r="U87" s="21"/>
      <c r="Z87" s="696"/>
      <c r="AA87" s="681"/>
      <c r="AB87" s="681"/>
      <c r="AC87" s="681"/>
      <c r="AD87" s="681"/>
      <c r="AE87" s="681"/>
      <c r="AF87" s="681"/>
      <c r="AG87" s="681"/>
      <c r="AH87" s="681"/>
      <c r="AI87" s="681"/>
      <c r="AJ87" s="681"/>
      <c r="AK87" s="681"/>
      <c r="AL87" s="681"/>
      <c r="AM87" s="681"/>
      <c r="AN87" s="681"/>
      <c r="AO87" s="681"/>
      <c r="AP87" s="681"/>
      <c r="AQ87" s="681"/>
      <c r="AR87" s="681"/>
      <c r="AS87" s="681"/>
      <c r="AT87" s="681"/>
      <c r="AU87" s="681"/>
      <c r="AV87" s="681"/>
      <c r="AW87" s="681"/>
      <c r="AX87" s="681"/>
      <c r="AY87" s="681"/>
      <c r="AZ87" s="681"/>
      <c r="BA87" s="681"/>
      <c r="BB87" s="681"/>
      <c r="BC87" s="681"/>
      <c r="BD87" s="681"/>
      <c r="BE87" s="681"/>
      <c r="BF87" s="681"/>
      <c r="BG87" s="681"/>
      <c r="BH87" s="681"/>
      <c r="BI87" s="681"/>
      <c r="BJ87" s="681"/>
      <c r="BK87" s="675"/>
      <c r="BL87" s="675"/>
      <c r="BM87" s="675"/>
      <c r="BN87" s="681"/>
      <c r="BO87" s="681"/>
      <c r="BP87" s="681"/>
      <c r="BQ87" s="681"/>
      <c r="BR87" s="681"/>
      <c r="BS87" s="681"/>
      <c r="BT87" s="681"/>
      <c r="BU87" s="681"/>
      <c r="BV87" s="681"/>
      <c r="BW87" s="681"/>
    </row>
    <row r="88" spans="1:75" ht="13.5" customHeight="1">
      <c r="A88" s="696"/>
      <c r="B88" s="17" t="s">
        <v>60</v>
      </c>
      <c r="C88" s="708"/>
      <c r="D88" s="707"/>
      <c r="E88" s="716"/>
      <c r="F88" s="707"/>
      <c r="G88" s="716"/>
      <c r="H88" s="707"/>
      <c r="I88" s="716"/>
      <c r="J88" s="707"/>
      <c r="K88" s="689"/>
      <c r="L88" s="717"/>
      <c r="M88" s="708"/>
      <c r="N88" s="707"/>
      <c r="O88" s="689"/>
      <c r="P88" s="707"/>
      <c r="Q88" s="689"/>
      <c r="R88" s="707"/>
      <c r="S88" s="689"/>
      <c r="T88" s="707"/>
      <c r="U88" s="21"/>
      <c r="Z88" s="696"/>
      <c r="AA88" s="681"/>
      <c r="AB88" s="681"/>
      <c r="AC88" s="681"/>
      <c r="AD88" s="681"/>
      <c r="AE88" s="681"/>
      <c r="AF88" s="681"/>
      <c r="AG88" s="681"/>
      <c r="AH88" s="681"/>
      <c r="AI88" s="681"/>
      <c r="AJ88" s="681"/>
      <c r="AK88" s="681"/>
      <c r="AL88" s="681"/>
      <c r="AM88" s="681"/>
      <c r="AN88" s="681"/>
      <c r="AO88" s="681"/>
      <c r="AP88" s="681"/>
      <c r="AQ88" s="681"/>
      <c r="AR88" s="681"/>
      <c r="AS88" s="681"/>
      <c r="AT88" s="681"/>
      <c r="AU88" s="681"/>
      <c r="AV88" s="681"/>
      <c r="AW88" s="681"/>
      <c r="AX88" s="681"/>
      <c r="AY88" s="681"/>
      <c r="AZ88" s="681"/>
      <c r="BA88" s="681"/>
      <c r="BB88" s="681"/>
      <c r="BC88" s="681"/>
      <c r="BD88" s="681"/>
      <c r="BE88" s="681"/>
      <c r="BF88" s="681"/>
      <c r="BG88" s="681"/>
      <c r="BH88" s="681"/>
      <c r="BI88" s="681"/>
      <c r="BJ88" s="681"/>
      <c r="BK88" s="675"/>
      <c r="BL88" s="675"/>
      <c r="BM88" s="675"/>
      <c r="BN88" s="681"/>
      <c r="BO88" s="681"/>
      <c r="BP88" s="681"/>
      <c r="BQ88" s="681"/>
      <c r="BR88" s="681"/>
      <c r="BS88" s="681"/>
      <c r="BT88" s="681"/>
      <c r="BU88" s="681"/>
      <c r="BV88" s="681"/>
      <c r="BW88" s="681"/>
    </row>
    <row r="89" spans="1:75" ht="13.5" customHeight="1">
      <c r="A89" s="697"/>
      <c r="B89" s="18" t="s">
        <v>62</v>
      </c>
      <c r="C89" s="714"/>
      <c r="D89" s="711"/>
      <c r="E89" s="715"/>
      <c r="F89" s="711"/>
      <c r="G89" s="715"/>
      <c r="H89" s="711"/>
      <c r="I89" s="715"/>
      <c r="J89" s="711"/>
      <c r="K89" s="710"/>
      <c r="L89" s="710"/>
      <c r="M89" s="714"/>
      <c r="N89" s="711"/>
      <c r="O89" s="710"/>
      <c r="P89" s="711"/>
      <c r="Q89" s="710"/>
      <c r="R89" s="711"/>
      <c r="S89" s="710"/>
      <c r="T89" s="711"/>
      <c r="U89" s="21"/>
      <c r="Z89" s="697"/>
      <c r="AA89" s="682"/>
      <c r="AB89" s="682"/>
      <c r="AC89" s="682"/>
      <c r="AD89" s="682"/>
      <c r="AE89" s="682"/>
      <c r="AF89" s="682"/>
      <c r="AG89" s="682"/>
      <c r="AH89" s="682"/>
      <c r="AI89" s="682"/>
      <c r="AJ89" s="682"/>
      <c r="AK89" s="682"/>
      <c r="AL89" s="682"/>
      <c r="AM89" s="682"/>
      <c r="AN89" s="682"/>
      <c r="AO89" s="682"/>
      <c r="AP89" s="682"/>
      <c r="AQ89" s="682"/>
      <c r="AR89" s="682"/>
      <c r="AS89" s="682"/>
      <c r="AT89" s="682"/>
      <c r="AU89" s="682"/>
      <c r="AV89" s="682"/>
      <c r="AW89" s="682"/>
      <c r="AX89" s="682"/>
      <c r="AY89" s="682"/>
      <c r="AZ89" s="682"/>
      <c r="BA89" s="682"/>
      <c r="BB89" s="682"/>
      <c r="BC89" s="682"/>
      <c r="BD89" s="682"/>
      <c r="BE89" s="682"/>
      <c r="BF89" s="682"/>
      <c r="BG89" s="682"/>
      <c r="BH89" s="682"/>
      <c r="BI89" s="682"/>
      <c r="BJ89" s="682"/>
      <c r="BK89" s="676"/>
      <c r="BL89" s="676"/>
      <c r="BM89" s="676"/>
      <c r="BN89" s="682"/>
      <c r="BO89" s="682"/>
      <c r="BP89" s="682"/>
      <c r="BQ89" s="682"/>
      <c r="BR89" s="682"/>
      <c r="BS89" s="682"/>
      <c r="BT89" s="682"/>
      <c r="BU89" s="682"/>
      <c r="BV89" s="682"/>
      <c r="BW89" s="682"/>
    </row>
    <row r="90" spans="1:75" ht="13.5" customHeight="1">
      <c r="A90" s="696" t="s">
        <v>74</v>
      </c>
      <c r="B90" s="15" t="s">
        <v>55</v>
      </c>
      <c r="C90" s="753" t="str">
        <f>VLOOKUP($C77,'2025年度(1年後期)'!$B$5:$N$207,COLUMN('2025年度(1年後期)'!$G$5),0)&amp;""</f>
        <v>疫学・保健統計学Ⅱ　本試験</v>
      </c>
      <c r="D90" s="754"/>
      <c r="E90" s="826" t="str">
        <f>VLOOKUP($C77,'2025年度(2年後期)'!$B$5:$N$207,COLUMN('2025年度(2年後期)'!$G$5),0)&amp;""</f>
        <v>生活援助論Ⅳ　本試験</v>
      </c>
      <c r="F90" s="754"/>
      <c r="G90" s="698" t="str">
        <f>VLOOKUP($C77,'2025年度(3年後期)'!$B$5:$N$207,COLUMN('2025年度(3年後期)'!$G$5),0)&amp;""</f>
        <v>領域別実習</v>
      </c>
      <c r="H90" s="693"/>
      <c r="I90" s="698" t="str">
        <f>VLOOKUP($C77,'2025年度(4年後期)'!$B$5:$N$206,COLUMN('2025年度(4年後期)'!$G$5),0)&amp;""</f>
        <v/>
      </c>
      <c r="J90" s="693"/>
      <c r="K90" s="694" t="str">
        <f>VLOOKUP($C77,'2025年度(助産後期)'!$B$5:$N$207,COLUMN('2025年度(助産後期)'!$G$5),0)&amp;""</f>
        <v/>
      </c>
      <c r="L90" s="694"/>
      <c r="M90" s="692" t="str">
        <f>VLOOKUP($C77,'2025年度(M1後期)'!$B$5:$N$207,COLUMN('2025年度(M1後期)'!$G$5),0)&amp;""</f>
        <v/>
      </c>
      <c r="N90" s="693"/>
      <c r="O90" s="694" t="str">
        <f>VLOOKUP($C77,'2025年度(M2後期)'!$B$5:$N$207,COLUMN('2025年度(M2後期)'!$G$5),0)&amp;""</f>
        <v>特別研究</v>
      </c>
      <c r="P90" s="693"/>
      <c r="Q90" s="694" t="str">
        <f>VLOOKUP($C77,'2025年度(D1後期)'!$B$5:$N$207,COLUMN('2025年度(D1後期)'!$G$5),0)&amp;""</f>
        <v/>
      </c>
      <c r="R90" s="693"/>
      <c r="S90" s="694" t="str">
        <f>VLOOKUP($C77,'2025年度(D23後期)'!$B$5:$N$207,COLUMN('2025年度(D23後期)'!$G$5),0)&amp;""</f>
        <v>特別研究</v>
      </c>
      <c r="T90" s="693"/>
      <c r="U90" s="21"/>
      <c r="Z90" s="696" t="str">
        <f>A90</f>
        <v>３時限（13：30～15：00）</v>
      </c>
      <c r="AA90" s="680"/>
      <c r="AB90" s="680"/>
      <c r="AC90" s="680"/>
      <c r="AD90" s="680"/>
      <c r="AE90" s="680"/>
      <c r="AF90" s="680"/>
      <c r="AG90" s="680"/>
      <c r="AH90" s="680" t="s">
        <v>389</v>
      </c>
      <c r="AI90" s="680"/>
      <c r="AJ90" s="680"/>
      <c r="AK90" s="680"/>
      <c r="AL90" s="680"/>
      <c r="AM90" s="680"/>
      <c r="AN90" s="680"/>
      <c r="AO90" s="680"/>
      <c r="AP90" s="680"/>
      <c r="AQ90" s="680"/>
      <c r="AR90" s="680"/>
      <c r="AS90" s="680"/>
      <c r="AT90" s="680"/>
      <c r="AU90" s="680"/>
      <c r="AV90" s="680"/>
      <c r="AW90" s="680"/>
      <c r="AX90" s="680"/>
      <c r="AY90" s="680"/>
      <c r="AZ90" s="680"/>
      <c r="BA90" s="680"/>
      <c r="BB90" s="680"/>
      <c r="BC90" s="680"/>
      <c r="BD90" s="680"/>
      <c r="BE90" s="680"/>
      <c r="BF90" s="680"/>
      <c r="BG90" s="680"/>
      <c r="BH90" s="680"/>
      <c r="BI90" s="680"/>
      <c r="BJ90" s="680"/>
      <c r="BK90" s="674"/>
      <c r="BL90" s="674"/>
      <c r="BM90" s="674"/>
      <c r="BN90" s="680" t="s">
        <v>390</v>
      </c>
      <c r="BO90" s="680"/>
      <c r="BP90" s="680"/>
      <c r="BQ90" s="680"/>
      <c r="BR90" s="680"/>
      <c r="BS90" s="680"/>
      <c r="BT90" s="680"/>
      <c r="BU90" s="680"/>
      <c r="BV90" s="680"/>
      <c r="BW90" s="680"/>
    </row>
    <row r="91" spans="1:75" ht="13.5" customHeight="1">
      <c r="A91" s="696"/>
      <c r="B91" s="26" t="s">
        <v>58</v>
      </c>
      <c r="C91" s="751" t="str">
        <f>IFERROR(VLOOKUP(C90,科目・教員!$A$2:$B$349,2,0),"")</f>
        <v/>
      </c>
      <c r="D91" s="752"/>
      <c r="E91" s="827" t="str">
        <f>IFERROR(VLOOKUP(E90,科目・教員!$A$2:$B$349,2,0),"")</f>
        <v/>
      </c>
      <c r="F91" s="752"/>
      <c r="G91" s="690" t="str">
        <f>IFERROR(VLOOKUP(G90,科目・教員!$A$2:$B$349,2,0),"")</f>
        <v/>
      </c>
      <c r="H91" s="689"/>
      <c r="I91" s="690" t="str">
        <f>IFERROR(VLOOKUP(I90,科目・教員!$A$2:$B$349,2,0),"")</f>
        <v/>
      </c>
      <c r="J91" s="689"/>
      <c r="K91" s="691" t="str">
        <f>IFERROR(VLOOKUP(K90,科目・教員!$A$2:$B$349,2,0),"")</f>
        <v/>
      </c>
      <c r="L91" s="691"/>
      <c r="M91" s="688" t="str">
        <f>IFERROR(VLOOKUP(M90,科目・教員!$A$2:$B$349,2,0),"")</f>
        <v/>
      </c>
      <c r="N91" s="689"/>
      <c r="O91" s="691" t="str">
        <f>IFERROR(VLOOKUP(O90,科目・教員!$A$2:$B$349,2,0),"")</f>
        <v/>
      </c>
      <c r="P91" s="689"/>
      <c r="Q91" s="691" t="str">
        <f>IFERROR(VLOOKUP(Q90,科目・教員!$A$2:$B$349,2,0),"")</f>
        <v/>
      </c>
      <c r="R91" s="689"/>
      <c r="S91" s="691" t="str">
        <f>IFERROR(VLOOKUP(S90,科目・教員!$A$2:$B$349,2,0),"")</f>
        <v/>
      </c>
      <c r="T91" s="689"/>
      <c r="U91" s="21"/>
      <c r="Z91" s="696"/>
      <c r="AA91" s="681"/>
      <c r="AB91" s="681"/>
      <c r="AC91" s="681"/>
      <c r="AD91" s="681"/>
      <c r="AE91" s="681"/>
      <c r="AF91" s="681"/>
      <c r="AG91" s="681"/>
      <c r="AH91" s="681"/>
      <c r="AI91" s="681"/>
      <c r="AJ91" s="681"/>
      <c r="AK91" s="681"/>
      <c r="AL91" s="681"/>
      <c r="AM91" s="681"/>
      <c r="AN91" s="681"/>
      <c r="AO91" s="681"/>
      <c r="AP91" s="681"/>
      <c r="AQ91" s="681"/>
      <c r="AR91" s="681"/>
      <c r="AS91" s="681"/>
      <c r="AT91" s="681"/>
      <c r="AU91" s="681"/>
      <c r="AV91" s="681"/>
      <c r="AW91" s="681"/>
      <c r="AX91" s="681"/>
      <c r="AY91" s="681"/>
      <c r="AZ91" s="681"/>
      <c r="BA91" s="681"/>
      <c r="BB91" s="681"/>
      <c r="BC91" s="681"/>
      <c r="BD91" s="681"/>
      <c r="BE91" s="681"/>
      <c r="BF91" s="681"/>
      <c r="BG91" s="681"/>
      <c r="BH91" s="681"/>
      <c r="BI91" s="681"/>
      <c r="BJ91" s="681"/>
      <c r="BK91" s="675"/>
      <c r="BL91" s="675"/>
      <c r="BM91" s="675"/>
      <c r="BN91" s="681"/>
      <c r="BO91" s="681"/>
      <c r="BP91" s="681"/>
      <c r="BQ91" s="681"/>
      <c r="BR91" s="681"/>
      <c r="BS91" s="681"/>
      <c r="BT91" s="681"/>
      <c r="BU91" s="681"/>
      <c r="BV91" s="681"/>
      <c r="BW91" s="681"/>
    </row>
    <row r="92" spans="1:75" ht="13.5" customHeight="1">
      <c r="A92" s="696"/>
      <c r="B92" s="26" t="s">
        <v>60</v>
      </c>
      <c r="C92" s="751" t="str">
        <f>VLOOKUP($C77,'2025年度(1年後期)'!$B$5:$N$207,COLUMN('2025年度(1年後期)'!$G$5)+1,0)&amp;""</f>
        <v>大講義室</v>
      </c>
      <c r="D92" s="752"/>
      <c r="E92" s="827" t="str">
        <f>VLOOKUP($C77,'2025年度(2年後期)'!$B$5:$N$207,COLUMN('2025年度(2年後期)'!$G$5)+1,0)&amp;""</f>
        <v>202</v>
      </c>
      <c r="F92" s="752"/>
      <c r="G92" s="690" t="str">
        <f>VLOOKUP($C77,'2025年度(3年後期)'!$B$5:$N$207,COLUMN('2025年度(3年後期)'!$G$5)+1,0)&amp;""</f>
        <v/>
      </c>
      <c r="H92" s="689"/>
      <c r="I92" s="690" t="str">
        <f>VLOOKUP($C77,'2025年度(4年後期)'!$B$5:$N$206,COLUMN('2025年度(4年後期)'!$G$5)+1,0)&amp;""</f>
        <v/>
      </c>
      <c r="J92" s="689"/>
      <c r="K92" s="691" t="str">
        <f>VLOOKUP($C77,'2025年度(助産後期)'!$B$5:$N$207,COLUMN('2025年度(助産後期)'!$G$5)+1,0)&amp;""</f>
        <v/>
      </c>
      <c r="L92" s="691"/>
      <c r="M92" s="688" t="str">
        <f>VLOOKUP($C77,'2025年度(M1後期)'!$B$5:$N$207,COLUMN('2025年度(M1後期)'!$G$5)+1,0)&amp;""</f>
        <v/>
      </c>
      <c r="N92" s="689"/>
      <c r="O92" s="691" t="str">
        <f>VLOOKUP($C77,'2025年度(M2後期)'!$B$5:$N$207,COLUMN('2025年度(M2後期)'!$G$5)+1,0)&amp;""</f>
        <v/>
      </c>
      <c r="P92" s="689"/>
      <c r="Q92" s="691" t="str">
        <f>VLOOKUP($C77,'2025年度(D1後期)'!$B$5:$N$207,COLUMN('2025年度(D1後期)'!$G$5)+1,0)&amp;""</f>
        <v/>
      </c>
      <c r="R92" s="689"/>
      <c r="S92" s="691" t="str">
        <f>VLOOKUP($C77,'2025年度(D23後期)'!$B$5:$N$207,COLUMN('2025年度(D23後期)'!$G$5)+1,0)&amp;""</f>
        <v/>
      </c>
      <c r="T92" s="689"/>
      <c r="U92" s="21"/>
      <c r="Z92" s="696"/>
      <c r="AA92" s="681"/>
      <c r="AB92" s="681"/>
      <c r="AC92" s="681"/>
      <c r="AD92" s="681"/>
      <c r="AE92" s="681"/>
      <c r="AF92" s="681"/>
      <c r="AG92" s="681"/>
      <c r="AH92" s="681"/>
      <c r="AI92" s="681"/>
      <c r="AJ92" s="681"/>
      <c r="AK92" s="681"/>
      <c r="AL92" s="681"/>
      <c r="AM92" s="681"/>
      <c r="AN92" s="681"/>
      <c r="AO92" s="681"/>
      <c r="AP92" s="681"/>
      <c r="AQ92" s="681"/>
      <c r="AR92" s="681"/>
      <c r="AS92" s="681"/>
      <c r="AT92" s="681"/>
      <c r="AU92" s="681"/>
      <c r="AV92" s="681"/>
      <c r="AW92" s="681"/>
      <c r="AX92" s="681"/>
      <c r="AY92" s="681"/>
      <c r="AZ92" s="681"/>
      <c r="BA92" s="681"/>
      <c r="BB92" s="681"/>
      <c r="BC92" s="681"/>
      <c r="BD92" s="681"/>
      <c r="BE92" s="681"/>
      <c r="BF92" s="681"/>
      <c r="BG92" s="681"/>
      <c r="BH92" s="681"/>
      <c r="BI92" s="681"/>
      <c r="BJ92" s="681"/>
      <c r="BK92" s="675"/>
      <c r="BL92" s="675"/>
      <c r="BM92" s="675"/>
      <c r="BN92" s="681"/>
      <c r="BO92" s="681"/>
      <c r="BP92" s="681"/>
      <c r="BQ92" s="681"/>
      <c r="BR92" s="681"/>
      <c r="BS92" s="681"/>
      <c r="BT92" s="681"/>
      <c r="BU92" s="681"/>
      <c r="BV92" s="681"/>
      <c r="BW92" s="681"/>
    </row>
    <row r="93" spans="1:75" ht="13.5" customHeight="1">
      <c r="A93" s="712"/>
      <c r="B93" s="16" t="s">
        <v>62</v>
      </c>
      <c r="C93" s="749"/>
      <c r="D93" s="750"/>
      <c r="E93" s="822"/>
      <c r="F93" s="750"/>
      <c r="G93" s="684"/>
      <c r="H93" s="685"/>
      <c r="I93" s="684"/>
      <c r="J93" s="685"/>
      <c r="K93" s="686"/>
      <c r="L93" s="686"/>
      <c r="M93" s="687"/>
      <c r="N93" s="685"/>
      <c r="O93" s="686"/>
      <c r="P93" s="685"/>
      <c r="Q93" s="686"/>
      <c r="R93" s="685"/>
      <c r="S93" s="686"/>
      <c r="T93" s="685"/>
      <c r="U93" s="21"/>
      <c r="Z93" s="697"/>
      <c r="AA93" s="682"/>
      <c r="AB93" s="682"/>
      <c r="AC93" s="682"/>
      <c r="AD93" s="682"/>
      <c r="AE93" s="682"/>
      <c r="AF93" s="682"/>
      <c r="AG93" s="682"/>
      <c r="AH93" s="682"/>
      <c r="AI93" s="682"/>
      <c r="AJ93" s="682"/>
      <c r="AK93" s="682"/>
      <c r="AL93" s="682"/>
      <c r="AM93" s="682"/>
      <c r="AN93" s="682"/>
      <c r="AO93" s="682"/>
      <c r="AP93" s="682"/>
      <c r="AQ93" s="682"/>
      <c r="AR93" s="682"/>
      <c r="AS93" s="682"/>
      <c r="AT93" s="682"/>
      <c r="AU93" s="682"/>
      <c r="AV93" s="682"/>
      <c r="AW93" s="682"/>
      <c r="AX93" s="682"/>
      <c r="AY93" s="682"/>
      <c r="AZ93" s="682"/>
      <c r="BA93" s="682"/>
      <c r="BB93" s="682"/>
      <c r="BC93" s="682"/>
      <c r="BD93" s="682"/>
      <c r="BE93" s="682"/>
      <c r="BF93" s="682"/>
      <c r="BG93" s="682"/>
      <c r="BH93" s="682"/>
      <c r="BI93" s="682"/>
      <c r="BJ93" s="682"/>
      <c r="BK93" s="676"/>
      <c r="BL93" s="676"/>
      <c r="BM93" s="676"/>
      <c r="BN93" s="682"/>
      <c r="BO93" s="682"/>
      <c r="BP93" s="682"/>
      <c r="BQ93" s="682"/>
      <c r="BR93" s="682"/>
      <c r="BS93" s="682"/>
      <c r="BT93" s="682"/>
      <c r="BU93" s="682"/>
      <c r="BV93" s="682"/>
      <c r="BW93" s="682"/>
    </row>
    <row r="94" spans="1:75" ht="13.5" customHeight="1">
      <c r="A94" s="696" t="s">
        <v>80</v>
      </c>
      <c r="B94" s="27" t="s">
        <v>55</v>
      </c>
      <c r="C94" s="753" t="str">
        <f>VLOOKUP($C77,'2025年度(1年後期)'!$B$5:$N$207,COLUMN('2025年度(1年後期)'!$I$5),0)&amp;""</f>
        <v>中国語　本試験</v>
      </c>
      <c r="D94" s="754"/>
      <c r="E94" s="698" t="str">
        <f>VLOOKUP($C77,'2025年度(2年後期)'!$B$5:$N$207,COLUMN('2025年度(2年後期)'!$I$5),0)&amp;""</f>
        <v/>
      </c>
      <c r="F94" s="693"/>
      <c r="G94" s="698" t="str">
        <f>VLOOKUP($C77,'2025年度(3年後期)'!$B$5:$N$207,COLUMN('2025年度(3年後期)'!$I$5),0)&amp;""</f>
        <v>領域別実習</v>
      </c>
      <c r="H94" s="693"/>
      <c r="I94" s="698" t="str">
        <f>VLOOKUP($C77,'2025年度(4年後期)'!$B$5:$N$206,COLUMN('2025年度(4年後期)'!$I$5),0)&amp;""</f>
        <v/>
      </c>
      <c r="J94" s="693"/>
      <c r="K94" s="694" t="str">
        <f>VLOOKUP($C77,'2025年度(助産後期)'!$B$5:$N$207,COLUMN('2025年度(助産後期)'!$I$5),0)&amp;""</f>
        <v/>
      </c>
      <c r="L94" s="694"/>
      <c r="M94" s="692" t="str">
        <f>VLOOKUP($C77,'2025年度(M1後期)'!$B$5:$N$207,COLUMN('2025年度(M1後期)'!$I$5),0)&amp;""</f>
        <v/>
      </c>
      <c r="N94" s="693"/>
      <c r="O94" s="694" t="str">
        <f>VLOOKUP($C77,'2025年度(M2後期)'!$B$5:$N$207,COLUMN('2025年度(M2後期)'!$I$5),0)&amp;""</f>
        <v>特別研究</v>
      </c>
      <c r="P94" s="693"/>
      <c r="Q94" s="694" t="str">
        <f>VLOOKUP($C77,'2025年度(D1後期)'!$B$5:$N$207,COLUMN('2025年度(D1後期)'!$I$5),0)&amp;""</f>
        <v/>
      </c>
      <c r="R94" s="693"/>
      <c r="S94" s="694" t="str">
        <f>VLOOKUP($C77,'2025年度(D23後期)'!$B$5:$N$207,COLUMN('2025年度(D23後期)'!$I$5),0)&amp;""</f>
        <v>特別研究</v>
      </c>
      <c r="T94" s="693"/>
      <c r="U94" s="21"/>
      <c r="Z94" s="696" t="str">
        <f>A94</f>
        <v>４時限（15：10～16：40）</v>
      </c>
      <c r="AA94" s="680"/>
      <c r="AB94" s="680"/>
      <c r="AC94" s="680"/>
      <c r="AD94" s="680"/>
      <c r="AE94" s="680"/>
      <c r="AF94" s="680"/>
      <c r="AG94" s="680"/>
      <c r="AH94" s="680"/>
      <c r="AI94" s="680" t="s">
        <v>391</v>
      </c>
      <c r="AJ94" s="680"/>
      <c r="AK94" s="680"/>
      <c r="AL94" s="680"/>
      <c r="AM94" s="680"/>
      <c r="AN94" s="680"/>
      <c r="AO94" s="680"/>
      <c r="AP94" s="680"/>
      <c r="AQ94" s="680"/>
      <c r="AR94" s="680"/>
      <c r="AS94" s="680"/>
      <c r="AT94" s="680"/>
      <c r="AU94" s="680"/>
      <c r="AV94" s="680"/>
      <c r="AW94" s="680"/>
      <c r="AX94" s="680"/>
      <c r="AY94" s="680"/>
      <c r="AZ94" s="680"/>
      <c r="BA94" s="680"/>
      <c r="BB94" s="680"/>
      <c r="BC94" s="680"/>
      <c r="BD94" s="680"/>
      <c r="BE94" s="680"/>
      <c r="BF94" s="680"/>
      <c r="BG94" s="680"/>
      <c r="BH94" s="680"/>
      <c r="BI94" s="680"/>
      <c r="BJ94" s="680"/>
      <c r="BK94" s="674"/>
      <c r="BL94" s="674"/>
      <c r="BM94" s="674"/>
      <c r="BN94" s="680"/>
      <c r="BO94" s="680"/>
      <c r="BP94" s="680"/>
      <c r="BQ94" s="680"/>
      <c r="BR94" s="680"/>
      <c r="BS94" s="680"/>
      <c r="BT94" s="680"/>
      <c r="BU94" s="680"/>
      <c r="BV94" s="680"/>
      <c r="BW94" s="680"/>
    </row>
    <row r="95" spans="1:75" ht="13.5" customHeight="1">
      <c r="A95" s="696"/>
      <c r="B95" s="26" t="s">
        <v>58</v>
      </c>
      <c r="C95" s="751" t="str">
        <f>IFERROR(VLOOKUP(C94,科目・教員!$A$2:$B$349,2,0),"")</f>
        <v/>
      </c>
      <c r="D95" s="752"/>
      <c r="E95" s="690" t="str">
        <f>IFERROR(VLOOKUP(E94,科目・教員!$A$2:$B$349,2,0),"")</f>
        <v/>
      </c>
      <c r="F95" s="689"/>
      <c r="G95" s="690" t="str">
        <f>IFERROR(VLOOKUP(G94,科目・教員!$A$2:$B$349,2,0),"")</f>
        <v/>
      </c>
      <c r="H95" s="689"/>
      <c r="I95" s="690" t="str">
        <f>IFERROR(VLOOKUP(I94,科目・教員!$A$2:$B$349,2,0),"")</f>
        <v/>
      </c>
      <c r="J95" s="689"/>
      <c r="K95" s="691" t="str">
        <f>IFERROR(VLOOKUP(K94,科目・教員!$A$2:$B$349,2,0),"")</f>
        <v/>
      </c>
      <c r="L95" s="691"/>
      <c r="M95" s="688" t="str">
        <f>IFERROR(VLOOKUP(M94,科目・教員!$A$2:$B$349,2,0),"")</f>
        <v/>
      </c>
      <c r="N95" s="689"/>
      <c r="O95" s="691" t="str">
        <f>IFERROR(VLOOKUP(O94,科目・教員!$A$2:$B$349,2,0),"")</f>
        <v/>
      </c>
      <c r="P95" s="689"/>
      <c r="Q95" s="691" t="str">
        <f>IFERROR(VLOOKUP(Q94,科目・教員!$A$2:$B$349,2,0),"")</f>
        <v/>
      </c>
      <c r="R95" s="689"/>
      <c r="S95" s="691" t="str">
        <f>IFERROR(VLOOKUP(S94,科目・教員!$A$2:$B$349,2,0),"")</f>
        <v/>
      </c>
      <c r="T95" s="689"/>
      <c r="U95" s="21"/>
      <c r="Z95" s="696"/>
      <c r="AA95" s="681"/>
      <c r="AB95" s="681"/>
      <c r="AC95" s="681"/>
      <c r="AD95" s="681"/>
      <c r="AE95" s="681"/>
      <c r="AF95" s="681"/>
      <c r="AG95" s="681"/>
      <c r="AH95" s="681"/>
      <c r="AI95" s="681"/>
      <c r="AJ95" s="681"/>
      <c r="AK95" s="681"/>
      <c r="AL95" s="681"/>
      <c r="AM95" s="681"/>
      <c r="AN95" s="681"/>
      <c r="AO95" s="681"/>
      <c r="AP95" s="681"/>
      <c r="AQ95" s="681"/>
      <c r="AR95" s="681"/>
      <c r="AS95" s="681"/>
      <c r="AT95" s="681"/>
      <c r="AU95" s="681"/>
      <c r="AV95" s="681"/>
      <c r="AW95" s="681"/>
      <c r="AX95" s="681"/>
      <c r="AY95" s="681"/>
      <c r="AZ95" s="681"/>
      <c r="BA95" s="681"/>
      <c r="BB95" s="681"/>
      <c r="BC95" s="681"/>
      <c r="BD95" s="681"/>
      <c r="BE95" s="681"/>
      <c r="BF95" s="681"/>
      <c r="BG95" s="681"/>
      <c r="BH95" s="681"/>
      <c r="BI95" s="681"/>
      <c r="BJ95" s="681"/>
      <c r="BK95" s="675"/>
      <c r="BL95" s="675"/>
      <c r="BM95" s="675"/>
      <c r="BN95" s="681"/>
      <c r="BO95" s="681"/>
      <c r="BP95" s="681"/>
      <c r="BQ95" s="681"/>
      <c r="BR95" s="681"/>
      <c r="BS95" s="681"/>
      <c r="BT95" s="681"/>
      <c r="BU95" s="681"/>
      <c r="BV95" s="681"/>
      <c r="BW95" s="681"/>
    </row>
    <row r="96" spans="1:75" ht="13.5" customHeight="1">
      <c r="A96" s="696"/>
      <c r="B96" s="26" t="s">
        <v>60</v>
      </c>
      <c r="C96" s="751" t="str">
        <f>VLOOKUP($C77,'2025年度(1年後期)'!$B$5:$N$207,COLUMN('2025年度(1年後期)'!$I$5)+1,0)&amp;""</f>
        <v>203</v>
      </c>
      <c r="D96" s="752"/>
      <c r="E96" s="690" t="str">
        <f>VLOOKUP($C77,'2025年度(2年後期)'!$B$5:$N$207,COLUMN('2025年度(2年後期)'!$I$5)+1,0)&amp;""</f>
        <v/>
      </c>
      <c r="F96" s="689"/>
      <c r="G96" s="690" t="str">
        <f>VLOOKUP($C77,'2025年度(3年後期)'!$B$5:$N$207,COLUMN('2025年度(3年後期)'!$I$5)+1,0)&amp;""</f>
        <v/>
      </c>
      <c r="H96" s="689"/>
      <c r="I96" s="690" t="str">
        <f>VLOOKUP($C77,'2025年度(4年後期)'!$B$5:$N$206,COLUMN('2025年度(4年後期)'!$I$5)+1,0)&amp;""</f>
        <v/>
      </c>
      <c r="J96" s="689"/>
      <c r="K96" s="691" t="str">
        <f>VLOOKUP($C77,'2025年度(助産後期)'!$B$5:$N$207,COLUMN('2025年度(助産後期)'!$I$5)+1,0)&amp;""</f>
        <v/>
      </c>
      <c r="L96" s="691"/>
      <c r="M96" s="688" t="str">
        <f>VLOOKUP($C77,'2025年度(M1後期)'!$B$5:$N$207,COLUMN('2025年度(M1後期)'!$I$5)+1,0)&amp;""</f>
        <v/>
      </c>
      <c r="N96" s="689"/>
      <c r="O96" s="691" t="str">
        <f>VLOOKUP($C77,'2025年度(M2後期)'!$B$5:$N$207,COLUMN('2025年度(M2後期)'!$I$5)+1,0)&amp;""</f>
        <v/>
      </c>
      <c r="P96" s="689"/>
      <c r="Q96" s="691" t="str">
        <f>VLOOKUP($C77,'2025年度(D1後期)'!$B$5:$N$207,COLUMN('2025年度(D1後期)'!$I$5)+1,0)&amp;""</f>
        <v/>
      </c>
      <c r="R96" s="689"/>
      <c r="S96" s="691" t="str">
        <f>VLOOKUP($C77,'2025年度(D23後期)'!$B$5:$N$207,COLUMN('2025年度(D23後期)'!$I$5)+1,0)&amp;""</f>
        <v/>
      </c>
      <c r="T96" s="689"/>
      <c r="U96" s="21"/>
      <c r="Z96" s="696"/>
      <c r="AA96" s="681"/>
      <c r="AB96" s="681"/>
      <c r="AC96" s="681"/>
      <c r="AD96" s="681"/>
      <c r="AE96" s="681"/>
      <c r="AF96" s="681"/>
      <c r="AG96" s="681"/>
      <c r="AH96" s="681"/>
      <c r="AI96" s="681"/>
      <c r="AJ96" s="681"/>
      <c r="AK96" s="681"/>
      <c r="AL96" s="681"/>
      <c r="AM96" s="681"/>
      <c r="AN96" s="681"/>
      <c r="AO96" s="681"/>
      <c r="AP96" s="681"/>
      <c r="AQ96" s="681"/>
      <c r="AR96" s="681"/>
      <c r="AS96" s="681"/>
      <c r="AT96" s="681"/>
      <c r="AU96" s="681"/>
      <c r="AV96" s="681"/>
      <c r="AW96" s="681"/>
      <c r="AX96" s="681"/>
      <c r="AY96" s="681"/>
      <c r="AZ96" s="681"/>
      <c r="BA96" s="681"/>
      <c r="BB96" s="681"/>
      <c r="BC96" s="681"/>
      <c r="BD96" s="681"/>
      <c r="BE96" s="681"/>
      <c r="BF96" s="681"/>
      <c r="BG96" s="681"/>
      <c r="BH96" s="681"/>
      <c r="BI96" s="681"/>
      <c r="BJ96" s="681"/>
      <c r="BK96" s="675"/>
      <c r="BL96" s="675"/>
      <c r="BM96" s="675"/>
      <c r="BN96" s="681"/>
      <c r="BO96" s="681"/>
      <c r="BP96" s="681"/>
      <c r="BQ96" s="681"/>
      <c r="BR96" s="681"/>
      <c r="BS96" s="681"/>
      <c r="BT96" s="681"/>
      <c r="BU96" s="681"/>
      <c r="BV96" s="681"/>
      <c r="BW96" s="681"/>
    </row>
    <row r="97" spans="1:75" ht="13.5" customHeight="1">
      <c r="A97" s="697"/>
      <c r="B97" s="28" t="s">
        <v>62</v>
      </c>
      <c r="C97" s="824" t="s">
        <v>280</v>
      </c>
      <c r="D97" s="825"/>
      <c r="E97" s="684"/>
      <c r="F97" s="685"/>
      <c r="G97" s="684"/>
      <c r="H97" s="685"/>
      <c r="I97" s="684"/>
      <c r="J97" s="685"/>
      <c r="K97" s="686"/>
      <c r="L97" s="686"/>
      <c r="M97" s="687"/>
      <c r="N97" s="685"/>
      <c r="O97" s="686"/>
      <c r="P97" s="685"/>
      <c r="Q97" s="686"/>
      <c r="R97" s="685"/>
      <c r="S97" s="686"/>
      <c r="T97" s="685"/>
      <c r="U97" s="21"/>
      <c r="Z97" s="697"/>
      <c r="AA97" s="682"/>
      <c r="AB97" s="682"/>
      <c r="AC97" s="682"/>
      <c r="AD97" s="682"/>
      <c r="AE97" s="682"/>
      <c r="AF97" s="682"/>
      <c r="AG97" s="682"/>
      <c r="AH97" s="682"/>
      <c r="AI97" s="682"/>
      <c r="AJ97" s="682"/>
      <c r="AK97" s="682"/>
      <c r="AL97" s="682"/>
      <c r="AM97" s="682"/>
      <c r="AN97" s="682"/>
      <c r="AO97" s="682"/>
      <c r="AP97" s="682"/>
      <c r="AQ97" s="682"/>
      <c r="AR97" s="682"/>
      <c r="AS97" s="682"/>
      <c r="AT97" s="682"/>
      <c r="AU97" s="682"/>
      <c r="AV97" s="682"/>
      <c r="AW97" s="682"/>
      <c r="AX97" s="682"/>
      <c r="AY97" s="682"/>
      <c r="AZ97" s="682"/>
      <c r="BA97" s="682"/>
      <c r="BB97" s="682"/>
      <c r="BC97" s="682"/>
      <c r="BD97" s="682"/>
      <c r="BE97" s="682"/>
      <c r="BF97" s="682"/>
      <c r="BG97" s="682"/>
      <c r="BH97" s="682"/>
      <c r="BI97" s="682"/>
      <c r="BJ97" s="682"/>
      <c r="BK97" s="676"/>
      <c r="BL97" s="676"/>
      <c r="BM97" s="676"/>
      <c r="BN97" s="682"/>
      <c r="BO97" s="682"/>
      <c r="BP97" s="682"/>
      <c r="BQ97" s="682"/>
      <c r="BR97" s="682"/>
      <c r="BS97" s="682"/>
      <c r="BT97" s="682"/>
      <c r="BU97" s="682"/>
      <c r="BV97" s="682"/>
      <c r="BW97" s="682"/>
    </row>
    <row r="98" spans="1:75" ht="13.5" customHeight="1">
      <c r="A98" s="696" t="s">
        <v>87</v>
      </c>
      <c r="B98" s="15" t="s">
        <v>55</v>
      </c>
      <c r="C98" s="692" t="str">
        <f>VLOOKUP($C77,'2025年度(1年後期)'!$B$5:$N$207,COLUMN('2025年度(1年後期)'!$K$5),0)&amp;""</f>
        <v/>
      </c>
      <c r="D98" s="693"/>
      <c r="E98" s="698" t="str">
        <f>VLOOKUP($C77,'2025年度(2年後期)'!$B$5:$N$207,COLUMN('2025年度(2年後期)'!$K$5),0)&amp;""</f>
        <v/>
      </c>
      <c r="F98" s="693"/>
      <c r="G98" s="698" t="str">
        <f>VLOOKUP($C77,'2025年度(3年後期)'!$B$5:$N$207,COLUMN('2025年度(3年後期)'!$K$5),0)&amp;""</f>
        <v/>
      </c>
      <c r="H98" s="693"/>
      <c r="I98" s="698" t="str">
        <f>VLOOKUP($C77,'2025年度(4年後期)'!$B$5:$N$206,COLUMN('2025年度(4年後期)'!$K$5),0)&amp;""</f>
        <v/>
      </c>
      <c r="J98" s="693"/>
      <c r="K98" s="694" t="str">
        <f>VLOOKUP($C77,'2025年度(助産後期)'!$B$5:$N$207,COLUMN('2025年度(助産後期)'!$K$5),0)&amp;""</f>
        <v/>
      </c>
      <c r="L98" s="694"/>
      <c r="M98" s="692" t="str">
        <f>VLOOKUP($C77,'2025年度(M1後期)'!$B$5:$N$207,COLUMN('2025年度(M1後期)'!$K$5),0)&amp;""</f>
        <v/>
      </c>
      <c r="N98" s="693"/>
      <c r="O98" s="694" t="str">
        <f>VLOOKUP($C77,'2025年度(M2後期)'!$B$5:$N$207,COLUMN('2025年度(M2後期)'!$K$5),0)&amp;""</f>
        <v/>
      </c>
      <c r="P98" s="693"/>
      <c r="Q98" s="694" t="str">
        <f>VLOOKUP($C77,'2025年度(D1後期)'!$B$5:$N$207,COLUMN('2025年度(D1後期)'!$K$5),0)&amp;""</f>
        <v/>
      </c>
      <c r="R98" s="693"/>
      <c r="S98" s="694" t="str">
        <f>VLOOKUP($C77,'2025年度(D23後期)'!$B$5:$N$207,COLUMN('2025年度(D23後期)'!$K$5),0)&amp;""</f>
        <v/>
      </c>
      <c r="T98" s="693"/>
      <c r="U98" s="21"/>
      <c r="Z98" s="695" t="str">
        <f>A98</f>
        <v>５時限（16：50～18：20）</v>
      </c>
      <c r="AA98" s="680"/>
      <c r="AB98" s="680"/>
      <c r="AC98" s="680"/>
      <c r="AD98" s="680"/>
      <c r="AE98" s="680"/>
      <c r="AF98" s="680"/>
      <c r="AG98" s="680"/>
      <c r="AH98" s="680"/>
      <c r="AI98" s="680"/>
      <c r="AJ98" s="680"/>
      <c r="AK98" s="680"/>
      <c r="AL98" s="680"/>
      <c r="AM98" s="680"/>
      <c r="AN98" s="680"/>
      <c r="AO98" s="680"/>
      <c r="AP98" s="680"/>
      <c r="AQ98" s="680"/>
      <c r="AR98" s="680"/>
      <c r="AS98" s="680"/>
      <c r="AT98" s="680"/>
      <c r="AU98" s="680"/>
      <c r="AV98" s="680"/>
      <c r="AW98" s="680"/>
      <c r="AX98" s="680"/>
      <c r="AY98" s="680"/>
      <c r="AZ98" s="680"/>
      <c r="BA98" s="680"/>
      <c r="BB98" s="680"/>
      <c r="BC98" s="680"/>
      <c r="BD98" s="680"/>
      <c r="BE98" s="680"/>
      <c r="BF98" s="680"/>
      <c r="BG98" s="680"/>
      <c r="BH98" s="680"/>
      <c r="BI98" s="680"/>
      <c r="BJ98" s="680"/>
      <c r="BK98" s="674"/>
      <c r="BL98" s="674"/>
      <c r="BM98" s="674"/>
      <c r="BN98" s="680"/>
      <c r="BO98" s="680"/>
      <c r="BP98" s="680"/>
      <c r="BQ98" s="680"/>
      <c r="BR98" s="680"/>
      <c r="BS98" s="680"/>
      <c r="BT98" s="680"/>
      <c r="BU98" s="680"/>
      <c r="BV98" s="680"/>
      <c r="BW98" s="680"/>
    </row>
    <row r="99" spans="1:75" ht="13.5" customHeight="1">
      <c r="A99" s="696"/>
      <c r="B99" s="15" t="s">
        <v>58</v>
      </c>
      <c r="C99" s="688" t="str">
        <f>IFERROR(VLOOKUP(C98,科目・教員!$A$2:$B$349,2,0),"")</f>
        <v/>
      </c>
      <c r="D99" s="689"/>
      <c r="E99" s="690" t="str">
        <f>IFERROR(VLOOKUP(E98,科目・教員!$A$2:$B$349,2,0),"")</f>
        <v/>
      </c>
      <c r="F99" s="689"/>
      <c r="G99" s="690" t="str">
        <f>IFERROR(VLOOKUP(G98,科目・教員!$A$2:$B$349,2,0),"")</f>
        <v/>
      </c>
      <c r="H99" s="689"/>
      <c r="I99" s="690" t="str">
        <f>IFERROR(VLOOKUP(I98,科目・教員!$A$2:$B$349,2,0),"")</f>
        <v/>
      </c>
      <c r="J99" s="689"/>
      <c r="K99" s="691" t="str">
        <f>IFERROR(VLOOKUP(K98,科目・教員!$A$2:$B$349,2,0),"")</f>
        <v/>
      </c>
      <c r="L99" s="691"/>
      <c r="M99" s="688" t="str">
        <f>IFERROR(VLOOKUP(M98,科目・教員!$A$2:$B$349,2,0),"")</f>
        <v/>
      </c>
      <c r="N99" s="689"/>
      <c r="O99" s="691" t="str">
        <f>IFERROR(VLOOKUP(O98,科目・教員!$A$2:$B$349,2,0),"")</f>
        <v/>
      </c>
      <c r="P99" s="689"/>
      <c r="Q99" s="691" t="str">
        <f>IFERROR(VLOOKUP(Q98,科目・教員!$A$2:$B$349,2,0),"")</f>
        <v/>
      </c>
      <c r="R99" s="689"/>
      <c r="S99" s="691" t="str">
        <f>IFERROR(VLOOKUP(S98,科目・教員!$A$2:$B$349,2,0),"")</f>
        <v/>
      </c>
      <c r="T99" s="689"/>
      <c r="U99" s="21"/>
      <c r="Z99" s="696"/>
      <c r="AA99" s="681"/>
      <c r="AB99" s="681"/>
      <c r="AC99" s="681"/>
      <c r="AD99" s="681"/>
      <c r="AE99" s="681"/>
      <c r="AF99" s="681"/>
      <c r="AG99" s="681"/>
      <c r="AH99" s="681"/>
      <c r="AI99" s="681"/>
      <c r="AJ99" s="681"/>
      <c r="AK99" s="681"/>
      <c r="AL99" s="681"/>
      <c r="AM99" s="681"/>
      <c r="AN99" s="681"/>
      <c r="AO99" s="681"/>
      <c r="AP99" s="681"/>
      <c r="AQ99" s="681"/>
      <c r="AR99" s="681"/>
      <c r="AS99" s="681"/>
      <c r="AT99" s="681"/>
      <c r="AU99" s="681"/>
      <c r="AV99" s="681"/>
      <c r="AW99" s="681"/>
      <c r="AX99" s="681"/>
      <c r="AY99" s="681"/>
      <c r="AZ99" s="681"/>
      <c r="BA99" s="681"/>
      <c r="BB99" s="681"/>
      <c r="BC99" s="681"/>
      <c r="BD99" s="681"/>
      <c r="BE99" s="681"/>
      <c r="BF99" s="681"/>
      <c r="BG99" s="681"/>
      <c r="BH99" s="681"/>
      <c r="BI99" s="681"/>
      <c r="BJ99" s="681"/>
      <c r="BK99" s="675"/>
      <c r="BL99" s="675"/>
      <c r="BM99" s="675"/>
      <c r="BN99" s="681"/>
      <c r="BO99" s="681"/>
      <c r="BP99" s="681"/>
      <c r="BQ99" s="681"/>
      <c r="BR99" s="681"/>
      <c r="BS99" s="681"/>
      <c r="BT99" s="681"/>
      <c r="BU99" s="681"/>
      <c r="BV99" s="681"/>
      <c r="BW99" s="681"/>
    </row>
    <row r="100" spans="1:75" ht="13.5" customHeight="1">
      <c r="A100" s="696"/>
      <c r="B100" s="15" t="s">
        <v>60</v>
      </c>
      <c r="C100" s="688" t="str">
        <f>VLOOKUP($C77,'2025年度(1年後期)'!$B$5:$N$207,COLUMN('2025年度(1年後期)'!$K$5)+1,0)&amp;""</f>
        <v/>
      </c>
      <c r="D100" s="689"/>
      <c r="E100" s="690" t="str">
        <f>VLOOKUP($C77,'2025年度(2年後期)'!$B$5:$N$207,COLUMN('2025年度(2年後期)'!$K$5)+1,0)&amp;""</f>
        <v/>
      </c>
      <c r="F100" s="689"/>
      <c r="G100" s="690" t="str">
        <f>VLOOKUP($C77,'2025年度(3年後期)'!$B$5:$N$207,COLUMN('2025年度(3年後期)'!$K$5)+1,0)&amp;""</f>
        <v/>
      </c>
      <c r="H100" s="689"/>
      <c r="I100" s="690" t="str">
        <f>VLOOKUP($C77,'2025年度(4年後期)'!$B$5:$N$206,COLUMN('2025年度(4年後期)'!$K$5)+1,0)&amp;""</f>
        <v/>
      </c>
      <c r="J100" s="689"/>
      <c r="K100" s="691" t="str">
        <f>VLOOKUP($C77,'2025年度(助産後期)'!$B$5:$N$207,COLUMN('2025年度(助産後期)'!$K$5)+1,0)&amp;""</f>
        <v/>
      </c>
      <c r="L100" s="691"/>
      <c r="M100" s="688" t="str">
        <f>VLOOKUP($C77,'2025年度(M1後期)'!$B$5:$N$207,COLUMN('2025年度(M1後期)'!$K$5)+1,0)&amp;""</f>
        <v/>
      </c>
      <c r="N100" s="689"/>
      <c r="O100" s="691" t="str">
        <f>VLOOKUP($C77,'2025年度(M1後期)'!$B$5:$N$207,COLUMN('2025年度(M1後期)'!$K$5)+1,0)&amp;""</f>
        <v/>
      </c>
      <c r="P100" s="689"/>
      <c r="Q100" s="691" t="str">
        <f>VLOOKUP($C77,'2025年度(D1後期)'!$B$5:$N$207,COLUMN('2025年度(D1後期)'!$K$5)+1,0)&amp;""</f>
        <v/>
      </c>
      <c r="R100" s="689"/>
      <c r="S100" s="691" t="str">
        <f>VLOOKUP($C77,'2025年度(D23後期)'!$B$5:$N$207,COLUMN('2025年度(D23後期)'!$K$5)+1,0)&amp;""</f>
        <v/>
      </c>
      <c r="T100" s="689"/>
      <c r="U100" s="21"/>
      <c r="Z100" s="696"/>
      <c r="AA100" s="681"/>
      <c r="AB100" s="681"/>
      <c r="AC100" s="681"/>
      <c r="AD100" s="681"/>
      <c r="AE100" s="681"/>
      <c r="AF100" s="681"/>
      <c r="AG100" s="681"/>
      <c r="AH100" s="681"/>
      <c r="AI100" s="681"/>
      <c r="AJ100" s="681"/>
      <c r="AK100" s="681"/>
      <c r="AL100" s="681"/>
      <c r="AM100" s="681"/>
      <c r="AN100" s="681"/>
      <c r="AO100" s="681"/>
      <c r="AP100" s="681"/>
      <c r="AQ100" s="681"/>
      <c r="AR100" s="681"/>
      <c r="AS100" s="681"/>
      <c r="AT100" s="681"/>
      <c r="AU100" s="681"/>
      <c r="AV100" s="681"/>
      <c r="AW100" s="681"/>
      <c r="AX100" s="681"/>
      <c r="AY100" s="681"/>
      <c r="AZ100" s="681"/>
      <c r="BA100" s="681"/>
      <c r="BB100" s="681"/>
      <c r="BC100" s="681"/>
      <c r="BD100" s="681"/>
      <c r="BE100" s="681"/>
      <c r="BF100" s="681"/>
      <c r="BG100" s="681"/>
      <c r="BH100" s="681"/>
      <c r="BI100" s="681"/>
      <c r="BJ100" s="681"/>
      <c r="BK100" s="675"/>
      <c r="BL100" s="675"/>
      <c r="BM100" s="675"/>
      <c r="BN100" s="681"/>
      <c r="BO100" s="681"/>
      <c r="BP100" s="681"/>
      <c r="BQ100" s="681"/>
      <c r="BR100" s="681"/>
      <c r="BS100" s="681"/>
      <c r="BT100" s="681"/>
      <c r="BU100" s="681"/>
      <c r="BV100" s="681"/>
      <c r="BW100" s="681"/>
    </row>
    <row r="101" spans="1:75" ht="13.5" customHeight="1">
      <c r="A101" s="697"/>
      <c r="B101" s="16" t="s">
        <v>62</v>
      </c>
      <c r="C101" s="687"/>
      <c r="D101" s="685"/>
      <c r="E101" s="684"/>
      <c r="F101" s="685"/>
      <c r="G101" s="684"/>
      <c r="H101" s="685"/>
      <c r="I101" s="684"/>
      <c r="J101" s="685"/>
      <c r="K101" s="686"/>
      <c r="L101" s="686"/>
      <c r="M101" s="687"/>
      <c r="N101" s="685"/>
      <c r="O101" s="686"/>
      <c r="P101" s="685"/>
      <c r="Q101" s="686"/>
      <c r="R101" s="685"/>
      <c r="S101" s="686"/>
      <c r="T101" s="685"/>
      <c r="U101" s="22"/>
      <c r="V101" s="19"/>
      <c r="W101" s="19"/>
      <c r="X101" s="19"/>
      <c r="Y101" s="19"/>
      <c r="Z101" s="697"/>
      <c r="AA101" s="682"/>
      <c r="AB101" s="682"/>
      <c r="AC101" s="682"/>
      <c r="AD101" s="682"/>
      <c r="AE101" s="682"/>
      <c r="AF101" s="682"/>
      <c r="AG101" s="682"/>
      <c r="AH101" s="682"/>
      <c r="AI101" s="682"/>
      <c r="AJ101" s="682"/>
      <c r="AK101" s="682"/>
      <c r="AL101" s="682"/>
      <c r="AM101" s="682"/>
      <c r="AN101" s="682"/>
      <c r="AO101" s="682"/>
      <c r="AP101" s="682"/>
      <c r="AQ101" s="682"/>
      <c r="AR101" s="682"/>
      <c r="AS101" s="682"/>
      <c r="AT101" s="682"/>
      <c r="AU101" s="682"/>
      <c r="AV101" s="682"/>
      <c r="AW101" s="682"/>
      <c r="AX101" s="682"/>
      <c r="AY101" s="682"/>
      <c r="AZ101" s="682"/>
      <c r="BA101" s="682"/>
      <c r="BB101" s="682"/>
      <c r="BC101" s="682"/>
      <c r="BD101" s="682"/>
      <c r="BE101" s="682"/>
      <c r="BF101" s="682"/>
      <c r="BG101" s="682"/>
      <c r="BH101" s="682"/>
      <c r="BI101" s="682"/>
      <c r="BJ101" s="682"/>
      <c r="BK101" s="676"/>
      <c r="BL101" s="676"/>
      <c r="BM101" s="676"/>
      <c r="BN101" s="682"/>
      <c r="BO101" s="682"/>
      <c r="BP101" s="682"/>
      <c r="BQ101" s="682"/>
      <c r="BR101" s="682"/>
      <c r="BS101" s="682"/>
      <c r="BT101" s="682"/>
      <c r="BU101" s="682"/>
      <c r="BV101" s="682"/>
      <c r="BW101" s="682"/>
    </row>
    <row r="102" spans="1:75" ht="21.75">
      <c r="A102" s="5"/>
      <c r="B102" s="6"/>
      <c r="C102" s="722">
        <f>C77+1</f>
        <v>46058</v>
      </c>
      <c r="D102" s="722"/>
      <c r="E102" s="722"/>
      <c r="F102" s="722"/>
      <c r="G102" s="722"/>
      <c r="H102" s="722"/>
      <c r="I102" s="722"/>
      <c r="J102" s="722"/>
      <c r="K102" s="722"/>
      <c r="L102" s="722"/>
      <c r="M102" s="722"/>
      <c r="N102" s="722"/>
      <c r="O102" s="722"/>
      <c r="P102" s="722"/>
      <c r="Q102" s="722"/>
      <c r="R102" s="722"/>
      <c r="S102" s="722"/>
      <c r="T102" s="722"/>
      <c r="U102" s="781">
        <f>C102</f>
        <v>46058</v>
      </c>
      <c r="V102" s="782"/>
      <c r="W102" s="782"/>
      <c r="X102" s="782"/>
      <c r="Y102" s="782"/>
      <c r="Z102" s="783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96" t="s">
        <v>54</v>
      </c>
      <c r="B103" s="12" t="s">
        <v>55</v>
      </c>
      <c r="C103" s="705" t="str">
        <f>VLOOKUP($C102,'2025年度(1年後期)'!$B$5:$N$207,COLUMN('2025年度(1年後期)'!$C$5),0)&amp;""</f>
        <v/>
      </c>
      <c r="D103" s="706"/>
      <c r="E103" s="823" t="str">
        <f>VLOOKUP($C102,'2025年度(2年後期)'!$B$5:$N$207,COLUMN('2025年度(2年後期)'!$C$5),0)&amp;""</f>
        <v>英語S　本試験</v>
      </c>
      <c r="F103" s="759"/>
      <c r="G103" s="713" t="str">
        <f>VLOOKUP($C102,'2025年度(3年後期)'!$B$5:$N$207,COLUMN('2025年度(3年後期)'!$C$5),0)&amp;""</f>
        <v>領域別実習</v>
      </c>
      <c r="H103" s="706"/>
      <c r="I103" s="713" t="str">
        <f>VLOOKUP($C102,'2025年度(4年後期)'!$B$5:$N$206,COLUMN('2025年度(4年後期)'!$C$5),0)&amp;""</f>
        <v>総合学習</v>
      </c>
      <c r="J103" s="706"/>
      <c r="K103" s="693" t="str">
        <f>VLOOKUP($C102,'2025年度(助産後期)'!$B$5:$N$207,COLUMN('2025年度(助産後期)'!$C$5),0)&amp;""</f>
        <v/>
      </c>
      <c r="L103" s="709"/>
      <c r="M103" s="723" t="str">
        <f>VLOOKUP($C102,'2025年度(M1後期)'!$B$5:$N$207,COLUMN('2025年度(M1後期)'!$C$5),0)&amp;""</f>
        <v>がん看護学演習Ａ－Ⅲ</v>
      </c>
      <c r="N103" s="709"/>
      <c r="O103" s="713" t="str">
        <f>VLOOKUP($C102,'2025年度(M2後期)'!$B$5:$N$207,COLUMN('2025年度(M2後期)'!$C$5),0)&amp;""</f>
        <v>特別研究</v>
      </c>
      <c r="P103" s="706"/>
      <c r="Q103" s="713" t="str">
        <f>VLOOKUP($C102,'2025年度(D1後期)'!$B$5:$N$207,COLUMN('2025年度(D1後期)'!$C$5),0)&amp;""</f>
        <v>看護情報・管理学演習Ｂ
長寿看護学演習Ｂ</v>
      </c>
      <c r="R103" s="706"/>
      <c r="S103" s="693" t="str">
        <f>VLOOKUP($C102,'2025年度(D23後期)'!$B$5:$N$207,COLUMN('2025年度(D23後期)'!$C$5),0)&amp;""</f>
        <v>特別研究</v>
      </c>
      <c r="T103" s="706"/>
      <c r="U103" s="25"/>
      <c r="Z103" s="695" t="str">
        <f>A103</f>
        <v xml:space="preserve">１時限（09：20～10：50） </v>
      </c>
      <c r="AA103" s="680"/>
      <c r="AB103" s="680"/>
      <c r="AC103" s="680"/>
      <c r="AD103" s="680" t="s">
        <v>104</v>
      </c>
      <c r="AE103" s="680"/>
      <c r="AF103" s="680"/>
      <c r="AG103" s="680" t="s">
        <v>105</v>
      </c>
      <c r="AH103" s="680"/>
      <c r="AI103" s="680"/>
      <c r="AJ103" s="680"/>
      <c r="AK103" s="680"/>
      <c r="AL103" s="680"/>
      <c r="AM103" s="680"/>
      <c r="AN103" s="680"/>
      <c r="AO103" s="680"/>
      <c r="AP103" s="680"/>
      <c r="AQ103" s="680"/>
      <c r="AR103" s="680"/>
      <c r="AS103" s="680"/>
      <c r="AT103" s="680"/>
      <c r="AU103" s="680"/>
      <c r="AV103" s="680"/>
      <c r="AW103" s="680"/>
      <c r="AX103" s="680"/>
      <c r="AY103" s="680"/>
      <c r="AZ103" s="680"/>
      <c r="BA103" s="680"/>
      <c r="BB103" s="680"/>
      <c r="BC103" s="680"/>
      <c r="BD103" s="680"/>
      <c r="BE103" s="680"/>
      <c r="BF103" s="680"/>
      <c r="BG103" s="680"/>
      <c r="BH103" s="680"/>
      <c r="BI103" s="680"/>
      <c r="BJ103" s="680"/>
      <c r="BK103" s="674"/>
      <c r="BL103" s="674"/>
      <c r="BM103" s="674"/>
      <c r="BN103" s="680"/>
      <c r="BO103" s="680"/>
      <c r="BP103" s="680"/>
      <c r="BQ103" s="680"/>
      <c r="BR103" s="680"/>
      <c r="BS103" s="680"/>
      <c r="BT103" s="680"/>
      <c r="BU103" s="680" t="s">
        <v>293</v>
      </c>
      <c r="BV103" s="680" t="s">
        <v>293</v>
      </c>
      <c r="BW103" s="680"/>
    </row>
    <row r="104" spans="1:75" ht="13.5" customHeight="1">
      <c r="A104" s="696"/>
      <c r="B104" s="15" t="s">
        <v>58</v>
      </c>
      <c r="C104" s="708" t="str">
        <f>IFERROR(VLOOKUP(C103,科目・教員!$A$2:$B$349,2,0),"")</f>
        <v/>
      </c>
      <c r="D104" s="707"/>
      <c r="E104" s="821" t="str">
        <f>IFERROR(VLOOKUP(E103,科目・教員!$A$2:$B$349,2,0),"")</f>
        <v/>
      </c>
      <c r="F104" s="757"/>
      <c r="G104" s="716" t="str">
        <f>IFERROR(VLOOKUP(G103,科目・教員!$A$2:$B$349,2,0),"")</f>
        <v/>
      </c>
      <c r="H104" s="707"/>
      <c r="I104" s="716" t="str">
        <f>IFERROR(VLOOKUP(I103,科目・教員!$A$2:$B$349,2,0),"")</f>
        <v/>
      </c>
      <c r="J104" s="707"/>
      <c r="K104" s="689" t="str">
        <f>IFERROR(VLOOKUP(K103,科目・教員!$A$2:$B$349,2,0),"")</f>
        <v/>
      </c>
      <c r="L104" s="717"/>
      <c r="M104" s="718" t="str">
        <f>IFERROR(VLOOKUP(M103,科目・教員!$A$2:$B$349,2,0),"")</f>
        <v/>
      </c>
      <c r="N104" s="707"/>
      <c r="O104" s="716" t="str">
        <f>IFERROR(VLOOKUP(O103,科目・教員!$A$2:$B$349,2,0),"")</f>
        <v/>
      </c>
      <c r="P104" s="707"/>
      <c r="Q104" s="716" t="str">
        <f>IFERROR(VLOOKUP(Q103,科目・教員!$A$2:$B$349,2,0),"")</f>
        <v/>
      </c>
      <c r="R104" s="707"/>
      <c r="S104" s="689" t="str">
        <f>IFERROR(VLOOKUP(S103,科目・教員!$A$2:$B$349,2,0),"")</f>
        <v/>
      </c>
      <c r="T104" s="707"/>
      <c r="U104" s="25"/>
      <c r="Z104" s="696"/>
      <c r="AA104" s="681"/>
      <c r="AB104" s="681"/>
      <c r="AC104" s="681"/>
      <c r="AD104" s="681"/>
      <c r="AE104" s="681"/>
      <c r="AF104" s="681"/>
      <c r="AG104" s="681"/>
      <c r="AH104" s="681"/>
      <c r="AI104" s="681"/>
      <c r="AJ104" s="681"/>
      <c r="AK104" s="681"/>
      <c r="AL104" s="681"/>
      <c r="AM104" s="681"/>
      <c r="AN104" s="681"/>
      <c r="AO104" s="681"/>
      <c r="AP104" s="681"/>
      <c r="AQ104" s="681"/>
      <c r="AR104" s="681"/>
      <c r="AS104" s="681"/>
      <c r="AT104" s="681"/>
      <c r="AU104" s="681"/>
      <c r="AV104" s="681"/>
      <c r="AW104" s="681"/>
      <c r="AX104" s="681"/>
      <c r="AY104" s="681"/>
      <c r="AZ104" s="681"/>
      <c r="BA104" s="681"/>
      <c r="BB104" s="681"/>
      <c r="BC104" s="681"/>
      <c r="BD104" s="681"/>
      <c r="BE104" s="681"/>
      <c r="BF104" s="681"/>
      <c r="BG104" s="681"/>
      <c r="BH104" s="681"/>
      <c r="BI104" s="681"/>
      <c r="BJ104" s="681"/>
      <c r="BK104" s="675"/>
      <c r="BL104" s="675"/>
      <c r="BM104" s="675"/>
      <c r="BN104" s="681"/>
      <c r="BO104" s="681"/>
      <c r="BP104" s="681"/>
      <c r="BQ104" s="681"/>
      <c r="BR104" s="681"/>
      <c r="BS104" s="681"/>
      <c r="BT104" s="681"/>
      <c r="BU104" s="681"/>
      <c r="BV104" s="681"/>
      <c r="BW104" s="681"/>
    </row>
    <row r="105" spans="1:75" ht="13.5" customHeight="1">
      <c r="A105" s="696"/>
      <c r="B105" s="15" t="s">
        <v>60</v>
      </c>
      <c r="C105" s="708" t="str">
        <f>VLOOKUP($C102,'2025年度(1年後期)'!$B$5:$N$207,COLUMN('2025年度(1年後期)'!$C$5)+1,0)&amp;""</f>
        <v/>
      </c>
      <c r="D105" s="707"/>
      <c r="E105" s="821" t="str">
        <f>VLOOKUP($C102,'2025年度(2年後期)'!$B$5:$N$207,COLUMN('2025年度(2年後期)'!$C$5)+1,0)&amp;""</f>
        <v>201</v>
      </c>
      <c r="F105" s="757"/>
      <c r="G105" s="716" t="str">
        <f>VLOOKUP($C102,'2025年度(3年後期)'!$B$5:$N$207,COLUMN('2025年度(3年後期)'!$C$5)+1,0)&amp;""</f>
        <v>在宅:在宅実</v>
      </c>
      <c r="H105" s="707"/>
      <c r="I105" s="716" t="str">
        <f>VLOOKUP($C102,'2025年度(4年後期)'!$B$5:$N$206,COLUMN('2025年度(4年後期)'!$C$5)+1,0)&amp;""</f>
        <v>研修6･7</v>
      </c>
      <c r="J105" s="707"/>
      <c r="K105" s="689" t="str">
        <f>VLOOKUP($C102,'2025年度(助産後期)'!$B$5:$N$207,COLUMN('2025年度(助産後期)'!$C$5)+1,0)&amp;""</f>
        <v/>
      </c>
      <c r="L105" s="717"/>
      <c r="M105" s="718" t="str">
        <f>VLOOKUP($C102,'2025年度(M1後期)'!$B$5:$N$207,COLUMN('2025年度(M1後期)'!$C$5)+1,0)&amp;""</f>
        <v>別途指定</v>
      </c>
      <c r="N105" s="707"/>
      <c r="O105" s="716" t="str">
        <f>VLOOKUP($C102,'2025年度(M2後期)'!$B$5:$N$207,COLUMN('2025年度(M2後期)'!$C$5)+1,0)&amp;""</f>
        <v/>
      </c>
      <c r="P105" s="707"/>
      <c r="Q105" s="716" t="str">
        <f>VLOOKUP($C102,'2025年度(D1後期)'!$B$5:$N$207,COLUMN('2025年度(D1後期)'!$C$5)+1,0)&amp;""</f>
        <v>情報:別途指定
長寿:別途指定</v>
      </c>
      <c r="R105" s="707"/>
      <c r="S105" s="689" t="str">
        <f>VLOOKUP($C102,'2025年度(D23後期)'!$B$5:$N$207,COLUMN('2025年度(D23後期)'!$C$5)+1,0)&amp;""</f>
        <v/>
      </c>
      <c r="T105" s="707"/>
      <c r="U105" s="25"/>
      <c r="Z105" s="696"/>
      <c r="AA105" s="681"/>
      <c r="AB105" s="681"/>
      <c r="AC105" s="681"/>
      <c r="AD105" s="681"/>
      <c r="AE105" s="681"/>
      <c r="AF105" s="681"/>
      <c r="AG105" s="681"/>
      <c r="AH105" s="681"/>
      <c r="AI105" s="681"/>
      <c r="AJ105" s="681"/>
      <c r="AK105" s="681"/>
      <c r="AL105" s="681"/>
      <c r="AM105" s="681"/>
      <c r="AN105" s="681"/>
      <c r="AO105" s="681"/>
      <c r="AP105" s="681"/>
      <c r="AQ105" s="681"/>
      <c r="AR105" s="681"/>
      <c r="AS105" s="681"/>
      <c r="AT105" s="681"/>
      <c r="AU105" s="681"/>
      <c r="AV105" s="681"/>
      <c r="AW105" s="681"/>
      <c r="AX105" s="681"/>
      <c r="AY105" s="681"/>
      <c r="AZ105" s="681"/>
      <c r="BA105" s="681"/>
      <c r="BB105" s="681"/>
      <c r="BC105" s="681"/>
      <c r="BD105" s="681"/>
      <c r="BE105" s="681"/>
      <c r="BF105" s="681"/>
      <c r="BG105" s="681"/>
      <c r="BH105" s="681"/>
      <c r="BI105" s="681"/>
      <c r="BJ105" s="681"/>
      <c r="BK105" s="675"/>
      <c r="BL105" s="675"/>
      <c r="BM105" s="675"/>
      <c r="BN105" s="681"/>
      <c r="BO105" s="681"/>
      <c r="BP105" s="681"/>
      <c r="BQ105" s="681"/>
      <c r="BR105" s="681"/>
      <c r="BS105" s="681"/>
      <c r="BT105" s="681"/>
      <c r="BU105" s="681"/>
      <c r="BV105" s="681"/>
      <c r="BW105" s="681"/>
    </row>
    <row r="106" spans="1:75" ht="13.5" customHeight="1">
      <c r="A106" s="697"/>
      <c r="B106" s="16" t="s">
        <v>62</v>
      </c>
      <c r="C106" s="687"/>
      <c r="D106" s="719"/>
      <c r="E106" s="824" t="s">
        <v>116</v>
      </c>
      <c r="F106" s="825"/>
      <c r="G106" s="684"/>
      <c r="H106" s="719"/>
      <c r="I106" s="684"/>
      <c r="J106" s="719"/>
      <c r="K106" s="686"/>
      <c r="L106" s="720"/>
      <c r="M106" s="721"/>
      <c r="N106" s="719"/>
      <c r="O106" s="684"/>
      <c r="P106" s="719"/>
      <c r="Q106" s="684"/>
      <c r="R106" s="719"/>
      <c r="S106" s="686"/>
      <c r="T106" s="719"/>
      <c r="U106" s="25"/>
      <c r="Z106" s="697"/>
      <c r="AA106" s="682"/>
      <c r="AB106" s="682"/>
      <c r="AC106" s="682"/>
      <c r="AD106" s="682"/>
      <c r="AE106" s="682"/>
      <c r="AF106" s="682"/>
      <c r="AG106" s="682"/>
      <c r="AH106" s="682"/>
      <c r="AI106" s="682"/>
      <c r="AJ106" s="682"/>
      <c r="AK106" s="682"/>
      <c r="AL106" s="682"/>
      <c r="AM106" s="682"/>
      <c r="AN106" s="682"/>
      <c r="AO106" s="682"/>
      <c r="AP106" s="682"/>
      <c r="AQ106" s="682"/>
      <c r="AR106" s="682"/>
      <c r="AS106" s="682"/>
      <c r="AT106" s="682"/>
      <c r="AU106" s="682"/>
      <c r="AV106" s="682"/>
      <c r="AW106" s="682"/>
      <c r="AX106" s="682"/>
      <c r="AY106" s="682"/>
      <c r="AZ106" s="682"/>
      <c r="BA106" s="682"/>
      <c r="BB106" s="682"/>
      <c r="BC106" s="682"/>
      <c r="BD106" s="682"/>
      <c r="BE106" s="682"/>
      <c r="BF106" s="682"/>
      <c r="BG106" s="682"/>
      <c r="BH106" s="682"/>
      <c r="BI106" s="682"/>
      <c r="BJ106" s="682"/>
      <c r="BK106" s="676"/>
      <c r="BL106" s="676"/>
      <c r="BM106" s="676"/>
      <c r="BN106" s="682"/>
      <c r="BO106" s="682"/>
      <c r="BP106" s="682"/>
      <c r="BQ106" s="682"/>
      <c r="BR106" s="682"/>
      <c r="BS106" s="682"/>
      <c r="BT106" s="682"/>
      <c r="BU106" s="682"/>
      <c r="BV106" s="682"/>
      <c r="BW106" s="682"/>
    </row>
    <row r="107" spans="1:75" ht="13.5" customHeight="1">
      <c r="A107" s="696" t="s">
        <v>64</v>
      </c>
      <c r="B107" s="27" t="s">
        <v>55</v>
      </c>
      <c r="C107" s="758" t="str">
        <f>VLOOKUP($C102,'2025年度(1年後期)'!$B$5:$N$207,COLUMN('2025年度(1年後期)'!$E$5),0)&amp;""</f>
        <v>英語Ⅰ　本試験</v>
      </c>
      <c r="D107" s="759"/>
      <c r="E107" s="713" t="str">
        <f>VLOOKUP($C102,'2025年度(2年後期)'!$B$5:$N$207,COLUMN('2025年度(2年後期)'!$E$5),0)&amp;""</f>
        <v/>
      </c>
      <c r="F107" s="706"/>
      <c r="G107" s="713" t="str">
        <f>VLOOKUP($C102,'2025年度(3年後期)'!$B$5:$N$207,COLUMN('2025年度(3年後期)'!$E$5),0)&amp;""</f>
        <v>領域別実習</v>
      </c>
      <c r="H107" s="706"/>
      <c r="I107" s="713" t="str">
        <f>VLOOKUP($C102,'2025年度(4年後期)'!$B$5:$N$206,COLUMN('2025年度(4年後期)'!$E$5),0)&amp;""</f>
        <v>総合学習</v>
      </c>
      <c r="J107" s="706"/>
      <c r="K107" s="693" t="str">
        <f>VLOOKUP($C102,'2025年度(助産後期)'!$B$5:$N$207,COLUMN('2025年度(助産後期)'!$E$5),0)&amp;""</f>
        <v/>
      </c>
      <c r="L107" s="709"/>
      <c r="M107" s="705" t="str">
        <f>VLOOKUP($C102,'2025年度(M1後期)'!$B$5:$N$207,COLUMN('2025年度(M1後期)'!$E$5),0)&amp;""</f>
        <v>がん看護学演習Ａ－Ⅲ</v>
      </c>
      <c r="N107" s="706"/>
      <c r="O107" s="693" t="str">
        <f>VLOOKUP($C102,'2025年度(M2後期)'!$B$5:$N$207,COLUMN('2025年度(M2後期)'!$E$5),0)&amp;""</f>
        <v>特別研究</v>
      </c>
      <c r="P107" s="706"/>
      <c r="Q107" s="693" t="str">
        <f>VLOOKUP($C102,'2025年度(D1後期)'!$B$5:$N$207,COLUMN('2025年度(D1後期)'!$E$5),0)&amp;""</f>
        <v>看護情報・管理学演習Ｂ
長寿看護学演習Ｂ</v>
      </c>
      <c r="R107" s="706"/>
      <c r="S107" s="693" t="str">
        <f>VLOOKUP($C102,'2025年度(D23後期)'!$B$5:$N$207,COLUMN('2025年度(D23後期)'!$E$5),0)&amp;""</f>
        <v>特別研究</v>
      </c>
      <c r="T107" s="706"/>
      <c r="U107" s="21"/>
      <c r="Z107" s="696" t="str">
        <f>A107</f>
        <v>２時限（11：00～12：30）</v>
      </c>
      <c r="AA107" s="680" t="s">
        <v>392</v>
      </c>
      <c r="AB107" s="680"/>
      <c r="AC107" s="680"/>
      <c r="AD107" s="680" t="s">
        <v>104</v>
      </c>
      <c r="AE107" s="680"/>
      <c r="AF107" s="680"/>
      <c r="AG107" s="680"/>
      <c r="AH107" s="680"/>
      <c r="AI107" s="680"/>
      <c r="AJ107" s="680"/>
      <c r="AK107" s="680"/>
      <c r="AL107" s="680"/>
      <c r="AM107" s="680"/>
      <c r="AN107" s="680"/>
      <c r="AO107" s="680"/>
      <c r="AP107" s="680"/>
      <c r="AQ107" s="680"/>
      <c r="AR107" s="680"/>
      <c r="AS107" s="680"/>
      <c r="AT107" s="680"/>
      <c r="AU107" s="680"/>
      <c r="AV107" s="680"/>
      <c r="AW107" s="680"/>
      <c r="AX107" s="680"/>
      <c r="AY107" s="680"/>
      <c r="AZ107" s="680"/>
      <c r="BA107" s="680"/>
      <c r="BB107" s="680"/>
      <c r="BC107" s="680"/>
      <c r="BD107" s="680"/>
      <c r="BE107" s="680"/>
      <c r="BF107" s="680"/>
      <c r="BG107" s="680"/>
      <c r="BH107" s="680"/>
      <c r="BI107" s="680"/>
      <c r="BJ107" s="680"/>
      <c r="BK107" s="674"/>
      <c r="BL107" s="674"/>
      <c r="BM107" s="674"/>
      <c r="BN107" s="680"/>
      <c r="BO107" s="680"/>
      <c r="BP107" s="680"/>
      <c r="BQ107" s="680"/>
      <c r="BR107" s="680"/>
      <c r="BS107" s="680"/>
      <c r="BT107" s="680"/>
      <c r="BU107" s="680" t="s">
        <v>293</v>
      </c>
      <c r="BV107" s="680" t="s">
        <v>293</v>
      </c>
      <c r="BW107" s="680"/>
    </row>
    <row r="108" spans="1:75" ht="13.5" customHeight="1">
      <c r="A108" s="696"/>
      <c r="B108" s="26" t="s">
        <v>58</v>
      </c>
      <c r="C108" s="756" t="str">
        <f>IFERROR(VLOOKUP(C107,科目・教員!$A$2:$B$349,2,0),"")</f>
        <v/>
      </c>
      <c r="D108" s="757"/>
      <c r="E108" s="716" t="str">
        <f>IFERROR(VLOOKUP(E107,科目・教員!$A$2:$B$349,2,0),"")</f>
        <v/>
      </c>
      <c r="F108" s="707"/>
      <c r="G108" s="716" t="str">
        <f>IFERROR(VLOOKUP(G107,科目・教員!$A$2:$B$349,2,0),"")</f>
        <v/>
      </c>
      <c r="H108" s="707"/>
      <c r="I108" s="716" t="str">
        <f>IFERROR(VLOOKUP(I107,科目・教員!$A$2:$B$349,2,0),"")</f>
        <v/>
      </c>
      <c r="J108" s="707"/>
      <c r="K108" s="689" t="str">
        <f>IFERROR(VLOOKUP(K107,科目・教員!$A$2:$B$349,2,0),"")</f>
        <v/>
      </c>
      <c r="L108" s="717"/>
      <c r="M108" s="708" t="str">
        <f>IFERROR(VLOOKUP(M107,科目・教員!$A$2:$B$349,2,0),"")</f>
        <v/>
      </c>
      <c r="N108" s="707"/>
      <c r="O108" s="689" t="str">
        <f>IFERROR(VLOOKUP(O107,科目・教員!$A$2:$B$349,2,0),"")</f>
        <v/>
      </c>
      <c r="P108" s="707"/>
      <c r="Q108" s="689" t="str">
        <f>IFERROR(VLOOKUP(Q107,科目・教員!$A$2:$B$349,2,0),"")</f>
        <v/>
      </c>
      <c r="R108" s="707"/>
      <c r="S108" s="689" t="str">
        <f>IFERROR(VLOOKUP(S107,科目・教員!$A$2:$B$349,2,0),"")</f>
        <v/>
      </c>
      <c r="T108" s="707"/>
      <c r="U108" s="21"/>
      <c r="Z108" s="696"/>
      <c r="AA108" s="681"/>
      <c r="AB108" s="681"/>
      <c r="AC108" s="681"/>
      <c r="AD108" s="681"/>
      <c r="AE108" s="681"/>
      <c r="AF108" s="681"/>
      <c r="AG108" s="681"/>
      <c r="AH108" s="681"/>
      <c r="AI108" s="681"/>
      <c r="AJ108" s="681"/>
      <c r="AK108" s="681"/>
      <c r="AL108" s="681"/>
      <c r="AM108" s="681"/>
      <c r="AN108" s="681"/>
      <c r="AO108" s="681"/>
      <c r="AP108" s="681"/>
      <c r="AQ108" s="681"/>
      <c r="AR108" s="681"/>
      <c r="AS108" s="681"/>
      <c r="AT108" s="681"/>
      <c r="AU108" s="681"/>
      <c r="AV108" s="681"/>
      <c r="AW108" s="681"/>
      <c r="AX108" s="681"/>
      <c r="AY108" s="681"/>
      <c r="AZ108" s="681"/>
      <c r="BA108" s="681"/>
      <c r="BB108" s="681"/>
      <c r="BC108" s="681"/>
      <c r="BD108" s="681"/>
      <c r="BE108" s="681"/>
      <c r="BF108" s="681"/>
      <c r="BG108" s="681"/>
      <c r="BH108" s="681"/>
      <c r="BI108" s="681"/>
      <c r="BJ108" s="681"/>
      <c r="BK108" s="675"/>
      <c r="BL108" s="675"/>
      <c r="BM108" s="675"/>
      <c r="BN108" s="681"/>
      <c r="BO108" s="681"/>
      <c r="BP108" s="681"/>
      <c r="BQ108" s="681"/>
      <c r="BR108" s="681"/>
      <c r="BS108" s="681"/>
      <c r="BT108" s="681"/>
      <c r="BU108" s="681"/>
      <c r="BV108" s="681"/>
      <c r="BW108" s="681"/>
    </row>
    <row r="109" spans="1:75" ht="13.5" customHeight="1">
      <c r="A109" s="696"/>
      <c r="B109" s="26" t="s">
        <v>60</v>
      </c>
      <c r="C109" s="756" t="str">
        <f>VLOOKUP($C102,'2025年度(1年後期)'!$B$5:$N$207,COLUMN('2025年度(1年後期)'!$E$5)+1,0)&amp;""</f>
        <v>大講義室</v>
      </c>
      <c r="D109" s="757"/>
      <c r="E109" s="716" t="str">
        <f>VLOOKUP($C102,'2025年度(2年後期)'!$B$5:$N$207,COLUMN('2025年度(2年後期)'!$E$5)+1,0)&amp;""</f>
        <v/>
      </c>
      <c r="F109" s="707"/>
      <c r="G109" s="716" t="str">
        <f>VLOOKUP($C102,'2025年度(3年後期)'!$B$5:$N$207,COLUMN('2025年度(3年後期)'!$E$5)+1,0)&amp;""</f>
        <v>在宅:在宅実</v>
      </c>
      <c r="H109" s="707"/>
      <c r="I109" s="716" t="str">
        <f>VLOOKUP($C102,'2025年度(4年後期)'!$B$5:$N$206,COLUMN('2025年度(4年後期)'!$E$5)+1,0)&amp;""</f>
        <v>研修6･7</v>
      </c>
      <c r="J109" s="707"/>
      <c r="K109" s="689" t="str">
        <f>VLOOKUP($C102,'2025年度(助産後期)'!$B$5:$N$207,COLUMN('2025年度(助産後期)'!$E$5)+1,0)&amp;""</f>
        <v/>
      </c>
      <c r="L109" s="717"/>
      <c r="M109" s="708" t="str">
        <f>VLOOKUP($C102,'2025年度(M1後期)'!$B$5:$N$207,COLUMN('2025年度(M1後期)'!$E$5)+1,0)&amp;""</f>
        <v>別途指定</v>
      </c>
      <c r="N109" s="707"/>
      <c r="O109" s="689" t="str">
        <f>VLOOKUP($C102,'2025年度(M2後期)'!$B$5:$N$207,COLUMN('2025年度(M2後期)'!$E$5)+1,0)&amp;""</f>
        <v/>
      </c>
      <c r="P109" s="707"/>
      <c r="Q109" s="689" t="str">
        <f>VLOOKUP($C102,'2025年度(D1後期)'!$B$5:$N$207,COLUMN('2025年度(D1後期)'!$E$5)+1,0)&amp;""</f>
        <v>情報:別途指定
長寿:別途指定</v>
      </c>
      <c r="R109" s="707"/>
      <c r="S109" s="689" t="str">
        <f>VLOOKUP($C102,'2025年度(D23後期)'!$B$5:$N$207,COLUMN('2025年度(D23後期)'!$E$5)+1,0)&amp;""</f>
        <v/>
      </c>
      <c r="T109" s="707"/>
      <c r="U109" s="21"/>
      <c r="Z109" s="696"/>
      <c r="AA109" s="681"/>
      <c r="AB109" s="681"/>
      <c r="AC109" s="681"/>
      <c r="AD109" s="681"/>
      <c r="AE109" s="681"/>
      <c r="AF109" s="681"/>
      <c r="AG109" s="681"/>
      <c r="AH109" s="681"/>
      <c r="AI109" s="681"/>
      <c r="AJ109" s="681"/>
      <c r="AK109" s="681"/>
      <c r="AL109" s="681"/>
      <c r="AM109" s="681"/>
      <c r="AN109" s="681"/>
      <c r="AO109" s="681"/>
      <c r="AP109" s="681"/>
      <c r="AQ109" s="681"/>
      <c r="AR109" s="681"/>
      <c r="AS109" s="681"/>
      <c r="AT109" s="681"/>
      <c r="AU109" s="681"/>
      <c r="AV109" s="681"/>
      <c r="AW109" s="681"/>
      <c r="AX109" s="681"/>
      <c r="AY109" s="681"/>
      <c r="AZ109" s="681"/>
      <c r="BA109" s="681"/>
      <c r="BB109" s="681"/>
      <c r="BC109" s="681"/>
      <c r="BD109" s="681"/>
      <c r="BE109" s="681"/>
      <c r="BF109" s="681"/>
      <c r="BG109" s="681"/>
      <c r="BH109" s="681"/>
      <c r="BI109" s="681"/>
      <c r="BJ109" s="681"/>
      <c r="BK109" s="675"/>
      <c r="BL109" s="675"/>
      <c r="BM109" s="675"/>
      <c r="BN109" s="681"/>
      <c r="BO109" s="681"/>
      <c r="BP109" s="681"/>
      <c r="BQ109" s="681"/>
      <c r="BR109" s="681"/>
      <c r="BS109" s="681"/>
      <c r="BT109" s="681"/>
      <c r="BU109" s="681"/>
      <c r="BV109" s="681"/>
      <c r="BW109" s="681"/>
    </row>
    <row r="110" spans="1:75" ht="13.5" customHeight="1">
      <c r="A110" s="712"/>
      <c r="B110" s="28" t="s">
        <v>62</v>
      </c>
      <c r="C110" s="824" t="s">
        <v>116</v>
      </c>
      <c r="D110" s="825"/>
      <c r="E110" s="684"/>
      <c r="F110" s="685"/>
      <c r="G110" s="684"/>
      <c r="H110" s="685"/>
      <c r="I110" s="684"/>
      <c r="J110" s="685"/>
      <c r="K110" s="686"/>
      <c r="L110" s="686"/>
      <c r="M110" s="687"/>
      <c r="N110" s="685"/>
      <c r="O110" s="686"/>
      <c r="P110" s="685"/>
      <c r="Q110" s="686"/>
      <c r="R110" s="685"/>
      <c r="S110" s="686"/>
      <c r="T110" s="685"/>
      <c r="U110" s="21"/>
      <c r="Z110" s="697"/>
      <c r="AA110" s="682"/>
      <c r="AB110" s="682"/>
      <c r="AC110" s="682"/>
      <c r="AD110" s="682"/>
      <c r="AE110" s="682"/>
      <c r="AF110" s="682"/>
      <c r="AG110" s="682"/>
      <c r="AH110" s="682"/>
      <c r="AI110" s="682"/>
      <c r="AJ110" s="682"/>
      <c r="AK110" s="682"/>
      <c r="AL110" s="682"/>
      <c r="AM110" s="682"/>
      <c r="AN110" s="682"/>
      <c r="AO110" s="682"/>
      <c r="AP110" s="682"/>
      <c r="AQ110" s="682"/>
      <c r="AR110" s="682"/>
      <c r="AS110" s="682"/>
      <c r="AT110" s="682"/>
      <c r="AU110" s="682"/>
      <c r="AV110" s="682"/>
      <c r="AW110" s="682"/>
      <c r="AX110" s="682"/>
      <c r="AY110" s="682"/>
      <c r="AZ110" s="682"/>
      <c r="BA110" s="682"/>
      <c r="BB110" s="682"/>
      <c r="BC110" s="682"/>
      <c r="BD110" s="682"/>
      <c r="BE110" s="682"/>
      <c r="BF110" s="682"/>
      <c r="BG110" s="682"/>
      <c r="BH110" s="682"/>
      <c r="BI110" s="682"/>
      <c r="BJ110" s="682"/>
      <c r="BK110" s="676"/>
      <c r="BL110" s="676"/>
      <c r="BM110" s="676"/>
      <c r="BN110" s="682"/>
      <c r="BO110" s="682"/>
      <c r="BP110" s="682"/>
      <c r="BQ110" s="682"/>
      <c r="BR110" s="682"/>
      <c r="BS110" s="682"/>
      <c r="BT110" s="682"/>
      <c r="BU110" s="682"/>
      <c r="BV110" s="682"/>
      <c r="BW110" s="682"/>
    </row>
    <row r="111" spans="1:75" ht="13.5" customHeight="1">
      <c r="A111" s="695" t="s">
        <v>70</v>
      </c>
      <c r="B111" s="17" t="s">
        <v>71</v>
      </c>
      <c r="C111" s="705"/>
      <c r="D111" s="706"/>
      <c r="E111" s="713"/>
      <c r="F111" s="706"/>
      <c r="G111" s="713"/>
      <c r="H111" s="706"/>
      <c r="I111" s="713"/>
      <c r="J111" s="706"/>
      <c r="K111" s="693"/>
      <c r="L111" s="709"/>
      <c r="M111" s="705"/>
      <c r="N111" s="706"/>
      <c r="O111" s="693"/>
      <c r="P111" s="706"/>
      <c r="Q111" s="693"/>
      <c r="R111" s="706"/>
      <c r="S111" s="693"/>
      <c r="T111" s="706"/>
      <c r="U111" s="21"/>
      <c r="Z111" s="696" t="str">
        <f>A111</f>
        <v>昼休み（12：30～13：30）</v>
      </c>
      <c r="AA111" s="680"/>
      <c r="AB111" s="680"/>
      <c r="AC111" s="680"/>
      <c r="AD111" s="680"/>
      <c r="AE111" s="680"/>
      <c r="AF111" s="680"/>
      <c r="AG111" s="680"/>
      <c r="AH111" s="680"/>
      <c r="AI111" s="680"/>
      <c r="AJ111" s="680"/>
      <c r="AK111" s="680"/>
      <c r="AL111" s="680"/>
      <c r="AM111" s="680"/>
      <c r="AN111" s="680"/>
      <c r="AO111" s="680"/>
      <c r="AP111" s="680"/>
      <c r="AQ111" s="680"/>
      <c r="AR111" s="680"/>
      <c r="AS111" s="680"/>
      <c r="AT111" s="680"/>
      <c r="AU111" s="680"/>
      <c r="AV111" s="680"/>
      <c r="AW111" s="680"/>
      <c r="AX111" s="680"/>
      <c r="AY111" s="680"/>
      <c r="AZ111" s="680"/>
      <c r="BA111" s="680"/>
      <c r="BB111" s="680"/>
      <c r="BC111" s="680"/>
      <c r="BD111" s="680"/>
      <c r="BE111" s="680"/>
      <c r="BF111" s="680"/>
      <c r="BG111" s="680"/>
      <c r="BH111" s="680"/>
      <c r="BI111" s="680"/>
      <c r="BJ111" s="680"/>
      <c r="BK111" s="674"/>
      <c r="BL111" s="674"/>
      <c r="BM111" s="674"/>
      <c r="BN111" s="680"/>
      <c r="BO111" s="680"/>
      <c r="BP111" s="680"/>
      <c r="BQ111" s="680"/>
      <c r="BR111" s="680"/>
      <c r="BS111" s="680"/>
      <c r="BT111" s="680"/>
      <c r="BU111" s="680"/>
      <c r="BV111" s="680"/>
      <c r="BW111" s="680"/>
    </row>
    <row r="112" spans="1:75" ht="13.5" customHeight="1">
      <c r="A112" s="696"/>
      <c r="B112" s="17" t="s">
        <v>73</v>
      </c>
      <c r="C112" s="708"/>
      <c r="D112" s="707"/>
      <c r="E112" s="716"/>
      <c r="F112" s="707"/>
      <c r="G112" s="716"/>
      <c r="H112" s="707"/>
      <c r="I112" s="716"/>
      <c r="J112" s="707"/>
      <c r="K112" s="689"/>
      <c r="L112" s="717"/>
      <c r="M112" s="708"/>
      <c r="N112" s="707"/>
      <c r="O112" s="689"/>
      <c r="P112" s="707"/>
      <c r="Q112" s="689"/>
      <c r="R112" s="707"/>
      <c r="S112" s="689"/>
      <c r="T112" s="707"/>
      <c r="U112" s="21"/>
      <c r="Z112" s="696"/>
      <c r="AA112" s="681"/>
      <c r="AB112" s="681"/>
      <c r="AC112" s="681"/>
      <c r="AD112" s="681"/>
      <c r="AE112" s="681"/>
      <c r="AF112" s="681"/>
      <c r="AG112" s="681"/>
      <c r="AH112" s="681"/>
      <c r="AI112" s="681"/>
      <c r="AJ112" s="681"/>
      <c r="AK112" s="681"/>
      <c r="AL112" s="681"/>
      <c r="AM112" s="681"/>
      <c r="AN112" s="681"/>
      <c r="AO112" s="681"/>
      <c r="AP112" s="681"/>
      <c r="AQ112" s="681"/>
      <c r="AR112" s="681"/>
      <c r="AS112" s="681"/>
      <c r="AT112" s="681"/>
      <c r="AU112" s="681"/>
      <c r="AV112" s="681"/>
      <c r="AW112" s="681"/>
      <c r="AX112" s="681"/>
      <c r="AY112" s="681"/>
      <c r="AZ112" s="681"/>
      <c r="BA112" s="681"/>
      <c r="BB112" s="681"/>
      <c r="BC112" s="681"/>
      <c r="BD112" s="681"/>
      <c r="BE112" s="681"/>
      <c r="BF112" s="681"/>
      <c r="BG112" s="681"/>
      <c r="BH112" s="681"/>
      <c r="BI112" s="681"/>
      <c r="BJ112" s="681"/>
      <c r="BK112" s="675"/>
      <c r="BL112" s="675"/>
      <c r="BM112" s="675"/>
      <c r="BN112" s="681"/>
      <c r="BO112" s="681"/>
      <c r="BP112" s="681"/>
      <c r="BQ112" s="681"/>
      <c r="BR112" s="681"/>
      <c r="BS112" s="681"/>
      <c r="BT112" s="681"/>
      <c r="BU112" s="681"/>
      <c r="BV112" s="681"/>
      <c r="BW112" s="681"/>
    </row>
    <row r="113" spans="1:75" ht="13.5" customHeight="1">
      <c r="A113" s="696"/>
      <c r="B113" s="17" t="s">
        <v>60</v>
      </c>
      <c r="C113" s="708"/>
      <c r="D113" s="707"/>
      <c r="E113" s="716"/>
      <c r="F113" s="707"/>
      <c r="G113" s="716"/>
      <c r="H113" s="707"/>
      <c r="I113" s="716"/>
      <c r="J113" s="707"/>
      <c r="K113" s="689"/>
      <c r="L113" s="717"/>
      <c r="M113" s="708"/>
      <c r="N113" s="707"/>
      <c r="O113" s="689"/>
      <c r="P113" s="707"/>
      <c r="Q113" s="689"/>
      <c r="R113" s="707"/>
      <c r="S113" s="689"/>
      <c r="T113" s="707"/>
      <c r="U113" s="21"/>
      <c r="Z113" s="696"/>
      <c r="AA113" s="681"/>
      <c r="AB113" s="681"/>
      <c r="AC113" s="681"/>
      <c r="AD113" s="681"/>
      <c r="AE113" s="681"/>
      <c r="AF113" s="681"/>
      <c r="AG113" s="681"/>
      <c r="AH113" s="681"/>
      <c r="AI113" s="681"/>
      <c r="AJ113" s="681"/>
      <c r="AK113" s="681"/>
      <c r="AL113" s="681"/>
      <c r="AM113" s="681"/>
      <c r="AN113" s="681"/>
      <c r="AO113" s="681"/>
      <c r="AP113" s="681"/>
      <c r="AQ113" s="681"/>
      <c r="AR113" s="681"/>
      <c r="AS113" s="681"/>
      <c r="AT113" s="681"/>
      <c r="AU113" s="681"/>
      <c r="AV113" s="681"/>
      <c r="AW113" s="681"/>
      <c r="AX113" s="681"/>
      <c r="AY113" s="681"/>
      <c r="AZ113" s="681"/>
      <c r="BA113" s="681"/>
      <c r="BB113" s="681"/>
      <c r="BC113" s="681"/>
      <c r="BD113" s="681"/>
      <c r="BE113" s="681"/>
      <c r="BF113" s="681"/>
      <c r="BG113" s="681"/>
      <c r="BH113" s="681"/>
      <c r="BI113" s="681"/>
      <c r="BJ113" s="681"/>
      <c r="BK113" s="675"/>
      <c r="BL113" s="675"/>
      <c r="BM113" s="675"/>
      <c r="BN113" s="681"/>
      <c r="BO113" s="681"/>
      <c r="BP113" s="681"/>
      <c r="BQ113" s="681"/>
      <c r="BR113" s="681"/>
      <c r="BS113" s="681"/>
      <c r="BT113" s="681"/>
      <c r="BU113" s="681"/>
      <c r="BV113" s="681"/>
      <c r="BW113" s="681"/>
    </row>
    <row r="114" spans="1:75" ht="13.5" customHeight="1">
      <c r="A114" s="697"/>
      <c r="B114" s="18" t="s">
        <v>62</v>
      </c>
      <c r="C114" s="714"/>
      <c r="D114" s="711"/>
      <c r="E114" s="715"/>
      <c r="F114" s="711"/>
      <c r="G114" s="715"/>
      <c r="H114" s="711"/>
      <c r="I114" s="715"/>
      <c r="J114" s="711"/>
      <c r="K114" s="710"/>
      <c r="L114" s="710"/>
      <c r="M114" s="714"/>
      <c r="N114" s="711"/>
      <c r="O114" s="710"/>
      <c r="P114" s="711"/>
      <c r="Q114" s="710"/>
      <c r="R114" s="711"/>
      <c r="S114" s="710"/>
      <c r="T114" s="711"/>
      <c r="U114" s="21"/>
      <c r="Z114" s="697"/>
      <c r="AA114" s="682"/>
      <c r="AB114" s="682"/>
      <c r="AC114" s="682"/>
      <c r="AD114" s="682"/>
      <c r="AE114" s="682"/>
      <c r="AF114" s="682"/>
      <c r="AG114" s="682"/>
      <c r="AH114" s="682"/>
      <c r="AI114" s="682"/>
      <c r="AJ114" s="682"/>
      <c r="AK114" s="682"/>
      <c r="AL114" s="682"/>
      <c r="AM114" s="682"/>
      <c r="AN114" s="682"/>
      <c r="AO114" s="682"/>
      <c r="AP114" s="682"/>
      <c r="AQ114" s="682"/>
      <c r="AR114" s="682"/>
      <c r="AS114" s="682"/>
      <c r="AT114" s="682"/>
      <c r="AU114" s="682"/>
      <c r="AV114" s="682"/>
      <c r="AW114" s="682"/>
      <c r="AX114" s="682"/>
      <c r="AY114" s="682"/>
      <c r="AZ114" s="682"/>
      <c r="BA114" s="682"/>
      <c r="BB114" s="682"/>
      <c r="BC114" s="682"/>
      <c r="BD114" s="682"/>
      <c r="BE114" s="682"/>
      <c r="BF114" s="682"/>
      <c r="BG114" s="682"/>
      <c r="BH114" s="682"/>
      <c r="BI114" s="682"/>
      <c r="BJ114" s="682"/>
      <c r="BK114" s="676"/>
      <c r="BL114" s="676"/>
      <c r="BM114" s="676"/>
      <c r="BN114" s="682"/>
      <c r="BO114" s="682"/>
      <c r="BP114" s="682"/>
      <c r="BQ114" s="682"/>
      <c r="BR114" s="682"/>
      <c r="BS114" s="682"/>
      <c r="BT114" s="682"/>
      <c r="BU114" s="682"/>
      <c r="BV114" s="682"/>
      <c r="BW114" s="682"/>
    </row>
    <row r="115" spans="1:75" ht="13.5" customHeight="1">
      <c r="A115" s="696" t="s">
        <v>74</v>
      </c>
      <c r="B115" s="15" t="s">
        <v>55</v>
      </c>
      <c r="C115" s="753" t="str">
        <f>VLOOKUP($C102,'2025年度(1年後期)'!$B$5:$N$207,COLUMN('2025年度(1年後期)'!$G$5),0)&amp;""</f>
        <v>加齢と健康　本試験</v>
      </c>
      <c r="D115" s="754"/>
      <c r="E115" s="826" t="str">
        <f>VLOOKUP($C102,'2025年度(2年後期)'!$B$5:$N$207,COLUMN('2025年度(2年後期)'!$G$5),0)&amp;""</f>
        <v>英語Ⅲ 本試験</v>
      </c>
      <c r="F115" s="754"/>
      <c r="G115" s="698" t="str">
        <f>VLOOKUP($C102,'2025年度(3年後期)'!$B$5:$N$207,COLUMN('2025年度(3年後期)'!$G$5),0)&amp;""</f>
        <v>領域別実習</v>
      </c>
      <c r="H115" s="693"/>
      <c r="I115" s="698" t="str">
        <f>VLOOKUP($C102,'2025年度(4年後期)'!$B$5:$N$206,COLUMN('2025年度(4年後期)'!$G$5),0)&amp;""</f>
        <v/>
      </c>
      <c r="J115" s="693"/>
      <c r="K115" s="694" t="str">
        <f>VLOOKUP($C102,'2025年度(助産後期)'!$B$5:$N$207,COLUMN('2025年度(助産後期)'!$G$5),0)&amp;""</f>
        <v/>
      </c>
      <c r="L115" s="694"/>
      <c r="M115" s="692" t="str">
        <f>VLOOKUP($C102,'2025年度(M1後期)'!$B$5:$N$207,COLUMN('2025年度(M1後期)'!$G$5),0)&amp;""</f>
        <v/>
      </c>
      <c r="N115" s="693"/>
      <c r="O115" s="694" t="str">
        <f>VLOOKUP($C102,'2025年度(M2後期)'!$B$5:$N$207,COLUMN('2025年度(M2後期)'!$G$5),0)&amp;""</f>
        <v>特別研究</v>
      </c>
      <c r="P115" s="693"/>
      <c r="Q115" s="694" t="str">
        <f>VLOOKUP($C102,'2025年度(D1後期)'!$B$5:$N$207,COLUMN('2025年度(D1後期)'!$G$5),0)&amp;""</f>
        <v/>
      </c>
      <c r="R115" s="693"/>
      <c r="S115" s="694" t="str">
        <f>VLOOKUP($C102,'2025年度(D23後期)'!$B$5:$N$207,COLUMN('2025年度(D23後期)'!$G$5),0)&amp;""</f>
        <v>特別研究</v>
      </c>
      <c r="T115" s="693"/>
      <c r="U115" s="21"/>
      <c r="Z115" s="696" t="str">
        <f>A115</f>
        <v>３時限（13：30～15：00）</v>
      </c>
      <c r="AA115" s="680"/>
      <c r="AB115" s="680"/>
      <c r="AC115" s="680"/>
      <c r="AD115" s="680" t="s">
        <v>104</v>
      </c>
      <c r="AE115" s="680"/>
      <c r="AF115" s="680"/>
      <c r="AG115" s="680"/>
      <c r="AH115" s="680" t="s">
        <v>393</v>
      </c>
      <c r="AI115" s="680"/>
      <c r="AJ115" s="680"/>
      <c r="AK115" s="680"/>
      <c r="AL115" s="680"/>
      <c r="AM115" s="680"/>
      <c r="AN115" s="680"/>
      <c r="AO115" s="680"/>
      <c r="AP115" s="680"/>
      <c r="AQ115" s="680"/>
      <c r="AR115" s="680"/>
      <c r="AS115" s="680"/>
      <c r="AT115" s="680"/>
      <c r="AU115" s="680"/>
      <c r="AV115" s="680"/>
      <c r="AW115" s="680"/>
      <c r="AX115" s="680"/>
      <c r="AY115" s="680"/>
      <c r="AZ115" s="680"/>
      <c r="BA115" s="680"/>
      <c r="BB115" s="680"/>
      <c r="BC115" s="680"/>
      <c r="BD115" s="680"/>
      <c r="BE115" s="680"/>
      <c r="BF115" s="680"/>
      <c r="BG115" s="680"/>
      <c r="BH115" s="680"/>
      <c r="BI115" s="680"/>
      <c r="BJ115" s="680"/>
      <c r="BK115" s="674"/>
      <c r="BL115" s="674"/>
      <c r="BM115" s="674"/>
      <c r="BN115" s="680" t="s">
        <v>394</v>
      </c>
      <c r="BO115" s="680"/>
      <c r="BP115" s="680"/>
      <c r="BQ115" s="680"/>
      <c r="BR115" s="680"/>
      <c r="BS115" s="680"/>
      <c r="BT115" s="680"/>
      <c r="BU115" s="680"/>
      <c r="BV115" s="680"/>
      <c r="BW115" s="680"/>
    </row>
    <row r="116" spans="1:75" ht="13.5" customHeight="1">
      <c r="A116" s="696"/>
      <c r="B116" s="15" t="s">
        <v>58</v>
      </c>
      <c r="C116" s="751" t="str">
        <f>IFERROR(VLOOKUP(C115,科目・教員!$A$2:$B$349,2,0),"")</f>
        <v/>
      </c>
      <c r="D116" s="752"/>
      <c r="E116" s="827" t="str">
        <f>IFERROR(VLOOKUP(E115,科目・教員!$A$2:$B$349,2,0),"")</f>
        <v/>
      </c>
      <c r="F116" s="752"/>
      <c r="G116" s="690" t="str">
        <f>IFERROR(VLOOKUP(G115,科目・教員!$A$2:$B$349,2,0),"")</f>
        <v/>
      </c>
      <c r="H116" s="689"/>
      <c r="I116" s="690" t="str">
        <f>IFERROR(VLOOKUP(I115,科目・教員!$A$2:$B$349,2,0),"")</f>
        <v/>
      </c>
      <c r="J116" s="689"/>
      <c r="K116" s="691" t="str">
        <f>IFERROR(VLOOKUP(K115,科目・教員!$A$2:$B$349,2,0),"")</f>
        <v/>
      </c>
      <c r="L116" s="691"/>
      <c r="M116" s="688" t="str">
        <f>IFERROR(VLOOKUP(M115,科目・教員!$A$2:$B$349,2,0),"")</f>
        <v/>
      </c>
      <c r="N116" s="689"/>
      <c r="O116" s="691" t="str">
        <f>IFERROR(VLOOKUP(O115,科目・教員!$A$2:$B$349,2,0),"")</f>
        <v/>
      </c>
      <c r="P116" s="689"/>
      <c r="Q116" s="691" t="str">
        <f>IFERROR(VLOOKUP(Q115,科目・教員!$A$2:$B$349,2,0),"")</f>
        <v/>
      </c>
      <c r="R116" s="689"/>
      <c r="S116" s="691" t="str">
        <f>IFERROR(VLOOKUP(S115,科目・教員!$A$2:$B$349,2,0),"")</f>
        <v/>
      </c>
      <c r="T116" s="689"/>
      <c r="U116" s="21"/>
      <c r="Z116" s="696"/>
      <c r="AA116" s="681"/>
      <c r="AB116" s="681"/>
      <c r="AC116" s="681"/>
      <c r="AD116" s="681"/>
      <c r="AE116" s="681"/>
      <c r="AF116" s="681"/>
      <c r="AG116" s="681"/>
      <c r="AH116" s="681"/>
      <c r="AI116" s="681"/>
      <c r="AJ116" s="681"/>
      <c r="AK116" s="681"/>
      <c r="AL116" s="681"/>
      <c r="AM116" s="681"/>
      <c r="AN116" s="681"/>
      <c r="AO116" s="681"/>
      <c r="AP116" s="681"/>
      <c r="AQ116" s="681"/>
      <c r="AR116" s="681"/>
      <c r="AS116" s="681"/>
      <c r="AT116" s="681"/>
      <c r="AU116" s="681"/>
      <c r="AV116" s="681"/>
      <c r="AW116" s="681"/>
      <c r="AX116" s="681"/>
      <c r="AY116" s="681"/>
      <c r="AZ116" s="681"/>
      <c r="BA116" s="681"/>
      <c r="BB116" s="681"/>
      <c r="BC116" s="681"/>
      <c r="BD116" s="681"/>
      <c r="BE116" s="681"/>
      <c r="BF116" s="681"/>
      <c r="BG116" s="681"/>
      <c r="BH116" s="681"/>
      <c r="BI116" s="681"/>
      <c r="BJ116" s="681"/>
      <c r="BK116" s="675"/>
      <c r="BL116" s="675"/>
      <c r="BM116" s="675"/>
      <c r="BN116" s="681"/>
      <c r="BO116" s="681"/>
      <c r="BP116" s="681"/>
      <c r="BQ116" s="681"/>
      <c r="BR116" s="681"/>
      <c r="BS116" s="681"/>
      <c r="BT116" s="681"/>
      <c r="BU116" s="681"/>
      <c r="BV116" s="681"/>
      <c r="BW116" s="681"/>
    </row>
    <row r="117" spans="1:75" ht="13.5" customHeight="1">
      <c r="A117" s="696"/>
      <c r="B117" s="15" t="s">
        <v>60</v>
      </c>
      <c r="C117" s="751" t="str">
        <f>VLOOKUP($C102,'2025年度(1年後期)'!$B$5:$N$207,COLUMN('2025年度(1年後期)'!$G$5)+1,0)&amp;""</f>
        <v>大講義室</v>
      </c>
      <c r="D117" s="752"/>
      <c r="E117" s="827" t="str">
        <f>VLOOKUP($C102,'2025年度(2年後期)'!$B$5:$N$207,COLUMN('2025年度(2年後期)'!$G$5)+1,0)&amp;""</f>
        <v>202</v>
      </c>
      <c r="F117" s="752"/>
      <c r="G117" s="690" t="str">
        <f>VLOOKUP($C102,'2025年度(3年後期)'!$B$5:$N$207,COLUMN('2025年度(3年後期)'!$G$5)+1,0)&amp;""</f>
        <v>在宅:在宅実</v>
      </c>
      <c r="H117" s="689"/>
      <c r="I117" s="690" t="str">
        <f>VLOOKUP($C102,'2025年度(4年後期)'!$B$5:$N$206,COLUMN('2025年度(4年後期)'!$G$5)+1,0)&amp;""</f>
        <v/>
      </c>
      <c r="J117" s="689"/>
      <c r="K117" s="691" t="str">
        <f>VLOOKUP($C102,'2025年度(助産後期)'!$B$5:$N$207,COLUMN('2025年度(助産後期)'!$G$5)+1,0)&amp;""</f>
        <v/>
      </c>
      <c r="L117" s="691"/>
      <c r="M117" s="688" t="str">
        <f>VLOOKUP($C102,'2025年度(M1後期)'!$B$5:$N$207,COLUMN('2025年度(M1後期)'!$G$5)+1,0)&amp;""</f>
        <v/>
      </c>
      <c r="N117" s="689"/>
      <c r="O117" s="691" t="str">
        <f>VLOOKUP($C102,'2025年度(M2後期)'!$B$5:$N$207,COLUMN('2025年度(M2後期)'!$G$5)+1,0)&amp;""</f>
        <v/>
      </c>
      <c r="P117" s="689"/>
      <c r="Q117" s="691" t="str">
        <f>VLOOKUP($C102,'2025年度(D1後期)'!$B$5:$N$207,COLUMN('2025年度(D1後期)'!$G$5)+1,0)&amp;""</f>
        <v/>
      </c>
      <c r="R117" s="689"/>
      <c r="S117" s="691" t="str">
        <f>VLOOKUP($C102,'2025年度(D23後期)'!$B$5:$N$207,COLUMN('2025年度(D23後期)'!$G$5)+1,0)&amp;""</f>
        <v/>
      </c>
      <c r="T117" s="689"/>
      <c r="U117" s="21"/>
      <c r="Z117" s="696"/>
      <c r="AA117" s="681"/>
      <c r="AB117" s="681"/>
      <c r="AC117" s="681"/>
      <c r="AD117" s="681"/>
      <c r="AE117" s="681"/>
      <c r="AF117" s="681"/>
      <c r="AG117" s="681"/>
      <c r="AH117" s="681"/>
      <c r="AI117" s="681"/>
      <c r="AJ117" s="681"/>
      <c r="AK117" s="681"/>
      <c r="AL117" s="681"/>
      <c r="AM117" s="681"/>
      <c r="AN117" s="681"/>
      <c r="AO117" s="681"/>
      <c r="AP117" s="681"/>
      <c r="AQ117" s="681"/>
      <c r="AR117" s="681"/>
      <c r="AS117" s="681"/>
      <c r="AT117" s="681"/>
      <c r="AU117" s="681"/>
      <c r="AV117" s="681"/>
      <c r="AW117" s="681"/>
      <c r="AX117" s="681"/>
      <c r="AY117" s="681"/>
      <c r="AZ117" s="681"/>
      <c r="BA117" s="681"/>
      <c r="BB117" s="681"/>
      <c r="BC117" s="681"/>
      <c r="BD117" s="681"/>
      <c r="BE117" s="681"/>
      <c r="BF117" s="681"/>
      <c r="BG117" s="681"/>
      <c r="BH117" s="681"/>
      <c r="BI117" s="681"/>
      <c r="BJ117" s="681"/>
      <c r="BK117" s="675"/>
      <c r="BL117" s="675"/>
      <c r="BM117" s="675"/>
      <c r="BN117" s="681"/>
      <c r="BO117" s="681"/>
      <c r="BP117" s="681"/>
      <c r="BQ117" s="681"/>
      <c r="BR117" s="681"/>
      <c r="BS117" s="681"/>
      <c r="BT117" s="681"/>
      <c r="BU117" s="681"/>
      <c r="BV117" s="681"/>
      <c r="BW117" s="681"/>
    </row>
    <row r="118" spans="1:75" ht="13.5" customHeight="1">
      <c r="A118" s="712"/>
      <c r="B118" s="16" t="s">
        <v>62</v>
      </c>
      <c r="C118" s="824"/>
      <c r="D118" s="825"/>
      <c r="E118" s="824" t="s">
        <v>116</v>
      </c>
      <c r="F118" s="825"/>
      <c r="G118" s="684"/>
      <c r="H118" s="685"/>
      <c r="I118" s="684"/>
      <c r="J118" s="685"/>
      <c r="K118" s="686"/>
      <c r="L118" s="686"/>
      <c r="M118" s="687"/>
      <c r="N118" s="685"/>
      <c r="O118" s="686"/>
      <c r="P118" s="685"/>
      <c r="Q118" s="686"/>
      <c r="R118" s="685"/>
      <c r="S118" s="686"/>
      <c r="T118" s="685"/>
      <c r="U118" s="21"/>
      <c r="Z118" s="697"/>
      <c r="AA118" s="682"/>
      <c r="AB118" s="682"/>
      <c r="AC118" s="682"/>
      <c r="AD118" s="682"/>
      <c r="AE118" s="682"/>
      <c r="AF118" s="682"/>
      <c r="AG118" s="682"/>
      <c r="AH118" s="682"/>
      <c r="AI118" s="682"/>
      <c r="AJ118" s="682"/>
      <c r="AK118" s="682"/>
      <c r="AL118" s="682"/>
      <c r="AM118" s="682"/>
      <c r="AN118" s="682"/>
      <c r="AO118" s="682"/>
      <c r="AP118" s="682"/>
      <c r="AQ118" s="682"/>
      <c r="AR118" s="682"/>
      <c r="AS118" s="682"/>
      <c r="AT118" s="682"/>
      <c r="AU118" s="682"/>
      <c r="AV118" s="682"/>
      <c r="AW118" s="682"/>
      <c r="AX118" s="682"/>
      <c r="AY118" s="682"/>
      <c r="AZ118" s="682"/>
      <c r="BA118" s="682"/>
      <c r="BB118" s="682"/>
      <c r="BC118" s="682"/>
      <c r="BD118" s="682"/>
      <c r="BE118" s="682"/>
      <c r="BF118" s="682"/>
      <c r="BG118" s="682"/>
      <c r="BH118" s="682"/>
      <c r="BI118" s="682"/>
      <c r="BJ118" s="682"/>
      <c r="BK118" s="676"/>
      <c r="BL118" s="676"/>
      <c r="BM118" s="676"/>
      <c r="BN118" s="682"/>
      <c r="BO118" s="682"/>
      <c r="BP118" s="682"/>
      <c r="BQ118" s="682"/>
      <c r="BR118" s="682"/>
      <c r="BS118" s="682"/>
      <c r="BT118" s="682"/>
      <c r="BU118" s="682"/>
      <c r="BV118" s="682"/>
      <c r="BW118" s="682"/>
    </row>
    <row r="119" spans="1:75" ht="13.5" customHeight="1">
      <c r="A119" s="696" t="s">
        <v>80</v>
      </c>
      <c r="B119" s="15" t="s">
        <v>55</v>
      </c>
      <c r="C119" s="753" t="str">
        <f>VLOOKUP($C102,'2025年度(1年後期)'!$B$5:$N$207,COLUMN('2025年度(1年後期)'!$I$5),0)&amp;""</f>
        <v>免疫と健康　本試験</v>
      </c>
      <c r="D119" s="754"/>
      <c r="E119" s="698" t="str">
        <f>VLOOKUP($C102,'2025年度(2年後期)'!$B$5:$N$207,COLUMN('2025年度(2年後期)'!$I$5),0)&amp;""</f>
        <v/>
      </c>
      <c r="F119" s="693"/>
      <c r="G119" s="698" t="str">
        <f>VLOOKUP($C102,'2025年度(3年後期)'!$B$5:$N$207,COLUMN('2025年度(3年後期)'!$I$5),0)&amp;""</f>
        <v>領域別実習</v>
      </c>
      <c r="H119" s="693"/>
      <c r="I119" s="698" t="str">
        <f>VLOOKUP($C102,'2025年度(4年後期)'!$B$5:$N$206,COLUMN('2025年度(4年後期)'!$I$5),0)&amp;""</f>
        <v/>
      </c>
      <c r="J119" s="693"/>
      <c r="K119" s="694" t="str">
        <f>VLOOKUP($C102,'2025年度(助産後期)'!$B$5:$N$207,COLUMN('2025年度(助産後期)'!$I$5),0)&amp;""</f>
        <v/>
      </c>
      <c r="L119" s="694"/>
      <c r="M119" s="692" t="str">
        <f>VLOOKUP($C102,'2025年度(M1後期)'!$B$5:$N$207,COLUMN('2025年度(M1後期)'!$I$5),0)&amp;""</f>
        <v/>
      </c>
      <c r="N119" s="693"/>
      <c r="O119" s="694" t="str">
        <f>VLOOKUP($C102,'2025年度(M2後期)'!$B$5:$N$207,COLUMN('2025年度(M2後期)'!$I$5),0)&amp;""</f>
        <v>特別研究</v>
      </c>
      <c r="P119" s="693"/>
      <c r="Q119" s="694" t="str">
        <f>VLOOKUP($C102,'2025年度(D1後期)'!$B$5:$N$207,COLUMN('2025年度(D1後期)'!$I$5),0)&amp;""</f>
        <v/>
      </c>
      <c r="R119" s="693"/>
      <c r="S119" s="694" t="str">
        <f>VLOOKUP($C102,'2025年度(D23後期)'!$B$5:$N$207,COLUMN('2025年度(D23後期)'!$I$5),0)&amp;""</f>
        <v>特別研究</v>
      </c>
      <c r="T119" s="693"/>
      <c r="U119" s="21"/>
      <c r="Z119" s="696" t="str">
        <f>A119</f>
        <v>４時限（15：10～16：40）</v>
      </c>
      <c r="AA119" s="680"/>
      <c r="AB119" s="680"/>
      <c r="AC119" s="680"/>
      <c r="AD119" s="680" t="s">
        <v>104</v>
      </c>
      <c r="AE119" s="680"/>
      <c r="AF119" s="680"/>
      <c r="AG119" s="680"/>
      <c r="AH119" s="680"/>
      <c r="AI119" s="680"/>
      <c r="AJ119" s="680"/>
      <c r="AK119" s="680"/>
      <c r="AL119" s="680"/>
      <c r="AM119" s="680"/>
      <c r="AN119" s="680"/>
      <c r="AO119" s="680"/>
      <c r="AP119" s="680"/>
      <c r="AQ119" s="680"/>
      <c r="AR119" s="680"/>
      <c r="AS119" s="680"/>
      <c r="AT119" s="680"/>
      <c r="AU119" s="680"/>
      <c r="AV119" s="680"/>
      <c r="AW119" s="680"/>
      <c r="AX119" s="680"/>
      <c r="AY119" s="680"/>
      <c r="AZ119" s="680"/>
      <c r="BA119" s="680"/>
      <c r="BB119" s="680"/>
      <c r="BC119" s="680"/>
      <c r="BD119" s="680"/>
      <c r="BE119" s="680"/>
      <c r="BF119" s="680"/>
      <c r="BG119" s="680"/>
      <c r="BH119" s="680"/>
      <c r="BI119" s="680"/>
      <c r="BJ119" s="680"/>
      <c r="BK119" s="674"/>
      <c r="BL119" s="674"/>
      <c r="BM119" s="674"/>
      <c r="BN119" s="680" t="s">
        <v>395</v>
      </c>
      <c r="BO119" s="680"/>
      <c r="BP119" s="680"/>
      <c r="BQ119" s="680"/>
      <c r="BR119" s="680"/>
      <c r="BS119" s="680"/>
      <c r="BT119" s="680"/>
      <c r="BU119" s="680"/>
      <c r="BV119" s="680"/>
      <c r="BW119" s="680"/>
    </row>
    <row r="120" spans="1:75" ht="13.5" customHeight="1">
      <c r="A120" s="696"/>
      <c r="B120" s="15" t="s">
        <v>58</v>
      </c>
      <c r="C120" s="751" t="str">
        <f>IFERROR(VLOOKUP(C119,科目・教員!$A$2:$B$349,2,0),"")</f>
        <v/>
      </c>
      <c r="D120" s="752"/>
      <c r="E120" s="690" t="str">
        <f>IFERROR(VLOOKUP(E119,科目・教員!$A$2:$B$349,2,0),"")</f>
        <v/>
      </c>
      <c r="F120" s="689"/>
      <c r="G120" s="690" t="str">
        <f>IFERROR(VLOOKUP(G119,科目・教員!$A$2:$B$349,2,0),"")</f>
        <v/>
      </c>
      <c r="H120" s="689"/>
      <c r="I120" s="690" t="str">
        <f>IFERROR(VLOOKUP(I119,科目・教員!$A$2:$B$349,2,0),"")</f>
        <v/>
      </c>
      <c r="J120" s="689"/>
      <c r="K120" s="691" t="str">
        <f>IFERROR(VLOOKUP(K119,科目・教員!$A$2:$B$349,2,0),"")</f>
        <v/>
      </c>
      <c r="L120" s="691"/>
      <c r="M120" s="688" t="str">
        <f>IFERROR(VLOOKUP(M119,科目・教員!$A$2:$B$349,2,0),"")</f>
        <v/>
      </c>
      <c r="N120" s="689"/>
      <c r="O120" s="691" t="str">
        <f>IFERROR(VLOOKUP(O119,科目・教員!$A$2:$B$349,2,0),"")</f>
        <v/>
      </c>
      <c r="P120" s="689"/>
      <c r="Q120" s="691" t="str">
        <f>IFERROR(VLOOKUP(Q119,科目・教員!$A$2:$B$349,2,0),"")</f>
        <v/>
      </c>
      <c r="R120" s="689"/>
      <c r="S120" s="691" t="str">
        <f>IFERROR(VLOOKUP(S119,科目・教員!$A$2:$B$349,2,0),"")</f>
        <v/>
      </c>
      <c r="T120" s="689"/>
      <c r="U120" s="21"/>
      <c r="Z120" s="696"/>
      <c r="AA120" s="681"/>
      <c r="AB120" s="681"/>
      <c r="AC120" s="681"/>
      <c r="AD120" s="681"/>
      <c r="AE120" s="681"/>
      <c r="AF120" s="681"/>
      <c r="AG120" s="681"/>
      <c r="AH120" s="681"/>
      <c r="AI120" s="681"/>
      <c r="AJ120" s="681"/>
      <c r="AK120" s="681"/>
      <c r="AL120" s="681"/>
      <c r="AM120" s="681"/>
      <c r="AN120" s="681"/>
      <c r="AO120" s="681"/>
      <c r="AP120" s="681"/>
      <c r="AQ120" s="681"/>
      <c r="AR120" s="681"/>
      <c r="AS120" s="681"/>
      <c r="AT120" s="681"/>
      <c r="AU120" s="681"/>
      <c r="AV120" s="681"/>
      <c r="AW120" s="681"/>
      <c r="AX120" s="681"/>
      <c r="AY120" s="681"/>
      <c r="AZ120" s="681"/>
      <c r="BA120" s="681"/>
      <c r="BB120" s="681"/>
      <c r="BC120" s="681"/>
      <c r="BD120" s="681"/>
      <c r="BE120" s="681"/>
      <c r="BF120" s="681"/>
      <c r="BG120" s="681"/>
      <c r="BH120" s="681"/>
      <c r="BI120" s="681"/>
      <c r="BJ120" s="681"/>
      <c r="BK120" s="675"/>
      <c r="BL120" s="675"/>
      <c r="BM120" s="675"/>
      <c r="BN120" s="681"/>
      <c r="BO120" s="681"/>
      <c r="BP120" s="681"/>
      <c r="BQ120" s="681"/>
      <c r="BR120" s="681"/>
      <c r="BS120" s="681"/>
      <c r="BT120" s="681"/>
      <c r="BU120" s="681"/>
      <c r="BV120" s="681"/>
      <c r="BW120" s="681"/>
    </row>
    <row r="121" spans="1:75" ht="13.5" customHeight="1">
      <c r="A121" s="696"/>
      <c r="B121" s="15" t="s">
        <v>60</v>
      </c>
      <c r="C121" s="751" t="str">
        <f>VLOOKUP($C102,'2025年度(1年後期)'!$B$5:$N$207,COLUMN('2025年度(1年後期)'!$I$5)+1,0)&amp;""</f>
        <v>大講義室</v>
      </c>
      <c r="D121" s="752"/>
      <c r="E121" s="690" t="str">
        <f>VLOOKUP($C102,'2025年度(2年後期)'!$B$5:$N$207,COLUMN('2025年度(2年後期)'!$I$5)+1,0)&amp;""</f>
        <v/>
      </c>
      <c r="F121" s="689"/>
      <c r="G121" s="690" t="str">
        <f>VLOOKUP($C102,'2025年度(3年後期)'!$B$5:$N$207,COLUMN('2025年度(3年後期)'!$I$5)+1,0)&amp;""</f>
        <v>在宅:在宅実</v>
      </c>
      <c r="H121" s="689"/>
      <c r="I121" s="690" t="str">
        <f>VLOOKUP($C102,'2025年度(4年後期)'!$B$5:$N$206,COLUMN('2025年度(4年後期)'!$I$5)+1,0)&amp;""</f>
        <v/>
      </c>
      <c r="J121" s="689"/>
      <c r="K121" s="691" t="str">
        <f>VLOOKUP($C102,'2025年度(助産後期)'!$B$5:$N$207,COLUMN('2025年度(助産後期)'!$I$5)+1,0)&amp;""</f>
        <v/>
      </c>
      <c r="L121" s="691"/>
      <c r="M121" s="688" t="str">
        <f>VLOOKUP($C102,'2025年度(M1後期)'!$B$5:$N$207,COLUMN('2025年度(M1後期)'!$I$5)+1,0)&amp;""</f>
        <v/>
      </c>
      <c r="N121" s="689"/>
      <c r="O121" s="691" t="str">
        <f>VLOOKUP($C102,'2025年度(M2後期)'!$B$5:$N$207,COLUMN('2025年度(M2後期)'!$I$5)+1,0)&amp;""</f>
        <v/>
      </c>
      <c r="P121" s="689"/>
      <c r="Q121" s="691" t="str">
        <f>VLOOKUP($C102,'2025年度(D1後期)'!$B$5:$N$207,COLUMN('2025年度(D1後期)'!$I$5)+1,0)&amp;""</f>
        <v/>
      </c>
      <c r="R121" s="689"/>
      <c r="S121" s="691" t="str">
        <f>VLOOKUP($C102,'2025年度(D23後期)'!$B$5:$N$207,COLUMN('2025年度(D23後期)'!$I$5)+1,0)&amp;""</f>
        <v/>
      </c>
      <c r="T121" s="689"/>
      <c r="U121" s="21"/>
      <c r="Z121" s="696"/>
      <c r="AA121" s="681"/>
      <c r="AB121" s="681"/>
      <c r="AC121" s="681"/>
      <c r="AD121" s="681"/>
      <c r="AE121" s="681"/>
      <c r="AF121" s="681"/>
      <c r="AG121" s="681"/>
      <c r="AH121" s="681"/>
      <c r="AI121" s="681"/>
      <c r="AJ121" s="681"/>
      <c r="AK121" s="681"/>
      <c r="AL121" s="681"/>
      <c r="AM121" s="681"/>
      <c r="AN121" s="681"/>
      <c r="AO121" s="681"/>
      <c r="AP121" s="681"/>
      <c r="AQ121" s="681"/>
      <c r="AR121" s="681"/>
      <c r="AS121" s="681"/>
      <c r="AT121" s="681"/>
      <c r="AU121" s="681"/>
      <c r="AV121" s="681"/>
      <c r="AW121" s="681"/>
      <c r="AX121" s="681"/>
      <c r="AY121" s="681"/>
      <c r="AZ121" s="681"/>
      <c r="BA121" s="681"/>
      <c r="BB121" s="681"/>
      <c r="BC121" s="681"/>
      <c r="BD121" s="681"/>
      <c r="BE121" s="681"/>
      <c r="BF121" s="681"/>
      <c r="BG121" s="681"/>
      <c r="BH121" s="681"/>
      <c r="BI121" s="681"/>
      <c r="BJ121" s="681"/>
      <c r="BK121" s="675"/>
      <c r="BL121" s="675"/>
      <c r="BM121" s="675"/>
      <c r="BN121" s="681"/>
      <c r="BO121" s="681"/>
      <c r="BP121" s="681"/>
      <c r="BQ121" s="681"/>
      <c r="BR121" s="681"/>
      <c r="BS121" s="681"/>
      <c r="BT121" s="681"/>
      <c r="BU121" s="681"/>
      <c r="BV121" s="681"/>
      <c r="BW121" s="681"/>
    </row>
    <row r="122" spans="1:75" ht="13.5" customHeight="1">
      <c r="A122" s="697"/>
      <c r="B122" s="16" t="s">
        <v>62</v>
      </c>
      <c r="C122" s="749"/>
      <c r="D122" s="750"/>
      <c r="E122" s="684"/>
      <c r="F122" s="685"/>
      <c r="G122" s="684"/>
      <c r="H122" s="685"/>
      <c r="I122" s="684"/>
      <c r="J122" s="685"/>
      <c r="K122" s="686"/>
      <c r="L122" s="686"/>
      <c r="M122" s="687"/>
      <c r="N122" s="685"/>
      <c r="O122" s="686"/>
      <c r="P122" s="685"/>
      <c r="Q122" s="686"/>
      <c r="R122" s="685"/>
      <c r="S122" s="686"/>
      <c r="T122" s="685"/>
      <c r="U122" s="21"/>
      <c r="Z122" s="697"/>
      <c r="AA122" s="682"/>
      <c r="AB122" s="682"/>
      <c r="AC122" s="682"/>
      <c r="AD122" s="682"/>
      <c r="AE122" s="682"/>
      <c r="AF122" s="682"/>
      <c r="AG122" s="682"/>
      <c r="AH122" s="682"/>
      <c r="AI122" s="682"/>
      <c r="AJ122" s="682"/>
      <c r="AK122" s="682"/>
      <c r="AL122" s="682"/>
      <c r="AM122" s="682"/>
      <c r="AN122" s="682"/>
      <c r="AO122" s="682"/>
      <c r="AP122" s="682"/>
      <c r="AQ122" s="682"/>
      <c r="AR122" s="682"/>
      <c r="AS122" s="682"/>
      <c r="AT122" s="682"/>
      <c r="AU122" s="682"/>
      <c r="AV122" s="682"/>
      <c r="AW122" s="682"/>
      <c r="AX122" s="682"/>
      <c r="AY122" s="682"/>
      <c r="AZ122" s="682"/>
      <c r="BA122" s="682"/>
      <c r="BB122" s="682"/>
      <c r="BC122" s="682"/>
      <c r="BD122" s="682"/>
      <c r="BE122" s="682"/>
      <c r="BF122" s="682"/>
      <c r="BG122" s="682"/>
      <c r="BH122" s="682"/>
      <c r="BI122" s="682"/>
      <c r="BJ122" s="682"/>
      <c r="BK122" s="676"/>
      <c r="BL122" s="676"/>
      <c r="BM122" s="676"/>
      <c r="BN122" s="682"/>
      <c r="BO122" s="682"/>
      <c r="BP122" s="682"/>
      <c r="BQ122" s="682"/>
      <c r="BR122" s="682"/>
      <c r="BS122" s="682"/>
      <c r="BT122" s="682"/>
      <c r="BU122" s="682"/>
      <c r="BV122" s="682"/>
      <c r="BW122" s="682"/>
    </row>
    <row r="123" spans="1:75" ht="13.5" customHeight="1">
      <c r="A123" s="696" t="s">
        <v>87</v>
      </c>
      <c r="B123" s="15" t="s">
        <v>55</v>
      </c>
      <c r="C123" s="692" t="str">
        <f>VLOOKUP($C102,'2025年度(1年後期)'!$B$5:$N$207,COLUMN('2025年度(1年後期)'!$K$5),0)&amp;""</f>
        <v/>
      </c>
      <c r="D123" s="693"/>
      <c r="E123" s="698" t="str">
        <f>VLOOKUP($C102,'2025年度(2年後期)'!$B$5:$N$207,COLUMN('2025年度(2年後期)'!$K$5),0)&amp;""</f>
        <v/>
      </c>
      <c r="F123" s="693"/>
      <c r="G123" s="698" t="str">
        <f>VLOOKUP($C102,'2025年度(3年後期)'!$B$5:$N$207,COLUMN('2025年度(3年後期)'!$K$5),0)&amp;""</f>
        <v/>
      </c>
      <c r="H123" s="693"/>
      <c r="I123" s="698" t="str">
        <f>VLOOKUP($C102,'2025年度(4年後期)'!$B$5:$N$206,COLUMN('2025年度(4年後期)'!$K$5),0)&amp;""</f>
        <v/>
      </c>
      <c r="J123" s="693"/>
      <c r="K123" s="694" t="str">
        <f>VLOOKUP($C102,'2025年度(助産後期)'!$B$5:$N$207,COLUMN('2025年度(助産後期)'!$K$5),0)&amp;""</f>
        <v/>
      </c>
      <c r="L123" s="694"/>
      <c r="M123" s="692" t="str">
        <f>VLOOKUP($C102,'2025年度(M1後期)'!$B$5:$N$207,COLUMN('2025年度(M1後期)'!$K$5),0)&amp;""</f>
        <v/>
      </c>
      <c r="N123" s="693"/>
      <c r="O123" s="694" t="str">
        <f>VLOOKUP($C102,'2025年度(M2後期)'!$B$5:$N$207,COLUMN('2025年度(M2後期)'!$K$5),0)&amp;""</f>
        <v/>
      </c>
      <c r="P123" s="693"/>
      <c r="Q123" s="694" t="str">
        <f>VLOOKUP($C102,'2025年度(D1後期)'!$B$5:$N$207,COLUMN('2025年度(D1後期)'!$K$5),0)&amp;""</f>
        <v/>
      </c>
      <c r="R123" s="693"/>
      <c r="S123" s="694" t="str">
        <f>VLOOKUP($C102,'2025年度(D23後期)'!$B$5:$N$207,COLUMN('2025年度(D23後期)'!$K$5),0)&amp;""</f>
        <v/>
      </c>
      <c r="T123" s="693"/>
      <c r="U123" s="21"/>
      <c r="Z123" s="696" t="str">
        <f>A123</f>
        <v>５時限（16：50～18：20）</v>
      </c>
      <c r="AA123" s="680"/>
      <c r="AB123" s="680"/>
      <c r="AC123" s="680"/>
      <c r="AD123" s="680"/>
      <c r="AE123" s="680"/>
      <c r="AF123" s="680"/>
      <c r="AG123" s="680"/>
      <c r="AH123" s="680"/>
      <c r="AI123" s="680"/>
      <c r="AJ123" s="680"/>
      <c r="AK123" s="680"/>
      <c r="AL123" s="680"/>
      <c r="AM123" s="680"/>
      <c r="AN123" s="680"/>
      <c r="AO123" s="680"/>
      <c r="AP123" s="680"/>
      <c r="AQ123" s="680"/>
      <c r="AR123" s="680"/>
      <c r="AS123" s="680"/>
      <c r="AT123" s="680"/>
      <c r="AU123" s="680"/>
      <c r="AV123" s="680"/>
      <c r="AW123" s="680"/>
      <c r="AX123" s="680"/>
      <c r="AY123" s="680"/>
      <c r="AZ123" s="680"/>
      <c r="BA123" s="680"/>
      <c r="BB123" s="680"/>
      <c r="BC123" s="680"/>
      <c r="BD123" s="680"/>
      <c r="BE123" s="680"/>
      <c r="BF123" s="680"/>
      <c r="BG123" s="680"/>
      <c r="BH123" s="680"/>
      <c r="BI123" s="680"/>
      <c r="BJ123" s="680"/>
      <c r="BK123" s="674"/>
      <c r="BL123" s="674"/>
      <c r="BM123" s="674"/>
      <c r="BN123" s="680"/>
      <c r="BO123" s="680"/>
      <c r="BP123" s="680"/>
      <c r="BQ123" s="680"/>
      <c r="BR123" s="680"/>
      <c r="BS123" s="680"/>
      <c r="BT123" s="680"/>
      <c r="BU123" s="680"/>
      <c r="BV123" s="680"/>
      <c r="BW123" s="680"/>
    </row>
    <row r="124" spans="1:75" ht="13.5" customHeight="1">
      <c r="A124" s="696"/>
      <c r="B124" s="15" t="s">
        <v>58</v>
      </c>
      <c r="C124" s="688" t="str">
        <f>IFERROR(VLOOKUP(C123,科目・教員!$A$2:$B$349,2,0),"")</f>
        <v/>
      </c>
      <c r="D124" s="689"/>
      <c r="E124" s="690" t="str">
        <f>IFERROR(VLOOKUP(E123,科目・教員!$A$2:$B$349,2,0),"")</f>
        <v/>
      </c>
      <c r="F124" s="689"/>
      <c r="G124" s="690" t="str">
        <f>IFERROR(VLOOKUP(G123,科目・教員!$A$2:$B$349,2,0),"")</f>
        <v/>
      </c>
      <c r="H124" s="689"/>
      <c r="I124" s="690" t="str">
        <f>IFERROR(VLOOKUP(I123,科目・教員!$A$2:$B$349,2,0),"")</f>
        <v/>
      </c>
      <c r="J124" s="689"/>
      <c r="K124" s="691" t="str">
        <f>IFERROR(VLOOKUP(K123,科目・教員!$A$2:$B$349,2,0),"")</f>
        <v/>
      </c>
      <c r="L124" s="691"/>
      <c r="M124" s="688" t="str">
        <f>IFERROR(VLOOKUP(M123,科目・教員!$A$2:$B$349,2,0),"")</f>
        <v/>
      </c>
      <c r="N124" s="689"/>
      <c r="O124" s="691" t="str">
        <f>IFERROR(VLOOKUP(O123,科目・教員!$A$2:$B$349,2,0),"")</f>
        <v/>
      </c>
      <c r="P124" s="689"/>
      <c r="Q124" s="691" t="str">
        <f>IFERROR(VLOOKUP(Q123,科目・教員!$A$2:$B$349,2,0),"")</f>
        <v/>
      </c>
      <c r="R124" s="689"/>
      <c r="S124" s="691" t="str">
        <f>IFERROR(VLOOKUP(S123,科目・教員!$A$2:$B$349,2,0),"")</f>
        <v/>
      </c>
      <c r="T124" s="689"/>
      <c r="U124" s="21"/>
      <c r="Z124" s="696"/>
      <c r="AA124" s="681"/>
      <c r="AB124" s="681"/>
      <c r="AC124" s="681"/>
      <c r="AD124" s="681"/>
      <c r="AE124" s="681"/>
      <c r="AF124" s="681"/>
      <c r="AG124" s="681"/>
      <c r="AH124" s="681"/>
      <c r="AI124" s="681"/>
      <c r="AJ124" s="681"/>
      <c r="AK124" s="681"/>
      <c r="AL124" s="681"/>
      <c r="AM124" s="681"/>
      <c r="AN124" s="681"/>
      <c r="AO124" s="681"/>
      <c r="AP124" s="681"/>
      <c r="AQ124" s="681"/>
      <c r="AR124" s="681"/>
      <c r="AS124" s="681"/>
      <c r="AT124" s="681"/>
      <c r="AU124" s="681"/>
      <c r="AV124" s="681"/>
      <c r="AW124" s="681"/>
      <c r="AX124" s="681"/>
      <c r="AY124" s="681"/>
      <c r="AZ124" s="681"/>
      <c r="BA124" s="681"/>
      <c r="BB124" s="681"/>
      <c r="BC124" s="681"/>
      <c r="BD124" s="681"/>
      <c r="BE124" s="681"/>
      <c r="BF124" s="681"/>
      <c r="BG124" s="681"/>
      <c r="BH124" s="681"/>
      <c r="BI124" s="681"/>
      <c r="BJ124" s="681"/>
      <c r="BK124" s="675"/>
      <c r="BL124" s="675"/>
      <c r="BM124" s="675"/>
      <c r="BN124" s="681"/>
      <c r="BO124" s="681"/>
      <c r="BP124" s="681"/>
      <c r="BQ124" s="681"/>
      <c r="BR124" s="681"/>
      <c r="BS124" s="681"/>
      <c r="BT124" s="681"/>
      <c r="BU124" s="681"/>
      <c r="BV124" s="681"/>
      <c r="BW124" s="681"/>
    </row>
    <row r="125" spans="1:75" ht="13.5" customHeight="1">
      <c r="A125" s="696"/>
      <c r="B125" s="15" t="s">
        <v>60</v>
      </c>
      <c r="C125" s="688" t="str">
        <f>VLOOKUP($C102,'2025年度(1年後期)'!$B$5:$N$207,COLUMN('2025年度(1年後期)'!$K$5)+1,0)&amp;""</f>
        <v/>
      </c>
      <c r="D125" s="689"/>
      <c r="E125" s="690" t="str">
        <f>VLOOKUP($C102,'2025年度(2年後期)'!$B$5:$N$207,COLUMN('2025年度(2年後期)'!$K$5)+1,0)&amp;""</f>
        <v/>
      </c>
      <c r="F125" s="689"/>
      <c r="G125" s="690" t="str">
        <f>VLOOKUP($C102,'2025年度(3年後期)'!$B$5:$N$207,COLUMN('2025年度(3年後期)'!$K$5)+1,0)&amp;""</f>
        <v/>
      </c>
      <c r="H125" s="689"/>
      <c r="I125" s="690" t="str">
        <f>VLOOKUP($C102,'2025年度(4年後期)'!$B$5:$N$206,COLUMN('2025年度(4年後期)'!$K$5)+1,0)&amp;""</f>
        <v/>
      </c>
      <c r="J125" s="689"/>
      <c r="K125" s="691" t="str">
        <f>VLOOKUP($C102,'2025年度(助産後期)'!$B$5:$N$207,COLUMN('2025年度(助産後期)'!$K$5)+1,0)&amp;""</f>
        <v/>
      </c>
      <c r="L125" s="691"/>
      <c r="M125" s="688" t="str">
        <f>VLOOKUP($C102,'2025年度(M1後期)'!$B$5:$N$207,COLUMN('2025年度(M1後期)'!$K$5)+1,0)&amp;""</f>
        <v/>
      </c>
      <c r="N125" s="689"/>
      <c r="O125" s="691" t="str">
        <f>VLOOKUP($C102,'2025年度(M1後期)'!$B$5:$N$207,COLUMN('2025年度(M1後期)'!$K$5)+1,0)&amp;""</f>
        <v/>
      </c>
      <c r="P125" s="689"/>
      <c r="Q125" s="691" t="str">
        <f>VLOOKUP($C102,'2025年度(D1後期)'!$B$5:$N$207,COLUMN('2025年度(D1後期)'!$K$5)+1,0)&amp;""</f>
        <v/>
      </c>
      <c r="R125" s="689"/>
      <c r="S125" s="691" t="str">
        <f>VLOOKUP($C102,'2025年度(D23後期)'!$B$5:$N$207,COLUMN('2025年度(D23後期)'!$K$5)+1,0)&amp;""</f>
        <v/>
      </c>
      <c r="T125" s="689"/>
      <c r="U125" s="21"/>
      <c r="Z125" s="696"/>
      <c r="AA125" s="681"/>
      <c r="AB125" s="681"/>
      <c r="AC125" s="681"/>
      <c r="AD125" s="681"/>
      <c r="AE125" s="681"/>
      <c r="AF125" s="681"/>
      <c r="AG125" s="681"/>
      <c r="AH125" s="681"/>
      <c r="AI125" s="681"/>
      <c r="AJ125" s="681"/>
      <c r="AK125" s="681"/>
      <c r="AL125" s="681"/>
      <c r="AM125" s="681"/>
      <c r="AN125" s="681"/>
      <c r="AO125" s="681"/>
      <c r="AP125" s="681"/>
      <c r="AQ125" s="681"/>
      <c r="AR125" s="681"/>
      <c r="AS125" s="681"/>
      <c r="AT125" s="681"/>
      <c r="AU125" s="681"/>
      <c r="AV125" s="681"/>
      <c r="AW125" s="681"/>
      <c r="AX125" s="681"/>
      <c r="AY125" s="681"/>
      <c r="AZ125" s="681"/>
      <c r="BA125" s="681"/>
      <c r="BB125" s="681"/>
      <c r="BC125" s="681"/>
      <c r="BD125" s="681"/>
      <c r="BE125" s="681"/>
      <c r="BF125" s="681"/>
      <c r="BG125" s="681"/>
      <c r="BH125" s="681"/>
      <c r="BI125" s="681"/>
      <c r="BJ125" s="681"/>
      <c r="BK125" s="675"/>
      <c r="BL125" s="675"/>
      <c r="BM125" s="675"/>
      <c r="BN125" s="681"/>
      <c r="BO125" s="681"/>
      <c r="BP125" s="681"/>
      <c r="BQ125" s="681"/>
      <c r="BR125" s="681"/>
      <c r="BS125" s="681"/>
      <c r="BT125" s="681"/>
      <c r="BU125" s="681"/>
      <c r="BV125" s="681"/>
      <c r="BW125" s="681"/>
    </row>
    <row r="126" spans="1:75" ht="13.5" customHeight="1">
      <c r="A126" s="697"/>
      <c r="B126" s="16" t="s">
        <v>62</v>
      </c>
      <c r="C126" s="687"/>
      <c r="D126" s="685"/>
      <c r="E126" s="684"/>
      <c r="F126" s="685"/>
      <c r="G126" s="684"/>
      <c r="H126" s="685"/>
      <c r="I126" s="684"/>
      <c r="J126" s="685"/>
      <c r="K126" s="686"/>
      <c r="L126" s="686"/>
      <c r="M126" s="687"/>
      <c r="N126" s="685"/>
      <c r="O126" s="686"/>
      <c r="P126" s="685"/>
      <c r="Q126" s="686"/>
      <c r="R126" s="685"/>
      <c r="S126" s="686"/>
      <c r="T126" s="685"/>
      <c r="U126" s="22"/>
      <c r="V126" s="19"/>
      <c r="W126" s="19"/>
      <c r="X126" s="19"/>
      <c r="Y126" s="19"/>
      <c r="Z126" s="697"/>
      <c r="AA126" s="682"/>
      <c r="AB126" s="682"/>
      <c r="AC126" s="682"/>
      <c r="AD126" s="682"/>
      <c r="AE126" s="682"/>
      <c r="AF126" s="682"/>
      <c r="AG126" s="682"/>
      <c r="AH126" s="682"/>
      <c r="AI126" s="682"/>
      <c r="AJ126" s="682"/>
      <c r="AK126" s="682"/>
      <c r="AL126" s="682"/>
      <c r="AM126" s="682"/>
      <c r="AN126" s="682"/>
      <c r="AO126" s="682"/>
      <c r="AP126" s="682"/>
      <c r="AQ126" s="682"/>
      <c r="AR126" s="682"/>
      <c r="AS126" s="682"/>
      <c r="AT126" s="682"/>
      <c r="AU126" s="682"/>
      <c r="AV126" s="682"/>
      <c r="AW126" s="682"/>
      <c r="AX126" s="682"/>
      <c r="AY126" s="682"/>
      <c r="AZ126" s="682"/>
      <c r="BA126" s="682"/>
      <c r="BB126" s="682"/>
      <c r="BC126" s="682"/>
      <c r="BD126" s="682"/>
      <c r="BE126" s="682"/>
      <c r="BF126" s="682"/>
      <c r="BG126" s="682"/>
      <c r="BH126" s="682"/>
      <c r="BI126" s="682"/>
      <c r="BJ126" s="682"/>
      <c r="BK126" s="676"/>
      <c r="BL126" s="676"/>
      <c r="BM126" s="676"/>
      <c r="BN126" s="682"/>
      <c r="BO126" s="682"/>
      <c r="BP126" s="682"/>
      <c r="BQ126" s="682"/>
      <c r="BR126" s="682"/>
      <c r="BS126" s="682"/>
      <c r="BT126" s="682"/>
      <c r="BU126" s="682"/>
      <c r="BV126" s="682"/>
      <c r="BW126" s="682"/>
    </row>
    <row r="127" spans="1:75" ht="21.75">
      <c r="A127" s="5"/>
      <c r="B127" s="6"/>
      <c r="C127" s="722">
        <f>C102+1</f>
        <v>46059</v>
      </c>
      <c r="D127" s="722"/>
      <c r="E127" s="722"/>
      <c r="F127" s="722"/>
      <c r="G127" s="722"/>
      <c r="H127" s="722"/>
      <c r="I127" s="722"/>
      <c r="J127" s="722"/>
      <c r="K127" s="722"/>
      <c r="L127" s="722"/>
      <c r="M127" s="722"/>
      <c r="N127" s="722"/>
      <c r="O127" s="722"/>
      <c r="P127" s="722"/>
      <c r="Q127" s="722"/>
      <c r="R127" s="722"/>
      <c r="S127" s="722"/>
      <c r="T127" s="722"/>
      <c r="U127" s="781">
        <f>C127</f>
        <v>46059</v>
      </c>
      <c r="V127" s="782"/>
      <c r="W127" s="782"/>
      <c r="X127" s="782"/>
      <c r="Y127" s="782"/>
      <c r="Z127" s="783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96" t="s">
        <v>54</v>
      </c>
      <c r="B128" s="12" t="s">
        <v>55</v>
      </c>
      <c r="C128" s="705" t="str">
        <f>VLOOKUP($C127,'2025年度(1年後期)'!$B$5:$N$207,COLUMN('2025年度(1年後期)'!$C$5),0)&amp;""</f>
        <v/>
      </c>
      <c r="D128" s="706"/>
      <c r="E128" s="713" t="str">
        <f>VLOOKUP($C127,'2025年度(2年後期)'!$B$5:$N$207,COLUMN('2025年度(2年後期)'!$C$5),0)&amp;""</f>
        <v/>
      </c>
      <c r="F128" s="706"/>
      <c r="G128" s="713" t="str">
        <f>VLOOKUP($C127,'2025年度(3年後期)'!$B$5:$N$207,COLUMN('2025年度(3年後期)'!$C$5),0)&amp;""</f>
        <v>領域別実習</v>
      </c>
      <c r="H128" s="706"/>
      <c r="I128" s="713" t="str">
        <f>VLOOKUP($C127,'2025年度(4年後期)'!$B$5:$N$206,COLUMN('2025年度(4年後期)'!$C$5),0)&amp;""</f>
        <v/>
      </c>
      <c r="J128" s="706"/>
      <c r="K128" s="693" t="str">
        <f>VLOOKUP($C127,'2025年度(助産後期)'!$B$5:$N$207,COLUMN('2025年度(助産後期)'!$C$5),0)&amp;""</f>
        <v/>
      </c>
      <c r="L128" s="709"/>
      <c r="M128" s="723" t="str">
        <f>VLOOKUP($C127,'2025年度(M1後期)'!$B$5:$N$207,COLUMN('2025年度(M1後期)'!$C$5),0)&amp;""</f>
        <v>入試設営</v>
      </c>
      <c r="N128" s="709"/>
      <c r="O128" s="713" t="str">
        <f>VLOOKUP($C127,'2025年度(M2後期)'!$B$5:$N$207,COLUMN('2025年度(M2後期)'!$C$5),0)&amp;""</f>
        <v>入試設営</v>
      </c>
      <c r="P128" s="706"/>
      <c r="Q128" s="713" t="str">
        <f>VLOOKUP($C127,'2025年度(D1後期)'!$B$5:$N$207,COLUMN('2025年度(D1後期)'!$C$5),0)&amp;""</f>
        <v>入試設営</v>
      </c>
      <c r="R128" s="706"/>
      <c r="S128" s="693" t="str">
        <f>VLOOKUP($C127,'2025年度(D23後期)'!$B$5:$N$207,COLUMN('2025年度(D23後期)'!$C$5),0)&amp;""</f>
        <v>入試設営</v>
      </c>
      <c r="T128" s="706"/>
      <c r="U128" s="473" t="s">
        <v>396</v>
      </c>
      <c r="Z128" s="695" t="str">
        <f>A128</f>
        <v xml:space="preserve">１時限（09：20～10：50） </v>
      </c>
      <c r="AA128" s="680"/>
      <c r="AB128" s="680"/>
      <c r="AC128" s="680"/>
      <c r="AD128" s="680"/>
      <c r="AE128" s="680"/>
      <c r="AF128" s="680"/>
      <c r="AG128" s="680"/>
      <c r="AH128" s="680"/>
      <c r="AI128" s="680"/>
      <c r="AJ128" s="680"/>
      <c r="AK128" s="680"/>
      <c r="AL128" s="680"/>
      <c r="AM128" s="680"/>
      <c r="AN128" s="680"/>
      <c r="AO128" s="680"/>
      <c r="AP128" s="680"/>
      <c r="AQ128" s="680"/>
      <c r="AR128" s="680"/>
      <c r="AS128" s="680"/>
      <c r="AT128" s="680"/>
      <c r="AU128" s="680"/>
      <c r="AV128" s="680"/>
      <c r="AW128" s="680"/>
      <c r="AX128" s="680"/>
      <c r="AY128" s="680"/>
      <c r="AZ128" s="680"/>
      <c r="BA128" s="680"/>
      <c r="BB128" s="680"/>
      <c r="BC128" s="680"/>
      <c r="BD128" s="680"/>
      <c r="BE128" s="680"/>
      <c r="BF128" s="680"/>
      <c r="BG128" s="680"/>
      <c r="BH128" s="680"/>
      <c r="BI128" s="680"/>
      <c r="BJ128" s="680"/>
      <c r="BK128" s="674"/>
      <c r="BL128" s="674"/>
      <c r="BM128" s="674"/>
      <c r="BN128" s="680"/>
      <c r="BO128" s="680"/>
      <c r="BP128" s="680"/>
      <c r="BQ128" s="680"/>
      <c r="BR128" s="680"/>
      <c r="BS128" s="680"/>
      <c r="BT128" s="680"/>
      <c r="BU128" s="680" t="s">
        <v>298</v>
      </c>
      <c r="BV128" s="680" t="s">
        <v>169</v>
      </c>
      <c r="BW128" s="680"/>
    </row>
    <row r="129" spans="1:75" ht="13.5" customHeight="1">
      <c r="A129" s="696"/>
      <c r="B129" s="15" t="s">
        <v>58</v>
      </c>
      <c r="C129" s="708" t="str">
        <f>IFERROR(VLOOKUP(C128,科目・教員!$A$2:$B$349,2,0),"")</f>
        <v/>
      </c>
      <c r="D129" s="707"/>
      <c r="E129" s="716" t="str">
        <f>IFERROR(VLOOKUP(E128,科目・教員!$A$2:$B$349,2,0),"")</f>
        <v/>
      </c>
      <c r="F129" s="707"/>
      <c r="G129" s="716" t="str">
        <f>IFERROR(VLOOKUP(G128,科目・教員!$A$2:$B$349,2,0),"")</f>
        <v/>
      </c>
      <c r="H129" s="707"/>
      <c r="I129" s="716" t="str">
        <f>IFERROR(VLOOKUP(I128,科目・教員!$A$2:$B$349,2,0),"")</f>
        <v/>
      </c>
      <c r="J129" s="707"/>
      <c r="K129" s="689" t="str">
        <f>IFERROR(VLOOKUP(K128,科目・教員!$A$2:$B$349,2,0),"")</f>
        <v/>
      </c>
      <c r="L129" s="717"/>
      <c r="M129" s="718" t="str">
        <f>IFERROR(VLOOKUP(M128,科目・教員!$A$2:$B$349,2,0),"")</f>
        <v/>
      </c>
      <c r="N129" s="707"/>
      <c r="O129" s="716" t="str">
        <f>IFERROR(VLOOKUP(O128,科目・教員!$A$2:$B$349,2,0),"")</f>
        <v/>
      </c>
      <c r="P129" s="707"/>
      <c r="Q129" s="716" t="str">
        <f>IFERROR(VLOOKUP(Q128,科目・教員!$A$2:$B$349,2,0),"")</f>
        <v/>
      </c>
      <c r="R129" s="707"/>
      <c r="S129" s="689" t="str">
        <f>IFERROR(VLOOKUP(S128,科目・教員!$A$2:$B$349,2,0),"")</f>
        <v/>
      </c>
      <c r="T129" s="707"/>
      <c r="U129" s="473" t="s">
        <v>397</v>
      </c>
      <c r="Z129" s="696"/>
      <c r="AA129" s="681"/>
      <c r="AB129" s="681"/>
      <c r="AC129" s="681"/>
      <c r="AD129" s="681"/>
      <c r="AE129" s="681"/>
      <c r="AF129" s="681"/>
      <c r="AG129" s="681"/>
      <c r="AH129" s="681"/>
      <c r="AI129" s="681"/>
      <c r="AJ129" s="681"/>
      <c r="AK129" s="681"/>
      <c r="AL129" s="681"/>
      <c r="AM129" s="681"/>
      <c r="AN129" s="681"/>
      <c r="AO129" s="681"/>
      <c r="AP129" s="681"/>
      <c r="AQ129" s="681"/>
      <c r="AR129" s="681"/>
      <c r="AS129" s="681"/>
      <c r="AT129" s="681"/>
      <c r="AU129" s="681"/>
      <c r="AV129" s="681"/>
      <c r="AW129" s="681"/>
      <c r="AX129" s="681"/>
      <c r="AY129" s="681"/>
      <c r="AZ129" s="681"/>
      <c r="BA129" s="681"/>
      <c r="BB129" s="681"/>
      <c r="BC129" s="681"/>
      <c r="BD129" s="681"/>
      <c r="BE129" s="681"/>
      <c r="BF129" s="681"/>
      <c r="BG129" s="681"/>
      <c r="BH129" s="681"/>
      <c r="BI129" s="681"/>
      <c r="BJ129" s="681"/>
      <c r="BK129" s="675"/>
      <c r="BL129" s="675"/>
      <c r="BM129" s="675"/>
      <c r="BN129" s="681"/>
      <c r="BO129" s="681"/>
      <c r="BP129" s="681"/>
      <c r="BQ129" s="681"/>
      <c r="BR129" s="681"/>
      <c r="BS129" s="681"/>
      <c r="BT129" s="681"/>
      <c r="BU129" s="681"/>
      <c r="BV129" s="681"/>
      <c r="BW129" s="681"/>
    </row>
    <row r="130" spans="1:75" ht="13.5" customHeight="1">
      <c r="A130" s="696"/>
      <c r="B130" s="15" t="s">
        <v>60</v>
      </c>
      <c r="C130" s="708" t="str">
        <f>VLOOKUP($C127,'2025年度(1年後期)'!$B$5:$N$207,COLUMN('2025年度(1年後期)'!$C$5)+1,0)&amp;""</f>
        <v/>
      </c>
      <c r="D130" s="707"/>
      <c r="E130" s="716" t="str">
        <f>VLOOKUP($C127,'2025年度(2年後期)'!$B$5:$N$207,COLUMN('2025年度(2年後期)'!$C$5)+1,0)&amp;""</f>
        <v/>
      </c>
      <c r="F130" s="707"/>
      <c r="G130" s="716" t="str">
        <f>VLOOKUP($C127,'2025年度(3年後期)'!$B$5:$N$207,COLUMN('2025年度(3年後期)'!$C$5)+1,0)&amp;""</f>
        <v>母性:研修7小児:研修6</v>
      </c>
      <c r="H130" s="707"/>
      <c r="I130" s="716" t="str">
        <f>VLOOKUP($C127,'2025年度(4年後期)'!$B$5:$N$206,COLUMN('2025年度(4年後期)'!$C$5)+1,0)&amp;""</f>
        <v/>
      </c>
      <c r="J130" s="707"/>
      <c r="K130" s="689" t="str">
        <f>VLOOKUP($C127,'2025年度(助産後期)'!$B$5:$N$207,COLUMN('2025年度(助産後期)'!$C$5)+1,0)&amp;""</f>
        <v/>
      </c>
      <c r="L130" s="717"/>
      <c r="M130" s="718" t="str">
        <f>VLOOKUP($C127,'2025年度(M1後期)'!$B$5:$N$207,COLUMN('2025年度(M1後期)'!$C$5)+1,0)&amp;""</f>
        <v/>
      </c>
      <c r="N130" s="707"/>
      <c r="O130" s="716" t="str">
        <f>VLOOKUP($C127,'2025年度(M2後期)'!$B$5:$N$207,COLUMN('2025年度(M2後期)'!$C$5)+1,0)&amp;""</f>
        <v/>
      </c>
      <c r="P130" s="707"/>
      <c r="Q130" s="716" t="str">
        <f>VLOOKUP($C127,'2025年度(D1後期)'!$B$5:$N$207,COLUMN('2025年度(D1後期)'!$C$5)+1,0)&amp;""</f>
        <v/>
      </c>
      <c r="R130" s="707"/>
      <c r="S130" s="689" t="str">
        <f>VLOOKUP($C127,'2025年度(D23後期)'!$B$5:$N$207,COLUMN('2025年度(D23後期)'!$C$5)+1,0)&amp;""</f>
        <v/>
      </c>
      <c r="T130" s="707"/>
      <c r="U130" s="473" t="s">
        <v>398</v>
      </c>
      <c r="Z130" s="696"/>
      <c r="AA130" s="681"/>
      <c r="AB130" s="681"/>
      <c r="AC130" s="681"/>
      <c r="AD130" s="681"/>
      <c r="AE130" s="681"/>
      <c r="AF130" s="681"/>
      <c r="AG130" s="681"/>
      <c r="AH130" s="681"/>
      <c r="AI130" s="681"/>
      <c r="AJ130" s="681"/>
      <c r="AK130" s="681"/>
      <c r="AL130" s="681"/>
      <c r="AM130" s="681"/>
      <c r="AN130" s="681"/>
      <c r="AO130" s="681"/>
      <c r="AP130" s="681"/>
      <c r="AQ130" s="681"/>
      <c r="AR130" s="681"/>
      <c r="AS130" s="681"/>
      <c r="AT130" s="681"/>
      <c r="AU130" s="681"/>
      <c r="AV130" s="681"/>
      <c r="AW130" s="681"/>
      <c r="AX130" s="681"/>
      <c r="AY130" s="681"/>
      <c r="AZ130" s="681"/>
      <c r="BA130" s="681"/>
      <c r="BB130" s="681"/>
      <c r="BC130" s="681"/>
      <c r="BD130" s="681"/>
      <c r="BE130" s="681"/>
      <c r="BF130" s="681"/>
      <c r="BG130" s="681"/>
      <c r="BH130" s="681"/>
      <c r="BI130" s="681"/>
      <c r="BJ130" s="681"/>
      <c r="BK130" s="675"/>
      <c r="BL130" s="675"/>
      <c r="BM130" s="675"/>
      <c r="BN130" s="681"/>
      <c r="BO130" s="681"/>
      <c r="BP130" s="681"/>
      <c r="BQ130" s="681"/>
      <c r="BR130" s="681"/>
      <c r="BS130" s="681"/>
      <c r="BT130" s="681"/>
      <c r="BU130" s="681"/>
      <c r="BV130" s="681"/>
      <c r="BW130" s="681"/>
    </row>
    <row r="131" spans="1:75" ht="13.5" customHeight="1">
      <c r="A131" s="697"/>
      <c r="B131" s="16" t="s">
        <v>62</v>
      </c>
      <c r="C131" s="687"/>
      <c r="D131" s="719"/>
      <c r="E131" s="684"/>
      <c r="F131" s="719"/>
      <c r="G131" s="684"/>
      <c r="H131" s="719"/>
      <c r="I131" s="684"/>
      <c r="J131" s="719"/>
      <c r="K131" s="686"/>
      <c r="L131" s="720"/>
      <c r="M131" s="721"/>
      <c r="N131" s="719"/>
      <c r="O131" s="684"/>
      <c r="P131" s="719"/>
      <c r="Q131" s="684"/>
      <c r="R131" s="719"/>
      <c r="S131" s="686"/>
      <c r="T131" s="719"/>
      <c r="U131" s="473"/>
      <c r="Z131" s="697"/>
      <c r="AA131" s="682"/>
      <c r="AB131" s="682"/>
      <c r="AC131" s="682"/>
      <c r="AD131" s="682"/>
      <c r="AE131" s="682"/>
      <c r="AF131" s="682"/>
      <c r="AG131" s="682"/>
      <c r="AH131" s="682"/>
      <c r="AI131" s="682"/>
      <c r="AJ131" s="682"/>
      <c r="AK131" s="682"/>
      <c r="AL131" s="682"/>
      <c r="AM131" s="682"/>
      <c r="AN131" s="682"/>
      <c r="AO131" s="682"/>
      <c r="AP131" s="682"/>
      <c r="AQ131" s="682"/>
      <c r="AR131" s="682"/>
      <c r="AS131" s="682"/>
      <c r="AT131" s="682"/>
      <c r="AU131" s="682"/>
      <c r="AV131" s="682"/>
      <c r="AW131" s="682"/>
      <c r="AX131" s="682"/>
      <c r="AY131" s="682"/>
      <c r="AZ131" s="682"/>
      <c r="BA131" s="682"/>
      <c r="BB131" s="682"/>
      <c r="BC131" s="682"/>
      <c r="BD131" s="682"/>
      <c r="BE131" s="682"/>
      <c r="BF131" s="682"/>
      <c r="BG131" s="682"/>
      <c r="BH131" s="682"/>
      <c r="BI131" s="682"/>
      <c r="BJ131" s="682"/>
      <c r="BK131" s="676"/>
      <c r="BL131" s="676"/>
      <c r="BM131" s="676"/>
      <c r="BN131" s="682"/>
      <c r="BO131" s="682"/>
      <c r="BP131" s="682"/>
      <c r="BQ131" s="682"/>
      <c r="BR131" s="682"/>
      <c r="BS131" s="682"/>
      <c r="BT131" s="682"/>
      <c r="BU131" s="682"/>
      <c r="BV131" s="682"/>
      <c r="BW131" s="682"/>
    </row>
    <row r="132" spans="1:75" ht="13.5" customHeight="1">
      <c r="A132" s="696" t="s">
        <v>64</v>
      </c>
      <c r="B132" s="15" t="s">
        <v>55</v>
      </c>
      <c r="C132" s="705" t="str">
        <f>VLOOKUP($C127,'2025年度(1年後期)'!$B$5:$N$207,COLUMN('2025年度(1年後期)'!$E$5),0)&amp;""</f>
        <v/>
      </c>
      <c r="D132" s="706"/>
      <c r="E132" s="713" t="str">
        <f>VLOOKUP($C127,'2025年度(2年後期)'!$B$5:$N$207,COLUMN('2025年度(2年後期)'!$E$5),0)&amp;""</f>
        <v/>
      </c>
      <c r="F132" s="706"/>
      <c r="G132" s="713" t="str">
        <f>VLOOKUP($C127,'2025年度(3年後期)'!$B$5:$N$207,COLUMN('2025年度(3年後期)'!$E$5),0)&amp;""</f>
        <v>領域別実習</v>
      </c>
      <c r="H132" s="706"/>
      <c r="I132" s="713" t="str">
        <f>VLOOKUP($C127,'2025年度(4年後期)'!$B$5:$N$206,COLUMN('2025年度(4年後期)'!$E$5),0)&amp;""</f>
        <v/>
      </c>
      <c r="J132" s="706"/>
      <c r="K132" s="693" t="str">
        <f>VLOOKUP($C127,'2025年度(助産後期)'!$B$5:$N$207,COLUMN('2025年度(助産後期)'!$E$5),0)&amp;""</f>
        <v/>
      </c>
      <c r="L132" s="709"/>
      <c r="M132" s="705" t="str">
        <f>VLOOKUP($C127,'2025年度(M1後期)'!$B$5:$N$207,COLUMN('2025年度(M1後期)'!$E$5),0)&amp;""</f>
        <v>入試設営</v>
      </c>
      <c r="N132" s="706"/>
      <c r="O132" s="693" t="str">
        <f>VLOOKUP($C127,'2025年度(M2後期)'!$B$5:$N$207,COLUMN('2025年度(M2後期)'!$E$5),0)&amp;""</f>
        <v>入試設営</v>
      </c>
      <c r="P132" s="706"/>
      <c r="Q132" s="693" t="str">
        <f>VLOOKUP($C127,'2025年度(D1後期)'!$B$5:$N$207,COLUMN('2025年度(D1後期)'!$E$5),0)&amp;""</f>
        <v>入試設営</v>
      </c>
      <c r="R132" s="706"/>
      <c r="S132" s="693" t="str">
        <f>VLOOKUP($C127,'2025年度(D23後期)'!$B$5:$N$207,COLUMN('2025年度(D23後期)'!$E$5),0)&amp;""</f>
        <v>入試設営</v>
      </c>
      <c r="T132" s="706"/>
      <c r="U132" s="468" t="s">
        <v>399</v>
      </c>
      <c r="Z132" s="696" t="str">
        <f>A132</f>
        <v>２時限（11：00～12：30）</v>
      </c>
      <c r="AA132" s="680"/>
      <c r="AB132" s="680"/>
      <c r="AC132" s="680"/>
      <c r="AD132" s="680"/>
      <c r="AE132" s="680"/>
      <c r="AF132" s="680"/>
      <c r="AG132" s="680"/>
      <c r="AH132" s="680"/>
      <c r="AI132" s="680"/>
      <c r="AJ132" s="680"/>
      <c r="AK132" s="680"/>
      <c r="AL132" s="680"/>
      <c r="AM132" s="680"/>
      <c r="AN132" s="680"/>
      <c r="AO132" s="680"/>
      <c r="AP132" s="680"/>
      <c r="AQ132" s="680"/>
      <c r="AR132" s="680"/>
      <c r="AS132" s="680"/>
      <c r="AT132" s="680"/>
      <c r="AU132" s="680"/>
      <c r="AV132" s="680"/>
      <c r="AW132" s="680"/>
      <c r="AX132" s="680"/>
      <c r="AY132" s="680"/>
      <c r="AZ132" s="680"/>
      <c r="BA132" s="680"/>
      <c r="BB132" s="680"/>
      <c r="BC132" s="680"/>
      <c r="BD132" s="680"/>
      <c r="BE132" s="680"/>
      <c r="BF132" s="680"/>
      <c r="BG132" s="680"/>
      <c r="BH132" s="680"/>
      <c r="BI132" s="680"/>
      <c r="BJ132" s="680"/>
      <c r="BK132" s="674"/>
      <c r="BL132" s="674"/>
      <c r="BM132" s="674"/>
      <c r="BN132" s="680"/>
      <c r="BO132" s="680"/>
      <c r="BP132" s="680"/>
      <c r="BQ132" s="680"/>
      <c r="BR132" s="680"/>
      <c r="BS132" s="680"/>
      <c r="BT132" s="680"/>
      <c r="BU132" s="680" t="s">
        <v>298</v>
      </c>
      <c r="BV132" s="680" t="s">
        <v>169</v>
      </c>
      <c r="BW132" s="680"/>
    </row>
    <row r="133" spans="1:75" ht="13.5" customHeight="1">
      <c r="A133" s="696"/>
      <c r="B133" s="15" t="s">
        <v>58</v>
      </c>
      <c r="C133" s="708" t="str">
        <f>IFERROR(VLOOKUP(C132,科目・教員!$A$2:$B$349,2,0),"")</f>
        <v/>
      </c>
      <c r="D133" s="707"/>
      <c r="E133" s="716" t="str">
        <f>IFERROR(VLOOKUP(E132,科目・教員!$A$2:$B$349,2,0),"")</f>
        <v/>
      </c>
      <c r="F133" s="707"/>
      <c r="G133" s="716" t="str">
        <f>IFERROR(VLOOKUP(G132,科目・教員!$A$2:$B$349,2,0),"")</f>
        <v/>
      </c>
      <c r="H133" s="707"/>
      <c r="I133" s="716" t="str">
        <f>IFERROR(VLOOKUP(I132,科目・教員!$A$2:$B$349,2,0),"")</f>
        <v/>
      </c>
      <c r="J133" s="707"/>
      <c r="K133" s="689" t="str">
        <f>IFERROR(VLOOKUP(K132,科目・教員!$A$2:$B$349,2,0),"")</f>
        <v/>
      </c>
      <c r="L133" s="717"/>
      <c r="M133" s="708" t="str">
        <f>IFERROR(VLOOKUP(M132,科目・教員!$A$2:$B$349,2,0),"")</f>
        <v/>
      </c>
      <c r="N133" s="707"/>
      <c r="O133" s="689" t="str">
        <f>IFERROR(VLOOKUP(O132,科目・教員!$A$2:$B$349,2,0),"")</f>
        <v/>
      </c>
      <c r="P133" s="707"/>
      <c r="Q133" s="689" t="str">
        <f>IFERROR(VLOOKUP(Q132,科目・教員!$A$2:$B$349,2,0),"")</f>
        <v/>
      </c>
      <c r="R133" s="707"/>
      <c r="S133" s="689" t="str">
        <f>IFERROR(VLOOKUP(S132,科目・教員!$A$2:$B$349,2,0),"")</f>
        <v/>
      </c>
      <c r="T133" s="707"/>
      <c r="U133" s="468" t="s">
        <v>400</v>
      </c>
      <c r="Z133" s="696"/>
      <c r="AA133" s="681"/>
      <c r="AB133" s="681"/>
      <c r="AC133" s="681"/>
      <c r="AD133" s="681"/>
      <c r="AE133" s="681"/>
      <c r="AF133" s="681"/>
      <c r="AG133" s="681"/>
      <c r="AH133" s="681"/>
      <c r="AI133" s="681"/>
      <c r="AJ133" s="681"/>
      <c r="AK133" s="681"/>
      <c r="AL133" s="681"/>
      <c r="AM133" s="681"/>
      <c r="AN133" s="681"/>
      <c r="AO133" s="681"/>
      <c r="AP133" s="681"/>
      <c r="AQ133" s="681"/>
      <c r="AR133" s="681"/>
      <c r="AS133" s="681"/>
      <c r="AT133" s="681"/>
      <c r="AU133" s="681"/>
      <c r="AV133" s="681"/>
      <c r="AW133" s="681"/>
      <c r="AX133" s="681"/>
      <c r="AY133" s="681"/>
      <c r="AZ133" s="681"/>
      <c r="BA133" s="681"/>
      <c r="BB133" s="681"/>
      <c r="BC133" s="681"/>
      <c r="BD133" s="681"/>
      <c r="BE133" s="681"/>
      <c r="BF133" s="681"/>
      <c r="BG133" s="681"/>
      <c r="BH133" s="681"/>
      <c r="BI133" s="681"/>
      <c r="BJ133" s="681"/>
      <c r="BK133" s="675"/>
      <c r="BL133" s="675"/>
      <c r="BM133" s="675"/>
      <c r="BN133" s="681"/>
      <c r="BO133" s="681"/>
      <c r="BP133" s="681"/>
      <c r="BQ133" s="681"/>
      <c r="BR133" s="681"/>
      <c r="BS133" s="681"/>
      <c r="BT133" s="681"/>
      <c r="BU133" s="681"/>
      <c r="BV133" s="681"/>
      <c r="BW133" s="681"/>
    </row>
    <row r="134" spans="1:75" ht="13.5" customHeight="1">
      <c r="A134" s="696"/>
      <c r="B134" s="15" t="s">
        <v>60</v>
      </c>
      <c r="C134" s="708" t="str">
        <f>VLOOKUP($C127,'2025年度(1年後期)'!$B$5:$N$207,COLUMN('2025年度(1年後期)'!$E$5)+1,0)&amp;""</f>
        <v/>
      </c>
      <c r="D134" s="707"/>
      <c r="E134" s="716" t="str">
        <f>VLOOKUP($C127,'2025年度(2年後期)'!$B$5:$N$207,COLUMN('2025年度(2年後期)'!$E$5)+1,0)&amp;""</f>
        <v/>
      </c>
      <c r="F134" s="707"/>
      <c r="G134" s="716" t="str">
        <f>VLOOKUP($C127,'2025年度(3年後期)'!$B$5:$N$207,COLUMN('2025年度(3年後期)'!$E$5)+1,0)&amp;""</f>
        <v>母性:研修7小児:研修6</v>
      </c>
      <c r="H134" s="707"/>
      <c r="I134" s="716" t="str">
        <f>VLOOKUP($C127,'2025年度(4年後期)'!$B$5:$N$206,COLUMN('2025年度(4年後期)'!$E$5)+1,0)&amp;""</f>
        <v/>
      </c>
      <c r="J134" s="707"/>
      <c r="K134" s="689" t="str">
        <f>VLOOKUP($C127,'2025年度(助産後期)'!$B$5:$N$207,COLUMN('2025年度(助産後期)'!$E$5)+1,0)&amp;""</f>
        <v/>
      </c>
      <c r="L134" s="717"/>
      <c r="M134" s="708" t="str">
        <f>VLOOKUP($C127,'2025年度(M1後期)'!$B$5:$N$207,COLUMN('2025年度(M1後期)'!$E$5)+1,0)&amp;""</f>
        <v/>
      </c>
      <c r="N134" s="707"/>
      <c r="O134" s="689" t="str">
        <f>VLOOKUP($C127,'2025年度(M2後期)'!$B$5:$N$207,COLUMN('2025年度(M2後期)'!$E$5)+1,0)&amp;""</f>
        <v/>
      </c>
      <c r="P134" s="707"/>
      <c r="Q134" s="689" t="str">
        <f>VLOOKUP($C127,'2025年度(D1後期)'!$B$5:$N$207,COLUMN('2025年度(D1後期)'!$E$5)+1,0)&amp;""</f>
        <v/>
      </c>
      <c r="R134" s="707"/>
      <c r="S134" s="689" t="str">
        <f>VLOOKUP($C127,'2025年度(D23後期)'!$B$5:$N$207,COLUMN('2025年度(D23後期)'!$E$5)+1,0)&amp;""</f>
        <v/>
      </c>
      <c r="T134" s="707"/>
      <c r="U134" s="468"/>
      <c r="Z134" s="696"/>
      <c r="AA134" s="681"/>
      <c r="AB134" s="681"/>
      <c r="AC134" s="681"/>
      <c r="AD134" s="681"/>
      <c r="AE134" s="681"/>
      <c r="AF134" s="681"/>
      <c r="AG134" s="681"/>
      <c r="AH134" s="681"/>
      <c r="AI134" s="681"/>
      <c r="AJ134" s="681"/>
      <c r="AK134" s="681"/>
      <c r="AL134" s="681"/>
      <c r="AM134" s="681"/>
      <c r="AN134" s="681"/>
      <c r="AO134" s="681"/>
      <c r="AP134" s="681"/>
      <c r="AQ134" s="681"/>
      <c r="AR134" s="681"/>
      <c r="AS134" s="681"/>
      <c r="AT134" s="681"/>
      <c r="AU134" s="681"/>
      <c r="AV134" s="681"/>
      <c r="AW134" s="681"/>
      <c r="AX134" s="681"/>
      <c r="AY134" s="681"/>
      <c r="AZ134" s="681"/>
      <c r="BA134" s="681"/>
      <c r="BB134" s="681"/>
      <c r="BC134" s="681"/>
      <c r="BD134" s="681"/>
      <c r="BE134" s="681"/>
      <c r="BF134" s="681"/>
      <c r="BG134" s="681"/>
      <c r="BH134" s="681"/>
      <c r="BI134" s="681"/>
      <c r="BJ134" s="681"/>
      <c r="BK134" s="675"/>
      <c r="BL134" s="675"/>
      <c r="BM134" s="675"/>
      <c r="BN134" s="681"/>
      <c r="BO134" s="681"/>
      <c r="BP134" s="681"/>
      <c r="BQ134" s="681"/>
      <c r="BR134" s="681"/>
      <c r="BS134" s="681"/>
      <c r="BT134" s="681"/>
      <c r="BU134" s="681"/>
      <c r="BV134" s="681"/>
      <c r="BW134" s="681"/>
    </row>
    <row r="135" spans="1:75" ht="13.5" customHeight="1">
      <c r="A135" s="712"/>
      <c r="B135" s="16" t="s">
        <v>62</v>
      </c>
      <c r="C135" s="687"/>
      <c r="D135" s="685"/>
      <c r="E135" s="684"/>
      <c r="F135" s="685"/>
      <c r="G135" s="684"/>
      <c r="H135" s="685"/>
      <c r="I135" s="684"/>
      <c r="J135" s="685"/>
      <c r="K135" s="686"/>
      <c r="L135" s="686"/>
      <c r="M135" s="687"/>
      <c r="N135" s="685"/>
      <c r="O135" s="686"/>
      <c r="P135" s="685"/>
      <c r="Q135" s="686"/>
      <c r="R135" s="685"/>
      <c r="S135" s="686"/>
      <c r="T135" s="685"/>
      <c r="U135" s="468"/>
      <c r="Z135" s="697"/>
      <c r="AA135" s="682"/>
      <c r="AB135" s="682"/>
      <c r="AC135" s="682"/>
      <c r="AD135" s="682"/>
      <c r="AE135" s="682"/>
      <c r="AF135" s="682"/>
      <c r="AG135" s="682"/>
      <c r="AH135" s="682"/>
      <c r="AI135" s="682"/>
      <c r="AJ135" s="682"/>
      <c r="AK135" s="682"/>
      <c r="AL135" s="682"/>
      <c r="AM135" s="682"/>
      <c r="AN135" s="682"/>
      <c r="AO135" s="682"/>
      <c r="AP135" s="682"/>
      <c r="AQ135" s="682"/>
      <c r="AR135" s="682"/>
      <c r="AS135" s="682"/>
      <c r="AT135" s="682"/>
      <c r="AU135" s="682"/>
      <c r="AV135" s="682"/>
      <c r="AW135" s="682"/>
      <c r="AX135" s="682"/>
      <c r="AY135" s="682"/>
      <c r="AZ135" s="682"/>
      <c r="BA135" s="682"/>
      <c r="BB135" s="682"/>
      <c r="BC135" s="682"/>
      <c r="BD135" s="682"/>
      <c r="BE135" s="682"/>
      <c r="BF135" s="682"/>
      <c r="BG135" s="682"/>
      <c r="BH135" s="682"/>
      <c r="BI135" s="682"/>
      <c r="BJ135" s="682"/>
      <c r="BK135" s="676"/>
      <c r="BL135" s="676"/>
      <c r="BM135" s="676"/>
      <c r="BN135" s="682"/>
      <c r="BO135" s="682"/>
      <c r="BP135" s="682"/>
      <c r="BQ135" s="682"/>
      <c r="BR135" s="682"/>
      <c r="BS135" s="682"/>
      <c r="BT135" s="682"/>
      <c r="BU135" s="682"/>
      <c r="BV135" s="682"/>
      <c r="BW135" s="682"/>
    </row>
    <row r="136" spans="1:75" ht="13.5" customHeight="1">
      <c r="A136" s="695" t="s">
        <v>70</v>
      </c>
      <c r="B136" s="17" t="s">
        <v>71</v>
      </c>
      <c r="C136" s="705"/>
      <c r="D136" s="706"/>
      <c r="E136" s="713"/>
      <c r="F136" s="706"/>
      <c r="G136" s="713"/>
      <c r="H136" s="706"/>
      <c r="I136" s="713"/>
      <c r="J136" s="706"/>
      <c r="K136" s="693"/>
      <c r="L136" s="709"/>
      <c r="M136" s="705"/>
      <c r="N136" s="706"/>
      <c r="O136" s="693"/>
      <c r="P136" s="706"/>
      <c r="Q136" s="693"/>
      <c r="R136" s="706"/>
      <c r="S136" s="693"/>
      <c r="T136" s="706"/>
      <c r="U136" s="468"/>
      <c r="Z136" s="696" t="str">
        <f>A136</f>
        <v>昼休み（12：30～13：30）</v>
      </c>
      <c r="AA136" s="680"/>
      <c r="AB136" s="680"/>
      <c r="AC136" s="680"/>
      <c r="AD136" s="680"/>
      <c r="AE136" s="680"/>
      <c r="AF136" s="680"/>
      <c r="AG136" s="680"/>
      <c r="AH136" s="680"/>
      <c r="AI136" s="680"/>
      <c r="AJ136" s="680"/>
      <c r="AK136" s="680"/>
      <c r="AL136" s="680"/>
      <c r="AM136" s="680"/>
      <c r="AN136" s="680"/>
      <c r="AO136" s="680"/>
      <c r="AP136" s="680"/>
      <c r="AQ136" s="680"/>
      <c r="AR136" s="680"/>
      <c r="AS136" s="680"/>
      <c r="AT136" s="680"/>
      <c r="AU136" s="680"/>
      <c r="AV136" s="680"/>
      <c r="AW136" s="680"/>
      <c r="AX136" s="680"/>
      <c r="AY136" s="680"/>
      <c r="AZ136" s="680"/>
      <c r="BA136" s="680"/>
      <c r="BB136" s="680"/>
      <c r="BC136" s="680"/>
      <c r="BD136" s="680"/>
      <c r="BE136" s="680"/>
      <c r="BF136" s="680"/>
      <c r="BG136" s="680"/>
      <c r="BH136" s="680"/>
      <c r="BI136" s="680"/>
      <c r="BJ136" s="680"/>
      <c r="BK136" s="674"/>
      <c r="BL136" s="674"/>
      <c r="BM136" s="674"/>
      <c r="BN136" s="680"/>
      <c r="BO136" s="680"/>
      <c r="BP136" s="680"/>
      <c r="BQ136" s="680"/>
      <c r="BR136" s="680"/>
      <c r="BS136" s="680"/>
      <c r="BT136" s="680"/>
      <c r="BU136" s="680"/>
      <c r="BV136" s="680"/>
      <c r="BW136" s="680"/>
    </row>
    <row r="137" spans="1:75" ht="13.5" customHeight="1">
      <c r="A137" s="696"/>
      <c r="B137" s="17" t="s">
        <v>73</v>
      </c>
      <c r="C137" s="708"/>
      <c r="D137" s="707"/>
      <c r="E137" s="716"/>
      <c r="F137" s="707"/>
      <c r="G137" s="716"/>
      <c r="H137" s="707"/>
      <c r="I137" s="716"/>
      <c r="J137" s="707"/>
      <c r="K137" s="689"/>
      <c r="L137" s="717"/>
      <c r="M137" s="708"/>
      <c r="N137" s="707"/>
      <c r="O137" s="689"/>
      <c r="P137" s="707"/>
      <c r="Q137" s="689"/>
      <c r="R137" s="707"/>
      <c r="S137" s="689"/>
      <c r="T137" s="707"/>
      <c r="U137" s="468"/>
      <c r="Z137" s="696"/>
      <c r="AA137" s="681"/>
      <c r="AB137" s="681"/>
      <c r="AC137" s="681"/>
      <c r="AD137" s="681"/>
      <c r="AE137" s="681"/>
      <c r="AF137" s="681"/>
      <c r="AG137" s="681"/>
      <c r="AH137" s="681"/>
      <c r="AI137" s="681"/>
      <c r="AJ137" s="681"/>
      <c r="AK137" s="681"/>
      <c r="AL137" s="681"/>
      <c r="AM137" s="681"/>
      <c r="AN137" s="681"/>
      <c r="AO137" s="681"/>
      <c r="AP137" s="681"/>
      <c r="AQ137" s="681"/>
      <c r="AR137" s="681"/>
      <c r="AS137" s="681"/>
      <c r="AT137" s="681"/>
      <c r="AU137" s="681"/>
      <c r="AV137" s="681"/>
      <c r="AW137" s="681"/>
      <c r="AX137" s="681"/>
      <c r="AY137" s="681"/>
      <c r="AZ137" s="681"/>
      <c r="BA137" s="681"/>
      <c r="BB137" s="681"/>
      <c r="BC137" s="681"/>
      <c r="BD137" s="681"/>
      <c r="BE137" s="681"/>
      <c r="BF137" s="681"/>
      <c r="BG137" s="681"/>
      <c r="BH137" s="681"/>
      <c r="BI137" s="681"/>
      <c r="BJ137" s="681"/>
      <c r="BK137" s="675"/>
      <c r="BL137" s="675"/>
      <c r="BM137" s="675"/>
      <c r="BN137" s="681"/>
      <c r="BO137" s="681"/>
      <c r="BP137" s="681"/>
      <c r="BQ137" s="681"/>
      <c r="BR137" s="681"/>
      <c r="BS137" s="681"/>
      <c r="BT137" s="681"/>
      <c r="BU137" s="681"/>
      <c r="BV137" s="681"/>
      <c r="BW137" s="681"/>
    </row>
    <row r="138" spans="1:75" ht="13.5" customHeight="1">
      <c r="A138" s="696"/>
      <c r="B138" s="17" t="s">
        <v>60</v>
      </c>
      <c r="C138" s="708"/>
      <c r="D138" s="707"/>
      <c r="E138" s="716"/>
      <c r="F138" s="707"/>
      <c r="G138" s="716"/>
      <c r="H138" s="707"/>
      <c r="I138" s="716"/>
      <c r="J138" s="707"/>
      <c r="K138" s="689"/>
      <c r="L138" s="717"/>
      <c r="M138" s="708"/>
      <c r="N138" s="707"/>
      <c r="O138" s="689"/>
      <c r="P138" s="707"/>
      <c r="Q138" s="689"/>
      <c r="R138" s="707"/>
      <c r="S138" s="689"/>
      <c r="T138" s="707"/>
      <c r="U138" s="468"/>
      <c r="Z138" s="696"/>
      <c r="AA138" s="681"/>
      <c r="AB138" s="681"/>
      <c r="AC138" s="681"/>
      <c r="AD138" s="681"/>
      <c r="AE138" s="681"/>
      <c r="AF138" s="681"/>
      <c r="AG138" s="681"/>
      <c r="AH138" s="681"/>
      <c r="AI138" s="681"/>
      <c r="AJ138" s="681"/>
      <c r="AK138" s="681"/>
      <c r="AL138" s="681"/>
      <c r="AM138" s="681"/>
      <c r="AN138" s="681"/>
      <c r="AO138" s="681"/>
      <c r="AP138" s="681"/>
      <c r="AQ138" s="681"/>
      <c r="AR138" s="681"/>
      <c r="AS138" s="681"/>
      <c r="AT138" s="681"/>
      <c r="AU138" s="681"/>
      <c r="AV138" s="681"/>
      <c r="AW138" s="681"/>
      <c r="AX138" s="681"/>
      <c r="AY138" s="681"/>
      <c r="AZ138" s="681"/>
      <c r="BA138" s="681"/>
      <c r="BB138" s="681"/>
      <c r="BC138" s="681"/>
      <c r="BD138" s="681"/>
      <c r="BE138" s="681"/>
      <c r="BF138" s="681"/>
      <c r="BG138" s="681"/>
      <c r="BH138" s="681"/>
      <c r="BI138" s="681"/>
      <c r="BJ138" s="681"/>
      <c r="BK138" s="675"/>
      <c r="BL138" s="675"/>
      <c r="BM138" s="675"/>
      <c r="BN138" s="681"/>
      <c r="BO138" s="681"/>
      <c r="BP138" s="681"/>
      <c r="BQ138" s="681"/>
      <c r="BR138" s="681"/>
      <c r="BS138" s="681"/>
      <c r="BT138" s="681"/>
      <c r="BU138" s="681"/>
      <c r="BV138" s="681"/>
      <c r="BW138" s="681"/>
    </row>
    <row r="139" spans="1:75" ht="13.5" customHeight="1">
      <c r="A139" s="697"/>
      <c r="B139" s="18" t="s">
        <v>62</v>
      </c>
      <c r="C139" s="714"/>
      <c r="D139" s="711"/>
      <c r="E139" s="715"/>
      <c r="F139" s="711"/>
      <c r="G139" s="715"/>
      <c r="H139" s="711"/>
      <c r="I139" s="715"/>
      <c r="J139" s="711"/>
      <c r="K139" s="710"/>
      <c r="L139" s="710"/>
      <c r="M139" s="714"/>
      <c r="N139" s="711"/>
      <c r="O139" s="710"/>
      <c r="P139" s="711"/>
      <c r="Q139" s="710"/>
      <c r="R139" s="711"/>
      <c r="S139" s="710"/>
      <c r="T139" s="711"/>
      <c r="U139" s="468"/>
      <c r="Z139" s="697"/>
      <c r="AA139" s="682"/>
      <c r="AB139" s="682"/>
      <c r="AC139" s="682"/>
      <c r="AD139" s="682"/>
      <c r="AE139" s="682"/>
      <c r="AF139" s="682"/>
      <c r="AG139" s="682"/>
      <c r="AH139" s="682"/>
      <c r="AI139" s="682"/>
      <c r="AJ139" s="682"/>
      <c r="AK139" s="682"/>
      <c r="AL139" s="682"/>
      <c r="AM139" s="682"/>
      <c r="AN139" s="682"/>
      <c r="AO139" s="682"/>
      <c r="AP139" s="682"/>
      <c r="AQ139" s="682"/>
      <c r="AR139" s="682"/>
      <c r="AS139" s="682"/>
      <c r="AT139" s="682"/>
      <c r="AU139" s="682"/>
      <c r="AV139" s="682"/>
      <c r="AW139" s="682"/>
      <c r="AX139" s="682"/>
      <c r="AY139" s="682"/>
      <c r="AZ139" s="682"/>
      <c r="BA139" s="682"/>
      <c r="BB139" s="682"/>
      <c r="BC139" s="682"/>
      <c r="BD139" s="682"/>
      <c r="BE139" s="682"/>
      <c r="BF139" s="682"/>
      <c r="BG139" s="682"/>
      <c r="BH139" s="682"/>
      <c r="BI139" s="682"/>
      <c r="BJ139" s="682"/>
      <c r="BK139" s="676"/>
      <c r="BL139" s="676"/>
      <c r="BM139" s="676"/>
      <c r="BN139" s="682"/>
      <c r="BO139" s="682"/>
      <c r="BP139" s="682"/>
      <c r="BQ139" s="682"/>
      <c r="BR139" s="682"/>
      <c r="BS139" s="682"/>
      <c r="BT139" s="682"/>
      <c r="BU139" s="682"/>
      <c r="BV139" s="682"/>
      <c r="BW139" s="682"/>
    </row>
    <row r="140" spans="1:75" ht="13.5" customHeight="1">
      <c r="A140" s="696" t="s">
        <v>74</v>
      </c>
      <c r="B140" s="15" t="s">
        <v>55</v>
      </c>
      <c r="C140" s="692" t="str">
        <f>VLOOKUP($C127,'2025年度(1年後期)'!$B$5:$N$207,COLUMN('2025年度(1年後期)'!$G$5),0)&amp;""</f>
        <v/>
      </c>
      <c r="D140" s="693"/>
      <c r="E140" s="698" t="str">
        <f>VLOOKUP($C127,'2025年度(2年後期)'!$B$5:$N$207,COLUMN('2025年度(2年後期)'!$G$5),0)&amp;""</f>
        <v/>
      </c>
      <c r="F140" s="693"/>
      <c r="G140" s="698" t="str">
        <f>VLOOKUP($C127,'2025年度(3年後期)'!$B$5:$N$207,COLUMN('2025年度(3年後期)'!$G$5),0)&amp;""</f>
        <v>領域別実習</v>
      </c>
      <c r="H140" s="693"/>
      <c r="I140" s="698" t="str">
        <f>VLOOKUP($C127,'2025年度(4年後期)'!$B$5:$N$206,COLUMN('2025年度(4年後期)'!$G$5),0)&amp;""</f>
        <v/>
      </c>
      <c r="J140" s="693"/>
      <c r="K140" s="694" t="str">
        <f>VLOOKUP($C127,'2025年度(助産後期)'!$B$5:$N$207,COLUMN('2025年度(助産後期)'!$G$5),0)&amp;""</f>
        <v/>
      </c>
      <c r="L140" s="694"/>
      <c r="M140" s="692" t="str">
        <f>VLOOKUP($C127,'2025年度(M1後期)'!$B$5:$N$207,COLUMN('2025年度(M1後期)'!$G$5),0)&amp;""</f>
        <v>入試設営</v>
      </c>
      <c r="N140" s="693"/>
      <c r="O140" s="694" t="str">
        <f>VLOOKUP($C127,'2025年度(M2後期)'!$B$5:$N$207,COLUMN('2025年度(M2後期)'!$G$5),0)&amp;""</f>
        <v>入試設営</v>
      </c>
      <c r="P140" s="693"/>
      <c r="Q140" s="694" t="str">
        <f>VLOOKUP($C127,'2025年度(D1後期)'!$B$5:$N$207,COLUMN('2025年度(D1後期)'!$G$5),0)&amp;""</f>
        <v>入試設営</v>
      </c>
      <c r="R140" s="693"/>
      <c r="S140" s="694" t="str">
        <f>VLOOKUP($C127,'2025年度(D23後期)'!$B$5:$N$207,COLUMN('2025年度(D23後期)'!$G$5),0)&amp;""</f>
        <v>入試設営</v>
      </c>
      <c r="T140" s="693"/>
      <c r="U140" s="468"/>
      <c r="Z140" s="696" t="str">
        <f>A140</f>
        <v>３時限（13：30～15：00）</v>
      </c>
      <c r="AA140" s="680"/>
      <c r="AB140" s="680"/>
      <c r="AC140" s="680"/>
      <c r="AD140" s="680"/>
      <c r="AE140" s="680"/>
      <c r="AF140" s="680"/>
      <c r="AG140" s="680"/>
      <c r="AH140" s="680"/>
      <c r="AI140" s="680"/>
      <c r="AJ140" s="680"/>
      <c r="AK140" s="680"/>
      <c r="AL140" s="680"/>
      <c r="AM140" s="680"/>
      <c r="AN140" s="680"/>
      <c r="AO140" s="680"/>
      <c r="AP140" s="680"/>
      <c r="AQ140" s="680"/>
      <c r="AR140" s="680"/>
      <c r="AS140" s="680"/>
      <c r="AT140" s="680"/>
      <c r="AU140" s="680"/>
      <c r="AV140" s="680"/>
      <c r="AW140" s="680"/>
      <c r="AX140" s="680"/>
      <c r="AY140" s="680"/>
      <c r="AZ140" s="680"/>
      <c r="BA140" s="680"/>
      <c r="BB140" s="680"/>
      <c r="BC140" s="680"/>
      <c r="BD140" s="680"/>
      <c r="BE140" s="680"/>
      <c r="BF140" s="680"/>
      <c r="BG140" s="680"/>
      <c r="BH140" s="680"/>
      <c r="BI140" s="680"/>
      <c r="BJ140" s="680"/>
      <c r="BK140" s="674"/>
      <c r="BL140" s="674"/>
      <c r="BM140" s="674"/>
      <c r="BN140" s="680"/>
      <c r="BO140" s="680"/>
      <c r="BP140" s="680"/>
      <c r="BQ140" s="680"/>
      <c r="BR140" s="680"/>
      <c r="BS140" s="680"/>
      <c r="BT140" s="680"/>
      <c r="BU140" s="680"/>
      <c r="BV140" s="680"/>
      <c r="BW140" s="680"/>
    </row>
    <row r="141" spans="1:75" ht="13.5" customHeight="1">
      <c r="A141" s="696"/>
      <c r="B141" s="15" t="s">
        <v>58</v>
      </c>
      <c r="C141" s="688" t="str">
        <f>IFERROR(VLOOKUP(C140,科目・教員!$A$2:$B$349,2,0),"")</f>
        <v/>
      </c>
      <c r="D141" s="689"/>
      <c r="E141" s="690" t="str">
        <f>IFERROR(VLOOKUP(E140,科目・教員!$A$2:$B$349,2,0),"")</f>
        <v/>
      </c>
      <c r="F141" s="689"/>
      <c r="G141" s="690" t="str">
        <f>IFERROR(VLOOKUP(G140,科目・教員!$A$2:$B$349,2,0),"")</f>
        <v/>
      </c>
      <c r="H141" s="689"/>
      <c r="I141" s="690" t="str">
        <f>IFERROR(VLOOKUP(I140,科目・教員!$A$2:$B$349,2,0),"")</f>
        <v/>
      </c>
      <c r="J141" s="689"/>
      <c r="K141" s="691" t="str">
        <f>IFERROR(VLOOKUP(K140,科目・教員!$A$2:$B$349,2,0),"")</f>
        <v/>
      </c>
      <c r="L141" s="691"/>
      <c r="M141" s="688" t="str">
        <f>IFERROR(VLOOKUP(M140,科目・教員!$A$2:$B$349,2,0),"")</f>
        <v/>
      </c>
      <c r="N141" s="689"/>
      <c r="O141" s="691" t="str">
        <f>IFERROR(VLOOKUP(O140,科目・教員!$A$2:$B$349,2,0),"")</f>
        <v/>
      </c>
      <c r="P141" s="689"/>
      <c r="Q141" s="691" t="str">
        <f>IFERROR(VLOOKUP(Q140,科目・教員!$A$2:$B$349,2,0),"")</f>
        <v/>
      </c>
      <c r="R141" s="689"/>
      <c r="S141" s="691" t="str">
        <f>IFERROR(VLOOKUP(S140,科目・教員!$A$2:$B$349,2,0),"")</f>
        <v/>
      </c>
      <c r="T141" s="689"/>
      <c r="U141" s="468"/>
      <c r="Z141" s="696"/>
      <c r="AA141" s="681"/>
      <c r="AB141" s="681"/>
      <c r="AC141" s="681"/>
      <c r="AD141" s="681"/>
      <c r="AE141" s="681"/>
      <c r="AF141" s="681"/>
      <c r="AG141" s="681"/>
      <c r="AH141" s="681"/>
      <c r="AI141" s="681"/>
      <c r="AJ141" s="681"/>
      <c r="AK141" s="681"/>
      <c r="AL141" s="681"/>
      <c r="AM141" s="681"/>
      <c r="AN141" s="681"/>
      <c r="AO141" s="681"/>
      <c r="AP141" s="681"/>
      <c r="AQ141" s="681"/>
      <c r="AR141" s="681"/>
      <c r="AS141" s="681"/>
      <c r="AT141" s="681"/>
      <c r="AU141" s="681"/>
      <c r="AV141" s="681"/>
      <c r="AW141" s="681"/>
      <c r="AX141" s="681"/>
      <c r="AY141" s="681"/>
      <c r="AZ141" s="681"/>
      <c r="BA141" s="681"/>
      <c r="BB141" s="681"/>
      <c r="BC141" s="681"/>
      <c r="BD141" s="681"/>
      <c r="BE141" s="681"/>
      <c r="BF141" s="681"/>
      <c r="BG141" s="681"/>
      <c r="BH141" s="681"/>
      <c r="BI141" s="681"/>
      <c r="BJ141" s="681"/>
      <c r="BK141" s="675"/>
      <c r="BL141" s="675"/>
      <c r="BM141" s="675"/>
      <c r="BN141" s="681"/>
      <c r="BO141" s="681"/>
      <c r="BP141" s="681"/>
      <c r="BQ141" s="681"/>
      <c r="BR141" s="681"/>
      <c r="BS141" s="681"/>
      <c r="BT141" s="681"/>
      <c r="BU141" s="681"/>
      <c r="BV141" s="681"/>
      <c r="BW141" s="681"/>
    </row>
    <row r="142" spans="1:75" ht="13.5" customHeight="1">
      <c r="A142" s="696"/>
      <c r="B142" s="15" t="s">
        <v>60</v>
      </c>
      <c r="C142" s="688" t="str">
        <f>VLOOKUP($C127,'2025年度(1年後期)'!$B$5:$N$207,COLUMN('2025年度(1年後期)'!$G$5)+1,0)&amp;""</f>
        <v/>
      </c>
      <c r="D142" s="689"/>
      <c r="E142" s="690" t="str">
        <f>VLOOKUP($C127,'2025年度(2年後期)'!$B$5:$N$207,COLUMN('2025年度(2年後期)'!$G$5)+1,0)&amp;""</f>
        <v/>
      </c>
      <c r="F142" s="689"/>
      <c r="G142" s="690" t="str">
        <f>VLOOKUP($C127,'2025年度(3年後期)'!$B$5:$N$207,COLUMN('2025年度(3年後期)'!$G$5)+1,0)&amp;""</f>
        <v/>
      </c>
      <c r="H142" s="689"/>
      <c r="I142" s="690" t="str">
        <f>VLOOKUP($C127,'2025年度(4年後期)'!$B$5:$N$206,COLUMN('2025年度(4年後期)'!$G$5)+1,0)&amp;""</f>
        <v/>
      </c>
      <c r="J142" s="689"/>
      <c r="K142" s="691" t="str">
        <f>VLOOKUP($C127,'2025年度(助産後期)'!$B$5:$N$207,COLUMN('2025年度(助産後期)'!$G$5)+1,0)&amp;""</f>
        <v/>
      </c>
      <c r="L142" s="691"/>
      <c r="M142" s="688" t="str">
        <f>VLOOKUP($C127,'2025年度(M1後期)'!$B$5:$N$207,COLUMN('2025年度(M1後期)'!$G$5)+1,0)&amp;""</f>
        <v/>
      </c>
      <c r="N142" s="689"/>
      <c r="O142" s="691" t="str">
        <f>VLOOKUP($C127,'2025年度(M2後期)'!$B$5:$N$207,COLUMN('2025年度(M2後期)'!$G$5)+1,0)&amp;""</f>
        <v/>
      </c>
      <c r="P142" s="689"/>
      <c r="Q142" s="691" t="str">
        <f>VLOOKUP($C127,'2025年度(D1後期)'!$B$5:$N$207,COLUMN('2025年度(D1後期)'!$G$5)+1,0)&amp;""</f>
        <v/>
      </c>
      <c r="R142" s="689"/>
      <c r="S142" s="691" t="str">
        <f>VLOOKUP($C127,'2025年度(D23後期)'!$B$5:$N$207,COLUMN('2025年度(D23後期)'!$G$5)+1,0)&amp;""</f>
        <v/>
      </c>
      <c r="T142" s="689"/>
      <c r="U142" s="468"/>
      <c r="Z142" s="696"/>
      <c r="AA142" s="681"/>
      <c r="AB142" s="681"/>
      <c r="AC142" s="681"/>
      <c r="AD142" s="681"/>
      <c r="AE142" s="681"/>
      <c r="AF142" s="681"/>
      <c r="AG142" s="681"/>
      <c r="AH142" s="681"/>
      <c r="AI142" s="681"/>
      <c r="AJ142" s="681"/>
      <c r="AK142" s="681"/>
      <c r="AL142" s="681"/>
      <c r="AM142" s="681"/>
      <c r="AN142" s="681"/>
      <c r="AO142" s="681"/>
      <c r="AP142" s="681"/>
      <c r="AQ142" s="681"/>
      <c r="AR142" s="681"/>
      <c r="AS142" s="681"/>
      <c r="AT142" s="681"/>
      <c r="AU142" s="681"/>
      <c r="AV142" s="681"/>
      <c r="AW142" s="681"/>
      <c r="AX142" s="681"/>
      <c r="AY142" s="681"/>
      <c r="AZ142" s="681"/>
      <c r="BA142" s="681"/>
      <c r="BB142" s="681"/>
      <c r="BC142" s="681"/>
      <c r="BD142" s="681"/>
      <c r="BE142" s="681"/>
      <c r="BF142" s="681"/>
      <c r="BG142" s="681"/>
      <c r="BH142" s="681"/>
      <c r="BI142" s="681"/>
      <c r="BJ142" s="681"/>
      <c r="BK142" s="675"/>
      <c r="BL142" s="675"/>
      <c r="BM142" s="675"/>
      <c r="BN142" s="681"/>
      <c r="BO142" s="681"/>
      <c r="BP142" s="681"/>
      <c r="BQ142" s="681"/>
      <c r="BR142" s="681"/>
      <c r="BS142" s="681"/>
      <c r="BT142" s="681"/>
      <c r="BU142" s="681"/>
      <c r="BV142" s="681"/>
      <c r="BW142" s="681"/>
    </row>
    <row r="143" spans="1:75" ht="13.5" customHeight="1">
      <c r="A143" s="712"/>
      <c r="B143" s="16" t="s">
        <v>62</v>
      </c>
      <c r="C143" s="687"/>
      <c r="D143" s="685"/>
      <c r="E143" s="684"/>
      <c r="F143" s="685"/>
      <c r="G143" s="684"/>
      <c r="H143" s="685"/>
      <c r="I143" s="684"/>
      <c r="J143" s="685"/>
      <c r="K143" s="686"/>
      <c r="L143" s="686"/>
      <c r="M143" s="687"/>
      <c r="N143" s="685"/>
      <c r="O143" s="686"/>
      <c r="P143" s="685"/>
      <c r="Q143" s="686"/>
      <c r="R143" s="685"/>
      <c r="S143" s="686"/>
      <c r="T143" s="685"/>
      <c r="U143" s="468"/>
      <c r="Z143" s="697"/>
      <c r="AA143" s="682"/>
      <c r="AB143" s="682"/>
      <c r="AC143" s="682"/>
      <c r="AD143" s="682"/>
      <c r="AE143" s="682"/>
      <c r="AF143" s="682"/>
      <c r="AG143" s="682"/>
      <c r="AH143" s="682"/>
      <c r="AI143" s="682"/>
      <c r="AJ143" s="682"/>
      <c r="AK143" s="682"/>
      <c r="AL143" s="682"/>
      <c r="AM143" s="682"/>
      <c r="AN143" s="682"/>
      <c r="AO143" s="682"/>
      <c r="AP143" s="682"/>
      <c r="AQ143" s="682"/>
      <c r="AR143" s="682"/>
      <c r="AS143" s="682"/>
      <c r="AT143" s="682"/>
      <c r="AU143" s="682"/>
      <c r="AV143" s="682"/>
      <c r="AW143" s="682"/>
      <c r="AX143" s="682"/>
      <c r="AY143" s="682"/>
      <c r="AZ143" s="682"/>
      <c r="BA143" s="682"/>
      <c r="BB143" s="682"/>
      <c r="BC143" s="682"/>
      <c r="BD143" s="682"/>
      <c r="BE143" s="682"/>
      <c r="BF143" s="682"/>
      <c r="BG143" s="682"/>
      <c r="BH143" s="682"/>
      <c r="BI143" s="682"/>
      <c r="BJ143" s="682"/>
      <c r="BK143" s="676"/>
      <c r="BL143" s="676"/>
      <c r="BM143" s="676"/>
      <c r="BN143" s="682"/>
      <c r="BO143" s="682"/>
      <c r="BP143" s="682"/>
      <c r="BQ143" s="682"/>
      <c r="BR143" s="682"/>
      <c r="BS143" s="682"/>
      <c r="BT143" s="682"/>
      <c r="BU143" s="682"/>
      <c r="BV143" s="682"/>
      <c r="BW143" s="682"/>
    </row>
    <row r="144" spans="1:75" ht="13.5" customHeight="1">
      <c r="A144" s="696" t="s">
        <v>80</v>
      </c>
      <c r="B144" s="15" t="s">
        <v>55</v>
      </c>
      <c r="C144" s="692" t="str">
        <f>VLOOKUP($C127,'2025年度(1年後期)'!$B$5:$N$207,COLUMN('2025年度(1年後期)'!$I$5),0)&amp;""</f>
        <v/>
      </c>
      <c r="D144" s="693"/>
      <c r="E144" s="698" t="str">
        <f>VLOOKUP($C127,'2025年度(2年後期)'!$B$5:$N$207,COLUMN('2025年度(2年後期)'!$I$5),0)&amp;""</f>
        <v/>
      </c>
      <c r="F144" s="693"/>
      <c r="G144" s="698" t="str">
        <f>VLOOKUP($C127,'2025年度(3年後期)'!$B$5:$N$207,COLUMN('2025年度(3年後期)'!$I$5),0)&amp;""</f>
        <v>領域別実習</v>
      </c>
      <c r="H144" s="693"/>
      <c r="I144" s="698" t="str">
        <f>VLOOKUP($C127,'2025年度(4年後期)'!$B$5:$N$206,COLUMN('2025年度(4年後期)'!$I$5),0)&amp;""</f>
        <v/>
      </c>
      <c r="J144" s="693"/>
      <c r="K144" s="694" t="str">
        <f>VLOOKUP($C127,'2025年度(助産後期)'!$B$5:$N$207,COLUMN('2025年度(助産後期)'!$I$5),0)&amp;""</f>
        <v/>
      </c>
      <c r="L144" s="694"/>
      <c r="M144" s="692" t="str">
        <f>VLOOKUP($C127,'2025年度(M1後期)'!$B$5:$N$207,COLUMN('2025年度(M1後期)'!$I$5),0)&amp;""</f>
        <v>入試設営</v>
      </c>
      <c r="N144" s="693"/>
      <c r="O144" s="694" t="str">
        <f>VLOOKUP($C127,'2025年度(M2後期)'!$B$5:$N$207,COLUMN('2025年度(M2後期)'!$I$5),0)&amp;""</f>
        <v>入試設営</v>
      </c>
      <c r="P144" s="693"/>
      <c r="Q144" s="694" t="str">
        <f>VLOOKUP($C127,'2025年度(D1後期)'!$B$5:$N$207,COLUMN('2025年度(D1後期)'!$I$5),0)&amp;""</f>
        <v>入試設営</v>
      </c>
      <c r="R144" s="693"/>
      <c r="S144" s="694" t="str">
        <f>VLOOKUP($C127,'2025年度(D23後期)'!$B$5:$N$207,COLUMN('2025年度(D23後期)'!$I$5),0)&amp;""</f>
        <v>入試設営</v>
      </c>
      <c r="T144" s="693"/>
      <c r="U144" s="468"/>
      <c r="Z144" s="696" t="str">
        <f>A144</f>
        <v>４時限（15：10～16：40）</v>
      </c>
      <c r="AA144" s="680"/>
      <c r="AB144" s="680"/>
      <c r="AC144" s="680"/>
      <c r="AD144" s="680"/>
      <c r="AE144" s="680"/>
      <c r="AF144" s="680"/>
      <c r="AG144" s="680"/>
      <c r="AH144" s="680"/>
      <c r="AI144" s="680"/>
      <c r="AJ144" s="680"/>
      <c r="AK144" s="680"/>
      <c r="AL144" s="680"/>
      <c r="AM144" s="680"/>
      <c r="AN144" s="680"/>
      <c r="AO144" s="680"/>
      <c r="AP144" s="680"/>
      <c r="AQ144" s="680"/>
      <c r="AR144" s="680"/>
      <c r="AS144" s="680"/>
      <c r="AT144" s="680"/>
      <c r="AU144" s="680"/>
      <c r="AV144" s="680"/>
      <c r="AW144" s="680"/>
      <c r="AX144" s="680"/>
      <c r="AY144" s="680"/>
      <c r="AZ144" s="680"/>
      <c r="BA144" s="680"/>
      <c r="BB144" s="680"/>
      <c r="BC144" s="680"/>
      <c r="BD144" s="680"/>
      <c r="BE144" s="680"/>
      <c r="BF144" s="680"/>
      <c r="BG144" s="680"/>
      <c r="BH144" s="680"/>
      <c r="BI144" s="680"/>
      <c r="BJ144" s="680"/>
      <c r="BK144" s="674"/>
      <c r="BL144" s="674"/>
      <c r="BM144" s="674"/>
      <c r="BN144" s="680"/>
      <c r="BO144" s="680"/>
      <c r="BP144" s="680"/>
      <c r="BQ144" s="680"/>
      <c r="BR144" s="680"/>
      <c r="BS144" s="680"/>
      <c r="BT144" s="680"/>
      <c r="BU144" s="680"/>
      <c r="BV144" s="680"/>
      <c r="BW144" s="680"/>
    </row>
    <row r="145" spans="1:75" ht="13.5" customHeight="1">
      <c r="A145" s="696"/>
      <c r="B145" s="15" t="s">
        <v>58</v>
      </c>
      <c r="C145" s="688" t="str">
        <f>IFERROR(VLOOKUP(C144,科目・教員!$A$2:$B$349,2,0),"")</f>
        <v/>
      </c>
      <c r="D145" s="689"/>
      <c r="E145" s="690" t="str">
        <f>IFERROR(VLOOKUP(E144,科目・教員!$A$2:$B$349,2,0),"")</f>
        <v/>
      </c>
      <c r="F145" s="689"/>
      <c r="G145" s="690" t="str">
        <f>IFERROR(VLOOKUP(G144,科目・教員!$A$2:$B$349,2,0),"")</f>
        <v/>
      </c>
      <c r="H145" s="689"/>
      <c r="I145" s="690" t="str">
        <f>IFERROR(VLOOKUP(I144,科目・教員!$A$2:$B$349,2,0),"")</f>
        <v/>
      </c>
      <c r="J145" s="689"/>
      <c r="K145" s="691" t="str">
        <f>IFERROR(VLOOKUP(K144,科目・教員!$A$2:$B$349,2,0),"")</f>
        <v/>
      </c>
      <c r="L145" s="691"/>
      <c r="M145" s="688" t="str">
        <f>IFERROR(VLOOKUP(M144,科目・教員!$A$2:$B$349,2,0),"")</f>
        <v/>
      </c>
      <c r="N145" s="689"/>
      <c r="O145" s="691" t="str">
        <f>IFERROR(VLOOKUP(O144,科目・教員!$A$2:$B$349,2,0),"")</f>
        <v/>
      </c>
      <c r="P145" s="689"/>
      <c r="Q145" s="691" t="str">
        <f>IFERROR(VLOOKUP(Q144,科目・教員!$A$2:$B$349,2,0),"")</f>
        <v/>
      </c>
      <c r="R145" s="689"/>
      <c r="S145" s="691" t="str">
        <f>IFERROR(VLOOKUP(S144,科目・教員!$A$2:$B$349,2,0),"")</f>
        <v/>
      </c>
      <c r="T145" s="689"/>
      <c r="U145" s="468"/>
      <c r="Z145" s="696"/>
      <c r="AA145" s="681"/>
      <c r="AB145" s="681"/>
      <c r="AC145" s="681"/>
      <c r="AD145" s="681"/>
      <c r="AE145" s="681"/>
      <c r="AF145" s="681"/>
      <c r="AG145" s="681"/>
      <c r="AH145" s="681"/>
      <c r="AI145" s="681"/>
      <c r="AJ145" s="681"/>
      <c r="AK145" s="681"/>
      <c r="AL145" s="681"/>
      <c r="AM145" s="681"/>
      <c r="AN145" s="681"/>
      <c r="AO145" s="681"/>
      <c r="AP145" s="681"/>
      <c r="AQ145" s="681"/>
      <c r="AR145" s="681"/>
      <c r="AS145" s="681"/>
      <c r="AT145" s="681"/>
      <c r="AU145" s="681"/>
      <c r="AV145" s="681"/>
      <c r="AW145" s="681"/>
      <c r="AX145" s="681"/>
      <c r="AY145" s="681"/>
      <c r="AZ145" s="681"/>
      <c r="BA145" s="681"/>
      <c r="BB145" s="681"/>
      <c r="BC145" s="681"/>
      <c r="BD145" s="681"/>
      <c r="BE145" s="681"/>
      <c r="BF145" s="681"/>
      <c r="BG145" s="681"/>
      <c r="BH145" s="681"/>
      <c r="BI145" s="681"/>
      <c r="BJ145" s="681"/>
      <c r="BK145" s="675"/>
      <c r="BL145" s="675"/>
      <c r="BM145" s="675"/>
      <c r="BN145" s="681"/>
      <c r="BO145" s="681"/>
      <c r="BP145" s="681"/>
      <c r="BQ145" s="681"/>
      <c r="BR145" s="681"/>
      <c r="BS145" s="681"/>
      <c r="BT145" s="681"/>
      <c r="BU145" s="681"/>
      <c r="BV145" s="681"/>
      <c r="BW145" s="681"/>
    </row>
    <row r="146" spans="1:75" ht="13.5" customHeight="1">
      <c r="A146" s="696"/>
      <c r="B146" s="15" t="s">
        <v>60</v>
      </c>
      <c r="C146" s="688" t="str">
        <f>VLOOKUP($C127,'2025年度(1年後期)'!$B$5:$N$207,COLUMN('2025年度(1年後期)'!$I$5)+1,0)&amp;""</f>
        <v/>
      </c>
      <c r="D146" s="689"/>
      <c r="E146" s="690" t="str">
        <f>VLOOKUP($C127,'2025年度(2年後期)'!$B$5:$N$207,COLUMN('2025年度(2年後期)'!$I$5)+1,0)&amp;""</f>
        <v/>
      </c>
      <c r="F146" s="689"/>
      <c r="G146" s="690" t="str">
        <f>VLOOKUP($C127,'2025年度(3年後期)'!$B$5:$N$207,COLUMN('2025年度(3年後期)'!$I$5)+1,0)&amp;""</f>
        <v/>
      </c>
      <c r="H146" s="689"/>
      <c r="I146" s="690" t="str">
        <f>VLOOKUP($C127,'2025年度(4年後期)'!$B$5:$N$206,COLUMN('2025年度(4年後期)'!$I$5)+1,0)&amp;""</f>
        <v/>
      </c>
      <c r="J146" s="689"/>
      <c r="K146" s="691" t="str">
        <f>VLOOKUP($C127,'2025年度(助産後期)'!$B$5:$N$207,COLUMN('2025年度(助産後期)'!$I$5)+1,0)&amp;""</f>
        <v/>
      </c>
      <c r="L146" s="691"/>
      <c r="M146" s="688" t="str">
        <f>VLOOKUP($C127,'2025年度(M1後期)'!$B$5:$N$207,COLUMN('2025年度(M1後期)'!$I$5)+1,0)&amp;""</f>
        <v/>
      </c>
      <c r="N146" s="689"/>
      <c r="O146" s="691" t="str">
        <f>VLOOKUP($C127,'2025年度(M2後期)'!$B$5:$N$207,COLUMN('2025年度(M2後期)'!$I$5)+1,0)&amp;""</f>
        <v/>
      </c>
      <c r="P146" s="689"/>
      <c r="Q146" s="691" t="str">
        <f>VLOOKUP($C127,'2025年度(D1後期)'!$B$5:$N$207,COLUMN('2025年度(D1後期)'!$I$5)+1,0)&amp;""</f>
        <v/>
      </c>
      <c r="R146" s="689"/>
      <c r="S146" s="691" t="str">
        <f>VLOOKUP($C127,'2025年度(D23後期)'!$B$5:$N$207,COLUMN('2025年度(D23後期)'!$I$5)+1,0)&amp;""</f>
        <v/>
      </c>
      <c r="T146" s="689"/>
      <c r="U146" s="468"/>
      <c r="Z146" s="696"/>
      <c r="AA146" s="681"/>
      <c r="AB146" s="681"/>
      <c r="AC146" s="681"/>
      <c r="AD146" s="681"/>
      <c r="AE146" s="681"/>
      <c r="AF146" s="681"/>
      <c r="AG146" s="681"/>
      <c r="AH146" s="681"/>
      <c r="AI146" s="681"/>
      <c r="AJ146" s="681"/>
      <c r="AK146" s="681"/>
      <c r="AL146" s="681"/>
      <c r="AM146" s="681"/>
      <c r="AN146" s="681"/>
      <c r="AO146" s="681"/>
      <c r="AP146" s="681"/>
      <c r="AQ146" s="681"/>
      <c r="AR146" s="681"/>
      <c r="AS146" s="681"/>
      <c r="AT146" s="681"/>
      <c r="AU146" s="681"/>
      <c r="AV146" s="681"/>
      <c r="AW146" s="681"/>
      <c r="AX146" s="681"/>
      <c r="AY146" s="681"/>
      <c r="AZ146" s="681"/>
      <c r="BA146" s="681"/>
      <c r="BB146" s="681"/>
      <c r="BC146" s="681"/>
      <c r="BD146" s="681"/>
      <c r="BE146" s="681"/>
      <c r="BF146" s="681"/>
      <c r="BG146" s="681"/>
      <c r="BH146" s="681"/>
      <c r="BI146" s="681"/>
      <c r="BJ146" s="681"/>
      <c r="BK146" s="675"/>
      <c r="BL146" s="675"/>
      <c r="BM146" s="675"/>
      <c r="BN146" s="681"/>
      <c r="BO146" s="681"/>
      <c r="BP146" s="681"/>
      <c r="BQ146" s="681"/>
      <c r="BR146" s="681"/>
      <c r="BS146" s="681"/>
      <c r="BT146" s="681"/>
      <c r="BU146" s="681"/>
      <c r="BV146" s="681"/>
      <c r="BW146" s="681"/>
    </row>
    <row r="147" spans="1:75" ht="13.5" customHeight="1">
      <c r="A147" s="697"/>
      <c r="B147" s="16" t="s">
        <v>62</v>
      </c>
      <c r="C147" s="687"/>
      <c r="D147" s="685"/>
      <c r="E147" s="684"/>
      <c r="F147" s="685"/>
      <c r="G147" s="684"/>
      <c r="H147" s="685"/>
      <c r="I147" s="684"/>
      <c r="J147" s="685"/>
      <c r="K147" s="686"/>
      <c r="L147" s="686"/>
      <c r="M147" s="687"/>
      <c r="N147" s="685"/>
      <c r="O147" s="686"/>
      <c r="P147" s="685"/>
      <c r="Q147" s="686"/>
      <c r="R147" s="685"/>
      <c r="S147" s="686"/>
      <c r="T147" s="685"/>
      <c r="U147" s="468"/>
      <c r="Z147" s="697"/>
      <c r="AA147" s="682"/>
      <c r="AB147" s="682"/>
      <c r="AC147" s="682"/>
      <c r="AD147" s="682"/>
      <c r="AE147" s="682"/>
      <c r="AF147" s="682"/>
      <c r="AG147" s="682"/>
      <c r="AH147" s="682"/>
      <c r="AI147" s="682"/>
      <c r="AJ147" s="682"/>
      <c r="AK147" s="682"/>
      <c r="AL147" s="682"/>
      <c r="AM147" s="682"/>
      <c r="AN147" s="682"/>
      <c r="AO147" s="682"/>
      <c r="AP147" s="682"/>
      <c r="AQ147" s="682"/>
      <c r="AR147" s="682"/>
      <c r="AS147" s="682"/>
      <c r="AT147" s="682"/>
      <c r="AU147" s="682"/>
      <c r="AV147" s="682"/>
      <c r="AW147" s="682"/>
      <c r="AX147" s="682"/>
      <c r="AY147" s="682"/>
      <c r="AZ147" s="682"/>
      <c r="BA147" s="682"/>
      <c r="BB147" s="682"/>
      <c r="BC147" s="682"/>
      <c r="BD147" s="682"/>
      <c r="BE147" s="682"/>
      <c r="BF147" s="682"/>
      <c r="BG147" s="682"/>
      <c r="BH147" s="682"/>
      <c r="BI147" s="682"/>
      <c r="BJ147" s="682"/>
      <c r="BK147" s="676"/>
      <c r="BL147" s="676"/>
      <c r="BM147" s="676"/>
      <c r="BN147" s="682"/>
      <c r="BO147" s="682"/>
      <c r="BP147" s="682"/>
      <c r="BQ147" s="682"/>
      <c r="BR147" s="682"/>
      <c r="BS147" s="682"/>
      <c r="BT147" s="682"/>
      <c r="BU147" s="682"/>
      <c r="BV147" s="682"/>
      <c r="BW147" s="682"/>
    </row>
    <row r="148" spans="1:75" ht="13.5" customHeight="1">
      <c r="A148" s="696" t="s">
        <v>87</v>
      </c>
      <c r="B148" s="15" t="s">
        <v>55</v>
      </c>
      <c r="C148" s="692" t="str">
        <f>VLOOKUP($C127,'2025年度(1年後期)'!$B$5:$N$207,COLUMN('2025年度(1年後期)'!$K$5),0)&amp;""</f>
        <v/>
      </c>
      <c r="D148" s="693"/>
      <c r="E148" s="698" t="str">
        <f>VLOOKUP($C127,'2025年度(2年後期)'!$B$5:$N$207,COLUMN('2025年度(2年後期)'!$K$5),0)&amp;""</f>
        <v/>
      </c>
      <c r="F148" s="693"/>
      <c r="G148" s="698" t="str">
        <f>VLOOKUP($C127,'2025年度(3年後期)'!$B$5:$N$207,COLUMN('2025年度(3年後期)'!$K$5),0)&amp;""</f>
        <v/>
      </c>
      <c r="H148" s="693"/>
      <c r="I148" s="698" t="str">
        <f>VLOOKUP($C127,'2025年度(4年後期)'!$B$5:$N$206,COLUMN('2025年度(4年後期)'!$K$5),0)&amp;""</f>
        <v/>
      </c>
      <c r="J148" s="693"/>
      <c r="K148" s="694" t="str">
        <f>VLOOKUP($C127,'2025年度(助産後期)'!$B$5:$N$207,COLUMN('2025年度(助産後期)'!$K$5),0)&amp;""</f>
        <v/>
      </c>
      <c r="L148" s="694"/>
      <c r="M148" s="692" t="str">
        <f>VLOOKUP($C127,'2025年度(M1後期)'!$B$5:$N$207,COLUMN('2025年度(M1後期)'!$K$5),0)&amp;""</f>
        <v>入試設営</v>
      </c>
      <c r="N148" s="693"/>
      <c r="O148" s="694" t="str">
        <f>VLOOKUP($C127,'2025年度(M2後期)'!$B$5:$N$207,COLUMN('2025年度(M2後期)'!$K$5),0)&amp;""</f>
        <v>入試設営</v>
      </c>
      <c r="P148" s="693"/>
      <c r="Q148" s="694" t="str">
        <f>VLOOKUP($C127,'2025年度(D1後期)'!$B$5:$N$207,COLUMN('2025年度(D1後期)'!$K$5),0)&amp;""</f>
        <v>入試設営</v>
      </c>
      <c r="R148" s="693"/>
      <c r="S148" s="694" t="str">
        <f>VLOOKUP($C127,'2025年度(D23後期)'!$B$5:$N$207,COLUMN('2025年度(D23後期)'!$K$5),0)&amp;""</f>
        <v>入試設営</v>
      </c>
      <c r="T148" s="693"/>
      <c r="U148" s="468"/>
      <c r="Z148" s="696" t="str">
        <f>A148</f>
        <v>５時限（16：50～18：20）</v>
      </c>
      <c r="AA148" s="680"/>
      <c r="AB148" s="680"/>
      <c r="AC148" s="680"/>
      <c r="AD148" s="680"/>
      <c r="AE148" s="680"/>
      <c r="AF148" s="680"/>
      <c r="AG148" s="680"/>
      <c r="AH148" s="680"/>
      <c r="AI148" s="680"/>
      <c r="AJ148" s="680"/>
      <c r="AK148" s="680"/>
      <c r="AL148" s="680"/>
      <c r="AM148" s="680"/>
      <c r="AN148" s="680"/>
      <c r="AO148" s="680"/>
      <c r="AP148" s="680"/>
      <c r="AQ148" s="680"/>
      <c r="AR148" s="680"/>
      <c r="AS148" s="680"/>
      <c r="AT148" s="680"/>
      <c r="AU148" s="680"/>
      <c r="AV148" s="680"/>
      <c r="AW148" s="680"/>
      <c r="AX148" s="680"/>
      <c r="AY148" s="680"/>
      <c r="AZ148" s="680"/>
      <c r="BA148" s="680"/>
      <c r="BB148" s="680"/>
      <c r="BC148" s="680"/>
      <c r="BD148" s="680"/>
      <c r="BE148" s="680"/>
      <c r="BF148" s="680"/>
      <c r="BG148" s="680"/>
      <c r="BH148" s="680"/>
      <c r="BI148" s="680"/>
      <c r="BJ148" s="680"/>
      <c r="BK148" s="674"/>
      <c r="BL148" s="674"/>
      <c r="BM148" s="674"/>
      <c r="BN148" s="680"/>
      <c r="BO148" s="680"/>
      <c r="BP148" s="680"/>
      <c r="BQ148" s="680"/>
      <c r="BR148" s="680"/>
      <c r="BS148" s="680"/>
      <c r="BT148" s="680"/>
      <c r="BU148" s="680"/>
      <c r="BV148" s="680"/>
      <c r="BW148" s="680"/>
    </row>
    <row r="149" spans="1:75" ht="13.5" customHeight="1">
      <c r="A149" s="696"/>
      <c r="B149" s="15" t="s">
        <v>58</v>
      </c>
      <c r="C149" s="688" t="str">
        <f>IFERROR(VLOOKUP(C148,科目・教員!$A$2:$B$349,2,0),"")</f>
        <v/>
      </c>
      <c r="D149" s="689"/>
      <c r="E149" s="690" t="str">
        <f>IFERROR(VLOOKUP(E148,科目・教員!$A$2:$B$349,2,0),"")</f>
        <v/>
      </c>
      <c r="F149" s="689"/>
      <c r="G149" s="690" t="str">
        <f>IFERROR(VLOOKUP(G148,科目・教員!$A$2:$B$349,2,0),"")</f>
        <v/>
      </c>
      <c r="H149" s="689"/>
      <c r="I149" s="690" t="str">
        <f>IFERROR(VLOOKUP(I148,科目・教員!$A$2:$B$349,2,0),"")</f>
        <v/>
      </c>
      <c r="J149" s="689"/>
      <c r="K149" s="691" t="str">
        <f>IFERROR(VLOOKUP(K148,科目・教員!$A$2:$B$349,2,0),"")</f>
        <v/>
      </c>
      <c r="L149" s="691"/>
      <c r="M149" s="688" t="str">
        <f>IFERROR(VLOOKUP(M148,科目・教員!$A$2:$B$349,2,0),"")</f>
        <v/>
      </c>
      <c r="N149" s="689"/>
      <c r="O149" s="691" t="str">
        <f>IFERROR(VLOOKUP(O148,科目・教員!$A$2:$B$349,2,0),"")</f>
        <v/>
      </c>
      <c r="P149" s="689"/>
      <c r="Q149" s="691" t="str">
        <f>IFERROR(VLOOKUP(Q148,科目・教員!$A$2:$B$349,2,0),"")</f>
        <v/>
      </c>
      <c r="R149" s="689"/>
      <c r="S149" s="691" t="str">
        <f>IFERROR(VLOOKUP(S148,科目・教員!$A$2:$B$349,2,0),"")</f>
        <v/>
      </c>
      <c r="T149" s="689"/>
      <c r="U149" s="468"/>
      <c r="Z149" s="696"/>
      <c r="AA149" s="681"/>
      <c r="AB149" s="681"/>
      <c r="AC149" s="681"/>
      <c r="AD149" s="681"/>
      <c r="AE149" s="681"/>
      <c r="AF149" s="681"/>
      <c r="AG149" s="681"/>
      <c r="AH149" s="681"/>
      <c r="AI149" s="681"/>
      <c r="AJ149" s="681"/>
      <c r="AK149" s="681"/>
      <c r="AL149" s="681"/>
      <c r="AM149" s="681"/>
      <c r="AN149" s="681"/>
      <c r="AO149" s="681"/>
      <c r="AP149" s="681"/>
      <c r="AQ149" s="681"/>
      <c r="AR149" s="681"/>
      <c r="AS149" s="681"/>
      <c r="AT149" s="681"/>
      <c r="AU149" s="681"/>
      <c r="AV149" s="681"/>
      <c r="AW149" s="681"/>
      <c r="AX149" s="681"/>
      <c r="AY149" s="681"/>
      <c r="AZ149" s="681"/>
      <c r="BA149" s="681"/>
      <c r="BB149" s="681"/>
      <c r="BC149" s="681"/>
      <c r="BD149" s="681"/>
      <c r="BE149" s="681"/>
      <c r="BF149" s="681"/>
      <c r="BG149" s="681"/>
      <c r="BH149" s="681"/>
      <c r="BI149" s="681"/>
      <c r="BJ149" s="681"/>
      <c r="BK149" s="675"/>
      <c r="BL149" s="675"/>
      <c r="BM149" s="675"/>
      <c r="BN149" s="681"/>
      <c r="BO149" s="681"/>
      <c r="BP149" s="681"/>
      <c r="BQ149" s="681"/>
      <c r="BR149" s="681"/>
      <c r="BS149" s="681"/>
      <c r="BT149" s="681"/>
      <c r="BU149" s="681"/>
      <c r="BV149" s="681"/>
      <c r="BW149" s="681"/>
    </row>
    <row r="150" spans="1:75" ht="13.5" customHeight="1">
      <c r="A150" s="696"/>
      <c r="B150" s="15" t="s">
        <v>60</v>
      </c>
      <c r="C150" s="688" t="str">
        <f>VLOOKUP($C127,'2025年度(1年後期)'!$B$5:$N$207,COLUMN('2025年度(1年後期)'!$K$5)+1,0)&amp;""</f>
        <v/>
      </c>
      <c r="D150" s="689"/>
      <c r="E150" s="690" t="str">
        <f>VLOOKUP($C127,'2025年度(2年後期)'!$B$5:$N$207,COLUMN('2025年度(2年後期)'!$K$5)+1,0)&amp;""</f>
        <v/>
      </c>
      <c r="F150" s="689"/>
      <c r="G150" s="690" t="str">
        <f>VLOOKUP($C127,'2025年度(3年後期)'!$B$5:$N$207,COLUMN('2025年度(3年後期)'!$K$5)+1,0)&amp;""</f>
        <v/>
      </c>
      <c r="H150" s="689"/>
      <c r="I150" s="690" t="str">
        <f>VLOOKUP($C127,'2025年度(4年後期)'!$B$5:$N$206,COLUMN('2025年度(4年後期)'!$K$5)+1,0)&amp;""</f>
        <v/>
      </c>
      <c r="J150" s="689"/>
      <c r="K150" s="691" t="str">
        <f>VLOOKUP($C127,'2025年度(助産後期)'!$B$5:$N$207,COLUMN('2025年度(助産後期)'!$K$5)+1,0)&amp;""</f>
        <v/>
      </c>
      <c r="L150" s="691"/>
      <c r="M150" s="688" t="str">
        <f>VLOOKUP($C127,'2025年度(M1後期)'!$B$5:$N$207,COLUMN('2025年度(M1後期)'!$K$5)+1,0)&amp;""</f>
        <v/>
      </c>
      <c r="N150" s="689"/>
      <c r="O150" s="691" t="str">
        <f>VLOOKUP($C127,'2025年度(M1後期)'!$B$5:$N$207,COLUMN('2025年度(M1後期)'!$K$5)+1,0)&amp;""</f>
        <v/>
      </c>
      <c r="P150" s="689"/>
      <c r="Q150" s="691" t="str">
        <f>VLOOKUP($C127,'2025年度(D1後期)'!$B$5:$N$207,COLUMN('2025年度(D1後期)'!$K$5)+1,0)&amp;""</f>
        <v/>
      </c>
      <c r="R150" s="689"/>
      <c r="S150" s="691" t="str">
        <f>VLOOKUP($C127,'2025年度(D23後期)'!$B$5:$N$207,COLUMN('2025年度(D23後期)'!$K$5)+1,0)&amp;""</f>
        <v/>
      </c>
      <c r="T150" s="689"/>
      <c r="U150" s="468"/>
      <c r="Z150" s="696"/>
      <c r="AA150" s="681"/>
      <c r="AB150" s="681"/>
      <c r="AC150" s="681"/>
      <c r="AD150" s="681"/>
      <c r="AE150" s="681"/>
      <c r="AF150" s="681"/>
      <c r="AG150" s="681"/>
      <c r="AH150" s="681"/>
      <c r="AI150" s="681"/>
      <c r="AJ150" s="681"/>
      <c r="AK150" s="681"/>
      <c r="AL150" s="681"/>
      <c r="AM150" s="681"/>
      <c r="AN150" s="681"/>
      <c r="AO150" s="681"/>
      <c r="AP150" s="681"/>
      <c r="AQ150" s="681"/>
      <c r="AR150" s="681"/>
      <c r="AS150" s="681"/>
      <c r="AT150" s="681"/>
      <c r="AU150" s="681"/>
      <c r="AV150" s="681"/>
      <c r="AW150" s="681"/>
      <c r="AX150" s="681"/>
      <c r="AY150" s="681"/>
      <c r="AZ150" s="681"/>
      <c r="BA150" s="681"/>
      <c r="BB150" s="681"/>
      <c r="BC150" s="681"/>
      <c r="BD150" s="681"/>
      <c r="BE150" s="681"/>
      <c r="BF150" s="681"/>
      <c r="BG150" s="681"/>
      <c r="BH150" s="681"/>
      <c r="BI150" s="681"/>
      <c r="BJ150" s="681"/>
      <c r="BK150" s="675"/>
      <c r="BL150" s="675"/>
      <c r="BM150" s="675"/>
      <c r="BN150" s="681"/>
      <c r="BO150" s="681"/>
      <c r="BP150" s="681"/>
      <c r="BQ150" s="681"/>
      <c r="BR150" s="681"/>
      <c r="BS150" s="681"/>
      <c r="BT150" s="681"/>
      <c r="BU150" s="681"/>
      <c r="BV150" s="681"/>
      <c r="BW150" s="681"/>
    </row>
    <row r="151" spans="1:75" ht="13.5" customHeight="1">
      <c r="A151" s="697"/>
      <c r="B151" s="16" t="s">
        <v>62</v>
      </c>
      <c r="C151" s="687"/>
      <c r="D151" s="685"/>
      <c r="E151" s="684"/>
      <c r="F151" s="685"/>
      <c r="G151" s="684"/>
      <c r="H151" s="685"/>
      <c r="I151" s="684"/>
      <c r="J151" s="685"/>
      <c r="K151" s="686"/>
      <c r="L151" s="686"/>
      <c r="M151" s="687"/>
      <c r="N151" s="685"/>
      <c r="O151" s="686"/>
      <c r="P151" s="685"/>
      <c r="Q151" s="686"/>
      <c r="R151" s="685"/>
      <c r="S151" s="686"/>
      <c r="T151" s="685"/>
      <c r="U151" s="469"/>
      <c r="V151" s="19"/>
      <c r="W151" s="19"/>
      <c r="X151" s="19"/>
      <c r="Y151" s="19"/>
      <c r="Z151" s="697"/>
      <c r="AA151" s="682"/>
      <c r="AB151" s="682"/>
      <c r="AC151" s="682"/>
      <c r="AD151" s="682"/>
      <c r="AE151" s="682"/>
      <c r="AF151" s="682"/>
      <c r="AG151" s="682"/>
      <c r="AH151" s="682"/>
      <c r="AI151" s="682"/>
      <c r="AJ151" s="682"/>
      <c r="AK151" s="682"/>
      <c r="AL151" s="682"/>
      <c r="AM151" s="682"/>
      <c r="AN151" s="682"/>
      <c r="AO151" s="682"/>
      <c r="AP151" s="682"/>
      <c r="AQ151" s="682"/>
      <c r="AR151" s="682"/>
      <c r="AS151" s="682"/>
      <c r="AT151" s="682"/>
      <c r="AU151" s="682"/>
      <c r="AV151" s="682"/>
      <c r="AW151" s="682"/>
      <c r="AX151" s="682"/>
      <c r="AY151" s="682"/>
      <c r="AZ151" s="682"/>
      <c r="BA151" s="682"/>
      <c r="BB151" s="682"/>
      <c r="BC151" s="682"/>
      <c r="BD151" s="682"/>
      <c r="BE151" s="682"/>
      <c r="BF151" s="682"/>
      <c r="BG151" s="682"/>
      <c r="BH151" s="682"/>
      <c r="BI151" s="682"/>
      <c r="BJ151" s="682"/>
      <c r="BK151" s="676"/>
      <c r="BL151" s="676"/>
      <c r="BM151" s="676"/>
      <c r="BN151" s="682"/>
      <c r="BO151" s="682"/>
      <c r="BP151" s="682"/>
      <c r="BQ151" s="682"/>
      <c r="BR151" s="682"/>
      <c r="BS151" s="682"/>
      <c r="BT151" s="682"/>
      <c r="BU151" s="682"/>
      <c r="BV151" s="682"/>
      <c r="BW151" s="682"/>
    </row>
    <row r="152" spans="1:75" ht="21.75">
      <c r="A152" s="23"/>
      <c r="B152" s="24"/>
      <c r="C152" s="747">
        <f>C127+1</f>
        <v>46060</v>
      </c>
      <c r="D152" s="747"/>
      <c r="E152" s="747"/>
      <c r="F152" s="747"/>
      <c r="G152" s="747"/>
      <c r="H152" s="747"/>
      <c r="I152" s="747"/>
      <c r="J152" s="747"/>
      <c r="K152" s="747"/>
      <c r="L152" s="747"/>
      <c r="M152" s="747"/>
      <c r="N152" s="747"/>
      <c r="O152" s="747"/>
      <c r="P152" s="747"/>
      <c r="Q152" s="747"/>
      <c r="R152" s="747"/>
      <c r="S152" s="747"/>
      <c r="T152" s="747"/>
      <c r="U152" s="787">
        <f>C152</f>
        <v>46060</v>
      </c>
      <c r="V152" s="788"/>
      <c r="W152" s="788"/>
      <c r="X152" s="788"/>
      <c r="Y152" s="788"/>
      <c r="Z152" s="789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96" t="s">
        <v>54</v>
      </c>
      <c r="B153" s="12" t="s">
        <v>55</v>
      </c>
      <c r="C153" s="705" t="str">
        <f>VLOOKUP($C152,'2025年度(1年後期)'!$B$5:$N$207,COLUMN('2025年度(1年後期)'!$C$5),0)&amp;""</f>
        <v/>
      </c>
      <c r="D153" s="706"/>
      <c r="E153" s="713" t="str">
        <f>VLOOKUP($C152,'2025年度(2年後期)'!$B$5:$N$207,COLUMN('2025年度(2年後期)'!$C$5),0)&amp;""</f>
        <v/>
      </c>
      <c r="F153" s="706"/>
      <c r="G153" s="713" t="str">
        <f>VLOOKUP($C152,'2025年度(3年後期)'!$B$5:$N$207,COLUMN('2025年度(3年後期)'!$C$5),0)&amp;""</f>
        <v/>
      </c>
      <c r="H153" s="706"/>
      <c r="I153" s="713" t="str">
        <f>VLOOKUP($C152,'2025年度(4年後期)'!$B$5:$N$206,COLUMN('2025年度(4年後期)'!$C$5),0)&amp;""</f>
        <v/>
      </c>
      <c r="J153" s="706"/>
      <c r="K153" s="693" t="str">
        <f>VLOOKUP($C152,'2025年度(助産後期)'!$B$5:$N$207,COLUMN('2025年度(助産後期)'!$C$5),0)&amp;""</f>
        <v/>
      </c>
      <c r="L153" s="709"/>
      <c r="M153" s="723" t="str">
        <f>VLOOKUP($C152,'2025年度(M1後期)'!$B$5:$N$207,COLUMN('2025年度(M1後期)'!$C$5),0)&amp;""</f>
        <v>看護学部入試（1次）</v>
      </c>
      <c r="N153" s="709"/>
      <c r="O153" s="713" t="str">
        <f>VLOOKUP($C152,'2025年度(M2後期)'!$B$5:$N$207,COLUMN('2025年度(M2後期)'!$C$5),0)&amp;""</f>
        <v>看護学部入試（1次）</v>
      </c>
      <c r="P153" s="706"/>
      <c r="Q153" s="713" t="str">
        <f>VLOOKUP($C152,'2025年度(D1後期)'!$B$5:$N$207,COLUMN('2025年度(D1後期)'!$C$5),0)&amp;""</f>
        <v>看護学部入試（1次）</v>
      </c>
      <c r="R153" s="706"/>
      <c r="S153" s="693" t="str">
        <f>VLOOKUP($C152,'2025年度(D23後期)'!$B$5:$N$207,COLUMN('2025年度(D23後期)'!$C$5),0)&amp;""</f>
        <v>看護学部入試（1次）</v>
      </c>
      <c r="T153" s="706"/>
      <c r="U153" s="473" t="s">
        <v>396</v>
      </c>
      <c r="Z153" s="695" t="str">
        <f>A153</f>
        <v xml:space="preserve">１時限（09：20～10：50） </v>
      </c>
      <c r="AA153" s="680"/>
      <c r="AB153" s="680"/>
      <c r="AC153" s="680"/>
      <c r="AD153" s="680"/>
      <c r="AE153" s="680"/>
      <c r="AF153" s="680"/>
      <c r="AG153" s="680"/>
      <c r="AH153" s="680"/>
      <c r="AI153" s="680"/>
      <c r="AJ153" s="680"/>
      <c r="AK153" s="680"/>
      <c r="AL153" s="680"/>
      <c r="AM153" s="680"/>
      <c r="AN153" s="680"/>
      <c r="AO153" s="680"/>
      <c r="AP153" s="680"/>
      <c r="AQ153" s="680"/>
      <c r="AR153" s="680"/>
      <c r="AS153" s="680"/>
      <c r="AT153" s="680"/>
      <c r="AU153" s="680"/>
      <c r="AV153" s="680"/>
      <c r="AW153" s="832"/>
      <c r="AX153" s="832"/>
      <c r="AY153" s="832"/>
      <c r="AZ153" s="832"/>
      <c r="BA153" s="832"/>
      <c r="BB153" s="832"/>
      <c r="BC153" s="832"/>
      <c r="BD153" s="832"/>
      <c r="BE153" s="832"/>
      <c r="BF153" s="832"/>
      <c r="BG153" s="680"/>
      <c r="BH153" s="680"/>
      <c r="BI153" s="832"/>
      <c r="BJ153" s="832"/>
      <c r="BK153" s="674"/>
      <c r="BL153" s="674"/>
      <c r="BM153" s="674"/>
      <c r="BN153" s="680"/>
      <c r="BO153" s="680"/>
      <c r="BP153" s="680"/>
      <c r="BQ153" s="680"/>
      <c r="BR153" s="680"/>
      <c r="BS153" s="680"/>
      <c r="BT153" s="680"/>
      <c r="BU153" s="680"/>
      <c r="BV153" s="680"/>
      <c r="BW153" s="680"/>
    </row>
    <row r="154" spans="1:75" ht="13.5" customHeight="1">
      <c r="A154" s="696"/>
      <c r="B154" s="15" t="s">
        <v>58</v>
      </c>
      <c r="C154" s="708" t="str">
        <f>IFERROR(VLOOKUP(C153,科目・教員!$A$2:$B$349,2,0),"")</f>
        <v/>
      </c>
      <c r="D154" s="707"/>
      <c r="E154" s="716" t="str">
        <f>IFERROR(VLOOKUP(E153,科目・教員!$A$2:$B$349,2,0),"")</f>
        <v/>
      </c>
      <c r="F154" s="707"/>
      <c r="G154" s="716" t="str">
        <f>IFERROR(VLOOKUP(G153,科目・教員!$A$2:$B$349,2,0),"")</f>
        <v/>
      </c>
      <c r="H154" s="707"/>
      <c r="I154" s="716" t="str">
        <f>IFERROR(VLOOKUP(I153,科目・教員!$A$2:$B$349,2,0),"")</f>
        <v/>
      </c>
      <c r="J154" s="707"/>
      <c r="K154" s="689" t="str">
        <f>IFERROR(VLOOKUP(K153,科目・教員!$A$2:$B$349,2,0),"")</f>
        <v/>
      </c>
      <c r="L154" s="717"/>
      <c r="M154" s="718" t="str">
        <f>IFERROR(VLOOKUP(M153,科目・教員!$A$2:$B$349,2,0),"")</f>
        <v/>
      </c>
      <c r="N154" s="707"/>
      <c r="O154" s="716" t="str">
        <f>IFERROR(VLOOKUP(O153,科目・教員!$A$2:$B$349,2,0),"")</f>
        <v/>
      </c>
      <c r="P154" s="707"/>
      <c r="Q154" s="716" t="str">
        <f>IFERROR(VLOOKUP(Q153,科目・教員!$A$2:$B$349,2,0),"")</f>
        <v/>
      </c>
      <c r="R154" s="707"/>
      <c r="S154" s="689" t="str">
        <f>IFERROR(VLOOKUP(S153,科目・教員!$A$2:$B$349,2,0),"")</f>
        <v/>
      </c>
      <c r="T154" s="707"/>
      <c r="U154" s="473" t="s">
        <v>401</v>
      </c>
      <c r="Z154" s="696"/>
      <c r="AA154" s="681"/>
      <c r="AB154" s="681"/>
      <c r="AC154" s="681"/>
      <c r="AD154" s="681"/>
      <c r="AE154" s="681"/>
      <c r="AF154" s="681"/>
      <c r="AG154" s="681"/>
      <c r="AH154" s="681"/>
      <c r="AI154" s="681"/>
      <c r="AJ154" s="681"/>
      <c r="AK154" s="681"/>
      <c r="AL154" s="681"/>
      <c r="AM154" s="681"/>
      <c r="AN154" s="681"/>
      <c r="AO154" s="681"/>
      <c r="AP154" s="681"/>
      <c r="AQ154" s="681"/>
      <c r="AR154" s="681"/>
      <c r="AS154" s="681"/>
      <c r="AT154" s="681"/>
      <c r="AU154" s="681"/>
      <c r="AV154" s="681"/>
      <c r="AW154" s="832"/>
      <c r="AX154" s="832"/>
      <c r="AY154" s="832"/>
      <c r="AZ154" s="832"/>
      <c r="BA154" s="832"/>
      <c r="BB154" s="832"/>
      <c r="BC154" s="832"/>
      <c r="BD154" s="832"/>
      <c r="BE154" s="832"/>
      <c r="BF154" s="832"/>
      <c r="BG154" s="681"/>
      <c r="BH154" s="681"/>
      <c r="BI154" s="832"/>
      <c r="BJ154" s="832"/>
      <c r="BK154" s="675"/>
      <c r="BL154" s="675"/>
      <c r="BM154" s="675"/>
      <c r="BN154" s="681"/>
      <c r="BO154" s="681"/>
      <c r="BP154" s="681"/>
      <c r="BQ154" s="681"/>
      <c r="BR154" s="681"/>
      <c r="BS154" s="681"/>
      <c r="BT154" s="681"/>
      <c r="BU154" s="681"/>
      <c r="BV154" s="681"/>
      <c r="BW154" s="681"/>
    </row>
    <row r="155" spans="1:75" ht="13.5" customHeight="1">
      <c r="A155" s="696"/>
      <c r="B155" s="15" t="s">
        <v>60</v>
      </c>
      <c r="C155" s="708" t="str">
        <f>VLOOKUP($C152,'2025年度(1年後期)'!$B$5:$N$207,COLUMN('2025年度(1年後期)'!$C$5)+1,0)&amp;""</f>
        <v/>
      </c>
      <c r="D155" s="707"/>
      <c r="E155" s="716" t="str">
        <f>VLOOKUP($C152,'2025年度(2年後期)'!$B$5:$N$207,COLUMN('2025年度(2年後期)'!$C$5)+1,0)&amp;""</f>
        <v/>
      </c>
      <c r="F155" s="707"/>
      <c r="G155" s="716" t="str">
        <f>VLOOKUP($C152,'2025年度(3年後期)'!$B$5:$N$207,COLUMN('2025年度(3年後期)'!$C$5)+1,0)&amp;""</f>
        <v/>
      </c>
      <c r="H155" s="707"/>
      <c r="I155" s="716" t="str">
        <f>VLOOKUP($C152,'2025年度(4年後期)'!$B$5:$N$206,COLUMN('2025年度(4年後期)'!$C$5)+1,0)&amp;""</f>
        <v/>
      </c>
      <c r="J155" s="707"/>
      <c r="K155" s="689" t="str">
        <f>VLOOKUP($C152,'2025年度(助産後期)'!$B$5:$N$207,COLUMN('2025年度(助産後期)'!$C$5)+1,0)&amp;""</f>
        <v/>
      </c>
      <c r="L155" s="717"/>
      <c r="M155" s="718" t="str">
        <f>VLOOKUP($C152,'2025年度(M1後期)'!$B$5:$N$207,COLUMN('2025年度(M1後期)'!$C$5)+1,0)&amp;""</f>
        <v/>
      </c>
      <c r="N155" s="707"/>
      <c r="O155" s="716" t="str">
        <f>VLOOKUP($C152,'2025年度(M2後期)'!$B$5:$N$207,COLUMN('2025年度(M2後期)'!$C$5)+1,0)&amp;""</f>
        <v/>
      </c>
      <c r="P155" s="707"/>
      <c r="Q155" s="716" t="str">
        <f>VLOOKUP($C152,'2025年度(D1後期)'!$B$5:$N$207,COLUMN('2025年度(D1後期)'!$C$5)+1,0)&amp;""</f>
        <v/>
      </c>
      <c r="R155" s="707"/>
      <c r="S155" s="689" t="str">
        <f>VLOOKUP($C152,'2025年度(D23後期)'!$B$5:$N$207,COLUMN('2025年度(D23後期)'!$C$5)+1,0)&amp;""</f>
        <v/>
      </c>
      <c r="T155" s="707"/>
      <c r="U155" s="473" t="s">
        <v>398</v>
      </c>
      <c r="Z155" s="696"/>
      <c r="AA155" s="681"/>
      <c r="AB155" s="681"/>
      <c r="AC155" s="681"/>
      <c r="AD155" s="681"/>
      <c r="AE155" s="681"/>
      <c r="AF155" s="681"/>
      <c r="AG155" s="681"/>
      <c r="AH155" s="681"/>
      <c r="AI155" s="681"/>
      <c r="AJ155" s="681"/>
      <c r="AK155" s="681"/>
      <c r="AL155" s="681"/>
      <c r="AM155" s="681"/>
      <c r="AN155" s="681"/>
      <c r="AO155" s="681"/>
      <c r="AP155" s="681"/>
      <c r="AQ155" s="681"/>
      <c r="AR155" s="681"/>
      <c r="AS155" s="681"/>
      <c r="AT155" s="681"/>
      <c r="AU155" s="681"/>
      <c r="AV155" s="681"/>
      <c r="AW155" s="832"/>
      <c r="AX155" s="832"/>
      <c r="AY155" s="832"/>
      <c r="AZ155" s="832"/>
      <c r="BA155" s="832"/>
      <c r="BB155" s="832"/>
      <c r="BC155" s="832"/>
      <c r="BD155" s="832"/>
      <c r="BE155" s="832"/>
      <c r="BF155" s="832"/>
      <c r="BG155" s="681"/>
      <c r="BH155" s="681"/>
      <c r="BI155" s="832"/>
      <c r="BJ155" s="832"/>
      <c r="BK155" s="675"/>
      <c r="BL155" s="675"/>
      <c r="BM155" s="675"/>
      <c r="BN155" s="681"/>
      <c r="BO155" s="681"/>
      <c r="BP155" s="681"/>
      <c r="BQ155" s="681"/>
      <c r="BR155" s="681"/>
      <c r="BS155" s="681"/>
      <c r="BT155" s="681"/>
      <c r="BU155" s="681"/>
      <c r="BV155" s="681"/>
      <c r="BW155" s="681"/>
    </row>
    <row r="156" spans="1:75" ht="13.5" customHeight="1">
      <c r="A156" s="697"/>
      <c r="B156" s="16" t="s">
        <v>62</v>
      </c>
      <c r="C156" s="687"/>
      <c r="D156" s="719"/>
      <c r="E156" s="684"/>
      <c r="F156" s="719"/>
      <c r="G156" s="684"/>
      <c r="H156" s="719"/>
      <c r="I156" s="684"/>
      <c r="J156" s="719"/>
      <c r="K156" s="686"/>
      <c r="L156" s="720"/>
      <c r="M156" s="721"/>
      <c r="N156" s="719"/>
      <c r="O156" s="684"/>
      <c r="P156" s="719"/>
      <c r="Q156" s="684"/>
      <c r="R156" s="719"/>
      <c r="S156" s="686"/>
      <c r="T156" s="719"/>
      <c r="U156" s="473"/>
      <c r="Z156" s="697"/>
      <c r="AA156" s="682"/>
      <c r="AB156" s="682"/>
      <c r="AC156" s="682"/>
      <c r="AD156" s="682"/>
      <c r="AE156" s="682"/>
      <c r="AF156" s="682"/>
      <c r="AG156" s="682"/>
      <c r="AH156" s="682"/>
      <c r="AI156" s="682"/>
      <c r="AJ156" s="682"/>
      <c r="AK156" s="682"/>
      <c r="AL156" s="682"/>
      <c r="AM156" s="682"/>
      <c r="AN156" s="682"/>
      <c r="AO156" s="682"/>
      <c r="AP156" s="682"/>
      <c r="AQ156" s="682"/>
      <c r="AR156" s="682"/>
      <c r="AS156" s="682"/>
      <c r="AT156" s="682"/>
      <c r="AU156" s="682"/>
      <c r="AV156" s="682"/>
      <c r="AW156" s="832"/>
      <c r="AX156" s="832"/>
      <c r="AY156" s="832"/>
      <c r="AZ156" s="832"/>
      <c r="BA156" s="832"/>
      <c r="BB156" s="832"/>
      <c r="BC156" s="832"/>
      <c r="BD156" s="832"/>
      <c r="BE156" s="832"/>
      <c r="BF156" s="832"/>
      <c r="BG156" s="682"/>
      <c r="BH156" s="682"/>
      <c r="BI156" s="832"/>
      <c r="BJ156" s="832"/>
      <c r="BK156" s="676"/>
      <c r="BL156" s="676"/>
      <c r="BM156" s="676"/>
      <c r="BN156" s="682"/>
      <c r="BO156" s="682"/>
      <c r="BP156" s="682"/>
      <c r="BQ156" s="682"/>
      <c r="BR156" s="682"/>
      <c r="BS156" s="682"/>
      <c r="BT156" s="682"/>
      <c r="BU156" s="682"/>
      <c r="BV156" s="682"/>
      <c r="BW156" s="682"/>
    </row>
    <row r="157" spans="1:75" ht="13.5" customHeight="1">
      <c r="A157" s="696" t="s">
        <v>64</v>
      </c>
      <c r="B157" s="15" t="s">
        <v>55</v>
      </c>
      <c r="C157" s="705" t="str">
        <f>VLOOKUP($C152,'2025年度(1年後期)'!$B$5:$N$207,COLUMN('2025年度(1年後期)'!$E$5),0)&amp;""</f>
        <v/>
      </c>
      <c r="D157" s="706"/>
      <c r="E157" s="713" t="str">
        <f>VLOOKUP($C152,'2025年度(2年後期)'!$B$5:$N$207,COLUMN('2025年度(2年後期)'!$E$5),0)&amp;""</f>
        <v/>
      </c>
      <c r="F157" s="706"/>
      <c r="G157" s="713" t="str">
        <f>VLOOKUP($C152,'2025年度(3年後期)'!$B$5:$N$207,COLUMN('2025年度(3年後期)'!$E$5),0)&amp;""</f>
        <v/>
      </c>
      <c r="H157" s="706"/>
      <c r="I157" s="713" t="str">
        <f>VLOOKUP($C152,'2025年度(4年後期)'!$B$5:$N$206,COLUMN('2025年度(4年後期)'!$E$5),0)&amp;""</f>
        <v/>
      </c>
      <c r="J157" s="706"/>
      <c r="K157" s="693" t="str">
        <f>VLOOKUP($C152,'2025年度(助産後期)'!$B$5:$N$207,COLUMN('2025年度(助産後期)'!$E$5),0)&amp;""</f>
        <v/>
      </c>
      <c r="L157" s="709"/>
      <c r="M157" s="705" t="str">
        <f>VLOOKUP($C152,'2025年度(M1後期)'!$B$5:$N$207,COLUMN('2025年度(M1後期)'!$E$5),0)&amp;""</f>
        <v>看護学部入試（1次）</v>
      </c>
      <c r="N157" s="706"/>
      <c r="O157" s="693" t="str">
        <f>VLOOKUP($C152,'2025年度(M2後期)'!$B$5:$N$207,COLUMN('2025年度(M2後期)'!$E$5),0)&amp;""</f>
        <v>看護学部入試（1次）</v>
      </c>
      <c r="P157" s="706"/>
      <c r="Q157" s="693" t="str">
        <f>VLOOKUP($C152,'2025年度(D1後期)'!$B$5:$N$207,COLUMN('2025年度(D1後期)'!$E$5),0)&amp;""</f>
        <v>看護学部入試（1次）</v>
      </c>
      <c r="R157" s="706"/>
      <c r="S157" s="693" t="str">
        <f>VLOOKUP($C152,'2025年度(D23後期)'!$B$5:$N$207,COLUMN('2025年度(D23後期)'!$E$5),0)&amp;""</f>
        <v>看護学部入試（1次）</v>
      </c>
      <c r="T157" s="706"/>
      <c r="U157" s="468"/>
      <c r="Z157" s="696" t="str">
        <f>A157</f>
        <v>２時限（11：00～12：30）</v>
      </c>
      <c r="AA157" s="680"/>
      <c r="AB157" s="680"/>
      <c r="AC157" s="680"/>
      <c r="AD157" s="680"/>
      <c r="AE157" s="680"/>
      <c r="AF157" s="680"/>
      <c r="AG157" s="680"/>
      <c r="AH157" s="680"/>
      <c r="AI157" s="680"/>
      <c r="AJ157" s="680"/>
      <c r="AK157" s="680"/>
      <c r="AL157" s="680"/>
      <c r="AM157" s="680"/>
      <c r="AN157" s="680"/>
      <c r="AO157" s="680"/>
      <c r="AP157" s="680"/>
      <c r="AQ157" s="680"/>
      <c r="AR157" s="680"/>
      <c r="AS157" s="680"/>
      <c r="AT157" s="680"/>
      <c r="AU157" s="680"/>
      <c r="AV157" s="680"/>
      <c r="AW157" s="832"/>
      <c r="AX157" s="832"/>
      <c r="AY157" s="832"/>
      <c r="AZ157" s="832"/>
      <c r="BA157" s="832"/>
      <c r="BB157" s="832"/>
      <c r="BC157" s="832"/>
      <c r="BD157" s="832"/>
      <c r="BE157" s="832"/>
      <c r="BF157" s="832"/>
      <c r="BG157" s="680"/>
      <c r="BH157" s="680"/>
      <c r="BI157" s="832"/>
      <c r="BJ157" s="832"/>
      <c r="BK157" s="674"/>
      <c r="BL157" s="674"/>
      <c r="BM157" s="674"/>
      <c r="BN157" s="680"/>
      <c r="BO157" s="680"/>
      <c r="BP157" s="680"/>
      <c r="BQ157" s="680"/>
      <c r="BR157" s="680"/>
      <c r="BS157" s="680"/>
      <c r="BT157" s="680"/>
      <c r="BU157" s="680"/>
      <c r="BV157" s="680"/>
      <c r="BW157" s="680"/>
    </row>
    <row r="158" spans="1:75" ht="13.5" customHeight="1">
      <c r="A158" s="696"/>
      <c r="B158" s="15" t="s">
        <v>58</v>
      </c>
      <c r="C158" s="708" t="str">
        <f>IFERROR(VLOOKUP(C157,科目・教員!$A$2:$B$349,2,0),"")</f>
        <v/>
      </c>
      <c r="D158" s="707"/>
      <c r="E158" s="716" t="str">
        <f>IFERROR(VLOOKUP(E157,科目・教員!$A$2:$B$349,2,0),"")</f>
        <v/>
      </c>
      <c r="F158" s="707"/>
      <c r="G158" s="716" t="str">
        <f>IFERROR(VLOOKUP(G157,科目・教員!$A$2:$B$349,2,0),"")</f>
        <v/>
      </c>
      <c r="H158" s="707"/>
      <c r="I158" s="716" t="str">
        <f>IFERROR(VLOOKUP(I157,科目・教員!$A$2:$B$349,2,0),"")</f>
        <v/>
      </c>
      <c r="J158" s="707"/>
      <c r="K158" s="689" t="str">
        <f>IFERROR(VLOOKUP(K157,科目・教員!$A$2:$B$349,2,0),"")</f>
        <v/>
      </c>
      <c r="L158" s="717"/>
      <c r="M158" s="708" t="str">
        <f>IFERROR(VLOOKUP(M157,科目・教員!$A$2:$B$349,2,0),"")</f>
        <v/>
      </c>
      <c r="N158" s="707"/>
      <c r="O158" s="689" t="str">
        <f>IFERROR(VLOOKUP(O157,科目・教員!$A$2:$B$349,2,0),"")</f>
        <v/>
      </c>
      <c r="P158" s="707"/>
      <c r="Q158" s="689" t="str">
        <f>IFERROR(VLOOKUP(Q157,科目・教員!$A$2:$B$349,2,0),"")</f>
        <v/>
      </c>
      <c r="R158" s="707"/>
      <c r="S158" s="689" t="str">
        <f>IFERROR(VLOOKUP(S157,科目・教員!$A$2:$B$349,2,0),"")</f>
        <v/>
      </c>
      <c r="T158" s="707"/>
      <c r="U158" s="468"/>
      <c r="Z158" s="696"/>
      <c r="AA158" s="681"/>
      <c r="AB158" s="681"/>
      <c r="AC158" s="681"/>
      <c r="AD158" s="681"/>
      <c r="AE158" s="681"/>
      <c r="AF158" s="681"/>
      <c r="AG158" s="681"/>
      <c r="AH158" s="681"/>
      <c r="AI158" s="681"/>
      <c r="AJ158" s="681"/>
      <c r="AK158" s="681"/>
      <c r="AL158" s="681"/>
      <c r="AM158" s="681"/>
      <c r="AN158" s="681"/>
      <c r="AO158" s="681"/>
      <c r="AP158" s="681"/>
      <c r="AQ158" s="681"/>
      <c r="AR158" s="681"/>
      <c r="AS158" s="681"/>
      <c r="AT158" s="681"/>
      <c r="AU158" s="681"/>
      <c r="AV158" s="681"/>
      <c r="AW158" s="832"/>
      <c r="AX158" s="832"/>
      <c r="AY158" s="832"/>
      <c r="AZ158" s="832"/>
      <c r="BA158" s="832"/>
      <c r="BB158" s="832"/>
      <c r="BC158" s="832"/>
      <c r="BD158" s="832"/>
      <c r="BE158" s="832"/>
      <c r="BF158" s="832"/>
      <c r="BG158" s="681"/>
      <c r="BH158" s="681"/>
      <c r="BI158" s="832"/>
      <c r="BJ158" s="832"/>
      <c r="BK158" s="675"/>
      <c r="BL158" s="675"/>
      <c r="BM158" s="675"/>
      <c r="BN158" s="681"/>
      <c r="BO158" s="681"/>
      <c r="BP158" s="681"/>
      <c r="BQ158" s="681"/>
      <c r="BR158" s="681"/>
      <c r="BS158" s="681"/>
      <c r="BT158" s="681"/>
      <c r="BU158" s="681"/>
      <c r="BV158" s="681"/>
      <c r="BW158" s="681"/>
    </row>
    <row r="159" spans="1:75" ht="13.5" customHeight="1">
      <c r="A159" s="696"/>
      <c r="B159" s="15" t="s">
        <v>60</v>
      </c>
      <c r="C159" s="708" t="str">
        <f>VLOOKUP($C152,'2025年度(1年後期)'!$B$5:$N$207,COLUMN('2025年度(1年後期)'!$E$5)+1,0)&amp;""</f>
        <v/>
      </c>
      <c r="D159" s="707"/>
      <c r="E159" s="716" t="str">
        <f>VLOOKUP($C152,'2025年度(2年後期)'!$B$5:$N$207,COLUMN('2025年度(2年後期)'!$E$5)+1,0)&amp;""</f>
        <v/>
      </c>
      <c r="F159" s="707"/>
      <c r="G159" s="716" t="str">
        <f>VLOOKUP($C152,'2025年度(3年後期)'!$B$5:$N$207,COLUMN('2025年度(3年後期)'!$E$5)+1,0)&amp;""</f>
        <v/>
      </c>
      <c r="H159" s="707"/>
      <c r="I159" s="716" t="str">
        <f>VLOOKUP($C152,'2025年度(4年後期)'!$B$5:$N$206,COLUMN('2025年度(4年後期)'!$E$5)+1,0)&amp;""</f>
        <v/>
      </c>
      <c r="J159" s="707"/>
      <c r="K159" s="689" t="str">
        <f>VLOOKUP($C152,'2025年度(助産後期)'!$B$5:$N$207,COLUMN('2025年度(助産後期)'!$E$5)+1,0)&amp;""</f>
        <v/>
      </c>
      <c r="L159" s="717"/>
      <c r="M159" s="708" t="str">
        <f>VLOOKUP($C152,'2025年度(M1後期)'!$B$5:$N$207,COLUMN('2025年度(M1後期)'!$E$5)+1,0)&amp;""</f>
        <v/>
      </c>
      <c r="N159" s="707"/>
      <c r="O159" s="689" t="str">
        <f>VLOOKUP($C152,'2025年度(M2後期)'!$B$5:$N$207,COLUMN('2025年度(M2後期)'!$E$5)+1,0)&amp;""</f>
        <v/>
      </c>
      <c r="P159" s="707"/>
      <c r="Q159" s="689" t="str">
        <f>VLOOKUP($C152,'2025年度(D1後期)'!$B$5:$N$207,COLUMN('2025年度(D1後期)'!$E$5)+1,0)&amp;""</f>
        <v/>
      </c>
      <c r="R159" s="707"/>
      <c r="S159" s="689" t="str">
        <f>VLOOKUP($C152,'2025年度(D23後期)'!$B$5:$N$207,COLUMN('2025年度(D23後期)'!$E$5)+1,0)&amp;""</f>
        <v/>
      </c>
      <c r="T159" s="707"/>
      <c r="U159" s="468"/>
      <c r="Z159" s="696"/>
      <c r="AA159" s="681"/>
      <c r="AB159" s="681"/>
      <c r="AC159" s="681"/>
      <c r="AD159" s="681"/>
      <c r="AE159" s="681"/>
      <c r="AF159" s="681"/>
      <c r="AG159" s="681"/>
      <c r="AH159" s="681"/>
      <c r="AI159" s="681"/>
      <c r="AJ159" s="681"/>
      <c r="AK159" s="681"/>
      <c r="AL159" s="681"/>
      <c r="AM159" s="681"/>
      <c r="AN159" s="681"/>
      <c r="AO159" s="681"/>
      <c r="AP159" s="681"/>
      <c r="AQ159" s="681"/>
      <c r="AR159" s="681"/>
      <c r="AS159" s="681"/>
      <c r="AT159" s="681"/>
      <c r="AU159" s="681"/>
      <c r="AV159" s="681"/>
      <c r="AW159" s="832"/>
      <c r="AX159" s="832"/>
      <c r="AY159" s="832"/>
      <c r="AZ159" s="832"/>
      <c r="BA159" s="832"/>
      <c r="BB159" s="832"/>
      <c r="BC159" s="832"/>
      <c r="BD159" s="832"/>
      <c r="BE159" s="832"/>
      <c r="BF159" s="832"/>
      <c r="BG159" s="681"/>
      <c r="BH159" s="681"/>
      <c r="BI159" s="832"/>
      <c r="BJ159" s="832"/>
      <c r="BK159" s="675"/>
      <c r="BL159" s="675"/>
      <c r="BM159" s="675"/>
      <c r="BN159" s="681"/>
      <c r="BO159" s="681"/>
      <c r="BP159" s="681"/>
      <c r="BQ159" s="681"/>
      <c r="BR159" s="681"/>
      <c r="BS159" s="681"/>
      <c r="BT159" s="681"/>
      <c r="BU159" s="681"/>
      <c r="BV159" s="681"/>
      <c r="BW159" s="681"/>
    </row>
    <row r="160" spans="1:75" ht="13.5" customHeight="1">
      <c r="A160" s="712"/>
      <c r="B160" s="16" t="s">
        <v>62</v>
      </c>
      <c r="C160" s="687"/>
      <c r="D160" s="685"/>
      <c r="E160" s="684"/>
      <c r="F160" s="685"/>
      <c r="G160" s="684"/>
      <c r="H160" s="685"/>
      <c r="I160" s="684"/>
      <c r="J160" s="685"/>
      <c r="K160" s="686"/>
      <c r="L160" s="686"/>
      <c r="M160" s="687"/>
      <c r="N160" s="685"/>
      <c r="O160" s="686"/>
      <c r="P160" s="685"/>
      <c r="Q160" s="686"/>
      <c r="R160" s="685"/>
      <c r="S160" s="686"/>
      <c r="T160" s="685"/>
      <c r="U160" s="468"/>
      <c r="Z160" s="697"/>
      <c r="AA160" s="682"/>
      <c r="AB160" s="682"/>
      <c r="AC160" s="682"/>
      <c r="AD160" s="682"/>
      <c r="AE160" s="682"/>
      <c r="AF160" s="682"/>
      <c r="AG160" s="682"/>
      <c r="AH160" s="682"/>
      <c r="AI160" s="682"/>
      <c r="AJ160" s="682"/>
      <c r="AK160" s="682"/>
      <c r="AL160" s="682"/>
      <c r="AM160" s="682"/>
      <c r="AN160" s="682"/>
      <c r="AO160" s="682"/>
      <c r="AP160" s="682"/>
      <c r="AQ160" s="682"/>
      <c r="AR160" s="682"/>
      <c r="AS160" s="682"/>
      <c r="AT160" s="682"/>
      <c r="AU160" s="682"/>
      <c r="AV160" s="682"/>
      <c r="AW160" s="832"/>
      <c r="AX160" s="832"/>
      <c r="AY160" s="832"/>
      <c r="AZ160" s="832"/>
      <c r="BA160" s="832"/>
      <c r="BB160" s="832"/>
      <c r="BC160" s="832"/>
      <c r="BD160" s="832"/>
      <c r="BE160" s="832"/>
      <c r="BF160" s="832"/>
      <c r="BG160" s="682"/>
      <c r="BH160" s="682"/>
      <c r="BI160" s="832"/>
      <c r="BJ160" s="832"/>
      <c r="BK160" s="676"/>
      <c r="BL160" s="676"/>
      <c r="BM160" s="676"/>
      <c r="BN160" s="682"/>
      <c r="BO160" s="682"/>
      <c r="BP160" s="682"/>
      <c r="BQ160" s="682"/>
      <c r="BR160" s="682"/>
      <c r="BS160" s="682"/>
      <c r="BT160" s="682"/>
      <c r="BU160" s="682"/>
      <c r="BV160" s="682"/>
      <c r="BW160" s="682"/>
    </row>
    <row r="161" spans="1:75" ht="13.5" customHeight="1">
      <c r="A161" s="695" t="s">
        <v>70</v>
      </c>
      <c r="B161" s="17" t="s">
        <v>71</v>
      </c>
      <c r="C161" s="705"/>
      <c r="D161" s="706"/>
      <c r="E161" s="713"/>
      <c r="F161" s="706"/>
      <c r="G161" s="713"/>
      <c r="H161" s="706"/>
      <c r="I161" s="713"/>
      <c r="J161" s="706"/>
      <c r="K161" s="693"/>
      <c r="L161" s="709"/>
      <c r="M161" s="705"/>
      <c r="N161" s="706"/>
      <c r="O161" s="693"/>
      <c r="P161" s="706"/>
      <c r="Q161" s="693"/>
      <c r="R161" s="706"/>
      <c r="S161" s="693"/>
      <c r="T161" s="706"/>
      <c r="U161" s="468"/>
      <c r="Z161" s="696" t="str">
        <f>A161</f>
        <v>昼休み（12：30～13：30）</v>
      </c>
      <c r="AA161" s="680"/>
      <c r="AB161" s="680"/>
      <c r="AC161" s="680"/>
      <c r="AD161" s="680"/>
      <c r="AE161" s="680"/>
      <c r="AF161" s="680"/>
      <c r="AG161" s="680"/>
      <c r="AH161" s="680"/>
      <c r="AI161" s="680"/>
      <c r="AJ161" s="680"/>
      <c r="AK161" s="680"/>
      <c r="AL161" s="680"/>
      <c r="AM161" s="680"/>
      <c r="AN161" s="680"/>
      <c r="AO161" s="680"/>
      <c r="AP161" s="680"/>
      <c r="AQ161" s="680"/>
      <c r="AR161" s="680"/>
      <c r="AS161" s="680"/>
      <c r="AT161" s="680"/>
      <c r="AU161" s="680"/>
      <c r="AV161" s="680"/>
      <c r="AW161" s="832"/>
      <c r="AX161" s="832"/>
      <c r="AY161" s="832"/>
      <c r="AZ161" s="832"/>
      <c r="BA161" s="832"/>
      <c r="BB161" s="832"/>
      <c r="BC161" s="832"/>
      <c r="BD161" s="832"/>
      <c r="BE161" s="832"/>
      <c r="BF161" s="832"/>
      <c r="BG161" s="680"/>
      <c r="BH161" s="680"/>
      <c r="BI161" s="832"/>
      <c r="BJ161" s="832"/>
      <c r="BK161" s="674"/>
      <c r="BL161" s="674"/>
      <c r="BM161" s="674"/>
      <c r="BN161" s="680"/>
      <c r="BO161" s="680"/>
      <c r="BP161" s="680"/>
      <c r="BQ161" s="680"/>
      <c r="BR161" s="680"/>
      <c r="BS161" s="680"/>
      <c r="BT161" s="680"/>
      <c r="BU161" s="680"/>
      <c r="BV161" s="680"/>
      <c r="BW161" s="680"/>
    </row>
    <row r="162" spans="1:75" ht="13.5" customHeight="1">
      <c r="A162" s="696"/>
      <c r="B162" s="17" t="s">
        <v>73</v>
      </c>
      <c r="C162" s="708"/>
      <c r="D162" s="707"/>
      <c r="E162" s="716"/>
      <c r="F162" s="707"/>
      <c r="G162" s="716"/>
      <c r="H162" s="707"/>
      <c r="I162" s="716"/>
      <c r="J162" s="707"/>
      <c r="K162" s="689"/>
      <c r="L162" s="717"/>
      <c r="M162" s="708"/>
      <c r="N162" s="707"/>
      <c r="O162" s="689"/>
      <c r="P162" s="707"/>
      <c r="Q162" s="689"/>
      <c r="R162" s="707"/>
      <c r="S162" s="689"/>
      <c r="T162" s="707"/>
      <c r="U162" s="468"/>
      <c r="Z162" s="696"/>
      <c r="AA162" s="681"/>
      <c r="AB162" s="681"/>
      <c r="AC162" s="681"/>
      <c r="AD162" s="681"/>
      <c r="AE162" s="681"/>
      <c r="AF162" s="681"/>
      <c r="AG162" s="681"/>
      <c r="AH162" s="681"/>
      <c r="AI162" s="681"/>
      <c r="AJ162" s="681"/>
      <c r="AK162" s="681"/>
      <c r="AL162" s="681"/>
      <c r="AM162" s="681"/>
      <c r="AN162" s="681"/>
      <c r="AO162" s="681"/>
      <c r="AP162" s="681"/>
      <c r="AQ162" s="681"/>
      <c r="AR162" s="681"/>
      <c r="AS162" s="681"/>
      <c r="AT162" s="681"/>
      <c r="AU162" s="681"/>
      <c r="AV162" s="681"/>
      <c r="AW162" s="832"/>
      <c r="AX162" s="832"/>
      <c r="AY162" s="832"/>
      <c r="AZ162" s="832"/>
      <c r="BA162" s="832"/>
      <c r="BB162" s="832"/>
      <c r="BC162" s="832"/>
      <c r="BD162" s="832"/>
      <c r="BE162" s="832"/>
      <c r="BF162" s="832"/>
      <c r="BG162" s="681"/>
      <c r="BH162" s="681"/>
      <c r="BI162" s="832"/>
      <c r="BJ162" s="832"/>
      <c r="BK162" s="675"/>
      <c r="BL162" s="675"/>
      <c r="BM162" s="675"/>
      <c r="BN162" s="681"/>
      <c r="BO162" s="681"/>
      <c r="BP162" s="681"/>
      <c r="BQ162" s="681"/>
      <c r="BR162" s="681"/>
      <c r="BS162" s="681"/>
      <c r="BT162" s="681"/>
      <c r="BU162" s="681"/>
      <c r="BV162" s="681"/>
      <c r="BW162" s="681"/>
    </row>
    <row r="163" spans="1:75" ht="13.5" customHeight="1">
      <c r="A163" s="696"/>
      <c r="B163" s="17" t="s">
        <v>60</v>
      </c>
      <c r="C163" s="708"/>
      <c r="D163" s="707"/>
      <c r="E163" s="716"/>
      <c r="F163" s="707"/>
      <c r="G163" s="716"/>
      <c r="H163" s="707"/>
      <c r="I163" s="716"/>
      <c r="J163" s="707"/>
      <c r="K163" s="689"/>
      <c r="L163" s="717"/>
      <c r="M163" s="708"/>
      <c r="N163" s="707"/>
      <c r="O163" s="689"/>
      <c r="P163" s="707"/>
      <c r="Q163" s="689"/>
      <c r="R163" s="707"/>
      <c r="S163" s="689"/>
      <c r="T163" s="707"/>
      <c r="U163" s="468"/>
      <c r="Z163" s="696"/>
      <c r="AA163" s="681"/>
      <c r="AB163" s="681"/>
      <c r="AC163" s="681"/>
      <c r="AD163" s="681"/>
      <c r="AE163" s="681"/>
      <c r="AF163" s="681"/>
      <c r="AG163" s="681"/>
      <c r="AH163" s="681"/>
      <c r="AI163" s="681"/>
      <c r="AJ163" s="681"/>
      <c r="AK163" s="681"/>
      <c r="AL163" s="681"/>
      <c r="AM163" s="681"/>
      <c r="AN163" s="681"/>
      <c r="AO163" s="681"/>
      <c r="AP163" s="681"/>
      <c r="AQ163" s="681"/>
      <c r="AR163" s="681"/>
      <c r="AS163" s="681"/>
      <c r="AT163" s="681"/>
      <c r="AU163" s="681"/>
      <c r="AV163" s="681"/>
      <c r="AW163" s="832"/>
      <c r="AX163" s="832"/>
      <c r="AY163" s="832"/>
      <c r="AZ163" s="832"/>
      <c r="BA163" s="832"/>
      <c r="BB163" s="832"/>
      <c r="BC163" s="832"/>
      <c r="BD163" s="832"/>
      <c r="BE163" s="832"/>
      <c r="BF163" s="832"/>
      <c r="BG163" s="681"/>
      <c r="BH163" s="681"/>
      <c r="BI163" s="832"/>
      <c r="BJ163" s="832"/>
      <c r="BK163" s="675"/>
      <c r="BL163" s="675"/>
      <c r="BM163" s="675"/>
      <c r="BN163" s="681"/>
      <c r="BO163" s="681"/>
      <c r="BP163" s="681"/>
      <c r="BQ163" s="681"/>
      <c r="BR163" s="681"/>
      <c r="BS163" s="681"/>
      <c r="BT163" s="681"/>
      <c r="BU163" s="681"/>
      <c r="BV163" s="681"/>
      <c r="BW163" s="681"/>
    </row>
    <row r="164" spans="1:75" ht="13.5" customHeight="1">
      <c r="A164" s="697"/>
      <c r="B164" s="18" t="s">
        <v>62</v>
      </c>
      <c r="C164" s="714"/>
      <c r="D164" s="711"/>
      <c r="E164" s="715"/>
      <c r="F164" s="711"/>
      <c r="G164" s="715"/>
      <c r="H164" s="711"/>
      <c r="I164" s="715"/>
      <c r="J164" s="711"/>
      <c r="K164" s="710"/>
      <c r="L164" s="710"/>
      <c r="M164" s="714"/>
      <c r="N164" s="711"/>
      <c r="O164" s="710"/>
      <c r="P164" s="711"/>
      <c r="Q164" s="710"/>
      <c r="R164" s="711"/>
      <c r="S164" s="710"/>
      <c r="T164" s="711"/>
      <c r="U164" s="468"/>
      <c r="Z164" s="697"/>
      <c r="AA164" s="682"/>
      <c r="AB164" s="682"/>
      <c r="AC164" s="682"/>
      <c r="AD164" s="682"/>
      <c r="AE164" s="682"/>
      <c r="AF164" s="682"/>
      <c r="AG164" s="682"/>
      <c r="AH164" s="682"/>
      <c r="AI164" s="682"/>
      <c r="AJ164" s="682"/>
      <c r="AK164" s="682"/>
      <c r="AL164" s="682"/>
      <c r="AM164" s="682"/>
      <c r="AN164" s="682"/>
      <c r="AO164" s="682"/>
      <c r="AP164" s="682"/>
      <c r="AQ164" s="682"/>
      <c r="AR164" s="682"/>
      <c r="AS164" s="682"/>
      <c r="AT164" s="682"/>
      <c r="AU164" s="682"/>
      <c r="AV164" s="682"/>
      <c r="AW164" s="832"/>
      <c r="AX164" s="832"/>
      <c r="AY164" s="832"/>
      <c r="AZ164" s="832"/>
      <c r="BA164" s="832"/>
      <c r="BB164" s="832"/>
      <c r="BC164" s="832"/>
      <c r="BD164" s="832"/>
      <c r="BE164" s="832"/>
      <c r="BF164" s="832"/>
      <c r="BG164" s="682"/>
      <c r="BH164" s="682"/>
      <c r="BI164" s="832"/>
      <c r="BJ164" s="832"/>
      <c r="BK164" s="676"/>
      <c r="BL164" s="676"/>
      <c r="BM164" s="676"/>
      <c r="BN164" s="682"/>
      <c r="BO164" s="682"/>
      <c r="BP164" s="682"/>
      <c r="BQ164" s="682"/>
      <c r="BR164" s="682"/>
      <c r="BS164" s="682"/>
      <c r="BT164" s="682"/>
      <c r="BU164" s="682"/>
      <c r="BV164" s="682"/>
      <c r="BW164" s="682"/>
    </row>
    <row r="165" spans="1:75" ht="13.5" customHeight="1">
      <c r="A165" s="696" t="s">
        <v>74</v>
      </c>
      <c r="B165" s="15" t="s">
        <v>55</v>
      </c>
      <c r="C165" s="692" t="str">
        <f>VLOOKUP($C152,'2025年度(1年後期)'!$B$5:$N$207,COLUMN('2025年度(1年後期)'!$G$5),0)&amp;""</f>
        <v/>
      </c>
      <c r="D165" s="693"/>
      <c r="E165" s="698" t="str">
        <f>VLOOKUP($C152,'2025年度(2年後期)'!$B$5:$N$207,COLUMN('2025年度(2年後期)'!$G$5),0)&amp;""</f>
        <v/>
      </c>
      <c r="F165" s="693"/>
      <c r="G165" s="698" t="str">
        <f>VLOOKUP($C152,'2025年度(3年後期)'!$B$5:$N$207,COLUMN('2025年度(3年後期)'!$G$5),0)&amp;""</f>
        <v/>
      </c>
      <c r="H165" s="693"/>
      <c r="I165" s="698" t="str">
        <f>VLOOKUP($C152,'2025年度(4年後期)'!$B$5:$N$206,COLUMN('2025年度(4年後期)'!$G$5),0)&amp;""</f>
        <v/>
      </c>
      <c r="J165" s="693"/>
      <c r="K165" s="694" t="str">
        <f>VLOOKUP($C152,'2025年度(助産後期)'!$B$5:$N$207,COLUMN('2025年度(助産後期)'!$G$5),0)&amp;""</f>
        <v/>
      </c>
      <c r="L165" s="694"/>
      <c r="M165" s="692" t="str">
        <f>VLOOKUP($C152,'2025年度(M1後期)'!$B$5:$N$207,COLUMN('2025年度(M1後期)'!$G$5),0)&amp;""</f>
        <v>看護学部入試（1次）</v>
      </c>
      <c r="N165" s="693"/>
      <c r="O165" s="694" t="str">
        <f>VLOOKUP($C152,'2025年度(M2後期)'!$B$5:$N$207,COLUMN('2025年度(M2後期)'!$G$5),0)&amp;""</f>
        <v>看護学部入試（1次）</v>
      </c>
      <c r="P165" s="693"/>
      <c r="Q165" s="694" t="str">
        <f>VLOOKUP($C152,'2025年度(D1後期)'!$B$5:$N$207,COLUMN('2025年度(D1後期)'!$G$5),0)&amp;""</f>
        <v>看護学部入試（1次）</v>
      </c>
      <c r="R165" s="693"/>
      <c r="S165" s="694" t="str">
        <f>VLOOKUP($C152,'2025年度(D23後期)'!$B$5:$N$207,COLUMN('2025年度(D23後期)'!$G$5),0)&amp;""</f>
        <v>看護学部入試（1次）</v>
      </c>
      <c r="T165" s="693"/>
      <c r="U165" s="468"/>
      <c r="Z165" s="696" t="str">
        <f>A165</f>
        <v>３時限（13：30～15：00）</v>
      </c>
      <c r="AA165" s="680"/>
      <c r="AB165" s="680"/>
      <c r="AC165" s="680"/>
      <c r="AD165" s="680"/>
      <c r="AE165" s="680"/>
      <c r="AF165" s="680"/>
      <c r="AG165" s="680"/>
      <c r="AH165" s="680"/>
      <c r="AI165" s="680"/>
      <c r="AJ165" s="680"/>
      <c r="AK165" s="680"/>
      <c r="AL165" s="680"/>
      <c r="AM165" s="680"/>
      <c r="AN165" s="680"/>
      <c r="AO165" s="680"/>
      <c r="AP165" s="680"/>
      <c r="AQ165" s="680"/>
      <c r="AR165" s="680"/>
      <c r="AS165" s="680"/>
      <c r="AT165" s="680"/>
      <c r="AU165" s="680"/>
      <c r="AV165" s="680"/>
      <c r="AW165" s="832"/>
      <c r="AX165" s="832"/>
      <c r="AY165" s="832"/>
      <c r="AZ165" s="832"/>
      <c r="BA165" s="832"/>
      <c r="BB165" s="832"/>
      <c r="BC165" s="832"/>
      <c r="BD165" s="832"/>
      <c r="BE165" s="832"/>
      <c r="BF165" s="832"/>
      <c r="BG165" s="680"/>
      <c r="BH165" s="680"/>
      <c r="BI165" s="832"/>
      <c r="BJ165" s="832"/>
      <c r="BK165" s="674"/>
      <c r="BL165" s="674"/>
      <c r="BM165" s="674"/>
      <c r="BN165" s="680"/>
      <c r="BO165" s="680"/>
      <c r="BP165" s="680"/>
      <c r="BQ165" s="680"/>
      <c r="BR165" s="680"/>
      <c r="BS165" s="680"/>
      <c r="BT165" s="680"/>
      <c r="BU165" s="680"/>
      <c r="BV165" s="680"/>
      <c r="BW165" s="680"/>
    </row>
    <row r="166" spans="1:75" ht="13.5" customHeight="1">
      <c r="A166" s="696"/>
      <c r="B166" s="15" t="s">
        <v>58</v>
      </c>
      <c r="C166" s="688" t="str">
        <f>IFERROR(VLOOKUP(C165,科目・教員!$A$2:$B$349,2,0),"")</f>
        <v/>
      </c>
      <c r="D166" s="689"/>
      <c r="E166" s="690" t="str">
        <f>IFERROR(VLOOKUP(E165,科目・教員!$A$2:$B$349,2,0),"")</f>
        <v/>
      </c>
      <c r="F166" s="689"/>
      <c r="G166" s="690" t="str">
        <f>IFERROR(VLOOKUP(G165,科目・教員!$A$2:$B$349,2,0),"")</f>
        <v/>
      </c>
      <c r="H166" s="689"/>
      <c r="I166" s="690" t="str">
        <f>IFERROR(VLOOKUP(I165,科目・教員!$A$2:$B$349,2,0),"")</f>
        <v/>
      </c>
      <c r="J166" s="689"/>
      <c r="K166" s="691" t="str">
        <f>IFERROR(VLOOKUP(K165,科目・教員!$A$2:$B$349,2,0),"")</f>
        <v/>
      </c>
      <c r="L166" s="691"/>
      <c r="M166" s="688" t="str">
        <f>IFERROR(VLOOKUP(M165,科目・教員!$A$2:$B$349,2,0),"")</f>
        <v/>
      </c>
      <c r="N166" s="689"/>
      <c r="O166" s="691" t="str">
        <f>IFERROR(VLOOKUP(O165,科目・教員!$A$2:$B$349,2,0),"")</f>
        <v/>
      </c>
      <c r="P166" s="689"/>
      <c r="Q166" s="691" t="str">
        <f>IFERROR(VLOOKUP(Q165,科目・教員!$A$2:$B$349,2,0),"")</f>
        <v/>
      </c>
      <c r="R166" s="689"/>
      <c r="S166" s="691" t="str">
        <f>IFERROR(VLOOKUP(S165,科目・教員!$A$2:$B$349,2,0),"")</f>
        <v/>
      </c>
      <c r="T166" s="689"/>
      <c r="U166" s="468"/>
      <c r="Z166" s="696"/>
      <c r="AA166" s="681"/>
      <c r="AB166" s="681"/>
      <c r="AC166" s="681"/>
      <c r="AD166" s="681"/>
      <c r="AE166" s="681"/>
      <c r="AF166" s="681"/>
      <c r="AG166" s="681"/>
      <c r="AH166" s="681"/>
      <c r="AI166" s="681"/>
      <c r="AJ166" s="681"/>
      <c r="AK166" s="681"/>
      <c r="AL166" s="681"/>
      <c r="AM166" s="681"/>
      <c r="AN166" s="681"/>
      <c r="AO166" s="681"/>
      <c r="AP166" s="681"/>
      <c r="AQ166" s="681"/>
      <c r="AR166" s="681"/>
      <c r="AS166" s="681"/>
      <c r="AT166" s="681"/>
      <c r="AU166" s="681"/>
      <c r="AV166" s="681"/>
      <c r="AW166" s="832"/>
      <c r="AX166" s="832"/>
      <c r="AY166" s="832"/>
      <c r="AZ166" s="832"/>
      <c r="BA166" s="832"/>
      <c r="BB166" s="832"/>
      <c r="BC166" s="832"/>
      <c r="BD166" s="832"/>
      <c r="BE166" s="832"/>
      <c r="BF166" s="832"/>
      <c r="BG166" s="681"/>
      <c r="BH166" s="681"/>
      <c r="BI166" s="832"/>
      <c r="BJ166" s="832"/>
      <c r="BK166" s="675"/>
      <c r="BL166" s="675"/>
      <c r="BM166" s="675"/>
      <c r="BN166" s="681"/>
      <c r="BO166" s="681"/>
      <c r="BP166" s="681"/>
      <c r="BQ166" s="681"/>
      <c r="BR166" s="681"/>
      <c r="BS166" s="681"/>
      <c r="BT166" s="681"/>
      <c r="BU166" s="681"/>
      <c r="BV166" s="681"/>
      <c r="BW166" s="681"/>
    </row>
    <row r="167" spans="1:75" ht="13.5" customHeight="1">
      <c r="A167" s="696"/>
      <c r="B167" s="15" t="s">
        <v>60</v>
      </c>
      <c r="C167" s="688" t="str">
        <f>VLOOKUP($C152,'2025年度(1年後期)'!$B$5:$N$207,COLUMN('2025年度(1年後期)'!$G$5)+1,0)&amp;""</f>
        <v/>
      </c>
      <c r="D167" s="689"/>
      <c r="E167" s="690" t="str">
        <f>VLOOKUP($C152,'2025年度(2年後期)'!$B$5:$N$207,COLUMN('2025年度(2年後期)'!$G$5)+1,0)&amp;""</f>
        <v/>
      </c>
      <c r="F167" s="689"/>
      <c r="G167" s="690" t="str">
        <f>VLOOKUP($C152,'2025年度(3年後期)'!$B$5:$N$207,COLUMN('2025年度(3年後期)'!$G$5)+1,0)&amp;""</f>
        <v/>
      </c>
      <c r="H167" s="689"/>
      <c r="I167" s="690" t="str">
        <f>VLOOKUP($C152,'2025年度(4年後期)'!$B$5:$N$206,COLUMN('2025年度(4年後期)'!$G$5)+1,0)&amp;""</f>
        <v/>
      </c>
      <c r="J167" s="689"/>
      <c r="K167" s="691" t="str">
        <f>VLOOKUP($C152,'2025年度(助産後期)'!$B$5:$N$207,COLUMN('2025年度(助産後期)'!$G$5)+1,0)&amp;""</f>
        <v/>
      </c>
      <c r="L167" s="691"/>
      <c r="M167" s="688" t="str">
        <f>VLOOKUP($C152,'2025年度(M1後期)'!$B$5:$N$207,COLUMN('2025年度(M1後期)'!$G$5)+1,0)&amp;""</f>
        <v/>
      </c>
      <c r="N167" s="689"/>
      <c r="O167" s="691" t="str">
        <f>VLOOKUP($C152,'2025年度(M2後期)'!$B$5:$N$207,COLUMN('2025年度(M2後期)'!$G$5)+1,0)&amp;""</f>
        <v/>
      </c>
      <c r="P167" s="689"/>
      <c r="Q167" s="691" t="str">
        <f>VLOOKUP($C152,'2025年度(D1後期)'!$B$5:$N$207,COLUMN('2025年度(D1後期)'!$G$5)+1,0)&amp;""</f>
        <v/>
      </c>
      <c r="R167" s="689"/>
      <c r="S167" s="691" t="str">
        <f>VLOOKUP($C152,'2025年度(D23後期)'!$B$5:$N$207,COLUMN('2025年度(D23後期)'!$G$5)+1,0)&amp;""</f>
        <v/>
      </c>
      <c r="T167" s="689"/>
      <c r="U167" s="468"/>
      <c r="Z167" s="696"/>
      <c r="AA167" s="681"/>
      <c r="AB167" s="681"/>
      <c r="AC167" s="681"/>
      <c r="AD167" s="681"/>
      <c r="AE167" s="681"/>
      <c r="AF167" s="681"/>
      <c r="AG167" s="681"/>
      <c r="AH167" s="681"/>
      <c r="AI167" s="681"/>
      <c r="AJ167" s="681"/>
      <c r="AK167" s="681"/>
      <c r="AL167" s="681"/>
      <c r="AM167" s="681"/>
      <c r="AN167" s="681"/>
      <c r="AO167" s="681"/>
      <c r="AP167" s="681"/>
      <c r="AQ167" s="681"/>
      <c r="AR167" s="681"/>
      <c r="AS167" s="681"/>
      <c r="AT167" s="681"/>
      <c r="AU167" s="681"/>
      <c r="AV167" s="681"/>
      <c r="AW167" s="832"/>
      <c r="AX167" s="832"/>
      <c r="AY167" s="832"/>
      <c r="AZ167" s="832"/>
      <c r="BA167" s="832"/>
      <c r="BB167" s="832"/>
      <c r="BC167" s="832"/>
      <c r="BD167" s="832"/>
      <c r="BE167" s="832"/>
      <c r="BF167" s="832"/>
      <c r="BG167" s="681"/>
      <c r="BH167" s="681"/>
      <c r="BI167" s="832"/>
      <c r="BJ167" s="832"/>
      <c r="BK167" s="675"/>
      <c r="BL167" s="675"/>
      <c r="BM167" s="675"/>
      <c r="BN167" s="681"/>
      <c r="BO167" s="681"/>
      <c r="BP167" s="681"/>
      <c r="BQ167" s="681"/>
      <c r="BR167" s="681"/>
      <c r="BS167" s="681"/>
      <c r="BT167" s="681"/>
      <c r="BU167" s="681"/>
      <c r="BV167" s="681"/>
      <c r="BW167" s="681"/>
    </row>
    <row r="168" spans="1:75" ht="13.5" customHeight="1">
      <c r="A168" s="712"/>
      <c r="B168" s="16" t="s">
        <v>62</v>
      </c>
      <c r="C168" s="687"/>
      <c r="D168" s="685"/>
      <c r="E168" s="684"/>
      <c r="F168" s="685"/>
      <c r="G168" s="684"/>
      <c r="H168" s="685"/>
      <c r="I168" s="684"/>
      <c r="J168" s="685"/>
      <c r="K168" s="686"/>
      <c r="L168" s="686"/>
      <c r="M168" s="687"/>
      <c r="N168" s="685"/>
      <c r="O168" s="686"/>
      <c r="P168" s="685"/>
      <c r="Q168" s="686"/>
      <c r="R168" s="685"/>
      <c r="S168" s="686"/>
      <c r="T168" s="685"/>
      <c r="U168" s="468"/>
      <c r="Z168" s="697"/>
      <c r="AA168" s="682"/>
      <c r="AB168" s="682"/>
      <c r="AC168" s="682"/>
      <c r="AD168" s="682"/>
      <c r="AE168" s="682"/>
      <c r="AF168" s="682"/>
      <c r="AG168" s="682"/>
      <c r="AH168" s="682"/>
      <c r="AI168" s="682"/>
      <c r="AJ168" s="682"/>
      <c r="AK168" s="682"/>
      <c r="AL168" s="682"/>
      <c r="AM168" s="682"/>
      <c r="AN168" s="682"/>
      <c r="AO168" s="682"/>
      <c r="AP168" s="682"/>
      <c r="AQ168" s="682"/>
      <c r="AR168" s="682"/>
      <c r="AS168" s="682"/>
      <c r="AT168" s="682"/>
      <c r="AU168" s="682"/>
      <c r="AV168" s="682"/>
      <c r="AW168" s="832"/>
      <c r="AX168" s="832"/>
      <c r="AY168" s="832"/>
      <c r="AZ168" s="832"/>
      <c r="BA168" s="832"/>
      <c r="BB168" s="832"/>
      <c r="BC168" s="832"/>
      <c r="BD168" s="832"/>
      <c r="BE168" s="832"/>
      <c r="BF168" s="832"/>
      <c r="BG168" s="682"/>
      <c r="BH168" s="682"/>
      <c r="BI168" s="832"/>
      <c r="BJ168" s="832"/>
      <c r="BK168" s="676"/>
      <c r="BL168" s="676"/>
      <c r="BM168" s="676"/>
      <c r="BN168" s="682"/>
      <c r="BO168" s="682"/>
      <c r="BP168" s="682"/>
      <c r="BQ168" s="682"/>
      <c r="BR168" s="682"/>
      <c r="BS168" s="682"/>
      <c r="BT168" s="682"/>
      <c r="BU168" s="682"/>
      <c r="BV168" s="682"/>
      <c r="BW168" s="682"/>
    </row>
    <row r="169" spans="1:75" ht="13.5" customHeight="1">
      <c r="A169" s="696" t="s">
        <v>80</v>
      </c>
      <c r="B169" s="15" t="s">
        <v>55</v>
      </c>
      <c r="C169" s="692" t="str">
        <f>VLOOKUP($C152,'2025年度(1年後期)'!$B$5:$N$207,COLUMN('2025年度(1年後期)'!$I$5),0)&amp;""</f>
        <v/>
      </c>
      <c r="D169" s="693"/>
      <c r="E169" s="698" t="str">
        <f>VLOOKUP($C152,'2025年度(2年後期)'!$B$5:$N$207,COLUMN('2025年度(2年後期)'!$I$5),0)&amp;""</f>
        <v/>
      </c>
      <c r="F169" s="693"/>
      <c r="G169" s="698" t="str">
        <f>VLOOKUP($C152,'2025年度(3年後期)'!$B$5:$N$207,COLUMN('2025年度(3年後期)'!$I$5),0)&amp;""</f>
        <v/>
      </c>
      <c r="H169" s="693"/>
      <c r="I169" s="698" t="str">
        <f>VLOOKUP($C152,'2025年度(4年後期)'!$B$5:$N$206,COLUMN('2025年度(4年後期)'!$I$5),0)&amp;""</f>
        <v/>
      </c>
      <c r="J169" s="693"/>
      <c r="K169" s="694" t="str">
        <f>VLOOKUP($C152,'2025年度(助産後期)'!$B$5:$N$207,COLUMN('2025年度(助産後期)'!$I$5),0)&amp;""</f>
        <v/>
      </c>
      <c r="L169" s="694"/>
      <c r="M169" s="692" t="str">
        <f>VLOOKUP($C152,'2025年度(M1後期)'!$B$5:$N$207,COLUMN('2025年度(M1後期)'!$I$5),0)&amp;""</f>
        <v>看護学部入試（1次）</v>
      </c>
      <c r="N169" s="693"/>
      <c r="O169" s="694" t="str">
        <f>VLOOKUP($C152,'2025年度(M2後期)'!$B$5:$N$207,COLUMN('2025年度(M2後期)'!$I$5),0)&amp;""</f>
        <v>看護学部入試（1次）</v>
      </c>
      <c r="P169" s="693"/>
      <c r="Q169" s="694" t="str">
        <f>VLOOKUP($C152,'2025年度(D1後期)'!$B$5:$N$207,COLUMN('2025年度(D1後期)'!$I$5),0)&amp;""</f>
        <v>看護学部入試（1次）</v>
      </c>
      <c r="R169" s="693"/>
      <c r="S169" s="694" t="str">
        <f>VLOOKUP($C152,'2025年度(D23後期)'!$B$5:$N$207,COLUMN('2025年度(D23後期)'!$I$5),0)&amp;""</f>
        <v>看護学部入試（1次）</v>
      </c>
      <c r="T169" s="693"/>
      <c r="U169" s="468"/>
      <c r="Z169" s="696" t="str">
        <f>A169</f>
        <v>４時限（15：10～16：40）</v>
      </c>
      <c r="AA169" s="680"/>
      <c r="AB169" s="680"/>
      <c r="AC169" s="680"/>
      <c r="AD169" s="680"/>
      <c r="AE169" s="680"/>
      <c r="AF169" s="680"/>
      <c r="AG169" s="680"/>
      <c r="AH169" s="680"/>
      <c r="AI169" s="680"/>
      <c r="AJ169" s="680"/>
      <c r="AK169" s="680"/>
      <c r="AL169" s="680"/>
      <c r="AM169" s="680"/>
      <c r="AN169" s="680"/>
      <c r="AO169" s="680"/>
      <c r="AP169" s="680"/>
      <c r="AQ169" s="680"/>
      <c r="AR169" s="680"/>
      <c r="AS169" s="680"/>
      <c r="AT169" s="680"/>
      <c r="AU169" s="680"/>
      <c r="AV169" s="680"/>
      <c r="AW169" s="832"/>
      <c r="AX169" s="832"/>
      <c r="AY169" s="832"/>
      <c r="AZ169" s="832"/>
      <c r="BA169" s="832"/>
      <c r="BB169" s="832"/>
      <c r="BC169" s="832"/>
      <c r="BD169" s="832"/>
      <c r="BE169" s="832"/>
      <c r="BF169" s="832"/>
      <c r="BG169" s="680"/>
      <c r="BH169" s="680"/>
      <c r="BI169" s="832"/>
      <c r="BJ169" s="832"/>
      <c r="BK169" s="674"/>
      <c r="BL169" s="674"/>
      <c r="BM169" s="674"/>
      <c r="BN169" s="680"/>
      <c r="BO169" s="680"/>
      <c r="BP169" s="680"/>
      <c r="BQ169" s="680"/>
      <c r="BR169" s="680"/>
      <c r="BS169" s="680"/>
      <c r="BT169" s="680"/>
      <c r="BU169" s="680"/>
      <c r="BV169" s="680"/>
      <c r="BW169" s="680"/>
    </row>
    <row r="170" spans="1:75" ht="13.5" customHeight="1">
      <c r="A170" s="696"/>
      <c r="B170" s="15" t="s">
        <v>58</v>
      </c>
      <c r="C170" s="688" t="str">
        <f>IFERROR(VLOOKUP(C169,科目・教員!$A$2:$B$349,2,0),"")</f>
        <v/>
      </c>
      <c r="D170" s="689"/>
      <c r="E170" s="690" t="str">
        <f>IFERROR(VLOOKUP(E169,科目・教員!$A$2:$B$349,2,0),"")</f>
        <v/>
      </c>
      <c r="F170" s="689"/>
      <c r="G170" s="690" t="str">
        <f>IFERROR(VLOOKUP(G169,科目・教員!$A$2:$B$349,2,0),"")</f>
        <v/>
      </c>
      <c r="H170" s="689"/>
      <c r="I170" s="690" t="str">
        <f>IFERROR(VLOOKUP(I169,科目・教員!$A$2:$B$349,2,0),"")</f>
        <v/>
      </c>
      <c r="J170" s="689"/>
      <c r="K170" s="691" t="str">
        <f>IFERROR(VLOOKUP(K169,科目・教員!$A$2:$B$349,2,0),"")</f>
        <v/>
      </c>
      <c r="L170" s="691"/>
      <c r="M170" s="688" t="str">
        <f>IFERROR(VLOOKUP(M169,科目・教員!$A$2:$B$349,2,0),"")</f>
        <v/>
      </c>
      <c r="N170" s="689"/>
      <c r="O170" s="691" t="str">
        <f>IFERROR(VLOOKUP(O169,科目・教員!$A$2:$B$349,2,0),"")</f>
        <v/>
      </c>
      <c r="P170" s="689"/>
      <c r="Q170" s="691" t="str">
        <f>IFERROR(VLOOKUP(Q169,科目・教員!$A$2:$B$349,2,0),"")</f>
        <v/>
      </c>
      <c r="R170" s="689"/>
      <c r="S170" s="691" t="str">
        <f>IFERROR(VLOOKUP(S169,科目・教員!$A$2:$B$349,2,0),"")</f>
        <v/>
      </c>
      <c r="T170" s="689"/>
      <c r="U170" s="468"/>
      <c r="Z170" s="696"/>
      <c r="AA170" s="681"/>
      <c r="AB170" s="681"/>
      <c r="AC170" s="681"/>
      <c r="AD170" s="681"/>
      <c r="AE170" s="681"/>
      <c r="AF170" s="681"/>
      <c r="AG170" s="681"/>
      <c r="AH170" s="681"/>
      <c r="AI170" s="681"/>
      <c r="AJ170" s="681"/>
      <c r="AK170" s="681"/>
      <c r="AL170" s="681"/>
      <c r="AM170" s="681"/>
      <c r="AN170" s="681"/>
      <c r="AO170" s="681"/>
      <c r="AP170" s="681"/>
      <c r="AQ170" s="681"/>
      <c r="AR170" s="681"/>
      <c r="AS170" s="681"/>
      <c r="AT170" s="681"/>
      <c r="AU170" s="681"/>
      <c r="AV170" s="681"/>
      <c r="AW170" s="832"/>
      <c r="AX170" s="832"/>
      <c r="AY170" s="832"/>
      <c r="AZ170" s="832"/>
      <c r="BA170" s="832"/>
      <c r="BB170" s="832"/>
      <c r="BC170" s="832"/>
      <c r="BD170" s="832"/>
      <c r="BE170" s="832"/>
      <c r="BF170" s="832"/>
      <c r="BG170" s="681"/>
      <c r="BH170" s="681"/>
      <c r="BI170" s="832"/>
      <c r="BJ170" s="832"/>
      <c r="BK170" s="675"/>
      <c r="BL170" s="675"/>
      <c r="BM170" s="675"/>
      <c r="BN170" s="681"/>
      <c r="BO170" s="681"/>
      <c r="BP170" s="681"/>
      <c r="BQ170" s="681"/>
      <c r="BR170" s="681"/>
      <c r="BS170" s="681"/>
      <c r="BT170" s="681"/>
      <c r="BU170" s="681"/>
      <c r="BV170" s="681"/>
      <c r="BW170" s="681"/>
    </row>
    <row r="171" spans="1:75" ht="13.5" customHeight="1">
      <c r="A171" s="696"/>
      <c r="B171" s="15" t="s">
        <v>60</v>
      </c>
      <c r="C171" s="688" t="str">
        <f>VLOOKUP($C152,'2025年度(1年後期)'!$B$5:$N$207,COLUMN('2025年度(1年後期)'!$I$5)+1,0)&amp;""</f>
        <v/>
      </c>
      <c r="D171" s="689"/>
      <c r="E171" s="690" t="str">
        <f>VLOOKUP($C152,'2025年度(2年後期)'!$B$5:$N$207,COLUMN('2025年度(2年後期)'!$I$5)+1,0)&amp;""</f>
        <v/>
      </c>
      <c r="F171" s="689"/>
      <c r="G171" s="690" t="str">
        <f>VLOOKUP($C152,'2025年度(3年後期)'!$B$5:$N$207,COLUMN('2025年度(3年後期)'!$I$5)+1,0)&amp;""</f>
        <v/>
      </c>
      <c r="H171" s="689"/>
      <c r="I171" s="690" t="str">
        <f>VLOOKUP($C152,'2025年度(4年後期)'!$B$5:$N$206,COLUMN('2025年度(4年後期)'!$I$5)+1,0)&amp;""</f>
        <v/>
      </c>
      <c r="J171" s="689"/>
      <c r="K171" s="691" t="str">
        <f>VLOOKUP($C152,'2025年度(助産後期)'!$B$5:$N$207,COLUMN('2025年度(助産後期)'!$I$5)+1,0)&amp;""</f>
        <v/>
      </c>
      <c r="L171" s="691"/>
      <c r="M171" s="688" t="str">
        <f>VLOOKUP($C152,'2025年度(M1後期)'!$B$5:$N$207,COLUMN('2025年度(M1後期)'!$I$5)+1,0)&amp;""</f>
        <v/>
      </c>
      <c r="N171" s="689"/>
      <c r="O171" s="691" t="str">
        <f>VLOOKUP($C152,'2025年度(M2後期)'!$B$5:$N$207,COLUMN('2025年度(M2後期)'!$I$5)+1,0)&amp;""</f>
        <v/>
      </c>
      <c r="P171" s="689"/>
      <c r="Q171" s="691" t="str">
        <f>VLOOKUP($C152,'2025年度(D1後期)'!$B$5:$N$207,COLUMN('2025年度(D1後期)'!$I$5)+1,0)&amp;""</f>
        <v/>
      </c>
      <c r="R171" s="689"/>
      <c r="S171" s="691" t="str">
        <f>VLOOKUP($C152,'2025年度(D23後期)'!$B$5:$N$207,COLUMN('2025年度(D23後期)'!$I$5)+1,0)&amp;""</f>
        <v/>
      </c>
      <c r="T171" s="689"/>
      <c r="U171" s="468"/>
      <c r="Z171" s="696"/>
      <c r="AA171" s="681"/>
      <c r="AB171" s="681"/>
      <c r="AC171" s="681"/>
      <c r="AD171" s="681"/>
      <c r="AE171" s="681"/>
      <c r="AF171" s="681"/>
      <c r="AG171" s="681"/>
      <c r="AH171" s="681"/>
      <c r="AI171" s="681"/>
      <c r="AJ171" s="681"/>
      <c r="AK171" s="681"/>
      <c r="AL171" s="681"/>
      <c r="AM171" s="681"/>
      <c r="AN171" s="681"/>
      <c r="AO171" s="681"/>
      <c r="AP171" s="681"/>
      <c r="AQ171" s="681"/>
      <c r="AR171" s="681"/>
      <c r="AS171" s="681"/>
      <c r="AT171" s="681"/>
      <c r="AU171" s="681"/>
      <c r="AV171" s="681"/>
      <c r="AW171" s="832"/>
      <c r="AX171" s="832"/>
      <c r="AY171" s="832"/>
      <c r="AZ171" s="832"/>
      <c r="BA171" s="832"/>
      <c r="BB171" s="832"/>
      <c r="BC171" s="832"/>
      <c r="BD171" s="832"/>
      <c r="BE171" s="832"/>
      <c r="BF171" s="832"/>
      <c r="BG171" s="681"/>
      <c r="BH171" s="681"/>
      <c r="BI171" s="832"/>
      <c r="BJ171" s="832"/>
      <c r="BK171" s="675"/>
      <c r="BL171" s="675"/>
      <c r="BM171" s="675"/>
      <c r="BN171" s="681"/>
      <c r="BO171" s="681"/>
      <c r="BP171" s="681"/>
      <c r="BQ171" s="681"/>
      <c r="BR171" s="681"/>
      <c r="BS171" s="681"/>
      <c r="BT171" s="681"/>
      <c r="BU171" s="681"/>
      <c r="BV171" s="681"/>
      <c r="BW171" s="681"/>
    </row>
    <row r="172" spans="1:75" ht="13.5" customHeight="1">
      <c r="A172" s="697"/>
      <c r="B172" s="16" t="s">
        <v>62</v>
      </c>
      <c r="C172" s="687"/>
      <c r="D172" s="685"/>
      <c r="E172" s="684"/>
      <c r="F172" s="685"/>
      <c r="G172" s="684"/>
      <c r="H172" s="685"/>
      <c r="I172" s="684"/>
      <c r="J172" s="685"/>
      <c r="K172" s="686"/>
      <c r="L172" s="686"/>
      <c r="M172" s="687"/>
      <c r="N172" s="685"/>
      <c r="O172" s="686"/>
      <c r="P172" s="685"/>
      <c r="Q172" s="686"/>
      <c r="R172" s="685"/>
      <c r="S172" s="686"/>
      <c r="T172" s="685"/>
      <c r="U172" s="468"/>
      <c r="Z172" s="697"/>
      <c r="AA172" s="682"/>
      <c r="AB172" s="682"/>
      <c r="AC172" s="682"/>
      <c r="AD172" s="682"/>
      <c r="AE172" s="682"/>
      <c r="AF172" s="682"/>
      <c r="AG172" s="682"/>
      <c r="AH172" s="682"/>
      <c r="AI172" s="682"/>
      <c r="AJ172" s="682"/>
      <c r="AK172" s="682"/>
      <c r="AL172" s="682"/>
      <c r="AM172" s="682"/>
      <c r="AN172" s="682"/>
      <c r="AO172" s="682"/>
      <c r="AP172" s="682"/>
      <c r="AQ172" s="682"/>
      <c r="AR172" s="682"/>
      <c r="AS172" s="682"/>
      <c r="AT172" s="682"/>
      <c r="AU172" s="682"/>
      <c r="AV172" s="682"/>
      <c r="AW172" s="832"/>
      <c r="AX172" s="832"/>
      <c r="AY172" s="832"/>
      <c r="AZ172" s="832"/>
      <c r="BA172" s="832"/>
      <c r="BB172" s="832"/>
      <c r="BC172" s="832"/>
      <c r="BD172" s="832"/>
      <c r="BE172" s="832"/>
      <c r="BF172" s="832"/>
      <c r="BG172" s="682"/>
      <c r="BH172" s="682"/>
      <c r="BI172" s="832"/>
      <c r="BJ172" s="832"/>
      <c r="BK172" s="676"/>
      <c r="BL172" s="676"/>
      <c r="BM172" s="676"/>
      <c r="BN172" s="682"/>
      <c r="BO172" s="682"/>
      <c r="BP172" s="682"/>
      <c r="BQ172" s="682"/>
      <c r="BR172" s="682"/>
      <c r="BS172" s="682"/>
      <c r="BT172" s="682"/>
      <c r="BU172" s="682"/>
      <c r="BV172" s="682"/>
      <c r="BW172" s="682"/>
    </row>
    <row r="173" spans="1:75" ht="13.5" customHeight="1">
      <c r="A173" s="696" t="s">
        <v>87</v>
      </c>
      <c r="B173" s="15" t="s">
        <v>55</v>
      </c>
      <c r="C173" s="692" t="str">
        <f>VLOOKUP($C152,'2025年度(1年後期)'!$B$5:$N$207,COLUMN('2025年度(1年後期)'!$K$5),0)&amp;""</f>
        <v/>
      </c>
      <c r="D173" s="693"/>
      <c r="E173" s="698" t="str">
        <f>VLOOKUP($C152,'2025年度(2年後期)'!$B$5:$N$207,COLUMN('2025年度(2年後期)'!$K$5),0)&amp;""</f>
        <v/>
      </c>
      <c r="F173" s="693"/>
      <c r="G173" s="698" t="str">
        <f>VLOOKUP($C152,'2025年度(3年後期)'!$B$5:$N$207,COLUMN('2025年度(3年後期)'!$K$5),0)&amp;""</f>
        <v/>
      </c>
      <c r="H173" s="693"/>
      <c r="I173" s="698" t="str">
        <f>VLOOKUP($C152,'2025年度(4年後期)'!$B$5:$N$206,COLUMN('2025年度(4年後期)'!$K$5),0)&amp;""</f>
        <v/>
      </c>
      <c r="J173" s="693"/>
      <c r="K173" s="694" t="str">
        <f>VLOOKUP($C152,'2025年度(助産後期)'!$B$5:$N$207,COLUMN('2025年度(助産後期)'!$K$5),0)&amp;""</f>
        <v/>
      </c>
      <c r="L173" s="694"/>
      <c r="M173" s="692" t="str">
        <f>VLOOKUP($C152,'2025年度(M1後期)'!$B$5:$N$207,COLUMN('2025年度(M1後期)'!$K$5),0)&amp;""</f>
        <v>看護学部入試（1次）</v>
      </c>
      <c r="N173" s="693"/>
      <c r="O173" s="694" t="str">
        <f>VLOOKUP($C152,'2025年度(M2後期)'!$B$5:$N$207,COLUMN('2025年度(M2後期)'!$K$5),0)&amp;""</f>
        <v>看護学部入試（1次）</v>
      </c>
      <c r="P173" s="693"/>
      <c r="Q173" s="694" t="str">
        <f>VLOOKUP($C152,'2025年度(D1後期)'!$B$5:$N$207,COLUMN('2025年度(D1後期)'!$K$5),0)&amp;""</f>
        <v>看護学部入試（1次）</v>
      </c>
      <c r="R173" s="693"/>
      <c r="S173" s="694" t="str">
        <f>VLOOKUP($C152,'2025年度(D23後期)'!$B$5:$N$207,COLUMN('2025年度(D23後期)'!$K$5),0)&amp;""</f>
        <v>看護学部入試（1次）</v>
      </c>
      <c r="T173" s="693"/>
      <c r="U173" s="468"/>
      <c r="Z173" s="696" t="str">
        <f>A173</f>
        <v>５時限（16：50～18：20）</v>
      </c>
      <c r="AA173" s="680"/>
      <c r="AB173" s="680"/>
      <c r="AC173" s="680"/>
      <c r="AD173" s="680"/>
      <c r="AE173" s="680"/>
      <c r="AF173" s="680"/>
      <c r="AG173" s="680"/>
      <c r="AH173" s="680"/>
      <c r="AI173" s="680"/>
      <c r="AJ173" s="680"/>
      <c r="AK173" s="680"/>
      <c r="AL173" s="680"/>
      <c r="AM173" s="680"/>
      <c r="AN173" s="680"/>
      <c r="AO173" s="680"/>
      <c r="AP173" s="680"/>
      <c r="AQ173" s="680"/>
      <c r="AR173" s="680"/>
      <c r="AS173" s="680"/>
      <c r="AT173" s="680"/>
      <c r="AU173" s="680"/>
      <c r="AV173" s="680"/>
      <c r="AW173" s="832"/>
      <c r="AX173" s="832"/>
      <c r="AY173" s="832"/>
      <c r="AZ173" s="832"/>
      <c r="BA173" s="832"/>
      <c r="BB173" s="832"/>
      <c r="BC173" s="832"/>
      <c r="BD173" s="832"/>
      <c r="BE173" s="832"/>
      <c r="BF173" s="832"/>
      <c r="BG173" s="680"/>
      <c r="BH173" s="680"/>
      <c r="BI173" s="832"/>
      <c r="BJ173" s="832"/>
      <c r="BK173" s="674"/>
      <c r="BL173" s="674"/>
      <c r="BM173" s="674"/>
      <c r="BN173" s="680"/>
      <c r="BO173" s="680"/>
      <c r="BP173" s="680"/>
      <c r="BQ173" s="680"/>
      <c r="BR173" s="680"/>
      <c r="BS173" s="680"/>
      <c r="BT173" s="680"/>
      <c r="BU173" s="680"/>
      <c r="BV173" s="680"/>
      <c r="BW173" s="680"/>
    </row>
    <row r="174" spans="1:75" ht="13.5" customHeight="1">
      <c r="A174" s="696"/>
      <c r="B174" s="15" t="s">
        <v>58</v>
      </c>
      <c r="C174" s="688" t="str">
        <f>IFERROR(VLOOKUP(C173,科目・教員!$A$2:$B$349,2,0),"")</f>
        <v/>
      </c>
      <c r="D174" s="689"/>
      <c r="E174" s="690" t="str">
        <f>IFERROR(VLOOKUP(E173,科目・教員!$A$2:$B$349,2,0),"")</f>
        <v/>
      </c>
      <c r="F174" s="689"/>
      <c r="G174" s="690" t="str">
        <f>IFERROR(VLOOKUP(G173,科目・教員!$A$2:$B$349,2,0),"")</f>
        <v/>
      </c>
      <c r="H174" s="689"/>
      <c r="I174" s="690" t="str">
        <f>IFERROR(VLOOKUP(I173,科目・教員!$A$2:$B$349,2,0),"")</f>
        <v/>
      </c>
      <c r="J174" s="689"/>
      <c r="K174" s="691" t="str">
        <f>IFERROR(VLOOKUP(K173,科目・教員!$A$2:$B$349,2,0),"")</f>
        <v/>
      </c>
      <c r="L174" s="691"/>
      <c r="M174" s="688" t="str">
        <f>IFERROR(VLOOKUP(M173,科目・教員!$A$2:$B$349,2,0),"")</f>
        <v/>
      </c>
      <c r="N174" s="689"/>
      <c r="O174" s="691" t="str">
        <f>IFERROR(VLOOKUP(O173,科目・教員!$A$2:$B$349,2,0),"")</f>
        <v/>
      </c>
      <c r="P174" s="689"/>
      <c r="Q174" s="691" t="str">
        <f>IFERROR(VLOOKUP(Q173,科目・教員!$A$2:$B$349,2,0),"")</f>
        <v/>
      </c>
      <c r="R174" s="689"/>
      <c r="S174" s="691" t="str">
        <f>IFERROR(VLOOKUP(S173,科目・教員!$A$2:$B$349,2,0),"")</f>
        <v/>
      </c>
      <c r="T174" s="689"/>
      <c r="U174" s="468"/>
      <c r="Z174" s="696"/>
      <c r="AA174" s="681"/>
      <c r="AB174" s="681"/>
      <c r="AC174" s="681"/>
      <c r="AD174" s="681"/>
      <c r="AE174" s="681"/>
      <c r="AF174" s="681"/>
      <c r="AG174" s="681"/>
      <c r="AH174" s="681"/>
      <c r="AI174" s="681"/>
      <c r="AJ174" s="681"/>
      <c r="AK174" s="681"/>
      <c r="AL174" s="681"/>
      <c r="AM174" s="681"/>
      <c r="AN174" s="681"/>
      <c r="AO174" s="681"/>
      <c r="AP174" s="681"/>
      <c r="AQ174" s="681"/>
      <c r="AR174" s="681"/>
      <c r="AS174" s="681"/>
      <c r="AT174" s="681"/>
      <c r="AU174" s="681"/>
      <c r="AV174" s="681"/>
      <c r="AW174" s="832"/>
      <c r="AX174" s="832"/>
      <c r="AY174" s="832"/>
      <c r="AZ174" s="832"/>
      <c r="BA174" s="832"/>
      <c r="BB174" s="832"/>
      <c r="BC174" s="832"/>
      <c r="BD174" s="832"/>
      <c r="BE174" s="832"/>
      <c r="BF174" s="832"/>
      <c r="BG174" s="681"/>
      <c r="BH174" s="681"/>
      <c r="BI174" s="832"/>
      <c r="BJ174" s="832"/>
      <c r="BK174" s="675"/>
      <c r="BL174" s="675"/>
      <c r="BM174" s="675"/>
      <c r="BN174" s="681"/>
      <c r="BO174" s="681"/>
      <c r="BP174" s="681"/>
      <c r="BQ174" s="681"/>
      <c r="BR174" s="681"/>
      <c r="BS174" s="681"/>
      <c r="BT174" s="681"/>
      <c r="BU174" s="681"/>
      <c r="BV174" s="681"/>
      <c r="BW174" s="681"/>
    </row>
    <row r="175" spans="1:75" ht="13.5" customHeight="1">
      <c r="A175" s="696"/>
      <c r="B175" s="15" t="s">
        <v>60</v>
      </c>
      <c r="C175" s="688" t="str">
        <f>VLOOKUP($C152,'2025年度(1年後期)'!$B$5:$N$207,COLUMN('2025年度(1年後期)'!$K$5)+1,0)&amp;""</f>
        <v/>
      </c>
      <c r="D175" s="689"/>
      <c r="E175" s="690" t="str">
        <f>VLOOKUP($C152,'2025年度(2年後期)'!$B$5:$N$207,COLUMN('2025年度(2年後期)'!$K$5)+1,0)&amp;""</f>
        <v/>
      </c>
      <c r="F175" s="689"/>
      <c r="G175" s="690" t="str">
        <f>VLOOKUP($C152,'2025年度(3年後期)'!$B$5:$N$207,COLUMN('2025年度(3年後期)'!$K$5)+1,0)&amp;""</f>
        <v/>
      </c>
      <c r="H175" s="689"/>
      <c r="I175" s="690" t="str">
        <f>VLOOKUP($C152,'2025年度(4年後期)'!$B$5:$N$206,COLUMN('2025年度(4年後期)'!$K$5)+1,0)&amp;""</f>
        <v/>
      </c>
      <c r="J175" s="689"/>
      <c r="K175" s="691" t="str">
        <f>VLOOKUP($C152,'2025年度(助産後期)'!$B$5:$N$207,COLUMN('2025年度(助産後期)'!$K$5)+1,0)&amp;""</f>
        <v/>
      </c>
      <c r="L175" s="691"/>
      <c r="M175" s="688" t="str">
        <f>VLOOKUP($C152,'2025年度(M1後期)'!$B$5:$N$207,COLUMN('2025年度(M1後期)'!$K$5)+1,0)&amp;""</f>
        <v/>
      </c>
      <c r="N175" s="689"/>
      <c r="O175" s="691" t="str">
        <f>VLOOKUP($C152,'2025年度(M1後期)'!$B$5:$N$207,COLUMN('2025年度(M1後期)'!$K$5)+1,0)&amp;""</f>
        <v/>
      </c>
      <c r="P175" s="689"/>
      <c r="Q175" s="691" t="str">
        <f>VLOOKUP($C152,'2025年度(D1後期)'!$B$5:$N$207,COLUMN('2025年度(D1後期)'!$K$5)+1,0)&amp;""</f>
        <v/>
      </c>
      <c r="R175" s="689"/>
      <c r="S175" s="691" t="str">
        <f>VLOOKUP($C152,'2025年度(D23後期)'!$B$5:$N$207,COLUMN('2025年度(D23後期)'!$K$5)+1,0)&amp;""</f>
        <v/>
      </c>
      <c r="T175" s="689"/>
      <c r="U175" s="468"/>
      <c r="Z175" s="696"/>
      <c r="AA175" s="681"/>
      <c r="AB175" s="681"/>
      <c r="AC175" s="681"/>
      <c r="AD175" s="681"/>
      <c r="AE175" s="681"/>
      <c r="AF175" s="681"/>
      <c r="AG175" s="681"/>
      <c r="AH175" s="681"/>
      <c r="AI175" s="681"/>
      <c r="AJ175" s="681"/>
      <c r="AK175" s="681"/>
      <c r="AL175" s="681"/>
      <c r="AM175" s="681"/>
      <c r="AN175" s="681"/>
      <c r="AO175" s="681"/>
      <c r="AP175" s="681"/>
      <c r="AQ175" s="681"/>
      <c r="AR175" s="681"/>
      <c r="AS175" s="681"/>
      <c r="AT175" s="681"/>
      <c r="AU175" s="681"/>
      <c r="AV175" s="681"/>
      <c r="AW175" s="832"/>
      <c r="AX175" s="832"/>
      <c r="AY175" s="832"/>
      <c r="AZ175" s="832"/>
      <c r="BA175" s="832"/>
      <c r="BB175" s="832"/>
      <c r="BC175" s="832"/>
      <c r="BD175" s="832"/>
      <c r="BE175" s="832"/>
      <c r="BF175" s="832"/>
      <c r="BG175" s="681"/>
      <c r="BH175" s="681"/>
      <c r="BI175" s="832"/>
      <c r="BJ175" s="832"/>
      <c r="BK175" s="675"/>
      <c r="BL175" s="675"/>
      <c r="BM175" s="675"/>
      <c r="BN175" s="681"/>
      <c r="BO175" s="681"/>
      <c r="BP175" s="681"/>
      <c r="BQ175" s="681"/>
      <c r="BR175" s="681"/>
      <c r="BS175" s="681"/>
      <c r="BT175" s="681"/>
      <c r="BU175" s="681"/>
      <c r="BV175" s="681"/>
      <c r="BW175" s="681"/>
    </row>
    <row r="176" spans="1:75" ht="13.5" customHeight="1">
      <c r="A176" s="697"/>
      <c r="B176" s="16" t="s">
        <v>62</v>
      </c>
      <c r="C176" s="687"/>
      <c r="D176" s="685"/>
      <c r="E176" s="684"/>
      <c r="F176" s="685"/>
      <c r="G176" s="684"/>
      <c r="H176" s="685"/>
      <c r="I176" s="684"/>
      <c r="J176" s="685"/>
      <c r="K176" s="686"/>
      <c r="L176" s="686"/>
      <c r="M176" s="687"/>
      <c r="N176" s="685"/>
      <c r="O176" s="686"/>
      <c r="P176" s="685"/>
      <c r="Q176" s="686"/>
      <c r="R176" s="685"/>
      <c r="S176" s="686"/>
      <c r="T176" s="685"/>
      <c r="U176" s="469"/>
      <c r="V176" s="19"/>
      <c r="W176" s="19"/>
      <c r="X176" s="19"/>
      <c r="Y176" s="19"/>
      <c r="Z176" s="697"/>
      <c r="AA176" s="682"/>
      <c r="AB176" s="682"/>
      <c r="AC176" s="682"/>
      <c r="AD176" s="682"/>
      <c r="AE176" s="682"/>
      <c r="AF176" s="682"/>
      <c r="AG176" s="682"/>
      <c r="AH176" s="682"/>
      <c r="AI176" s="682"/>
      <c r="AJ176" s="682"/>
      <c r="AK176" s="682"/>
      <c r="AL176" s="682"/>
      <c r="AM176" s="682"/>
      <c r="AN176" s="682"/>
      <c r="AO176" s="682"/>
      <c r="AP176" s="682"/>
      <c r="AQ176" s="682"/>
      <c r="AR176" s="682"/>
      <c r="AS176" s="682"/>
      <c r="AT176" s="682"/>
      <c r="AU176" s="682"/>
      <c r="AV176" s="682"/>
      <c r="AW176" s="832"/>
      <c r="AX176" s="832"/>
      <c r="AY176" s="832"/>
      <c r="AZ176" s="832"/>
      <c r="BA176" s="832"/>
      <c r="BB176" s="832"/>
      <c r="BC176" s="832"/>
      <c r="BD176" s="832"/>
      <c r="BE176" s="832"/>
      <c r="BF176" s="832"/>
      <c r="BG176" s="682"/>
      <c r="BH176" s="682"/>
      <c r="BI176" s="832"/>
      <c r="BJ176" s="832"/>
      <c r="BK176" s="676"/>
      <c r="BL176" s="676"/>
      <c r="BM176" s="676"/>
      <c r="BN176" s="682"/>
      <c r="BO176" s="682"/>
      <c r="BP176" s="682"/>
      <c r="BQ176" s="682"/>
      <c r="BR176" s="682"/>
      <c r="BS176" s="682"/>
      <c r="BT176" s="682"/>
      <c r="BU176" s="682"/>
      <c r="BV176" s="682"/>
      <c r="BW176" s="682"/>
    </row>
    <row r="177" spans="1:75" ht="21.75">
      <c r="A177" s="23"/>
      <c r="B177" s="24"/>
      <c r="C177" s="747">
        <f>C152+1</f>
        <v>46061</v>
      </c>
      <c r="D177" s="747"/>
      <c r="E177" s="747"/>
      <c r="F177" s="747"/>
      <c r="G177" s="747"/>
      <c r="H177" s="747"/>
      <c r="I177" s="747"/>
      <c r="J177" s="747"/>
      <c r="K177" s="747"/>
      <c r="L177" s="747"/>
      <c r="M177" s="747"/>
      <c r="N177" s="747"/>
      <c r="O177" s="747"/>
      <c r="P177" s="747"/>
      <c r="Q177" s="747"/>
      <c r="R177" s="747"/>
      <c r="S177" s="747"/>
      <c r="T177" s="747"/>
      <c r="U177" s="787">
        <f>C177</f>
        <v>46061</v>
      </c>
      <c r="V177" s="788"/>
      <c r="W177" s="788"/>
      <c r="X177" s="788"/>
      <c r="Y177" s="788"/>
      <c r="Z177" s="789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96" t="s">
        <v>54</v>
      </c>
      <c r="B178" s="12" t="s">
        <v>55</v>
      </c>
      <c r="C178" s="705" t="str">
        <f>VLOOKUP($C177,'2025年度(1年後期)'!$B$5:$N$207,COLUMN('2025年度(1年後期)'!$C$5),0)&amp;""</f>
        <v/>
      </c>
      <c r="D178" s="706"/>
      <c r="E178" s="713" t="str">
        <f>VLOOKUP($C177,'2025年度(2年後期)'!$B$5:$N$207,COLUMN('2025年度(2年後期)'!$C$5),0)&amp;""</f>
        <v/>
      </c>
      <c r="F178" s="706"/>
      <c r="G178" s="713" t="str">
        <f>VLOOKUP($C177,'2025年度(3年後期)'!$B$5:$N$207,COLUMN('2025年度(3年後期)'!$C$5),0)&amp;""</f>
        <v/>
      </c>
      <c r="H178" s="706"/>
      <c r="I178" s="713" t="str">
        <f>VLOOKUP($C177,'2025年度(4年後期)'!$B$5:$N$206,COLUMN('2025年度(4年後期)'!$C$5),0)&amp;""</f>
        <v/>
      </c>
      <c r="J178" s="706"/>
      <c r="K178" s="693" t="str">
        <f>VLOOKUP($C177,'2025年度(助産後期)'!$B$5:$N$207,COLUMN('2025年度(助産後期)'!$C$5),0)&amp;""</f>
        <v/>
      </c>
      <c r="L178" s="709"/>
      <c r="M178" s="723" t="str">
        <f>VLOOKUP($C177,'2025年度(M1後期)'!$B$5:$N$207,COLUMN('2025年度(M1後期)'!$C$5),0)&amp;""</f>
        <v/>
      </c>
      <c r="N178" s="709"/>
      <c r="O178" s="713" t="str">
        <f>VLOOKUP($C177,'2025年度(M2後期)'!$B$5:$N$207,COLUMN('2025年度(M2後期)'!$C$5),0)&amp;""</f>
        <v/>
      </c>
      <c r="P178" s="706"/>
      <c r="Q178" s="713" t="str">
        <f>VLOOKUP($C177,'2025年度(D1後期)'!$B$5:$N$207,COLUMN('2025年度(D1後期)'!$C$5),0)&amp;""</f>
        <v/>
      </c>
      <c r="R178" s="706"/>
      <c r="S178" s="693" t="str">
        <f>VLOOKUP($C177,'2025年度(D23後期)'!$B$5:$N$207,COLUMN('2025年度(D23後期)'!$C$5),0)&amp;""</f>
        <v/>
      </c>
      <c r="T178" s="706"/>
      <c r="U178" s="25"/>
      <c r="Z178" s="695" t="str">
        <f>A178</f>
        <v xml:space="preserve">１時限（09：20～10：50） </v>
      </c>
      <c r="AA178" s="680"/>
      <c r="AB178" s="680"/>
      <c r="AC178" s="680"/>
      <c r="AD178" s="680"/>
      <c r="AE178" s="680"/>
      <c r="AF178" s="680"/>
      <c r="AG178" s="680"/>
      <c r="AH178" s="680"/>
      <c r="AI178" s="680"/>
      <c r="AJ178" s="680"/>
      <c r="AK178" s="680"/>
      <c r="AL178" s="680"/>
      <c r="AM178" s="680"/>
      <c r="AN178" s="680"/>
      <c r="AO178" s="680"/>
      <c r="AP178" s="680"/>
      <c r="AQ178" s="680"/>
      <c r="AR178" s="680"/>
      <c r="AS178" s="680"/>
      <c r="AT178" s="680"/>
      <c r="AU178" s="680"/>
      <c r="AV178" s="680"/>
      <c r="AW178" s="680"/>
      <c r="AX178" s="680"/>
      <c r="AY178" s="680"/>
      <c r="AZ178" s="680"/>
      <c r="BA178" s="680"/>
      <c r="BB178" s="680"/>
      <c r="BC178" s="680"/>
      <c r="BD178" s="680"/>
      <c r="BE178" s="680"/>
      <c r="BF178" s="680"/>
      <c r="BG178" s="680"/>
      <c r="BH178" s="680"/>
      <c r="BI178" s="680"/>
      <c r="BJ178" s="680"/>
      <c r="BK178" s="674"/>
      <c r="BL178" s="674"/>
      <c r="BM178" s="674"/>
      <c r="BN178" s="680"/>
      <c r="BO178" s="680"/>
      <c r="BP178" s="680"/>
      <c r="BQ178" s="680"/>
      <c r="BR178" s="680"/>
      <c r="BS178" s="680"/>
      <c r="BT178" s="680"/>
      <c r="BU178" s="680"/>
      <c r="BV178" s="680"/>
      <c r="BW178" s="680"/>
    </row>
    <row r="179" spans="1:75" ht="13.5" customHeight="1">
      <c r="A179" s="696"/>
      <c r="B179" s="15" t="s">
        <v>58</v>
      </c>
      <c r="C179" s="708" t="str">
        <f>IFERROR(VLOOKUP(C178,科目・教員!$A$2:$B$349,2,0),"")</f>
        <v/>
      </c>
      <c r="D179" s="707"/>
      <c r="E179" s="716" t="str">
        <f>IFERROR(VLOOKUP(E178,科目・教員!$A$2:$B$349,2,0),"")</f>
        <v/>
      </c>
      <c r="F179" s="707"/>
      <c r="G179" s="716" t="str">
        <f>IFERROR(VLOOKUP(G178,科目・教員!$A$2:$B$349,2,0),"")</f>
        <v/>
      </c>
      <c r="H179" s="707"/>
      <c r="I179" s="716" t="str">
        <f>IFERROR(VLOOKUP(I178,科目・教員!$A$2:$B$349,2,0),"")</f>
        <v/>
      </c>
      <c r="J179" s="707"/>
      <c r="K179" s="689" t="str">
        <f>IFERROR(VLOOKUP(K178,科目・教員!$A$2:$B$349,2,0),"")</f>
        <v/>
      </c>
      <c r="L179" s="717"/>
      <c r="M179" s="718" t="str">
        <f>IFERROR(VLOOKUP(M178,科目・教員!$A$2:$B$349,2,0),"")</f>
        <v/>
      </c>
      <c r="N179" s="707"/>
      <c r="O179" s="716" t="str">
        <f>IFERROR(VLOOKUP(O178,科目・教員!$A$2:$B$349,2,0),"")</f>
        <v/>
      </c>
      <c r="P179" s="707"/>
      <c r="Q179" s="716" t="str">
        <f>IFERROR(VLOOKUP(Q178,科目・教員!$A$2:$B$349,2,0),"")</f>
        <v/>
      </c>
      <c r="R179" s="707"/>
      <c r="S179" s="689" t="str">
        <f>IFERROR(VLOOKUP(S178,科目・教員!$A$2:$B$349,2,0),"")</f>
        <v/>
      </c>
      <c r="T179" s="707"/>
      <c r="U179" s="25"/>
      <c r="Z179" s="696"/>
      <c r="AA179" s="681"/>
      <c r="AB179" s="681"/>
      <c r="AC179" s="681"/>
      <c r="AD179" s="681"/>
      <c r="AE179" s="681"/>
      <c r="AF179" s="681"/>
      <c r="AG179" s="681"/>
      <c r="AH179" s="681"/>
      <c r="AI179" s="681"/>
      <c r="AJ179" s="681"/>
      <c r="AK179" s="681"/>
      <c r="AL179" s="681"/>
      <c r="AM179" s="681"/>
      <c r="AN179" s="681"/>
      <c r="AO179" s="681"/>
      <c r="AP179" s="681"/>
      <c r="AQ179" s="681"/>
      <c r="AR179" s="681"/>
      <c r="AS179" s="681"/>
      <c r="AT179" s="681"/>
      <c r="AU179" s="681"/>
      <c r="AV179" s="681"/>
      <c r="AW179" s="681"/>
      <c r="AX179" s="681"/>
      <c r="AY179" s="681"/>
      <c r="AZ179" s="681"/>
      <c r="BA179" s="681"/>
      <c r="BB179" s="681"/>
      <c r="BC179" s="681"/>
      <c r="BD179" s="681"/>
      <c r="BE179" s="681"/>
      <c r="BF179" s="681"/>
      <c r="BG179" s="681"/>
      <c r="BH179" s="681"/>
      <c r="BI179" s="681"/>
      <c r="BJ179" s="681"/>
      <c r="BK179" s="675"/>
      <c r="BL179" s="675"/>
      <c r="BM179" s="675"/>
      <c r="BN179" s="681"/>
      <c r="BO179" s="681"/>
      <c r="BP179" s="681"/>
      <c r="BQ179" s="681"/>
      <c r="BR179" s="681"/>
      <c r="BS179" s="681"/>
      <c r="BT179" s="681"/>
      <c r="BU179" s="681"/>
      <c r="BV179" s="681"/>
      <c r="BW179" s="681"/>
    </row>
    <row r="180" spans="1:75" ht="13.5" customHeight="1">
      <c r="A180" s="696"/>
      <c r="B180" s="15" t="s">
        <v>60</v>
      </c>
      <c r="C180" s="708" t="str">
        <f>VLOOKUP($C177,'2025年度(1年後期)'!$B$5:$N$207,COLUMN('2025年度(1年後期)'!$C$5)+1,0)&amp;""</f>
        <v/>
      </c>
      <c r="D180" s="707"/>
      <c r="E180" s="716" t="str">
        <f>VLOOKUP($C177,'2025年度(2年後期)'!$B$5:$N$207,COLUMN('2025年度(2年後期)'!$C$5)+1,0)&amp;""</f>
        <v/>
      </c>
      <c r="F180" s="707"/>
      <c r="G180" s="716" t="str">
        <f>VLOOKUP($C177,'2025年度(3年後期)'!$B$5:$N$207,COLUMN('2025年度(3年後期)'!$C$5)+1,0)&amp;""</f>
        <v/>
      </c>
      <c r="H180" s="707"/>
      <c r="I180" s="716" t="str">
        <f>VLOOKUP($C177,'2025年度(4年後期)'!$B$5:$N$206,COLUMN('2025年度(4年後期)'!$C$5)+1,0)&amp;""</f>
        <v/>
      </c>
      <c r="J180" s="707"/>
      <c r="K180" s="689" t="str">
        <f>VLOOKUP($C177,'2025年度(助産後期)'!$B$5:$N$207,COLUMN('2025年度(助産後期)'!$C$5)+1,0)&amp;""</f>
        <v/>
      </c>
      <c r="L180" s="717"/>
      <c r="M180" s="718" t="str">
        <f>VLOOKUP($C177,'2025年度(M1後期)'!$B$5:$N$207,COLUMN('2025年度(M1後期)'!$C$5)+1,0)&amp;""</f>
        <v/>
      </c>
      <c r="N180" s="707"/>
      <c r="O180" s="716" t="str">
        <f>VLOOKUP($C177,'2025年度(M2後期)'!$B$5:$N$207,COLUMN('2025年度(M2後期)'!$C$5)+1,0)&amp;""</f>
        <v/>
      </c>
      <c r="P180" s="707"/>
      <c r="Q180" s="716" t="str">
        <f>VLOOKUP($C177,'2025年度(D1後期)'!$B$5:$N$207,COLUMN('2025年度(D1後期)'!$C$5)+1,0)&amp;""</f>
        <v/>
      </c>
      <c r="R180" s="707"/>
      <c r="S180" s="689" t="str">
        <f>VLOOKUP($C177,'2025年度(D23後期)'!$B$5:$N$207,COLUMN('2025年度(D23後期)'!$C$5)+1,0)&amp;""</f>
        <v/>
      </c>
      <c r="T180" s="707"/>
      <c r="U180" s="25"/>
      <c r="Z180" s="696"/>
      <c r="AA180" s="681"/>
      <c r="AB180" s="681"/>
      <c r="AC180" s="681"/>
      <c r="AD180" s="681"/>
      <c r="AE180" s="681"/>
      <c r="AF180" s="681"/>
      <c r="AG180" s="681"/>
      <c r="AH180" s="681"/>
      <c r="AI180" s="681"/>
      <c r="AJ180" s="681"/>
      <c r="AK180" s="681"/>
      <c r="AL180" s="681"/>
      <c r="AM180" s="681"/>
      <c r="AN180" s="681"/>
      <c r="AO180" s="681"/>
      <c r="AP180" s="681"/>
      <c r="AQ180" s="681"/>
      <c r="AR180" s="681"/>
      <c r="AS180" s="681"/>
      <c r="AT180" s="681"/>
      <c r="AU180" s="681"/>
      <c r="AV180" s="681"/>
      <c r="AW180" s="681"/>
      <c r="AX180" s="681"/>
      <c r="AY180" s="681"/>
      <c r="AZ180" s="681"/>
      <c r="BA180" s="681"/>
      <c r="BB180" s="681"/>
      <c r="BC180" s="681"/>
      <c r="BD180" s="681"/>
      <c r="BE180" s="681"/>
      <c r="BF180" s="681"/>
      <c r="BG180" s="681"/>
      <c r="BH180" s="681"/>
      <c r="BI180" s="681"/>
      <c r="BJ180" s="681"/>
      <c r="BK180" s="675"/>
      <c r="BL180" s="675"/>
      <c r="BM180" s="675"/>
      <c r="BN180" s="681"/>
      <c r="BO180" s="681"/>
      <c r="BP180" s="681"/>
      <c r="BQ180" s="681"/>
      <c r="BR180" s="681"/>
      <c r="BS180" s="681"/>
      <c r="BT180" s="681"/>
      <c r="BU180" s="681"/>
      <c r="BV180" s="681"/>
      <c r="BW180" s="681"/>
    </row>
    <row r="181" spans="1:75" ht="13.5" customHeight="1">
      <c r="A181" s="697"/>
      <c r="B181" s="16" t="s">
        <v>62</v>
      </c>
      <c r="C181" s="687"/>
      <c r="D181" s="719"/>
      <c r="E181" s="684"/>
      <c r="F181" s="719"/>
      <c r="G181" s="684"/>
      <c r="H181" s="719"/>
      <c r="I181" s="684"/>
      <c r="J181" s="719"/>
      <c r="K181" s="686"/>
      <c r="L181" s="720"/>
      <c r="M181" s="721"/>
      <c r="N181" s="719"/>
      <c r="O181" s="684"/>
      <c r="P181" s="719"/>
      <c r="Q181" s="684"/>
      <c r="R181" s="719"/>
      <c r="S181" s="686"/>
      <c r="T181" s="719"/>
      <c r="U181" s="25"/>
      <c r="Z181" s="697"/>
      <c r="AA181" s="682"/>
      <c r="AB181" s="682"/>
      <c r="AC181" s="682"/>
      <c r="AD181" s="682"/>
      <c r="AE181" s="682"/>
      <c r="AF181" s="682"/>
      <c r="AG181" s="682"/>
      <c r="AH181" s="682"/>
      <c r="AI181" s="682"/>
      <c r="AJ181" s="682"/>
      <c r="AK181" s="682"/>
      <c r="AL181" s="682"/>
      <c r="AM181" s="682"/>
      <c r="AN181" s="682"/>
      <c r="AO181" s="682"/>
      <c r="AP181" s="682"/>
      <c r="AQ181" s="682"/>
      <c r="AR181" s="682"/>
      <c r="AS181" s="682"/>
      <c r="AT181" s="682"/>
      <c r="AU181" s="682"/>
      <c r="AV181" s="682"/>
      <c r="AW181" s="682"/>
      <c r="AX181" s="682"/>
      <c r="AY181" s="682"/>
      <c r="AZ181" s="682"/>
      <c r="BA181" s="682"/>
      <c r="BB181" s="682"/>
      <c r="BC181" s="682"/>
      <c r="BD181" s="682"/>
      <c r="BE181" s="682"/>
      <c r="BF181" s="682"/>
      <c r="BG181" s="682"/>
      <c r="BH181" s="682"/>
      <c r="BI181" s="682"/>
      <c r="BJ181" s="682"/>
      <c r="BK181" s="676"/>
      <c r="BL181" s="676"/>
      <c r="BM181" s="676"/>
      <c r="BN181" s="682"/>
      <c r="BO181" s="682"/>
      <c r="BP181" s="682"/>
      <c r="BQ181" s="682"/>
      <c r="BR181" s="682"/>
      <c r="BS181" s="682"/>
      <c r="BT181" s="682"/>
      <c r="BU181" s="682"/>
      <c r="BV181" s="682"/>
      <c r="BW181" s="682"/>
    </row>
    <row r="182" spans="1:75" ht="13.5" customHeight="1">
      <c r="A182" s="696" t="s">
        <v>64</v>
      </c>
      <c r="B182" s="15" t="s">
        <v>55</v>
      </c>
      <c r="C182" s="705" t="str">
        <f>VLOOKUP($C177,'2025年度(1年後期)'!$B$5:$N$207,COLUMN('2025年度(1年後期)'!$E$5),0)&amp;""</f>
        <v/>
      </c>
      <c r="D182" s="706"/>
      <c r="E182" s="713" t="str">
        <f>VLOOKUP($C177,'2025年度(2年後期)'!$B$5:$N$207,COLUMN('2025年度(2年後期)'!$E$5),0)&amp;""</f>
        <v/>
      </c>
      <c r="F182" s="706"/>
      <c r="G182" s="713" t="str">
        <f>VLOOKUP($C177,'2025年度(3年後期)'!$B$5:$N$207,COLUMN('2025年度(3年後期)'!$E$5),0)&amp;""</f>
        <v/>
      </c>
      <c r="H182" s="706"/>
      <c r="I182" s="713" t="str">
        <f>VLOOKUP($C177,'2025年度(4年後期)'!$B$5:$N$206,COLUMN('2025年度(4年後期)'!$E$5),0)&amp;""</f>
        <v/>
      </c>
      <c r="J182" s="706"/>
      <c r="K182" s="693" t="str">
        <f>VLOOKUP($C177,'2025年度(助産後期)'!$B$5:$N$207,COLUMN('2025年度(助産後期)'!$E$5),0)&amp;""</f>
        <v/>
      </c>
      <c r="L182" s="709"/>
      <c r="M182" s="705" t="str">
        <f>VLOOKUP($C177,'2025年度(M1後期)'!$B$5:$N$207,COLUMN('2025年度(M1後期)'!$E$5),0)&amp;""</f>
        <v/>
      </c>
      <c r="N182" s="706"/>
      <c r="O182" s="693" t="str">
        <f>VLOOKUP($C177,'2025年度(M2後期)'!$B$5:$N$207,COLUMN('2025年度(M2後期)'!$E$5),0)&amp;""</f>
        <v/>
      </c>
      <c r="P182" s="706"/>
      <c r="Q182" s="693" t="str">
        <f>VLOOKUP($C177,'2025年度(D1後期)'!$B$5:$N$207,COLUMN('2025年度(D1後期)'!$E$5),0)&amp;""</f>
        <v/>
      </c>
      <c r="R182" s="706"/>
      <c r="S182" s="693" t="str">
        <f>VLOOKUP($C177,'2025年度(D23後期)'!$B$5:$N$207,COLUMN('2025年度(D23後期)'!$E$5),0)&amp;""</f>
        <v/>
      </c>
      <c r="T182" s="706"/>
      <c r="U182" s="21"/>
      <c r="Z182" s="696" t="str">
        <f>A182</f>
        <v>２時限（11：00～12：30）</v>
      </c>
      <c r="AA182" s="680"/>
      <c r="AB182" s="680"/>
      <c r="AC182" s="680"/>
      <c r="AD182" s="680"/>
      <c r="AE182" s="680"/>
      <c r="AF182" s="680"/>
      <c r="AG182" s="680"/>
      <c r="AH182" s="680"/>
      <c r="AI182" s="680"/>
      <c r="AJ182" s="680"/>
      <c r="AK182" s="680"/>
      <c r="AL182" s="680"/>
      <c r="AM182" s="680"/>
      <c r="AN182" s="680"/>
      <c r="AO182" s="680"/>
      <c r="AP182" s="680"/>
      <c r="AQ182" s="680"/>
      <c r="AR182" s="680"/>
      <c r="AS182" s="680"/>
      <c r="AT182" s="680"/>
      <c r="AU182" s="680"/>
      <c r="AV182" s="680"/>
      <c r="AW182" s="680"/>
      <c r="AX182" s="680"/>
      <c r="AY182" s="680"/>
      <c r="AZ182" s="680"/>
      <c r="BA182" s="680"/>
      <c r="BB182" s="680"/>
      <c r="BC182" s="680"/>
      <c r="BD182" s="680"/>
      <c r="BE182" s="680"/>
      <c r="BF182" s="680"/>
      <c r="BG182" s="680"/>
      <c r="BH182" s="680"/>
      <c r="BI182" s="680"/>
      <c r="BJ182" s="680"/>
      <c r="BK182" s="674"/>
      <c r="BL182" s="674"/>
      <c r="BM182" s="674"/>
      <c r="BN182" s="680"/>
      <c r="BO182" s="680"/>
      <c r="BP182" s="680"/>
      <c r="BQ182" s="680"/>
      <c r="BR182" s="680"/>
      <c r="BS182" s="680"/>
      <c r="BT182" s="680"/>
      <c r="BU182" s="680"/>
      <c r="BV182" s="680"/>
      <c r="BW182" s="680"/>
    </row>
    <row r="183" spans="1:75" ht="13.5" customHeight="1">
      <c r="A183" s="696"/>
      <c r="B183" s="15" t="s">
        <v>58</v>
      </c>
      <c r="C183" s="708" t="str">
        <f>IFERROR(VLOOKUP(C182,科目・教員!$A$2:$B$349,2,0),"")</f>
        <v/>
      </c>
      <c r="D183" s="707"/>
      <c r="E183" s="716" t="str">
        <f>IFERROR(VLOOKUP(E182,科目・教員!$A$2:$B$349,2,0),"")</f>
        <v/>
      </c>
      <c r="F183" s="707"/>
      <c r="G183" s="716" t="str">
        <f>IFERROR(VLOOKUP(G182,科目・教員!$A$2:$B$349,2,0),"")</f>
        <v/>
      </c>
      <c r="H183" s="707"/>
      <c r="I183" s="716" t="str">
        <f>IFERROR(VLOOKUP(I182,科目・教員!$A$2:$B$349,2,0),"")</f>
        <v/>
      </c>
      <c r="J183" s="707"/>
      <c r="K183" s="689" t="str">
        <f>IFERROR(VLOOKUP(K182,科目・教員!$A$2:$B$349,2,0),"")</f>
        <v/>
      </c>
      <c r="L183" s="717"/>
      <c r="M183" s="708" t="str">
        <f>IFERROR(VLOOKUP(M182,科目・教員!$A$2:$B$349,2,0),"")</f>
        <v/>
      </c>
      <c r="N183" s="707"/>
      <c r="O183" s="689" t="str">
        <f>IFERROR(VLOOKUP(O182,科目・教員!$A$2:$B$349,2,0),"")</f>
        <v/>
      </c>
      <c r="P183" s="707"/>
      <c r="Q183" s="689" t="str">
        <f>IFERROR(VLOOKUP(Q182,科目・教員!$A$2:$B$349,2,0),"")</f>
        <v/>
      </c>
      <c r="R183" s="707"/>
      <c r="S183" s="689" t="str">
        <f>IFERROR(VLOOKUP(S182,科目・教員!$A$2:$B$349,2,0),"")</f>
        <v/>
      </c>
      <c r="T183" s="707"/>
      <c r="U183" s="21"/>
      <c r="Z183" s="696"/>
      <c r="AA183" s="681"/>
      <c r="AB183" s="681"/>
      <c r="AC183" s="681"/>
      <c r="AD183" s="681"/>
      <c r="AE183" s="681"/>
      <c r="AF183" s="681"/>
      <c r="AG183" s="681"/>
      <c r="AH183" s="681"/>
      <c r="AI183" s="681"/>
      <c r="AJ183" s="681"/>
      <c r="AK183" s="681"/>
      <c r="AL183" s="681"/>
      <c r="AM183" s="681"/>
      <c r="AN183" s="681"/>
      <c r="AO183" s="681"/>
      <c r="AP183" s="681"/>
      <c r="AQ183" s="681"/>
      <c r="AR183" s="681"/>
      <c r="AS183" s="681"/>
      <c r="AT183" s="681"/>
      <c r="AU183" s="681"/>
      <c r="AV183" s="681"/>
      <c r="AW183" s="681"/>
      <c r="AX183" s="681"/>
      <c r="AY183" s="681"/>
      <c r="AZ183" s="681"/>
      <c r="BA183" s="681"/>
      <c r="BB183" s="681"/>
      <c r="BC183" s="681"/>
      <c r="BD183" s="681"/>
      <c r="BE183" s="681"/>
      <c r="BF183" s="681"/>
      <c r="BG183" s="681"/>
      <c r="BH183" s="681"/>
      <c r="BI183" s="681"/>
      <c r="BJ183" s="681"/>
      <c r="BK183" s="675"/>
      <c r="BL183" s="675"/>
      <c r="BM183" s="675"/>
      <c r="BN183" s="681"/>
      <c r="BO183" s="681"/>
      <c r="BP183" s="681"/>
      <c r="BQ183" s="681"/>
      <c r="BR183" s="681"/>
      <c r="BS183" s="681"/>
      <c r="BT183" s="681"/>
      <c r="BU183" s="681"/>
      <c r="BV183" s="681"/>
      <c r="BW183" s="681"/>
    </row>
    <row r="184" spans="1:75" ht="13.5" customHeight="1">
      <c r="A184" s="696"/>
      <c r="B184" s="15" t="s">
        <v>60</v>
      </c>
      <c r="C184" s="708" t="str">
        <f>VLOOKUP($C177,'2025年度(1年後期)'!$B$5:$N$207,COLUMN('2025年度(1年後期)'!$E$5)+1,0)&amp;""</f>
        <v/>
      </c>
      <c r="D184" s="707"/>
      <c r="E184" s="716" t="str">
        <f>VLOOKUP($C177,'2025年度(2年後期)'!$B$5:$N$207,COLUMN('2025年度(2年後期)'!$E$5)+1,0)&amp;""</f>
        <v/>
      </c>
      <c r="F184" s="707"/>
      <c r="G184" s="716" t="str">
        <f>VLOOKUP($C177,'2025年度(3年後期)'!$B$5:$N$207,COLUMN('2025年度(3年後期)'!$E$5)+1,0)&amp;""</f>
        <v/>
      </c>
      <c r="H184" s="707"/>
      <c r="I184" s="716" t="str">
        <f>VLOOKUP($C177,'2025年度(4年後期)'!$B$5:$N$206,COLUMN('2025年度(4年後期)'!$E$5)+1,0)&amp;""</f>
        <v/>
      </c>
      <c r="J184" s="707"/>
      <c r="K184" s="689" t="str">
        <f>VLOOKUP($C177,'2025年度(助産後期)'!$B$5:$N$207,COLUMN('2025年度(助産後期)'!$E$5)+1,0)&amp;""</f>
        <v/>
      </c>
      <c r="L184" s="717"/>
      <c r="M184" s="708" t="str">
        <f>VLOOKUP($C177,'2025年度(M1後期)'!$B$5:$N$207,COLUMN('2025年度(M1後期)'!$E$5)+1,0)&amp;""</f>
        <v/>
      </c>
      <c r="N184" s="707"/>
      <c r="O184" s="689" t="str">
        <f>VLOOKUP($C177,'2025年度(M2後期)'!$B$5:$N$207,COLUMN('2025年度(M2後期)'!$E$5)+1,0)&amp;""</f>
        <v/>
      </c>
      <c r="P184" s="707"/>
      <c r="Q184" s="689" t="str">
        <f>VLOOKUP($C177,'2025年度(D1後期)'!$B$5:$N$207,COLUMN('2025年度(D1後期)'!$E$5)+1,0)&amp;""</f>
        <v/>
      </c>
      <c r="R184" s="707"/>
      <c r="S184" s="689" t="str">
        <f>VLOOKUP($C177,'2025年度(D23後期)'!$B$5:$N$207,COLUMN('2025年度(D23後期)'!$E$5)+1,0)&amp;""</f>
        <v/>
      </c>
      <c r="T184" s="707"/>
      <c r="U184" s="21"/>
      <c r="Z184" s="696"/>
      <c r="AA184" s="681"/>
      <c r="AB184" s="681"/>
      <c r="AC184" s="681"/>
      <c r="AD184" s="681"/>
      <c r="AE184" s="681"/>
      <c r="AF184" s="681"/>
      <c r="AG184" s="681"/>
      <c r="AH184" s="681"/>
      <c r="AI184" s="681"/>
      <c r="AJ184" s="681"/>
      <c r="AK184" s="681"/>
      <c r="AL184" s="681"/>
      <c r="AM184" s="681"/>
      <c r="AN184" s="681"/>
      <c r="AO184" s="681"/>
      <c r="AP184" s="681"/>
      <c r="AQ184" s="681"/>
      <c r="AR184" s="681"/>
      <c r="AS184" s="681"/>
      <c r="AT184" s="681"/>
      <c r="AU184" s="681"/>
      <c r="AV184" s="681"/>
      <c r="AW184" s="681"/>
      <c r="AX184" s="681"/>
      <c r="AY184" s="681"/>
      <c r="AZ184" s="681"/>
      <c r="BA184" s="681"/>
      <c r="BB184" s="681"/>
      <c r="BC184" s="681"/>
      <c r="BD184" s="681"/>
      <c r="BE184" s="681"/>
      <c r="BF184" s="681"/>
      <c r="BG184" s="681"/>
      <c r="BH184" s="681"/>
      <c r="BI184" s="681"/>
      <c r="BJ184" s="681"/>
      <c r="BK184" s="675"/>
      <c r="BL184" s="675"/>
      <c r="BM184" s="675"/>
      <c r="BN184" s="681"/>
      <c r="BO184" s="681"/>
      <c r="BP184" s="681"/>
      <c r="BQ184" s="681"/>
      <c r="BR184" s="681"/>
      <c r="BS184" s="681"/>
      <c r="BT184" s="681"/>
      <c r="BU184" s="681"/>
      <c r="BV184" s="681"/>
      <c r="BW184" s="681"/>
    </row>
    <row r="185" spans="1:75" ht="13.5" customHeight="1">
      <c r="A185" s="712"/>
      <c r="B185" s="16" t="s">
        <v>62</v>
      </c>
      <c r="C185" s="687"/>
      <c r="D185" s="685"/>
      <c r="E185" s="684"/>
      <c r="F185" s="685"/>
      <c r="G185" s="684"/>
      <c r="H185" s="685"/>
      <c r="I185" s="684"/>
      <c r="J185" s="685"/>
      <c r="K185" s="686"/>
      <c r="L185" s="686"/>
      <c r="M185" s="687"/>
      <c r="N185" s="685"/>
      <c r="O185" s="686"/>
      <c r="P185" s="685"/>
      <c r="Q185" s="686"/>
      <c r="R185" s="685"/>
      <c r="S185" s="686"/>
      <c r="T185" s="685"/>
      <c r="U185" s="21"/>
      <c r="Z185" s="697"/>
      <c r="AA185" s="682"/>
      <c r="AB185" s="682"/>
      <c r="AC185" s="682"/>
      <c r="AD185" s="682"/>
      <c r="AE185" s="682"/>
      <c r="AF185" s="682"/>
      <c r="AG185" s="682"/>
      <c r="AH185" s="682"/>
      <c r="AI185" s="682"/>
      <c r="AJ185" s="682"/>
      <c r="AK185" s="682"/>
      <c r="AL185" s="682"/>
      <c r="AM185" s="682"/>
      <c r="AN185" s="682"/>
      <c r="AO185" s="682"/>
      <c r="AP185" s="682"/>
      <c r="AQ185" s="682"/>
      <c r="AR185" s="682"/>
      <c r="AS185" s="682"/>
      <c r="AT185" s="682"/>
      <c r="AU185" s="682"/>
      <c r="AV185" s="682"/>
      <c r="AW185" s="682"/>
      <c r="AX185" s="682"/>
      <c r="AY185" s="682"/>
      <c r="AZ185" s="682"/>
      <c r="BA185" s="682"/>
      <c r="BB185" s="682"/>
      <c r="BC185" s="682"/>
      <c r="BD185" s="682"/>
      <c r="BE185" s="682"/>
      <c r="BF185" s="682"/>
      <c r="BG185" s="682"/>
      <c r="BH185" s="682"/>
      <c r="BI185" s="682"/>
      <c r="BJ185" s="682"/>
      <c r="BK185" s="676"/>
      <c r="BL185" s="676"/>
      <c r="BM185" s="676"/>
      <c r="BN185" s="682"/>
      <c r="BO185" s="682"/>
      <c r="BP185" s="682"/>
      <c r="BQ185" s="682"/>
      <c r="BR185" s="682"/>
      <c r="BS185" s="682"/>
      <c r="BT185" s="682"/>
      <c r="BU185" s="682"/>
      <c r="BV185" s="682"/>
      <c r="BW185" s="682"/>
    </row>
    <row r="186" spans="1:75" ht="13.5" customHeight="1">
      <c r="A186" s="695" t="s">
        <v>70</v>
      </c>
      <c r="B186" s="17" t="s">
        <v>71</v>
      </c>
      <c r="C186" s="705"/>
      <c r="D186" s="706"/>
      <c r="E186" s="713"/>
      <c r="F186" s="706"/>
      <c r="G186" s="713"/>
      <c r="H186" s="706"/>
      <c r="I186" s="713"/>
      <c r="J186" s="706"/>
      <c r="K186" s="693"/>
      <c r="L186" s="709"/>
      <c r="M186" s="705"/>
      <c r="N186" s="706"/>
      <c r="O186" s="693"/>
      <c r="P186" s="706"/>
      <c r="Q186" s="693"/>
      <c r="R186" s="706"/>
      <c r="S186" s="693"/>
      <c r="T186" s="706"/>
      <c r="U186" s="21"/>
      <c r="Z186" s="696" t="str">
        <f>A186</f>
        <v>昼休み（12：30～13：30）</v>
      </c>
      <c r="AA186" s="680"/>
      <c r="AB186" s="680"/>
      <c r="AC186" s="680"/>
      <c r="AD186" s="680"/>
      <c r="AE186" s="680"/>
      <c r="AF186" s="680"/>
      <c r="AG186" s="680"/>
      <c r="AH186" s="680"/>
      <c r="AI186" s="680"/>
      <c r="AJ186" s="680"/>
      <c r="AK186" s="680"/>
      <c r="AL186" s="680"/>
      <c r="AM186" s="680"/>
      <c r="AN186" s="680"/>
      <c r="AO186" s="680"/>
      <c r="AP186" s="680"/>
      <c r="AQ186" s="680"/>
      <c r="AR186" s="680"/>
      <c r="AS186" s="680"/>
      <c r="AT186" s="680"/>
      <c r="AU186" s="680"/>
      <c r="AV186" s="680"/>
      <c r="AW186" s="680"/>
      <c r="AX186" s="680"/>
      <c r="AY186" s="680"/>
      <c r="AZ186" s="680"/>
      <c r="BA186" s="680"/>
      <c r="BB186" s="680"/>
      <c r="BC186" s="680"/>
      <c r="BD186" s="680"/>
      <c r="BE186" s="680"/>
      <c r="BF186" s="680"/>
      <c r="BG186" s="680"/>
      <c r="BH186" s="680"/>
      <c r="BI186" s="680"/>
      <c r="BJ186" s="680"/>
      <c r="BK186" s="674"/>
      <c r="BL186" s="674"/>
      <c r="BM186" s="674"/>
      <c r="BN186" s="680"/>
      <c r="BO186" s="680"/>
      <c r="BP186" s="680"/>
      <c r="BQ186" s="680"/>
      <c r="BR186" s="680"/>
      <c r="BS186" s="680"/>
      <c r="BT186" s="680"/>
      <c r="BU186" s="680"/>
      <c r="BV186" s="680"/>
      <c r="BW186" s="680"/>
    </row>
    <row r="187" spans="1:75" ht="13.5" customHeight="1">
      <c r="A187" s="696"/>
      <c r="B187" s="17" t="s">
        <v>73</v>
      </c>
      <c r="C187" s="708"/>
      <c r="D187" s="707"/>
      <c r="E187" s="716"/>
      <c r="F187" s="707"/>
      <c r="G187" s="716"/>
      <c r="H187" s="707"/>
      <c r="I187" s="716"/>
      <c r="J187" s="707"/>
      <c r="K187" s="689"/>
      <c r="L187" s="717"/>
      <c r="M187" s="708"/>
      <c r="N187" s="707"/>
      <c r="O187" s="689"/>
      <c r="P187" s="707"/>
      <c r="Q187" s="689"/>
      <c r="R187" s="707"/>
      <c r="S187" s="689"/>
      <c r="T187" s="707"/>
      <c r="U187" s="21"/>
      <c r="Z187" s="696"/>
      <c r="AA187" s="681"/>
      <c r="AB187" s="681"/>
      <c r="AC187" s="681"/>
      <c r="AD187" s="681"/>
      <c r="AE187" s="681"/>
      <c r="AF187" s="681"/>
      <c r="AG187" s="681"/>
      <c r="AH187" s="681"/>
      <c r="AI187" s="681"/>
      <c r="AJ187" s="681"/>
      <c r="AK187" s="681"/>
      <c r="AL187" s="681"/>
      <c r="AM187" s="681"/>
      <c r="AN187" s="681"/>
      <c r="AO187" s="681"/>
      <c r="AP187" s="681"/>
      <c r="AQ187" s="681"/>
      <c r="AR187" s="681"/>
      <c r="AS187" s="681"/>
      <c r="AT187" s="681"/>
      <c r="AU187" s="681"/>
      <c r="AV187" s="681"/>
      <c r="AW187" s="681"/>
      <c r="AX187" s="681"/>
      <c r="AY187" s="681"/>
      <c r="AZ187" s="681"/>
      <c r="BA187" s="681"/>
      <c r="BB187" s="681"/>
      <c r="BC187" s="681"/>
      <c r="BD187" s="681"/>
      <c r="BE187" s="681"/>
      <c r="BF187" s="681"/>
      <c r="BG187" s="681"/>
      <c r="BH187" s="681"/>
      <c r="BI187" s="681"/>
      <c r="BJ187" s="681"/>
      <c r="BK187" s="675"/>
      <c r="BL187" s="675"/>
      <c r="BM187" s="675"/>
      <c r="BN187" s="681"/>
      <c r="BO187" s="681"/>
      <c r="BP187" s="681"/>
      <c r="BQ187" s="681"/>
      <c r="BR187" s="681"/>
      <c r="BS187" s="681"/>
      <c r="BT187" s="681"/>
      <c r="BU187" s="681"/>
      <c r="BV187" s="681"/>
      <c r="BW187" s="681"/>
    </row>
    <row r="188" spans="1:75" ht="13.5" customHeight="1">
      <c r="A188" s="696"/>
      <c r="B188" s="17" t="s">
        <v>60</v>
      </c>
      <c r="C188" s="708"/>
      <c r="D188" s="707"/>
      <c r="E188" s="716"/>
      <c r="F188" s="707"/>
      <c r="G188" s="716"/>
      <c r="H188" s="707"/>
      <c r="I188" s="716"/>
      <c r="J188" s="707"/>
      <c r="K188" s="689"/>
      <c r="L188" s="717"/>
      <c r="M188" s="708"/>
      <c r="N188" s="707"/>
      <c r="O188" s="689"/>
      <c r="P188" s="707"/>
      <c r="Q188" s="689"/>
      <c r="R188" s="707"/>
      <c r="S188" s="689"/>
      <c r="T188" s="707"/>
      <c r="U188" s="21"/>
      <c r="Z188" s="696"/>
      <c r="AA188" s="681"/>
      <c r="AB188" s="681"/>
      <c r="AC188" s="681"/>
      <c r="AD188" s="681"/>
      <c r="AE188" s="681"/>
      <c r="AF188" s="681"/>
      <c r="AG188" s="681"/>
      <c r="AH188" s="681"/>
      <c r="AI188" s="681"/>
      <c r="AJ188" s="681"/>
      <c r="AK188" s="681"/>
      <c r="AL188" s="681"/>
      <c r="AM188" s="681"/>
      <c r="AN188" s="681"/>
      <c r="AO188" s="681"/>
      <c r="AP188" s="681"/>
      <c r="AQ188" s="681"/>
      <c r="AR188" s="681"/>
      <c r="AS188" s="681"/>
      <c r="AT188" s="681"/>
      <c r="AU188" s="681"/>
      <c r="AV188" s="681"/>
      <c r="AW188" s="681"/>
      <c r="AX188" s="681"/>
      <c r="AY188" s="681"/>
      <c r="AZ188" s="681"/>
      <c r="BA188" s="681"/>
      <c r="BB188" s="681"/>
      <c r="BC188" s="681"/>
      <c r="BD188" s="681"/>
      <c r="BE188" s="681"/>
      <c r="BF188" s="681"/>
      <c r="BG188" s="681"/>
      <c r="BH188" s="681"/>
      <c r="BI188" s="681"/>
      <c r="BJ188" s="681"/>
      <c r="BK188" s="675"/>
      <c r="BL188" s="675"/>
      <c r="BM188" s="675"/>
      <c r="BN188" s="681"/>
      <c r="BO188" s="681"/>
      <c r="BP188" s="681"/>
      <c r="BQ188" s="681"/>
      <c r="BR188" s="681"/>
      <c r="BS188" s="681"/>
      <c r="BT188" s="681"/>
      <c r="BU188" s="681"/>
      <c r="BV188" s="681"/>
      <c r="BW188" s="681"/>
    </row>
    <row r="189" spans="1:75" ht="13.5" customHeight="1">
      <c r="A189" s="697"/>
      <c r="B189" s="18" t="s">
        <v>62</v>
      </c>
      <c r="C189" s="714"/>
      <c r="D189" s="711"/>
      <c r="E189" s="715"/>
      <c r="F189" s="711"/>
      <c r="G189" s="715"/>
      <c r="H189" s="711"/>
      <c r="I189" s="715"/>
      <c r="J189" s="711"/>
      <c r="K189" s="710"/>
      <c r="L189" s="710"/>
      <c r="M189" s="714"/>
      <c r="N189" s="711"/>
      <c r="O189" s="710"/>
      <c r="P189" s="711"/>
      <c r="Q189" s="710"/>
      <c r="R189" s="711"/>
      <c r="S189" s="710"/>
      <c r="T189" s="711"/>
      <c r="U189" s="21"/>
      <c r="Z189" s="697"/>
      <c r="AA189" s="682"/>
      <c r="AB189" s="682"/>
      <c r="AC189" s="682"/>
      <c r="AD189" s="682"/>
      <c r="AE189" s="682"/>
      <c r="AF189" s="682"/>
      <c r="AG189" s="682"/>
      <c r="AH189" s="682"/>
      <c r="AI189" s="682"/>
      <c r="AJ189" s="682"/>
      <c r="AK189" s="682"/>
      <c r="AL189" s="682"/>
      <c r="AM189" s="682"/>
      <c r="AN189" s="682"/>
      <c r="AO189" s="682"/>
      <c r="AP189" s="682"/>
      <c r="AQ189" s="682"/>
      <c r="AR189" s="682"/>
      <c r="AS189" s="682"/>
      <c r="AT189" s="682"/>
      <c r="AU189" s="682"/>
      <c r="AV189" s="682"/>
      <c r="AW189" s="682"/>
      <c r="AX189" s="682"/>
      <c r="AY189" s="682"/>
      <c r="AZ189" s="682"/>
      <c r="BA189" s="682"/>
      <c r="BB189" s="682"/>
      <c r="BC189" s="682"/>
      <c r="BD189" s="682"/>
      <c r="BE189" s="682"/>
      <c r="BF189" s="682"/>
      <c r="BG189" s="682"/>
      <c r="BH189" s="682"/>
      <c r="BI189" s="682"/>
      <c r="BJ189" s="682"/>
      <c r="BK189" s="676"/>
      <c r="BL189" s="676"/>
      <c r="BM189" s="676"/>
      <c r="BN189" s="682"/>
      <c r="BO189" s="682"/>
      <c r="BP189" s="682"/>
      <c r="BQ189" s="682"/>
      <c r="BR189" s="682"/>
      <c r="BS189" s="682"/>
      <c r="BT189" s="682"/>
      <c r="BU189" s="682"/>
      <c r="BV189" s="682"/>
      <c r="BW189" s="682"/>
    </row>
    <row r="190" spans="1:75" ht="13.5" customHeight="1">
      <c r="A190" s="696" t="s">
        <v>74</v>
      </c>
      <c r="B190" s="15" t="s">
        <v>55</v>
      </c>
      <c r="C190" s="692" t="str">
        <f>VLOOKUP($C177,'2025年度(1年後期)'!$B$5:$N$207,COLUMN('2025年度(1年後期)'!$G$5),0)&amp;""</f>
        <v/>
      </c>
      <c r="D190" s="693"/>
      <c r="E190" s="698" t="str">
        <f>VLOOKUP($C177,'2025年度(2年後期)'!$B$5:$N$207,COLUMN('2025年度(2年後期)'!$G$5),0)&amp;""</f>
        <v/>
      </c>
      <c r="F190" s="693"/>
      <c r="G190" s="698" t="str">
        <f>VLOOKUP($C177,'2025年度(3年後期)'!$B$5:$N$207,COLUMN('2025年度(3年後期)'!$G$5),0)&amp;""</f>
        <v/>
      </c>
      <c r="H190" s="693"/>
      <c r="I190" s="698" t="str">
        <f>VLOOKUP($C177,'2025年度(4年後期)'!$B$5:$N$206,COLUMN('2025年度(4年後期)'!$G$5),0)&amp;""</f>
        <v/>
      </c>
      <c r="J190" s="693"/>
      <c r="K190" s="694" t="str">
        <f>VLOOKUP($C177,'2025年度(助産後期)'!$B$5:$N$207,COLUMN('2025年度(助産後期)'!$G$5),0)&amp;""</f>
        <v/>
      </c>
      <c r="L190" s="694"/>
      <c r="M190" s="692" t="str">
        <f>VLOOKUP($C177,'2025年度(M1後期)'!$B$5:$N$207,COLUMN('2025年度(M1後期)'!$G$5),0)&amp;""</f>
        <v/>
      </c>
      <c r="N190" s="693"/>
      <c r="O190" s="694" t="str">
        <f>VLOOKUP($C177,'2025年度(M2後期)'!$B$5:$N$207,COLUMN('2025年度(M2後期)'!$G$5),0)&amp;""</f>
        <v/>
      </c>
      <c r="P190" s="693"/>
      <c r="Q190" s="694" t="str">
        <f>VLOOKUP($C177,'2025年度(D1後期)'!$B$5:$N$207,COLUMN('2025年度(D1後期)'!$G$5),0)&amp;""</f>
        <v/>
      </c>
      <c r="R190" s="693"/>
      <c r="S190" s="694" t="str">
        <f>VLOOKUP($C177,'2025年度(D23後期)'!$B$5:$N$207,COLUMN('2025年度(D23後期)'!$G$5),0)&amp;""</f>
        <v/>
      </c>
      <c r="T190" s="693"/>
      <c r="U190" s="21"/>
      <c r="Z190" s="696" t="str">
        <f>A190</f>
        <v>３時限（13：30～15：00）</v>
      </c>
      <c r="AA190" s="680"/>
      <c r="AB190" s="680"/>
      <c r="AC190" s="680"/>
      <c r="AD190" s="680"/>
      <c r="AE190" s="680"/>
      <c r="AF190" s="680"/>
      <c r="AG190" s="680"/>
      <c r="AH190" s="680"/>
      <c r="AI190" s="680"/>
      <c r="AJ190" s="680"/>
      <c r="AK190" s="680"/>
      <c r="AL190" s="680"/>
      <c r="AM190" s="680"/>
      <c r="AN190" s="680"/>
      <c r="AO190" s="680"/>
      <c r="AP190" s="680"/>
      <c r="AQ190" s="680"/>
      <c r="AR190" s="680"/>
      <c r="AS190" s="680"/>
      <c r="AT190" s="680"/>
      <c r="AU190" s="680"/>
      <c r="AV190" s="680"/>
      <c r="AW190" s="680"/>
      <c r="AX190" s="680"/>
      <c r="AY190" s="680"/>
      <c r="AZ190" s="680"/>
      <c r="BA190" s="680"/>
      <c r="BB190" s="680"/>
      <c r="BC190" s="680"/>
      <c r="BD190" s="680"/>
      <c r="BE190" s="680"/>
      <c r="BF190" s="680"/>
      <c r="BG190" s="680"/>
      <c r="BH190" s="680"/>
      <c r="BI190" s="680"/>
      <c r="BJ190" s="680"/>
      <c r="BK190" s="674"/>
      <c r="BL190" s="674"/>
      <c r="BM190" s="674"/>
      <c r="BN190" s="680"/>
      <c r="BO190" s="680"/>
      <c r="BP190" s="680"/>
      <c r="BQ190" s="680"/>
      <c r="BR190" s="680"/>
      <c r="BS190" s="680"/>
      <c r="BT190" s="680"/>
      <c r="BU190" s="680"/>
      <c r="BV190" s="680"/>
      <c r="BW190" s="680"/>
    </row>
    <row r="191" spans="1:75" ht="13.5" customHeight="1">
      <c r="A191" s="696"/>
      <c r="B191" s="15" t="s">
        <v>58</v>
      </c>
      <c r="C191" s="688" t="str">
        <f>IFERROR(VLOOKUP(C190,科目・教員!$A$2:$B$349,2,0),"")</f>
        <v/>
      </c>
      <c r="D191" s="689"/>
      <c r="E191" s="690" t="str">
        <f>IFERROR(VLOOKUP(E190,科目・教員!$A$2:$B$349,2,0),"")</f>
        <v/>
      </c>
      <c r="F191" s="689"/>
      <c r="G191" s="690" t="str">
        <f>IFERROR(VLOOKUP(G190,科目・教員!$A$2:$B$349,2,0),"")</f>
        <v/>
      </c>
      <c r="H191" s="689"/>
      <c r="I191" s="690" t="str">
        <f>IFERROR(VLOOKUP(I190,科目・教員!$A$2:$B$349,2,0),"")</f>
        <v/>
      </c>
      <c r="J191" s="689"/>
      <c r="K191" s="691" t="str">
        <f>IFERROR(VLOOKUP(K190,科目・教員!$A$2:$B$349,2,0),"")</f>
        <v/>
      </c>
      <c r="L191" s="691"/>
      <c r="M191" s="688" t="str">
        <f>IFERROR(VLOOKUP(M190,科目・教員!$A$2:$B$349,2,0),"")</f>
        <v/>
      </c>
      <c r="N191" s="689"/>
      <c r="O191" s="691" t="str">
        <f>IFERROR(VLOOKUP(O190,科目・教員!$A$2:$B$349,2,0),"")</f>
        <v/>
      </c>
      <c r="P191" s="689"/>
      <c r="Q191" s="691" t="str">
        <f>IFERROR(VLOOKUP(Q190,科目・教員!$A$2:$B$349,2,0),"")</f>
        <v/>
      </c>
      <c r="R191" s="689"/>
      <c r="S191" s="691" t="str">
        <f>IFERROR(VLOOKUP(S190,科目・教員!$A$2:$B$349,2,0),"")</f>
        <v/>
      </c>
      <c r="T191" s="689"/>
      <c r="U191" s="21"/>
      <c r="Z191" s="696"/>
      <c r="AA191" s="681"/>
      <c r="AB191" s="681"/>
      <c r="AC191" s="681"/>
      <c r="AD191" s="681"/>
      <c r="AE191" s="681"/>
      <c r="AF191" s="681"/>
      <c r="AG191" s="681"/>
      <c r="AH191" s="681"/>
      <c r="AI191" s="681"/>
      <c r="AJ191" s="681"/>
      <c r="AK191" s="681"/>
      <c r="AL191" s="681"/>
      <c r="AM191" s="681"/>
      <c r="AN191" s="681"/>
      <c r="AO191" s="681"/>
      <c r="AP191" s="681"/>
      <c r="AQ191" s="681"/>
      <c r="AR191" s="681"/>
      <c r="AS191" s="681"/>
      <c r="AT191" s="681"/>
      <c r="AU191" s="681"/>
      <c r="AV191" s="681"/>
      <c r="AW191" s="681"/>
      <c r="AX191" s="681"/>
      <c r="AY191" s="681"/>
      <c r="AZ191" s="681"/>
      <c r="BA191" s="681"/>
      <c r="BB191" s="681"/>
      <c r="BC191" s="681"/>
      <c r="BD191" s="681"/>
      <c r="BE191" s="681"/>
      <c r="BF191" s="681"/>
      <c r="BG191" s="681"/>
      <c r="BH191" s="681"/>
      <c r="BI191" s="681"/>
      <c r="BJ191" s="681"/>
      <c r="BK191" s="675"/>
      <c r="BL191" s="675"/>
      <c r="BM191" s="675"/>
      <c r="BN191" s="681"/>
      <c r="BO191" s="681"/>
      <c r="BP191" s="681"/>
      <c r="BQ191" s="681"/>
      <c r="BR191" s="681"/>
      <c r="BS191" s="681"/>
      <c r="BT191" s="681"/>
      <c r="BU191" s="681"/>
      <c r="BV191" s="681"/>
      <c r="BW191" s="681"/>
    </row>
    <row r="192" spans="1:75" ht="13.5" customHeight="1">
      <c r="A192" s="696"/>
      <c r="B192" s="15" t="s">
        <v>60</v>
      </c>
      <c r="C192" s="688" t="str">
        <f>VLOOKUP($C177,'2025年度(1年後期)'!$B$5:$N$207,COLUMN('2025年度(1年後期)'!$G$5)+1,0)&amp;""</f>
        <v/>
      </c>
      <c r="D192" s="689"/>
      <c r="E192" s="690" t="str">
        <f>VLOOKUP($C177,'2025年度(2年後期)'!$B$5:$N$207,COLUMN('2025年度(2年後期)'!$G$5)+1,0)&amp;""</f>
        <v/>
      </c>
      <c r="F192" s="689"/>
      <c r="G192" s="690" t="str">
        <f>VLOOKUP($C177,'2025年度(3年後期)'!$B$5:$N$207,COLUMN('2025年度(3年後期)'!$G$5)+1,0)&amp;""</f>
        <v/>
      </c>
      <c r="H192" s="689"/>
      <c r="I192" s="690" t="str">
        <f>VLOOKUP($C177,'2025年度(4年後期)'!$B$5:$N$206,COLUMN('2025年度(4年後期)'!$G$5)+1,0)&amp;""</f>
        <v/>
      </c>
      <c r="J192" s="689"/>
      <c r="K192" s="691" t="str">
        <f>VLOOKUP($C177,'2025年度(助産後期)'!$B$5:$N$207,COLUMN('2025年度(助産後期)'!$G$5)+1,0)&amp;""</f>
        <v/>
      </c>
      <c r="L192" s="691"/>
      <c r="M192" s="688" t="str">
        <f>VLOOKUP($C177,'2025年度(M1後期)'!$B$5:$N$207,COLUMN('2025年度(M1後期)'!$G$5)+1,0)&amp;""</f>
        <v/>
      </c>
      <c r="N192" s="689"/>
      <c r="O192" s="691" t="str">
        <f>VLOOKUP($C177,'2025年度(M2後期)'!$B$5:$N$207,COLUMN('2025年度(M2後期)'!$G$5)+1,0)&amp;""</f>
        <v/>
      </c>
      <c r="P192" s="689"/>
      <c r="Q192" s="691" t="str">
        <f>VLOOKUP($C177,'2025年度(D1後期)'!$B$5:$N$207,COLUMN('2025年度(D1後期)'!$G$5)+1,0)&amp;""</f>
        <v/>
      </c>
      <c r="R192" s="689"/>
      <c r="S192" s="691" t="str">
        <f>VLOOKUP($C177,'2025年度(D23後期)'!$B$5:$N$207,COLUMN('2025年度(D23後期)'!$G$5)+1,0)&amp;""</f>
        <v/>
      </c>
      <c r="T192" s="689"/>
      <c r="U192" s="21"/>
      <c r="Z192" s="696"/>
      <c r="AA192" s="681"/>
      <c r="AB192" s="681"/>
      <c r="AC192" s="681"/>
      <c r="AD192" s="681"/>
      <c r="AE192" s="681"/>
      <c r="AF192" s="681"/>
      <c r="AG192" s="681"/>
      <c r="AH192" s="681"/>
      <c r="AI192" s="681"/>
      <c r="AJ192" s="681"/>
      <c r="AK192" s="681"/>
      <c r="AL192" s="681"/>
      <c r="AM192" s="681"/>
      <c r="AN192" s="681"/>
      <c r="AO192" s="681"/>
      <c r="AP192" s="681"/>
      <c r="AQ192" s="681"/>
      <c r="AR192" s="681"/>
      <c r="AS192" s="681"/>
      <c r="AT192" s="681"/>
      <c r="AU192" s="681"/>
      <c r="AV192" s="681"/>
      <c r="AW192" s="681"/>
      <c r="AX192" s="681"/>
      <c r="AY192" s="681"/>
      <c r="AZ192" s="681"/>
      <c r="BA192" s="681"/>
      <c r="BB192" s="681"/>
      <c r="BC192" s="681"/>
      <c r="BD192" s="681"/>
      <c r="BE192" s="681"/>
      <c r="BF192" s="681"/>
      <c r="BG192" s="681"/>
      <c r="BH192" s="681"/>
      <c r="BI192" s="681"/>
      <c r="BJ192" s="681"/>
      <c r="BK192" s="675"/>
      <c r="BL192" s="675"/>
      <c r="BM192" s="675"/>
      <c r="BN192" s="681"/>
      <c r="BO192" s="681"/>
      <c r="BP192" s="681"/>
      <c r="BQ192" s="681"/>
      <c r="BR192" s="681"/>
      <c r="BS192" s="681"/>
      <c r="BT192" s="681"/>
      <c r="BU192" s="681"/>
      <c r="BV192" s="681"/>
      <c r="BW192" s="681"/>
    </row>
    <row r="193" spans="1:75" ht="13.5" customHeight="1">
      <c r="A193" s="712"/>
      <c r="B193" s="16" t="s">
        <v>62</v>
      </c>
      <c r="C193" s="687"/>
      <c r="D193" s="685"/>
      <c r="E193" s="684"/>
      <c r="F193" s="685"/>
      <c r="G193" s="684"/>
      <c r="H193" s="685"/>
      <c r="I193" s="684"/>
      <c r="J193" s="685"/>
      <c r="K193" s="686"/>
      <c r="L193" s="686"/>
      <c r="M193" s="687"/>
      <c r="N193" s="685"/>
      <c r="O193" s="686"/>
      <c r="P193" s="685"/>
      <c r="Q193" s="686"/>
      <c r="R193" s="685"/>
      <c r="S193" s="686"/>
      <c r="T193" s="685"/>
      <c r="U193" s="21"/>
      <c r="Z193" s="697"/>
      <c r="AA193" s="682"/>
      <c r="AB193" s="682"/>
      <c r="AC193" s="682"/>
      <c r="AD193" s="682"/>
      <c r="AE193" s="682"/>
      <c r="AF193" s="682"/>
      <c r="AG193" s="682"/>
      <c r="AH193" s="682"/>
      <c r="AI193" s="682"/>
      <c r="AJ193" s="682"/>
      <c r="AK193" s="682"/>
      <c r="AL193" s="682"/>
      <c r="AM193" s="682"/>
      <c r="AN193" s="682"/>
      <c r="AO193" s="682"/>
      <c r="AP193" s="682"/>
      <c r="AQ193" s="682"/>
      <c r="AR193" s="682"/>
      <c r="AS193" s="682"/>
      <c r="AT193" s="682"/>
      <c r="AU193" s="682"/>
      <c r="AV193" s="682"/>
      <c r="AW193" s="682"/>
      <c r="AX193" s="682"/>
      <c r="AY193" s="682"/>
      <c r="AZ193" s="682"/>
      <c r="BA193" s="682"/>
      <c r="BB193" s="682"/>
      <c r="BC193" s="682"/>
      <c r="BD193" s="682"/>
      <c r="BE193" s="682"/>
      <c r="BF193" s="682"/>
      <c r="BG193" s="682"/>
      <c r="BH193" s="682"/>
      <c r="BI193" s="682"/>
      <c r="BJ193" s="682"/>
      <c r="BK193" s="676"/>
      <c r="BL193" s="676"/>
      <c r="BM193" s="676"/>
      <c r="BN193" s="682"/>
      <c r="BO193" s="682"/>
      <c r="BP193" s="682"/>
      <c r="BQ193" s="682"/>
      <c r="BR193" s="682"/>
      <c r="BS193" s="682"/>
      <c r="BT193" s="682"/>
      <c r="BU193" s="682"/>
      <c r="BV193" s="682"/>
      <c r="BW193" s="682"/>
    </row>
    <row r="194" spans="1:75" ht="13.5" customHeight="1">
      <c r="A194" s="696" t="s">
        <v>80</v>
      </c>
      <c r="B194" s="15" t="s">
        <v>55</v>
      </c>
      <c r="C194" s="692" t="str">
        <f>VLOOKUP($C177,'2025年度(1年後期)'!$B$5:$N$207,COLUMN('2025年度(1年後期)'!$I$5),0)&amp;""</f>
        <v/>
      </c>
      <c r="D194" s="693"/>
      <c r="E194" s="698" t="str">
        <f>VLOOKUP($C177,'2025年度(2年後期)'!$B$5:$N$207,COLUMN('2025年度(2年後期)'!$I$5),0)&amp;""</f>
        <v/>
      </c>
      <c r="F194" s="693"/>
      <c r="G194" s="698" t="str">
        <f>VLOOKUP($C177,'2025年度(3年後期)'!$B$5:$N$207,COLUMN('2025年度(3年後期)'!$I$5),0)&amp;""</f>
        <v/>
      </c>
      <c r="H194" s="693"/>
      <c r="I194" s="698" t="str">
        <f>VLOOKUP($C177,'2025年度(4年後期)'!$B$5:$N$206,COLUMN('2025年度(4年後期)'!$I$5),0)&amp;""</f>
        <v/>
      </c>
      <c r="J194" s="693"/>
      <c r="K194" s="694" t="str">
        <f>VLOOKUP($C177,'2025年度(助産後期)'!$B$5:$N$207,COLUMN('2025年度(助産後期)'!$I$5),0)&amp;""</f>
        <v/>
      </c>
      <c r="L194" s="694"/>
      <c r="M194" s="692" t="str">
        <f>VLOOKUP($C177,'2025年度(M1後期)'!$B$5:$N$207,COLUMN('2025年度(M1後期)'!$I$5),0)&amp;""</f>
        <v/>
      </c>
      <c r="N194" s="693"/>
      <c r="O194" s="694" t="str">
        <f>VLOOKUP($C177,'2025年度(M2後期)'!$B$5:$N$207,COLUMN('2025年度(M2後期)'!$I$5),0)&amp;""</f>
        <v/>
      </c>
      <c r="P194" s="693"/>
      <c r="Q194" s="694" t="str">
        <f>VLOOKUP($C177,'2025年度(D1後期)'!$B$5:$N$207,COLUMN('2025年度(D1後期)'!$I$5),0)&amp;""</f>
        <v/>
      </c>
      <c r="R194" s="693"/>
      <c r="S194" s="694" t="str">
        <f>VLOOKUP($C177,'2025年度(D23後期)'!$B$5:$N$207,COLUMN('2025年度(D23後期)'!$I$5),0)&amp;""</f>
        <v/>
      </c>
      <c r="T194" s="693"/>
      <c r="U194" s="21"/>
      <c r="Z194" s="696" t="str">
        <f>A194</f>
        <v>４時限（15：10～16：40）</v>
      </c>
      <c r="AA194" s="680"/>
      <c r="AB194" s="680"/>
      <c r="AC194" s="680"/>
      <c r="AD194" s="680"/>
      <c r="AE194" s="680"/>
      <c r="AF194" s="680"/>
      <c r="AG194" s="680"/>
      <c r="AH194" s="680"/>
      <c r="AI194" s="680"/>
      <c r="AJ194" s="680"/>
      <c r="AK194" s="680"/>
      <c r="AL194" s="680"/>
      <c r="AM194" s="680"/>
      <c r="AN194" s="680"/>
      <c r="AO194" s="680"/>
      <c r="AP194" s="680"/>
      <c r="AQ194" s="680"/>
      <c r="AR194" s="680"/>
      <c r="AS194" s="680"/>
      <c r="AT194" s="680"/>
      <c r="AU194" s="680"/>
      <c r="AV194" s="680"/>
      <c r="AW194" s="680"/>
      <c r="AX194" s="680"/>
      <c r="AY194" s="680"/>
      <c r="AZ194" s="680"/>
      <c r="BA194" s="680"/>
      <c r="BB194" s="680"/>
      <c r="BC194" s="680"/>
      <c r="BD194" s="680"/>
      <c r="BE194" s="680"/>
      <c r="BF194" s="680"/>
      <c r="BG194" s="680"/>
      <c r="BH194" s="680"/>
      <c r="BI194" s="680"/>
      <c r="BJ194" s="680"/>
      <c r="BK194" s="674"/>
      <c r="BL194" s="674"/>
      <c r="BM194" s="674"/>
      <c r="BN194" s="680"/>
      <c r="BO194" s="680"/>
      <c r="BP194" s="680"/>
      <c r="BQ194" s="680"/>
      <c r="BR194" s="680"/>
      <c r="BS194" s="680"/>
      <c r="BT194" s="680"/>
      <c r="BU194" s="680"/>
      <c r="BV194" s="680"/>
      <c r="BW194" s="680"/>
    </row>
    <row r="195" spans="1:75" ht="13.5" customHeight="1">
      <c r="A195" s="696"/>
      <c r="B195" s="15" t="s">
        <v>58</v>
      </c>
      <c r="C195" s="688" t="str">
        <f>IFERROR(VLOOKUP(C194,科目・教員!$A$2:$B$349,2,0),"")</f>
        <v/>
      </c>
      <c r="D195" s="689"/>
      <c r="E195" s="690" t="str">
        <f>IFERROR(VLOOKUP(E194,科目・教員!$A$2:$B$349,2,0),"")</f>
        <v/>
      </c>
      <c r="F195" s="689"/>
      <c r="G195" s="690" t="str">
        <f>IFERROR(VLOOKUP(G194,科目・教員!$A$2:$B$349,2,0),"")</f>
        <v/>
      </c>
      <c r="H195" s="689"/>
      <c r="I195" s="690" t="str">
        <f>IFERROR(VLOOKUP(I194,科目・教員!$A$2:$B$349,2,0),"")</f>
        <v/>
      </c>
      <c r="J195" s="689"/>
      <c r="K195" s="691" t="str">
        <f>IFERROR(VLOOKUP(K194,科目・教員!$A$2:$B$349,2,0),"")</f>
        <v/>
      </c>
      <c r="L195" s="691"/>
      <c r="M195" s="688" t="str">
        <f>IFERROR(VLOOKUP(M194,科目・教員!$A$2:$B$349,2,0),"")</f>
        <v/>
      </c>
      <c r="N195" s="689"/>
      <c r="O195" s="691" t="str">
        <f>IFERROR(VLOOKUP(O194,科目・教員!$A$2:$B$349,2,0),"")</f>
        <v/>
      </c>
      <c r="P195" s="689"/>
      <c r="Q195" s="691" t="str">
        <f>IFERROR(VLOOKUP(Q194,科目・教員!$A$2:$B$349,2,0),"")</f>
        <v/>
      </c>
      <c r="R195" s="689"/>
      <c r="S195" s="691" t="str">
        <f>IFERROR(VLOOKUP(S194,科目・教員!$A$2:$B$349,2,0),"")</f>
        <v/>
      </c>
      <c r="T195" s="689"/>
      <c r="U195" s="21"/>
      <c r="Z195" s="696"/>
      <c r="AA195" s="681"/>
      <c r="AB195" s="681"/>
      <c r="AC195" s="681"/>
      <c r="AD195" s="681"/>
      <c r="AE195" s="681"/>
      <c r="AF195" s="681"/>
      <c r="AG195" s="681"/>
      <c r="AH195" s="681"/>
      <c r="AI195" s="681"/>
      <c r="AJ195" s="681"/>
      <c r="AK195" s="681"/>
      <c r="AL195" s="681"/>
      <c r="AM195" s="681"/>
      <c r="AN195" s="681"/>
      <c r="AO195" s="681"/>
      <c r="AP195" s="681"/>
      <c r="AQ195" s="681"/>
      <c r="AR195" s="681"/>
      <c r="AS195" s="681"/>
      <c r="AT195" s="681"/>
      <c r="AU195" s="681"/>
      <c r="AV195" s="681"/>
      <c r="AW195" s="681"/>
      <c r="AX195" s="681"/>
      <c r="AY195" s="681"/>
      <c r="AZ195" s="681"/>
      <c r="BA195" s="681"/>
      <c r="BB195" s="681"/>
      <c r="BC195" s="681"/>
      <c r="BD195" s="681"/>
      <c r="BE195" s="681"/>
      <c r="BF195" s="681"/>
      <c r="BG195" s="681"/>
      <c r="BH195" s="681"/>
      <c r="BI195" s="681"/>
      <c r="BJ195" s="681"/>
      <c r="BK195" s="675"/>
      <c r="BL195" s="675"/>
      <c r="BM195" s="675"/>
      <c r="BN195" s="681"/>
      <c r="BO195" s="681"/>
      <c r="BP195" s="681"/>
      <c r="BQ195" s="681"/>
      <c r="BR195" s="681"/>
      <c r="BS195" s="681"/>
      <c r="BT195" s="681"/>
      <c r="BU195" s="681"/>
      <c r="BV195" s="681"/>
      <c r="BW195" s="681"/>
    </row>
    <row r="196" spans="1:75" ht="13.5" customHeight="1">
      <c r="A196" s="696"/>
      <c r="B196" s="15" t="s">
        <v>60</v>
      </c>
      <c r="C196" s="688" t="str">
        <f>VLOOKUP($C177,'2025年度(1年後期)'!$B$5:$N$207,COLUMN('2025年度(1年後期)'!$I$5)+1,0)&amp;""</f>
        <v/>
      </c>
      <c r="D196" s="689"/>
      <c r="E196" s="690" t="str">
        <f>VLOOKUP($C177,'2025年度(2年後期)'!$B$5:$N$207,COLUMN('2025年度(2年後期)'!$I$5)+1,0)&amp;""</f>
        <v/>
      </c>
      <c r="F196" s="689"/>
      <c r="G196" s="690" t="str">
        <f>VLOOKUP($C177,'2025年度(3年後期)'!$B$5:$N$207,COLUMN('2025年度(3年後期)'!$I$5)+1,0)&amp;""</f>
        <v/>
      </c>
      <c r="H196" s="689"/>
      <c r="I196" s="690" t="str">
        <f>VLOOKUP($C177,'2025年度(4年後期)'!$B$5:$N$206,COLUMN('2025年度(4年後期)'!$I$5)+1,0)&amp;""</f>
        <v/>
      </c>
      <c r="J196" s="689"/>
      <c r="K196" s="691" t="str">
        <f>VLOOKUP($C177,'2025年度(助産後期)'!$B$5:$N$207,COLUMN('2025年度(助産後期)'!$I$5)+1,0)&amp;""</f>
        <v/>
      </c>
      <c r="L196" s="691"/>
      <c r="M196" s="688" t="str">
        <f>VLOOKUP($C177,'2025年度(M1後期)'!$B$5:$N$207,COLUMN('2025年度(M1後期)'!$I$5)+1,0)&amp;""</f>
        <v/>
      </c>
      <c r="N196" s="689"/>
      <c r="O196" s="691" t="str">
        <f>VLOOKUP($C177,'2025年度(M2後期)'!$B$5:$N$207,COLUMN('2025年度(M2後期)'!$I$5)+1,0)&amp;""</f>
        <v/>
      </c>
      <c r="P196" s="689"/>
      <c r="Q196" s="691" t="str">
        <f>VLOOKUP($C177,'2025年度(D1後期)'!$B$5:$N$207,COLUMN('2025年度(D1後期)'!$I$5)+1,0)&amp;""</f>
        <v/>
      </c>
      <c r="R196" s="689"/>
      <c r="S196" s="691" t="str">
        <f>VLOOKUP($C177,'2025年度(D23後期)'!$B$5:$N$207,COLUMN('2025年度(D23後期)'!$I$5)+1,0)&amp;""</f>
        <v/>
      </c>
      <c r="T196" s="689"/>
      <c r="U196" s="21"/>
      <c r="Z196" s="696"/>
      <c r="AA196" s="681"/>
      <c r="AB196" s="681"/>
      <c r="AC196" s="681"/>
      <c r="AD196" s="681"/>
      <c r="AE196" s="681"/>
      <c r="AF196" s="681"/>
      <c r="AG196" s="681"/>
      <c r="AH196" s="681"/>
      <c r="AI196" s="681"/>
      <c r="AJ196" s="681"/>
      <c r="AK196" s="681"/>
      <c r="AL196" s="681"/>
      <c r="AM196" s="681"/>
      <c r="AN196" s="681"/>
      <c r="AO196" s="681"/>
      <c r="AP196" s="681"/>
      <c r="AQ196" s="681"/>
      <c r="AR196" s="681"/>
      <c r="AS196" s="681"/>
      <c r="AT196" s="681"/>
      <c r="AU196" s="681"/>
      <c r="AV196" s="681"/>
      <c r="AW196" s="681"/>
      <c r="AX196" s="681"/>
      <c r="AY196" s="681"/>
      <c r="AZ196" s="681"/>
      <c r="BA196" s="681"/>
      <c r="BB196" s="681"/>
      <c r="BC196" s="681"/>
      <c r="BD196" s="681"/>
      <c r="BE196" s="681"/>
      <c r="BF196" s="681"/>
      <c r="BG196" s="681"/>
      <c r="BH196" s="681"/>
      <c r="BI196" s="681"/>
      <c r="BJ196" s="681"/>
      <c r="BK196" s="675"/>
      <c r="BL196" s="675"/>
      <c r="BM196" s="675"/>
      <c r="BN196" s="681"/>
      <c r="BO196" s="681"/>
      <c r="BP196" s="681"/>
      <c r="BQ196" s="681"/>
      <c r="BR196" s="681"/>
      <c r="BS196" s="681"/>
      <c r="BT196" s="681"/>
      <c r="BU196" s="681"/>
      <c r="BV196" s="681"/>
      <c r="BW196" s="681"/>
    </row>
    <row r="197" spans="1:75" ht="13.5" customHeight="1">
      <c r="A197" s="697"/>
      <c r="B197" s="16" t="s">
        <v>62</v>
      </c>
      <c r="C197" s="687"/>
      <c r="D197" s="685"/>
      <c r="E197" s="684"/>
      <c r="F197" s="685"/>
      <c r="G197" s="684"/>
      <c r="H197" s="685"/>
      <c r="I197" s="684"/>
      <c r="J197" s="685"/>
      <c r="K197" s="686"/>
      <c r="L197" s="686"/>
      <c r="M197" s="687"/>
      <c r="N197" s="685"/>
      <c r="O197" s="686"/>
      <c r="P197" s="685"/>
      <c r="Q197" s="686"/>
      <c r="R197" s="685"/>
      <c r="S197" s="686"/>
      <c r="T197" s="685"/>
      <c r="U197" s="21"/>
      <c r="Z197" s="697"/>
      <c r="AA197" s="682"/>
      <c r="AB197" s="682"/>
      <c r="AC197" s="682"/>
      <c r="AD197" s="682"/>
      <c r="AE197" s="682"/>
      <c r="AF197" s="682"/>
      <c r="AG197" s="682"/>
      <c r="AH197" s="682"/>
      <c r="AI197" s="682"/>
      <c r="AJ197" s="682"/>
      <c r="AK197" s="682"/>
      <c r="AL197" s="682"/>
      <c r="AM197" s="682"/>
      <c r="AN197" s="682"/>
      <c r="AO197" s="682"/>
      <c r="AP197" s="682"/>
      <c r="AQ197" s="682"/>
      <c r="AR197" s="682"/>
      <c r="AS197" s="682"/>
      <c r="AT197" s="682"/>
      <c r="AU197" s="682"/>
      <c r="AV197" s="682"/>
      <c r="AW197" s="682"/>
      <c r="AX197" s="682"/>
      <c r="AY197" s="682"/>
      <c r="AZ197" s="682"/>
      <c r="BA197" s="682"/>
      <c r="BB197" s="682"/>
      <c r="BC197" s="682"/>
      <c r="BD197" s="682"/>
      <c r="BE197" s="682"/>
      <c r="BF197" s="682"/>
      <c r="BG197" s="682"/>
      <c r="BH197" s="682"/>
      <c r="BI197" s="682"/>
      <c r="BJ197" s="682"/>
      <c r="BK197" s="676"/>
      <c r="BL197" s="676"/>
      <c r="BM197" s="676"/>
      <c r="BN197" s="682"/>
      <c r="BO197" s="682"/>
      <c r="BP197" s="682"/>
      <c r="BQ197" s="682"/>
      <c r="BR197" s="682"/>
      <c r="BS197" s="682"/>
      <c r="BT197" s="682"/>
      <c r="BU197" s="682"/>
      <c r="BV197" s="682"/>
      <c r="BW197" s="682"/>
    </row>
    <row r="198" spans="1:75" ht="13.5" customHeight="1">
      <c r="A198" s="696" t="s">
        <v>87</v>
      </c>
      <c r="B198" s="15" t="s">
        <v>55</v>
      </c>
      <c r="C198" s="692" t="str">
        <f>VLOOKUP($C177,'2025年度(1年後期)'!$B$5:$N$207,COLUMN('2025年度(1年後期)'!$K$5),0)&amp;""</f>
        <v/>
      </c>
      <c r="D198" s="693"/>
      <c r="E198" s="698" t="str">
        <f>VLOOKUP($C177,'2025年度(2年後期)'!$B$5:$N$207,COLUMN('2025年度(2年後期)'!$K$5),0)&amp;""</f>
        <v/>
      </c>
      <c r="F198" s="693"/>
      <c r="G198" s="698" t="str">
        <f>VLOOKUP($C177,'2025年度(3年後期)'!$B$5:$N$207,COLUMN('2025年度(3年後期)'!$K$5),0)&amp;""</f>
        <v/>
      </c>
      <c r="H198" s="693"/>
      <c r="I198" s="698" t="str">
        <f>VLOOKUP($C177,'2025年度(4年後期)'!$B$5:$N$206,COLUMN('2025年度(4年後期)'!$K$5),0)&amp;""</f>
        <v/>
      </c>
      <c r="J198" s="693"/>
      <c r="K198" s="694" t="str">
        <f>VLOOKUP($C177,'2025年度(助産後期)'!$B$5:$N$207,COLUMN('2025年度(助産後期)'!$K$5),0)&amp;""</f>
        <v/>
      </c>
      <c r="L198" s="694"/>
      <c r="M198" s="692" t="str">
        <f>VLOOKUP($C177,'2025年度(M1後期)'!$B$5:$N$207,COLUMN('2025年度(M1後期)'!$K$5),0)&amp;""</f>
        <v/>
      </c>
      <c r="N198" s="693"/>
      <c r="O198" s="694" t="str">
        <f>VLOOKUP($C177,'2025年度(M2後期)'!$B$5:$N$207,COLUMN('2025年度(M2後期)'!$K$5),0)&amp;""</f>
        <v/>
      </c>
      <c r="P198" s="693"/>
      <c r="Q198" s="694" t="str">
        <f>VLOOKUP($C177,'2025年度(D1後期)'!$B$5:$N$207,COLUMN('2025年度(D1後期)'!$K$5),0)&amp;""</f>
        <v/>
      </c>
      <c r="R198" s="693"/>
      <c r="S198" s="694" t="str">
        <f>VLOOKUP($C177,'2025年度(D23後期)'!$B$5:$N$207,COLUMN('2025年度(D23後期)'!$K$5),0)&amp;""</f>
        <v/>
      </c>
      <c r="T198" s="693"/>
      <c r="U198" s="21"/>
      <c r="Z198" s="696" t="str">
        <f>A198</f>
        <v>５時限（16：50～18：20）</v>
      </c>
      <c r="AA198" s="680"/>
      <c r="AB198" s="680"/>
      <c r="AC198" s="680"/>
      <c r="AD198" s="680"/>
      <c r="AE198" s="680"/>
      <c r="AF198" s="680"/>
      <c r="AG198" s="680"/>
      <c r="AH198" s="680"/>
      <c r="AI198" s="680"/>
      <c r="AJ198" s="680"/>
      <c r="AK198" s="680"/>
      <c r="AL198" s="680"/>
      <c r="AM198" s="680"/>
      <c r="AN198" s="680"/>
      <c r="AO198" s="680"/>
      <c r="AP198" s="680"/>
      <c r="AQ198" s="680"/>
      <c r="AR198" s="680"/>
      <c r="AS198" s="680"/>
      <c r="AT198" s="680"/>
      <c r="AU198" s="680"/>
      <c r="AV198" s="680"/>
      <c r="AW198" s="680"/>
      <c r="AX198" s="680"/>
      <c r="AY198" s="680"/>
      <c r="AZ198" s="680"/>
      <c r="BA198" s="680"/>
      <c r="BB198" s="680"/>
      <c r="BC198" s="680"/>
      <c r="BD198" s="680"/>
      <c r="BE198" s="680"/>
      <c r="BF198" s="680"/>
      <c r="BG198" s="680"/>
      <c r="BH198" s="680"/>
      <c r="BI198" s="680"/>
      <c r="BJ198" s="680"/>
      <c r="BK198" s="674"/>
      <c r="BL198" s="674"/>
      <c r="BM198" s="674"/>
      <c r="BN198" s="680"/>
      <c r="BO198" s="680"/>
      <c r="BP198" s="680"/>
      <c r="BQ198" s="680"/>
      <c r="BR198" s="680"/>
      <c r="BS198" s="680"/>
      <c r="BT198" s="680"/>
      <c r="BU198" s="680"/>
      <c r="BV198" s="680"/>
      <c r="BW198" s="680"/>
    </row>
    <row r="199" spans="1:75" ht="13.5" customHeight="1">
      <c r="A199" s="696"/>
      <c r="B199" s="15" t="s">
        <v>58</v>
      </c>
      <c r="C199" s="688" t="str">
        <f>IFERROR(VLOOKUP(C198,科目・教員!$A$2:$B$349,2,0),"")</f>
        <v/>
      </c>
      <c r="D199" s="689"/>
      <c r="E199" s="690" t="str">
        <f>IFERROR(VLOOKUP(E198,科目・教員!$A$2:$B$349,2,0),"")</f>
        <v/>
      </c>
      <c r="F199" s="689"/>
      <c r="G199" s="690" t="str">
        <f>IFERROR(VLOOKUP(G198,科目・教員!$A$2:$B$349,2,0),"")</f>
        <v/>
      </c>
      <c r="H199" s="689"/>
      <c r="I199" s="690" t="str">
        <f>IFERROR(VLOOKUP(I198,科目・教員!$A$2:$B$349,2,0),"")</f>
        <v/>
      </c>
      <c r="J199" s="689"/>
      <c r="K199" s="691" t="str">
        <f>IFERROR(VLOOKUP(K198,科目・教員!$A$2:$B$349,2,0),"")</f>
        <v/>
      </c>
      <c r="L199" s="691"/>
      <c r="M199" s="688" t="str">
        <f>IFERROR(VLOOKUP(M198,科目・教員!$A$2:$B$349,2,0),"")</f>
        <v/>
      </c>
      <c r="N199" s="689"/>
      <c r="O199" s="691" t="str">
        <f>IFERROR(VLOOKUP(O198,科目・教員!$A$2:$B$349,2,0),"")</f>
        <v/>
      </c>
      <c r="P199" s="689"/>
      <c r="Q199" s="691" t="str">
        <f>IFERROR(VLOOKUP(Q198,科目・教員!$A$2:$B$349,2,0),"")</f>
        <v/>
      </c>
      <c r="R199" s="689"/>
      <c r="S199" s="691" t="str">
        <f>IFERROR(VLOOKUP(S198,科目・教員!$A$2:$B$349,2,0),"")</f>
        <v/>
      </c>
      <c r="T199" s="689"/>
      <c r="U199" s="21"/>
      <c r="Z199" s="696"/>
      <c r="AA199" s="681"/>
      <c r="AB199" s="681"/>
      <c r="AC199" s="681"/>
      <c r="AD199" s="681"/>
      <c r="AE199" s="681"/>
      <c r="AF199" s="681"/>
      <c r="AG199" s="681"/>
      <c r="AH199" s="681"/>
      <c r="AI199" s="681"/>
      <c r="AJ199" s="681"/>
      <c r="AK199" s="681"/>
      <c r="AL199" s="681"/>
      <c r="AM199" s="681"/>
      <c r="AN199" s="681"/>
      <c r="AO199" s="681"/>
      <c r="AP199" s="681"/>
      <c r="AQ199" s="681"/>
      <c r="AR199" s="681"/>
      <c r="AS199" s="681"/>
      <c r="AT199" s="681"/>
      <c r="AU199" s="681"/>
      <c r="AV199" s="681"/>
      <c r="AW199" s="681"/>
      <c r="AX199" s="681"/>
      <c r="AY199" s="681"/>
      <c r="AZ199" s="681"/>
      <c r="BA199" s="681"/>
      <c r="BB199" s="681"/>
      <c r="BC199" s="681"/>
      <c r="BD199" s="681"/>
      <c r="BE199" s="681"/>
      <c r="BF199" s="681"/>
      <c r="BG199" s="681"/>
      <c r="BH199" s="681"/>
      <c r="BI199" s="681"/>
      <c r="BJ199" s="681"/>
      <c r="BK199" s="675"/>
      <c r="BL199" s="675"/>
      <c r="BM199" s="675"/>
      <c r="BN199" s="681"/>
      <c r="BO199" s="681"/>
      <c r="BP199" s="681"/>
      <c r="BQ199" s="681"/>
      <c r="BR199" s="681"/>
      <c r="BS199" s="681"/>
      <c r="BT199" s="681"/>
      <c r="BU199" s="681"/>
      <c r="BV199" s="681"/>
      <c r="BW199" s="681"/>
    </row>
    <row r="200" spans="1:75" ht="13.5" customHeight="1">
      <c r="A200" s="696"/>
      <c r="B200" s="15" t="s">
        <v>60</v>
      </c>
      <c r="C200" s="688" t="str">
        <f>VLOOKUP($C177,'2025年度(1年後期)'!$B$5:$N$207,COLUMN('2025年度(1年後期)'!$K$5)+1,0)&amp;""</f>
        <v/>
      </c>
      <c r="D200" s="689"/>
      <c r="E200" s="690" t="str">
        <f>VLOOKUP($C177,'2025年度(2年後期)'!$B$5:$N$207,COLUMN('2025年度(2年後期)'!$K$5)+1,0)&amp;""</f>
        <v/>
      </c>
      <c r="F200" s="689"/>
      <c r="G200" s="690" t="str">
        <f>VLOOKUP($C177,'2025年度(3年後期)'!$B$5:$N$207,COLUMN('2025年度(3年後期)'!$K$5)+1,0)&amp;""</f>
        <v/>
      </c>
      <c r="H200" s="689"/>
      <c r="I200" s="690" t="str">
        <f>VLOOKUP($C177,'2025年度(4年後期)'!$B$5:$N$206,COLUMN('2025年度(4年後期)'!$K$5)+1,0)&amp;""</f>
        <v/>
      </c>
      <c r="J200" s="689"/>
      <c r="K200" s="691" t="str">
        <f>VLOOKUP($C177,'2025年度(助産後期)'!$B$5:$N$207,COLUMN('2025年度(助産後期)'!$K$5)+1,0)&amp;""</f>
        <v/>
      </c>
      <c r="L200" s="691"/>
      <c r="M200" s="688" t="str">
        <f>VLOOKUP($C177,'2025年度(M1後期)'!$B$5:$N$207,COLUMN('2025年度(M1後期)'!$K$5)+1,0)&amp;""</f>
        <v/>
      </c>
      <c r="N200" s="689"/>
      <c r="O200" s="691" t="str">
        <f>VLOOKUP($C177,'2025年度(M1後期)'!$B$5:$N$207,COLUMN('2025年度(M1後期)'!$K$5)+1,0)&amp;""</f>
        <v/>
      </c>
      <c r="P200" s="689"/>
      <c r="Q200" s="691" t="str">
        <f>VLOOKUP($C177,'2025年度(D1後期)'!$B$5:$N$207,COLUMN('2025年度(D1後期)'!$K$5)+1,0)&amp;""</f>
        <v/>
      </c>
      <c r="R200" s="689"/>
      <c r="S200" s="691" t="str">
        <f>VLOOKUP($C177,'2025年度(D23後期)'!$B$5:$N$207,COLUMN('2025年度(D23後期)'!$K$5)+1,0)&amp;""</f>
        <v/>
      </c>
      <c r="T200" s="689"/>
      <c r="U200" s="21"/>
      <c r="Z200" s="696"/>
      <c r="AA200" s="681"/>
      <c r="AB200" s="681"/>
      <c r="AC200" s="681"/>
      <c r="AD200" s="681"/>
      <c r="AE200" s="681"/>
      <c r="AF200" s="681"/>
      <c r="AG200" s="681"/>
      <c r="AH200" s="681"/>
      <c r="AI200" s="681"/>
      <c r="AJ200" s="681"/>
      <c r="AK200" s="681"/>
      <c r="AL200" s="681"/>
      <c r="AM200" s="681"/>
      <c r="AN200" s="681"/>
      <c r="AO200" s="681"/>
      <c r="AP200" s="681"/>
      <c r="AQ200" s="681"/>
      <c r="AR200" s="681"/>
      <c r="AS200" s="681"/>
      <c r="AT200" s="681"/>
      <c r="AU200" s="681"/>
      <c r="AV200" s="681"/>
      <c r="AW200" s="681"/>
      <c r="AX200" s="681"/>
      <c r="AY200" s="681"/>
      <c r="AZ200" s="681"/>
      <c r="BA200" s="681"/>
      <c r="BB200" s="681"/>
      <c r="BC200" s="681"/>
      <c r="BD200" s="681"/>
      <c r="BE200" s="681"/>
      <c r="BF200" s="681"/>
      <c r="BG200" s="681"/>
      <c r="BH200" s="681"/>
      <c r="BI200" s="681"/>
      <c r="BJ200" s="681"/>
      <c r="BK200" s="675"/>
      <c r="BL200" s="675"/>
      <c r="BM200" s="675"/>
      <c r="BN200" s="681"/>
      <c r="BO200" s="681"/>
      <c r="BP200" s="681"/>
      <c r="BQ200" s="681"/>
      <c r="BR200" s="681"/>
      <c r="BS200" s="681"/>
      <c r="BT200" s="681"/>
      <c r="BU200" s="681"/>
      <c r="BV200" s="681"/>
      <c r="BW200" s="681"/>
    </row>
    <row r="201" spans="1:75" ht="13.5" customHeight="1">
      <c r="A201" s="697"/>
      <c r="B201" s="16" t="s">
        <v>62</v>
      </c>
      <c r="C201" s="687"/>
      <c r="D201" s="685"/>
      <c r="E201" s="684"/>
      <c r="F201" s="685"/>
      <c r="G201" s="684"/>
      <c r="H201" s="685"/>
      <c r="I201" s="684"/>
      <c r="J201" s="685"/>
      <c r="K201" s="686"/>
      <c r="L201" s="686"/>
      <c r="M201" s="687"/>
      <c r="N201" s="685"/>
      <c r="O201" s="686"/>
      <c r="P201" s="685"/>
      <c r="Q201" s="686"/>
      <c r="R201" s="685"/>
      <c r="S201" s="686"/>
      <c r="T201" s="685"/>
      <c r="U201" s="22"/>
      <c r="V201" s="19"/>
      <c r="W201" s="19"/>
      <c r="X201" s="19"/>
      <c r="Y201" s="19"/>
      <c r="Z201" s="697"/>
      <c r="AA201" s="682"/>
      <c r="AB201" s="682"/>
      <c r="AC201" s="682"/>
      <c r="AD201" s="682"/>
      <c r="AE201" s="682"/>
      <c r="AF201" s="682"/>
      <c r="AG201" s="682"/>
      <c r="AH201" s="682"/>
      <c r="AI201" s="682"/>
      <c r="AJ201" s="682"/>
      <c r="AK201" s="682"/>
      <c r="AL201" s="682"/>
      <c r="AM201" s="682"/>
      <c r="AN201" s="682"/>
      <c r="AO201" s="682"/>
      <c r="AP201" s="682"/>
      <c r="AQ201" s="682"/>
      <c r="AR201" s="682"/>
      <c r="AS201" s="682"/>
      <c r="AT201" s="682"/>
      <c r="AU201" s="682"/>
      <c r="AV201" s="682"/>
      <c r="AW201" s="682"/>
      <c r="AX201" s="682"/>
      <c r="AY201" s="682"/>
      <c r="AZ201" s="682"/>
      <c r="BA201" s="682"/>
      <c r="BB201" s="682"/>
      <c r="BC201" s="682"/>
      <c r="BD201" s="682"/>
      <c r="BE201" s="682"/>
      <c r="BF201" s="682"/>
      <c r="BG201" s="682"/>
      <c r="BH201" s="682"/>
      <c r="BI201" s="682"/>
      <c r="BJ201" s="682"/>
      <c r="BK201" s="676"/>
      <c r="BL201" s="676"/>
      <c r="BM201" s="676"/>
      <c r="BN201" s="682"/>
      <c r="BO201" s="682"/>
      <c r="BP201" s="682"/>
      <c r="BQ201" s="682"/>
      <c r="BR201" s="682"/>
      <c r="BS201" s="682"/>
      <c r="BT201" s="682"/>
      <c r="BU201" s="682"/>
      <c r="BV201" s="682"/>
      <c r="BW201" s="682"/>
    </row>
    <row r="202" spans="1:75" ht="21.75">
      <c r="A202" s="5"/>
      <c r="B202" s="6"/>
      <c r="C202" s="722">
        <f>C177+1</f>
        <v>46062</v>
      </c>
      <c r="D202" s="722"/>
      <c r="E202" s="722"/>
      <c r="F202" s="722"/>
      <c r="G202" s="722"/>
      <c r="H202" s="722"/>
      <c r="I202" s="722"/>
      <c r="J202" s="722"/>
      <c r="K202" s="722"/>
      <c r="L202" s="722"/>
      <c r="M202" s="722"/>
      <c r="N202" s="722"/>
      <c r="O202" s="722"/>
      <c r="P202" s="722"/>
      <c r="Q202" s="722"/>
      <c r="R202" s="722"/>
      <c r="S202" s="722"/>
      <c r="T202" s="722"/>
      <c r="U202" s="781">
        <f>C202</f>
        <v>46062</v>
      </c>
      <c r="V202" s="782"/>
      <c r="W202" s="782"/>
      <c r="X202" s="782"/>
      <c r="Y202" s="782"/>
      <c r="Z202" s="783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96" t="s">
        <v>54</v>
      </c>
      <c r="B203" s="12" t="s">
        <v>55</v>
      </c>
      <c r="C203" s="758" t="str">
        <f>VLOOKUP($C202,'2025年度(1年後期)'!$B$5:$N$207,COLUMN('2025年度(1年後期)'!$C$5),0)&amp;""</f>
        <v>生活援助論Ⅱ　追再試(実技)</v>
      </c>
      <c r="D203" s="759"/>
      <c r="E203" s="823" t="str">
        <f>VLOOKUP($C202,'2025年度(2年後期)'!$B$5:$N$207,COLUMN('2025年度(2年後期)'!$C$5),0)&amp;""</f>
        <v>地域･在宅看護学概論
追再試</v>
      </c>
      <c r="F203" s="759"/>
      <c r="G203" s="713" t="str">
        <f>VLOOKUP($C202,'2025年度(3年後期)'!$B$5:$N$207,COLUMN('2025年度(3年後期)'!$C$5),0)&amp;""</f>
        <v>領域別実習</v>
      </c>
      <c r="H203" s="706"/>
      <c r="I203" s="713" t="str">
        <f>VLOOKUP($C202,'2025年度(4年後期)'!$B$5:$N$206,COLUMN('2025年度(4年後期)'!$C$5),0)&amp;""</f>
        <v/>
      </c>
      <c r="J203" s="706"/>
      <c r="K203" s="693" t="str">
        <f>VLOOKUP($C202,'2025年度(助産後期)'!$B$5:$N$207,COLUMN('2025年度(助産後期)'!$C$5),0)&amp;""</f>
        <v/>
      </c>
      <c r="L203" s="709"/>
      <c r="M203" s="723" t="str">
        <f>VLOOKUP($C202,'2025年度(M1後期)'!$B$5:$N$207,COLUMN('2025年度(M1後期)'!$C$5),0)&amp;""</f>
        <v>看護情報・管理学演習Ａ－Ⅰ
感染管理看護学演習Ａ－Ⅰ</v>
      </c>
      <c r="N203" s="709"/>
      <c r="O203" s="713" t="str">
        <f>VLOOKUP($C202,'2025年度(M2後期)'!$B$5:$N$207,COLUMN('2025年度(M2後期)'!$C$5),0)&amp;""</f>
        <v>特別研究</v>
      </c>
      <c r="P203" s="706"/>
      <c r="Q203" s="713" t="str">
        <f>VLOOKUP($C202,'2025年度(D1後期)'!$B$5:$N$207,COLUMN('2025年度(D1後期)'!$C$5),0)&amp;""</f>
        <v/>
      </c>
      <c r="R203" s="706"/>
      <c r="S203" s="693" t="str">
        <f>VLOOKUP($C202,'2025年度(D23後期)'!$B$5:$N$207,COLUMN('2025年度(D23後期)'!$C$5),0)&amp;""</f>
        <v>特別研究</v>
      </c>
      <c r="T203" s="706"/>
      <c r="U203" s="25"/>
      <c r="W203" s="31"/>
      <c r="X203" s="20"/>
      <c r="Z203" s="695" t="str">
        <f>A203</f>
        <v xml:space="preserve">１時限（09：20～10：50） </v>
      </c>
      <c r="AA203" s="680"/>
      <c r="AB203" s="680"/>
      <c r="AC203" s="680"/>
      <c r="AD203" s="680"/>
      <c r="AE203" s="680"/>
      <c r="AF203" s="680"/>
      <c r="AG203" s="680" t="s">
        <v>402</v>
      </c>
      <c r="AH203" s="680"/>
      <c r="AI203" s="680" t="s">
        <v>403</v>
      </c>
      <c r="AJ203" s="680"/>
      <c r="AK203" s="680"/>
      <c r="AL203" s="680" t="s">
        <v>402</v>
      </c>
      <c r="AM203" s="680"/>
      <c r="AN203" s="680"/>
      <c r="AO203" s="680"/>
      <c r="AP203" s="680"/>
      <c r="AQ203" s="680"/>
      <c r="AR203" s="680"/>
      <c r="AS203" s="680"/>
      <c r="AT203" s="680"/>
      <c r="AU203" s="680"/>
      <c r="AV203" s="680"/>
      <c r="AW203" s="680"/>
      <c r="AX203" s="680"/>
      <c r="AY203" s="680"/>
      <c r="AZ203" s="680"/>
      <c r="BA203" s="680"/>
      <c r="BB203" s="680"/>
      <c r="BC203" s="680"/>
      <c r="BD203" s="680"/>
      <c r="BE203" s="680"/>
      <c r="BF203" s="680"/>
      <c r="BG203" s="680"/>
      <c r="BH203" s="680"/>
      <c r="BI203" s="680"/>
      <c r="BJ203" s="680"/>
      <c r="BK203" s="674"/>
      <c r="BL203" s="674"/>
      <c r="BM203" s="674"/>
      <c r="BN203" s="680"/>
      <c r="BO203" s="680"/>
      <c r="BP203" s="680"/>
      <c r="BQ203" s="680"/>
      <c r="BR203" s="680"/>
      <c r="BS203" s="680"/>
      <c r="BT203" s="680"/>
      <c r="BU203" s="680"/>
      <c r="BV203" s="680"/>
      <c r="BW203" s="680"/>
    </row>
    <row r="204" spans="1:75" ht="13.5" customHeight="1">
      <c r="A204" s="696"/>
      <c r="B204" s="15" t="s">
        <v>58</v>
      </c>
      <c r="C204" s="756" t="str">
        <f>IFERROR(VLOOKUP(C203,科目・教員!$A$2:$B$349,2,0),"")</f>
        <v/>
      </c>
      <c r="D204" s="757"/>
      <c r="E204" s="821" t="str">
        <f>IFERROR(VLOOKUP(E203,科目・教員!$A$2:$B$349,2,0),"")</f>
        <v/>
      </c>
      <c r="F204" s="757"/>
      <c r="G204" s="716" t="str">
        <f>IFERROR(VLOOKUP(G203,科目・教員!$A$2:$B$349,2,0),"")</f>
        <v/>
      </c>
      <c r="H204" s="707"/>
      <c r="I204" s="716" t="str">
        <f>IFERROR(VLOOKUP(I203,科目・教員!$A$2:$B$349,2,0),"")</f>
        <v/>
      </c>
      <c r="J204" s="707"/>
      <c r="K204" s="689" t="str">
        <f>IFERROR(VLOOKUP(K203,科目・教員!$A$2:$B$349,2,0),"")</f>
        <v/>
      </c>
      <c r="L204" s="717"/>
      <c r="M204" s="718" t="str">
        <f>IFERROR(VLOOKUP(M203,科目・教員!$A$2:$B$349,2,0),"")</f>
        <v/>
      </c>
      <c r="N204" s="707"/>
      <c r="O204" s="716" t="str">
        <f>IFERROR(VLOOKUP(O203,科目・教員!$A$2:$B$349,2,0),"")</f>
        <v/>
      </c>
      <c r="P204" s="707"/>
      <c r="Q204" s="716" t="str">
        <f>IFERROR(VLOOKUP(Q203,科目・教員!$A$2:$B$349,2,0),"")</f>
        <v/>
      </c>
      <c r="R204" s="707"/>
      <c r="S204" s="689" t="str">
        <f>IFERROR(VLOOKUP(S203,科目・教員!$A$2:$B$349,2,0),"")</f>
        <v/>
      </c>
      <c r="T204" s="707"/>
      <c r="U204" s="25"/>
      <c r="W204" s="13"/>
      <c r="X204" s="20"/>
      <c r="Z204" s="696"/>
      <c r="AA204" s="681"/>
      <c r="AB204" s="681"/>
      <c r="AC204" s="681"/>
      <c r="AD204" s="681"/>
      <c r="AE204" s="681"/>
      <c r="AF204" s="681"/>
      <c r="AG204" s="681"/>
      <c r="AH204" s="681"/>
      <c r="AI204" s="681"/>
      <c r="AJ204" s="681"/>
      <c r="AK204" s="681"/>
      <c r="AL204" s="681"/>
      <c r="AM204" s="681"/>
      <c r="AN204" s="681"/>
      <c r="AO204" s="681"/>
      <c r="AP204" s="681"/>
      <c r="AQ204" s="681"/>
      <c r="AR204" s="681"/>
      <c r="AS204" s="681"/>
      <c r="AT204" s="681"/>
      <c r="AU204" s="681"/>
      <c r="AV204" s="681"/>
      <c r="AW204" s="681"/>
      <c r="AX204" s="681"/>
      <c r="AY204" s="681"/>
      <c r="AZ204" s="681"/>
      <c r="BA204" s="681"/>
      <c r="BB204" s="681"/>
      <c r="BC204" s="681"/>
      <c r="BD204" s="681"/>
      <c r="BE204" s="681"/>
      <c r="BF204" s="681"/>
      <c r="BG204" s="681"/>
      <c r="BH204" s="681"/>
      <c r="BI204" s="681"/>
      <c r="BJ204" s="681"/>
      <c r="BK204" s="675"/>
      <c r="BL204" s="675"/>
      <c r="BM204" s="675"/>
      <c r="BN204" s="681"/>
      <c r="BO204" s="681"/>
      <c r="BP204" s="681"/>
      <c r="BQ204" s="681"/>
      <c r="BR204" s="681"/>
      <c r="BS204" s="681"/>
      <c r="BT204" s="681"/>
      <c r="BU204" s="681"/>
      <c r="BV204" s="681"/>
      <c r="BW204" s="681"/>
    </row>
    <row r="205" spans="1:75" ht="13.5" customHeight="1">
      <c r="A205" s="696"/>
      <c r="B205" s="15" t="s">
        <v>60</v>
      </c>
      <c r="C205" s="756" t="str">
        <f>VLOOKUP($C202,'2025年度(1年後期)'!$B$5:$N$207,COLUMN('2025年度(1年後期)'!$C$5)+1,0)&amp;""</f>
        <v>201･基礎実</v>
      </c>
      <c r="D205" s="757"/>
      <c r="E205" s="821" t="str">
        <f>VLOOKUP($C202,'2025年度(2年後期)'!$B$5:$N$207,COLUMN('2025年度(2年後期)'!$C$5)+1,0)&amp;""</f>
        <v>203</v>
      </c>
      <c r="F205" s="757"/>
      <c r="G205" s="716" t="str">
        <f>VLOOKUP($C202,'2025年度(3年後期)'!$B$5:$N$207,COLUMN('2025年度(3年後期)'!$C$5)+1,0)&amp;""</f>
        <v/>
      </c>
      <c r="H205" s="707"/>
      <c r="I205" s="716" t="str">
        <f>VLOOKUP($C202,'2025年度(4年後期)'!$B$5:$N$206,COLUMN('2025年度(4年後期)'!$C$5)+1,0)&amp;""</f>
        <v/>
      </c>
      <c r="J205" s="707"/>
      <c r="K205" s="689" t="str">
        <f>VLOOKUP($C202,'2025年度(助産後期)'!$B$5:$N$207,COLUMN('2025年度(助産後期)'!$C$5)+1,0)&amp;""</f>
        <v/>
      </c>
      <c r="L205" s="717"/>
      <c r="M205" s="718" t="str">
        <f>VLOOKUP($C202,'2025年度(M1後期)'!$B$5:$N$207,COLUMN('2025年度(M1後期)'!$C$5)+1,0)&amp;""</f>
        <v>情報:別途指定
感染:別途指定</v>
      </c>
      <c r="N205" s="707"/>
      <c r="O205" s="716" t="str">
        <f>VLOOKUP($C202,'2025年度(M2後期)'!$B$5:$N$207,COLUMN('2025年度(M2後期)'!$C$5)+1,0)&amp;""</f>
        <v/>
      </c>
      <c r="P205" s="707"/>
      <c r="Q205" s="716" t="str">
        <f>VLOOKUP($C202,'2025年度(D1後期)'!$B$5:$N$207,COLUMN('2025年度(D1後期)'!$C$5)+1,0)&amp;""</f>
        <v/>
      </c>
      <c r="R205" s="707"/>
      <c r="S205" s="689" t="str">
        <f>VLOOKUP($C202,'2025年度(D23後期)'!$B$5:$N$207,COLUMN('2025年度(D23後期)'!$C$5)+1,0)&amp;""</f>
        <v/>
      </c>
      <c r="T205" s="707"/>
      <c r="U205" s="25"/>
      <c r="W205" s="13"/>
      <c r="Z205" s="696"/>
      <c r="AA205" s="681"/>
      <c r="AB205" s="681"/>
      <c r="AC205" s="681"/>
      <c r="AD205" s="681"/>
      <c r="AE205" s="681"/>
      <c r="AF205" s="681"/>
      <c r="AG205" s="681"/>
      <c r="AH205" s="681"/>
      <c r="AI205" s="681"/>
      <c r="AJ205" s="681"/>
      <c r="AK205" s="681"/>
      <c r="AL205" s="681"/>
      <c r="AM205" s="681"/>
      <c r="AN205" s="681"/>
      <c r="AO205" s="681"/>
      <c r="AP205" s="681"/>
      <c r="AQ205" s="681"/>
      <c r="AR205" s="681"/>
      <c r="AS205" s="681"/>
      <c r="AT205" s="681"/>
      <c r="AU205" s="681"/>
      <c r="AV205" s="681"/>
      <c r="AW205" s="681"/>
      <c r="AX205" s="681"/>
      <c r="AY205" s="681"/>
      <c r="AZ205" s="681"/>
      <c r="BA205" s="681"/>
      <c r="BB205" s="681"/>
      <c r="BC205" s="681"/>
      <c r="BD205" s="681"/>
      <c r="BE205" s="681"/>
      <c r="BF205" s="681"/>
      <c r="BG205" s="681"/>
      <c r="BH205" s="681"/>
      <c r="BI205" s="681"/>
      <c r="BJ205" s="681"/>
      <c r="BK205" s="675"/>
      <c r="BL205" s="675"/>
      <c r="BM205" s="675"/>
      <c r="BN205" s="681"/>
      <c r="BO205" s="681"/>
      <c r="BP205" s="681"/>
      <c r="BQ205" s="681"/>
      <c r="BR205" s="681"/>
      <c r="BS205" s="681"/>
      <c r="BT205" s="681"/>
      <c r="BU205" s="681"/>
      <c r="BV205" s="681"/>
      <c r="BW205" s="681"/>
    </row>
    <row r="206" spans="1:75" ht="13.5" customHeight="1">
      <c r="A206" s="697"/>
      <c r="B206" s="16" t="s">
        <v>62</v>
      </c>
      <c r="C206" s="749"/>
      <c r="D206" s="755"/>
      <c r="E206" s="822"/>
      <c r="F206" s="755"/>
      <c r="G206" s="684"/>
      <c r="H206" s="719"/>
      <c r="I206" s="684"/>
      <c r="J206" s="719"/>
      <c r="K206" s="686"/>
      <c r="L206" s="720"/>
      <c r="M206" s="721"/>
      <c r="N206" s="719"/>
      <c r="O206" s="684"/>
      <c r="P206" s="719"/>
      <c r="Q206" s="684"/>
      <c r="R206" s="719"/>
      <c r="S206" s="686"/>
      <c r="T206" s="719"/>
      <c r="U206" s="25"/>
      <c r="W206" s="13"/>
      <c r="Z206" s="697"/>
      <c r="AA206" s="682"/>
      <c r="AB206" s="682"/>
      <c r="AC206" s="682"/>
      <c r="AD206" s="682"/>
      <c r="AE206" s="682"/>
      <c r="AF206" s="682"/>
      <c r="AG206" s="682"/>
      <c r="AH206" s="682"/>
      <c r="AI206" s="682"/>
      <c r="AJ206" s="682"/>
      <c r="AK206" s="682"/>
      <c r="AL206" s="682"/>
      <c r="AM206" s="682"/>
      <c r="AN206" s="682"/>
      <c r="AO206" s="682"/>
      <c r="AP206" s="682"/>
      <c r="AQ206" s="682"/>
      <c r="AR206" s="682"/>
      <c r="AS206" s="682"/>
      <c r="AT206" s="682"/>
      <c r="AU206" s="682"/>
      <c r="AV206" s="682"/>
      <c r="AW206" s="682"/>
      <c r="AX206" s="682"/>
      <c r="AY206" s="682"/>
      <c r="AZ206" s="682"/>
      <c r="BA206" s="682"/>
      <c r="BB206" s="682"/>
      <c r="BC206" s="682"/>
      <c r="BD206" s="682"/>
      <c r="BE206" s="682"/>
      <c r="BF206" s="682"/>
      <c r="BG206" s="682"/>
      <c r="BH206" s="682"/>
      <c r="BI206" s="682"/>
      <c r="BJ206" s="682"/>
      <c r="BK206" s="676"/>
      <c r="BL206" s="676"/>
      <c r="BM206" s="676"/>
      <c r="BN206" s="682"/>
      <c r="BO206" s="682"/>
      <c r="BP206" s="682"/>
      <c r="BQ206" s="682"/>
      <c r="BR206" s="682"/>
      <c r="BS206" s="682"/>
      <c r="BT206" s="682"/>
      <c r="BU206" s="682"/>
      <c r="BV206" s="682"/>
      <c r="BW206" s="682"/>
    </row>
    <row r="207" spans="1:75" ht="13.5" customHeight="1">
      <c r="A207" s="696" t="s">
        <v>64</v>
      </c>
      <c r="B207" s="15" t="s">
        <v>55</v>
      </c>
      <c r="C207" s="758" t="str">
        <f>VLOOKUP($C202,'2025年度(1年後期)'!$B$5:$N$207,COLUMN('2025年度(1年後期)'!$E$5),0)&amp;""</f>
        <v>生活援助論Ⅱ　追再試(実技)</v>
      </c>
      <c r="D207" s="759"/>
      <c r="E207" s="823" t="str">
        <f>VLOOKUP($C202,'2025年度(2年後期)'!$B$5:$N$207,COLUMN('2025年度(2年後期)'!$E$5),0)&amp;""</f>
        <v>精神看護学概論
追再試</v>
      </c>
      <c r="F207" s="759"/>
      <c r="G207" s="713" t="str">
        <f>VLOOKUP($C202,'2025年度(3年後期)'!$B$5:$N$207,COLUMN('2025年度(3年後期)'!$E$5),0)&amp;""</f>
        <v>領域別実習</v>
      </c>
      <c r="H207" s="706"/>
      <c r="I207" s="713" t="str">
        <f>VLOOKUP($C202,'2025年度(4年後期)'!$B$5:$N$206,COLUMN('2025年度(4年後期)'!$E$5),0)&amp;""</f>
        <v/>
      </c>
      <c r="J207" s="706"/>
      <c r="K207" s="693" t="str">
        <f>VLOOKUP($C202,'2025年度(助産後期)'!$B$5:$N$207,COLUMN('2025年度(助産後期)'!$E$5),0)&amp;""</f>
        <v/>
      </c>
      <c r="L207" s="709"/>
      <c r="M207" s="705" t="str">
        <f>VLOOKUP($C202,'2025年度(M1後期)'!$B$5:$N$207,COLUMN('2025年度(M1後期)'!$E$5),0)&amp;""</f>
        <v>看護情報・管理学演習Ａ－Ⅰ
感染管理看護学演習Ａ－Ⅰ</v>
      </c>
      <c r="N207" s="706"/>
      <c r="O207" s="693" t="str">
        <f>VLOOKUP($C202,'2025年度(M2後期)'!$B$5:$N$207,COLUMN('2025年度(M2後期)'!$E$5),0)&amp;""</f>
        <v>特別研究</v>
      </c>
      <c r="P207" s="706"/>
      <c r="Q207" s="693" t="str">
        <f>VLOOKUP($C202,'2025年度(D1後期)'!$B$5:$N$207,COLUMN('2025年度(D1後期)'!$E$5),0)&amp;""</f>
        <v/>
      </c>
      <c r="R207" s="706"/>
      <c r="S207" s="693" t="str">
        <f>VLOOKUP($C202,'2025年度(D23後期)'!$B$5:$N$207,COLUMN('2025年度(D23後期)'!$E$5),0)&amp;""</f>
        <v>特別研究</v>
      </c>
      <c r="T207" s="706"/>
      <c r="U207" s="21"/>
      <c r="W207" s="13"/>
      <c r="Z207" s="696" t="str">
        <f>A207</f>
        <v>２時限（11：00～12：30）</v>
      </c>
      <c r="AA207" s="680"/>
      <c r="AB207" s="680"/>
      <c r="AC207" s="680"/>
      <c r="AD207" s="680"/>
      <c r="AE207" s="680"/>
      <c r="AF207" s="680"/>
      <c r="AG207" s="680" t="s">
        <v>402</v>
      </c>
      <c r="AH207" s="680"/>
      <c r="AI207" s="680" t="s">
        <v>404</v>
      </c>
      <c r="AJ207" s="680"/>
      <c r="AK207" s="680"/>
      <c r="AL207" s="680" t="s">
        <v>402</v>
      </c>
      <c r="AM207" s="680"/>
      <c r="AN207" s="680"/>
      <c r="AO207" s="680"/>
      <c r="AP207" s="680"/>
      <c r="AQ207" s="680"/>
      <c r="AR207" s="680"/>
      <c r="AS207" s="680"/>
      <c r="AT207" s="680"/>
      <c r="AU207" s="680"/>
      <c r="AV207" s="680"/>
      <c r="AW207" s="680"/>
      <c r="AX207" s="680"/>
      <c r="AY207" s="680"/>
      <c r="AZ207" s="680"/>
      <c r="BA207" s="680"/>
      <c r="BB207" s="680"/>
      <c r="BC207" s="680"/>
      <c r="BD207" s="680"/>
      <c r="BE207" s="680"/>
      <c r="BF207" s="680"/>
      <c r="BG207" s="680"/>
      <c r="BH207" s="680"/>
      <c r="BI207" s="680"/>
      <c r="BJ207" s="680"/>
      <c r="BK207" s="674"/>
      <c r="BL207" s="674"/>
      <c r="BM207" s="674"/>
      <c r="BN207" s="680"/>
      <c r="BO207" s="680"/>
      <c r="BP207" s="680"/>
      <c r="BQ207" s="680"/>
      <c r="BR207" s="680"/>
      <c r="BS207" s="680"/>
      <c r="BT207" s="680"/>
      <c r="BU207" s="680"/>
      <c r="BV207" s="680"/>
      <c r="BW207" s="680"/>
    </row>
    <row r="208" spans="1:75" ht="13.5" customHeight="1">
      <c r="A208" s="696"/>
      <c r="B208" s="15" t="s">
        <v>58</v>
      </c>
      <c r="C208" s="756" t="str">
        <f>IFERROR(VLOOKUP(C207,科目・教員!$A$2:$B$349,2,0),"")</f>
        <v/>
      </c>
      <c r="D208" s="757"/>
      <c r="E208" s="821" t="str">
        <f>IFERROR(VLOOKUP(E207,科目・教員!$A$2:$B$349,2,0),"")</f>
        <v/>
      </c>
      <c r="F208" s="757"/>
      <c r="G208" s="716" t="str">
        <f>IFERROR(VLOOKUP(G207,科目・教員!$A$2:$B$349,2,0),"")</f>
        <v/>
      </c>
      <c r="H208" s="707"/>
      <c r="I208" s="716" t="str">
        <f>IFERROR(VLOOKUP(I207,科目・教員!$A$2:$B$349,2,0),"")</f>
        <v/>
      </c>
      <c r="J208" s="707"/>
      <c r="K208" s="689" t="str">
        <f>IFERROR(VLOOKUP(K207,科目・教員!$A$2:$B$349,2,0),"")</f>
        <v/>
      </c>
      <c r="L208" s="717"/>
      <c r="M208" s="708" t="str">
        <f>IFERROR(VLOOKUP(M207,科目・教員!$A$2:$B$349,2,0),"")</f>
        <v/>
      </c>
      <c r="N208" s="707"/>
      <c r="O208" s="689" t="str">
        <f>IFERROR(VLOOKUP(O207,科目・教員!$A$2:$B$349,2,0),"")</f>
        <v/>
      </c>
      <c r="P208" s="707"/>
      <c r="Q208" s="689" t="str">
        <f>IFERROR(VLOOKUP(Q207,科目・教員!$A$2:$B$349,2,0),"")</f>
        <v/>
      </c>
      <c r="R208" s="707"/>
      <c r="S208" s="689" t="str">
        <f>IFERROR(VLOOKUP(S207,科目・教員!$A$2:$B$349,2,0),"")</f>
        <v/>
      </c>
      <c r="T208" s="707"/>
      <c r="U208" s="21"/>
      <c r="W208" s="13"/>
      <c r="Z208" s="696"/>
      <c r="AA208" s="681"/>
      <c r="AB208" s="681"/>
      <c r="AC208" s="681"/>
      <c r="AD208" s="681"/>
      <c r="AE208" s="681"/>
      <c r="AF208" s="681"/>
      <c r="AG208" s="681"/>
      <c r="AH208" s="681"/>
      <c r="AI208" s="681"/>
      <c r="AJ208" s="681"/>
      <c r="AK208" s="681"/>
      <c r="AL208" s="681"/>
      <c r="AM208" s="681"/>
      <c r="AN208" s="681"/>
      <c r="AO208" s="681"/>
      <c r="AP208" s="681"/>
      <c r="AQ208" s="681"/>
      <c r="AR208" s="681"/>
      <c r="AS208" s="681"/>
      <c r="AT208" s="681"/>
      <c r="AU208" s="681"/>
      <c r="AV208" s="681"/>
      <c r="AW208" s="681"/>
      <c r="AX208" s="681"/>
      <c r="AY208" s="681"/>
      <c r="AZ208" s="681"/>
      <c r="BA208" s="681"/>
      <c r="BB208" s="681"/>
      <c r="BC208" s="681"/>
      <c r="BD208" s="681"/>
      <c r="BE208" s="681"/>
      <c r="BF208" s="681"/>
      <c r="BG208" s="681"/>
      <c r="BH208" s="681"/>
      <c r="BI208" s="681"/>
      <c r="BJ208" s="681"/>
      <c r="BK208" s="675"/>
      <c r="BL208" s="675"/>
      <c r="BM208" s="675"/>
      <c r="BN208" s="681"/>
      <c r="BO208" s="681"/>
      <c r="BP208" s="681"/>
      <c r="BQ208" s="681"/>
      <c r="BR208" s="681"/>
      <c r="BS208" s="681"/>
      <c r="BT208" s="681"/>
      <c r="BU208" s="681"/>
      <c r="BV208" s="681"/>
      <c r="BW208" s="681"/>
    </row>
    <row r="209" spans="1:75" ht="13.5" customHeight="1">
      <c r="A209" s="696"/>
      <c r="B209" s="15" t="s">
        <v>60</v>
      </c>
      <c r="C209" s="756" t="str">
        <f>VLOOKUP($C202,'2025年度(1年後期)'!$B$5:$N$207,COLUMN('2025年度(1年後期)'!$E$5)+1,0)&amp;""</f>
        <v>201･基礎実</v>
      </c>
      <c r="D209" s="757"/>
      <c r="E209" s="821" t="str">
        <f>VLOOKUP($C202,'2025年度(2年後期)'!$B$5:$N$207,COLUMN('2025年度(2年後期)'!$E$5)+1,0)&amp;""</f>
        <v>203</v>
      </c>
      <c r="F209" s="757"/>
      <c r="G209" s="716" t="str">
        <f>VLOOKUP($C202,'2025年度(3年後期)'!$B$5:$N$207,COLUMN('2025年度(3年後期)'!$E$5)+1,0)&amp;""</f>
        <v/>
      </c>
      <c r="H209" s="707"/>
      <c r="I209" s="716" t="str">
        <f>VLOOKUP($C202,'2025年度(4年後期)'!$B$5:$N$206,COLUMN('2025年度(4年後期)'!$E$5)+1,0)&amp;""</f>
        <v/>
      </c>
      <c r="J209" s="707"/>
      <c r="K209" s="689" t="str">
        <f>VLOOKUP($C202,'2025年度(助産後期)'!$B$5:$N$207,COLUMN('2025年度(助産後期)'!$E$5)+1,0)&amp;""</f>
        <v/>
      </c>
      <c r="L209" s="717"/>
      <c r="M209" s="708" t="str">
        <f>VLOOKUP($C202,'2025年度(M1後期)'!$B$5:$N$207,COLUMN('2025年度(M1後期)'!$E$5)+1,0)&amp;""</f>
        <v>情報:別途指定
感染:別途指定</v>
      </c>
      <c r="N209" s="707"/>
      <c r="O209" s="689" t="str">
        <f>VLOOKUP($C202,'2025年度(M2後期)'!$B$5:$N$207,COLUMN('2025年度(M2後期)'!$E$5)+1,0)&amp;""</f>
        <v/>
      </c>
      <c r="P209" s="707"/>
      <c r="Q209" s="689" t="str">
        <f>VLOOKUP($C202,'2025年度(D1後期)'!$B$5:$N$207,COLUMN('2025年度(D1後期)'!$E$5)+1,0)&amp;""</f>
        <v/>
      </c>
      <c r="R209" s="707"/>
      <c r="S209" s="689" t="str">
        <f>VLOOKUP($C202,'2025年度(D23後期)'!$B$5:$N$207,COLUMN('2025年度(D23後期)'!$E$5)+1,0)&amp;""</f>
        <v/>
      </c>
      <c r="T209" s="707"/>
      <c r="U209" s="21"/>
      <c r="W209" s="13"/>
      <c r="Z209" s="696"/>
      <c r="AA209" s="681"/>
      <c r="AB209" s="681"/>
      <c r="AC209" s="681"/>
      <c r="AD209" s="681"/>
      <c r="AE209" s="681"/>
      <c r="AF209" s="681"/>
      <c r="AG209" s="681"/>
      <c r="AH209" s="681"/>
      <c r="AI209" s="681"/>
      <c r="AJ209" s="681"/>
      <c r="AK209" s="681"/>
      <c r="AL209" s="681"/>
      <c r="AM209" s="681"/>
      <c r="AN209" s="681"/>
      <c r="AO209" s="681"/>
      <c r="AP209" s="681"/>
      <c r="AQ209" s="681"/>
      <c r="AR209" s="681"/>
      <c r="AS209" s="681"/>
      <c r="AT209" s="681"/>
      <c r="AU209" s="681"/>
      <c r="AV209" s="681"/>
      <c r="AW209" s="681"/>
      <c r="AX209" s="681"/>
      <c r="AY209" s="681"/>
      <c r="AZ209" s="681"/>
      <c r="BA209" s="681"/>
      <c r="BB209" s="681"/>
      <c r="BC209" s="681"/>
      <c r="BD209" s="681"/>
      <c r="BE209" s="681"/>
      <c r="BF209" s="681"/>
      <c r="BG209" s="681"/>
      <c r="BH209" s="681"/>
      <c r="BI209" s="681"/>
      <c r="BJ209" s="681"/>
      <c r="BK209" s="675"/>
      <c r="BL209" s="675"/>
      <c r="BM209" s="675"/>
      <c r="BN209" s="681"/>
      <c r="BO209" s="681"/>
      <c r="BP209" s="681"/>
      <c r="BQ209" s="681"/>
      <c r="BR209" s="681"/>
      <c r="BS209" s="681"/>
      <c r="BT209" s="681"/>
      <c r="BU209" s="681"/>
      <c r="BV209" s="681"/>
      <c r="BW209" s="681"/>
    </row>
    <row r="210" spans="1:75" ht="13.5" customHeight="1">
      <c r="A210" s="712"/>
      <c r="B210" s="16" t="s">
        <v>62</v>
      </c>
      <c r="C210" s="749"/>
      <c r="D210" s="750"/>
      <c r="E210" s="822"/>
      <c r="F210" s="750"/>
      <c r="G210" s="684"/>
      <c r="H210" s="685"/>
      <c r="I210" s="684"/>
      <c r="J210" s="685"/>
      <c r="K210" s="686"/>
      <c r="L210" s="686"/>
      <c r="M210" s="687"/>
      <c r="N210" s="685"/>
      <c r="O210" s="686"/>
      <c r="P210" s="685"/>
      <c r="Q210" s="686"/>
      <c r="R210" s="685"/>
      <c r="S210" s="686"/>
      <c r="T210" s="685"/>
      <c r="U210" s="21"/>
      <c r="W210" s="13"/>
      <c r="Z210" s="697"/>
      <c r="AA210" s="682"/>
      <c r="AB210" s="682"/>
      <c r="AC210" s="682"/>
      <c r="AD210" s="682"/>
      <c r="AE210" s="682"/>
      <c r="AF210" s="682"/>
      <c r="AG210" s="682"/>
      <c r="AH210" s="682"/>
      <c r="AI210" s="682"/>
      <c r="AJ210" s="682"/>
      <c r="AK210" s="682"/>
      <c r="AL210" s="682"/>
      <c r="AM210" s="682"/>
      <c r="AN210" s="682"/>
      <c r="AO210" s="682"/>
      <c r="AP210" s="682"/>
      <c r="AQ210" s="682"/>
      <c r="AR210" s="682"/>
      <c r="AS210" s="682"/>
      <c r="AT210" s="682"/>
      <c r="AU210" s="682"/>
      <c r="AV210" s="682"/>
      <c r="AW210" s="682"/>
      <c r="AX210" s="682"/>
      <c r="AY210" s="682"/>
      <c r="AZ210" s="682"/>
      <c r="BA210" s="682"/>
      <c r="BB210" s="682"/>
      <c r="BC210" s="682"/>
      <c r="BD210" s="682"/>
      <c r="BE210" s="682"/>
      <c r="BF210" s="682"/>
      <c r="BG210" s="682"/>
      <c r="BH210" s="682"/>
      <c r="BI210" s="682"/>
      <c r="BJ210" s="682"/>
      <c r="BK210" s="676"/>
      <c r="BL210" s="676"/>
      <c r="BM210" s="676"/>
      <c r="BN210" s="682"/>
      <c r="BO210" s="682"/>
      <c r="BP210" s="682"/>
      <c r="BQ210" s="682"/>
      <c r="BR210" s="682"/>
      <c r="BS210" s="682"/>
      <c r="BT210" s="682"/>
      <c r="BU210" s="682"/>
      <c r="BV210" s="682"/>
      <c r="BW210" s="682"/>
    </row>
    <row r="211" spans="1:75" ht="13.5" customHeight="1">
      <c r="A211" s="695" t="s">
        <v>70</v>
      </c>
      <c r="B211" s="17" t="s">
        <v>71</v>
      </c>
      <c r="C211" s="705"/>
      <c r="D211" s="706"/>
      <c r="E211" s="713"/>
      <c r="F211" s="706"/>
      <c r="G211" s="713"/>
      <c r="H211" s="706"/>
      <c r="I211" s="713"/>
      <c r="J211" s="706"/>
      <c r="K211" s="693"/>
      <c r="L211" s="709"/>
      <c r="M211" s="705"/>
      <c r="N211" s="706"/>
      <c r="O211" s="693"/>
      <c r="P211" s="706"/>
      <c r="Q211" s="693"/>
      <c r="R211" s="706"/>
      <c r="S211" s="693"/>
      <c r="T211" s="706"/>
      <c r="U211" s="21"/>
      <c r="W211" s="13"/>
      <c r="Z211" s="696" t="str">
        <f>A211</f>
        <v>昼休み（12：30～13：30）</v>
      </c>
      <c r="AA211" s="680"/>
      <c r="AB211" s="680"/>
      <c r="AC211" s="680"/>
      <c r="AD211" s="680"/>
      <c r="AE211" s="680"/>
      <c r="AF211" s="680"/>
      <c r="AG211" s="680"/>
      <c r="AH211" s="680"/>
      <c r="AI211" s="680"/>
      <c r="AJ211" s="680"/>
      <c r="AK211" s="680"/>
      <c r="AL211" s="680"/>
      <c r="AM211" s="680"/>
      <c r="AN211" s="680"/>
      <c r="AO211" s="680"/>
      <c r="AP211" s="680"/>
      <c r="AQ211" s="680"/>
      <c r="AR211" s="680"/>
      <c r="AS211" s="680"/>
      <c r="AT211" s="680"/>
      <c r="AU211" s="680"/>
      <c r="AV211" s="680"/>
      <c r="AW211" s="680"/>
      <c r="AX211" s="680"/>
      <c r="AY211" s="680"/>
      <c r="AZ211" s="680"/>
      <c r="BA211" s="680"/>
      <c r="BB211" s="680"/>
      <c r="BC211" s="680"/>
      <c r="BD211" s="680"/>
      <c r="BE211" s="680"/>
      <c r="BF211" s="680"/>
      <c r="BG211" s="680"/>
      <c r="BH211" s="680"/>
      <c r="BI211" s="680"/>
      <c r="BJ211" s="680"/>
      <c r="BK211" s="674"/>
      <c r="BL211" s="674"/>
      <c r="BM211" s="674"/>
      <c r="BN211" s="680"/>
      <c r="BO211" s="680"/>
      <c r="BP211" s="680"/>
      <c r="BQ211" s="680"/>
      <c r="BR211" s="680"/>
      <c r="BS211" s="680"/>
      <c r="BT211" s="680"/>
      <c r="BU211" s="680"/>
      <c r="BV211" s="680"/>
      <c r="BW211" s="680"/>
    </row>
    <row r="212" spans="1:75" ht="13.5" customHeight="1">
      <c r="A212" s="696"/>
      <c r="B212" s="17" t="s">
        <v>73</v>
      </c>
      <c r="C212" s="708"/>
      <c r="D212" s="707"/>
      <c r="E212" s="716"/>
      <c r="F212" s="707"/>
      <c r="G212" s="716"/>
      <c r="H212" s="707"/>
      <c r="I212" s="716"/>
      <c r="J212" s="707"/>
      <c r="K212" s="689"/>
      <c r="L212" s="717"/>
      <c r="M212" s="708"/>
      <c r="N212" s="707"/>
      <c r="O212" s="689"/>
      <c r="P212" s="707"/>
      <c r="Q212" s="689"/>
      <c r="R212" s="707"/>
      <c r="S212" s="689"/>
      <c r="T212" s="707"/>
      <c r="U212" s="21"/>
      <c r="W212" s="13"/>
      <c r="Z212" s="696"/>
      <c r="AA212" s="681"/>
      <c r="AB212" s="681"/>
      <c r="AC212" s="681"/>
      <c r="AD212" s="681"/>
      <c r="AE212" s="681"/>
      <c r="AF212" s="681"/>
      <c r="AG212" s="681"/>
      <c r="AH212" s="681"/>
      <c r="AI212" s="681"/>
      <c r="AJ212" s="681"/>
      <c r="AK212" s="681"/>
      <c r="AL212" s="681"/>
      <c r="AM212" s="681"/>
      <c r="AN212" s="681"/>
      <c r="AO212" s="681"/>
      <c r="AP212" s="681"/>
      <c r="AQ212" s="681"/>
      <c r="AR212" s="681"/>
      <c r="AS212" s="681"/>
      <c r="AT212" s="681"/>
      <c r="AU212" s="681"/>
      <c r="AV212" s="681"/>
      <c r="AW212" s="681"/>
      <c r="AX212" s="681"/>
      <c r="AY212" s="681"/>
      <c r="AZ212" s="681"/>
      <c r="BA212" s="681"/>
      <c r="BB212" s="681"/>
      <c r="BC212" s="681"/>
      <c r="BD212" s="681"/>
      <c r="BE212" s="681"/>
      <c r="BF212" s="681"/>
      <c r="BG212" s="681"/>
      <c r="BH212" s="681"/>
      <c r="BI212" s="681"/>
      <c r="BJ212" s="681"/>
      <c r="BK212" s="675"/>
      <c r="BL212" s="675"/>
      <c r="BM212" s="675"/>
      <c r="BN212" s="681"/>
      <c r="BO212" s="681"/>
      <c r="BP212" s="681"/>
      <c r="BQ212" s="681"/>
      <c r="BR212" s="681"/>
      <c r="BS212" s="681"/>
      <c r="BT212" s="681"/>
      <c r="BU212" s="681"/>
      <c r="BV212" s="681"/>
      <c r="BW212" s="681"/>
    </row>
    <row r="213" spans="1:75" ht="13.5" customHeight="1">
      <c r="A213" s="696"/>
      <c r="B213" s="17" t="s">
        <v>60</v>
      </c>
      <c r="C213" s="708"/>
      <c r="D213" s="707"/>
      <c r="E213" s="716"/>
      <c r="F213" s="707"/>
      <c r="G213" s="716"/>
      <c r="H213" s="707"/>
      <c r="I213" s="716"/>
      <c r="J213" s="707"/>
      <c r="K213" s="689"/>
      <c r="L213" s="717"/>
      <c r="M213" s="708"/>
      <c r="N213" s="707"/>
      <c r="O213" s="689"/>
      <c r="P213" s="707"/>
      <c r="Q213" s="689"/>
      <c r="R213" s="707"/>
      <c r="S213" s="689"/>
      <c r="T213" s="707"/>
      <c r="U213" s="21"/>
      <c r="W213" s="13"/>
      <c r="Z213" s="696"/>
      <c r="AA213" s="681"/>
      <c r="AB213" s="681"/>
      <c r="AC213" s="681"/>
      <c r="AD213" s="681"/>
      <c r="AE213" s="681"/>
      <c r="AF213" s="681"/>
      <c r="AG213" s="681"/>
      <c r="AH213" s="681"/>
      <c r="AI213" s="681"/>
      <c r="AJ213" s="681"/>
      <c r="AK213" s="681"/>
      <c r="AL213" s="681"/>
      <c r="AM213" s="681"/>
      <c r="AN213" s="681"/>
      <c r="AO213" s="681"/>
      <c r="AP213" s="681"/>
      <c r="AQ213" s="681"/>
      <c r="AR213" s="681"/>
      <c r="AS213" s="681"/>
      <c r="AT213" s="681"/>
      <c r="AU213" s="681"/>
      <c r="AV213" s="681"/>
      <c r="AW213" s="681"/>
      <c r="AX213" s="681"/>
      <c r="AY213" s="681"/>
      <c r="AZ213" s="681"/>
      <c r="BA213" s="681"/>
      <c r="BB213" s="681"/>
      <c r="BC213" s="681"/>
      <c r="BD213" s="681"/>
      <c r="BE213" s="681"/>
      <c r="BF213" s="681"/>
      <c r="BG213" s="681"/>
      <c r="BH213" s="681"/>
      <c r="BI213" s="681"/>
      <c r="BJ213" s="681"/>
      <c r="BK213" s="675"/>
      <c r="BL213" s="675"/>
      <c r="BM213" s="675"/>
      <c r="BN213" s="681"/>
      <c r="BO213" s="681"/>
      <c r="BP213" s="681"/>
      <c r="BQ213" s="681"/>
      <c r="BR213" s="681"/>
      <c r="BS213" s="681"/>
      <c r="BT213" s="681"/>
      <c r="BU213" s="681"/>
      <c r="BV213" s="681"/>
      <c r="BW213" s="681"/>
    </row>
    <row r="214" spans="1:75" ht="13.5" customHeight="1">
      <c r="A214" s="697"/>
      <c r="B214" s="18" t="s">
        <v>62</v>
      </c>
      <c r="C214" s="714"/>
      <c r="D214" s="711"/>
      <c r="E214" s="715"/>
      <c r="F214" s="711"/>
      <c r="G214" s="715"/>
      <c r="H214" s="711"/>
      <c r="I214" s="715"/>
      <c r="J214" s="711"/>
      <c r="K214" s="710"/>
      <c r="L214" s="710"/>
      <c r="M214" s="714"/>
      <c r="N214" s="711"/>
      <c r="O214" s="710"/>
      <c r="P214" s="711"/>
      <c r="Q214" s="710"/>
      <c r="R214" s="711"/>
      <c r="S214" s="710"/>
      <c r="T214" s="711"/>
      <c r="U214" s="32"/>
      <c r="W214" s="13"/>
      <c r="Z214" s="697"/>
      <c r="AA214" s="682"/>
      <c r="AB214" s="682"/>
      <c r="AC214" s="682"/>
      <c r="AD214" s="682"/>
      <c r="AE214" s="682"/>
      <c r="AF214" s="682"/>
      <c r="AG214" s="682"/>
      <c r="AH214" s="682"/>
      <c r="AI214" s="682"/>
      <c r="AJ214" s="682"/>
      <c r="AK214" s="682"/>
      <c r="AL214" s="682"/>
      <c r="AM214" s="682"/>
      <c r="AN214" s="682"/>
      <c r="AO214" s="682"/>
      <c r="AP214" s="682"/>
      <c r="AQ214" s="682"/>
      <c r="AR214" s="682"/>
      <c r="AS214" s="682"/>
      <c r="AT214" s="682"/>
      <c r="AU214" s="682"/>
      <c r="AV214" s="682"/>
      <c r="AW214" s="682"/>
      <c r="AX214" s="682"/>
      <c r="AY214" s="682"/>
      <c r="AZ214" s="682"/>
      <c r="BA214" s="682"/>
      <c r="BB214" s="682"/>
      <c r="BC214" s="682"/>
      <c r="BD214" s="682"/>
      <c r="BE214" s="682"/>
      <c r="BF214" s="682"/>
      <c r="BG214" s="682"/>
      <c r="BH214" s="682"/>
      <c r="BI214" s="682"/>
      <c r="BJ214" s="682"/>
      <c r="BK214" s="676"/>
      <c r="BL214" s="676"/>
      <c r="BM214" s="676"/>
      <c r="BN214" s="682"/>
      <c r="BO214" s="682"/>
      <c r="BP214" s="682"/>
      <c r="BQ214" s="682"/>
      <c r="BR214" s="682"/>
      <c r="BS214" s="682"/>
      <c r="BT214" s="682"/>
      <c r="BU214" s="682"/>
      <c r="BV214" s="682"/>
      <c r="BW214" s="682"/>
    </row>
    <row r="215" spans="1:75" ht="13.5" customHeight="1">
      <c r="A215" s="696" t="s">
        <v>74</v>
      </c>
      <c r="B215" s="15" t="s">
        <v>55</v>
      </c>
      <c r="C215" s="753" t="str">
        <f>VLOOKUP($C202,'2025年度(1年後期)'!$B$5:$N$207,COLUMN('2025年度(1年後期)'!$G$5),0)&amp;""</f>
        <v>人体の構造と機能Ⅲ　追再試</v>
      </c>
      <c r="D215" s="754"/>
      <c r="E215" s="826" t="str">
        <f>VLOOKUP($C202,'2025年度(2年後期)'!$B$5:$N$207,COLUMN('2025年度(2年後期)'!$G$5),0)&amp;""</f>
        <v>看護基礎理論
追再試</v>
      </c>
      <c r="F215" s="754"/>
      <c r="G215" s="698" t="str">
        <f>VLOOKUP($C202,'2025年度(3年後期)'!$B$5:$N$207,COLUMN('2025年度(3年後期)'!$G$5),0)&amp;""</f>
        <v>領域別実習</v>
      </c>
      <c r="H215" s="693"/>
      <c r="I215" s="698" t="str">
        <f>VLOOKUP($C202,'2025年度(4年後期)'!$B$5:$N$206,COLUMN('2025年度(4年後期)'!$G$5),0)&amp;""</f>
        <v/>
      </c>
      <c r="J215" s="693"/>
      <c r="K215" s="694" t="str">
        <f>VLOOKUP($C202,'2025年度(助産後期)'!$B$5:$N$207,COLUMN('2025年度(助産後期)'!$G$5),0)&amp;""</f>
        <v/>
      </c>
      <c r="L215" s="694"/>
      <c r="M215" s="692" t="str">
        <f>VLOOKUP($C202,'2025年度(M1後期)'!$B$5:$N$207,COLUMN('2025年度(M1後期)'!$G$5),0)&amp;""</f>
        <v>成人看護学演習Ａ－Ⅰ</v>
      </c>
      <c r="N215" s="693"/>
      <c r="O215" s="694" t="str">
        <f>VLOOKUP($C202,'2025年度(M2後期)'!$B$5:$N$207,COLUMN('2025年度(M2後期)'!$G$5),0)&amp;""</f>
        <v>特別研究</v>
      </c>
      <c r="P215" s="693"/>
      <c r="Q215" s="694" t="str">
        <f>VLOOKUP($C202,'2025年度(D1後期)'!$B$5:$N$207,COLUMN('2025年度(D1後期)'!$G$5),0)&amp;""</f>
        <v/>
      </c>
      <c r="R215" s="693"/>
      <c r="S215" s="694" t="str">
        <f>VLOOKUP($C202,'2025年度(D23後期)'!$B$5:$N$207,COLUMN('2025年度(D23後期)'!$G$5),0)&amp;""</f>
        <v>特別研究</v>
      </c>
      <c r="T215" s="693"/>
      <c r="U215" s="32"/>
      <c r="W215" s="13"/>
      <c r="Z215" s="696" t="str">
        <f>A215</f>
        <v>３時限（13：30～15：00）</v>
      </c>
      <c r="AA215" s="680"/>
      <c r="AB215" s="680"/>
      <c r="AC215" s="680" t="s">
        <v>405</v>
      </c>
      <c r="AD215" s="680"/>
      <c r="AE215" s="680"/>
      <c r="AF215" s="680"/>
      <c r="AG215" s="680"/>
      <c r="AH215" s="680"/>
      <c r="AI215" s="680" t="s">
        <v>406</v>
      </c>
      <c r="AJ215" s="680"/>
      <c r="AK215" s="680"/>
      <c r="AL215" s="680"/>
      <c r="AM215" s="680"/>
      <c r="AN215" s="680"/>
      <c r="AO215" s="680"/>
      <c r="AP215" s="680"/>
      <c r="AQ215" s="680"/>
      <c r="AR215" s="680"/>
      <c r="AS215" s="680"/>
      <c r="AT215" s="680"/>
      <c r="AU215" s="680"/>
      <c r="AV215" s="680"/>
      <c r="AW215" s="680"/>
      <c r="AX215" s="680"/>
      <c r="AY215" s="680"/>
      <c r="AZ215" s="680"/>
      <c r="BA215" s="680"/>
      <c r="BB215" s="680"/>
      <c r="BC215" s="680"/>
      <c r="BD215" s="680"/>
      <c r="BE215" s="680"/>
      <c r="BF215" s="680"/>
      <c r="BG215" s="680"/>
      <c r="BH215" s="680"/>
      <c r="BI215" s="680"/>
      <c r="BJ215" s="680"/>
      <c r="BK215" s="674"/>
      <c r="BL215" s="674"/>
      <c r="BM215" s="674"/>
      <c r="BN215" s="680"/>
      <c r="BO215" s="680"/>
      <c r="BP215" s="680"/>
      <c r="BQ215" s="680"/>
      <c r="BR215" s="680"/>
      <c r="BS215" s="680"/>
      <c r="BT215" s="680"/>
      <c r="BU215" s="680"/>
      <c r="BV215" s="680"/>
      <c r="BW215" s="680"/>
    </row>
    <row r="216" spans="1:75" ht="13.5" customHeight="1">
      <c r="A216" s="696"/>
      <c r="B216" s="15" t="s">
        <v>58</v>
      </c>
      <c r="C216" s="751" t="str">
        <f>IFERROR(VLOOKUP(C215,科目・教員!$A$2:$B$349,2,0),"")</f>
        <v/>
      </c>
      <c r="D216" s="752"/>
      <c r="E216" s="827" t="str">
        <f>IFERROR(VLOOKUP(E215,科目・教員!$A$2:$B$349,2,0),"")</f>
        <v/>
      </c>
      <c r="F216" s="752"/>
      <c r="G216" s="690" t="str">
        <f>IFERROR(VLOOKUP(G215,科目・教員!$A$2:$B$349,2,0),"")</f>
        <v/>
      </c>
      <c r="H216" s="689"/>
      <c r="I216" s="690" t="str">
        <f>IFERROR(VLOOKUP(I215,科目・教員!$A$2:$B$349,2,0),"")</f>
        <v/>
      </c>
      <c r="J216" s="689"/>
      <c r="K216" s="691" t="str">
        <f>IFERROR(VLOOKUP(K215,科目・教員!$A$2:$B$349,2,0),"")</f>
        <v/>
      </c>
      <c r="L216" s="691"/>
      <c r="M216" s="688" t="str">
        <f>IFERROR(VLOOKUP(M215,科目・教員!$A$2:$B$349,2,0),"")</f>
        <v/>
      </c>
      <c r="N216" s="689"/>
      <c r="O216" s="691" t="str">
        <f>IFERROR(VLOOKUP(O215,科目・教員!$A$2:$B$349,2,0),"")</f>
        <v/>
      </c>
      <c r="P216" s="689"/>
      <c r="Q216" s="691" t="str">
        <f>IFERROR(VLOOKUP(Q215,科目・教員!$A$2:$B$349,2,0),"")</f>
        <v/>
      </c>
      <c r="R216" s="689"/>
      <c r="S216" s="691" t="str">
        <f>IFERROR(VLOOKUP(S215,科目・教員!$A$2:$B$349,2,0),"")</f>
        <v/>
      </c>
      <c r="T216" s="689"/>
      <c r="U216" s="32"/>
      <c r="W216" s="13"/>
      <c r="Z216" s="696"/>
      <c r="AA216" s="681"/>
      <c r="AB216" s="681"/>
      <c r="AC216" s="681"/>
      <c r="AD216" s="681"/>
      <c r="AE216" s="681"/>
      <c r="AF216" s="681"/>
      <c r="AG216" s="681"/>
      <c r="AH216" s="681"/>
      <c r="AI216" s="681"/>
      <c r="AJ216" s="681"/>
      <c r="AK216" s="681"/>
      <c r="AL216" s="681"/>
      <c r="AM216" s="681"/>
      <c r="AN216" s="681"/>
      <c r="AO216" s="681"/>
      <c r="AP216" s="681"/>
      <c r="AQ216" s="681"/>
      <c r="AR216" s="681"/>
      <c r="AS216" s="681"/>
      <c r="AT216" s="681"/>
      <c r="AU216" s="681"/>
      <c r="AV216" s="681"/>
      <c r="AW216" s="681"/>
      <c r="AX216" s="681"/>
      <c r="AY216" s="681"/>
      <c r="AZ216" s="681"/>
      <c r="BA216" s="681"/>
      <c r="BB216" s="681"/>
      <c r="BC216" s="681"/>
      <c r="BD216" s="681"/>
      <c r="BE216" s="681"/>
      <c r="BF216" s="681"/>
      <c r="BG216" s="681"/>
      <c r="BH216" s="681"/>
      <c r="BI216" s="681"/>
      <c r="BJ216" s="681"/>
      <c r="BK216" s="675"/>
      <c r="BL216" s="675"/>
      <c r="BM216" s="675"/>
      <c r="BN216" s="681"/>
      <c r="BO216" s="681"/>
      <c r="BP216" s="681"/>
      <c r="BQ216" s="681"/>
      <c r="BR216" s="681"/>
      <c r="BS216" s="681"/>
      <c r="BT216" s="681"/>
      <c r="BU216" s="681"/>
      <c r="BV216" s="681"/>
      <c r="BW216" s="681"/>
    </row>
    <row r="217" spans="1:75" ht="13.5" customHeight="1">
      <c r="A217" s="696"/>
      <c r="B217" s="15" t="s">
        <v>60</v>
      </c>
      <c r="C217" s="751" t="str">
        <f>VLOOKUP($C202,'2025年度(1年後期)'!$B$5:$N$207,COLUMN('2025年度(1年後期)'!$G$5)+1,0)&amp;""</f>
        <v>103</v>
      </c>
      <c r="D217" s="752"/>
      <c r="E217" s="827" t="str">
        <f>VLOOKUP($C202,'2025年度(2年後期)'!$B$5:$N$207,COLUMN('2025年度(2年後期)'!$G$5)+1,0)&amp;""</f>
        <v>203</v>
      </c>
      <c r="F217" s="752"/>
      <c r="G217" s="690" t="str">
        <f>VLOOKUP($C202,'2025年度(3年後期)'!$B$5:$N$207,COLUMN('2025年度(3年後期)'!$G$5)+1,0)&amp;""</f>
        <v/>
      </c>
      <c r="H217" s="689"/>
      <c r="I217" s="690" t="str">
        <f>VLOOKUP($C202,'2025年度(4年後期)'!$B$5:$N$206,COLUMN('2025年度(4年後期)'!$G$5)+1,0)&amp;""</f>
        <v/>
      </c>
      <c r="J217" s="689"/>
      <c r="K217" s="691" t="str">
        <f>VLOOKUP($C202,'2025年度(助産後期)'!$B$5:$N$207,COLUMN('2025年度(助産後期)'!$G$5)+1,0)&amp;""</f>
        <v/>
      </c>
      <c r="L217" s="691"/>
      <c r="M217" s="688" t="str">
        <f>VLOOKUP($C202,'2025年度(M1後期)'!$B$5:$N$207,COLUMN('2025年度(M1後期)'!$G$5)+1,0)&amp;""</f>
        <v>別途指定</v>
      </c>
      <c r="N217" s="689"/>
      <c r="O217" s="691" t="str">
        <f>VLOOKUP($C202,'2025年度(M2後期)'!$B$5:$N$207,COLUMN('2025年度(M2後期)'!$G$5)+1,0)&amp;""</f>
        <v/>
      </c>
      <c r="P217" s="689"/>
      <c r="Q217" s="691" t="str">
        <f>VLOOKUP($C202,'2025年度(D1後期)'!$B$5:$N$207,COLUMN('2025年度(D1後期)'!$G$5)+1,0)&amp;""</f>
        <v/>
      </c>
      <c r="R217" s="689"/>
      <c r="S217" s="691" t="str">
        <f>VLOOKUP($C202,'2025年度(D23後期)'!$B$5:$N$207,COLUMN('2025年度(D23後期)'!$G$5)+1,0)&amp;""</f>
        <v/>
      </c>
      <c r="T217" s="689"/>
      <c r="U217" s="32"/>
      <c r="W217" s="13"/>
      <c r="Z217" s="696"/>
      <c r="AA217" s="681"/>
      <c r="AB217" s="681"/>
      <c r="AC217" s="681"/>
      <c r="AD217" s="681"/>
      <c r="AE217" s="681"/>
      <c r="AF217" s="681"/>
      <c r="AG217" s="681"/>
      <c r="AH217" s="681"/>
      <c r="AI217" s="681"/>
      <c r="AJ217" s="681"/>
      <c r="AK217" s="681"/>
      <c r="AL217" s="681"/>
      <c r="AM217" s="681"/>
      <c r="AN217" s="681"/>
      <c r="AO217" s="681"/>
      <c r="AP217" s="681"/>
      <c r="AQ217" s="681"/>
      <c r="AR217" s="681"/>
      <c r="AS217" s="681"/>
      <c r="AT217" s="681"/>
      <c r="AU217" s="681"/>
      <c r="AV217" s="681"/>
      <c r="AW217" s="681"/>
      <c r="AX217" s="681"/>
      <c r="AY217" s="681"/>
      <c r="AZ217" s="681"/>
      <c r="BA217" s="681"/>
      <c r="BB217" s="681"/>
      <c r="BC217" s="681"/>
      <c r="BD217" s="681"/>
      <c r="BE217" s="681"/>
      <c r="BF217" s="681"/>
      <c r="BG217" s="681"/>
      <c r="BH217" s="681"/>
      <c r="BI217" s="681"/>
      <c r="BJ217" s="681"/>
      <c r="BK217" s="675"/>
      <c r="BL217" s="675"/>
      <c r="BM217" s="675"/>
      <c r="BN217" s="681"/>
      <c r="BO217" s="681"/>
      <c r="BP217" s="681"/>
      <c r="BQ217" s="681"/>
      <c r="BR217" s="681"/>
      <c r="BS217" s="681"/>
      <c r="BT217" s="681"/>
      <c r="BU217" s="681"/>
      <c r="BV217" s="681"/>
      <c r="BW217" s="681"/>
    </row>
    <row r="218" spans="1:75" ht="13.5" customHeight="1">
      <c r="A218" s="712"/>
      <c r="B218" s="16" t="s">
        <v>62</v>
      </c>
      <c r="C218" s="749"/>
      <c r="D218" s="750"/>
      <c r="E218" s="822"/>
      <c r="F218" s="750"/>
      <c r="G218" s="684"/>
      <c r="H218" s="685"/>
      <c r="I218" s="684"/>
      <c r="J218" s="685"/>
      <c r="K218" s="686"/>
      <c r="L218" s="686"/>
      <c r="M218" s="687"/>
      <c r="N218" s="685"/>
      <c r="O218" s="686"/>
      <c r="P218" s="685"/>
      <c r="Q218" s="686"/>
      <c r="R218" s="685"/>
      <c r="S218" s="686"/>
      <c r="T218" s="685"/>
      <c r="U218" s="21"/>
      <c r="W218" s="13"/>
      <c r="Z218" s="697"/>
      <c r="AA218" s="682"/>
      <c r="AB218" s="682"/>
      <c r="AC218" s="682"/>
      <c r="AD218" s="682"/>
      <c r="AE218" s="682"/>
      <c r="AF218" s="682"/>
      <c r="AG218" s="682"/>
      <c r="AH218" s="682"/>
      <c r="AI218" s="682"/>
      <c r="AJ218" s="682"/>
      <c r="AK218" s="682"/>
      <c r="AL218" s="682"/>
      <c r="AM218" s="682"/>
      <c r="AN218" s="682"/>
      <c r="AO218" s="682"/>
      <c r="AP218" s="682"/>
      <c r="AQ218" s="682"/>
      <c r="AR218" s="682"/>
      <c r="AS218" s="682"/>
      <c r="AT218" s="682"/>
      <c r="AU218" s="682"/>
      <c r="AV218" s="682"/>
      <c r="AW218" s="682"/>
      <c r="AX218" s="682"/>
      <c r="AY218" s="682"/>
      <c r="AZ218" s="682"/>
      <c r="BA218" s="682"/>
      <c r="BB218" s="682"/>
      <c r="BC218" s="682"/>
      <c r="BD218" s="682"/>
      <c r="BE218" s="682"/>
      <c r="BF218" s="682"/>
      <c r="BG218" s="682"/>
      <c r="BH218" s="682"/>
      <c r="BI218" s="682"/>
      <c r="BJ218" s="682"/>
      <c r="BK218" s="676"/>
      <c r="BL218" s="676"/>
      <c r="BM218" s="676"/>
      <c r="BN218" s="682"/>
      <c r="BO218" s="682"/>
      <c r="BP218" s="682"/>
      <c r="BQ218" s="682"/>
      <c r="BR218" s="682"/>
      <c r="BS218" s="682"/>
      <c r="BT218" s="682"/>
      <c r="BU218" s="682"/>
      <c r="BV218" s="682"/>
      <c r="BW218" s="682"/>
    </row>
    <row r="219" spans="1:75" ht="13.5" customHeight="1">
      <c r="A219" s="696" t="s">
        <v>80</v>
      </c>
      <c r="B219" s="15" t="s">
        <v>55</v>
      </c>
      <c r="C219" s="753" t="str">
        <f>VLOOKUP($C202,'2025年度(1年後期)'!$B$5:$N$207,COLUMN('2025年度(1年後期)'!$I$5),0)&amp;""</f>
        <v>疾病･病態論Ⅰ　追再試</v>
      </c>
      <c r="D219" s="754"/>
      <c r="E219" s="826" t="str">
        <f>VLOOKUP($C202,'2025年度(2年後期)'!$B$5:$N$207,COLUMN('2025年度(2年後期)'!$I$5),0)&amp;""</f>
        <v>母性看護援助論Ⅰ
追再試</v>
      </c>
      <c r="F219" s="754"/>
      <c r="G219" s="698" t="str">
        <f>VLOOKUP($C202,'2025年度(3年後期)'!$B$5:$N$207,COLUMN('2025年度(3年後期)'!$I$5),0)&amp;""</f>
        <v>領域別実習</v>
      </c>
      <c r="H219" s="693"/>
      <c r="I219" s="698" t="str">
        <f>VLOOKUP($C202,'2025年度(4年後期)'!$B$5:$N$206,COLUMN('2025年度(4年後期)'!$I$5),0)&amp;""</f>
        <v/>
      </c>
      <c r="J219" s="693"/>
      <c r="K219" s="694" t="str">
        <f>VLOOKUP($C202,'2025年度(助産後期)'!$B$5:$N$207,COLUMN('2025年度(助産後期)'!$I$5),0)&amp;""</f>
        <v/>
      </c>
      <c r="L219" s="694"/>
      <c r="M219" s="692" t="str">
        <f>VLOOKUP($C202,'2025年度(M1後期)'!$B$5:$N$207,COLUMN('2025年度(M1後期)'!$I$5),0)&amp;""</f>
        <v>成人看護学演習Ａ－Ⅰ</v>
      </c>
      <c r="N219" s="693"/>
      <c r="O219" s="694" t="str">
        <f>VLOOKUP($C202,'2025年度(M2後期)'!$B$5:$N$207,COLUMN('2025年度(M2後期)'!$I$5),0)&amp;""</f>
        <v>特別研究</v>
      </c>
      <c r="P219" s="693"/>
      <c r="Q219" s="694" t="str">
        <f>VLOOKUP($C202,'2025年度(D1後期)'!$B$5:$N$207,COLUMN('2025年度(D1後期)'!$I$5),0)&amp;""</f>
        <v/>
      </c>
      <c r="R219" s="693"/>
      <c r="S219" s="694" t="str">
        <f>VLOOKUP($C202,'2025年度(D23後期)'!$B$5:$N$207,COLUMN('2025年度(D23後期)'!$I$5),0)&amp;""</f>
        <v>特別研究</v>
      </c>
      <c r="T219" s="693"/>
      <c r="U219" s="21"/>
      <c r="W219" s="13"/>
      <c r="Z219" s="696" t="str">
        <f>A219</f>
        <v>４時限（15：10～16：40）</v>
      </c>
      <c r="AA219" s="680"/>
      <c r="AB219" s="680"/>
      <c r="AC219" s="680" t="s">
        <v>407</v>
      </c>
      <c r="AD219" s="680"/>
      <c r="AE219" s="680"/>
      <c r="AF219" s="680"/>
      <c r="AG219" s="680"/>
      <c r="AH219" s="680"/>
      <c r="AI219" s="680" t="s">
        <v>408</v>
      </c>
      <c r="AJ219" s="680"/>
      <c r="AK219" s="680"/>
      <c r="AL219" s="680"/>
      <c r="AM219" s="680"/>
      <c r="AN219" s="680"/>
      <c r="AO219" s="680"/>
      <c r="AP219" s="680"/>
      <c r="AQ219" s="680"/>
      <c r="AR219" s="680"/>
      <c r="AS219" s="680"/>
      <c r="AT219" s="680"/>
      <c r="AU219" s="680"/>
      <c r="AV219" s="680"/>
      <c r="AW219" s="680"/>
      <c r="AX219" s="680"/>
      <c r="AY219" s="680"/>
      <c r="AZ219" s="680"/>
      <c r="BA219" s="680"/>
      <c r="BB219" s="680"/>
      <c r="BC219" s="680"/>
      <c r="BD219" s="680"/>
      <c r="BE219" s="680"/>
      <c r="BF219" s="680"/>
      <c r="BG219" s="680"/>
      <c r="BH219" s="680"/>
      <c r="BI219" s="680"/>
      <c r="BJ219" s="680"/>
      <c r="BK219" s="674"/>
      <c r="BL219" s="674"/>
      <c r="BM219" s="674"/>
      <c r="BN219" s="680"/>
      <c r="BO219" s="680"/>
      <c r="BP219" s="680"/>
      <c r="BQ219" s="680"/>
      <c r="BR219" s="680"/>
      <c r="BS219" s="680"/>
      <c r="BT219" s="680"/>
      <c r="BU219" s="680"/>
      <c r="BV219" s="680"/>
      <c r="BW219" s="680"/>
    </row>
    <row r="220" spans="1:75" ht="13.5" customHeight="1">
      <c r="A220" s="696"/>
      <c r="B220" s="15" t="s">
        <v>58</v>
      </c>
      <c r="C220" s="751" t="str">
        <f>IFERROR(VLOOKUP(C219,科目・教員!$A$2:$B$349,2,0),"")</f>
        <v/>
      </c>
      <c r="D220" s="752"/>
      <c r="E220" s="827" t="str">
        <f>IFERROR(VLOOKUP(E219,科目・教員!$A$2:$B$349,2,0),"")</f>
        <v/>
      </c>
      <c r="F220" s="752"/>
      <c r="G220" s="690" t="str">
        <f>IFERROR(VLOOKUP(G219,科目・教員!$A$2:$B$349,2,0),"")</f>
        <v/>
      </c>
      <c r="H220" s="689"/>
      <c r="I220" s="690" t="str">
        <f>IFERROR(VLOOKUP(I219,科目・教員!$A$2:$B$349,2,0),"")</f>
        <v/>
      </c>
      <c r="J220" s="689"/>
      <c r="K220" s="691" t="str">
        <f>IFERROR(VLOOKUP(K219,科目・教員!$A$2:$B$349,2,0),"")</f>
        <v/>
      </c>
      <c r="L220" s="691"/>
      <c r="M220" s="688" t="str">
        <f>IFERROR(VLOOKUP(M219,科目・教員!$A$2:$B$349,2,0),"")</f>
        <v/>
      </c>
      <c r="N220" s="689"/>
      <c r="O220" s="691" t="str">
        <f>IFERROR(VLOOKUP(O219,科目・教員!$A$2:$B$349,2,0),"")</f>
        <v/>
      </c>
      <c r="P220" s="689"/>
      <c r="Q220" s="691" t="str">
        <f>IFERROR(VLOOKUP(Q219,科目・教員!$A$2:$B$349,2,0),"")</f>
        <v/>
      </c>
      <c r="R220" s="689"/>
      <c r="S220" s="691" t="str">
        <f>IFERROR(VLOOKUP(S219,科目・教員!$A$2:$B$349,2,0),"")</f>
        <v/>
      </c>
      <c r="T220" s="689"/>
      <c r="U220" s="21"/>
      <c r="W220" s="13"/>
      <c r="Z220" s="696"/>
      <c r="AA220" s="681"/>
      <c r="AB220" s="681"/>
      <c r="AC220" s="681"/>
      <c r="AD220" s="681"/>
      <c r="AE220" s="681"/>
      <c r="AF220" s="681"/>
      <c r="AG220" s="681"/>
      <c r="AH220" s="681"/>
      <c r="AI220" s="681"/>
      <c r="AJ220" s="681"/>
      <c r="AK220" s="681"/>
      <c r="AL220" s="681"/>
      <c r="AM220" s="681"/>
      <c r="AN220" s="681"/>
      <c r="AO220" s="681"/>
      <c r="AP220" s="681"/>
      <c r="AQ220" s="681"/>
      <c r="AR220" s="681"/>
      <c r="AS220" s="681"/>
      <c r="AT220" s="681"/>
      <c r="AU220" s="681"/>
      <c r="AV220" s="681"/>
      <c r="AW220" s="681"/>
      <c r="AX220" s="681"/>
      <c r="AY220" s="681"/>
      <c r="AZ220" s="681"/>
      <c r="BA220" s="681"/>
      <c r="BB220" s="681"/>
      <c r="BC220" s="681"/>
      <c r="BD220" s="681"/>
      <c r="BE220" s="681"/>
      <c r="BF220" s="681"/>
      <c r="BG220" s="681"/>
      <c r="BH220" s="681"/>
      <c r="BI220" s="681"/>
      <c r="BJ220" s="681"/>
      <c r="BK220" s="675"/>
      <c r="BL220" s="675"/>
      <c r="BM220" s="675"/>
      <c r="BN220" s="681"/>
      <c r="BO220" s="681"/>
      <c r="BP220" s="681"/>
      <c r="BQ220" s="681"/>
      <c r="BR220" s="681"/>
      <c r="BS220" s="681"/>
      <c r="BT220" s="681"/>
      <c r="BU220" s="681"/>
      <c r="BV220" s="681"/>
      <c r="BW220" s="681"/>
    </row>
    <row r="221" spans="1:75" ht="13.5" customHeight="1">
      <c r="A221" s="696"/>
      <c r="B221" s="15" t="s">
        <v>60</v>
      </c>
      <c r="C221" s="751" t="str">
        <f>VLOOKUP($C202,'2025年度(1年後期)'!$B$5:$N$207,COLUMN('2025年度(1年後期)'!$I$5)+1,0)&amp;""</f>
        <v>103</v>
      </c>
      <c r="D221" s="752"/>
      <c r="E221" s="827" t="str">
        <f>VLOOKUP($C202,'2025年度(2年後期)'!$B$5:$N$207,COLUMN('2025年度(2年後期)'!$I$5)+1,0)&amp;""</f>
        <v>203</v>
      </c>
      <c r="F221" s="752"/>
      <c r="G221" s="690" t="str">
        <f>VLOOKUP($C202,'2025年度(3年後期)'!$B$5:$N$207,COLUMN('2025年度(3年後期)'!$I$5)+1,0)&amp;""</f>
        <v/>
      </c>
      <c r="H221" s="689"/>
      <c r="I221" s="690" t="str">
        <f>VLOOKUP($C202,'2025年度(4年後期)'!$B$5:$N$206,COLUMN('2025年度(4年後期)'!$I$5)+1,0)&amp;""</f>
        <v/>
      </c>
      <c r="J221" s="689"/>
      <c r="K221" s="691" t="str">
        <f>VLOOKUP($C202,'2025年度(助産後期)'!$B$5:$N$207,COLUMN('2025年度(助産後期)'!$I$5)+1,0)&amp;""</f>
        <v/>
      </c>
      <c r="L221" s="691"/>
      <c r="M221" s="688" t="str">
        <f>VLOOKUP($C202,'2025年度(M1後期)'!$B$5:$N$207,COLUMN('2025年度(M1後期)'!$I$5)+1,0)&amp;""</f>
        <v>別途指定</v>
      </c>
      <c r="N221" s="689"/>
      <c r="O221" s="691" t="str">
        <f>VLOOKUP($C202,'2025年度(M2後期)'!$B$5:$N$207,COLUMN('2025年度(M2後期)'!$I$5)+1,0)&amp;""</f>
        <v/>
      </c>
      <c r="P221" s="689"/>
      <c r="Q221" s="691" t="str">
        <f>VLOOKUP($C202,'2025年度(D1後期)'!$B$5:$N$207,COLUMN('2025年度(D1後期)'!$I$5)+1,0)&amp;""</f>
        <v/>
      </c>
      <c r="R221" s="689"/>
      <c r="S221" s="691" t="str">
        <f>VLOOKUP($C202,'2025年度(D23後期)'!$B$5:$N$207,COLUMN('2025年度(D23後期)'!$I$5)+1,0)&amp;""</f>
        <v/>
      </c>
      <c r="T221" s="689"/>
      <c r="U221" s="21"/>
      <c r="W221" s="13"/>
      <c r="Z221" s="696"/>
      <c r="AA221" s="681"/>
      <c r="AB221" s="681"/>
      <c r="AC221" s="681"/>
      <c r="AD221" s="681"/>
      <c r="AE221" s="681"/>
      <c r="AF221" s="681"/>
      <c r="AG221" s="681"/>
      <c r="AH221" s="681"/>
      <c r="AI221" s="681"/>
      <c r="AJ221" s="681"/>
      <c r="AK221" s="681"/>
      <c r="AL221" s="681"/>
      <c r="AM221" s="681"/>
      <c r="AN221" s="681"/>
      <c r="AO221" s="681"/>
      <c r="AP221" s="681"/>
      <c r="AQ221" s="681"/>
      <c r="AR221" s="681"/>
      <c r="AS221" s="681"/>
      <c r="AT221" s="681"/>
      <c r="AU221" s="681"/>
      <c r="AV221" s="681"/>
      <c r="AW221" s="681"/>
      <c r="AX221" s="681"/>
      <c r="AY221" s="681"/>
      <c r="AZ221" s="681"/>
      <c r="BA221" s="681"/>
      <c r="BB221" s="681"/>
      <c r="BC221" s="681"/>
      <c r="BD221" s="681"/>
      <c r="BE221" s="681"/>
      <c r="BF221" s="681"/>
      <c r="BG221" s="681"/>
      <c r="BH221" s="681"/>
      <c r="BI221" s="681"/>
      <c r="BJ221" s="681"/>
      <c r="BK221" s="675"/>
      <c r="BL221" s="675"/>
      <c r="BM221" s="675"/>
      <c r="BN221" s="681"/>
      <c r="BO221" s="681"/>
      <c r="BP221" s="681"/>
      <c r="BQ221" s="681"/>
      <c r="BR221" s="681"/>
      <c r="BS221" s="681"/>
      <c r="BT221" s="681"/>
      <c r="BU221" s="681"/>
      <c r="BV221" s="681"/>
      <c r="BW221" s="681"/>
    </row>
    <row r="222" spans="1:75" ht="13.5" customHeight="1">
      <c r="A222" s="697"/>
      <c r="B222" s="16" t="s">
        <v>62</v>
      </c>
      <c r="C222" s="749"/>
      <c r="D222" s="750"/>
      <c r="E222" s="822"/>
      <c r="F222" s="750"/>
      <c r="G222" s="684"/>
      <c r="H222" s="685"/>
      <c r="I222" s="684"/>
      <c r="J222" s="685"/>
      <c r="K222" s="686"/>
      <c r="L222" s="686"/>
      <c r="M222" s="687"/>
      <c r="N222" s="685"/>
      <c r="O222" s="686"/>
      <c r="P222" s="685"/>
      <c r="Q222" s="686"/>
      <c r="R222" s="685"/>
      <c r="S222" s="686"/>
      <c r="T222" s="685"/>
      <c r="U222" s="21"/>
      <c r="W222" s="13"/>
      <c r="Z222" s="697"/>
      <c r="AA222" s="682"/>
      <c r="AB222" s="682"/>
      <c r="AC222" s="682"/>
      <c r="AD222" s="682"/>
      <c r="AE222" s="682"/>
      <c r="AF222" s="682"/>
      <c r="AG222" s="682"/>
      <c r="AH222" s="682"/>
      <c r="AI222" s="682"/>
      <c r="AJ222" s="682"/>
      <c r="AK222" s="682"/>
      <c r="AL222" s="682"/>
      <c r="AM222" s="682"/>
      <c r="AN222" s="682"/>
      <c r="AO222" s="682"/>
      <c r="AP222" s="682"/>
      <c r="AQ222" s="682"/>
      <c r="AR222" s="682"/>
      <c r="AS222" s="682"/>
      <c r="AT222" s="682"/>
      <c r="AU222" s="682"/>
      <c r="AV222" s="682"/>
      <c r="AW222" s="682"/>
      <c r="AX222" s="682"/>
      <c r="AY222" s="682"/>
      <c r="AZ222" s="682"/>
      <c r="BA222" s="682"/>
      <c r="BB222" s="682"/>
      <c r="BC222" s="682"/>
      <c r="BD222" s="682"/>
      <c r="BE222" s="682"/>
      <c r="BF222" s="682"/>
      <c r="BG222" s="682"/>
      <c r="BH222" s="682"/>
      <c r="BI222" s="682"/>
      <c r="BJ222" s="682"/>
      <c r="BK222" s="676"/>
      <c r="BL222" s="676"/>
      <c r="BM222" s="676"/>
      <c r="BN222" s="682"/>
      <c r="BO222" s="682"/>
      <c r="BP222" s="682"/>
      <c r="BQ222" s="682"/>
      <c r="BR222" s="682"/>
      <c r="BS222" s="682"/>
      <c r="BT222" s="682"/>
      <c r="BU222" s="682"/>
      <c r="BV222" s="682"/>
      <c r="BW222" s="682"/>
    </row>
    <row r="223" spans="1:75" ht="13.5" customHeight="1">
      <c r="A223" s="696" t="s">
        <v>87</v>
      </c>
      <c r="B223" s="15" t="s">
        <v>55</v>
      </c>
      <c r="C223" s="692" t="str">
        <f>VLOOKUP($C202,'2025年度(1年後期)'!$B$5:$N$207,COLUMN('2025年度(1年後期)'!$K$5),0)&amp;""</f>
        <v/>
      </c>
      <c r="D223" s="693"/>
      <c r="E223" s="698" t="str">
        <f>VLOOKUP($C202,'2025年度(2年後期)'!$B$5:$N$207,COLUMN('2025年度(2年後期)'!$K$5),0)&amp;""</f>
        <v/>
      </c>
      <c r="F223" s="693"/>
      <c r="G223" s="698" t="str">
        <f>VLOOKUP($C202,'2025年度(3年後期)'!$B$5:$N$207,COLUMN('2025年度(3年後期)'!$K$5),0)&amp;""</f>
        <v/>
      </c>
      <c r="H223" s="693"/>
      <c r="I223" s="698" t="str">
        <f>VLOOKUP($C202,'2025年度(4年後期)'!$B$5:$N$206,COLUMN('2025年度(4年後期)'!$K$5),0)&amp;""</f>
        <v/>
      </c>
      <c r="J223" s="693"/>
      <c r="K223" s="694" t="str">
        <f>VLOOKUP($C202,'2025年度(助産後期)'!$B$5:$N$207,COLUMN('2025年度(助産後期)'!$K$5),0)&amp;""</f>
        <v/>
      </c>
      <c r="L223" s="694"/>
      <c r="M223" s="692" t="str">
        <f>VLOOKUP($C202,'2025年度(M1後期)'!$B$5:$N$207,COLUMN('2025年度(M1後期)'!$K$5),0)&amp;""</f>
        <v/>
      </c>
      <c r="N223" s="693"/>
      <c r="O223" s="694" t="str">
        <f>VLOOKUP($C202,'2025年度(M2後期)'!$B$5:$N$207,COLUMN('2025年度(M2後期)'!$K$5),0)&amp;""</f>
        <v/>
      </c>
      <c r="P223" s="693"/>
      <c r="Q223" s="694" t="str">
        <f>VLOOKUP($C202,'2025年度(D1後期)'!$B$5:$N$207,COLUMN('2025年度(D1後期)'!$K$5),0)&amp;""</f>
        <v/>
      </c>
      <c r="R223" s="693"/>
      <c r="S223" s="694" t="str">
        <f>VLOOKUP($C202,'2025年度(D23後期)'!$B$5:$N$207,COLUMN('2025年度(D23後期)'!$K$5),0)&amp;""</f>
        <v/>
      </c>
      <c r="T223" s="693"/>
      <c r="U223" s="21"/>
      <c r="Z223" s="696" t="str">
        <f>A223</f>
        <v>５時限（16：50～18：20）</v>
      </c>
      <c r="AA223" s="680"/>
      <c r="AB223" s="680"/>
      <c r="AC223" s="680"/>
      <c r="AD223" s="680"/>
      <c r="AE223" s="680"/>
      <c r="AF223" s="680"/>
      <c r="AG223" s="680"/>
      <c r="AH223" s="680"/>
      <c r="AI223" s="680"/>
      <c r="AJ223" s="680"/>
      <c r="AK223" s="680"/>
      <c r="AL223" s="680"/>
      <c r="AM223" s="680"/>
      <c r="AN223" s="680"/>
      <c r="AO223" s="680"/>
      <c r="AP223" s="680"/>
      <c r="AQ223" s="680"/>
      <c r="AR223" s="680"/>
      <c r="AS223" s="680"/>
      <c r="AT223" s="680"/>
      <c r="AU223" s="680"/>
      <c r="AV223" s="680"/>
      <c r="AW223" s="680"/>
      <c r="AX223" s="680"/>
      <c r="AY223" s="680"/>
      <c r="AZ223" s="680"/>
      <c r="BA223" s="680"/>
      <c r="BB223" s="680"/>
      <c r="BC223" s="680"/>
      <c r="BD223" s="680"/>
      <c r="BE223" s="680"/>
      <c r="BF223" s="680"/>
      <c r="BG223" s="680"/>
      <c r="BH223" s="680"/>
      <c r="BI223" s="680"/>
      <c r="BJ223" s="680"/>
      <c r="BK223" s="674"/>
      <c r="BL223" s="674"/>
      <c r="BM223" s="674"/>
      <c r="BN223" s="680"/>
      <c r="BO223" s="680"/>
      <c r="BP223" s="680"/>
      <c r="BQ223" s="680"/>
      <c r="BR223" s="680"/>
      <c r="BS223" s="680"/>
      <c r="BT223" s="680"/>
      <c r="BU223" s="680"/>
      <c r="BV223" s="680"/>
      <c r="BW223" s="680"/>
    </row>
    <row r="224" spans="1:75" ht="13.5" customHeight="1">
      <c r="A224" s="696"/>
      <c r="B224" s="15" t="s">
        <v>58</v>
      </c>
      <c r="C224" s="688" t="str">
        <f>IFERROR(VLOOKUP(C223,科目・教員!$A$2:$B$349,2,0),"")</f>
        <v/>
      </c>
      <c r="D224" s="689"/>
      <c r="E224" s="690" t="str">
        <f>IFERROR(VLOOKUP(E223,科目・教員!$A$2:$B$349,2,0),"")</f>
        <v/>
      </c>
      <c r="F224" s="689"/>
      <c r="G224" s="690" t="str">
        <f>IFERROR(VLOOKUP(G223,科目・教員!$A$2:$B$349,2,0),"")</f>
        <v/>
      </c>
      <c r="H224" s="689"/>
      <c r="I224" s="690" t="str">
        <f>IFERROR(VLOOKUP(I223,科目・教員!$A$2:$B$349,2,0),"")</f>
        <v/>
      </c>
      <c r="J224" s="689"/>
      <c r="K224" s="691" t="str">
        <f>IFERROR(VLOOKUP(K223,科目・教員!$A$2:$B$349,2,0),"")</f>
        <v/>
      </c>
      <c r="L224" s="691"/>
      <c r="M224" s="688" t="str">
        <f>IFERROR(VLOOKUP(M223,科目・教員!$A$2:$B$349,2,0),"")</f>
        <v/>
      </c>
      <c r="N224" s="689"/>
      <c r="O224" s="691" t="str">
        <f>IFERROR(VLOOKUP(O223,科目・教員!$A$2:$B$349,2,0),"")</f>
        <v/>
      </c>
      <c r="P224" s="689"/>
      <c r="Q224" s="691" t="str">
        <f>IFERROR(VLOOKUP(Q223,科目・教員!$A$2:$B$349,2,0),"")</f>
        <v/>
      </c>
      <c r="R224" s="689"/>
      <c r="S224" s="691" t="str">
        <f>IFERROR(VLOOKUP(S223,科目・教員!$A$2:$B$349,2,0),"")</f>
        <v/>
      </c>
      <c r="T224" s="689"/>
      <c r="U224" s="21"/>
      <c r="Z224" s="696"/>
      <c r="AA224" s="681"/>
      <c r="AB224" s="681"/>
      <c r="AC224" s="681"/>
      <c r="AD224" s="681"/>
      <c r="AE224" s="681"/>
      <c r="AF224" s="681"/>
      <c r="AG224" s="681"/>
      <c r="AH224" s="681"/>
      <c r="AI224" s="681"/>
      <c r="AJ224" s="681"/>
      <c r="AK224" s="681"/>
      <c r="AL224" s="681"/>
      <c r="AM224" s="681"/>
      <c r="AN224" s="681"/>
      <c r="AO224" s="681"/>
      <c r="AP224" s="681"/>
      <c r="AQ224" s="681"/>
      <c r="AR224" s="681"/>
      <c r="AS224" s="681"/>
      <c r="AT224" s="681"/>
      <c r="AU224" s="681"/>
      <c r="AV224" s="681"/>
      <c r="AW224" s="681"/>
      <c r="AX224" s="681"/>
      <c r="AY224" s="681"/>
      <c r="AZ224" s="681"/>
      <c r="BA224" s="681"/>
      <c r="BB224" s="681"/>
      <c r="BC224" s="681"/>
      <c r="BD224" s="681"/>
      <c r="BE224" s="681"/>
      <c r="BF224" s="681"/>
      <c r="BG224" s="681"/>
      <c r="BH224" s="681"/>
      <c r="BI224" s="681"/>
      <c r="BJ224" s="681"/>
      <c r="BK224" s="675"/>
      <c r="BL224" s="675"/>
      <c r="BM224" s="675"/>
      <c r="BN224" s="681"/>
      <c r="BO224" s="681"/>
      <c r="BP224" s="681"/>
      <c r="BQ224" s="681"/>
      <c r="BR224" s="681"/>
      <c r="BS224" s="681"/>
      <c r="BT224" s="681"/>
      <c r="BU224" s="681"/>
      <c r="BV224" s="681"/>
      <c r="BW224" s="681"/>
    </row>
    <row r="225" spans="1:75" ht="13.5" customHeight="1">
      <c r="A225" s="696"/>
      <c r="B225" s="15" t="s">
        <v>60</v>
      </c>
      <c r="C225" s="688" t="str">
        <f>VLOOKUP($C202,'2025年度(1年後期)'!$B$5:$N$207,COLUMN('2025年度(1年後期)'!$K$5)+1,0)&amp;""</f>
        <v/>
      </c>
      <c r="D225" s="689"/>
      <c r="E225" s="690" t="str">
        <f>VLOOKUP($C202,'2025年度(2年後期)'!$B$5:$N$207,COLUMN('2025年度(2年後期)'!$K$5)+1,0)&amp;""</f>
        <v/>
      </c>
      <c r="F225" s="689"/>
      <c r="G225" s="690" t="str">
        <f>VLOOKUP($C202,'2025年度(3年後期)'!$B$5:$N$207,COLUMN('2025年度(3年後期)'!$K$5)+1,0)&amp;""</f>
        <v/>
      </c>
      <c r="H225" s="689"/>
      <c r="I225" s="690" t="str">
        <f>VLOOKUP($C202,'2025年度(4年後期)'!$B$5:$N$206,COLUMN('2025年度(4年後期)'!$K$5)+1,0)&amp;""</f>
        <v/>
      </c>
      <c r="J225" s="689"/>
      <c r="K225" s="691" t="str">
        <f>VLOOKUP($C202,'2025年度(助産後期)'!$B$5:$N$207,COLUMN('2025年度(助産後期)'!$K$5)+1,0)&amp;""</f>
        <v/>
      </c>
      <c r="L225" s="691"/>
      <c r="M225" s="688" t="str">
        <f>VLOOKUP($C202,'2025年度(M1後期)'!$B$5:$N$207,COLUMN('2025年度(M1後期)'!$K$5)+1,0)&amp;""</f>
        <v/>
      </c>
      <c r="N225" s="689"/>
      <c r="O225" s="691" t="str">
        <f>VLOOKUP($C202,'2025年度(M1後期)'!$B$5:$N$207,COLUMN('2025年度(M1後期)'!$K$5)+1,0)&amp;""</f>
        <v/>
      </c>
      <c r="P225" s="689"/>
      <c r="Q225" s="691" t="str">
        <f>VLOOKUP($C202,'2025年度(D1後期)'!$B$5:$N$207,COLUMN('2025年度(D1後期)'!$K$5)+1,0)&amp;""</f>
        <v/>
      </c>
      <c r="R225" s="689"/>
      <c r="S225" s="691" t="str">
        <f>VLOOKUP($C202,'2025年度(D23後期)'!$B$5:$N$207,COLUMN('2025年度(D23後期)'!$K$5)+1,0)&amp;""</f>
        <v/>
      </c>
      <c r="T225" s="689"/>
      <c r="U225" s="21"/>
      <c r="Z225" s="696"/>
      <c r="AA225" s="681"/>
      <c r="AB225" s="681"/>
      <c r="AC225" s="681"/>
      <c r="AD225" s="681"/>
      <c r="AE225" s="681"/>
      <c r="AF225" s="681"/>
      <c r="AG225" s="681"/>
      <c r="AH225" s="681"/>
      <c r="AI225" s="681"/>
      <c r="AJ225" s="681"/>
      <c r="AK225" s="681"/>
      <c r="AL225" s="681"/>
      <c r="AM225" s="681"/>
      <c r="AN225" s="681"/>
      <c r="AO225" s="681"/>
      <c r="AP225" s="681"/>
      <c r="AQ225" s="681"/>
      <c r="AR225" s="681"/>
      <c r="AS225" s="681"/>
      <c r="AT225" s="681"/>
      <c r="AU225" s="681"/>
      <c r="AV225" s="681"/>
      <c r="AW225" s="681"/>
      <c r="AX225" s="681"/>
      <c r="AY225" s="681"/>
      <c r="AZ225" s="681"/>
      <c r="BA225" s="681"/>
      <c r="BB225" s="681"/>
      <c r="BC225" s="681"/>
      <c r="BD225" s="681"/>
      <c r="BE225" s="681"/>
      <c r="BF225" s="681"/>
      <c r="BG225" s="681"/>
      <c r="BH225" s="681"/>
      <c r="BI225" s="681"/>
      <c r="BJ225" s="681"/>
      <c r="BK225" s="675"/>
      <c r="BL225" s="675"/>
      <c r="BM225" s="675"/>
      <c r="BN225" s="681"/>
      <c r="BO225" s="681"/>
      <c r="BP225" s="681"/>
      <c r="BQ225" s="681"/>
      <c r="BR225" s="681"/>
      <c r="BS225" s="681"/>
      <c r="BT225" s="681"/>
      <c r="BU225" s="681"/>
      <c r="BV225" s="681"/>
      <c r="BW225" s="681"/>
    </row>
    <row r="226" spans="1:75" ht="13.5" customHeight="1">
      <c r="A226" s="697"/>
      <c r="B226" s="16" t="s">
        <v>62</v>
      </c>
      <c r="C226" s="687"/>
      <c r="D226" s="685"/>
      <c r="E226" s="684"/>
      <c r="F226" s="685"/>
      <c r="G226" s="684"/>
      <c r="H226" s="685"/>
      <c r="I226" s="684"/>
      <c r="J226" s="685"/>
      <c r="K226" s="686"/>
      <c r="L226" s="686"/>
      <c r="M226" s="687"/>
      <c r="N226" s="685"/>
      <c r="O226" s="686"/>
      <c r="P226" s="685"/>
      <c r="Q226" s="686"/>
      <c r="R226" s="685"/>
      <c r="S226" s="686"/>
      <c r="T226" s="685"/>
      <c r="U226" s="22"/>
      <c r="V226" s="19"/>
      <c r="W226" s="19"/>
      <c r="X226" s="19"/>
      <c r="Y226" s="19"/>
      <c r="Z226" s="697"/>
      <c r="AA226" s="682"/>
      <c r="AB226" s="682"/>
      <c r="AC226" s="682"/>
      <c r="AD226" s="682"/>
      <c r="AE226" s="682"/>
      <c r="AF226" s="682"/>
      <c r="AG226" s="682"/>
      <c r="AH226" s="682"/>
      <c r="AI226" s="682"/>
      <c r="AJ226" s="682"/>
      <c r="AK226" s="682"/>
      <c r="AL226" s="682"/>
      <c r="AM226" s="682"/>
      <c r="AN226" s="682"/>
      <c r="AO226" s="682"/>
      <c r="AP226" s="682"/>
      <c r="AQ226" s="682"/>
      <c r="AR226" s="682"/>
      <c r="AS226" s="682"/>
      <c r="AT226" s="682"/>
      <c r="AU226" s="682"/>
      <c r="AV226" s="682"/>
      <c r="AW226" s="682"/>
      <c r="AX226" s="682"/>
      <c r="AY226" s="682"/>
      <c r="AZ226" s="682"/>
      <c r="BA226" s="682"/>
      <c r="BB226" s="682"/>
      <c r="BC226" s="682"/>
      <c r="BD226" s="682"/>
      <c r="BE226" s="682"/>
      <c r="BF226" s="682"/>
      <c r="BG226" s="682"/>
      <c r="BH226" s="682"/>
      <c r="BI226" s="682"/>
      <c r="BJ226" s="682"/>
      <c r="BK226" s="676"/>
      <c r="BL226" s="676"/>
      <c r="BM226" s="676"/>
      <c r="BN226" s="682"/>
      <c r="BO226" s="682"/>
      <c r="BP226" s="682"/>
      <c r="BQ226" s="682"/>
      <c r="BR226" s="682"/>
      <c r="BS226" s="682"/>
      <c r="BT226" s="682"/>
      <c r="BU226" s="682"/>
      <c r="BV226" s="682"/>
      <c r="BW226" s="682"/>
    </row>
    <row r="227" spans="1:75" ht="21.75">
      <c r="A227" s="5"/>
      <c r="B227" s="6"/>
      <c r="C227" s="722">
        <f>C202+1</f>
        <v>46063</v>
      </c>
      <c r="D227" s="722"/>
      <c r="E227" s="722"/>
      <c r="F227" s="722"/>
      <c r="G227" s="722"/>
      <c r="H227" s="722"/>
      <c r="I227" s="722"/>
      <c r="J227" s="722"/>
      <c r="K227" s="722"/>
      <c r="L227" s="722"/>
      <c r="M227" s="722"/>
      <c r="N227" s="722"/>
      <c r="O227" s="722"/>
      <c r="P227" s="722"/>
      <c r="Q227" s="722"/>
      <c r="R227" s="722"/>
      <c r="S227" s="722"/>
      <c r="T227" s="722"/>
      <c r="U227" s="781">
        <f>C227</f>
        <v>46063</v>
      </c>
      <c r="V227" s="782"/>
      <c r="W227" s="782"/>
      <c r="X227" s="782"/>
      <c r="Y227" s="782"/>
      <c r="Z227" s="783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96" t="s">
        <v>54</v>
      </c>
      <c r="B228" s="12" t="s">
        <v>55</v>
      </c>
      <c r="C228" s="758" t="str">
        <f>VLOOKUP($C227,'2025年度(1年後期)'!$B$5:$N$207,COLUMN('2025年度(1年後期)'!$C$5),0)&amp;""</f>
        <v>保健行動論　追再試</v>
      </c>
      <c r="D228" s="759"/>
      <c r="E228" s="823" t="str">
        <f>VLOOKUP($C227,'2025年度(2年後期)'!$B$5:$N$207,COLUMN('2025年度(2年後期)'!$C$5),0)&amp;""</f>
        <v>成人看護援助論Ⅱ
追再試</v>
      </c>
      <c r="F228" s="759"/>
      <c r="G228" s="713" t="str">
        <f>VLOOKUP($C227,'2025年度(3年後期)'!$B$5:$N$207,COLUMN('2025年度(3年後期)'!$C$5),0)&amp;""</f>
        <v>領域別実習</v>
      </c>
      <c r="H228" s="706"/>
      <c r="I228" s="713" t="str">
        <f>VLOOKUP($C227,'2025年度(4年後期)'!$B$5:$N$206,COLUMN('2025年度(4年後期)'!$C$5),0)&amp;""</f>
        <v/>
      </c>
      <c r="J228" s="706"/>
      <c r="K228" s="693" t="str">
        <f>VLOOKUP($C227,'2025年度(助産後期)'!$B$5:$N$207,COLUMN('2025年度(助産後期)'!$C$5),0)&amp;""</f>
        <v/>
      </c>
      <c r="L228" s="709"/>
      <c r="M228" s="723" t="str">
        <f>VLOOKUP($C227,'2025年度(M1後期)'!$B$5:$N$207,COLUMN('2025年度(M1後期)'!$C$5),0)&amp;""</f>
        <v>国際看護学演習Ａ－Ⅰ
看護教育学演習Ａ－Ⅰ
成育看護学演習Ａ－Ⅱ
成育看護学演習Ａ－Ⅳ(小児)</v>
      </c>
      <c r="N228" s="709"/>
      <c r="O228" s="713" t="str">
        <f>VLOOKUP($C227,'2025年度(M2後期)'!$B$5:$N$207,COLUMN('2025年度(M2後期)'!$C$5),0)&amp;""</f>
        <v>特別研究</v>
      </c>
      <c r="P228" s="706"/>
      <c r="Q228" s="713" t="str">
        <f>VLOOKUP($C227,'2025年度(D1後期)'!$B$5:$N$207,COLUMN('2025年度(D1後期)'!$C$5),0)&amp;""</f>
        <v>成育看護学演習Ｂ</v>
      </c>
      <c r="R228" s="706"/>
      <c r="S228" s="693" t="str">
        <f>VLOOKUP($C227,'2025年度(D23後期)'!$B$5:$N$207,COLUMN('2025年度(D23後期)'!$C$5),0)&amp;""</f>
        <v>特別研究</v>
      </c>
      <c r="T228" s="706"/>
      <c r="U228" s="20"/>
      <c r="Z228" s="695" t="str">
        <f>A228</f>
        <v xml:space="preserve">１時限（09：20～10：50） </v>
      </c>
      <c r="AA228" s="680"/>
      <c r="AB228" s="680"/>
      <c r="AC228" s="680" t="s">
        <v>409</v>
      </c>
      <c r="AD228" s="680"/>
      <c r="AE228" s="680"/>
      <c r="AF228" s="680"/>
      <c r="AG228" s="680"/>
      <c r="AH228" s="680"/>
      <c r="AI228" s="680" t="s">
        <v>410</v>
      </c>
      <c r="AJ228" s="680"/>
      <c r="AK228" s="680"/>
      <c r="AL228" s="680"/>
      <c r="AM228" s="680"/>
      <c r="AN228" s="680"/>
      <c r="AO228" s="680"/>
      <c r="AP228" s="680"/>
      <c r="AQ228" s="680"/>
      <c r="AR228" s="680"/>
      <c r="AS228" s="680"/>
      <c r="AT228" s="680"/>
      <c r="AU228" s="680"/>
      <c r="AV228" s="680"/>
      <c r="AW228" s="680"/>
      <c r="AX228" s="680"/>
      <c r="AY228" s="680"/>
      <c r="AZ228" s="680"/>
      <c r="BA228" s="680"/>
      <c r="BB228" s="680"/>
      <c r="BC228" s="680"/>
      <c r="BD228" s="680"/>
      <c r="BE228" s="680"/>
      <c r="BF228" s="680"/>
      <c r="BG228" s="680"/>
      <c r="BH228" s="680"/>
      <c r="BI228" s="680"/>
      <c r="BJ228" s="680"/>
      <c r="BK228" s="674"/>
      <c r="BL228" s="674"/>
      <c r="BM228" s="674"/>
      <c r="BN228" s="680"/>
      <c r="BO228" s="680"/>
      <c r="BP228" s="680"/>
      <c r="BQ228" s="680"/>
      <c r="BR228" s="680"/>
      <c r="BS228" s="680"/>
      <c r="BT228" s="680"/>
      <c r="BU228" s="680"/>
      <c r="BV228" s="680"/>
      <c r="BW228" s="680"/>
    </row>
    <row r="229" spans="1:75" ht="13.5" customHeight="1">
      <c r="A229" s="696"/>
      <c r="B229" s="15" t="s">
        <v>58</v>
      </c>
      <c r="C229" s="756" t="str">
        <f>IFERROR(VLOOKUP(C228,科目・教員!$A$2:$B$349,2,0),"")</f>
        <v/>
      </c>
      <c r="D229" s="757"/>
      <c r="E229" s="821" t="str">
        <f>IFERROR(VLOOKUP(E228,科目・教員!$A$2:$B$349,2,0),"")</f>
        <v/>
      </c>
      <c r="F229" s="757"/>
      <c r="G229" s="716" t="str">
        <f>IFERROR(VLOOKUP(G228,科目・教員!$A$2:$B$349,2,0),"")</f>
        <v/>
      </c>
      <c r="H229" s="707"/>
      <c r="I229" s="716" t="str">
        <f>IFERROR(VLOOKUP(I228,科目・教員!$A$2:$B$349,2,0),"")</f>
        <v/>
      </c>
      <c r="J229" s="707"/>
      <c r="K229" s="689" t="str">
        <f>IFERROR(VLOOKUP(K228,科目・教員!$A$2:$B$349,2,0),"")</f>
        <v/>
      </c>
      <c r="L229" s="717"/>
      <c r="M229" s="718" t="str">
        <f>IFERROR(VLOOKUP(M228,科目・教員!$A$2:$B$349,2,0),"")</f>
        <v/>
      </c>
      <c r="N229" s="707"/>
      <c r="O229" s="716" t="str">
        <f>IFERROR(VLOOKUP(O228,科目・教員!$A$2:$B$349,2,0),"")</f>
        <v/>
      </c>
      <c r="P229" s="707"/>
      <c r="Q229" s="716" t="str">
        <f>IFERROR(VLOOKUP(Q228,科目・教員!$A$2:$B$349,2,0),"")</f>
        <v/>
      </c>
      <c r="R229" s="707"/>
      <c r="S229" s="689" t="str">
        <f>IFERROR(VLOOKUP(S228,科目・教員!$A$2:$B$349,2,0),"")</f>
        <v/>
      </c>
      <c r="T229" s="707"/>
      <c r="U229" s="20"/>
      <c r="Z229" s="696"/>
      <c r="AA229" s="681"/>
      <c r="AB229" s="681"/>
      <c r="AC229" s="681"/>
      <c r="AD229" s="681"/>
      <c r="AE229" s="681"/>
      <c r="AF229" s="681"/>
      <c r="AG229" s="681"/>
      <c r="AH229" s="681"/>
      <c r="AI229" s="681"/>
      <c r="AJ229" s="681"/>
      <c r="AK229" s="681"/>
      <c r="AL229" s="681"/>
      <c r="AM229" s="681"/>
      <c r="AN229" s="681"/>
      <c r="AO229" s="681"/>
      <c r="AP229" s="681"/>
      <c r="AQ229" s="681"/>
      <c r="AR229" s="681"/>
      <c r="AS229" s="681"/>
      <c r="AT229" s="681"/>
      <c r="AU229" s="681"/>
      <c r="AV229" s="681"/>
      <c r="AW229" s="681"/>
      <c r="AX229" s="681"/>
      <c r="AY229" s="681"/>
      <c r="AZ229" s="681"/>
      <c r="BA229" s="681"/>
      <c r="BB229" s="681"/>
      <c r="BC229" s="681"/>
      <c r="BD229" s="681"/>
      <c r="BE229" s="681"/>
      <c r="BF229" s="681"/>
      <c r="BG229" s="681"/>
      <c r="BH229" s="681"/>
      <c r="BI229" s="681"/>
      <c r="BJ229" s="681"/>
      <c r="BK229" s="675"/>
      <c r="BL229" s="675"/>
      <c r="BM229" s="675"/>
      <c r="BN229" s="681"/>
      <c r="BO229" s="681"/>
      <c r="BP229" s="681"/>
      <c r="BQ229" s="681"/>
      <c r="BR229" s="681"/>
      <c r="BS229" s="681"/>
      <c r="BT229" s="681"/>
      <c r="BU229" s="681"/>
      <c r="BV229" s="681"/>
      <c r="BW229" s="681"/>
    </row>
    <row r="230" spans="1:75" ht="13.5" customHeight="1">
      <c r="A230" s="696"/>
      <c r="B230" s="15" t="s">
        <v>60</v>
      </c>
      <c r="C230" s="756" t="str">
        <f>VLOOKUP($C227,'2025年度(1年後期)'!$B$5:$N$207,COLUMN('2025年度(1年後期)'!$C$5)+1,0)&amp;""</f>
        <v>103</v>
      </c>
      <c r="D230" s="757"/>
      <c r="E230" s="821" t="str">
        <f>VLOOKUP($C227,'2025年度(2年後期)'!$B$5:$N$207,COLUMN('2025年度(2年後期)'!$C$5)+1,0)&amp;""</f>
        <v>203</v>
      </c>
      <c r="F230" s="757"/>
      <c r="G230" s="716" t="str">
        <f>VLOOKUP($C227,'2025年度(3年後期)'!$B$5:$N$207,COLUMN('2025年度(3年後期)'!$C$5)+1,0)&amp;""</f>
        <v/>
      </c>
      <c r="H230" s="707"/>
      <c r="I230" s="716" t="str">
        <f>VLOOKUP($C227,'2025年度(4年後期)'!$B$5:$N$206,COLUMN('2025年度(4年後期)'!$C$5)+1,0)&amp;""</f>
        <v/>
      </c>
      <c r="J230" s="707"/>
      <c r="K230" s="689" t="str">
        <f>VLOOKUP($C227,'2025年度(助産後期)'!$B$5:$N$207,COLUMN('2025年度(助産後期)'!$C$5)+1,0)&amp;""</f>
        <v/>
      </c>
      <c r="L230" s="717"/>
      <c r="M230" s="718" t="str">
        <f>VLOOKUP($C227,'2025年度(M1後期)'!$B$5:$N$207,COLUMN('2025年度(M1後期)'!$C$5)+1,0)&amp;""</f>
        <v>国際:別途指定
教育:別途指定
成育:別途指定
成育:別途指定</v>
      </c>
      <c r="N230" s="707"/>
      <c r="O230" s="716" t="str">
        <f>VLOOKUP($C227,'2025年度(M2後期)'!$B$5:$N$207,COLUMN('2025年度(M2後期)'!$C$5)+1,0)&amp;""</f>
        <v/>
      </c>
      <c r="P230" s="707"/>
      <c r="Q230" s="716" t="str">
        <f>VLOOKUP($C227,'2025年度(D1後期)'!$B$5:$N$207,COLUMN('2025年度(D1後期)'!$C$5)+1,0)&amp;""</f>
        <v>別途指定</v>
      </c>
      <c r="R230" s="707"/>
      <c r="S230" s="689" t="str">
        <f>VLOOKUP($C227,'2025年度(D23後期)'!$B$5:$N$207,COLUMN('2025年度(D23後期)'!$C$5)+1,0)&amp;""</f>
        <v/>
      </c>
      <c r="T230" s="707"/>
      <c r="Z230" s="696"/>
      <c r="AA230" s="681"/>
      <c r="AB230" s="681"/>
      <c r="AC230" s="681"/>
      <c r="AD230" s="681"/>
      <c r="AE230" s="681"/>
      <c r="AF230" s="681"/>
      <c r="AG230" s="681"/>
      <c r="AH230" s="681"/>
      <c r="AI230" s="681"/>
      <c r="AJ230" s="681"/>
      <c r="AK230" s="681"/>
      <c r="AL230" s="681"/>
      <c r="AM230" s="681"/>
      <c r="AN230" s="681"/>
      <c r="AO230" s="681"/>
      <c r="AP230" s="681"/>
      <c r="AQ230" s="681"/>
      <c r="AR230" s="681"/>
      <c r="AS230" s="681"/>
      <c r="AT230" s="681"/>
      <c r="AU230" s="681"/>
      <c r="AV230" s="681"/>
      <c r="AW230" s="681"/>
      <c r="AX230" s="681"/>
      <c r="AY230" s="681"/>
      <c r="AZ230" s="681"/>
      <c r="BA230" s="681"/>
      <c r="BB230" s="681"/>
      <c r="BC230" s="681"/>
      <c r="BD230" s="681"/>
      <c r="BE230" s="681"/>
      <c r="BF230" s="681"/>
      <c r="BG230" s="681"/>
      <c r="BH230" s="681"/>
      <c r="BI230" s="681"/>
      <c r="BJ230" s="681"/>
      <c r="BK230" s="675"/>
      <c r="BL230" s="675"/>
      <c r="BM230" s="675"/>
      <c r="BN230" s="681"/>
      <c r="BO230" s="681"/>
      <c r="BP230" s="681"/>
      <c r="BQ230" s="681"/>
      <c r="BR230" s="681"/>
      <c r="BS230" s="681"/>
      <c r="BT230" s="681"/>
      <c r="BU230" s="681"/>
      <c r="BV230" s="681"/>
      <c r="BW230" s="681"/>
    </row>
    <row r="231" spans="1:75" ht="13.5" customHeight="1">
      <c r="A231" s="697"/>
      <c r="B231" s="16" t="s">
        <v>62</v>
      </c>
      <c r="C231" s="749"/>
      <c r="D231" s="755"/>
      <c r="E231" s="822"/>
      <c r="F231" s="755"/>
      <c r="G231" s="684"/>
      <c r="H231" s="719"/>
      <c r="I231" s="684"/>
      <c r="J231" s="719"/>
      <c r="K231" s="686"/>
      <c r="L231" s="720"/>
      <c r="M231" s="721"/>
      <c r="N231" s="719"/>
      <c r="O231" s="684"/>
      <c r="P231" s="719"/>
      <c r="Q231" s="684"/>
      <c r="R231" s="719"/>
      <c r="S231" s="686"/>
      <c r="T231" s="719"/>
      <c r="Z231" s="697"/>
      <c r="AA231" s="682"/>
      <c r="AB231" s="682"/>
      <c r="AC231" s="682"/>
      <c r="AD231" s="682"/>
      <c r="AE231" s="682"/>
      <c r="AF231" s="682"/>
      <c r="AG231" s="682"/>
      <c r="AH231" s="682"/>
      <c r="AI231" s="682"/>
      <c r="AJ231" s="682"/>
      <c r="AK231" s="682"/>
      <c r="AL231" s="682"/>
      <c r="AM231" s="682"/>
      <c r="AN231" s="682"/>
      <c r="AO231" s="682"/>
      <c r="AP231" s="682"/>
      <c r="AQ231" s="682"/>
      <c r="AR231" s="682"/>
      <c r="AS231" s="682"/>
      <c r="AT231" s="682"/>
      <c r="AU231" s="682"/>
      <c r="AV231" s="682"/>
      <c r="AW231" s="682"/>
      <c r="AX231" s="682"/>
      <c r="AY231" s="682"/>
      <c r="AZ231" s="682"/>
      <c r="BA231" s="682"/>
      <c r="BB231" s="682"/>
      <c r="BC231" s="682"/>
      <c r="BD231" s="682"/>
      <c r="BE231" s="682"/>
      <c r="BF231" s="682"/>
      <c r="BG231" s="682"/>
      <c r="BH231" s="682"/>
      <c r="BI231" s="682"/>
      <c r="BJ231" s="682"/>
      <c r="BK231" s="676"/>
      <c r="BL231" s="676"/>
      <c r="BM231" s="676"/>
      <c r="BN231" s="682"/>
      <c r="BO231" s="682"/>
      <c r="BP231" s="682"/>
      <c r="BQ231" s="682"/>
      <c r="BR231" s="682"/>
      <c r="BS231" s="682"/>
      <c r="BT231" s="682"/>
      <c r="BU231" s="682"/>
      <c r="BV231" s="682"/>
      <c r="BW231" s="682"/>
    </row>
    <row r="232" spans="1:75" ht="13.5" customHeight="1">
      <c r="A232" s="696" t="s">
        <v>64</v>
      </c>
      <c r="B232" s="15" t="s">
        <v>55</v>
      </c>
      <c r="C232" s="758" t="str">
        <f>VLOOKUP($C227,'2025年度(1年後期)'!$B$5:$N$207,COLUMN('2025年度(1年後期)'!$E$5),0)&amp;""</f>
        <v>国語表現法　追再試</v>
      </c>
      <c r="D232" s="759"/>
      <c r="E232" s="823" t="str">
        <f>VLOOKUP($C227,'2025年度(2年後期)'!$B$5:$N$207,COLUMN('2025年度(2年後期)'!$E$5),0)&amp;""</f>
        <v>生活援助論Ⅳ　追再試(筆記)</v>
      </c>
      <c r="F232" s="759"/>
      <c r="G232" s="713" t="str">
        <f>VLOOKUP($C227,'2025年度(3年後期)'!$B$5:$N$207,COLUMN('2025年度(3年後期)'!$E$5),0)&amp;""</f>
        <v>領域別実習</v>
      </c>
      <c r="H232" s="706"/>
      <c r="I232" s="713" t="str">
        <f>VLOOKUP($C227,'2025年度(4年後期)'!$B$5:$N$206,COLUMN('2025年度(4年後期)'!$E$5),0)&amp;""</f>
        <v/>
      </c>
      <c r="J232" s="706"/>
      <c r="K232" s="693" t="str">
        <f>VLOOKUP($C227,'2025年度(助産後期)'!$B$5:$N$207,COLUMN('2025年度(助産後期)'!$E$5),0)&amp;""</f>
        <v/>
      </c>
      <c r="L232" s="709"/>
      <c r="M232" s="705" t="str">
        <f>VLOOKUP($C227,'2025年度(M1後期)'!$B$5:$N$207,COLUMN('2025年度(M1後期)'!$E$5),0)&amp;""</f>
        <v>国際看護学演習Ａ－Ⅰ
看護教育学演習Ａ－Ⅰ
成育看護学演習Ａ－Ⅱ
成育看護学演習Ａ－Ⅳ(小児)</v>
      </c>
      <c r="N232" s="706"/>
      <c r="O232" s="693" t="str">
        <f>VLOOKUP($C227,'2025年度(M2後期)'!$B$5:$N$207,COLUMN('2025年度(M2後期)'!$E$5),0)&amp;""</f>
        <v>特別研究</v>
      </c>
      <c r="P232" s="706"/>
      <c r="Q232" s="693" t="str">
        <f>VLOOKUP($C227,'2025年度(D1後期)'!$B$5:$N$207,COLUMN('2025年度(D1後期)'!$E$5),0)&amp;""</f>
        <v>成育看護学演習Ｂ</v>
      </c>
      <c r="R232" s="706"/>
      <c r="S232" s="693" t="str">
        <f>VLOOKUP($C227,'2025年度(D23後期)'!$B$5:$N$207,COLUMN('2025年度(D23後期)'!$E$5),0)&amp;""</f>
        <v>特別研究</v>
      </c>
      <c r="T232" s="706"/>
      <c r="Z232" s="696" t="str">
        <f>A232</f>
        <v>２時限（11：00～12：30）</v>
      </c>
      <c r="AA232" s="680"/>
      <c r="AB232" s="680"/>
      <c r="AC232" s="680" t="s">
        <v>411</v>
      </c>
      <c r="AD232" s="680"/>
      <c r="AE232" s="680"/>
      <c r="AF232" s="680"/>
      <c r="AG232" s="680"/>
      <c r="AH232" s="680"/>
      <c r="AI232" s="680" t="s">
        <v>412</v>
      </c>
      <c r="AJ232" s="680"/>
      <c r="AK232" s="680"/>
      <c r="AL232" s="680"/>
      <c r="AM232" s="680"/>
      <c r="AN232" s="680"/>
      <c r="AO232" s="680"/>
      <c r="AP232" s="680"/>
      <c r="AQ232" s="680"/>
      <c r="AR232" s="680"/>
      <c r="AS232" s="680"/>
      <c r="AT232" s="680"/>
      <c r="AU232" s="680"/>
      <c r="AV232" s="680"/>
      <c r="AW232" s="680"/>
      <c r="AX232" s="680"/>
      <c r="AY232" s="680"/>
      <c r="AZ232" s="680"/>
      <c r="BA232" s="680"/>
      <c r="BB232" s="680"/>
      <c r="BC232" s="680"/>
      <c r="BD232" s="680"/>
      <c r="BE232" s="680"/>
      <c r="BF232" s="680"/>
      <c r="BG232" s="680"/>
      <c r="BH232" s="680"/>
      <c r="BI232" s="680"/>
      <c r="BJ232" s="680"/>
      <c r="BK232" s="674"/>
      <c r="BL232" s="674"/>
      <c r="BM232" s="674"/>
      <c r="BN232" s="680"/>
      <c r="BO232" s="680"/>
      <c r="BP232" s="680"/>
      <c r="BQ232" s="680"/>
      <c r="BR232" s="680"/>
      <c r="BS232" s="680"/>
      <c r="BT232" s="680"/>
      <c r="BU232" s="680"/>
      <c r="BV232" s="680"/>
      <c r="BW232" s="680"/>
    </row>
    <row r="233" spans="1:75" ht="13.5" customHeight="1">
      <c r="A233" s="696"/>
      <c r="B233" s="15" t="s">
        <v>58</v>
      </c>
      <c r="C233" s="756" t="str">
        <f>IFERROR(VLOOKUP(C232,科目・教員!$A$2:$B$349,2,0),"")</f>
        <v/>
      </c>
      <c r="D233" s="757"/>
      <c r="E233" s="821" t="str">
        <f>IFERROR(VLOOKUP(E232,科目・教員!$A$2:$B$349,2,0),"")</f>
        <v/>
      </c>
      <c r="F233" s="757"/>
      <c r="G233" s="716" t="str">
        <f>IFERROR(VLOOKUP(G232,科目・教員!$A$2:$B$349,2,0),"")</f>
        <v/>
      </c>
      <c r="H233" s="707"/>
      <c r="I233" s="716" t="str">
        <f>IFERROR(VLOOKUP(I232,科目・教員!$A$2:$B$349,2,0),"")</f>
        <v/>
      </c>
      <c r="J233" s="707"/>
      <c r="K233" s="689" t="str">
        <f>IFERROR(VLOOKUP(K232,科目・教員!$A$2:$B$349,2,0),"")</f>
        <v/>
      </c>
      <c r="L233" s="717"/>
      <c r="M233" s="708" t="str">
        <f>IFERROR(VLOOKUP(M232,科目・教員!$A$2:$B$349,2,0),"")</f>
        <v/>
      </c>
      <c r="N233" s="707"/>
      <c r="O233" s="689" t="str">
        <f>IFERROR(VLOOKUP(O232,科目・教員!$A$2:$B$349,2,0),"")</f>
        <v/>
      </c>
      <c r="P233" s="707"/>
      <c r="Q233" s="689" t="str">
        <f>IFERROR(VLOOKUP(Q232,科目・教員!$A$2:$B$349,2,0),"")</f>
        <v/>
      </c>
      <c r="R233" s="707"/>
      <c r="S233" s="689" t="str">
        <f>IFERROR(VLOOKUP(S232,科目・教員!$A$2:$B$349,2,0),"")</f>
        <v/>
      </c>
      <c r="T233" s="707"/>
      <c r="Z233" s="696"/>
      <c r="AA233" s="681"/>
      <c r="AB233" s="681"/>
      <c r="AC233" s="681"/>
      <c r="AD233" s="681"/>
      <c r="AE233" s="681"/>
      <c r="AF233" s="681"/>
      <c r="AG233" s="681"/>
      <c r="AH233" s="681"/>
      <c r="AI233" s="681"/>
      <c r="AJ233" s="681"/>
      <c r="AK233" s="681"/>
      <c r="AL233" s="681"/>
      <c r="AM233" s="681"/>
      <c r="AN233" s="681"/>
      <c r="AO233" s="681"/>
      <c r="AP233" s="681"/>
      <c r="AQ233" s="681"/>
      <c r="AR233" s="681"/>
      <c r="AS233" s="681"/>
      <c r="AT233" s="681"/>
      <c r="AU233" s="681"/>
      <c r="AV233" s="681"/>
      <c r="AW233" s="681"/>
      <c r="AX233" s="681"/>
      <c r="AY233" s="681"/>
      <c r="AZ233" s="681"/>
      <c r="BA233" s="681"/>
      <c r="BB233" s="681"/>
      <c r="BC233" s="681"/>
      <c r="BD233" s="681"/>
      <c r="BE233" s="681"/>
      <c r="BF233" s="681"/>
      <c r="BG233" s="681"/>
      <c r="BH233" s="681"/>
      <c r="BI233" s="681"/>
      <c r="BJ233" s="681"/>
      <c r="BK233" s="675"/>
      <c r="BL233" s="675"/>
      <c r="BM233" s="675"/>
      <c r="BN233" s="681"/>
      <c r="BO233" s="681"/>
      <c r="BP233" s="681"/>
      <c r="BQ233" s="681"/>
      <c r="BR233" s="681"/>
      <c r="BS233" s="681"/>
      <c r="BT233" s="681"/>
      <c r="BU233" s="681"/>
      <c r="BV233" s="681"/>
      <c r="BW233" s="681"/>
    </row>
    <row r="234" spans="1:75" ht="13.5" customHeight="1">
      <c r="A234" s="696"/>
      <c r="B234" s="15" t="s">
        <v>60</v>
      </c>
      <c r="C234" s="756" t="str">
        <f>VLOOKUP($C227,'2025年度(1年後期)'!$B$5:$N$207,COLUMN('2025年度(1年後期)'!$E$5)+1,0)&amp;""</f>
        <v>103</v>
      </c>
      <c r="D234" s="757"/>
      <c r="E234" s="821" t="str">
        <f>VLOOKUP($C227,'2025年度(2年後期)'!$B$5:$N$207,COLUMN('2025年度(2年後期)'!$E$5)+1,0)&amp;""</f>
        <v>203</v>
      </c>
      <c r="F234" s="757"/>
      <c r="G234" s="716" t="str">
        <f>VLOOKUP($C227,'2025年度(3年後期)'!$B$5:$N$207,COLUMN('2025年度(3年後期)'!$E$5)+1,0)&amp;""</f>
        <v/>
      </c>
      <c r="H234" s="707"/>
      <c r="I234" s="716" t="str">
        <f>VLOOKUP($C227,'2025年度(4年後期)'!$B$5:$N$206,COLUMN('2025年度(4年後期)'!$E$5)+1,0)&amp;""</f>
        <v/>
      </c>
      <c r="J234" s="707"/>
      <c r="K234" s="689" t="str">
        <f>VLOOKUP($C227,'2025年度(助産後期)'!$B$5:$N$207,COLUMN('2025年度(助産後期)'!$E$5)+1,0)&amp;""</f>
        <v/>
      </c>
      <c r="L234" s="717"/>
      <c r="M234" s="708" t="str">
        <f>VLOOKUP($C227,'2025年度(M1後期)'!$B$5:$N$207,COLUMN('2025年度(M1後期)'!$E$5)+1,0)&amp;""</f>
        <v>国際:別途指定
教育:別途指定
成育:別途指定
成育:別途指定</v>
      </c>
      <c r="N234" s="707"/>
      <c r="O234" s="689" t="str">
        <f>VLOOKUP($C227,'2025年度(M2後期)'!$B$5:$N$207,COLUMN('2025年度(M2後期)'!$E$5)+1,0)&amp;""</f>
        <v/>
      </c>
      <c r="P234" s="707"/>
      <c r="Q234" s="689" t="str">
        <f>VLOOKUP($C227,'2025年度(D1後期)'!$B$5:$N$207,COLUMN('2025年度(D1後期)'!$E$5)+1,0)&amp;""</f>
        <v>別途指定</v>
      </c>
      <c r="R234" s="707"/>
      <c r="S234" s="689" t="str">
        <f>VLOOKUP($C227,'2025年度(D23後期)'!$B$5:$N$207,COLUMN('2025年度(D23後期)'!$E$5)+1,0)&amp;""</f>
        <v/>
      </c>
      <c r="T234" s="707"/>
      <c r="Z234" s="696"/>
      <c r="AA234" s="681"/>
      <c r="AB234" s="681"/>
      <c r="AC234" s="681"/>
      <c r="AD234" s="681"/>
      <c r="AE234" s="681"/>
      <c r="AF234" s="681"/>
      <c r="AG234" s="681"/>
      <c r="AH234" s="681"/>
      <c r="AI234" s="681"/>
      <c r="AJ234" s="681"/>
      <c r="AK234" s="681"/>
      <c r="AL234" s="681"/>
      <c r="AM234" s="681"/>
      <c r="AN234" s="681"/>
      <c r="AO234" s="681"/>
      <c r="AP234" s="681"/>
      <c r="AQ234" s="681"/>
      <c r="AR234" s="681"/>
      <c r="AS234" s="681"/>
      <c r="AT234" s="681"/>
      <c r="AU234" s="681"/>
      <c r="AV234" s="681"/>
      <c r="AW234" s="681"/>
      <c r="AX234" s="681"/>
      <c r="AY234" s="681"/>
      <c r="AZ234" s="681"/>
      <c r="BA234" s="681"/>
      <c r="BB234" s="681"/>
      <c r="BC234" s="681"/>
      <c r="BD234" s="681"/>
      <c r="BE234" s="681"/>
      <c r="BF234" s="681"/>
      <c r="BG234" s="681"/>
      <c r="BH234" s="681"/>
      <c r="BI234" s="681"/>
      <c r="BJ234" s="681"/>
      <c r="BK234" s="675"/>
      <c r="BL234" s="675"/>
      <c r="BM234" s="675"/>
      <c r="BN234" s="681"/>
      <c r="BO234" s="681"/>
      <c r="BP234" s="681"/>
      <c r="BQ234" s="681"/>
      <c r="BR234" s="681"/>
      <c r="BS234" s="681"/>
      <c r="BT234" s="681"/>
      <c r="BU234" s="681"/>
      <c r="BV234" s="681"/>
      <c r="BW234" s="681"/>
    </row>
    <row r="235" spans="1:75" ht="13.5" customHeight="1">
      <c r="A235" s="712"/>
      <c r="B235" s="16" t="s">
        <v>62</v>
      </c>
      <c r="C235" s="749"/>
      <c r="D235" s="750"/>
      <c r="E235" s="822"/>
      <c r="F235" s="750"/>
      <c r="G235" s="684"/>
      <c r="H235" s="685"/>
      <c r="I235" s="684"/>
      <c r="J235" s="685"/>
      <c r="K235" s="686"/>
      <c r="L235" s="686"/>
      <c r="M235" s="687"/>
      <c r="N235" s="685"/>
      <c r="O235" s="686"/>
      <c r="P235" s="685"/>
      <c r="Q235" s="686"/>
      <c r="R235" s="685"/>
      <c r="S235" s="686"/>
      <c r="T235" s="685"/>
      <c r="Z235" s="697"/>
      <c r="AA235" s="682"/>
      <c r="AB235" s="682"/>
      <c r="AC235" s="682"/>
      <c r="AD235" s="682"/>
      <c r="AE235" s="682"/>
      <c r="AF235" s="682"/>
      <c r="AG235" s="682"/>
      <c r="AH235" s="682"/>
      <c r="AI235" s="682"/>
      <c r="AJ235" s="682"/>
      <c r="AK235" s="682"/>
      <c r="AL235" s="682"/>
      <c r="AM235" s="682"/>
      <c r="AN235" s="682"/>
      <c r="AO235" s="682"/>
      <c r="AP235" s="682"/>
      <c r="AQ235" s="682"/>
      <c r="AR235" s="682"/>
      <c r="AS235" s="682"/>
      <c r="AT235" s="682"/>
      <c r="AU235" s="682"/>
      <c r="AV235" s="682"/>
      <c r="AW235" s="682"/>
      <c r="AX235" s="682"/>
      <c r="AY235" s="682"/>
      <c r="AZ235" s="682"/>
      <c r="BA235" s="682"/>
      <c r="BB235" s="682"/>
      <c r="BC235" s="682"/>
      <c r="BD235" s="682"/>
      <c r="BE235" s="682"/>
      <c r="BF235" s="682"/>
      <c r="BG235" s="682"/>
      <c r="BH235" s="682"/>
      <c r="BI235" s="682"/>
      <c r="BJ235" s="682"/>
      <c r="BK235" s="676"/>
      <c r="BL235" s="676"/>
      <c r="BM235" s="676"/>
      <c r="BN235" s="682"/>
      <c r="BO235" s="682"/>
      <c r="BP235" s="682"/>
      <c r="BQ235" s="682"/>
      <c r="BR235" s="682"/>
      <c r="BS235" s="682"/>
      <c r="BT235" s="682"/>
      <c r="BU235" s="682"/>
      <c r="BV235" s="682"/>
      <c r="BW235" s="682"/>
    </row>
    <row r="236" spans="1:75" ht="13.5" customHeight="1">
      <c r="A236" s="695" t="s">
        <v>70</v>
      </c>
      <c r="B236" s="17" t="s">
        <v>71</v>
      </c>
      <c r="C236" s="705"/>
      <c r="D236" s="706"/>
      <c r="E236" s="713"/>
      <c r="F236" s="706"/>
      <c r="G236" s="713"/>
      <c r="H236" s="706"/>
      <c r="I236" s="713"/>
      <c r="J236" s="706"/>
      <c r="K236" s="693"/>
      <c r="L236" s="709"/>
      <c r="M236" s="705"/>
      <c r="N236" s="706"/>
      <c r="O236" s="693"/>
      <c r="P236" s="706"/>
      <c r="Q236" s="693"/>
      <c r="R236" s="706"/>
      <c r="S236" s="693"/>
      <c r="T236" s="706"/>
      <c r="Z236" s="696" t="str">
        <f>A236</f>
        <v>昼休み（12：30～13：30）</v>
      </c>
      <c r="AA236" s="680"/>
      <c r="AB236" s="680"/>
      <c r="AC236" s="680"/>
      <c r="AD236" s="680"/>
      <c r="AE236" s="680"/>
      <c r="AF236" s="680"/>
      <c r="AG236" s="680"/>
      <c r="AH236" s="680"/>
      <c r="AI236" s="680"/>
      <c r="AJ236" s="680"/>
      <c r="AK236" s="680"/>
      <c r="AL236" s="680"/>
      <c r="AM236" s="680"/>
      <c r="AN236" s="680"/>
      <c r="AO236" s="680"/>
      <c r="AP236" s="680"/>
      <c r="AQ236" s="680"/>
      <c r="AR236" s="680"/>
      <c r="AS236" s="680"/>
      <c r="AT236" s="680"/>
      <c r="AU236" s="680"/>
      <c r="AV236" s="680"/>
      <c r="AW236" s="680"/>
      <c r="AX236" s="680"/>
      <c r="AY236" s="680"/>
      <c r="AZ236" s="680"/>
      <c r="BA236" s="680"/>
      <c r="BB236" s="680"/>
      <c r="BC236" s="680"/>
      <c r="BD236" s="680"/>
      <c r="BE236" s="680"/>
      <c r="BF236" s="680"/>
      <c r="BG236" s="680"/>
      <c r="BH236" s="680"/>
      <c r="BI236" s="680"/>
      <c r="BJ236" s="680"/>
      <c r="BK236" s="674"/>
      <c r="BL236" s="674"/>
      <c r="BM236" s="674"/>
      <c r="BN236" s="680"/>
      <c r="BO236" s="680"/>
      <c r="BP236" s="680"/>
      <c r="BQ236" s="680"/>
      <c r="BR236" s="680"/>
      <c r="BS236" s="680"/>
      <c r="BT236" s="680"/>
      <c r="BU236" s="680"/>
      <c r="BV236" s="680"/>
      <c r="BW236" s="680"/>
    </row>
    <row r="237" spans="1:75" ht="13.5" customHeight="1">
      <c r="A237" s="696"/>
      <c r="B237" s="17" t="s">
        <v>73</v>
      </c>
      <c r="C237" s="708"/>
      <c r="D237" s="707"/>
      <c r="E237" s="716"/>
      <c r="F237" s="707"/>
      <c r="G237" s="716"/>
      <c r="H237" s="707"/>
      <c r="I237" s="716"/>
      <c r="J237" s="707"/>
      <c r="K237" s="689"/>
      <c r="L237" s="717"/>
      <c r="M237" s="708"/>
      <c r="N237" s="707"/>
      <c r="O237" s="689"/>
      <c r="P237" s="707"/>
      <c r="Q237" s="689"/>
      <c r="R237" s="707"/>
      <c r="S237" s="689"/>
      <c r="T237" s="707"/>
      <c r="Z237" s="696"/>
      <c r="AA237" s="681"/>
      <c r="AB237" s="681"/>
      <c r="AC237" s="681"/>
      <c r="AD237" s="681"/>
      <c r="AE237" s="681"/>
      <c r="AF237" s="681"/>
      <c r="AG237" s="681"/>
      <c r="AH237" s="681"/>
      <c r="AI237" s="681"/>
      <c r="AJ237" s="681"/>
      <c r="AK237" s="681"/>
      <c r="AL237" s="681"/>
      <c r="AM237" s="681"/>
      <c r="AN237" s="681"/>
      <c r="AO237" s="681"/>
      <c r="AP237" s="681"/>
      <c r="AQ237" s="681"/>
      <c r="AR237" s="681"/>
      <c r="AS237" s="681"/>
      <c r="AT237" s="681"/>
      <c r="AU237" s="681"/>
      <c r="AV237" s="681"/>
      <c r="AW237" s="681"/>
      <c r="AX237" s="681"/>
      <c r="AY237" s="681"/>
      <c r="AZ237" s="681"/>
      <c r="BA237" s="681"/>
      <c r="BB237" s="681"/>
      <c r="BC237" s="681"/>
      <c r="BD237" s="681"/>
      <c r="BE237" s="681"/>
      <c r="BF237" s="681"/>
      <c r="BG237" s="681"/>
      <c r="BH237" s="681"/>
      <c r="BI237" s="681"/>
      <c r="BJ237" s="681"/>
      <c r="BK237" s="675"/>
      <c r="BL237" s="675"/>
      <c r="BM237" s="675"/>
      <c r="BN237" s="681"/>
      <c r="BO237" s="681"/>
      <c r="BP237" s="681"/>
      <c r="BQ237" s="681"/>
      <c r="BR237" s="681"/>
      <c r="BS237" s="681"/>
      <c r="BT237" s="681"/>
      <c r="BU237" s="681"/>
      <c r="BV237" s="681"/>
      <c r="BW237" s="681"/>
    </row>
    <row r="238" spans="1:75" ht="13.5" customHeight="1">
      <c r="A238" s="696"/>
      <c r="B238" s="17" t="s">
        <v>60</v>
      </c>
      <c r="C238" s="708"/>
      <c r="D238" s="707"/>
      <c r="E238" s="716"/>
      <c r="F238" s="707"/>
      <c r="G238" s="716"/>
      <c r="H238" s="707"/>
      <c r="I238" s="716"/>
      <c r="J238" s="707"/>
      <c r="K238" s="689"/>
      <c r="L238" s="717"/>
      <c r="M238" s="708"/>
      <c r="N238" s="707"/>
      <c r="O238" s="689"/>
      <c r="P238" s="707"/>
      <c r="Q238" s="689"/>
      <c r="R238" s="707"/>
      <c r="S238" s="689"/>
      <c r="T238" s="707"/>
      <c r="Z238" s="696"/>
      <c r="AA238" s="681"/>
      <c r="AB238" s="681"/>
      <c r="AC238" s="681"/>
      <c r="AD238" s="681"/>
      <c r="AE238" s="681"/>
      <c r="AF238" s="681"/>
      <c r="AG238" s="681"/>
      <c r="AH238" s="681"/>
      <c r="AI238" s="681"/>
      <c r="AJ238" s="681"/>
      <c r="AK238" s="681"/>
      <c r="AL238" s="681"/>
      <c r="AM238" s="681"/>
      <c r="AN238" s="681"/>
      <c r="AO238" s="681"/>
      <c r="AP238" s="681"/>
      <c r="AQ238" s="681"/>
      <c r="AR238" s="681"/>
      <c r="AS238" s="681"/>
      <c r="AT238" s="681"/>
      <c r="AU238" s="681"/>
      <c r="AV238" s="681"/>
      <c r="AW238" s="681"/>
      <c r="AX238" s="681"/>
      <c r="AY238" s="681"/>
      <c r="AZ238" s="681"/>
      <c r="BA238" s="681"/>
      <c r="BB238" s="681"/>
      <c r="BC238" s="681"/>
      <c r="BD238" s="681"/>
      <c r="BE238" s="681"/>
      <c r="BF238" s="681"/>
      <c r="BG238" s="681"/>
      <c r="BH238" s="681"/>
      <c r="BI238" s="681"/>
      <c r="BJ238" s="681"/>
      <c r="BK238" s="675"/>
      <c r="BL238" s="675"/>
      <c r="BM238" s="675"/>
      <c r="BN238" s="681"/>
      <c r="BO238" s="681"/>
      <c r="BP238" s="681"/>
      <c r="BQ238" s="681"/>
      <c r="BR238" s="681"/>
      <c r="BS238" s="681"/>
      <c r="BT238" s="681"/>
      <c r="BU238" s="681"/>
      <c r="BV238" s="681"/>
      <c r="BW238" s="681"/>
    </row>
    <row r="239" spans="1:75" ht="13.5" customHeight="1">
      <c r="A239" s="697"/>
      <c r="B239" s="18" t="s">
        <v>62</v>
      </c>
      <c r="C239" s="714"/>
      <c r="D239" s="711"/>
      <c r="E239" s="715"/>
      <c r="F239" s="711"/>
      <c r="G239" s="715"/>
      <c r="H239" s="711"/>
      <c r="I239" s="715"/>
      <c r="J239" s="711"/>
      <c r="K239" s="710"/>
      <c r="L239" s="710"/>
      <c r="M239" s="714"/>
      <c r="N239" s="711"/>
      <c r="O239" s="710"/>
      <c r="P239" s="711"/>
      <c r="Q239" s="710"/>
      <c r="R239" s="711"/>
      <c r="S239" s="710"/>
      <c r="T239" s="711"/>
      <c r="Z239" s="697"/>
      <c r="AA239" s="682"/>
      <c r="AB239" s="682"/>
      <c r="AC239" s="682"/>
      <c r="AD239" s="682"/>
      <c r="AE239" s="682"/>
      <c r="AF239" s="682"/>
      <c r="AG239" s="682"/>
      <c r="AH239" s="682"/>
      <c r="AI239" s="682"/>
      <c r="AJ239" s="682"/>
      <c r="AK239" s="682"/>
      <c r="AL239" s="682"/>
      <c r="AM239" s="682"/>
      <c r="AN239" s="682"/>
      <c r="AO239" s="682"/>
      <c r="AP239" s="682"/>
      <c r="AQ239" s="682"/>
      <c r="AR239" s="682"/>
      <c r="AS239" s="682"/>
      <c r="AT239" s="682"/>
      <c r="AU239" s="682"/>
      <c r="AV239" s="682"/>
      <c r="AW239" s="682"/>
      <c r="AX239" s="682"/>
      <c r="AY239" s="682"/>
      <c r="AZ239" s="682"/>
      <c r="BA239" s="682"/>
      <c r="BB239" s="682"/>
      <c r="BC239" s="682"/>
      <c r="BD239" s="682"/>
      <c r="BE239" s="682"/>
      <c r="BF239" s="682"/>
      <c r="BG239" s="682"/>
      <c r="BH239" s="682"/>
      <c r="BI239" s="682"/>
      <c r="BJ239" s="682"/>
      <c r="BK239" s="676"/>
      <c r="BL239" s="676"/>
      <c r="BM239" s="676"/>
      <c r="BN239" s="682"/>
      <c r="BO239" s="682"/>
      <c r="BP239" s="682"/>
      <c r="BQ239" s="682"/>
      <c r="BR239" s="682"/>
      <c r="BS239" s="682"/>
      <c r="BT239" s="682"/>
      <c r="BU239" s="682"/>
      <c r="BV239" s="682"/>
      <c r="BW239" s="682"/>
    </row>
    <row r="240" spans="1:75" ht="13.5" customHeight="1">
      <c r="A240" s="696" t="s">
        <v>74</v>
      </c>
      <c r="B240" s="15" t="s">
        <v>55</v>
      </c>
      <c r="C240" s="753" t="str">
        <f>VLOOKUP($C227,'2025年度(1年後期)'!$B$5:$N$207,COLUMN('2025年度(1年後期)'!$G$5),0)&amp;""</f>
        <v>心と発達　追再試</v>
      </c>
      <c r="D240" s="754"/>
      <c r="E240" s="826" t="str">
        <f>VLOOKUP($C227,'2025年度(2年後期)'!$B$5:$N$207,COLUMN('2025年度(2年後期)'!$G$5),0)&amp;""</f>
        <v>小児看護学概論
小児看護援助論Ⅰ
追再試</v>
      </c>
      <c r="F240" s="754"/>
      <c r="G240" s="698" t="str">
        <f>VLOOKUP($C227,'2025年度(3年後期)'!$B$5:$N$207,COLUMN('2025年度(3年後期)'!$G$5),0)&amp;""</f>
        <v>領域別実習</v>
      </c>
      <c r="H240" s="693"/>
      <c r="I240" s="698" t="str">
        <f>VLOOKUP($C227,'2025年度(4年後期)'!$B$5:$N$206,COLUMN('2025年度(4年後期)'!$G$5),0)&amp;""</f>
        <v/>
      </c>
      <c r="J240" s="693"/>
      <c r="K240" s="694" t="str">
        <f>VLOOKUP($C227,'2025年度(助産後期)'!$B$5:$N$207,COLUMN('2025年度(助産後期)'!$G$5),0)&amp;""</f>
        <v/>
      </c>
      <c r="L240" s="694"/>
      <c r="M240" s="692" t="str">
        <f>VLOOKUP($C227,'2025年度(M1後期)'!$B$5:$N$207,COLUMN('2025年度(M1後期)'!$G$5),0)&amp;""</f>
        <v>成育看護学演習Ａ－Ⅱ（小児）</v>
      </c>
      <c r="N240" s="693"/>
      <c r="O240" s="694" t="str">
        <f>VLOOKUP($C227,'2025年度(M2後期)'!$B$5:$N$207,COLUMN('2025年度(M2後期)'!$G$5),0)&amp;""</f>
        <v>特別研究</v>
      </c>
      <c r="P240" s="693"/>
      <c r="Q240" s="694" t="str">
        <f>VLOOKUP($C227,'2025年度(D1後期)'!$B$5:$N$207,COLUMN('2025年度(D1後期)'!$G$5),0)&amp;""</f>
        <v>感染管理看護学演習Ｂ
成人看護学演習Ｂ</v>
      </c>
      <c r="R240" s="693"/>
      <c r="S240" s="694" t="str">
        <f>VLOOKUP($C227,'2025年度(D23後期)'!$B$5:$N$207,COLUMN('2025年度(D23後期)'!$G$5),0)&amp;""</f>
        <v>特別研究</v>
      </c>
      <c r="T240" s="693"/>
      <c r="Z240" s="696" t="str">
        <f>A240</f>
        <v>３時限（13：30～15：00）</v>
      </c>
      <c r="AA240" s="680"/>
      <c r="AB240" s="680"/>
      <c r="AC240" s="680" t="s">
        <v>413</v>
      </c>
      <c r="AD240" s="680"/>
      <c r="AE240" s="680"/>
      <c r="AF240" s="680"/>
      <c r="AG240" s="680"/>
      <c r="AH240" s="680"/>
      <c r="AI240" s="680" t="s">
        <v>414</v>
      </c>
      <c r="AJ240" s="680"/>
      <c r="AK240" s="680"/>
      <c r="AL240" s="680"/>
      <c r="AM240" s="680"/>
      <c r="AN240" s="680"/>
      <c r="AO240" s="680"/>
      <c r="AP240" s="680"/>
      <c r="AQ240" s="680"/>
      <c r="AR240" s="680"/>
      <c r="AS240" s="680"/>
      <c r="AT240" s="680"/>
      <c r="AU240" s="680"/>
      <c r="AV240" s="680"/>
      <c r="AW240" s="680"/>
      <c r="AX240" s="680"/>
      <c r="AY240" s="680"/>
      <c r="AZ240" s="680"/>
      <c r="BA240" s="680"/>
      <c r="BB240" s="680"/>
      <c r="BC240" s="680"/>
      <c r="BD240" s="680"/>
      <c r="BE240" s="680"/>
      <c r="BF240" s="680"/>
      <c r="BG240" s="680"/>
      <c r="BH240" s="680"/>
      <c r="BI240" s="680"/>
      <c r="BJ240" s="680"/>
      <c r="BK240" s="674"/>
      <c r="BL240" s="674"/>
      <c r="BM240" s="674"/>
      <c r="BN240" s="680"/>
      <c r="BO240" s="680"/>
      <c r="BP240" s="680"/>
      <c r="BQ240" s="680"/>
      <c r="BR240" s="680"/>
      <c r="BS240" s="680"/>
      <c r="BT240" s="680"/>
      <c r="BU240" s="680"/>
      <c r="BV240" s="680"/>
      <c r="BW240" s="680"/>
    </row>
    <row r="241" spans="1:75" ht="13.5" customHeight="1">
      <c r="A241" s="696"/>
      <c r="B241" s="15" t="s">
        <v>58</v>
      </c>
      <c r="C241" s="751" t="str">
        <f>IFERROR(VLOOKUP(C240,科目・教員!$A$2:$B$349,2,0),"")</f>
        <v/>
      </c>
      <c r="D241" s="752"/>
      <c r="E241" s="827" t="str">
        <f>IFERROR(VLOOKUP(E240,科目・教員!$A$2:$B$349,2,0),"")</f>
        <v/>
      </c>
      <c r="F241" s="752"/>
      <c r="G241" s="690" t="str">
        <f>IFERROR(VLOOKUP(G240,科目・教員!$A$2:$B$349,2,0),"")</f>
        <v/>
      </c>
      <c r="H241" s="689"/>
      <c r="I241" s="690" t="str">
        <f>IFERROR(VLOOKUP(I240,科目・教員!$A$2:$B$349,2,0),"")</f>
        <v/>
      </c>
      <c r="J241" s="689"/>
      <c r="K241" s="691" t="str">
        <f>IFERROR(VLOOKUP(K240,科目・教員!$A$2:$B$349,2,0),"")</f>
        <v/>
      </c>
      <c r="L241" s="691"/>
      <c r="M241" s="688" t="str">
        <f>IFERROR(VLOOKUP(M240,科目・教員!$A$2:$B$349,2,0),"")</f>
        <v/>
      </c>
      <c r="N241" s="689"/>
      <c r="O241" s="691" t="str">
        <f>IFERROR(VLOOKUP(O240,科目・教員!$A$2:$B$349,2,0),"")</f>
        <v/>
      </c>
      <c r="P241" s="689"/>
      <c r="Q241" s="691" t="str">
        <f>IFERROR(VLOOKUP(Q240,科目・教員!$A$2:$B$349,2,0),"")</f>
        <v/>
      </c>
      <c r="R241" s="689"/>
      <c r="S241" s="691" t="str">
        <f>IFERROR(VLOOKUP(S240,科目・教員!$A$2:$B$349,2,0),"")</f>
        <v/>
      </c>
      <c r="T241" s="689"/>
      <c r="Z241" s="696"/>
      <c r="AA241" s="681"/>
      <c r="AB241" s="681"/>
      <c r="AC241" s="681"/>
      <c r="AD241" s="681"/>
      <c r="AE241" s="681"/>
      <c r="AF241" s="681"/>
      <c r="AG241" s="681"/>
      <c r="AH241" s="681"/>
      <c r="AI241" s="681"/>
      <c r="AJ241" s="681"/>
      <c r="AK241" s="681"/>
      <c r="AL241" s="681"/>
      <c r="AM241" s="681"/>
      <c r="AN241" s="681"/>
      <c r="AO241" s="681"/>
      <c r="AP241" s="681"/>
      <c r="AQ241" s="681"/>
      <c r="AR241" s="681"/>
      <c r="AS241" s="681"/>
      <c r="AT241" s="681"/>
      <c r="AU241" s="681"/>
      <c r="AV241" s="681"/>
      <c r="AW241" s="681"/>
      <c r="AX241" s="681"/>
      <c r="AY241" s="681"/>
      <c r="AZ241" s="681"/>
      <c r="BA241" s="681"/>
      <c r="BB241" s="681"/>
      <c r="BC241" s="681"/>
      <c r="BD241" s="681"/>
      <c r="BE241" s="681"/>
      <c r="BF241" s="681"/>
      <c r="BG241" s="681"/>
      <c r="BH241" s="681"/>
      <c r="BI241" s="681"/>
      <c r="BJ241" s="681"/>
      <c r="BK241" s="675"/>
      <c r="BL241" s="675"/>
      <c r="BM241" s="675"/>
      <c r="BN241" s="681"/>
      <c r="BO241" s="681"/>
      <c r="BP241" s="681"/>
      <c r="BQ241" s="681"/>
      <c r="BR241" s="681"/>
      <c r="BS241" s="681"/>
      <c r="BT241" s="681"/>
      <c r="BU241" s="681"/>
      <c r="BV241" s="681"/>
      <c r="BW241" s="681"/>
    </row>
    <row r="242" spans="1:75" ht="13.5" customHeight="1">
      <c r="A242" s="696"/>
      <c r="B242" s="15" t="s">
        <v>60</v>
      </c>
      <c r="C242" s="751" t="str">
        <f>VLOOKUP($C227,'2025年度(1年後期)'!$B$5:$N$207,COLUMN('2025年度(1年後期)'!$G$5)+1,0)&amp;""</f>
        <v>103</v>
      </c>
      <c r="D242" s="752"/>
      <c r="E242" s="827" t="str">
        <f>VLOOKUP($C227,'2025年度(2年後期)'!$B$5:$N$207,COLUMN('2025年度(2年後期)'!$G$5)+1,0)&amp;""</f>
        <v>203</v>
      </c>
      <c r="F242" s="752"/>
      <c r="G242" s="690" t="str">
        <f>VLOOKUP($C227,'2025年度(3年後期)'!$B$5:$N$207,COLUMN('2025年度(3年後期)'!$G$5)+1,0)&amp;""</f>
        <v/>
      </c>
      <c r="H242" s="689"/>
      <c r="I242" s="690" t="str">
        <f>VLOOKUP($C227,'2025年度(4年後期)'!$B$5:$N$206,COLUMN('2025年度(4年後期)'!$G$5)+1,0)&amp;""</f>
        <v/>
      </c>
      <c r="J242" s="689"/>
      <c r="K242" s="691" t="str">
        <f>VLOOKUP($C227,'2025年度(助産後期)'!$B$5:$N$207,COLUMN('2025年度(助産後期)'!$G$5)+1,0)&amp;""</f>
        <v/>
      </c>
      <c r="L242" s="691"/>
      <c r="M242" s="688" t="str">
        <f>VLOOKUP($C227,'2025年度(M1後期)'!$B$5:$N$207,COLUMN('2025年度(M1後期)'!$G$5)+1,0)&amp;""</f>
        <v>別途指定</v>
      </c>
      <c r="N242" s="689"/>
      <c r="O242" s="691" t="str">
        <f>VLOOKUP($C227,'2025年度(M2後期)'!$B$5:$N$207,COLUMN('2025年度(M2後期)'!$G$5)+1,0)&amp;""</f>
        <v/>
      </c>
      <c r="P242" s="689"/>
      <c r="Q242" s="691" t="str">
        <f>VLOOKUP($C227,'2025年度(D1後期)'!$B$5:$N$207,COLUMN('2025年度(D1後期)'!$G$5)+1,0)&amp;""</f>
        <v>感染:別途指定
成人:別途指定</v>
      </c>
      <c r="R242" s="689"/>
      <c r="S242" s="691" t="str">
        <f>VLOOKUP($C227,'2025年度(D23後期)'!$B$5:$N$207,COLUMN('2025年度(D23後期)'!$G$5)+1,0)&amp;""</f>
        <v/>
      </c>
      <c r="T242" s="689"/>
      <c r="Z242" s="696"/>
      <c r="AA242" s="681"/>
      <c r="AB242" s="681"/>
      <c r="AC242" s="681"/>
      <c r="AD242" s="681"/>
      <c r="AE242" s="681"/>
      <c r="AF242" s="681"/>
      <c r="AG242" s="681"/>
      <c r="AH242" s="681"/>
      <c r="AI242" s="681"/>
      <c r="AJ242" s="681"/>
      <c r="AK242" s="681"/>
      <c r="AL242" s="681"/>
      <c r="AM242" s="681"/>
      <c r="AN242" s="681"/>
      <c r="AO242" s="681"/>
      <c r="AP242" s="681"/>
      <c r="AQ242" s="681"/>
      <c r="AR242" s="681"/>
      <c r="AS242" s="681"/>
      <c r="AT242" s="681"/>
      <c r="AU242" s="681"/>
      <c r="AV242" s="681"/>
      <c r="AW242" s="681"/>
      <c r="AX242" s="681"/>
      <c r="AY242" s="681"/>
      <c r="AZ242" s="681"/>
      <c r="BA242" s="681"/>
      <c r="BB242" s="681"/>
      <c r="BC242" s="681"/>
      <c r="BD242" s="681"/>
      <c r="BE242" s="681"/>
      <c r="BF242" s="681"/>
      <c r="BG242" s="681"/>
      <c r="BH242" s="681"/>
      <c r="BI242" s="681"/>
      <c r="BJ242" s="681"/>
      <c r="BK242" s="675"/>
      <c r="BL242" s="675"/>
      <c r="BM242" s="675"/>
      <c r="BN242" s="681"/>
      <c r="BO242" s="681"/>
      <c r="BP242" s="681"/>
      <c r="BQ242" s="681"/>
      <c r="BR242" s="681"/>
      <c r="BS242" s="681"/>
      <c r="BT242" s="681"/>
      <c r="BU242" s="681"/>
      <c r="BV242" s="681"/>
      <c r="BW242" s="681"/>
    </row>
    <row r="243" spans="1:75" ht="13.5" customHeight="1">
      <c r="A243" s="712"/>
      <c r="B243" s="16" t="s">
        <v>62</v>
      </c>
      <c r="C243" s="749"/>
      <c r="D243" s="750"/>
      <c r="E243" s="822"/>
      <c r="F243" s="750"/>
      <c r="G243" s="684"/>
      <c r="H243" s="685"/>
      <c r="I243" s="684"/>
      <c r="J243" s="685"/>
      <c r="K243" s="686"/>
      <c r="L243" s="686"/>
      <c r="M243" s="687"/>
      <c r="N243" s="685"/>
      <c r="O243" s="686"/>
      <c r="P243" s="685"/>
      <c r="Q243" s="686"/>
      <c r="R243" s="685"/>
      <c r="S243" s="686"/>
      <c r="T243" s="685"/>
      <c r="Z243" s="697"/>
      <c r="AA243" s="682"/>
      <c r="AB243" s="682"/>
      <c r="AC243" s="682"/>
      <c r="AD243" s="682"/>
      <c r="AE243" s="682"/>
      <c r="AF243" s="682"/>
      <c r="AG243" s="682"/>
      <c r="AH243" s="682"/>
      <c r="AI243" s="682"/>
      <c r="AJ243" s="682"/>
      <c r="AK243" s="682"/>
      <c r="AL243" s="682"/>
      <c r="AM243" s="682"/>
      <c r="AN243" s="682"/>
      <c r="AO243" s="682"/>
      <c r="AP243" s="682"/>
      <c r="AQ243" s="682"/>
      <c r="AR243" s="682"/>
      <c r="AS243" s="682"/>
      <c r="AT243" s="682"/>
      <c r="AU243" s="682"/>
      <c r="AV243" s="682"/>
      <c r="AW243" s="682"/>
      <c r="AX243" s="682"/>
      <c r="AY243" s="682"/>
      <c r="AZ243" s="682"/>
      <c r="BA243" s="682"/>
      <c r="BB243" s="682"/>
      <c r="BC243" s="682"/>
      <c r="BD243" s="682"/>
      <c r="BE243" s="682"/>
      <c r="BF243" s="682"/>
      <c r="BG243" s="682"/>
      <c r="BH243" s="682"/>
      <c r="BI243" s="682"/>
      <c r="BJ243" s="682"/>
      <c r="BK243" s="676"/>
      <c r="BL243" s="676"/>
      <c r="BM243" s="676"/>
      <c r="BN243" s="682"/>
      <c r="BO243" s="682"/>
      <c r="BP243" s="682"/>
      <c r="BQ243" s="682"/>
      <c r="BR243" s="682"/>
      <c r="BS243" s="682"/>
      <c r="BT243" s="682"/>
      <c r="BU243" s="682"/>
      <c r="BV243" s="682"/>
      <c r="BW243" s="682"/>
    </row>
    <row r="244" spans="1:75" ht="13.5" customHeight="1">
      <c r="A244" s="696" t="s">
        <v>80</v>
      </c>
      <c r="B244" s="15" t="s">
        <v>55</v>
      </c>
      <c r="C244" s="753" t="str">
        <f>VLOOKUP($C227,'2025年度(1年後期)'!$B$5:$N$207,COLUMN('2025年度(1年後期)'!$I$5),0)&amp;""</f>
        <v>中国語　追再試</v>
      </c>
      <c r="D244" s="754"/>
      <c r="E244" s="826" t="str">
        <f>VLOOKUP($C227,'2025年度(2年後期)'!$B$5:$N$207,COLUMN('2025年度(2年後期)'!$I$5),0)&amp;""</f>
        <v>地域生活とヘルスプロモーション　追再試</v>
      </c>
      <c r="F244" s="754"/>
      <c r="G244" s="698" t="str">
        <f>VLOOKUP($C227,'2025年度(3年後期)'!$B$5:$N$207,COLUMN('2025年度(3年後期)'!$I$5),0)&amp;""</f>
        <v>領域別実習</v>
      </c>
      <c r="H244" s="693"/>
      <c r="I244" s="698" t="str">
        <f>VLOOKUP($C227,'2025年度(4年後期)'!$B$5:$N$206,COLUMN('2025年度(4年後期)'!$I$5),0)&amp;""</f>
        <v/>
      </c>
      <c r="J244" s="693"/>
      <c r="K244" s="694" t="str">
        <f>VLOOKUP($C227,'2025年度(助産後期)'!$B$5:$N$207,COLUMN('2025年度(助産後期)'!$I$5),0)&amp;""</f>
        <v/>
      </c>
      <c r="L244" s="694"/>
      <c r="M244" s="692" t="str">
        <f>VLOOKUP($C227,'2025年度(M1後期)'!$B$5:$N$207,COLUMN('2025年度(M1後期)'!$I$5),0)&amp;""</f>
        <v>成育看護学演習Ａ－Ⅱ（小児）</v>
      </c>
      <c r="N244" s="693"/>
      <c r="O244" s="694" t="str">
        <f>VLOOKUP($C227,'2025年度(M2後期)'!$B$5:$N$207,COLUMN('2025年度(M2後期)'!$I$5),0)&amp;""</f>
        <v>特別研究</v>
      </c>
      <c r="P244" s="693"/>
      <c r="Q244" s="694" t="str">
        <f>VLOOKUP($C227,'2025年度(D1後期)'!$B$5:$N$207,COLUMN('2025年度(D1後期)'!$I$5),0)&amp;""</f>
        <v>感染管理看護学演習Ｂ
成人看護学演習Ｂ</v>
      </c>
      <c r="R244" s="693"/>
      <c r="S244" s="694" t="str">
        <f>VLOOKUP($C227,'2025年度(D23後期)'!$B$5:$N$207,COLUMN('2025年度(D23後期)'!$I$5),0)&amp;""</f>
        <v>特別研究</v>
      </c>
      <c r="T244" s="693"/>
      <c r="Z244" s="696" t="str">
        <f>A244</f>
        <v>４時限（15：10～16：40）</v>
      </c>
      <c r="AA244" s="680"/>
      <c r="AB244" s="680"/>
      <c r="AC244" s="680" t="s">
        <v>415</v>
      </c>
      <c r="AD244" s="680"/>
      <c r="AE244" s="680"/>
      <c r="AF244" s="680"/>
      <c r="AG244" s="680"/>
      <c r="AH244" s="680"/>
      <c r="AI244" s="680" t="s">
        <v>416</v>
      </c>
      <c r="AJ244" s="680"/>
      <c r="AK244" s="680"/>
      <c r="AL244" s="680"/>
      <c r="AM244" s="680"/>
      <c r="AN244" s="680"/>
      <c r="AO244" s="680"/>
      <c r="AP244" s="680"/>
      <c r="AQ244" s="680"/>
      <c r="AR244" s="680"/>
      <c r="AS244" s="680"/>
      <c r="AT244" s="680"/>
      <c r="AU244" s="680"/>
      <c r="AV244" s="680"/>
      <c r="AW244" s="680"/>
      <c r="AX244" s="680"/>
      <c r="AY244" s="680"/>
      <c r="AZ244" s="680"/>
      <c r="BA244" s="680"/>
      <c r="BB244" s="680"/>
      <c r="BC244" s="680"/>
      <c r="BD244" s="680"/>
      <c r="BE244" s="680"/>
      <c r="BF244" s="680"/>
      <c r="BG244" s="680"/>
      <c r="BH244" s="680"/>
      <c r="BI244" s="680"/>
      <c r="BJ244" s="680"/>
      <c r="BK244" s="674"/>
      <c r="BL244" s="674"/>
      <c r="BM244" s="674"/>
      <c r="BN244" s="680"/>
      <c r="BO244" s="680"/>
      <c r="BP244" s="680"/>
      <c r="BQ244" s="680"/>
      <c r="BR244" s="680"/>
      <c r="BS244" s="680"/>
      <c r="BT244" s="680"/>
      <c r="BU244" s="680"/>
      <c r="BV244" s="680"/>
      <c r="BW244" s="680"/>
    </row>
    <row r="245" spans="1:75" ht="13.5" customHeight="1">
      <c r="A245" s="696"/>
      <c r="B245" s="15" t="s">
        <v>58</v>
      </c>
      <c r="C245" s="751" t="str">
        <f>IFERROR(VLOOKUP(C244,科目・教員!$A$2:$B$349,2,0),"")</f>
        <v/>
      </c>
      <c r="D245" s="752"/>
      <c r="E245" s="827" t="str">
        <f>IFERROR(VLOOKUP(E244,科目・教員!$A$2:$B$349,2,0),"")</f>
        <v/>
      </c>
      <c r="F245" s="752"/>
      <c r="G245" s="690" t="str">
        <f>IFERROR(VLOOKUP(G244,科目・教員!$A$2:$B$349,2,0),"")</f>
        <v/>
      </c>
      <c r="H245" s="689"/>
      <c r="I245" s="690" t="str">
        <f>IFERROR(VLOOKUP(I244,科目・教員!$A$2:$B$349,2,0),"")</f>
        <v/>
      </c>
      <c r="J245" s="689"/>
      <c r="K245" s="691" t="str">
        <f>IFERROR(VLOOKUP(K244,科目・教員!$A$2:$B$349,2,0),"")</f>
        <v/>
      </c>
      <c r="L245" s="691"/>
      <c r="M245" s="688" t="str">
        <f>IFERROR(VLOOKUP(M244,科目・教員!$A$2:$B$349,2,0),"")</f>
        <v/>
      </c>
      <c r="N245" s="689"/>
      <c r="O245" s="691" t="str">
        <f>IFERROR(VLOOKUP(O244,科目・教員!$A$2:$B$349,2,0),"")</f>
        <v/>
      </c>
      <c r="P245" s="689"/>
      <c r="Q245" s="691" t="str">
        <f>IFERROR(VLOOKUP(Q244,科目・教員!$A$2:$B$349,2,0),"")</f>
        <v/>
      </c>
      <c r="R245" s="689"/>
      <c r="S245" s="691" t="str">
        <f>IFERROR(VLOOKUP(S244,科目・教員!$A$2:$B$349,2,0),"")</f>
        <v/>
      </c>
      <c r="T245" s="689"/>
      <c r="Z245" s="696"/>
      <c r="AA245" s="681"/>
      <c r="AB245" s="681"/>
      <c r="AC245" s="681"/>
      <c r="AD245" s="681"/>
      <c r="AE245" s="681"/>
      <c r="AF245" s="681"/>
      <c r="AG245" s="681"/>
      <c r="AH245" s="681"/>
      <c r="AI245" s="681"/>
      <c r="AJ245" s="681"/>
      <c r="AK245" s="681"/>
      <c r="AL245" s="681"/>
      <c r="AM245" s="681"/>
      <c r="AN245" s="681"/>
      <c r="AO245" s="681"/>
      <c r="AP245" s="681"/>
      <c r="AQ245" s="681"/>
      <c r="AR245" s="681"/>
      <c r="AS245" s="681"/>
      <c r="AT245" s="681"/>
      <c r="AU245" s="681"/>
      <c r="AV245" s="681"/>
      <c r="AW245" s="681"/>
      <c r="AX245" s="681"/>
      <c r="AY245" s="681"/>
      <c r="AZ245" s="681"/>
      <c r="BA245" s="681"/>
      <c r="BB245" s="681"/>
      <c r="BC245" s="681"/>
      <c r="BD245" s="681"/>
      <c r="BE245" s="681"/>
      <c r="BF245" s="681"/>
      <c r="BG245" s="681"/>
      <c r="BH245" s="681"/>
      <c r="BI245" s="681"/>
      <c r="BJ245" s="681"/>
      <c r="BK245" s="675"/>
      <c r="BL245" s="675"/>
      <c r="BM245" s="675"/>
      <c r="BN245" s="681"/>
      <c r="BO245" s="681"/>
      <c r="BP245" s="681"/>
      <c r="BQ245" s="681"/>
      <c r="BR245" s="681"/>
      <c r="BS245" s="681"/>
      <c r="BT245" s="681"/>
      <c r="BU245" s="681"/>
      <c r="BV245" s="681"/>
      <c r="BW245" s="681"/>
    </row>
    <row r="246" spans="1:75" ht="13.5" customHeight="1">
      <c r="A246" s="696"/>
      <c r="B246" s="15" t="s">
        <v>60</v>
      </c>
      <c r="C246" s="751" t="str">
        <f>VLOOKUP($C227,'2025年度(1年後期)'!$B$5:$N$207,COLUMN('2025年度(1年後期)'!$I$5)+1,0)&amp;""</f>
        <v>103</v>
      </c>
      <c r="D246" s="752"/>
      <c r="E246" s="827" t="str">
        <f>VLOOKUP($C227,'2025年度(2年後期)'!$B$5:$N$207,COLUMN('2025年度(2年後期)'!$I$5)+1,0)&amp;""</f>
        <v>203</v>
      </c>
      <c r="F246" s="752"/>
      <c r="G246" s="690" t="str">
        <f>VLOOKUP($C227,'2025年度(3年後期)'!$B$5:$N$207,COLUMN('2025年度(3年後期)'!$I$5)+1,0)&amp;""</f>
        <v/>
      </c>
      <c r="H246" s="689"/>
      <c r="I246" s="690" t="str">
        <f>VLOOKUP($C227,'2025年度(4年後期)'!$B$5:$N$206,COLUMN('2025年度(4年後期)'!$I$5)+1,0)&amp;""</f>
        <v/>
      </c>
      <c r="J246" s="689"/>
      <c r="K246" s="691" t="str">
        <f>VLOOKUP($C227,'2025年度(助産後期)'!$B$5:$N$207,COLUMN('2025年度(助産後期)'!$I$5)+1,0)&amp;""</f>
        <v/>
      </c>
      <c r="L246" s="691"/>
      <c r="M246" s="688" t="str">
        <f>VLOOKUP($C227,'2025年度(M1後期)'!$B$5:$N$207,COLUMN('2025年度(M1後期)'!$I$5)+1,0)&amp;""</f>
        <v>別途指定</v>
      </c>
      <c r="N246" s="689"/>
      <c r="O246" s="691" t="str">
        <f>VLOOKUP($C227,'2025年度(M2後期)'!$B$5:$N$207,COLUMN('2025年度(M2後期)'!$I$5)+1,0)&amp;""</f>
        <v/>
      </c>
      <c r="P246" s="689"/>
      <c r="Q246" s="691" t="str">
        <f>VLOOKUP($C227,'2025年度(D1後期)'!$B$5:$N$207,COLUMN('2025年度(D1後期)'!$I$5)+1,0)&amp;""</f>
        <v>感染:別途指定
成人:別途指定</v>
      </c>
      <c r="R246" s="689"/>
      <c r="S246" s="691" t="str">
        <f>VLOOKUP($C227,'2025年度(D23後期)'!$B$5:$N$207,COLUMN('2025年度(D23後期)'!$I$5)+1,0)&amp;""</f>
        <v/>
      </c>
      <c r="T246" s="689"/>
      <c r="Z246" s="696"/>
      <c r="AA246" s="681"/>
      <c r="AB246" s="681"/>
      <c r="AC246" s="681"/>
      <c r="AD246" s="681"/>
      <c r="AE246" s="681"/>
      <c r="AF246" s="681"/>
      <c r="AG246" s="681"/>
      <c r="AH246" s="681"/>
      <c r="AI246" s="681"/>
      <c r="AJ246" s="681"/>
      <c r="AK246" s="681"/>
      <c r="AL246" s="681"/>
      <c r="AM246" s="681"/>
      <c r="AN246" s="681"/>
      <c r="AO246" s="681"/>
      <c r="AP246" s="681"/>
      <c r="AQ246" s="681"/>
      <c r="AR246" s="681"/>
      <c r="AS246" s="681"/>
      <c r="AT246" s="681"/>
      <c r="AU246" s="681"/>
      <c r="AV246" s="681"/>
      <c r="AW246" s="681"/>
      <c r="AX246" s="681"/>
      <c r="AY246" s="681"/>
      <c r="AZ246" s="681"/>
      <c r="BA246" s="681"/>
      <c r="BB246" s="681"/>
      <c r="BC246" s="681"/>
      <c r="BD246" s="681"/>
      <c r="BE246" s="681"/>
      <c r="BF246" s="681"/>
      <c r="BG246" s="681"/>
      <c r="BH246" s="681"/>
      <c r="BI246" s="681"/>
      <c r="BJ246" s="681"/>
      <c r="BK246" s="675"/>
      <c r="BL246" s="675"/>
      <c r="BM246" s="675"/>
      <c r="BN246" s="681"/>
      <c r="BO246" s="681"/>
      <c r="BP246" s="681"/>
      <c r="BQ246" s="681"/>
      <c r="BR246" s="681"/>
      <c r="BS246" s="681"/>
      <c r="BT246" s="681"/>
      <c r="BU246" s="681"/>
      <c r="BV246" s="681"/>
      <c r="BW246" s="681"/>
    </row>
    <row r="247" spans="1:75" ht="13.5" customHeight="1">
      <c r="A247" s="697"/>
      <c r="B247" s="16" t="s">
        <v>62</v>
      </c>
      <c r="C247" s="749"/>
      <c r="D247" s="750"/>
      <c r="E247" s="822"/>
      <c r="F247" s="750"/>
      <c r="G247" s="684"/>
      <c r="H247" s="685"/>
      <c r="I247" s="684"/>
      <c r="J247" s="685"/>
      <c r="K247" s="686"/>
      <c r="L247" s="686"/>
      <c r="M247" s="687"/>
      <c r="N247" s="685"/>
      <c r="O247" s="686"/>
      <c r="P247" s="685"/>
      <c r="Q247" s="686"/>
      <c r="R247" s="685"/>
      <c r="S247" s="686"/>
      <c r="T247" s="685"/>
      <c r="Z247" s="697"/>
      <c r="AA247" s="682"/>
      <c r="AB247" s="682"/>
      <c r="AC247" s="682"/>
      <c r="AD247" s="682"/>
      <c r="AE247" s="682"/>
      <c r="AF247" s="682"/>
      <c r="AG247" s="682"/>
      <c r="AH247" s="682"/>
      <c r="AI247" s="682"/>
      <c r="AJ247" s="682"/>
      <c r="AK247" s="682"/>
      <c r="AL247" s="682"/>
      <c r="AM247" s="682"/>
      <c r="AN247" s="682"/>
      <c r="AO247" s="682"/>
      <c r="AP247" s="682"/>
      <c r="AQ247" s="682"/>
      <c r="AR247" s="682"/>
      <c r="AS247" s="682"/>
      <c r="AT247" s="682"/>
      <c r="AU247" s="682"/>
      <c r="AV247" s="682"/>
      <c r="AW247" s="682"/>
      <c r="AX247" s="682"/>
      <c r="AY247" s="682"/>
      <c r="AZ247" s="682"/>
      <c r="BA247" s="682"/>
      <c r="BB247" s="682"/>
      <c r="BC247" s="682"/>
      <c r="BD247" s="682"/>
      <c r="BE247" s="682"/>
      <c r="BF247" s="682"/>
      <c r="BG247" s="682"/>
      <c r="BH247" s="682"/>
      <c r="BI247" s="682"/>
      <c r="BJ247" s="682"/>
      <c r="BK247" s="676"/>
      <c r="BL247" s="676"/>
      <c r="BM247" s="676"/>
      <c r="BN247" s="682"/>
      <c r="BO247" s="682"/>
      <c r="BP247" s="682"/>
      <c r="BQ247" s="682"/>
      <c r="BR247" s="682"/>
      <c r="BS247" s="682"/>
      <c r="BT247" s="682"/>
      <c r="BU247" s="682"/>
      <c r="BV247" s="682"/>
      <c r="BW247" s="682"/>
    </row>
    <row r="248" spans="1:75" ht="13.5" customHeight="1">
      <c r="A248" s="696" t="s">
        <v>87</v>
      </c>
      <c r="B248" s="15" t="s">
        <v>55</v>
      </c>
      <c r="C248" s="753" t="str">
        <f>VLOOKUP($C227,'2025年度(1年後期)'!$B$5:$N$207,COLUMN('2025年度(1年後期)'!$K$5),0)&amp;""</f>
        <v>人間関係論　追再試</v>
      </c>
      <c r="D248" s="754"/>
      <c r="E248" s="698" t="str">
        <f>VLOOKUP($C227,'2025年度(2年後期)'!$B$5:$N$207,COLUMN('2025年度(2年後期)'!$K$5),0)&amp;""</f>
        <v/>
      </c>
      <c r="F248" s="693"/>
      <c r="G248" s="698" t="str">
        <f>VLOOKUP($C227,'2025年度(3年後期)'!$B$5:$N$207,COLUMN('2025年度(3年後期)'!$K$5),0)&amp;""</f>
        <v/>
      </c>
      <c r="H248" s="693"/>
      <c r="I248" s="698" t="str">
        <f>VLOOKUP($C227,'2025年度(4年後期)'!$B$5:$N$206,COLUMN('2025年度(4年後期)'!$K$5),0)&amp;""</f>
        <v/>
      </c>
      <c r="J248" s="693"/>
      <c r="K248" s="694" t="str">
        <f>VLOOKUP($C227,'2025年度(助産後期)'!$B$5:$N$207,COLUMN('2025年度(助産後期)'!$K$5),0)&amp;""</f>
        <v/>
      </c>
      <c r="L248" s="694"/>
      <c r="M248" s="692" t="str">
        <f>VLOOKUP($C227,'2025年度(M1後期)'!$B$5:$N$207,COLUMN('2025年度(M1後期)'!$K$5),0)&amp;""</f>
        <v/>
      </c>
      <c r="N248" s="693"/>
      <c r="O248" s="694" t="str">
        <f>VLOOKUP($C227,'2025年度(M2後期)'!$B$5:$N$207,COLUMN('2025年度(M2後期)'!$K$5),0)&amp;""</f>
        <v/>
      </c>
      <c r="P248" s="693"/>
      <c r="Q248" s="694" t="str">
        <f>VLOOKUP($C227,'2025年度(D1後期)'!$B$5:$N$207,COLUMN('2025年度(D1後期)'!$K$5),0)&amp;""</f>
        <v/>
      </c>
      <c r="R248" s="693"/>
      <c r="S248" s="694" t="str">
        <f>VLOOKUP($C227,'2025年度(D23後期)'!$B$5:$N$207,COLUMN('2025年度(D23後期)'!$K$5),0)&amp;""</f>
        <v/>
      </c>
      <c r="T248" s="693"/>
      <c r="Z248" s="696" t="str">
        <f>A248</f>
        <v>５時限（16：50～18：20）</v>
      </c>
      <c r="AA248" s="680"/>
      <c r="AB248" s="680"/>
      <c r="AC248" s="680" t="s">
        <v>417</v>
      </c>
      <c r="AD248" s="680"/>
      <c r="AE248" s="680"/>
      <c r="AF248" s="680"/>
      <c r="AG248" s="680"/>
      <c r="AH248" s="680"/>
      <c r="AI248" s="680" t="s">
        <v>418</v>
      </c>
      <c r="AJ248" s="680"/>
      <c r="AK248" s="680"/>
      <c r="AL248" s="680"/>
      <c r="AM248" s="680"/>
      <c r="AN248" s="680"/>
      <c r="AO248" s="680"/>
      <c r="AP248" s="680"/>
      <c r="AQ248" s="680"/>
      <c r="AR248" s="680"/>
      <c r="AS248" s="680"/>
      <c r="AT248" s="680"/>
      <c r="AU248" s="680"/>
      <c r="AV248" s="680"/>
      <c r="AW248" s="680"/>
      <c r="AX248" s="680"/>
      <c r="AY248" s="680"/>
      <c r="AZ248" s="680"/>
      <c r="BA248" s="680"/>
      <c r="BB248" s="680"/>
      <c r="BC248" s="680"/>
      <c r="BD248" s="680"/>
      <c r="BE248" s="680"/>
      <c r="BF248" s="680"/>
      <c r="BG248" s="680"/>
      <c r="BH248" s="680"/>
      <c r="BI248" s="680"/>
      <c r="BJ248" s="680"/>
      <c r="BK248" s="674"/>
      <c r="BL248" s="674"/>
      <c r="BM248" s="674"/>
      <c r="BN248" s="680"/>
      <c r="BO248" s="680"/>
      <c r="BP248" s="680"/>
      <c r="BQ248" s="680"/>
      <c r="BR248" s="680"/>
      <c r="BS248" s="680"/>
      <c r="BT248" s="680"/>
      <c r="BU248" s="680"/>
      <c r="BV248" s="680"/>
      <c r="BW248" s="680"/>
    </row>
    <row r="249" spans="1:75" ht="13.5" customHeight="1">
      <c r="A249" s="696"/>
      <c r="B249" s="15" t="s">
        <v>58</v>
      </c>
      <c r="C249" s="751" t="str">
        <f>IFERROR(VLOOKUP(C248,科目・教員!$A$2:$B$349,2,0),"")</f>
        <v/>
      </c>
      <c r="D249" s="752"/>
      <c r="E249" s="690" t="str">
        <f>IFERROR(VLOOKUP(E248,科目・教員!$A$2:$B$349,2,0),"")</f>
        <v/>
      </c>
      <c r="F249" s="689"/>
      <c r="G249" s="690" t="str">
        <f>IFERROR(VLOOKUP(G248,科目・教員!$A$2:$B$349,2,0),"")</f>
        <v/>
      </c>
      <c r="H249" s="689"/>
      <c r="I249" s="690" t="str">
        <f>IFERROR(VLOOKUP(I248,科目・教員!$A$2:$B$349,2,0),"")</f>
        <v/>
      </c>
      <c r="J249" s="689"/>
      <c r="K249" s="691" t="str">
        <f>IFERROR(VLOOKUP(K248,科目・教員!$A$2:$B$349,2,0),"")</f>
        <v/>
      </c>
      <c r="L249" s="691"/>
      <c r="M249" s="688" t="str">
        <f>IFERROR(VLOOKUP(M248,科目・教員!$A$2:$B$349,2,0),"")</f>
        <v/>
      </c>
      <c r="N249" s="689"/>
      <c r="O249" s="691" t="str">
        <f>IFERROR(VLOOKUP(O248,科目・教員!$A$2:$B$349,2,0),"")</f>
        <v/>
      </c>
      <c r="P249" s="689"/>
      <c r="Q249" s="691" t="str">
        <f>IFERROR(VLOOKUP(Q248,科目・教員!$A$2:$B$349,2,0),"")</f>
        <v/>
      </c>
      <c r="R249" s="689"/>
      <c r="S249" s="691" t="str">
        <f>IFERROR(VLOOKUP(S248,科目・教員!$A$2:$B$349,2,0),"")</f>
        <v/>
      </c>
      <c r="T249" s="689"/>
      <c r="Z249" s="696"/>
      <c r="AA249" s="681"/>
      <c r="AB249" s="681"/>
      <c r="AC249" s="681"/>
      <c r="AD249" s="681"/>
      <c r="AE249" s="681"/>
      <c r="AF249" s="681"/>
      <c r="AG249" s="681"/>
      <c r="AH249" s="681"/>
      <c r="AI249" s="681"/>
      <c r="AJ249" s="681"/>
      <c r="AK249" s="681"/>
      <c r="AL249" s="681"/>
      <c r="AM249" s="681"/>
      <c r="AN249" s="681"/>
      <c r="AO249" s="681"/>
      <c r="AP249" s="681"/>
      <c r="AQ249" s="681"/>
      <c r="AR249" s="681"/>
      <c r="AS249" s="681"/>
      <c r="AT249" s="681"/>
      <c r="AU249" s="681"/>
      <c r="AV249" s="681"/>
      <c r="AW249" s="681"/>
      <c r="AX249" s="681"/>
      <c r="AY249" s="681"/>
      <c r="AZ249" s="681"/>
      <c r="BA249" s="681"/>
      <c r="BB249" s="681"/>
      <c r="BC249" s="681"/>
      <c r="BD249" s="681"/>
      <c r="BE249" s="681"/>
      <c r="BF249" s="681"/>
      <c r="BG249" s="681"/>
      <c r="BH249" s="681"/>
      <c r="BI249" s="681"/>
      <c r="BJ249" s="681"/>
      <c r="BK249" s="675"/>
      <c r="BL249" s="675"/>
      <c r="BM249" s="675"/>
      <c r="BN249" s="681"/>
      <c r="BO249" s="681"/>
      <c r="BP249" s="681"/>
      <c r="BQ249" s="681"/>
      <c r="BR249" s="681"/>
      <c r="BS249" s="681"/>
      <c r="BT249" s="681"/>
      <c r="BU249" s="681"/>
      <c r="BV249" s="681"/>
      <c r="BW249" s="681"/>
    </row>
    <row r="250" spans="1:75" ht="13.5" customHeight="1">
      <c r="A250" s="696"/>
      <c r="B250" s="15" t="s">
        <v>60</v>
      </c>
      <c r="C250" s="751" t="str">
        <f>VLOOKUP($C227,'2025年度(1年後期)'!$B$5:$N$207,COLUMN('2025年度(1年後期)'!$K$5)+1,0)&amp;""</f>
        <v>103</v>
      </c>
      <c r="D250" s="752"/>
      <c r="E250" s="690" t="str">
        <f>VLOOKUP($C227,'2025年度(2年後期)'!$B$5:$N$207,COLUMN('2025年度(2年後期)'!$K$5)+1,0)&amp;""</f>
        <v/>
      </c>
      <c r="F250" s="689"/>
      <c r="G250" s="690" t="str">
        <f>VLOOKUP($C227,'2025年度(3年後期)'!$B$5:$N$207,COLUMN('2025年度(3年後期)'!$K$5)+1,0)&amp;""</f>
        <v/>
      </c>
      <c r="H250" s="689"/>
      <c r="I250" s="690" t="str">
        <f>VLOOKUP($C227,'2025年度(4年後期)'!$B$5:$N$206,COLUMN('2025年度(4年後期)'!$K$5)+1,0)&amp;""</f>
        <v/>
      </c>
      <c r="J250" s="689"/>
      <c r="K250" s="691" t="str">
        <f>VLOOKUP($C227,'2025年度(助産後期)'!$B$5:$N$207,COLUMN('2025年度(助産後期)'!$K$5)+1,0)&amp;""</f>
        <v/>
      </c>
      <c r="L250" s="691"/>
      <c r="M250" s="688" t="str">
        <f>VLOOKUP($C227,'2025年度(M1後期)'!$B$5:$N$207,COLUMN('2025年度(M1後期)'!$K$5)+1,0)&amp;""</f>
        <v/>
      </c>
      <c r="N250" s="689"/>
      <c r="O250" s="691" t="str">
        <f>VLOOKUP($C227,'2025年度(M1後期)'!$B$5:$N$207,COLUMN('2025年度(M1後期)'!$K$5)+1,0)&amp;""</f>
        <v/>
      </c>
      <c r="P250" s="689"/>
      <c r="Q250" s="691" t="str">
        <f>VLOOKUP($C227,'2025年度(D1後期)'!$B$5:$N$207,COLUMN('2025年度(D1後期)'!$K$5)+1,0)&amp;""</f>
        <v/>
      </c>
      <c r="R250" s="689"/>
      <c r="S250" s="691" t="str">
        <f>VLOOKUP($C227,'2025年度(D23後期)'!$B$5:$N$207,COLUMN('2025年度(D23後期)'!$K$5)+1,0)&amp;""</f>
        <v/>
      </c>
      <c r="T250" s="689"/>
      <c r="Z250" s="696"/>
      <c r="AA250" s="681"/>
      <c r="AB250" s="681"/>
      <c r="AC250" s="681"/>
      <c r="AD250" s="681"/>
      <c r="AE250" s="681"/>
      <c r="AF250" s="681"/>
      <c r="AG250" s="681"/>
      <c r="AH250" s="681"/>
      <c r="AI250" s="681"/>
      <c r="AJ250" s="681"/>
      <c r="AK250" s="681"/>
      <c r="AL250" s="681"/>
      <c r="AM250" s="681"/>
      <c r="AN250" s="681"/>
      <c r="AO250" s="681"/>
      <c r="AP250" s="681"/>
      <c r="AQ250" s="681"/>
      <c r="AR250" s="681"/>
      <c r="AS250" s="681"/>
      <c r="AT250" s="681"/>
      <c r="AU250" s="681"/>
      <c r="AV250" s="681"/>
      <c r="AW250" s="681"/>
      <c r="AX250" s="681"/>
      <c r="AY250" s="681"/>
      <c r="AZ250" s="681"/>
      <c r="BA250" s="681"/>
      <c r="BB250" s="681"/>
      <c r="BC250" s="681"/>
      <c r="BD250" s="681"/>
      <c r="BE250" s="681"/>
      <c r="BF250" s="681"/>
      <c r="BG250" s="681"/>
      <c r="BH250" s="681"/>
      <c r="BI250" s="681"/>
      <c r="BJ250" s="681"/>
      <c r="BK250" s="675"/>
      <c r="BL250" s="675"/>
      <c r="BM250" s="675"/>
      <c r="BN250" s="681"/>
      <c r="BO250" s="681"/>
      <c r="BP250" s="681"/>
      <c r="BQ250" s="681"/>
      <c r="BR250" s="681"/>
      <c r="BS250" s="681"/>
      <c r="BT250" s="681"/>
      <c r="BU250" s="681"/>
      <c r="BV250" s="681"/>
      <c r="BW250" s="681"/>
    </row>
    <row r="251" spans="1:75" ht="13.5" customHeight="1">
      <c r="A251" s="697"/>
      <c r="B251" s="16" t="s">
        <v>62</v>
      </c>
      <c r="C251" s="749"/>
      <c r="D251" s="750"/>
      <c r="E251" s="684"/>
      <c r="F251" s="685"/>
      <c r="G251" s="684"/>
      <c r="H251" s="685"/>
      <c r="I251" s="684"/>
      <c r="J251" s="685"/>
      <c r="K251" s="686"/>
      <c r="L251" s="686"/>
      <c r="M251" s="687"/>
      <c r="N251" s="685"/>
      <c r="O251" s="686"/>
      <c r="P251" s="685"/>
      <c r="Q251" s="686"/>
      <c r="R251" s="685"/>
      <c r="S251" s="686"/>
      <c r="T251" s="685"/>
      <c r="U251" s="19"/>
      <c r="V251" s="19"/>
      <c r="W251" s="19"/>
      <c r="X251" s="19"/>
      <c r="Y251" s="19"/>
      <c r="Z251" s="697"/>
      <c r="AA251" s="682"/>
      <c r="AB251" s="682"/>
      <c r="AC251" s="682"/>
      <c r="AD251" s="682"/>
      <c r="AE251" s="682"/>
      <c r="AF251" s="682"/>
      <c r="AG251" s="682"/>
      <c r="AH251" s="682"/>
      <c r="AI251" s="682"/>
      <c r="AJ251" s="682"/>
      <c r="AK251" s="682"/>
      <c r="AL251" s="682"/>
      <c r="AM251" s="682"/>
      <c r="AN251" s="682"/>
      <c r="AO251" s="682"/>
      <c r="AP251" s="682"/>
      <c r="AQ251" s="682"/>
      <c r="AR251" s="682"/>
      <c r="AS251" s="682"/>
      <c r="AT251" s="682"/>
      <c r="AU251" s="682"/>
      <c r="AV251" s="682"/>
      <c r="AW251" s="682"/>
      <c r="AX251" s="682"/>
      <c r="AY251" s="682"/>
      <c r="AZ251" s="682"/>
      <c r="BA251" s="682"/>
      <c r="BB251" s="682"/>
      <c r="BC251" s="682"/>
      <c r="BD251" s="682"/>
      <c r="BE251" s="682"/>
      <c r="BF251" s="682"/>
      <c r="BG251" s="682"/>
      <c r="BH251" s="682"/>
      <c r="BI251" s="682"/>
      <c r="BJ251" s="682"/>
      <c r="BK251" s="676"/>
      <c r="BL251" s="676"/>
      <c r="BM251" s="676"/>
      <c r="BN251" s="682"/>
      <c r="BO251" s="682"/>
      <c r="BP251" s="682"/>
      <c r="BQ251" s="682"/>
      <c r="BR251" s="682"/>
      <c r="BS251" s="682"/>
      <c r="BT251" s="682"/>
      <c r="BU251" s="682"/>
      <c r="BV251" s="682"/>
      <c r="BW251" s="682"/>
    </row>
    <row r="252" spans="1:75" ht="21.75">
      <c r="A252" s="23"/>
      <c r="B252" s="24"/>
      <c r="C252" s="747">
        <f>C227+1</f>
        <v>46064</v>
      </c>
      <c r="D252" s="747"/>
      <c r="E252" s="747"/>
      <c r="F252" s="747"/>
      <c r="G252" s="747"/>
      <c r="H252" s="747"/>
      <c r="I252" s="747"/>
      <c r="J252" s="747"/>
      <c r="K252" s="747"/>
      <c r="L252" s="747"/>
      <c r="M252" s="747"/>
      <c r="N252" s="747"/>
      <c r="O252" s="747"/>
      <c r="P252" s="747"/>
      <c r="Q252" s="747"/>
      <c r="R252" s="747"/>
      <c r="S252" s="747"/>
      <c r="T252" s="747"/>
      <c r="U252" s="787">
        <f>C252</f>
        <v>46064</v>
      </c>
      <c r="V252" s="788"/>
      <c r="W252" s="788"/>
      <c r="X252" s="788"/>
      <c r="Y252" s="788"/>
      <c r="Z252" s="789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96" t="s">
        <v>54</v>
      </c>
      <c r="B253" s="12" t="s">
        <v>55</v>
      </c>
      <c r="C253" s="705" t="str">
        <f>VLOOKUP($C252,'2025年度(1年後期)'!$B$5:$N$207,COLUMN('2025年度(1年後期)'!$C$5),0)&amp;""</f>
        <v/>
      </c>
      <c r="D253" s="706"/>
      <c r="E253" s="713" t="str">
        <f>VLOOKUP($C252,'2025年度(2年後期)'!$B$5:$N$207,COLUMN('2025年度(2年後期)'!$C$5),0)&amp;""</f>
        <v/>
      </c>
      <c r="F253" s="706"/>
      <c r="G253" s="713" t="str">
        <f>VLOOKUP($C252,'2025年度(3年後期)'!$B$5:$N$207,COLUMN('2025年度(3年後期)'!$C$5),0)&amp;""</f>
        <v/>
      </c>
      <c r="H253" s="706"/>
      <c r="I253" s="713" t="str">
        <f>VLOOKUP($C252,'2025年度(4年後期)'!$B$5:$N$206,COLUMN('2025年度(4年後期)'!$C$5),0)&amp;""</f>
        <v/>
      </c>
      <c r="J253" s="706"/>
      <c r="K253" s="693" t="str">
        <f>VLOOKUP($C252,'2025年度(助産後期)'!$B$5:$N$207,COLUMN('2025年度(助産後期)'!$C$5),0)&amp;""</f>
        <v/>
      </c>
      <c r="L253" s="709"/>
      <c r="M253" s="723" t="str">
        <f>VLOOKUP($C252,'2025年度(M1後期)'!$B$5:$N$207,COLUMN('2025年度(M1後期)'!$C$5),0)&amp;""</f>
        <v/>
      </c>
      <c r="N253" s="709"/>
      <c r="O253" s="713" t="str">
        <f>VLOOKUP($C252,'2025年度(M2後期)'!$B$5:$N$207,COLUMN('2025年度(M2後期)'!$C$5),0)&amp;""</f>
        <v/>
      </c>
      <c r="P253" s="706"/>
      <c r="Q253" s="713" t="str">
        <f>VLOOKUP($C252,'2025年度(D1後期)'!$B$5:$N$207,COLUMN('2025年度(D1後期)'!$C$5),0)&amp;""</f>
        <v/>
      </c>
      <c r="R253" s="706"/>
      <c r="S253" s="693" t="str">
        <f>VLOOKUP($C252,'2025年度(D23後期)'!$B$5:$N$207,COLUMN('2025年度(D23後期)'!$C$5),0)&amp;""</f>
        <v/>
      </c>
      <c r="T253" s="706"/>
      <c r="U253" s="25"/>
      <c r="V253" s="20"/>
      <c r="Z253" s="695" t="str">
        <f>A253</f>
        <v xml:space="preserve">１時限（09：20～10：50） </v>
      </c>
      <c r="AA253" s="680"/>
      <c r="AB253" s="680"/>
      <c r="AC253" s="680"/>
      <c r="AD253" s="680"/>
      <c r="AE253" s="680"/>
      <c r="AF253" s="680"/>
      <c r="AG253" s="680"/>
      <c r="AH253" s="680"/>
      <c r="AI253" s="680"/>
      <c r="AJ253" s="680"/>
      <c r="AK253" s="680"/>
      <c r="AL253" s="680"/>
      <c r="AM253" s="680"/>
      <c r="AN253" s="680"/>
      <c r="AO253" s="680"/>
      <c r="AP253" s="680"/>
      <c r="AQ253" s="680"/>
      <c r="AR253" s="680"/>
      <c r="AS253" s="680"/>
      <c r="AT253" s="680"/>
      <c r="AU253" s="680"/>
      <c r="AV253" s="680"/>
      <c r="AW253" s="680"/>
      <c r="AX253" s="680"/>
      <c r="AY253" s="680"/>
      <c r="AZ253" s="680"/>
      <c r="BA253" s="680"/>
      <c r="BB253" s="680"/>
      <c r="BC253" s="680"/>
      <c r="BD253" s="680"/>
      <c r="BE253" s="680"/>
      <c r="BF253" s="680"/>
      <c r="BG253" s="680"/>
      <c r="BH253" s="680"/>
      <c r="BI253" s="680"/>
      <c r="BJ253" s="680"/>
      <c r="BK253" s="674"/>
      <c r="BL253" s="674"/>
      <c r="BM253" s="674"/>
      <c r="BN253" s="680"/>
      <c r="BO253" s="680"/>
      <c r="BP253" s="680"/>
      <c r="BQ253" s="680"/>
      <c r="BR253" s="680"/>
      <c r="BS253" s="680"/>
      <c r="BT253" s="680"/>
      <c r="BU253" s="680"/>
      <c r="BV253" s="680"/>
      <c r="BW253" s="680"/>
    </row>
    <row r="254" spans="1:75" ht="13.5" customHeight="1">
      <c r="A254" s="696"/>
      <c r="B254" s="15" t="s">
        <v>58</v>
      </c>
      <c r="C254" s="708" t="str">
        <f>IFERROR(VLOOKUP(C253,科目・教員!$A$2:$B$349,2,0),"")</f>
        <v/>
      </c>
      <c r="D254" s="707"/>
      <c r="E254" s="716" t="str">
        <f>IFERROR(VLOOKUP(E253,科目・教員!$A$2:$B$349,2,0),"")</f>
        <v/>
      </c>
      <c r="F254" s="707"/>
      <c r="G254" s="716" t="str">
        <f>IFERROR(VLOOKUP(G253,科目・教員!$A$2:$B$349,2,0),"")</f>
        <v/>
      </c>
      <c r="H254" s="707"/>
      <c r="I254" s="716" t="str">
        <f>IFERROR(VLOOKUP(I253,科目・教員!$A$2:$B$349,2,0),"")</f>
        <v/>
      </c>
      <c r="J254" s="707"/>
      <c r="K254" s="689" t="str">
        <f>IFERROR(VLOOKUP(K253,科目・教員!$A$2:$B$349,2,0),"")</f>
        <v/>
      </c>
      <c r="L254" s="717"/>
      <c r="M254" s="718" t="str">
        <f>IFERROR(VLOOKUP(M253,科目・教員!$A$2:$B$349,2,0),"")</f>
        <v/>
      </c>
      <c r="N254" s="707"/>
      <c r="O254" s="716" t="str">
        <f>IFERROR(VLOOKUP(O253,科目・教員!$A$2:$B$349,2,0),"")</f>
        <v/>
      </c>
      <c r="P254" s="707"/>
      <c r="Q254" s="716" t="str">
        <f>IFERROR(VLOOKUP(Q253,科目・教員!$A$2:$B$349,2,0),"")</f>
        <v/>
      </c>
      <c r="R254" s="707"/>
      <c r="S254" s="689" t="str">
        <f>IFERROR(VLOOKUP(S253,科目・教員!$A$2:$B$349,2,0),"")</f>
        <v/>
      </c>
      <c r="T254" s="707"/>
      <c r="V254" s="20"/>
      <c r="Z254" s="696"/>
      <c r="AA254" s="681"/>
      <c r="AB254" s="681"/>
      <c r="AC254" s="681"/>
      <c r="AD254" s="681"/>
      <c r="AE254" s="681"/>
      <c r="AF254" s="681"/>
      <c r="AG254" s="681"/>
      <c r="AH254" s="681"/>
      <c r="AI254" s="681"/>
      <c r="AJ254" s="681"/>
      <c r="AK254" s="681"/>
      <c r="AL254" s="681"/>
      <c r="AM254" s="681"/>
      <c r="AN254" s="681"/>
      <c r="AO254" s="681"/>
      <c r="AP254" s="681"/>
      <c r="AQ254" s="681"/>
      <c r="AR254" s="681"/>
      <c r="AS254" s="681"/>
      <c r="AT254" s="681"/>
      <c r="AU254" s="681"/>
      <c r="AV254" s="681"/>
      <c r="AW254" s="681"/>
      <c r="AX254" s="681"/>
      <c r="AY254" s="681"/>
      <c r="AZ254" s="681"/>
      <c r="BA254" s="681"/>
      <c r="BB254" s="681"/>
      <c r="BC254" s="681"/>
      <c r="BD254" s="681"/>
      <c r="BE254" s="681"/>
      <c r="BF254" s="681"/>
      <c r="BG254" s="681"/>
      <c r="BH254" s="681"/>
      <c r="BI254" s="681"/>
      <c r="BJ254" s="681"/>
      <c r="BK254" s="675"/>
      <c r="BL254" s="675"/>
      <c r="BM254" s="675"/>
      <c r="BN254" s="681"/>
      <c r="BO254" s="681"/>
      <c r="BP254" s="681"/>
      <c r="BQ254" s="681"/>
      <c r="BR254" s="681"/>
      <c r="BS254" s="681"/>
      <c r="BT254" s="681"/>
      <c r="BU254" s="681"/>
      <c r="BV254" s="681"/>
      <c r="BW254" s="681"/>
    </row>
    <row r="255" spans="1:75" ht="13.5" customHeight="1">
      <c r="A255" s="696"/>
      <c r="B255" s="15" t="s">
        <v>60</v>
      </c>
      <c r="C255" s="708" t="str">
        <f>VLOOKUP($C252,'2025年度(1年後期)'!$B$5:$N$207,COLUMN('2025年度(1年後期)'!$C$5)+1,0)&amp;""</f>
        <v/>
      </c>
      <c r="D255" s="707"/>
      <c r="E255" s="716" t="str">
        <f>VLOOKUP($C252,'2025年度(2年後期)'!$B$5:$N$207,COLUMN('2025年度(2年後期)'!$C$5)+1,0)&amp;""</f>
        <v/>
      </c>
      <c r="F255" s="707"/>
      <c r="G255" s="716" t="str">
        <f>VLOOKUP($C252,'2025年度(3年後期)'!$B$5:$N$207,COLUMN('2025年度(3年後期)'!$C$5)+1,0)&amp;""</f>
        <v/>
      </c>
      <c r="H255" s="707"/>
      <c r="I255" s="716" t="str">
        <f>VLOOKUP($C252,'2025年度(4年後期)'!$B$5:$N$206,COLUMN('2025年度(4年後期)'!$C$5)+1,0)&amp;""</f>
        <v/>
      </c>
      <c r="J255" s="707"/>
      <c r="K255" s="689" t="str">
        <f>VLOOKUP($C252,'2025年度(助産後期)'!$B$5:$N$207,COLUMN('2025年度(助産後期)'!$C$5)+1,0)&amp;""</f>
        <v/>
      </c>
      <c r="L255" s="717"/>
      <c r="M255" s="718" t="str">
        <f>VLOOKUP($C252,'2025年度(M1後期)'!$B$5:$N$207,COLUMN('2025年度(M1後期)'!$C$5)+1,0)&amp;""</f>
        <v/>
      </c>
      <c r="N255" s="707"/>
      <c r="O255" s="716" t="str">
        <f>VLOOKUP($C252,'2025年度(M2後期)'!$B$5:$N$207,COLUMN('2025年度(M2後期)'!$C$5)+1,0)&amp;""</f>
        <v/>
      </c>
      <c r="P255" s="707"/>
      <c r="Q255" s="716" t="str">
        <f>VLOOKUP($C252,'2025年度(D1後期)'!$B$5:$N$207,COLUMN('2025年度(D1後期)'!$C$5)+1,0)&amp;""</f>
        <v/>
      </c>
      <c r="R255" s="707"/>
      <c r="S255" s="689" t="str">
        <f>VLOOKUP($C252,'2025年度(D23後期)'!$B$5:$N$207,COLUMN('2025年度(D23後期)'!$C$5)+1,0)&amp;""</f>
        <v/>
      </c>
      <c r="T255" s="707"/>
      <c r="U255" s="33"/>
      <c r="Z255" s="696"/>
      <c r="AA255" s="681"/>
      <c r="AB255" s="681"/>
      <c r="AC255" s="681"/>
      <c r="AD255" s="681"/>
      <c r="AE255" s="681"/>
      <c r="AF255" s="681"/>
      <c r="AG255" s="681"/>
      <c r="AH255" s="681"/>
      <c r="AI255" s="681"/>
      <c r="AJ255" s="681"/>
      <c r="AK255" s="681"/>
      <c r="AL255" s="681"/>
      <c r="AM255" s="681"/>
      <c r="AN255" s="681"/>
      <c r="AO255" s="681"/>
      <c r="AP255" s="681"/>
      <c r="AQ255" s="681"/>
      <c r="AR255" s="681"/>
      <c r="AS255" s="681"/>
      <c r="AT255" s="681"/>
      <c r="AU255" s="681"/>
      <c r="AV255" s="681"/>
      <c r="AW255" s="681"/>
      <c r="AX255" s="681"/>
      <c r="AY255" s="681"/>
      <c r="AZ255" s="681"/>
      <c r="BA255" s="681"/>
      <c r="BB255" s="681"/>
      <c r="BC255" s="681"/>
      <c r="BD255" s="681"/>
      <c r="BE255" s="681"/>
      <c r="BF255" s="681"/>
      <c r="BG255" s="681"/>
      <c r="BH255" s="681"/>
      <c r="BI255" s="681"/>
      <c r="BJ255" s="681"/>
      <c r="BK255" s="675"/>
      <c r="BL255" s="675"/>
      <c r="BM255" s="675"/>
      <c r="BN255" s="681"/>
      <c r="BO255" s="681"/>
      <c r="BP255" s="681"/>
      <c r="BQ255" s="681"/>
      <c r="BR255" s="681"/>
      <c r="BS255" s="681"/>
      <c r="BT255" s="681"/>
      <c r="BU255" s="681"/>
      <c r="BV255" s="681"/>
      <c r="BW255" s="681"/>
    </row>
    <row r="256" spans="1:75" ht="13.5" customHeight="1">
      <c r="A256" s="697"/>
      <c r="B256" s="16" t="s">
        <v>62</v>
      </c>
      <c r="C256" s="687"/>
      <c r="D256" s="719"/>
      <c r="E256" s="684"/>
      <c r="F256" s="719"/>
      <c r="G256" s="684"/>
      <c r="H256" s="719"/>
      <c r="I256" s="684"/>
      <c r="J256" s="719"/>
      <c r="K256" s="686"/>
      <c r="L256" s="720"/>
      <c r="M256" s="721"/>
      <c r="N256" s="719"/>
      <c r="O256" s="684"/>
      <c r="P256" s="719"/>
      <c r="Q256" s="684"/>
      <c r="R256" s="719"/>
      <c r="S256" s="686"/>
      <c r="T256" s="719"/>
      <c r="U256" s="33"/>
      <c r="Z256" s="697"/>
      <c r="AA256" s="682"/>
      <c r="AB256" s="682"/>
      <c r="AC256" s="682"/>
      <c r="AD256" s="682"/>
      <c r="AE256" s="682"/>
      <c r="AF256" s="682"/>
      <c r="AG256" s="682"/>
      <c r="AH256" s="682"/>
      <c r="AI256" s="682"/>
      <c r="AJ256" s="682"/>
      <c r="AK256" s="682"/>
      <c r="AL256" s="682"/>
      <c r="AM256" s="682"/>
      <c r="AN256" s="682"/>
      <c r="AO256" s="682"/>
      <c r="AP256" s="682"/>
      <c r="AQ256" s="682"/>
      <c r="AR256" s="682"/>
      <c r="AS256" s="682"/>
      <c r="AT256" s="682"/>
      <c r="AU256" s="682"/>
      <c r="AV256" s="682"/>
      <c r="AW256" s="682"/>
      <c r="AX256" s="682"/>
      <c r="AY256" s="682"/>
      <c r="AZ256" s="682"/>
      <c r="BA256" s="682"/>
      <c r="BB256" s="682"/>
      <c r="BC256" s="682"/>
      <c r="BD256" s="682"/>
      <c r="BE256" s="682"/>
      <c r="BF256" s="682"/>
      <c r="BG256" s="682"/>
      <c r="BH256" s="682"/>
      <c r="BI256" s="682"/>
      <c r="BJ256" s="682"/>
      <c r="BK256" s="676"/>
      <c r="BL256" s="676"/>
      <c r="BM256" s="676"/>
      <c r="BN256" s="682"/>
      <c r="BO256" s="682"/>
      <c r="BP256" s="682"/>
      <c r="BQ256" s="682"/>
      <c r="BR256" s="682"/>
      <c r="BS256" s="682"/>
      <c r="BT256" s="682"/>
      <c r="BU256" s="682"/>
      <c r="BV256" s="682"/>
      <c r="BW256" s="682"/>
    </row>
    <row r="257" spans="1:75" ht="13.5" customHeight="1">
      <c r="A257" s="696" t="s">
        <v>64</v>
      </c>
      <c r="B257" s="15" t="s">
        <v>55</v>
      </c>
      <c r="C257" s="705" t="str">
        <f>VLOOKUP($C252,'2025年度(1年後期)'!$B$5:$N$207,COLUMN('2025年度(1年後期)'!$E$5),0)&amp;""</f>
        <v/>
      </c>
      <c r="D257" s="706"/>
      <c r="E257" s="713" t="str">
        <f>VLOOKUP($C252,'2025年度(2年後期)'!$B$5:$N$207,COLUMN('2025年度(2年後期)'!$E$5),0)&amp;""</f>
        <v/>
      </c>
      <c r="F257" s="706"/>
      <c r="G257" s="713" t="str">
        <f>VLOOKUP($C252,'2025年度(3年後期)'!$B$5:$N$207,COLUMN('2025年度(3年後期)'!$E$5),0)&amp;""</f>
        <v/>
      </c>
      <c r="H257" s="706"/>
      <c r="I257" s="713" t="str">
        <f>VLOOKUP($C252,'2025年度(4年後期)'!$B$5:$N$206,COLUMN('2025年度(4年後期)'!$E$5),0)&amp;""</f>
        <v/>
      </c>
      <c r="J257" s="706"/>
      <c r="K257" s="693" t="str">
        <f>VLOOKUP($C252,'2025年度(助産後期)'!$B$5:$N$207,COLUMN('2025年度(助産後期)'!$E$5),0)&amp;""</f>
        <v/>
      </c>
      <c r="L257" s="709"/>
      <c r="M257" s="705" t="str">
        <f>VLOOKUP($C252,'2025年度(M1後期)'!$B$5:$N$207,COLUMN('2025年度(M1後期)'!$E$5),0)&amp;""</f>
        <v/>
      </c>
      <c r="N257" s="706"/>
      <c r="O257" s="693" t="str">
        <f>VLOOKUP($C252,'2025年度(M2後期)'!$B$5:$N$207,COLUMN('2025年度(M2後期)'!$E$5),0)&amp;""</f>
        <v/>
      </c>
      <c r="P257" s="706"/>
      <c r="Q257" s="693" t="str">
        <f>VLOOKUP($C252,'2025年度(D1後期)'!$B$5:$N$207,COLUMN('2025年度(D1後期)'!$E$5),0)&amp;""</f>
        <v/>
      </c>
      <c r="R257" s="706"/>
      <c r="S257" s="693" t="str">
        <f>VLOOKUP($C252,'2025年度(D23後期)'!$B$5:$N$207,COLUMN('2025年度(D23後期)'!$E$5),0)&amp;""</f>
        <v/>
      </c>
      <c r="T257" s="706"/>
      <c r="U257" s="33"/>
      <c r="Z257" s="696" t="str">
        <f>A257</f>
        <v>２時限（11：00～12：30）</v>
      </c>
      <c r="AA257" s="680"/>
      <c r="AB257" s="680"/>
      <c r="AC257" s="680"/>
      <c r="AD257" s="680"/>
      <c r="AE257" s="680"/>
      <c r="AF257" s="680"/>
      <c r="AG257" s="680"/>
      <c r="AH257" s="680"/>
      <c r="AI257" s="680"/>
      <c r="AJ257" s="680"/>
      <c r="AK257" s="680"/>
      <c r="AL257" s="680"/>
      <c r="AM257" s="680"/>
      <c r="AN257" s="680"/>
      <c r="AO257" s="680"/>
      <c r="AP257" s="680"/>
      <c r="AQ257" s="680"/>
      <c r="AR257" s="680"/>
      <c r="AS257" s="680"/>
      <c r="AT257" s="680"/>
      <c r="AU257" s="680"/>
      <c r="AV257" s="680"/>
      <c r="AW257" s="680"/>
      <c r="AX257" s="680"/>
      <c r="AY257" s="680"/>
      <c r="AZ257" s="680"/>
      <c r="BA257" s="680"/>
      <c r="BB257" s="680"/>
      <c r="BC257" s="680"/>
      <c r="BD257" s="680"/>
      <c r="BE257" s="680"/>
      <c r="BF257" s="680"/>
      <c r="BG257" s="680"/>
      <c r="BH257" s="680"/>
      <c r="BI257" s="680"/>
      <c r="BJ257" s="680"/>
      <c r="BK257" s="674"/>
      <c r="BL257" s="674"/>
      <c r="BM257" s="674"/>
      <c r="BN257" s="680"/>
      <c r="BO257" s="680"/>
      <c r="BP257" s="680"/>
      <c r="BQ257" s="680"/>
      <c r="BR257" s="680"/>
      <c r="BS257" s="680"/>
      <c r="BT257" s="680"/>
      <c r="BU257" s="680"/>
      <c r="BV257" s="680"/>
      <c r="BW257" s="680"/>
    </row>
    <row r="258" spans="1:75" ht="13.5" customHeight="1">
      <c r="A258" s="696"/>
      <c r="B258" s="15" t="s">
        <v>58</v>
      </c>
      <c r="C258" s="708" t="str">
        <f>IFERROR(VLOOKUP(C257,科目・教員!$A$2:$B$349,2,0),"")</f>
        <v/>
      </c>
      <c r="D258" s="707"/>
      <c r="E258" s="716" t="str">
        <f>IFERROR(VLOOKUP(E257,科目・教員!$A$2:$B$349,2,0),"")</f>
        <v/>
      </c>
      <c r="F258" s="707"/>
      <c r="G258" s="716" t="str">
        <f>IFERROR(VLOOKUP(G257,科目・教員!$A$2:$B$349,2,0),"")</f>
        <v/>
      </c>
      <c r="H258" s="707"/>
      <c r="I258" s="716" t="str">
        <f>IFERROR(VLOOKUP(I257,科目・教員!$A$2:$B$349,2,0),"")</f>
        <v/>
      </c>
      <c r="J258" s="707"/>
      <c r="K258" s="689" t="str">
        <f>IFERROR(VLOOKUP(K257,科目・教員!$A$2:$B$349,2,0),"")</f>
        <v/>
      </c>
      <c r="L258" s="717"/>
      <c r="M258" s="708" t="str">
        <f>IFERROR(VLOOKUP(M257,科目・教員!$A$2:$B$349,2,0),"")</f>
        <v/>
      </c>
      <c r="N258" s="707"/>
      <c r="O258" s="689" t="str">
        <f>IFERROR(VLOOKUP(O257,科目・教員!$A$2:$B$349,2,0),"")</f>
        <v/>
      </c>
      <c r="P258" s="707"/>
      <c r="Q258" s="689" t="str">
        <f>IFERROR(VLOOKUP(Q257,科目・教員!$A$2:$B$349,2,0),"")</f>
        <v/>
      </c>
      <c r="R258" s="707"/>
      <c r="S258" s="689" t="str">
        <f>IFERROR(VLOOKUP(S257,科目・教員!$A$2:$B$349,2,0),"")</f>
        <v/>
      </c>
      <c r="T258" s="707"/>
      <c r="U258" s="33"/>
      <c r="Z258" s="696"/>
      <c r="AA258" s="681"/>
      <c r="AB258" s="681"/>
      <c r="AC258" s="681"/>
      <c r="AD258" s="681"/>
      <c r="AE258" s="681"/>
      <c r="AF258" s="681"/>
      <c r="AG258" s="681"/>
      <c r="AH258" s="681"/>
      <c r="AI258" s="681"/>
      <c r="AJ258" s="681"/>
      <c r="AK258" s="681"/>
      <c r="AL258" s="681"/>
      <c r="AM258" s="681"/>
      <c r="AN258" s="681"/>
      <c r="AO258" s="681"/>
      <c r="AP258" s="681"/>
      <c r="AQ258" s="681"/>
      <c r="AR258" s="681"/>
      <c r="AS258" s="681"/>
      <c r="AT258" s="681"/>
      <c r="AU258" s="681"/>
      <c r="AV258" s="681"/>
      <c r="AW258" s="681"/>
      <c r="AX258" s="681"/>
      <c r="AY258" s="681"/>
      <c r="AZ258" s="681"/>
      <c r="BA258" s="681"/>
      <c r="BB258" s="681"/>
      <c r="BC258" s="681"/>
      <c r="BD258" s="681"/>
      <c r="BE258" s="681"/>
      <c r="BF258" s="681"/>
      <c r="BG258" s="681"/>
      <c r="BH258" s="681"/>
      <c r="BI258" s="681"/>
      <c r="BJ258" s="681"/>
      <c r="BK258" s="675"/>
      <c r="BL258" s="675"/>
      <c r="BM258" s="675"/>
      <c r="BN258" s="681"/>
      <c r="BO258" s="681"/>
      <c r="BP258" s="681"/>
      <c r="BQ258" s="681"/>
      <c r="BR258" s="681"/>
      <c r="BS258" s="681"/>
      <c r="BT258" s="681"/>
      <c r="BU258" s="681"/>
      <c r="BV258" s="681"/>
      <c r="BW258" s="681"/>
    </row>
    <row r="259" spans="1:75" ht="13.5" customHeight="1">
      <c r="A259" s="696"/>
      <c r="B259" s="15" t="s">
        <v>60</v>
      </c>
      <c r="C259" s="708" t="str">
        <f>VLOOKUP($C252,'2025年度(1年後期)'!$B$5:$N$207,COLUMN('2025年度(1年後期)'!$E$5)+1,0)&amp;""</f>
        <v/>
      </c>
      <c r="D259" s="707"/>
      <c r="E259" s="716" t="str">
        <f>VLOOKUP($C252,'2025年度(2年後期)'!$B$5:$N$207,COLUMN('2025年度(2年後期)'!$E$5)+1,0)&amp;""</f>
        <v/>
      </c>
      <c r="F259" s="707"/>
      <c r="G259" s="716" t="str">
        <f>VLOOKUP($C252,'2025年度(3年後期)'!$B$5:$N$207,COLUMN('2025年度(3年後期)'!$E$5)+1,0)&amp;""</f>
        <v/>
      </c>
      <c r="H259" s="707"/>
      <c r="I259" s="716" t="str">
        <f>VLOOKUP($C252,'2025年度(4年後期)'!$B$5:$N$206,COLUMN('2025年度(4年後期)'!$E$5)+1,0)&amp;""</f>
        <v/>
      </c>
      <c r="J259" s="707"/>
      <c r="K259" s="689" t="str">
        <f>VLOOKUP($C252,'2025年度(助産後期)'!$B$5:$N$207,COLUMN('2025年度(助産後期)'!$E$5)+1,0)&amp;""</f>
        <v/>
      </c>
      <c r="L259" s="717"/>
      <c r="M259" s="708" t="str">
        <f>VLOOKUP($C252,'2025年度(M1後期)'!$B$5:$N$207,COLUMN('2025年度(M1後期)'!$E$5)+1,0)&amp;""</f>
        <v/>
      </c>
      <c r="N259" s="707"/>
      <c r="O259" s="689" t="str">
        <f>VLOOKUP($C252,'2025年度(M2後期)'!$B$5:$N$207,COLUMN('2025年度(M2後期)'!$E$5)+1,0)&amp;""</f>
        <v/>
      </c>
      <c r="P259" s="707"/>
      <c r="Q259" s="689" t="str">
        <f>VLOOKUP($C252,'2025年度(D1後期)'!$B$5:$N$207,COLUMN('2025年度(D1後期)'!$E$5)+1,0)&amp;""</f>
        <v/>
      </c>
      <c r="R259" s="707"/>
      <c r="S259" s="689" t="str">
        <f>VLOOKUP($C252,'2025年度(D23後期)'!$B$5:$N$207,COLUMN('2025年度(D23後期)'!$E$5)+1,0)&amp;""</f>
        <v/>
      </c>
      <c r="T259" s="707"/>
      <c r="U259" s="21"/>
      <c r="Z259" s="696"/>
      <c r="AA259" s="681"/>
      <c r="AB259" s="681"/>
      <c r="AC259" s="681"/>
      <c r="AD259" s="681"/>
      <c r="AE259" s="681"/>
      <c r="AF259" s="681"/>
      <c r="AG259" s="681"/>
      <c r="AH259" s="681"/>
      <c r="AI259" s="681"/>
      <c r="AJ259" s="681"/>
      <c r="AK259" s="681"/>
      <c r="AL259" s="681"/>
      <c r="AM259" s="681"/>
      <c r="AN259" s="681"/>
      <c r="AO259" s="681"/>
      <c r="AP259" s="681"/>
      <c r="AQ259" s="681"/>
      <c r="AR259" s="681"/>
      <c r="AS259" s="681"/>
      <c r="AT259" s="681"/>
      <c r="AU259" s="681"/>
      <c r="AV259" s="681"/>
      <c r="AW259" s="681"/>
      <c r="AX259" s="681"/>
      <c r="AY259" s="681"/>
      <c r="AZ259" s="681"/>
      <c r="BA259" s="681"/>
      <c r="BB259" s="681"/>
      <c r="BC259" s="681"/>
      <c r="BD259" s="681"/>
      <c r="BE259" s="681"/>
      <c r="BF259" s="681"/>
      <c r="BG259" s="681"/>
      <c r="BH259" s="681"/>
      <c r="BI259" s="681"/>
      <c r="BJ259" s="681"/>
      <c r="BK259" s="675"/>
      <c r="BL259" s="675"/>
      <c r="BM259" s="675"/>
      <c r="BN259" s="681"/>
      <c r="BO259" s="681"/>
      <c r="BP259" s="681"/>
      <c r="BQ259" s="681"/>
      <c r="BR259" s="681"/>
      <c r="BS259" s="681"/>
      <c r="BT259" s="681"/>
      <c r="BU259" s="681"/>
      <c r="BV259" s="681"/>
      <c r="BW259" s="681"/>
    </row>
    <row r="260" spans="1:75" ht="13.5" customHeight="1">
      <c r="A260" s="712"/>
      <c r="B260" s="16" t="s">
        <v>62</v>
      </c>
      <c r="C260" s="687"/>
      <c r="D260" s="685"/>
      <c r="E260" s="684"/>
      <c r="F260" s="685"/>
      <c r="G260" s="684"/>
      <c r="H260" s="685"/>
      <c r="I260" s="684"/>
      <c r="J260" s="685"/>
      <c r="K260" s="686"/>
      <c r="L260" s="686"/>
      <c r="M260" s="687"/>
      <c r="N260" s="685"/>
      <c r="O260" s="686"/>
      <c r="P260" s="685"/>
      <c r="Q260" s="686"/>
      <c r="R260" s="685"/>
      <c r="S260" s="686"/>
      <c r="T260" s="685"/>
      <c r="U260" s="32"/>
      <c r="Z260" s="697"/>
      <c r="AA260" s="682"/>
      <c r="AB260" s="682"/>
      <c r="AC260" s="682"/>
      <c r="AD260" s="682"/>
      <c r="AE260" s="682"/>
      <c r="AF260" s="682"/>
      <c r="AG260" s="682"/>
      <c r="AH260" s="682"/>
      <c r="AI260" s="682"/>
      <c r="AJ260" s="682"/>
      <c r="AK260" s="682"/>
      <c r="AL260" s="682"/>
      <c r="AM260" s="682"/>
      <c r="AN260" s="682"/>
      <c r="AO260" s="682"/>
      <c r="AP260" s="682"/>
      <c r="AQ260" s="682"/>
      <c r="AR260" s="682"/>
      <c r="AS260" s="682"/>
      <c r="AT260" s="682"/>
      <c r="AU260" s="682"/>
      <c r="AV260" s="682"/>
      <c r="AW260" s="682"/>
      <c r="AX260" s="682"/>
      <c r="AY260" s="682"/>
      <c r="AZ260" s="682"/>
      <c r="BA260" s="682"/>
      <c r="BB260" s="682"/>
      <c r="BC260" s="682"/>
      <c r="BD260" s="682"/>
      <c r="BE260" s="682"/>
      <c r="BF260" s="682"/>
      <c r="BG260" s="682"/>
      <c r="BH260" s="682"/>
      <c r="BI260" s="682"/>
      <c r="BJ260" s="682"/>
      <c r="BK260" s="676"/>
      <c r="BL260" s="676"/>
      <c r="BM260" s="676"/>
      <c r="BN260" s="682"/>
      <c r="BO260" s="682"/>
      <c r="BP260" s="682"/>
      <c r="BQ260" s="682"/>
      <c r="BR260" s="682"/>
      <c r="BS260" s="682"/>
      <c r="BT260" s="682"/>
      <c r="BU260" s="682"/>
      <c r="BV260" s="682"/>
      <c r="BW260" s="682"/>
    </row>
    <row r="261" spans="1:75" ht="13.5" customHeight="1">
      <c r="A261" s="695" t="s">
        <v>70</v>
      </c>
      <c r="B261" s="17" t="s">
        <v>71</v>
      </c>
      <c r="C261" s="705"/>
      <c r="D261" s="706"/>
      <c r="E261" s="713"/>
      <c r="F261" s="706"/>
      <c r="G261" s="713"/>
      <c r="H261" s="706"/>
      <c r="I261" s="713"/>
      <c r="J261" s="706"/>
      <c r="K261" s="693"/>
      <c r="L261" s="709"/>
      <c r="M261" s="705"/>
      <c r="N261" s="706"/>
      <c r="O261" s="693"/>
      <c r="P261" s="706"/>
      <c r="Q261" s="693"/>
      <c r="R261" s="706"/>
      <c r="S261" s="693"/>
      <c r="T261" s="706"/>
      <c r="U261" s="21"/>
      <c r="Z261" s="696" t="str">
        <f>A261</f>
        <v>昼休み（12：30～13：30）</v>
      </c>
      <c r="AA261" s="680"/>
      <c r="AB261" s="680"/>
      <c r="AC261" s="680"/>
      <c r="AD261" s="680"/>
      <c r="AE261" s="680"/>
      <c r="AF261" s="680"/>
      <c r="AG261" s="680"/>
      <c r="AH261" s="680"/>
      <c r="AI261" s="680"/>
      <c r="AJ261" s="680"/>
      <c r="AK261" s="680"/>
      <c r="AL261" s="680"/>
      <c r="AM261" s="680"/>
      <c r="AN261" s="680"/>
      <c r="AO261" s="680"/>
      <c r="AP261" s="680"/>
      <c r="AQ261" s="680"/>
      <c r="AR261" s="680"/>
      <c r="AS261" s="680"/>
      <c r="AT261" s="680"/>
      <c r="AU261" s="680"/>
      <c r="AV261" s="680"/>
      <c r="AW261" s="680"/>
      <c r="AX261" s="680"/>
      <c r="AY261" s="680"/>
      <c r="AZ261" s="680"/>
      <c r="BA261" s="680"/>
      <c r="BB261" s="680"/>
      <c r="BC261" s="680"/>
      <c r="BD261" s="680"/>
      <c r="BE261" s="680"/>
      <c r="BF261" s="680"/>
      <c r="BG261" s="680"/>
      <c r="BH261" s="680"/>
      <c r="BI261" s="680"/>
      <c r="BJ261" s="680"/>
      <c r="BK261" s="674"/>
      <c r="BL261" s="674"/>
      <c r="BM261" s="674"/>
      <c r="BN261" s="680"/>
      <c r="BO261" s="680"/>
      <c r="BP261" s="680"/>
      <c r="BQ261" s="680"/>
      <c r="BR261" s="680"/>
      <c r="BS261" s="680"/>
      <c r="BT261" s="680"/>
      <c r="BU261" s="680"/>
      <c r="BV261" s="680"/>
      <c r="BW261" s="680"/>
    </row>
    <row r="262" spans="1:75" ht="13.5" customHeight="1">
      <c r="A262" s="696"/>
      <c r="B262" s="17" t="s">
        <v>73</v>
      </c>
      <c r="C262" s="708"/>
      <c r="D262" s="707"/>
      <c r="E262" s="716"/>
      <c r="F262" s="707"/>
      <c r="G262" s="716"/>
      <c r="H262" s="707"/>
      <c r="I262" s="716"/>
      <c r="J262" s="707"/>
      <c r="K262" s="689"/>
      <c r="L262" s="717"/>
      <c r="M262" s="708"/>
      <c r="N262" s="707"/>
      <c r="O262" s="689"/>
      <c r="P262" s="707"/>
      <c r="Q262" s="689"/>
      <c r="R262" s="707"/>
      <c r="S262" s="689"/>
      <c r="T262" s="707"/>
      <c r="U262" s="21"/>
      <c r="Z262" s="696"/>
      <c r="AA262" s="681"/>
      <c r="AB262" s="681"/>
      <c r="AC262" s="681"/>
      <c r="AD262" s="681"/>
      <c r="AE262" s="681"/>
      <c r="AF262" s="681"/>
      <c r="AG262" s="681"/>
      <c r="AH262" s="681"/>
      <c r="AI262" s="681"/>
      <c r="AJ262" s="681"/>
      <c r="AK262" s="681"/>
      <c r="AL262" s="681"/>
      <c r="AM262" s="681"/>
      <c r="AN262" s="681"/>
      <c r="AO262" s="681"/>
      <c r="AP262" s="681"/>
      <c r="AQ262" s="681"/>
      <c r="AR262" s="681"/>
      <c r="AS262" s="681"/>
      <c r="AT262" s="681"/>
      <c r="AU262" s="681"/>
      <c r="AV262" s="681"/>
      <c r="AW262" s="681"/>
      <c r="AX262" s="681"/>
      <c r="AY262" s="681"/>
      <c r="AZ262" s="681"/>
      <c r="BA262" s="681"/>
      <c r="BB262" s="681"/>
      <c r="BC262" s="681"/>
      <c r="BD262" s="681"/>
      <c r="BE262" s="681"/>
      <c r="BF262" s="681"/>
      <c r="BG262" s="681"/>
      <c r="BH262" s="681"/>
      <c r="BI262" s="681"/>
      <c r="BJ262" s="681"/>
      <c r="BK262" s="675"/>
      <c r="BL262" s="675"/>
      <c r="BM262" s="675"/>
      <c r="BN262" s="681"/>
      <c r="BO262" s="681"/>
      <c r="BP262" s="681"/>
      <c r="BQ262" s="681"/>
      <c r="BR262" s="681"/>
      <c r="BS262" s="681"/>
      <c r="BT262" s="681"/>
      <c r="BU262" s="681"/>
      <c r="BV262" s="681"/>
      <c r="BW262" s="681"/>
    </row>
    <row r="263" spans="1:75" ht="13.5" customHeight="1">
      <c r="A263" s="696"/>
      <c r="B263" s="17" t="s">
        <v>60</v>
      </c>
      <c r="C263" s="708"/>
      <c r="D263" s="707"/>
      <c r="E263" s="716"/>
      <c r="F263" s="707"/>
      <c r="G263" s="716"/>
      <c r="H263" s="707"/>
      <c r="I263" s="716"/>
      <c r="J263" s="707"/>
      <c r="K263" s="689"/>
      <c r="L263" s="717"/>
      <c r="M263" s="708"/>
      <c r="N263" s="707"/>
      <c r="O263" s="689"/>
      <c r="P263" s="707"/>
      <c r="Q263" s="689"/>
      <c r="R263" s="707"/>
      <c r="S263" s="689"/>
      <c r="T263" s="707"/>
      <c r="U263" s="21"/>
      <c r="Z263" s="696"/>
      <c r="AA263" s="681"/>
      <c r="AB263" s="681"/>
      <c r="AC263" s="681"/>
      <c r="AD263" s="681"/>
      <c r="AE263" s="681"/>
      <c r="AF263" s="681"/>
      <c r="AG263" s="681"/>
      <c r="AH263" s="681"/>
      <c r="AI263" s="681"/>
      <c r="AJ263" s="681"/>
      <c r="AK263" s="681"/>
      <c r="AL263" s="681"/>
      <c r="AM263" s="681"/>
      <c r="AN263" s="681"/>
      <c r="AO263" s="681"/>
      <c r="AP263" s="681"/>
      <c r="AQ263" s="681"/>
      <c r="AR263" s="681"/>
      <c r="AS263" s="681"/>
      <c r="AT263" s="681"/>
      <c r="AU263" s="681"/>
      <c r="AV263" s="681"/>
      <c r="AW263" s="681"/>
      <c r="AX263" s="681"/>
      <c r="AY263" s="681"/>
      <c r="AZ263" s="681"/>
      <c r="BA263" s="681"/>
      <c r="BB263" s="681"/>
      <c r="BC263" s="681"/>
      <c r="BD263" s="681"/>
      <c r="BE263" s="681"/>
      <c r="BF263" s="681"/>
      <c r="BG263" s="681"/>
      <c r="BH263" s="681"/>
      <c r="BI263" s="681"/>
      <c r="BJ263" s="681"/>
      <c r="BK263" s="675"/>
      <c r="BL263" s="675"/>
      <c r="BM263" s="675"/>
      <c r="BN263" s="681"/>
      <c r="BO263" s="681"/>
      <c r="BP263" s="681"/>
      <c r="BQ263" s="681"/>
      <c r="BR263" s="681"/>
      <c r="BS263" s="681"/>
      <c r="BT263" s="681"/>
      <c r="BU263" s="681"/>
      <c r="BV263" s="681"/>
      <c r="BW263" s="681"/>
    </row>
    <row r="264" spans="1:75" ht="13.5" customHeight="1">
      <c r="A264" s="697"/>
      <c r="B264" s="18" t="s">
        <v>62</v>
      </c>
      <c r="C264" s="714"/>
      <c r="D264" s="711"/>
      <c r="E264" s="715"/>
      <c r="F264" s="711"/>
      <c r="G264" s="715"/>
      <c r="H264" s="711"/>
      <c r="I264" s="715"/>
      <c r="J264" s="711"/>
      <c r="K264" s="710"/>
      <c r="L264" s="710"/>
      <c r="M264" s="714"/>
      <c r="N264" s="711"/>
      <c r="O264" s="710"/>
      <c r="P264" s="711"/>
      <c r="Q264" s="710"/>
      <c r="R264" s="711"/>
      <c r="S264" s="710"/>
      <c r="T264" s="711"/>
      <c r="U264" s="21"/>
      <c r="Z264" s="697"/>
      <c r="AA264" s="682"/>
      <c r="AB264" s="682"/>
      <c r="AC264" s="682"/>
      <c r="AD264" s="682"/>
      <c r="AE264" s="682"/>
      <c r="AF264" s="682"/>
      <c r="AG264" s="682"/>
      <c r="AH264" s="682"/>
      <c r="AI264" s="682"/>
      <c r="AJ264" s="682"/>
      <c r="AK264" s="682"/>
      <c r="AL264" s="682"/>
      <c r="AM264" s="682"/>
      <c r="AN264" s="682"/>
      <c r="AO264" s="682"/>
      <c r="AP264" s="682"/>
      <c r="AQ264" s="682"/>
      <c r="AR264" s="682"/>
      <c r="AS264" s="682"/>
      <c r="AT264" s="682"/>
      <c r="AU264" s="682"/>
      <c r="AV264" s="682"/>
      <c r="AW264" s="682"/>
      <c r="AX264" s="682"/>
      <c r="AY264" s="682"/>
      <c r="AZ264" s="682"/>
      <c r="BA264" s="682"/>
      <c r="BB264" s="682"/>
      <c r="BC264" s="682"/>
      <c r="BD264" s="682"/>
      <c r="BE264" s="682"/>
      <c r="BF264" s="682"/>
      <c r="BG264" s="682"/>
      <c r="BH264" s="682"/>
      <c r="BI264" s="682"/>
      <c r="BJ264" s="682"/>
      <c r="BK264" s="676"/>
      <c r="BL264" s="676"/>
      <c r="BM264" s="676"/>
      <c r="BN264" s="682"/>
      <c r="BO264" s="682"/>
      <c r="BP264" s="682"/>
      <c r="BQ264" s="682"/>
      <c r="BR264" s="682"/>
      <c r="BS264" s="682"/>
      <c r="BT264" s="682"/>
      <c r="BU264" s="682"/>
      <c r="BV264" s="682"/>
      <c r="BW264" s="682"/>
    </row>
    <row r="265" spans="1:75" ht="13.5" customHeight="1">
      <c r="A265" s="696" t="s">
        <v>74</v>
      </c>
      <c r="B265" s="15" t="s">
        <v>55</v>
      </c>
      <c r="C265" s="692" t="str">
        <f>VLOOKUP($C252,'2025年度(1年後期)'!$B$5:$N$207,COLUMN('2025年度(1年後期)'!$G$5),0)&amp;""</f>
        <v/>
      </c>
      <c r="D265" s="693"/>
      <c r="E265" s="698" t="str">
        <f>VLOOKUP($C252,'2025年度(2年後期)'!$B$5:$N$207,COLUMN('2025年度(2年後期)'!$G$5),0)&amp;""</f>
        <v/>
      </c>
      <c r="F265" s="693"/>
      <c r="G265" s="698" t="str">
        <f>VLOOKUP($C252,'2025年度(3年後期)'!$B$5:$N$207,COLUMN('2025年度(3年後期)'!$G$5),0)&amp;""</f>
        <v/>
      </c>
      <c r="H265" s="693"/>
      <c r="I265" s="698" t="str">
        <f>VLOOKUP($C252,'2025年度(4年後期)'!$B$5:$N$206,COLUMN('2025年度(4年後期)'!$G$5),0)&amp;""</f>
        <v/>
      </c>
      <c r="J265" s="693"/>
      <c r="K265" s="694" t="str">
        <f>VLOOKUP($C252,'2025年度(助産後期)'!$B$5:$N$207,COLUMN('2025年度(助産後期)'!$G$5),0)&amp;""</f>
        <v/>
      </c>
      <c r="L265" s="694"/>
      <c r="M265" s="692" t="str">
        <f>VLOOKUP($C252,'2025年度(M1後期)'!$B$5:$N$207,COLUMN('2025年度(M1後期)'!$G$5),0)&amp;""</f>
        <v/>
      </c>
      <c r="N265" s="693"/>
      <c r="O265" s="694" t="str">
        <f>VLOOKUP($C252,'2025年度(M2後期)'!$B$5:$N$207,COLUMN('2025年度(M2後期)'!$G$5),0)&amp;""</f>
        <v/>
      </c>
      <c r="P265" s="693"/>
      <c r="Q265" s="694" t="str">
        <f>VLOOKUP($C252,'2025年度(D1後期)'!$B$5:$N$207,COLUMN('2025年度(D1後期)'!$G$5),0)&amp;""</f>
        <v/>
      </c>
      <c r="R265" s="693"/>
      <c r="S265" s="694" t="str">
        <f>VLOOKUP($C252,'2025年度(D23後期)'!$B$5:$N$207,COLUMN('2025年度(D23後期)'!$G$5),0)&amp;""</f>
        <v/>
      </c>
      <c r="T265" s="693"/>
      <c r="U265" s="21"/>
      <c r="Z265" s="696" t="str">
        <f>A265</f>
        <v>３時限（13：30～15：00）</v>
      </c>
      <c r="AA265" s="680"/>
      <c r="AB265" s="680"/>
      <c r="AC265" s="680"/>
      <c r="AD265" s="680"/>
      <c r="AE265" s="680"/>
      <c r="AF265" s="680"/>
      <c r="AG265" s="680"/>
      <c r="AH265" s="680"/>
      <c r="AI265" s="680"/>
      <c r="AJ265" s="680"/>
      <c r="AK265" s="680"/>
      <c r="AL265" s="680"/>
      <c r="AM265" s="680"/>
      <c r="AN265" s="680"/>
      <c r="AO265" s="680"/>
      <c r="AP265" s="680"/>
      <c r="AQ265" s="680"/>
      <c r="AR265" s="680"/>
      <c r="AS265" s="680"/>
      <c r="AT265" s="680"/>
      <c r="AU265" s="680"/>
      <c r="AV265" s="680"/>
      <c r="AW265" s="680"/>
      <c r="AX265" s="680"/>
      <c r="AY265" s="680"/>
      <c r="AZ265" s="680"/>
      <c r="BA265" s="680"/>
      <c r="BB265" s="680"/>
      <c r="BC265" s="680"/>
      <c r="BD265" s="680"/>
      <c r="BE265" s="680"/>
      <c r="BF265" s="680"/>
      <c r="BG265" s="680"/>
      <c r="BH265" s="680"/>
      <c r="BI265" s="680"/>
      <c r="BJ265" s="680"/>
      <c r="BK265" s="674"/>
      <c r="BL265" s="674"/>
      <c r="BM265" s="674"/>
      <c r="BN265" s="680"/>
      <c r="BO265" s="680"/>
      <c r="BP265" s="680"/>
      <c r="BQ265" s="680"/>
      <c r="BR265" s="680"/>
      <c r="BS265" s="680"/>
      <c r="BT265" s="680"/>
      <c r="BU265" s="680"/>
      <c r="BV265" s="680"/>
      <c r="BW265" s="680"/>
    </row>
    <row r="266" spans="1:75" ht="13.5" customHeight="1">
      <c r="A266" s="696"/>
      <c r="B266" s="15" t="s">
        <v>58</v>
      </c>
      <c r="C266" s="688" t="str">
        <f>IFERROR(VLOOKUP(C265,科目・教員!$A$2:$B$349,2,0),"")</f>
        <v/>
      </c>
      <c r="D266" s="689"/>
      <c r="E266" s="690" t="str">
        <f>IFERROR(VLOOKUP(E265,科目・教員!$A$2:$B$349,2,0),"")</f>
        <v/>
      </c>
      <c r="F266" s="689"/>
      <c r="G266" s="690" t="str">
        <f>IFERROR(VLOOKUP(G265,科目・教員!$A$2:$B$349,2,0),"")</f>
        <v/>
      </c>
      <c r="H266" s="689"/>
      <c r="I266" s="690" t="str">
        <f>IFERROR(VLOOKUP(I265,科目・教員!$A$2:$B$349,2,0),"")</f>
        <v/>
      </c>
      <c r="J266" s="689"/>
      <c r="K266" s="691" t="str">
        <f>IFERROR(VLOOKUP(K265,科目・教員!$A$2:$B$349,2,0),"")</f>
        <v/>
      </c>
      <c r="L266" s="691"/>
      <c r="M266" s="688" t="str">
        <f>IFERROR(VLOOKUP(M265,科目・教員!$A$2:$B$349,2,0),"")</f>
        <v/>
      </c>
      <c r="N266" s="689"/>
      <c r="O266" s="691" t="str">
        <f>IFERROR(VLOOKUP(O265,科目・教員!$A$2:$B$349,2,0),"")</f>
        <v/>
      </c>
      <c r="P266" s="689"/>
      <c r="Q266" s="691" t="str">
        <f>IFERROR(VLOOKUP(Q265,科目・教員!$A$2:$B$349,2,0),"")</f>
        <v/>
      </c>
      <c r="R266" s="689"/>
      <c r="S266" s="691" t="str">
        <f>IFERROR(VLOOKUP(S265,科目・教員!$A$2:$B$349,2,0),"")</f>
        <v/>
      </c>
      <c r="T266" s="689"/>
      <c r="U266" s="21"/>
      <c r="Z266" s="696"/>
      <c r="AA266" s="681"/>
      <c r="AB266" s="681"/>
      <c r="AC266" s="681"/>
      <c r="AD266" s="681"/>
      <c r="AE266" s="681"/>
      <c r="AF266" s="681"/>
      <c r="AG266" s="681"/>
      <c r="AH266" s="681"/>
      <c r="AI266" s="681"/>
      <c r="AJ266" s="681"/>
      <c r="AK266" s="681"/>
      <c r="AL266" s="681"/>
      <c r="AM266" s="681"/>
      <c r="AN266" s="681"/>
      <c r="AO266" s="681"/>
      <c r="AP266" s="681"/>
      <c r="AQ266" s="681"/>
      <c r="AR266" s="681"/>
      <c r="AS266" s="681"/>
      <c r="AT266" s="681"/>
      <c r="AU266" s="681"/>
      <c r="AV266" s="681"/>
      <c r="AW266" s="681"/>
      <c r="AX266" s="681"/>
      <c r="AY266" s="681"/>
      <c r="AZ266" s="681"/>
      <c r="BA266" s="681"/>
      <c r="BB266" s="681"/>
      <c r="BC266" s="681"/>
      <c r="BD266" s="681"/>
      <c r="BE266" s="681"/>
      <c r="BF266" s="681"/>
      <c r="BG266" s="681"/>
      <c r="BH266" s="681"/>
      <c r="BI266" s="681"/>
      <c r="BJ266" s="681"/>
      <c r="BK266" s="675"/>
      <c r="BL266" s="675"/>
      <c r="BM266" s="675"/>
      <c r="BN266" s="681"/>
      <c r="BO266" s="681"/>
      <c r="BP266" s="681"/>
      <c r="BQ266" s="681"/>
      <c r="BR266" s="681"/>
      <c r="BS266" s="681"/>
      <c r="BT266" s="681"/>
      <c r="BU266" s="681"/>
      <c r="BV266" s="681"/>
      <c r="BW266" s="681"/>
    </row>
    <row r="267" spans="1:75" ht="13.5" customHeight="1">
      <c r="A267" s="696"/>
      <c r="B267" s="15" t="s">
        <v>60</v>
      </c>
      <c r="C267" s="688" t="str">
        <f>VLOOKUP($C252,'2025年度(1年後期)'!$B$5:$N$207,COLUMN('2025年度(1年後期)'!$G$5)+1,0)&amp;""</f>
        <v/>
      </c>
      <c r="D267" s="689"/>
      <c r="E267" s="690" t="str">
        <f>VLOOKUP($C252,'2025年度(2年後期)'!$B$5:$N$207,COLUMN('2025年度(2年後期)'!$G$5)+1,0)&amp;""</f>
        <v/>
      </c>
      <c r="F267" s="689"/>
      <c r="G267" s="690" t="str">
        <f>VLOOKUP($C252,'2025年度(3年後期)'!$B$5:$N$207,COLUMN('2025年度(3年後期)'!$G$5)+1,0)&amp;""</f>
        <v/>
      </c>
      <c r="H267" s="689"/>
      <c r="I267" s="690" t="str">
        <f>VLOOKUP($C252,'2025年度(4年後期)'!$B$5:$N$206,COLUMN('2025年度(4年後期)'!$G$5)+1,0)&amp;""</f>
        <v/>
      </c>
      <c r="J267" s="689"/>
      <c r="K267" s="691" t="str">
        <f>VLOOKUP($C252,'2025年度(助産後期)'!$B$5:$N$207,COLUMN('2025年度(助産後期)'!$G$5)+1,0)&amp;""</f>
        <v/>
      </c>
      <c r="L267" s="691"/>
      <c r="M267" s="688" t="str">
        <f>VLOOKUP($C252,'2025年度(M1後期)'!$B$5:$N$207,COLUMN('2025年度(M1後期)'!$G$5)+1,0)&amp;""</f>
        <v/>
      </c>
      <c r="N267" s="689"/>
      <c r="O267" s="691" t="str">
        <f>VLOOKUP($C252,'2025年度(M2後期)'!$B$5:$N$207,COLUMN('2025年度(M2後期)'!$G$5)+1,0)&amp;""</f>
        <v/>
      </c>
      <c r="P267" s="689"/>
      <c r="Q267" s="691" t="str">
        <f>VLOOKUP($C252,'2025年度(D1後期)'!$B$5:$N$207,COLUMN('2025年度(D1後期)'!$G$5)+1,0)&amp;""</f>
        <v/>
      </c>
      <c r="R267" s="689"/>
      <c r="S267" s="691" t="str">
        <f>VLOOKUP($C252,'2025年度(D23後期)'!$B$5:$N$207,COLUMN('2025年度(D23後期)'!$G$5)+1,0)&amp;""</f>
        <v/>
      </c>
      <c r="T267" s="689"/>
      <c r="U267" s="21"/>
      <c r="Z267" s="696"/>
      <c r="AA267" s="681"/>
      <c r="AB267" s="681"/>
      <c r="AC267" s="681"/>
      <c r="AD267" s="681"/>
      <c r="AE267" s="681"/>
      <c r="AF267" s="681"/>
      <c r="AG267" s="681"/>
      <c r="AH267" s="681"/>
      <c r="AI267" s="681"/>
      <c r="AJ267" s="681"/>
      <c r="AK267" s="681"/>
      <c r="AL267" s="681"/>
      <c r="AM267" s="681"/>
      <c r="AN267" s="681"/>
      <c r="AO267" s="681"/>
      <c r="AP267" s="681"/>
      <c r="AQ267" s="681"/>
      <c r="AR267" s="681"/>
      <c r="AS267" s="681"/>
      <c r="AT267" s="681"/>
      <c r="AU267" s="681"/>
      <c r="AV267" s="681"/>
      <c r="AW267" s="681"/>
      <c r="AX267" s="681"/>
      <c r="AY267" s="681"/>
      <c r="AZ267" s="681"/>
      <c r="BA267" s="681"/>
      <c r="BB267" s="681"/>
      <c r="BC267" s="681"/>
      <c r="BD267" s="681"/>
      <c r="BE267" s="681"/>
      <c r="BF267" s="681"/>
      <c r="BG267" s="681"/>
      <c r="BH267" s="681"/>
      <c r="BI267" s="681"/>
      <c r="BJ267" s="681"/>
      <c r="BK267" s="675"/>
      <c r="BL267" s="675"/>
      <c r="BM267" s="675"/>
      <c r="BN267" s="681"/>
      <c r="BO267" s="681"/>
      <c r="BP267" s="681"/>
      <c r="BQ267" s="681"/>
      <c r="BR267" s="681"/>
      <c r="BS267" s="681"/>
      <c r="BT267" s="681"/>
      <c r="BU267" s="681"/>
      <c r="BV267" s="681"/>
      <c r="BW267" s="681"/>
    </row>
    <row r="268" spans="1:75" ht="13.5" customHeight="1">
      <c r="A268" s="712"/>
      <c r="B268" s="16" t="s">
        <v>62</v>
      </c>
      <c r="C268" s="687"/>
      <c r="D268" s="685"/>
      <c r="E268" s="684"/>
      <c r="F268" s="685"/>
      <c r="G268" s="684"/>
      <c r="H268" s="685"/>
      <c r="I268" s="684"/>
      <c r="J268" s="685"/>
      <c r="K268" s="686"/>
      <c r="L268" s="686"/>
      <c r="M268" s="687"/>
      <c r="N268" s="685"/>
      <c r="O268" s="686"/>
      <c r="P268" s="685"/>
      <c r="Q268" s="686"/>
      <c r="R268" s="685"/>
      <c r="S268" s="686"/>
      <c r="T268" s="685"/>
      <c r="U268" s="21"/>
      <c r="Z268" s="697"/>
      <c r="AA268" s="682"/>
      <c r="AB268" s="682"/>
      <c r="AC268" s="682"/>
      <c r="AD268" s="682"/>
      <c r="AE268" s="682"/>
      <c r="AF268" s="682"/>
      <c r="AG268" s="682"/>
      <c r="AH268" s="682"/>
      <c r="AI268" s="682"/>
      <c r="AJ268" s="682"/>
      <c r="AK268" s="682"/>
      <c r="AL268" s="682"/>
      <c r="AM268" s="682"/>
      <c r="AN268" s="682"/>
      <c r="AO268" s="682"/>
      <c r="AP268" s="682"/>
      <c r="AQ268" s="682"/>
      <c r="AR268" s="682"/>
      <c r="AS268" s="682"/>
      <c r="AT268" s="682"/>
      <c r="AU268" s="682"/>
      <c r="AV268" s="682"/>
      <c r="AW268" s="682"/>
      <c r="AX268" s="682"/>
      <c r="AY268" s="682"/>
      <c r="AZ268" s="682"/>
      <c r="BA268" s="682"/>
      <c r="BB268" s="682"/>
      <c r="BC268" s="682"/>
      <c r="BD268" s="682"/>
      <c r="BE268" s="682"/>
      <c r="BF268" s="682"/>
      <c r="BG268" s="682"/>
      <c r="BH268" s="682"/>
      <c r="BI268" s="682"/>
      <c r="BJ268" s="682"/>
      <c r="BK268" s="676"/>
      <c r="BL268" s="676"/>
      <c r="BM268" s="676"/>
      <c r="BN268" s="682"/>
      <c r="BO268" s="682"/>
      <c r="BP268" s="682"/>
      <c r="BQ268" s="682"/>
      <c r="BR268" s="682"/>
      <c r="BS268" s="682"/>
      <c r="BT268" s="682"/>
      <c r="BU268" s="682"/>
      <c r="BV268" s="682"/>
      <c r="BW268" s="682"/>
    </row>
    <row r="269" spans="1:75" ht="13.5" customHeight="1">
      <c r="A269" s="696" t="s">
        <v>80</v>
      </c>
      <c r="B269" s="15" t="s">
        <v>55</v>
      </c>
      <c r="C269" s="692" t="str">
        <f>VLOOKUP($C252,'2025年度(1年後期)'!$B$5:$N$207,COLUMN('2025年度(1年後期)'!$I$5),0)&amp;""</f>
        <v/>
      </c>
      <c r="D269" s="693"/>
      <c r="E269" s="698" t="str">
        <f>VLOOKUP($C252,'2025年度(2年後期)'!$B$5:$N$207,COLUMN('2025年度(2年後期)'!$I$5),0)&amp;""</f>
        <v/>
      </c>
      <c r="F269" s="693"/>
      <c r="G269" s="698" t="str">
        <f>VLOOKUP($C252,'2025年度(3年後期)'!$B$5:$N$207,COLUMN('2025年度(3年後期)'!$I$5),0)&amp;""</f>
        <v/>
      </c>
      <c r="H269" s="693"/>
      <c r="I269" s="698" t="str">
        <f>VLOOKUP($C252,'2025年度(4年後期)'!$B$5:$N$206,COLUMN('2025年度(4年後期)'!$I$5),0)&amp;""</f>
        <v/>
      </c>
      <c r="J269" s="693"/>
      <c r="K269" s="694" t="str">
        <f>VLOOKUP($C252,'2025年度(助産後期)'!$B$5:$N$207,COLUMN('2025年度(助産後期)'!$I$5),0)&amp;""</f>
        <v/>
      </c>
      <c r="L269" s="694"/>
      <c r="M269" s="692" t="str">
        <f>VLOOKUP($C252,'2025年度(M1後期)'!$B$5:$N$207,COLUMN('2025年度(M1後期)'!$I$5),0)&amp;""</f>
        <v/>
      </c>
      <c r="N269" s="693"/>
      <c r="O269" s="694" t="str">
        <f>VLOOKUP($C252,'2025年度(M2後期)'!$B$5:$N$207,COLUMN('2025年度(M2後期)'!$I$5),0)&amp;""</f>
        <v/>
      </c>
      <c r="P269" s="693"/>
      <c r="Q269" s="694" t="str">
        <f>VLOOKUP($C252,'2025年度(D1後期)'!$B$5:$N$207,COLUMN('2025年度(D1後期)'!$I$5),0)&amp;""</f>
        <v/>
      </c>
      <c r="R269" s="693"/>
      <c r="S269" s="694" t="str">
        <f>VLOOKUP($C252,'2025年度(D23後期)'!$B$5:$N$207,COLUMN('2025年度(D23後期)'!$I$5),0)&amp;""</f>
        <v/>
      </c>
      <c r="T269" s="693"/>
      <c r="U269" s="21"/>
      <c r="Z269" s="696" t="str">
        <f>A269</f>
        <v>４時限（15：10～16：40）</v>
      </c>
      <c r="AA269" s="680"/>
      <c r="AB269" s="680"/>
      <c r="AC269" s="680"/>
      <c r="AD269" s="680"/>
      <c r="AE269" s="680"/>
      <c r="AF269" s="680"/>
      <c r="AG269" s="680"/>
      <c r="AH269" s="680"/>
      <c r="AI269" s="680"/>
      <c r="AJ269" s="680"/>
      <c r="AK269" s="680"/>
      <c r="AL269" s="680"/>
      <c r="AM269" s="680"/>
      <c r="AN269" s="680"/>
      <c r="AO269" s="680"/>
      <c r="AP269" s="680"/>
      <c r="AQ269" s="680"/>
      <c r="AR269" s="680"/>
      <c r="AS269" s="680"/>
      <c r="AT269" s="680"/>
      <c r="AU269" s="680"/>
      <c r="AV269" s="680"/>
      <c r="AW269" s="680"/>
      <c r="AX269" s="680"/>
      <c r="AY269" s="680"/>
      <c r="AZ269" s="680"/>
      <c r="BA269" s="680"/>
      <c r="BB269" s="680"/>
      <c r="BC269" s="680"/>
      <c r="BD269" s="680"/>
      <c r="BE269" s="680"/>
      <c r="BF269" s="680"/>
      <c r="BG269" s="680"/>
      <c r="BH269" s="680"/>
      <c r="BI269" s="680"/>
      <c r="BJ269" s="680"/>
      <c r="BK269" s="674"/>
      <c r="BL269" s="674"/>
      <c r="BM269" s="674"/>
      <c r="BN269" s="680"/>
      <c r="BO269" s="680"/>
      <c r="BP269" s="680"/>
      <c r="BQ269" s="680"/>
      <c r="BR269" s="680"/>
      <c r="BS269" s="680"/>
      <c r="BT269" s="680"/>
      <c r="BU269" s="680"/>
      <c r="BV269" s="680"/>
      <c r="BW269" s="680"/>
    </row>
    <row r="270" spans="1:75" ht="13.5" customHeight="1">
      <c r="A270" s="696"/>
      <c r="B270" s="15" t="s">
        <v>58</v>
      </c>
      <c r="C270" s="688" t="str">
        <f>IFERROR(VLOOKUP(C269,科目・教員!$A$2:$B$349,2,0),"")</f>
        <v/>
      </c>
      <c r="D270" s="689"/>
      <c r="E270" s="690" t="str">
        <f>IFERROR(VLOOKUP(E269,科目・教員!$A$2:$B$349,2,0),"")</f>
        <v/>
      </c>
      <c r="F270" s="689"/>
      <c r="G270" s="690" t="str">
        <f>IFERROR(VLOOKUP(G269,科目・教員!$A$2:$B$349,2,0),"")</f>
        <v/>
      </c>
      <c r="H270" s="689"/>
      <c r="I270" s="690" t="str">
        <f>IFERROR(VLOOKUP(I269,科目・教員!$A$2:$B$349,2,0),"")</f>
        <v/>
      </c>
      <c r="J270" s="689"/>
      <c r="K270" s="691" t="str">
        <f>IFERROR(VLOOKUP(K269,科目・教員!$A$2:$B$349,2,0),"")</f>
        <v/>
      </c>
      <c r="L270" s="691"/>
      <c r="M270" s="688" t="str">
        <f>IFERROR(VLOOKUP(M269,科目・教員!$A$2:$B$349,2,0),"")</f>
        <v/>
      </c>
      <c r="N270" s="689"/>
      <c r="O270" s="691" t="str">
        <f>IFERROR(VLOOKUP(O269,科目・教員!$A$2:$B$349,2,0),"")</f>
        <v/>
      </c>
      <c r="P270" s="689"/>
      <c r="Q270" s="691" t="str">
        <f>IFERROR(VLOOKUP(Q269,科目・教員!$A$2:$B$349,2,0),"")</f>
        <v/>
      </c>
      <c r="R270" s="689"/>
      <c r="S270" s="691" t="str">
        <f>IFERROR(VLOOKUP(S269,科目・教員!$A$2:$B$349,2,0),"")</f>
        <v/>
      </c>
      <c r="T270" s="689"/>
      <c r="U270" s="21"/>
      <c r="Z270" s="696"/>
      <c r="AA270" s="681"/>
      <c r="AB270" s="681"/>
      <c r="AC270" s="681"/>
      <c r="AD270" s="681"/>
      <c r="AE270" s="681"/>
      <c r="AF270" s="681"/>
      <c r="AG270" s="681"/>
      <c r="AH270" s="681"/>
      <c r="AI270" s="681"/>
      <c r="AJ270" s="681"/>
      <c r="AK270" s="681"/>
      <c r="AL270" s="681"/>
      <c r="AM270" s="681"/>
      <c r="AN270" s="681"/>
      <c r="AO270" s="681"/>
      <c r="AP270" s="681"/>
      <c r="AQ270" s="681"/>
      <c r="AR270" s="681"/>
      <c r="AS270" s="681"/>
      <c r="AT270" s="681"/>
      <c r="AU270" s="681"/>
      <c r="AV270" s="681"/>
      <c r="AW270" s="681"/>
      <c r="AX270" s="681"/>
      <c r="AY270" s="681"/>
      <c r="AZ270" s="681"/>
      <c r="BA270" s="681"/>
      <c r="BB270" s="681"/>
      <c r="BC270" s="681"/>
      <c r="BD270" s="681"/>
      <c r="BE270" s="681"/>
      <c r="BF270" s="681"/>
      <c r="BG270" s="681"/>
      <c r="BH270" s="681"/>
      <c r="BI270" s="681"/>
      <c r="BJ270" s="681"/>
      <c r="BK270" s="675"/>
      <c r="BL270" s="675"/>
      <c r="BM270" s="675"/>
      <c r="BN270" s="681"/>
      <c r="BO270" s="681"/>
      <c r="BP270" s="681"/>
      <c r="BQ270" s="681"/>
      <c r="BR270" s="681"/>
      <c r="BS270" s="681"/>
      <c r="BT270" s="681"/>
      <c r="BU270" s="681"/>
      <c r="BV270" s="681"/>
      <c r="BW270" s="681"/>
    </row>
    <row r="271" spans="1:75" ht="13.5" customHeight="1">
      <c r="A271" s="696"/>
      <c r="B271" s="15" t="s">
        <v>60</v>
      </c>
      <c r="C271" s="688" t="str">
        <f>VLOOKUP($C252,'2025年度(1年後期)'!$B$5:$N$207,COLUMN('2025年度(1年後期)'!$I$5)+1,0)&amp;""</f>
        <v/>
      </c>
      <c r="D271" s="689"/>
      <c r="E271" s="690" t="str">
        <f>VLOOKUP($C252,'2025年度(2年後期)'!$B$5:$N$207,COLUMN('2025年度(2年後期)'!$I$5)+1,0)&amp;""</f>
        <v/>
      </c>
      <c r="F271" s="689"/>
      <c r="G271" s="690" t="str">
        <f>VLOOKUP($C252,'2025年度(3年後期)'!$B$5:$N$207,COLUMN('2025年度(3年後期)'!$I$5)+1,0)&amp;""</f>
        <v/>
      </c>
      <c r="H271" s="689"/>
      <c r="I271" s="690" t="str">
        <f>VLOOKUP($C252,'2025年度(4年後期)'!$B$5:$N$206,COLUMN('2025年度(4年後期)'!$I$5)+1,0)&amp;""</f>
        <v/>
      </c>
      <c r="J271" s="689"/>
      <c r="K271" s="691" t="str">
        <f>VLOOKUP($C252,'2025年度(助産後期)'!$B$5:$N$207,COLUMN('2025年度(助産後期)'!$I$5)+1,0)&amp;""</f>
        <v/>
      </c>
      <c r="L271" s="691"/>
      <c r="M271" s="688" t="str">
        <f>VLOOKUP($C252,'2025年度(M1後期)'!$B$5:$N$207,COLUMN('2025年度(M1後期)'!$I$5)+1,0)&amp;""</f>
        <v/>
      </c>
      <c r="N271" s="689"/>
      <c r="O271" s="691" t="str">
        <f>VLOOKUP($C252,'2025年度(M2後期)'!$B$5:$N$207,COLUMN('2025年度(M2後期)'!$I$5)+1,0)&amp;""</f>
        <v/>
      </c>
      <c r="P271" s="689"/>
      <c r="Q271" s="691" t="str">
        <f>VLOOKUP($C252,'2025年度(D1後期)'!$B$5:$N$207,COLUMN('2025年度(D1後期)'!$I$5)+1,0)&amp;""</f>
        <v/>
      </c>
      <c r="R271" s="689"/>
      <c r="S271" s="691" t="str">
        <f>VLOOKUP($C252,'2025年度(D23後期)'!$B$5:$N$207,COLUMN('2025年度(D23後期)'!$I$5)+1,0)&amp;""</f>
        <v/>
      </c>
      <c r="T271" s="689"/>
      <c r="U271" s="21"/>
      <c r="Z271" s="696"/>
      <c r="AA271" s="681"/>
      <c r="AB271" s="681"/>
      <c r="AC271" s="681"/>
      <c r="AD271" s="681"/>
      <c r="AE271" s="681"/>
      <c r="AF271" s="681"/>
      <c r="AG271" s="681"/>
      <c r="AH271" s="681"/>
      <c r="AI271" s="681"/>
      <c r="AJ271" s="681"/>
      <c r="AK271" s="681"/>
      <c r="AL271" s="681"/>
      <c r="AM271" s="681"/>
      <c r="AN271" s="681"/>
      <c r="AO271" s="681"/>
      <c r="AP271" s="681"/>
      <c r="AQ271" s="681"/>
      <c r="AR271" s="681"/>
      <c r="AS271" s="681"/>
      <c r="AT271" s="681"/>
      <c r="AU271" s="681"/>
      <c r="AV271" s="681"/>
      <c r="AW271" s="681"/>
      <c r="AX271" s="681"/>
      <c r="AY271" s="681"/>
      <c r="AZ271" s="681"/>
      <c r="BA271" s="681"/>
      <c r="BB271" s="681"/>
      <c r="BC271" s="681"/>
      <c r="BD271" s="681"/>
      <c r="BE271" s="681"/>
      <c r="BF271" s="681"/>
      <c r="BG271" s="681"/>
      <c r="BH271" s="681"/>
      <c r="BI271" s="681"/>
      <c r="BJ271" s="681"/>
      <c r="BK271" s="675"/>
      <c r="BL271" s="675"/>
      <c r="BM271" s="675"/>
      <c r="BN271" s="681"/>
      <c r="BO271" s="681"/>
      <c r="BP271" s="681"/>
      <c r="BQ271" s="681"/>
      <c r="BR271" s="681"/>
      <c r="BS271" s="681"/>
      <c r="BT271" s="681"/>
      <c r="BU271" s="681"/>
      <c r="BV271" s="681"/>
      <c r="BW271" s="681"/>
    </row>
    <row r="272" spans="1:75" ht="13.5" customHeight="1">
      <c r="A272" s="697"/>
      <c r="B272" s="16" t="s">
        <v>62</v>
      </c>
      <c r="C272" s="687"/>
      <c r="D272" s="685"/>
      <c r="E272" s="684"/>
      <c r="F272" s="685"/>
      <c r="G272" s="684"/>
      <c r="H272" s="685"/>
      <c r="I272" s="684"/>
      <c r="J272" s="685"/>
      <c r="K272" s="686"/>
      <c r="L272" s="686"/>
      <c r="M272" s="687"/>
      <c r="N272" s="685"/>
      <c r="O272" s="686"/>
      <c r="P272" s="685"/>
      <c r="Q272" s="686"/>
      <c r="R272" s="685"/>
      <c r="S272" s="686"/>
      <c r="T272" s="685"/>
      <c r="U272" s="21"/>
      <c r="Z272" s="697"/>
      <c r="AA272" s="682"/>
      <c r="AB272" s="682"/>
      <c r="AC272" s="682"/>
      <c r="AD272" s="682"/>
      <c r="AE272" s="682"/>
      <c r="AF272" s="682"/>
      <c r="AG272" s="682"/>
      <c r="AH272" s="682"/>
      <c r="AI272" s="682"/>
      <c r="AJ272" s="682"/>
      <c r="AK272" s="682"/>
      <c r="AL272" s="682"/>
      <c r="AM272" s="682"/>
      <c r="AN272" s="682"/>
      <c r="AO272" s="682"/>
      <c r="AP272" s="682"/>
      <c r="AQ272" s="682"/>
      <c r="AR272" s="682"/>
      <c r="AS272" s="682"/>
      <c r="AT272" s="682"/>
      <c r="AU272" s="682"/>
      <c r="AV272" s="682"/>
      <c r="AW272" s="682"/>
      <c r="AX272" s="682"/>
      <c r="AY272" s="682"/>
      <c r="AZ272" s="682"/>
      <c r="BA272" s="682"/>
      <c r="BB272" s="682"/>
      <c r="BC272" s="682"/>
      <c r="BD272" s="682"/>
      <c r="BE272" s="682"/>
      <c r="BF272" s="682"/>
      <c r="BG272" s="682"/>
      <c r="BH272" s="682"/>
      <c r="BI272" s="682"/>
      <c r="BJ272" s="682"/>
      <c r="BK272" s="676"/>
      <c r="BL272" s="676"/>
      <c r="BM272" s="676"/>
      <c r="BN272" s="682"/>
      <c r="BO272" s="682"/>
      <c r="BP272" s="682"/>
      <c r="BQ272" s="682"/>
      <c r="BR272" s="682"/>
      <c r="BS272" s="682"/>
      <c r="BT272" s="682"/>
      <c r="BU272" s="682"/>
      <c r="BV272" s="682"/>
      <c r="BW272" s="682"/>
    </row>
    <row r="273" spans="1:75" ht="13.5" customHeight="1">
      <c r="A273" s="696" t="s">
        <v>87</v>
      </c>
      <c r="B273" s="15" t="s">
        <v>55</v>
      </c>
      <c r="C273" s="692" t="str">
        <f>VLOOKUP($C252,'2025年度(1年後期)'!$B$5:$N$207,COLUMN('2025年度(1年後期)'!$K$5),0)&amp;""</f>
        <v/>
      </c>
      <c r="D273" s="693"/>
      <c r="E273" s="698" t="str">
        <f>VLOOKUP($C252,'2025年度(2年後期)'!$B$5:$N$207,COLUMN('2025年度(2年後期)'!$K$5),0)&amp;""</f>
        <v/>
      </c>
      <c r="F273" s="693"/>
      <c r="G273" s="698" t="str">
        <f>VLOOKUP($C252,'2025年度(3年後期)'!$B$5:$N$207,COLUMN('2025年度(3年後期)'!$K$5),0)&amp;""</f>
        <v/>
      </c>
      <c r="H273" s="693"/>
      <c r="I273" s="698" t="str">
        <f>VLOOKUP($C252,'2025年度(4年後期)'!$B$5:$N$206,COLUMN('2025年度(4年後期)'!$K$5),0)&amp;""</f>
        <v/>
      </c>
      <c r="J273" s="693"/>
      <c r="K273" s="694" t="str">
        <f>VLOOKUP($C252,'2025年度(助産後期)'!$B$5:$N$207,COLUMN('2025年度(助産後期)'!$K$5),0)&amp;""</f>
        <v/>
      </c>
      <c r="L273" s="694"/>
      <c r="M273" s="692" t="str">
        <f>VLOOKUP($C252,'2025年度(M1後期)'!$B$5:$N$207,COLUMN('2025年度(M1後期)'!$K$5),0)&amp;""</f>
        <v/>
      </c>
      <c r="N273" s="693"/>
      <c r="O273" s="694" t="str">
        <f>VLOOKUP($C252,'2025年度(M2後期)'!$B$5:$N$207,COLUMN('2025年度(M2後期)'!$K$5),0)&amp;""</f>
        <v/>
      </c>
      <c r="P273" s="693"/>
      <c r="Q273" s="694" t="str">
        <f>VLOOKUP($C252,'2025年度(D1後期)'!$B$5:$N$207,COLUMN('2025年度(D1後期)'!$K$5),0)&amp;""</f>
        <v/>
      </c>
      <c r="R273" s="693"/>
      <c r="S273" s="694" t="str">
        <f>VLOOKUP($C252,'2025年度(D23後期)'!$B$5:$N$207,COLUMN('2025年度(D23後期)'!$K$5),0)&amp;""</f>
        <v/>
      </c>
      <c r="T273" s="693"/>
      <c r="U273" s="21"/>
      <c r="Z273" s="696" t="str">
        <f>A273</f>
        <v>５時限（16：50～18：20）</v>
      </c>
      <c r="AA273" s="680"/>
      <c r="AB273" s="680"/>
      <c r="AC273" s="680"/>
      <c r="AD273" s="680"/>
      <c r="AE273" s="680"/>
      <c r="AF273" s="680"/>
      <c r="AG273" s="680"/>
      <c r="AH273" s="680"/>
      <c r="AI273" s="680"/>
      <c r="AJ273" s="680"/>
      <c r="AK273" s="680"/>
      <c r="AL273" s="680"/>
      <c r="AM273" s="680"/>
      <c r="AN273" s="680"/>
      <c r="AO273" s="680"/>
      <c r="AP273" s="680"/>
      <c r="AQ273" s="680"/>
      <c r="AR273" s="680"/>
      <c r="AS273" s="680"/>
      <c r="AT273" s="680"/>
      <c r="AU273" s="680"/>
      <c r="AV273" s="680"/>
      <c r="AW273" s="680"/>
      <c r="AX273" s="680"/>
      <c r="AY273" s="680"/>
      <c r="AZ273" s="680"/>
      <c r="BA273" s="680"/>
      <c r="BB273" s="680"/>
      <c r="BC273" s="680"/>
      <c r="BD273" s="680"/>
      <c r="BE273" s="680"/>
      <c r="BF273" s="680"/>
      <c r="BG273" s="680"/>
      <c r="BH273" s="680"/>
      <c r="BI273" s="680"/>
      <c r="BJ273" s="680"/>
      <c r="BK273" s="674"/>
      <c r="BL273" s="674"/>
      <c r="BM273" s="674"/>
      <c r="BN273" s="680"/>
      <c r="BO273" s="680"/>
      <c r="BP273" s="680"/>
      <c r="BQ273" s="680"/>
      <c r="BR273" s="680"/>
      <c r="BS273" s="680"/>
      <c r="BT273" s="680"/>
      <c r="BU273" s="680"/>
      <c r="BV273" s="680"/>
      <c r="BW273" s="680"/>
    </row>
    <row r="274" spans="1:75" ht="13.5" customHeight="1">
      <c r="A274" s="696"/>
      <c r="B274" s="15" t="s">
        <v>58</v>
      </c>
      <c r="C274" s="688" t="str">
        <f>IFERROR(VLOOKUP(C273,科目・教員!$A$2:$B$349,2,0),"")</f>
        <v/>
      </c>
      <c r="D274" s="689"/>
      <c r="E274" s="690" t="str">
        <f>IFERROR(VLOOKUP(E273,科目・教員!$A$2:$B$349,2,0),"")</f>
        <v/>
      </c>
      <c r="F274" s="689"/>
      <c r="G274" s="690" t="str">
        <f>IFERROR(VLOOKUP(G273,科目・教員!$A$2:$B$349,2,0),"")</f>
        <v/>
      </c>
      <c r="H274" s="689"/>
      <c r="I274" s="690" t="str">
        <f>IFERROR(VLOOKUP(I273,科目・教員!$A$2:$B$349,2,0),"")</f>
        <v/>
      </c>
      <c r="J274" s="689"/>
      <c r="K274" s="691" t="str">
        <f>IFERROR(VLOOKUP(K273,科目・教員!$A$2:$B$349,2,0),"")</f>
        <v/>
      </c>
      <c r="L274" s="691"/>
      <c r="M274" s="688" t="str">
        <f>IFERROR(VLOOKUP(M273,科目・教員!$A$2:$B$349,2,0),"")</f>
        <v/>
      </c>
      <c r="N274" s="689"/>
      <c r="O274" s="691" t="str">
        <f>IFERROR(VLOOKUP(O273,科目・教員!$A$2:$B$349,2,0),"")</f>
        <v/>
      </c>
      <c r="P274" s="689"/>
      <c r="Q274" s="691" t="str">
        <f>IFERROR(VLOOKUP(Q273,科目・教員!$A$2:$B$349,2,0),"")</f>
        <v/>
      </c>
      <c r="R274" s="689"/>
      <c r="S274" s="691" t="str">
        <f>IFERROR(VLOOKUP(S273,科目・教員!$A$2:$B$349,2,0),"")</f>
        <v/>
      </c>
      <c r="T274" s="689"/>
      <c r="U274" s="21"/>
      <c r="Z274" s="696"/>
      <c r="AA274" s="681"/>
      <c r="AB274" s="681"/>
      <c r="AC274" s="681"/>
      <c r="AD274" s="681"/>
      <c r="AE274" s="681"/>
      <c r="AF274" s="681"/>
      <c r="AG274" s="681"/>
      <c r="AH274" s="681"/>
      <c r="AI274" s="681"/>
      <c r="AJ274" s="681"/>
      <c r="AK274" s="681"/>
      <c r="AL274" s="681"/>
      <c r="AM274" s="681"/>
      <c r="AN274" s="681"/>
      <c r="AO274" s="681"/>
      <c r="AP274" s="681"/>
      <c r="AQ274" s="681"/>
      <c r="AR274" s="681"/>
      <c r="AS274" s="681"/>
      <c r="AT274" s="681"/>
      <c r="AU274" s="681"/>
      <c r="AV274" s="681"/>
      <c r="AW274" s="681"/>
      <c r="AX274" s="681"/>
      <c r="AY274" s="681"/>
      <c r="AZ274" s="681"/>
      <c r="BA274" s="681"/>
      <c r="BB274" s="681"/>
      <c r="BC274" s="681"/>
      <c r="BD274" s="681"/>
      <c r="BE274" s="681"/>
      <c r="BF274" s="681"/>
      <c r="BG274" s="681"/>
      <c r="BH274" s="681"/>
      <c r="BI274" s="681"/>
      <c r="BJ274" s="681"/>
      <c r="BK274" s="675"/>
      <c r="BL274" s="675"/>
      <c r="BM274" s="675"/>
      <c r="BN274" s="681"/>
      <c r="BO274" s="681"/>
      <c r="BP274" s="681"/>
      <c r="BQ274" s="681"/>
      <c r="BR274" s="681"/>
      <c r="BS274" s="681"/>
      <c r="BT274" s="681"/>
      <c r="BU274" s="681"/>
      <c r="BV274" s="681"/>
      <c r="BW274" s="681"/>
    </row>
    <row r="275" spans="1:75" ht="13.5" customHeight="1">
      <c r="A275" s="696"/>
      <c r="B275" s="15" t="s">
        <v>60</v>
      </c>
      <c r="C275" s="688" t="str">
        <f>VLOOKUP($C252,'2025年度(1年後期)'!$B$5:$N$207,COLUMN('2025年度(1年後期)'!$K$5)+1,0)&amp;""</f>
        <v/>
      </c>
      <c r="D275" s="689"/>
      <c r="E275" s="690" t="str">
        <f>VLOOKUP($C252,'2025年度(2年後期)'!$B$5:$N$207,COLUMN('2025年度(2年後期)'!$K$5)+1,0)&amp;""</f>
        <v/>
      </c>
      <c r="F275" s="689"/>
      <c r="G275" s="690" t="str">
        <f>VLOOKUP($C252,'2025年度(3年後期)'!$B$5:$N$207,COLUMN('2025年度(3年後期)'!$K$5)+1,0)&amp;""</f>
        <v/>
      </c>
      <c r="H275" s="689"/>
      <c r="I275" s="690" t="str">
        <f>VLOOKUP($C252,'2025年度(4年後期)'!$B$5:$N$206,COLUMN('2025年度(4年後期)'!$K$5)+1,0)&amp;""</f>
        <v/>
      </c>
      <c r="J275" s="689"/>
      <c r="K275" s="691" t="str">
        <f>VLOOKUP($C252,'2025年度(助産後期)'!$B$5:$N$207,COLUMN('2025年度(助産後期)'!$K$5)+1,0)&amp;""</f>
        <v/>
      </c>
      <c r="L275" s="691"/>
      <c r="M275" s="688" t="str">
        <f>VLOOKUP($C252,'2025年度(M1後期)'!$B$5:$N$207,COLUMN('2025年度(M1後期)'!$K$5)+1,0)&amp;""</f>
        <v/>
      </c>
      <c r="N275" s="689"/>
      <c r="O275" s="691" t="str">
        <f>VLOOKUP($C252,'2025年度(M1後期)'!$B$5:$N$207,COLUMN('2025年度(M1後期)'!$K$5)+1,0)&amp;""</f>
        <v/>
      </c>
      <c r="P275" s="689"/>
      <c r="Q275" s="691" t="str">
        <f>VLOOKUP($C252,'2025年度(D1後期)'!$B$5:$N$207,COLUMN('2025年度(D1後期)'!$K$5)+1,0)&amp;""</f>
        <v/>
      </c>
      <c r="R275" s="689"/>
      <c r="S275" s="691" t="str">
        <f>VLOOKUP($C252,'2025年度(D23後期)'!$B$5:$N$207,COLUMN('2025年度(D23後期)'!$K$5)+1,0)&amp;""</f>
        <v/>
      </c>
      <c r="T275" s="689"/>
      <c r="U275" s="21"/>
      <c r="Z275" s="696"/>
      <c r="AA275" s="681"/>
      <c r="AB275" s="681"/>
      <c r="AC275" s="681"/>
      <c r="AD275" s="681"/>
      <c r="AE275" s="681"/>
      <c r="AF275" s="681"/>
      <c r="AG275" s="681"/>
      <c r="AH275" s="681"/>
      <c r="AI275" s="681"/>
      <c r="AJ275" s="681"/>
      <c r="AK275" s="681"/>
      <c r="AL275" s="681"/>
      <c r="AM275" s="681"/>
      <c r="AN275" s="681"/>
      <c r="AO275" s="681"/>
      <c r="AP275" s="681"/>
      <c r="AQ275" s="681"/>
      <c r="AR275" s="681"/>
      <c r="AS275" s="681"/>
      <c r="AT275" s="681"/>
      <c r="AU275" s="681"/>
      <c r="AV275" s="681"/>
      <c r="AW275" s="681"/>
      <c r="AX275" s="681"/>
      <c r="AY275" s="681"/>
      <c r="AZ275" s="681"/>
      <c r="BA275" s="681"/>
      <c r="BB275" s="681"/>
      <c r="BC275" s="681"/>
      <c r="BD275" s="681"/>
      <c r="BE275" s="681"/>
      <c r="BF275" s="681"/>
      <c r="BG275" s="681"/>
      <c r="BH275" s="681"/>
      <c r="BI275" s="681"/>
      <c r="BJ275" s="681"/>
      <c r="BK275" s="675"/>
      <c r="BL275" s="675"/>
      <c r="BM275" s="675"/>
      <c r="BN275" s="681"/>
      <c r="BO275" s="681"/>
      <c r="BP275" s="681"/>
      <c r="BQ275" s="681"/>
      <c r="BR275" s="681"/>
      <c r="BS275" s="681"/>
      <c r="BT275" s="681"/>
      <c r="BU275" s="681"/>
      <c r="BV275" s="681"/>
      <c r="BW275" s="681"/>
    </row>
    <row r="276" spans="1:75" ht="13.5" customHeight="1">
      <c r="A276" s="697"/>
      <c r="B276" s="16" t="s">
        <v>62</v>
      </c>
      <c r="C276" s="687"/>
      <c r="D276" s="685"/>
      <c r="E276" s="684"/>
      <c r="F276" s="685"/>
      <c r="G276" s="684"/>
      <c r="H276" s="685"/>
      <c r="I276" s="684"/>
      <c r="J276" s="685"/>
      <c r="K276" s="686"/>
      <c r="L276" s="686"/>
      <c r="M276" s="687"/>
      <c r="N276" s="685"/>
      <c r="O276" s="686"/>
      <c r="P276" s="685"/>
      <c r="Q276" s="686"/>
      <c r="R276" s="685"/>
      <c r="S276" s="686"/>
      <c r="T276" s="685"/>
      <c r="U276" s="22"/>
      <c r="V276" s="19"/>
      <c r="W276" s="19"/>
      <c r="X276" s="19"/>
      <c r="Y276" s="19"/>
      <c r="Z276" s="697"/>
      <c r="AA276" s="682"/>
      <c r="AB276" s="682"/>
      <c r="AC276" s="682"/>
      <c r="AD276" s="682"/>
      <c r="AE276" s="682"/>
      <c r="AF276" s="682"/>
      <c r="AG276" s="682"/>
      <c r="AH276" s="682"/>
      <c r="AI276" s="682"/>
      <c r="AJ276" s="682"/>
      <c r="AK276" s="682"/>
      <c r="AL276" s="682"/>
      <c r="AM276" s="682"/>
      <c r="AN276" s="682"/>
      <c r="AO276" s="682"/>
      <c r="AP276" s="682"/>
      <c r="AQ276" s="682"/>
      <c r="AR276" s="682"/>
      <c r="AS276" s="682"/>
      <c r="AT276" s="682"/>
      <c r="AU276" s="682"/>
      <c r="AV276" s="682"/>
      <c r="AW276" s="682"/>
      <c r="AX276" s="682"/>
      <c r="AY276" s="682"/>
      <c r="AZ276" s="682"/>
      <c r="BA276" s="682"/>
      <c r="BB276" s="682"/>
      <c r="BC276" s="682"/>
      <c r="BD276" s="682"/>
      <c r="BE276" s="682"/>
      <c r="BF276" s="682"/>
      <c r="BG276" s="682"/>
      <c r="BH276" s="682"/>
      <c r="BI276" s="682"/>
      <c r="BJ276" s="682"/>
      <c r="BK276" s="676"/>
      <c r="BL276" s="676"/>
      <c r="BM276" s="676"/>
      <c r="BN276" s="682"/>
      <c r="BO276" s="682"/>
      <c r="BP276" s="682"/>
      <c r="BQ276" s="682"/>
      <c r="BR276" s="682"/>
      <c r="BS276" s="682"/>
      <c r="BT276" s="682"/>
      <c r="BU276" s="682"/>
      <c r="BV276" s="682"/>
      <c r="BW276" s="682"/>
    </row>
    <row r="277" spans="1:75" ht="21.75">
      <c r="A277" s="5"/>
      <c r="B277" s="6"/>
      <c r="C277" s="722">
        <f>C252+1</f>
        <v>46065</v>
      </c>
      <c r="D277" s="722"/>
      <c r="E277" s="722"/>
      <c r="F277" s="722"/>
      <c r="G277" s="722"/>
      <c r="H277" s="722"/>
      <c r="I277" s="722"/>
      <c r="J277" s="722"/>
      <c r="K277" s="722"/>
      <c r="L277" s="722"/>
      <c r="M277" s="722"/>
      <c r="N277" s="722"/>
      <c r="O277" s="722"/>
      <c r="P277" s="722"/>
      <c r="Q277" s="722"/>
      <c r="R277" s="722"/>
      <c r="S277" s="722"/>
      <c r="T277" s="722"/>
      <c r="U277" s="781">
        <f>C277</f>
        <v>46065</v>
      </c>
      <c r="V277" s="782"/>
      <c r="W277" s="782"/>
      <c r="X277" s="782"/>
      <c r="Y277" s="782"/>
      <c r="Z277" s="783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96" t="s">
        <v>54</v>
      </c>
      <c r="B278" s="12" t="s">
        <v>55</v>
      </c>
      <c r="C278" s="758" t="str">
        <f>VLOOKUP($C277,'2025年度(1年後期)'!$B$5:$N$207,COLUMN('2025年度(1年後期)'!$C$5),0)&amp;""</f>
        <v>生活援助論Ⅱ　追再試(筆記)</v>
      </c>
      <c r="D278" s="759"/>
      <c r="E278" s="823" t="str">
        <f>VLOOKUP($C277,'2025年度(2年後期)'!$B$5:$N$207,COLUMN('2025年度(2年後期)'!$C$5),0)&amp;""</f>
        <v>感染防止技術論
追再試</v>
      </c>
      <c r="F278" s="759"/>
      <c r="G278" s="713" t="str">
        <f>VLOOKUP($C277,'2025年度(3年後期)'!$B$5:$N$207,COLUMN('2025年度(3年後期)'!$C$5),0)&amp;""</f>
        <v>領域別実習</v>
      </c>
      <c r="H278" s="706"/>
      <c r="I278" s="713" t="str">
        <f>VLOOKUP($C277,'2025年度(4年後期)'!$B$5:$N$206,COLUMN('2025年度(4年後期)'!$C$5),0)&amp;""</f>
        <v/>
      </c>
      <c r="J278" s="706"/>
      <c r="K278" s="693" t="str">
        <f>VLOOKUP($C277,'2025年度(助産後期)'!$B$5:$N$207,COLUMN('2025年度(助産後期)'!$C$5),0)&amp;""</f>
        <v/>
      </c>
      <c r="L278" s="709"/>
      <c r="M278" s="723" t="str">
        <f>VLOOKUP($C277,'2025年度(M1後期)'!$B$5:$N$207,COLUMN('2025年度(M1後期)'!$C$5),0)&amp;""</f>
        <v>がん看護学演習Ａ－Ⅲ</v>
      </c>
      <c r="N278" s="709"/>
      <c r="O278" s="713" t="str">
        <f>VLOOKUP($C277,'2025年度(M2後期)'!$B$5:$N$207,COLUMN('2025年度(M2後期)'!$C$5),0)&amp;""</f>
        <v>特別研究</v>
      </c>
      <c r="P278" s="706"/>
      <c r="Q278" s="713" t="str">
        <f>VLOOKUP($C277,'2025年度(D1後期)'!$B$5:$N$207,COLUMN('2025年度(D1後期)'!$C$5),0)&amp;""</f>
        <v>看護情報・管理学演習Ｂ
長寿看護学演習Ｂ</v>
      </c>
      <c r="R278" s="706"/>
      <c r="S278" s="693" t="str">
        <f>VLOOKUP($C277,'2025年度(D23後期)'!$B$5:$N$207,COLUMN('2025年度(D23後期)'!$C$5),0)&amp;""</f>
        <v>特別研究</v>
      </c>
      <c r="T278" s="706"/>
      <c r="U278" s="20"/>
      <c r="Z278" s="695" t="str">
        <f>A278</f>
        <v xml:space="preserve">１時限（09：20～10：50） </v>
      </c>
      <c r="AA278" s="680"/>
      <c r="AB278" s="680"/>
      <c r="AC278" s="680" t="s">
        <v>419</v>
      </c>
      <c r="AD278" s="680"/>
      <c r="AE278" s="680"/>
      <c r="AF278" s="680"/>
      <c r="AG278" s="680"/>
      <c r="AH278" s="680"/>
      <c r="AI278" s="680" t="s">
        <v>420</v>
      </c>
      <c r="AJ278" s="680"/>
      <c r="AK278" s="680"/>
      <c r="AL278" s="680"/>
      <c r="AM278" s="680"/>
      <c r="AN278" s="680"/>
      <c r="AO278" s="680"/>
      <c r="AP278" s="680"/>
      <c r="AQ278" s="680"/>
      <c r="AR278" s="680"/>
      <c r="AS278" s="680"/>
      <c r="AT278" s="680"/>
      <c r="AU278" s="680"/>
      <c r="AV278" s="680"/>
      <c r="AW278" s="680"/>
      <c r="AX278" s="680"/>
      <c r="AY278" s="680"/>
      <c r="AZ278" s="680"/>
      <c r="BA278" s="680"/>
      <c r="BB278" s="680"/>
      <c r="BC278" s="680"/>
      <c r="BD278" s="680"/>
      <c r="BE278" s="680"/>
      <c r="BF278" s="680"/>
      <c r="BG278" s="680"/>
      <c r="BH278" s="680"/>
      <c r="BI278" s="680"/>
      <c r="BJ278" s="680"/>
      <c r="BK278" s="674"/>
      <c r="BL278" s="674"/>
      <c r="BM278" s="674"/>
      <c r="BN278" s="680"/>
      <c r="BO278" s="680"/>
      <c r="BP278" s="680"/>
      <c r="BQ278" s="680"/>
      <c r="BR278" s="680"/>
      <c r="BS278" s="680"/>
      <c r="BT278" s="680"/>
      <c r="BU278" s="680"/>
      <c r="BV278" s="680"/>
      <c r="BW278" s="680"/>
    </row>
    <row r="279" spans="1:75" ht="13.5" customHeight="1">
      <c r="A279" s="696"/>
      <c r="B279" s="15" t="s">
        <v>58</v>
      </c>
      <c r="C279" s="756" t="str">
        <f>IFERROR(VLOOKUP(C278,科目・教員!$A$2:$B$349,2,0),"")</f>
        <v/>
      </c>
      <c r="D279" s="757"/>
      <c r="E279" s="821" t="str">
        <f>IFERROR(VLOOKUP(E278,科目・教員!$A$2:$B$349,2,0),"")</f>
        <v/>
      </c>
      <c r="F279" s="757"/>
      <c r="G279" s="716" t="str">
        <f>IFERROR(VLOOKUP(G278,科目・教員!$A$2:$B$349,2,0),"")</f>
        <v/>
      </c>
      <c r="H279" s="707"/>
      <c r="I279" s="716" t="str">
        <f>IFERROR(VLOOKUP(I278,科目・教員!$A$2:$B$349,2,0),"")</f>
        <v/>
      </c>
      <c r="J279" s="707"/>
      <c r="K279" s="689" t="str">
        <f>IFERROR(VLOOKUP(K278,科目・教員!$A$2:$B$349,2,0),"")</f>
        <v/>
      </c>
      <c r="L279" s="717"/>
      <c r="M279" s="718" t="str">
        <f>IFERROR(VLOOKUP(M278,科目・教員!$A$2:$B$349,2,0),"")</f>
        <v/>
      </c>
      <c r="N279" s="707"/>
      <c r="O279" s="716" t="str">
        <f>IFERROR(VLOOKUP(O278,科目・教員!$A$2:$B$349,2,0),"")</f>
        <v/>
      </c>
      <c r="P279" s="707"/>
      <c r="Q279" s="716" t="str">
        <f>IFERROR(VLOOKUP(Q278,科目・教員!$A$2:$B$349,2,0),"")</f>
        <v/>
      </c>
      <c r="R279" s="707"/>
      <c r="S279" s="689" t="str">
        <f>IFERROR(VLOOKUP(S278,科目・教員!$A$2:$B$349,2,0),"")</f>
        <v/>
      </c>
      <c r="T279" s="707"/>
      <c r="U279" s="20"/>
      <c r="Z279" s="696"/>
      <c r="AA279" s="681"/>
      <c r="AB279" s="681"/>
      <c r="AC279" s="681"/>
      <c r="AD279" s="681"/>
      <c r="AE279" s="681"/>
      <c r="AF279" s="681"/>
      <c r="AG279" s="681"/>
      <c r="AH279" s="681"/>
      <c r="AI279" s="681"/>
      <c r="AJ279" s="681"/>
      <c r="AK279" s="681"/>
      <c r="AL279" s="681"/>
      <c r="AM279" s="681"/>
      <c r="AN279" s="681"/>
      <c r="AO279" s="681"/>
      <c r="AP279" s="681"/>
      <c r="AQ279" s="681"/>
      <c r="AR279" s="681"/>
      <c r="AS279" s="681"/>
      <c r="AT279" s="681"/>
      <c r="AU279" s="681"/>
      <c r="AV279" s="681"/>
      <c r="AW279" s="681"/>
      <c r="AX279" s="681"/>
      <c r="AY279" s="681"/>
      <c r="AZ279" s="681"/>
      <c r="BA279" s="681"/>
      <c r="BB279" s="681"/>
      <c r="BC279" s="681"/>
      <c r="BD279" s="681"/>
      <c r="BE279" s="681"/>
      <c r="BF279" s="681"/>
      <c r="BG279" s="681"/>
      <c r="BH279" s="681"/>
      <c r="BI279" s="681"/>
      <c r="BJ279" s="681"/>
      <c r="BK279" s="675"/>
      <c r="BL279" s="675"/>
      <c r="BM279" s="675"/>
      <c r="BN279" s="681"/>
      <c r="BO279" s="681"/>
      <c r="BP279" s="681"/>
      <c r="BQ279" s="681"/>
      <c r="BR279" s="681"/>
      <c r="BS279" s="681"/>
      <c r="BT279" s="681"/>
      <c r="BU279" s="681"/>
      <c r="BV279" s="681"/>
      <c r="BW279" s="681"/>
    </row>
    <row r="280" spans="1:75" ht="13.5" customHeight="1">
      <c r="A280" s="696"/>
      <c r="B280" s="15" t="s">
        <v>60</v>
      </c>
      <c r="C280" s="756" t="str">
        <f>VLOOKUP($C277,'2025年度(1年後期)'!$B$5:$N$207,COLUMN('2025年度(1年後期)'!$C$5)+1,0)&amp;""</f>
        <v>103</v>
      </c>
      <c r="D280" s="757"/>
      <c r="E280" s="821" t="str">
        <f>VLOOKUP($C277,'2025年度(2年後期)'!$B$5:$N$207,COLUMN('2025年度(2年後期)'!$C$5)+1,0)&amp;""</f>
        <v>203</v>
      </c>
      <c r="F280" s="757"/>
      <c r="G280" s="716" t="str">
        <f>VLOOKUP($C277,'2025年度(3年後期)'!$B$5:$N$207,COLUMN('2025年度(3年後期)'!$C$5)+1,0)&amp;""</f>
        <v/>
      </c>
      <c r="H280" s="707"/>
      <c r="I280" s="716" t="str">
        <f>VLOOKUP($C277,'2025年度(4年後期)'!$B$5:$N$206,COLUMN('2025年度(4年後期)'!$C$5)+1,0)&amp;""</f>
        <v/>
      </c>
      <c r="J280" s="707"/>
      <c r="K280" s="689" t="str">
        <f>VLOOKUP($C277,'2025年度(助産後期)'!$B$5:$N$207,COLUMN('2025年度(助産後期)'!$C$5)+1,0)&amp;""</f>
        <v/>
      </c>
      <c r="L280" s="717"/>
      <c r="M280" s="718" t="str">
        <f>VLOOKUP($C277,'2025年度(M1後期)'!$B$5:$N$207,COLUMN('2025年度(M1後期)'!$C$5)+1,0)&amp;""</f>
        <v>別途指定</v>
      </c>
      <c r="N280" s="707"/>
      <c r="O280" s="716" t="str">
        <f>VLOOKUP($C277,'2025年度(M2後期)'!$B$5:$N$207,COLUMN('2025年度(M2後期)'!$C$5)+1,0)&amp;""</f>
        <v/>
      </c>
      <c r="P280" s="707"/>
      <c r="Q280" s="716" t="str">
        <f>VLOOKUP($C277,'2025年度(D1後期)'!$B$5:$N$207,COLUMN('2025年度(D1後期)'!$C$5)+1,0)&amp;""</f>
        <v>情報:別途指定
長寿:別途指定</v>
      </c>
      <c r="R280" s="707"/>
      <c r="S280" s="689" t="str">
        <f>VLOOKUP($C277,'2025年度(D23後期)'!$B$5:$N$207,COLUMN('2025年度(D23後期)'!$C$5)+1,0)&amp;""</f>
        <v/>
      </c>
      <c r="T280" s="707"/>
      <c r="Z280" s="696"/>
      <c r="AA280" s="681"/>
      <c r="AB280" s="681"/>
      <c r="AC280" s="681"/>
      <c r="AD280" s="681"/>
      <c r="AE280" s="681"/>
      <c r="AF280" s="681"/>
      <c r="AG280" s="681"/>
      <c r="AH280" s="681"/>
      <c r="AI280" s="681"/>
      <c r="AJ280" s="681"/>
      <c r="AK280" s="681"/>
      <c r="AL280" s="681"/>
      <c r="AM280" s="681"/>
      <c r="AN280" s="681"/>
      <c r="AO280" s="681"/>
      <c r="AP280" s="681"/>
      <c r="AQ280" s="681"/>
      <c r="AR280" s="681"/>
      <c r="AS280" s="681"/>
      <c r="AT280" s="681"/>
      <c r="AU280" s="681"/>
      <c r="AV280" s="681"/>
      <c r="AW280" s="681"/>
      <c r="AX280" s="681"/>
      <c r="AY280" s="681"/>
      <c r="AZ280" s="681"/>
      <c r="BA280" s="681"/>
      <c r="BB280" s="681"/>
      <c r="BC280" s="681"/>
      <c r="BD280" s="681"/>
      <c r="BE280" s="681"/>
      <c r="BF280" s="681"/>
      <c r="BG280" s="681"/>
      <c r="BH280" s="681"/>
      <c r="BI280" s="681"/>
      <c r="BJ280" s="681"/>
      <c r="BK280" s="675"/>
      <c r="BL280" s="675"/>
      <c r="BM280" s="675"/>
      <c r="BN280" s="681"/>
      <c r="BO280" s="681"/>
      <c r="BP280" s="681"/>
      <c r="BQ280" s="681"/>
      <c r="BR280" s="681"/>
      <c r="BS280" s="681"/>
      <c r="BT280" s="681"/>
      <c r="BU280" s="681"/>
      <c r="BV280" s="681"/>
      <c r="BW280" s="681"/>
    </row>
    <row r="281" spans="1:75" ht="13.5" customHeight="1">
      <c r="A281" s="697"/>
      <c r="B281" s="16" t="s">
        <v>62</v>
      </c>
      <c r="C281" s="749"/>
      <c r="D281" s="755"/>
      <c r="E281" s="822"/>
      <c r="F281" s="755"/>
      <c r="G281" s="684"/>
      <c r="H281" s="719"/>
      <c r="I281" s="684"/>
      <c r="J281" s="719"/>
      <c r="K281" s="686"/>
      <c r="L281" s="720"/>
      <c r="M281" s="721"/>
      <c r="N281" s="719"/>
      <c r="O281" s="684"/>
      <c r="P281" s="719"/>
      <c r="Q281" s="684"/>
      <c r="R281" s="719"/>
      <c r="S281" s="686"/>
      <c r="T281" s="719"/>
      <c r="Z281" s="697"/>
      <c r="AA281" s="682"/>
      <c r="AB281" s="682"/>
      <c r="AC281" s="682"/>
      <c r="AD281" s="682"/>
      <c r="AE281" s="682"/>
      <c r="AF281" s="682"/>
      <c r="AG281" s="682"/>
      <c r="AH281" s="682"/>
      <c r="AI281" s="682"/>
      <c r="AJ281" s="682"/>
      <c r="AK281" s="682"/>
      <c r="AL281" s="682"/>
      <c r="AM281" s="682"/>
      <c r="AN281" s="682"/>
      <c r="AO281" s="682"/>
      <c r="AP281" s="682"/>
      <c r="AQ281" s="682"/>
      <c r="AR281" s="682"/>
      <c r="AS281" s="682"/>
      <c r="AT281" s="682"/>
      <c r="AU281" s="682"/>
      <c r="AV281" s="682"/>
      <c r="AW281" s="682"/>
      <c r="AX281" s="682"/>
      <c r="AY281" s="682"/>
      <c r="AZ281" s="682"/>
      <c r="BA281" s="682"/>
      <c r="BB281" s="682"/>
      <c r="BC281" s="682"/>
      <c r="BD281" s="682"/>
      <c r="BE281" s="682"/>
      <c r="BF281" s="682"/>
      <c r="BG281" s="682"/>
      <c r="BH281" s="682"/>
      <c r="BI281" s="682"/>
      <c r="BJ281" s="682"/>
      <c r="BK281" s="676"/>
      <c r="BL281" s="676"/>
      <c r="BM281" s="676"/>
      <c r="BN281" s="682"/>
      <c r="BO281" s="682"/>
      <c r="BP281" s="682"/>
      <c r="BQ281" s="682"/>
      <c r="BR281" s="682"/>
      <c r="BS281" s="682"/>
      <c r="BT281" s="682"/>
      <c r="BU281" s="682"/>
      <c r="BV281" s="682"/>
      <c r="BW281" s="682"/>
    </row>
    <row r="282" spans="1:75" ht="13.5" customHeight="1">
      <c r="A282" s="696" t="s">
        <v>64</v>
      </c>
      <c r="B282" s="15" t="s">
        <v>55</v>
      </c>
      <c r="C282" s="758" t="str">
        <f>VLOOKUP($C277,'2025年度(1年後期)'!$B$5:$N$207,COLUMN('2025年度(1年後期)'!$E$5),0)&amp;""</f>
        <v>英語Ⅰ　追再試</v>
      </c>
      <c r="D282" s="759"/>
      <c r="E282" s="823" t="str">
        <f>VLOOKUP($C277,'2025年度(2年後期)'!$B$5:$N$207,COLUMN('2025年度(2年後期)'!$E$5),0)&amp;""</f>
        <v>英語Ⅲ　追再試</v>
      </c>
      <c r="F282" s="759"/>
      <c r="G282" s="713" t="str">
        <f>VLOOKUP($C277,'2025年度(3年後期)'!$B$5:$N$207,COLUMN('2025年度(3年後期)'!$E$5),0)&amp;""</f>
        <v>領域別実習</v>
      </c>
      <c r="H282" s="706"/>
      <c r="I282" s="713" t="str">
        <f>VLOOKUP($C277,'2025年度(4年後期)'!$B$5:$N$206,COLUMN('2025年度(4年後期)'!$E$5),0)&amp;""</f>
        <v/>
      </c>
      <c r="J282" s="706"/>
      <c r="K282" s="693" t="str">
        <f>VLOOKUP($C277,'2025年度(助産後期)'!$B$5:$N$207,COLUMN('2025年度(助産後期)'!$E$5),0)&amp;""</f>
        <v/>
      </c>
      <c r="L282" s="709"/>
      <c r="M282" s="705" t="str">
        <f>VLOOKUP($C277,'2025年度(M1後期)'!$B$5:$N$207,COLUMN('2025年度(M1後期)'!$E$5),0)&amp;""</f>
        <v>がん看護学演習Ａ－Ⅲ</v>
      </c>
      <c r="N282" s="706"/>
      <c r="O282" s="693" t="str">
        <f>VLOOKUP($C277,'2025年度(M2後期)'!$B$5:$N$207,COLUMN('2025年度(M2後期)'!$E$5),0)&amp;""</f>
        <v>特別研究</v>
      </c>
      <c r="P282" s="706"/>
      <c r="Q282" s="693" t="str">
        <f>VLOOKUP($C277,'2025年度(D1後期)'!$B$5:$N$207,COLUMN('2025年度(D1後期)'!$E$5),0)&amp;""</f>
        <v>看護情報・管理学演習Ｂ
長寿看護学演習Ｂ</v>
      </c>
      <c r="R282" s="706"/>
      <c r="S282" s="693" t="str">
        <f>VLOOKUP($C277,'2025年度(D23後期)'!$B$5:$N$207,COLUMN('2025年度(D23後期)'!$E$5),0)&amp;""</f>
        <v>特別研究</v>
      </c>
      <c r="T282" s="706"/>
      <c r="Z282" s="696" t="str">
        <f>A282</f>
        <v>２時限（11：00～12：30）</v>
      </c>
      <c r="AA282" s="680"/>
      <c r="AB282" s="680"/>
      <c r="AC282" s="680" t="s">
        <v>421</v>
      </c>
      <c r="AD282" s="680"/>
      <c r="AE282" s="680"/>
      <c r="AF282" s="680"/>
      <c r="AG282" s="680"/>
      <c r="AH282" s="680"/>
      <c r="AI282" s="680" t="s">
        <v>422</v>
      </c>
      <c r="AJ282" s="680"/>
      <c r="AK282" s="680"/>
      <c r="AL282" s="680"/>
      <c r="AM282" s="680"/>
      <c r="AN282" s="680"/>
      <c r="AO282" s="680"/>
      <c r="AP282" s="680"/>
      <c r="AQ282" s="680"/>
      <c r="AR282" s="680"/>
      <c r="AS282" s="680"/>
      <c r="AT282" s="680"/>
      <c r="AU282" s="680"/>
      <c r="AV282" s="680"/>
      <c r="AW282" s="680"/>
      <c r="AX282" s="680"/>
      <c r="AY282" s="680"/>
      <c r="AZ282" s="680"/>
      <c r="BA282" s="680"/>
      <c r="BB282" s="680"/>
      <c r="BC282" s="680"/>
      <c r="BD282" s="680"/>
      <c r="BE282" s="680"/>
      <c r="BF282" s="680"/>
      <c r="BG282" s="680"/>
      <c r="BH282" s="680"/>
      <c r="BI282" s="680"/>
      <c r="BJ282" s="680"/>
      <c r="BK282" s="674"/>
      <c r="BL282" s="674"/>
      <c r="BM282" s="674"/>
      <c r="BN282" s="680"/>
      <c r="BO282" s="680"/>
      <c r="BP282" s="680"/>
      <c r="BQ282" s="680"/>
      <c r="BR282" s="680"/>
      <c r="BS282" s="680"/>
      <c r="BT282" s="680"/>
      <c r="BU282" s="680"/>
      <c r="BV282" s="680"/>
      <c r="BW282" s="680"/>
    </row>
    <row r="283" spans="1:75" ht="13.5" customHeight="1">
      <c r="A283" s="696"/>
      <c r="B283" s="15" t="s">
        <v>58</v>
      </c>
      <c r="C283" s="756" t="str">
        <f>IFERROR(VLOOKUP(C282,科目・教員!$A$2:$B$349,2,0),"")</f>
        <v/>
      </c>
      <c r="D283" s="757"/>
      <c r="E283" s="821" t="str">
        <f>IFERROR(VLOOKUP(E282,科目・教員!$A$2:$B$349,2,0),"")</f>
        <v/>
      </c>
      <c r="F283" s="757"/>
      <c r="G283" s="716" t="str">
        <f>IFERROR(VLOOKUP(G282,科目・教員!$A$2:$B$349,2,0),"")</f>
        <v/>
      </c>
      <c r="H283" s="707"/>
      <c r="I283" s="716" t="str">
        <f>IFERROR(VLOOKUP(I282,科目・教員!$A$2:$B$349,2,0),"")</f>
        <v/>
      </c>
      <c r="J283" s="707"/>
      <c r="K283" s="689" t="str">
        <f>IFERROR(VLOOKUP(K282,科目・教員!$A$2:$B$349,2,0),"")</f>
        <v/>
      </c>
      <c r="L283" s="717"/>
      <c r="M283" s="708" t="str">
        <f>IFERROR(VLOOKUP(M282,科目・教員!$A$2:$B$349,2,0),"")</f>
        <v/>
      </c>
      <c r="N283" s="707"/>
      <c r="O283" s="689" t="str">
        <f>IFERROR(VLOOKUP(O282,科目・教員!$A$2:$B$349,2,0),"")</f>
        <v/>
      </c>
      <c r="P283" s="707"/>
      <c r="Q283" s="689" t="str">
        <f>IFERROR(VLOOKUP(Q282,科目・教員!$A$2:$B$349,2,0),"")</f>
        <v/>
      </c>
      <c r="R283" s="707"/>
      <c r="S283" s="689" t="str">
        <f>IFERROR(VLOOKUP(S282,科目・教員!$A$2:$B$349,2,0),"")</f>
        <v/>
      </c>
      <c r="T283" s="707"/>
      <c r="Z283" s="696"/>
      <c r="AA283" s="681"/>
      <c r="AB283" s="681"/>
      <c r="AC283" s="681"/>
      <c r="AD283" s="681"/>
      <c r="AE283" s="681"/>
      <c r="AF283" s="681"/>
      <c r="AG283" s="681"/>
      <c r="AH283" s="681"/>
      <c r="AI283" s="681"/>
      <c r="AJ283" s="681"/>
      <c r="AK283" s="681"/>
      <c r="AL283" s="681"/>
      <c r="AM283" s="681"/>
      <c r="AN283" s="681"/>
      <c r="AO283" s="681"/>
      <c r="AP283" s="681"/>
      <c r="AQ283" s="681"/>
      <c r="AR283" s="681"/>
      <c r="AS283" s="681"/>
      <c r="AT283" s="681"/>
      <c r="AU283" s="681"/>
      <c r="AV283" s="681"/>
      <c r="AW283" s="681"/>
      <c r="AX283" s="681"/>
      <c r="AY283" s="681"/>
      <c r="AZ283" s="681"/>
      <c r="BA283" s="681"/>
      <c r="BB283" s="681"/>
      <c r="BC283" s="681"/>
      <c r="BD283" s="681"/>
      <c r="BE283" s="681"/>
      <c r="BF283" s="681"/>
      <c r="BG283" s="681"/>
      <c r="BH283" s="681"/>
      <c r="BI283" s="681"/>
      <c r="BJ283" s="681"/>
      <c r="BK283" s="675"/>
      <c r="BL283" s="675"/>
      <c r="BM283" s="675"/>
      <c r="BN283" s="681"/>
      <c r="BO283" s="681"/>
      <c r="BP283" s="681"/>
      <c r="BQ283" s="681"/>
      <c r="BR283" s="681"/>
      <c r="BS283" s="681"/>
      <c r="BT283" s="681"/>
      <c r="BU283" s="681"/>
      <c r="BV283" s="681"/>
      <c r="BW283" s="681"/>
    </row>
    <row r="284" spans="1:75" ht="13.5" customHeight="1">
      <c r="A284" s="696"/>
      <c r="B284" s="15" t="s">
        <v>60</v>
      </c>
      <c r="C284" s="756" t="str">
        <f>VLOOKUP($C277,'2025年度(1年後期)'!$B$5:$N$207,COLUMN('2025年度(1年後期)'!$E$5)+1,0)&amp;""</f>
        <v>103</v>
      </c>
      <c r="D284" s="757"/>
      <c r="E284" s="821" t="str">
        <f>VLOOKUP($C277,'2025年度(2年後期)'!$B$5:$N$207,COLUMN('2025年度(2年後期)'!$E$5)+1,0)&amp;""</f>
        <v>203</v>
      </c>
      <c r="F284" s="757"/>
      <c r="G284" s="716" t="str">
        <f>VLOOKUP($C277,'2025年度(3年後期)'!$B$5:$N$207,COLUMN('2025年度(3年後期)'!$E$5)+1,0)&amp;""</f>
        <v/>
      </c>
      <c r="H284" s="707"/>
      <c r="I284" s="716" t="str">
        <f>VLOOKUP($C277,'2025年度(4年後期)'!$B$5:$N$206,COLUMN('2025年度(4年後期)'!$E$5)+1,0)&amp;""</f>
        <v/>
      </c>
      <c r="J284" s="707"/>
      <c r="K284" s="689" t="str">
        <f>VLOOKUP($C277,'2025年度(助産後期)'!$B$5:$N$207,COLUMN('2025年度(助産後期)'!$E$5)+1,0)&amp;""</f>
        <v/>
      </c>
      <c r="L284" s="717"/>
      <c r="M284" s="708" t="str">
        <f>VLOOKUP($C277,'2025年度(M1後期)'!$B$5:$N$207,COLUMN('2025年度(M1後期)'!$E$5)+1,0)&amp;""</f>
        <v>別途指定</v>
      </c>
      <c r="N284" s="707"/>
      <c r="O284" s="689" t="str">
        <f>VLOOKUP($C277,'2025年度(M2後期)'!$B$5:$N$207,COLUMN('2025年度(M2後期)'!$E$5)+1,0)&amp;""</f>
        <v/>
      </c>
      <c r="P284" s="707"/>
      <c r="Q284" s="689" t="str">
        <f>VLOOKUP($C277,'2025年度(D1後期)'!$B$5:$N$207,COLUMN('2025年度(D1後期)'!$E$5)+1,0)&amp;""</f>
        <v>情報:別途指定
長寿:別途指定</v>
      </c>
      <c r="R284" s="707"/>
      <c r="S284" s="689" t="str">
        <f>VLOOKUP($C277,'2025年度(D23後期)'!$B$5:$N$207,COLUMN('2025年度(D23後期)'!$E$5)+1,0)&amp;""</f>
        <v/>
      </c>
      <c r="T284" s="707"/>
      <c r="Z284" s="696"/>
      <c r="AA284" s="681"/>
      <c r="AB284" s="681"/>
      <c r="AC284" s="681"/>
      <c r="AD284" s="681"/>
      <c r="AE284" s="681"/>
      <c r="AF284" s="681"/>
      <c r="AG284" s="681"/>
      <c r="AH284" s="681"/>
      <c r="AI284" s="681"/>
      <c r="AJ284" s="681"/>
      <c r="AK284" s="681"/>
      <c r="AL284" s="681"/>
      <c r="AM284" s="681"/>
      <c r="AN284" s="681"/>
      <c r="AO284" s="681"/>
      <c r="AP284" s="681"/>
      <c r="AQ284" s="681"/>
      <c r="AR284" s="681"/>
      <c r="AS284" s="681"/>
      <c r="AT284" s="681"/>
      <c r="AU284" s="681"/>
      <c r="AV284" s="681"/>
      <c r="AW284" s="681"/>
      <c r="AX284" s="681"/>
      <c r="AY284" s="681"/>
      <c r="AZ284" s="681"/>
      <c r="BA284" s="681"/>
      <c r="BB284" s="681"/>
      <c r="BC284" s="681"/>
      <c r="BD284" s="681"/>
      <c r="BE284" s="681"/>
      <c r="BF284" s="681"/>
      <c r="BG284" s="681"/>
      <c r="BH284" s="681"/>
      <c r="BI284" s="681"/>
      <c r="BJ284" s="681"/>
      <c r="BK284" s="675"/>
      <c r="BL284" s="675"/>
      <c r="BM284" s="675"/>
      <c r="BN284" s="681"/>
      <c r="BO284" s="681"/>
      <c r="BP284" s="681"/>
      <c r="BQ284" s="681"/>
      <c r="BR284" s="681"/>
      <c r="BS284" s="681"/>
      <c r="BT284" s="681"/>
      <c r="BU284" s="681"/>
      <c r="BV284" s="681"/>
      <c r="BW284" s="681"/>
    </row>
    <row r="285" spans="1:75" ht="13.5" customHeight="1">
      <c r="A285" s="712"/>
      <c r="B285" s="16" t="s">
        <v>62</v>
      </c>
      <c r="C285" s="749"/>
      <c r="D285" s="750"/>
      <c r="E285" s="822"/>
      <c r="F285" s="750"/>
      <c r="G285" s="684"/>
      <c r="H285" s="685"/>
      <c r="I285" s="684"/>
      <c r="J285" s="685"/>
      <c r="K285" s="686"/>
      <c r="L285" s="686"/>
      <c r="M285" s="687"/>
      <c r="N285" s="685"/>
      <c r="O285" s="686"/>
      <c r="P285" s="685"/>
      <c r="Q285" s="686"/>
      <c r="R285" s="685"/>
      <c r="S285" s="686"/>
      <c r="T285" s="685"/>
      <c r="Z285" s="697"/>
      <c r="AA285" s="682"/>
      <c r="AB285" s="682"/>
      <c r="AC285" s="682"/>
      <c r="AD285" s="682"/>
      <c r="AE285" s="682"/>
      <c r="AF285" s="682"/>
      <c r="AG285" s="682"/>
      <c r="AH285" s="682"/>
      <c r="AI285" s="682"/>
      <c r="AJ285" s="682"/>
      <c r="AK285" s="682"/>
      <c r="AL285" s="682"/>
      <c r="AM285" s="682"/>
      <c r="AN285" s="682"/>
      <c r="AO285" s="682"/>
      <c r="AP285" s="682"/>
      <c r="AQ285" s="682"/>
      <c r="AR285" s="682"/>
      <c r="AS285" s="682"/>
      <c r="AT285" s="682"/>
      <c r="AU285" s="682"/>
      <c r="AV285" s="682"/>
      <c r="AW285" s="682"/>
      <c r="AX285" s="682"/>
      <c r="AY285" s="682"/>
      <c r="AZ285" s="682"/>
      <c r="BA285" s="682"/>
      <c r="BB285" s="682"/>
      <c r="BC285" s="682"/>
      <c r="BD285" s="682"/>
      <c r="BE285" s="682"/>
      <c r="BF285" s="682"/>
      <c r="BG285" s="682"/>
      <c r="BH285" s="682"/>
      <c r="BI285" s="682"/>
      <c r="BJ285" s="682"/>
      <c r="BK285" s="676"/>
      <c r="BL285" s="676"/>
      <c r="BM285" s="676"/>
      <c r="BN285" s="682"/>
      <c r="BO285" s="682"/>
      <c r="BP285" s="682"/>
      <c r="BQ285" s="682"/>
      <c r="BR285" s="682"/>
      <c r="BS285" s="682"/>
      <c r="BT285" s="682"/>
      <c r="BU285" s="682"/>
      <c r="BV285" s="682"/>
      <c r="BW285" s="682"/>
    </row>
    <row r="286" spans="1:75" ht="13.5" customHeight="1">
      <c r="A286" s="695" t="s">
        <v>70</v>
      </c>
      <c r="B286" s="17" t="s">
        <v>71</v>
      </c>
      <c r="C286" s="705"/>
      <c r="D286" s="706"/>
      <c r="E286" s="713"/>
      <c r="F286" s="706"/>
      <c r="G286" s="713"/>
      <c r="H286" s="706"/>
      <c r="I286" s="713"/>
      <c r="J286" s="706"/>
      <c r="K286" s="693"/>
      <c r="L286" s="709"/>
      <c r="M286" s="705"/>
      <c r="N286" s="706"/>
      <c r="O286" s="693"/>
      <c r="P286" s="706"/>
      <c r="Q286" s="693"/>
      <c r="R286" s="706"/>
      <c r="S286" s="693"/>
      <c r="T286" s="706"/>
      <c r="Z286" s="696" t="str">
        <f>A286</f>
        <v>昼休み（12：30～13：30）</v>
      </c>
      <c r="AA286" s="680"/>
      <c r="AB286" s="680"/>
      <c r="AC286" s="680"/>
      <c r="AD286" s="680"/>
      <c r="AE286" s="680"/>
      <c r="AF286" s="680"/>
      <c r="AG286" s="680"/>
      <c r="AH286" s="680"/>
      <c r="AI286" s="680"/>
      <c r="AJ286" s="680"/>
      <c r="AK286" s="680"/>
      <c r="AL286" s="680"/>
      <c r="AM286" s="680"/>
      <c r="AN286" s="680"/>
      <c r="AO286" s="680"/>
      <c r="AP286" s="680"/>
      <c r="AQ286" s="680"/>
      <c r="AR286" s="680"/>
      <c r="AS286" s="680"/>
      <c r="AT286" s="680"/>
      <c r="AU286" s="680"/>
      <c r="AV286" s="680"/>
      <c r="AW286" s="680"/>
      <c r="AX286" s="680"/>
      <c r="AY286" s="680"/>
      <c r="AZ286" s="680"/>
      <c r="BA286" s="680"/>
      <c r="BB286" s="680"/>
      <c r="BC286" s="680"/>
      <c r="BD286" s="680"/>
      <c r="BE286" s="680"/>
      <c r="BF286" s="680"/>
      <c r="BG286" s="680"/>
      <c r="BH286" s="680"/>
      <c r="BI286" s="680"/>
      <c r="BJ286" s="680"/>
      <c r="BK286" s="674"/>
      <c r="BL286" s="674"/>
      <c r="BM286" s="674"/>
      <c r="BN286" s="680"/>
      <c r="BO286" s="680"/>
      <c r="BP286" s="680"/>
      <c r="BQ286" s="680"/>
      <c r="BR286" s="680"/>
      <c r="BS286" s="680"/>
      <c r="BT286" s="680"/>
      <c r="BU286" s="680"/>
      <c r="BV286" s="680"/>
      <c r="BW286" s="680"/>
    </row>
    <row r="287" spans="1:75" ht="13.5" customHeight="1">
      <c r="A287" s="696"/>
      <c r="B287" s="17" t="s">
        <v>73</v>
      </c>
      <c r="C287" s="708"/>
      <c r="D287" s="707"/>
      <c r="E287" s="716"/>
      <c r="F287" s="707"/>
      <c r="G287" s="716"/>
      <c r="H287" s="707"/>
      <c r="I287" s="716"/>
      <c r="J287" s="707"/>
      <c r="K287" s="689"/>
      <c r="L287" s="717"/>
      <c r="M287" s="708"/>
      <c r="N287" s="707"/>
      <c r="O287" s="689"/>
      <c r="P287" s="707"/>
      <c r="Q287" s="689"/>
      <c r="R287" s="707"/>
      <c r="S287" s="689"/>
      <c r="T287" s="707"/>
      <c r="Z287" s="696"/>
      <c r="AA287" s="681"/>
      <c r="AB287" s="681"/>
      <c r="AC287" s="681"/>
      <c r="AD287" s="681"/>
      <c r="AE287" s="681"/>
      <c r="AF287" s="681"/>
      <c r="AG287" s="681"/>
      <c r="AH287" s="681"/>
      <c r="AI287" s="681"/>
      <c r="AJ287" s="681"/>
      <c r="AK287" s="681"/>
      <c r="AL287" s="681"/>
      <c r="AM287" s="681"/>
      <c r="AN287" s="681"/>
      <c r="AO287" s="681"/>
      <c r="AP287" s="681"/>
      <c r="AQ287" s="681"/>
      <c r="AR287" s="681"/>
      <c r="AS287" s="681"/>
      <c r="AT287" s="681"/>
      <c r="AU287" s="681"/>
      <c r="AV287" s="681"/>
      <c r="AW287" s="681"/>
      <c r="AX287" s="681"/>
      <c r="AY287" s="681"/>
      <c r="AZ287" s="681"/>
      <c r="BA287" s="681"/>
      <c r="BB287" s="681"/>
      <c r="BC287" s="681"/>
      <c r="BD287" s="681"/>
      <c r="BE287" s="681"/>
      <c r="BF287" s="681"/>
      <c r="BG287" s="681"/>
      <c r="BH287" s="681"/>
      <c r="BI287" s="681"/>
      <c r="BJ287" s="681"/>
      <c r="BK287" s="675"/>
      <c r="BL287" s="675"/>
      <c r="BM287" s="675"/>
      <c r="BN287" s="681"/>
      <c r="BO287" s="681"/>
      <c r="BP287" s="681"/>
      <c r="BQ287" s="681"/>
      <c r="BR287" s="681"/>
      <c r="BS287" s="681"/>
      <c r="BT287" s="681"/>
      <c r="BU287" s="681"/>
      <c r="BV287" s="681"/>
      <c r="BW287" s="681"/>
    </row>
    <row r="288" spans="1:75" ht="13.5" customHeight="1">
      <c r="A288" s="696"/>
      <c r="B288" s="17" t="s">
        <v>60</v>
      </c>
      <c r="C288" s="708"/>
      <c r="D288" s="707"/>
      <c r="E288" s="716"/>
      <c r="F288" s="707"/>
      <c r="G288" s="716"/>
      <c r="H288" s="707"/>
      <c r="I288" s="716"/>
      <c r="J288" s="707"/>
      <c r="K288" s="689"/>
      <c r="L288" s="717"/>
      <c r="M288" s="708"/>
      <c r="N288" s="707"/>
      <c r="O288" s="689"/>
      <c r="P288" s="707"/>
      <c r="Q288" s="689"/>
      <c r="R288" s="707"/>
      <c r="S288" s="689"/>
      <c r="T288" s="707"/>
      <c r="Z288" s="696"/>
      <c r="AA288" s="681"/>
      <c r="AB288" s="681"/>
      <c r="AC288" s="681"/>
      <c r="AD288" s="681"/>
      <c r="AE288" s="681"/>
      <c r="AF288" s="681"/>
      <c r="AG288" s="681"/>
      <c r="AH288" s="681"/>
      <c r="AI288" s="681"/>
      <c r="AJ288" s="681"/>
      <c r="AK288" s="681"/>
      <c r="AL288" s="681"/>
      <c r="AM288" s="681"/>
      <c r="AN288" s="681"/>
      <c r="AO288" s="681"/>
      <c r="AP288" s="681"/>
      <c r="AQ288" s="681"/>
      <c r="AR288" s="681"/>
      <c r="AS288" s="681"/>
      <c r="AT288" s="681"/>
      <c r="AU288" s="681"/>
      <c r="AV288" s="681"/>
      <c r="AW288" s="681"/>
      <c r="AX288" s="681"/>
      <c r="AY288" s="681"/>
      <c r="AZ288" s="681"/>
      <c r="BA288" s="681"/>
      <c r="BB288" s="681"/>
      <c r="BC288" s="681"/>
      <c r="BD288" s="681"/>
      <c r="BE288" s="681"/>
      <c r="BF288" s="681"/>
      <c r="BG288" s="681"/>
      <c r="BH288" s="681"/>
      <c r="BI288" s="681"/>
      <c r="BJ288" s="681"/>
      <c r="BK288" s="675"/>
      <c r="BL288" s="675"/>
      <c r="BM288" s="675"/>
      <c r="BN288" s="681"/>
      <c r="BO288" s="681"/>
      <c r="BP288" s="681"/>
      <c r="BQ288" s="681"/>
      <c r="BR288" s="681"/>
      <c r="BS288" s="681"/>
      <c r="BT288" s="681"/>
      <c r="BU288" s="681"/>
      <c r="BV288" s="681"/>
      <c r="BW288" s="681"/>
    </row>
    <row r="289" spans="1:75" ht="13.5" customHeight="1">
      <c r="A289" s="697"/>
      <c r="B289" s="18" t="s">
        <v>62</v>
      </c>
      <c r="C289" s="714"/>
      <c r="D289" s="711"/>
      <c r="E289" s="715"/>
      <c r="F289" s="711"/>
      <c r="G289" s="715"/>
      <c r="H289" s="711"/>
      <c r="I289" s="715"/>
      <c r="J289" s="711"/>
      <c r="K289" s="710"/>
      <c r="L289" s="710"/>
      <c r="M289" s="714"/>
      <c r="N289" s="711"/>
      <c r="O289" s="710"/>
      <c r="P289" s="711"/>
      <c r="Q289" s="710"/>
      <c r="R289" s="711"/>
      <c r="S289" s="710"/>
      <c r="T289" s="711"/>
      <c r="Z289" s="697"/>
      <c r="AA289" s="682"/>
      <c r="AB289" s="682"/>
      <c r="AC289" s="682"/>
      <c r="AD289" s="682"/>
      <c r="AE289" s="682"/>
      <c r="AF289" s="682"/>
      <c r="AG289" s="682"/>
      <c r="AH289" s="682"/>
      <c r="AI289" s="682"/>
      <c r="AJ289" s="682"/>
      <c r="AK289" s="682"/>
      <c r="AL289" s="682"/>
      <c r="AM289" s="682"/>
      <c r="AN289" s="682"/>
      <c r="AO289" s="682"/>
      <c r="AP289" s="682"/>
      <c r="AQ289" s="682"/>
      <c r="AR289" s="682"/>
      <c r="AS289" s="682"/>
      <c r="AT289" s="682"/>
      <c r="AU289" s="682"/>
      <c r="AV289" s="682"/>
      <c r="AW289" s="682"/>
      <c r="AX289" s="682"/>
      <c r="AY289" s="682"/>
      <c r="AZ289" s="682"/>
      <c r="BA289" s="682"/>
      <c r="BB289" s="682"/>
      <c r="BC289" s="682"/>
      <c r="BD289" s="682"/>
      <c r="BE289" s="682"/>
      <c r="BF289" s="682"/>
      <c r="BG289" s="682"/>
      <c r="BH289" s="682"/>
      <c r="BI289" s="682"/>
      <c r="BJ289" s="682"/>
      <c r="BK289" s="676"/>
      <c r="BL289" s="676"/>
      <c r="BM289" s="676"/>
      <c r="BN289" s="682"/>
      <c r="BO289" s="682"/>
      <c r="BP289" s="682"/>
      <c r="BQ289" s="682"/>
      <c r="BR289" s="682"/>
      <c r="BS289" s="682"/>
      <c r="BT289" s="682"/>
      <c r="BU289" s="682"/>
      <c r="BV289" s="682"/>
      <c r="BW289" s="682"/>
    </row>
    <row r="290" spans="1:75" ht="13.5" customHeight="1">
      <c r="A290" s="696" t="s">
        <v>74</v>
      </c>
      <c r="B290" s="15" t="s">
        <v>55</v>
      </c>
      <c r="C290" s="753" t="str">
        <f>VLOOKUP($C277,'2025年度(1年後期)'!$B$5:$N$207,COLUMN('2025年度(1年後期)'!$G$5),0)&amp;""</f>
        <v>加齢と健康　追再試</v>
      </c>
      <c r="D290" s="754"/>
      <c r="E290" s="826" t="str">
        <f>VLOOKUP($C277,'2025年度(2年後期)'!$B$5:$N$207,COLUMN('2025年度(2年後期)'!$G$5),0)&amp;""</f>
        <v>薬物療法と看護
追再試</v>
      </c>
      <c r="F290" s="754"/>
      <c r="G290" s="698" t="str">
        <f>VLOOKUP($C277,'2025年度(3年後期)'!$B$5:$N$207,COLUMN('2025年度(3年後期)'!$G$5),0)&amp;""</f>
        <v>領域別実習</v>
      </c>
      <c r="H290" s="693"/>
      <c r="I290" s="698" t="str">
        <f>VLOOKUP($C277,'2025年度(4年後期)'!$B$5:$N$206,COLUMN('2025年度(4年後期)'!$G$5),0)&amp;""</f>
        <v/>
      </c>
      <c r="J290" s="693"/>
      <c r="K290" s="694" t="str">
        <f>VLOOKUP($C277,'2025年度(助産後期)'!$B$5:$N$207,COLUMN('2025年度(助産後期)'!$G$5),0)&amp;""</f>
        <v/>
      </c>
      <c r="L290" s="694"/>
      <c r="M290" s="692" t="str">
        <f>VLOOKUP($C277,'2025年度(M1後期)'!$B$5:$N$207,COLUMN('2025年度(M1後期)'!$G$5),0)&amp;""</f>
        <v/>
      </c>
      <c r="N290" s="693"/>
      <c r="O290" s="694" t="str">
        <f>VLOOKUP($C277,'2025年度(M2後期)'!$B$5:$N$207,COLUMN('2025年度(M2後期)'!$G$5),0)&amp;""</f>
        <v>特別研究</v>
      </c>
      <c r="P290" s="693"/>
      <c r="Q290" s="694" t="str">
        <f>VLOOKUP($C277,'2025年度(D1後期)'!$B$5:$N$207,COLUMN('2025年度(D1後期)'!$G$5),0)&amp;""</f>
        <v/>
      </c>
      <c r="R290" s="693"/>
      <c r="S290" s="694" t="str">
        <f>VLOOKUP($C277,'2025年度(D23後期)'!$B$5:$N$207,COLUMN('2025年度(D23後期)'!$G$5),0)&amp;""</f>
        <v>特別研究</v>
      </c>
      <c r="T290" s="693"/>
      <c r="Z290" s="696" t="str">
        <f>A290</f>
        <v>３時限（13：30～15：00）</v>
      </c>
      <c r="AA290" s="680"/>
      <c r="AB290" s="680"/>
      <c r="AC290" s="680" t="s">
        <v>423</v>
      </c>
      <c r="AD290" s="680"/>
      <c r="AE290" s="680"/>
      <c r="AF290" s="680"/>
      <c r="AG290" s="680"/>
      <c r="AH290" s="680"/>
      <c r="AI290" s="680" t="s">
        <v>424</v>
      </c>
      <c r="AJ290" s="680"/>
      <c r="AK290" s="680"/>
      <c r="AL290" s="680"/>
      <c r="AM290" s="680"/>
      <c r="AN290" s="680"/>
      <c r="AO290" s="680"/>
      <c r="AP290" s="680"/>
      <c r="AQ290" s="680"/>
      <c r="AR290" s="680"/>
      <c r="AS290" s="680"/>
      <c r="AT290" s="680"/>
      <c r="AU290" s="680"/>
      <c r="AV290" s="680"/>
      <c r="AW290" s="680"/>
      <c r="AX290" s="680"/>
      <c r="AY290" s="680"/>
      <c r="AZ290" s="680"/>
      <c r="BA290" s="680"/>
      <c r="BB290" s="680"/>
      <c r="BC290" s="680"/>
      <c r="BD290" s="680"/>
      <c r="BE290" s="680"/>
      <c r="BF290" s="680"/>
      <c r="BG290" s="680"/>
      <c r="BH290" s="680"/>
      <c r="BI290" s="680"/>
      <c r="BJ290" s="680"/>
      <c r="BK290" s="674"/>
      <c r="BL290" s="674"/>
      <c r="BM290" s="674"/>
      <c r="BN290" s="680"/>
      <c r="BO290" s="680"/>
      <c r="BP290" s="680"/>
      <c r="BQ290" s="680"/>
      <c r="BR290" s="680"/>
      <c r="BS290" s="680"/>
      <c r="BT290" s="680"/>
      <c r="BU290" s="680"/>
      <c r="BV290" s="680"/>
      <c r="BW290" s="680"/>
    </row>
    <row r="291" spans="1:75" ht="13.5" customHeight="1">
      <c r="A291" s="696"/>
      <c r="B291" s="15" t="s">
        <v>58</v>
      </c>
      <c r="C291" s="751" t="str">
        <f>IFERROR(VLOOKUP(C290,科目・教員!$A$2:$B$349,2,0),"")</f>
        <v/>
      </c>
      <c r="D291" s="752"/>
      <c r="E291" s="827" t="str">
        <f>IFERROR(VLOOKUP(E290,科目・教員!$A$2:$B$349,2,0),"")</f>
        <v/>
      </c>
      <c r="F291" s="752"/>
      <c r="G291" s="690" t="str">
        <f>IFERROR(VLOOKUP(G290,科目・教員!$A$2:$B$349,2,0),"")</f>
        <v/>
      </c>
      <c r="H291" s="689"/>
      <c r="I291" s="690" t="str">
        <f>IFERROR(VLOOKUP(I290,科目・教員!$A$2:$B$349,2,0),"")</f>
        <v/>
      </c>
      <c r="J291" s="689"/>
      <c r="K291" s="691" t="str">
        <f>IFERROR(VLOOKUP(K290,科目・教員!$A$2:$B$349,2,0),"")</f>
        <v/>
      </c>
      <c r="L291" s="691"/>
      <c r="M291" s="688" t="str">
        <f>IFERROR(VLOOKUP(M290,科目・教員!$A$2:$B$349,2,0),"")</f>
        <v/>
      </c>
      <c r="N291" s="689"/>
      <c r="O291" s="691" t="str">
        <f>IFERROR(VLOOKUP(O290,科目・教員!$A$2:$B$349,2,0),"")</f>
        <v/>
      </c>
      <c r="P291" s="689"/>
      <c r="Q291" s="691" t="str">
        <f>IFERROR(VLOOKUP(Q290,科目・教員!$A$2:$B$349,2,0),"")</f>
        <v/>
      </c>
      <c r="R291" s="689"/>
      <c r="S291" s="691" t="str">
        <f>IFERROR(VLOOKUP(S290,科目・教員!$A$2:$B$349,2,0),"")</f>
        <v/>
      </c>
      <c r="T291" s="689"/>
      <c r="Z291" s="696"/>
      <c r="AA291" s="681"/>
      <c r="AB291" s="681"/>
      <c r="AC291" s="681"/>
      <c r="AD291" s="681"/>
      <c r="AE291" s="681"/>
      <c r="AF291" s="681"/>
      <c r="AG291" s="681"/>
      <c r="AH291" s="681"/>
      <c r="AI291" s="681"/>
      <c r="AJ291" s="681"/>
      <c r="AK291" s="681"/>
      <c r="AL291" s="681"/>
      <c r="AM291" s="681"/>
      <c r="AN291" s="681"/>
      <c r="AO291" s="681"/>
      <c r="AP291" s="681"/>
      <c r="AQ291" s="681"/>
      <c r="AR291" s="681"/>
      <c r="AS291" s="681"/>
      <c r="AT291" s="681"/>
      <c r="AU291" s="681"/>
      <c r="AV291" s="681"/>
      <c r="AW291" s="681"/>
      <c r="AX291" s="681"/>
      <c r="AY291" s="681"/>
      <c r="AZ291" s="681"/>
      <c r="BA291" s="681"/>
      <c r="BB291" s="681"/>
      <c r="BC291" s="681"/>
      <c r="BD291" s="681"/>
      <c r="BE291" s="681"/>
      <c r="BF291" s="681"/>
      <c r="BG291" s="681"/>
      <c r="BH291" s="681"/>
      <c r="BI291" s="681"/>
      <c r="BJ291" s="681"/>
      <c r="BK291" s="675"/>
      <c r="BL291" s="675"/>
      <c r="BM291" s="675"/>
      <c r="BN291" s="681"/>
      <c r="BO291" s="681"/>
      <c r="BP291" s="681"/>
      <c r="BQ291" s="681"/>
      <c r="BR291" s="681"/>
      <c r="BS291" s="681"/>
      <c r="BT291" s="681"/>
      <c r="BU291" s="681"/>
      <c r="BV291" s="681"/>
      <c r="BW291" s="681"/>
    </row>
    <row r="292" spans="1:75" ht="13.5" customHeight="1">
      <c r="A292" s="696"/>
      <c r="B292" s="15" t="s">
        <v>60</v>
      </c>
      <c r="C292" s="751" t="str">
        <f>VLOOKUP($C277,'2025年度(1年後期)'!$B$5:$N$207,COLUMN('2025年度(1年後期)'!$G$5)+1,0)&amp;""</f>
        <v>103</v>
      </c>
      <c r="D292" s="752"/>
      <c r="E292" s="827" t="str">
        <f>VLOOKUP($C277,'2025年度(2年後期)'!$B$5:$N$207,COLUMN('2025年度(2年後期)'!$G$5)+1,0)&amp;""</f>
        <v>203</v>
      </c>
      <c r="F292" s="752"/>
      <c r="G292" s="690" t="str">
        <f>VLOOKUP($C277,'2025年度(3年後期)'!$B$5:$N$207,COLUMN('2025年度(3年後期)'!$G$5)+1,0)&amp;""</f>
        <v/>
      </c>
      <c r="H292" s="689"/>
      <c r="I292" s="690" t="str">
        <f>VLOOKUP($C277,'2025年度(4年後期)'!$B$5:$N$206,COLUMN('2025年度(4年後期)'!$G$5)+1,0)&amp;""</f>
        <v/>
      </c>
      <c r="J292" s="689"/>
      <c r="K292" s="691" t="str">
        <f>VLOOKUP($C277,'2025年度(助産後期)'!$B$5:$N$207,COLUMN('2025年度(助産後期)'!$G$5)+1,0)&amp;""</f>
        <v/>
      </c>
      <c r="L292" s="691"/>
      <c r="M292" s="688" t="str">
        <f>VLOOKUP($C277,'2025年度(M1後期)'!$B$5:$N$207,COLUMN('2025年度(M1後期)'!$G$5)+1,0)&amp;""</f>
        <v/>
      </c>
      <c r="N292" s="689"/>
      <c r="O292" s="691" t="str">
        <f>VLOOKUP($C277,'2025年度(M2後期)'!$B$5:$N$207,COLUMN('2025年度(M2後期)'!$G$5)+1,0)&amp;""</f>
        <v/>
      </c>
      <c r="P292" s="689"/>
      <c r="Q292" s="691" t="str">
        <f>VLOOKUP($C277,'2025年度(D1後期)'!$B$5:$N$207,COLUMN('2025年度(D1後期)'!$G$5)+1,0)&amp;""</f>
        <v/>
      </c>
      <c r="R292" s="689"/>
      <c r="S292" s="691" t="str">
        <f>VLOOKUP($C277,'2025年度(D23後期)'!$B$5:$N$207,COLUMN('2025年度(D23後期)'!$G$5)+1,0)&amp;""</f>
        <v/>
      </c>
      <c r="T292" s="689"/>
      <c r="Z292" s="696"/>
      <c r="AA292" s="681"/>
      <c r="AB292" s="681"/>
      <c r="AC292" s="681"/>
      <c r="AD292" s="681"/>
      <c r="AE292" s="681"/>
      <c r="AF292" s="681"/>
      <c r="AG292" s="681"/>
      <c r="AH292" s="681"/>
      <c r="AI292" s="681"/>
      <c r="AJ292" s="681"/>
      <c r="AK292" s="681"/>
      <c r="AL292" s="681"/>
      <c r="AM292" s="681"/>
      <c r="AN292" s="681"/>
      <c r="AO292" s="681"/>
      <c r="AP292" s="681"/>
      <c r="AQ292" s="681"/>
      <c r="AR292" s="681"/>
      <c r="AS292" s="681"/>
      <c r="AT292" s="681"/>
      <c r="AU292" s="681"/>
      <c r="AV292" s="681"/>
      <c r="AW292" s="681"/>
      <c r="AX292" s="681"/>
      <c r="AY292" s="681"/>
      <c r="AZ292" s="681"/>
      <c r="BA292" s="681"/>
      <c r="BB292" s="681"/>
      <c r="BC292" s="681"/>
      <c r="BD292" s="681"/>
      <c r="BE292" s="681"/>
      <c r="BF292" s="681"/>
      <c r="BG292" s="681"/>
      <c r="BH292" s="681"/>
      <c r="BI292" s="681"/>
      <c r="BJ292" s="681"/>
      <c r="BK292" s="675"/>
      <c r="BL292" s="675"/>
      <c r="BM292" s="675"/>
      <c r="BN292" s="681"/>
      <c r="BO292" s="681"/>
      <c r="BP292" s="681"/>
      <c r="BQ292" s="681"/>
      <c r="BR292" s="681"/>
      <c r="BS292" s="681"/>
      <c r="BT292" s="681"/>
      <c r="BU292" s="681"/>
      <c r="BV292" s="681"/>
      <c r="BW292" s="681"/>
    </row>
    <row r="293" spans="1:75" ht="13.5" customHeight="1">
      <c r="A293" s="712"/>
      <c r="B293" s="16" t="s">
        <v>62</v>
      </c>
      <c r="C293" s="749"/>
      <c r="D293" s="750"/>
      <c r="E293" s="822"/>
      <c r="F293" s="750"/>
      <c r="G293" s="684"/>
      <c r="H293" s="685"/>
      <c r="I293" s="684"/>
      <c r="J293" s="685"/>
      <c r="K293" s="686"/>
      <c r="L293" s="686"/>
      <c r="M293" s="687"/>
      <c r="N293" s="685"/>
      <c r="O293" s="686"/>
      <c r="P293" s="685"/>
      <c r="Q293" s="686"/>
      <c r="R293" s="685"/>
      <c r="S293" s="686"/>
      <c r="T293" s="685"/>
      <c r="Z293" s="697"/>
      <c r="AA293" s="682"/>
      <c r="AB293" s="682"/>
      <c r="AC293" s="682"/>
      <c r="AD293" s="682"/>
      <c r="AE293" s="682"/>
      <c r="AF293" s="682"/>
      <c r="AG293" s="682"/>
      <c r="AH293" s="682"/>
      <c r="AI293" s="682"/>
      <c r="AJ293" s="682"/>
      <c r="AK293" s="682"/>
      <c r="AL293" s="682"/>
      <c r="AM293" s="682"/>
      <c r="AN293" s="682"/>
      <c r="AO293" s="682"/>
      <c r="AP293" s="682"/>
      <c r="AQ293" s="682"/>
      <c r="AR293" s="682"/>
      <c r="AS293" s="682"/>
      <c r="AT293" s="682"/>
      <c r="AU293" s="682"/>
      <c r="AV293" s="682"/>
      <c r="AW293" s="682"/>
      <c r="AX293" s="682"/>
      <c r="AY293" s="682"/>
      <c r="AZ293" s="682"/>
      <c r="BA293" s="682"/>
      <c r="BB293" s="682"/>
      <c r="BC293" s="682"/>
      <c r="BD293" s="682"/>
      <c r="BE293" s="682"/>
      <c r="BF293" s="682"/>
      <c r="BG293" s="682"/>
      <c r="BH293" s="682"/>
      <c r="BI293" s="682"/>
      <c r="BJ293" s="682"/>
      <c r="BK293" s="676"/>
      <c r="BL293" s="676"/>
      <c r="BM293" s="676"/>
      <c r="BN293" s="682"/>
      <c r="BO293" s="682"/>
      <c r="BP293" s="682"/>
      <c r="BQ293" s="682"/>
      <c r="BR293" s="682"/>
      <c r="BS293" s="682"/>
      <c r="BT293" s="682"/>
      <c r="BU293" s="682"/>
      <c r="BV293" s="682"/>
      <c r="BW293" s="682"/>
    </row>
    <row r="294" spans="1:75" ht="13.5" customHeight="1">
      <c r="A294" s="696" t="s">
        <v>80</v>
      </c>
      <c r="B294" s="15" t="s">
        <v>55</v>
      </c>
      <c r="C294" s="753" t="str">
        <f>VLOOKUP($C277,'2025年度(1年後期)'!$B$5:$N$207,COLUMN('2025年度(1年後期)'!$I$5),0)&amp;""</f>
        <v>免疫と健康　追再試</v>
      </c>
      <c r="D294" s="754"/>
      <c r="E294" s="826" t="str">
        <f>VLOOKUP($C277,'2025年度(2年後期)'!$B$5:$N$207,COLUMN('2025年度(2年後期)'!$I$5),0)&amp;""</f>
        <v>老年看護学概論
追再試</v>
      </c>
      <c r="F294" s="754"/>
      <c r="G294" s="698" t="str">
        <f>VLOOKUP($C277,'2025年度(3年後期)'!$B$5:$N$207,COLUMN('2025年度(3年後期)'!$I$5),0)&amp;""</f>
        <v>領域別実習</v>
      </c>
      <c r="H294" s="693"/>
      <c r="I294" s="698" t="str">
        <f>VLOOKUP($C277,'2025年度(4年後期)'!$B$5:$N$206,COLUMN('2025年度(4年後期)'!$I$5),0)&amp;""</f>
        <v/>
      </c>
      <c r="J294" s="693"/>
      <c r="K294" s="694" t="str">
        <f>VLOOKUP($C277,'2025年度(助産後期)'!$B$5:$N$207,COLUMN('2025年度(助産後期)'!$I$5),0)&amp;""</f>
        <v/>
      </c>
      <c r="L294" s="694"/>
      <c r="M294" s="692" t="str">
        <f>VLOOKUP($C277,'2025年度(M1後期)'!$B$5:$N$207,COLUMN('2025年度(M1後期)'!$I$5),0)&amp;""</f>
        <v/>
      </c>
      <c r="N294" s="693"/>
      <c r="O294" s="694" t="str">
        <f>VLOOKUP($C277,'2025年度(M2後期)'!$B$5:$N$207,COLUMN('2025年度(M2後期)'!$I$5),0)&amp;""</f>
        <v>特別研究</v>
      </c>
      <c r="P294" s="693"/>
      <c r="Q294" s="694" t="str">
        <f>VLOOKUP($C277,'2025年度(D1後期)'!$B$5:$N$207,COLUMN('2025年度(D1後期)'!$I$5),0)&amp;""</f>
        <v/>
      </c>
      <c r="R294" s="693"/>
      <c r="S294" s="694" t="str">
        <f>VLOOKUP($C277,'2025年度(D23後期)'!$B$5:$N$207,COLUMN('2025年度(D23後期)'!$I$5),0)&amp;""</f>
        <v>特別研究</v>
      </c>
      <c r="T294" s="693"/>
      <c r="Z294" s="696" t="str">
        <f>A294</f>
        <v>４時限（15：10～16：40）</v>
      </c>
      <c r="AA294" s="680"/>
      <c r="AB294" s="680"/>
      <c r="AC294" s="680" t="s">
        <v>425</v>
      </c>
      <c r="AD294" s="680"/>
      <c r="AE294" s="680"/>
      <c r="AF294" s="680"/>
      <c r="AG294" s="680"/>
      <c r="AH294" s="680"/>
      <c r="AI294" s="680" t="s">
        <v>426</v>
      </c>
      <c r="AJ294" s="680"/>
      <c r="AK294" s="680"/>
      <c r="AL294" s="680"/>
      <c r="AM294" s="680"/>
      <c r="AN294" s="680"/>
      <c r="AO294" s="680"/>
      <c r="AP294" s="680"/>
      <c r="AQ294" s="680"/>
      <c r="AR294" s="680"/>
      <c r="AS294" s="680"/>
      <c r="AT294" s="680"/>
      <c r="AU294" s="680"/>
      <c r="AV294" s="680"/>
      <c r="AW294" s="680"/>
      <c r="AX294" s="680"/>
      <c r="AY294" s="680"/>
      <c r="AZ294" s="680"/>
      <c r="BA294" s="680"/>
      <c r="BB294" s="680"/>
      <c r="BC294" s="680"/>
      <c r="BD294" s="680"/>
      <c r="BE294" s="680"/>
      <c r="BF294" s="680"/>
      <c r="BG294" s="680"/>
      <c r="BH294" s="680"/>
      <c r="BI294" s="680"/>
      <c r="BJ294" s="680"/>
      <c r="BK294" s="674"/>
      <c r="BL294" s="674"/>
      <c r="BM294" s="674"/>
      <c r="BN294" s="680"/>
      <c r="BO294" s="680"/>
      <c r="BP294" s="680"/>
      <c r="BQ294" s="680"/>
      <c r="BR294" s="680"/>
      <c r="BS294" s="680"/>
      <c r="BT294" s="680"/>
      <c r="BU294" s="680"/>
      <c r="BV294" s="680"/>
      <c r="BW294" s="680"/>
    </row>
    <row r="295" spans="1:75" ht="13.5" customHeight="1">
      <c r="A295" s="696"/>
      <c r="B295" s="15" t="s">
        <v>58</v>
      </c>
      <c r="C295" s="751" t="str">
        <f>IFERROR(VLOOKUP(C294,科目・教員!$A$2:$B$349,2,0),"")</f>
        <v/>
      </c>
      <c r="D295" s="752"/>
      <c r="E295" s="827" t="str">
        <f>IFERROR(VLOOKUP(E294,科目・教員!$A$2:$B$349,2,0),"")</f>
        <v/>
      </c>
      <c r="F295" s="752"/>
      <c r="G295" s="690" t="str">
        <f>IFERROR(VLOOKUP(G294,科目・教員!$A$2:$B$349,2,0),"")</f>
        <v/>
      </c>
      <c r="H295" s="689"/>
      <c r="I295" s="690" t="str">
        <f>IFERROR(VLOOKUP(I294,科目・教員!$A$2:$B$349,2,0),"")</f>
        <v/>
      </c>
      <c r="J295" s="689"/>
      <c r="K295" s="691" t="str">
        <f>IFERROR(VLOOKUP(K294,科目・教員!$A$2:$B$349,2,0),"")</f>
        <v/>
      </c>
      <c r="L295" s="691"/>
      <c r="M295" s="688" t="str">
        <f>IFERROR(VLOOKUP(M294,科目・教員!$A$2:$B$349,2,0),"")</f>
        <v/>
      </c>
      <c r="N295" s="689"/>
      <c r="O295" s="691" t="str">
        <f>IFERROR(VLOOKUP(O294,科目・教員!$A$2:$B$349,2,0),"")</f>
        <v/>
      </c>
      <c r="P295" s="689"/>
      <c r="Q295" s="691" t="str">
        <f>IFERROR(VLOOKUP(Q294,科目・教員!$A$2:$B$349,2,0),"")</f>
        <v/>
      </c>
      <c r="R295" s="689"/>
      <c r="S295" s="691" t="str">
        <f>IFERROR(VLOOKUP(S294,科目・教員!$A$2:$B$349,2,0),"")</f>
        <v/>
      </c>
      <c r="T295" s="689"/>
      <c r="Z295" s="696"/>
      <c r="AA295" s="681"/>
      <c r="AB295" s="681"/>
      <c r="AC295" s="681"/>
      <c r="AD295" s="681"/>
      <c r="AE295" s="681"/>
      <c r="AF295" s="681"/>
      <c r="AG295" s="681"/>
      <c r="AH295" s="681"/>
      <c r="AI295" s="681"/>
      <c r="AJ295" s="681"/>
      <c r="AK295" s="681"/>
      <c r="AL295" s="681"/>
      <c r="AM295" s="681"/>
      <c r="AN295" s="681"/>
      <c r="AO295" s="681"/>
      <c r="AP295" s="681"/>
      <c r="AQ295" s="681"/>
      <c r="AR295" s="681"/>
      <c r="AS295" s="681"/>
      <c r="AT295" s="681"/>
      <c r="AU295" s="681"/>
      <c r="AV295" s="681"/>
      <c r="AW295" s="681"/>
      <c r="AX295" s="681"/>
      <c r="AY295" s="681"/>
      <c r="AZ295" s="681"/>
      <c r="BA295" s="681"/>
      <c r="BB295" s="681"/>
      <c r="BC295" s="681"/>
      <c r="BD295" s="681"/>
      <c r="BE295" s="681"/>
      <c r="BF295" s="681"/>
      <c r="BG295" s="681"/>
      <c r="BH295" s="681"/>
      <c r="BI295" s="681"/>
      <c r="BJ295" s="681"/>
      <c r="BK295" s="675"/>
      <c r="BL295" s="675"/>
      <c r="BM295" s="675"/>
      <c r="BN295" s="681"/>
      <c r="BO295" s="681"/>
      <c r="BP295" s="681"/>
      <c r="BQ295" s="681"/>
      <c r="BR295" s="681"/>
      <c r="BS295" s="681"/>
      <c r="BT295" s="681"/>
      <c r="BU295" s="681"/>
      <c r="BV295" s="681"/>
      <c r="BW295" s="681"/>
    </row>
    <row r="296" spans="1:75" ht="13.5" customHeight="1">
      <c r="A296" s="696"/>
      <c r="B296" s="15" t="s">
        <v>60</v>
      </c>
      <c r="C296" s="751" t="str">
        <f>VLOOKUP($C277,'2025年度(1年後期)'!$B$5:$N$207,COLUMN('2025年度(1年後期)'!$I$5)+1,0)&amp;""</f>
        <v>103</v>
      </c>
      <c r="D296" s="752"/>
      <c r="E296" s="827" t="str">
        <f>VLOOKUP($C277,'2025年度(2年後期)'!$B$5:$N$207,COLUMN('2025年度(2年後期)'!$I$5)+1,0)&amp;""</f>
        <v>203</v>
      </c>
      <c r="F296" s="752"/>
      <c r="G296" s="690" t="str">
        <f>VLOOKUP($C277,'2025年度(3年後期)'!$B$5:$N$207,COLUMN('2025年度(3年後期)'!$I$5)+1,0)&amp;""</f>
        <v/>
      </c>
      <c r="H296" s="689"/>
      <c r="I296" s="690" t="str">
        <f>VLOOKUP($C277,'2025年度(4年後期)'!$B$5:$N$206,COLUMN('2025年度(4年後期)'!$I$5)+1,0)&amp;""</f>
        <v/>
      </c>
      <c r="J296" s="689"/>
      <c r="K296" s="691" t="str">
        <f>VLOOKUP($C277,'2025年度(助産後期)'!$B$5:$N$207,COLUMN('2025年度(助産後期)'!$I$5)+1,0)&amp;""</f>
        <v/>
      </c>
      <c r="L296" s="691"/>
      <c r="M296" s="688" t="str">
        <f>VLOOKUP($C277,'2025年度(M1後期)'!$B$5:$N$207,COLUMN('2025年度(M1後期)'!$I$5)+1,0)&amp;""</f>
        <v/>
      </c>
      <c r="N296" s="689"/>
      <c r="O296" s="691" t="str">
        <f>VLOOKUP($C277,'2025年度(M2後期)'!$B$5:$N$207,COLUMN('2025年度(M2後期)'!$I$5)+1,0)&amp;""</f>
        <v/>
      </c>
      <c r="P296" s="689"/>
      <c r="Q296" s="691" t="str">
        <f>VLOOKUP($C277,'2025年度(D1後期)'!$B$5:$N$207,COLUMN('2025年度(D1後期)'!$I$5)+1,0)&amp;""</f>
        <v/>
      </c>
      <c r="R296" s="689"/>
      <c r="S296" s="691" t="str">
        <f>VLOOKUP($C277,'2025年度(D23後期)'!$B$5:$N$207,COLUMN('2025年度(D23後期)'!$I$5)+1,0)&amp;""</f>
        <v/>
      </c>
      <c r="T296" s="689"/>
      <c r="Z296" s="696"/>
      <c r="AA296" s="681"/>
      <c r="AB296" s="681"/>
      <c r="AC296" s="681"/>
      <c r="AD296" s="681"/>
      <c r="AE296" s="681"/>
      <c r="AF296" s="681"/>
      <c r="AG296" s="681"/>
      <c r="AH296" s="681"/>
      <c r="AI296" s="681"/>
      <c r="AJ296" s="681"/>
      <c r="AK296" s="681"/>
      <c r="AL296" s="681"/>
      <c r="AM296" s="681"/>
      <c r="AN296" s="681"/>
      <c r="AO296" s="681"/>
      <c r="AP296" s="681"/>
      <c r="AQ296" s="681"/>
      <c r="AR296" s="681"/>
      <c r="AS296" s="681"/>
      <c r="AT296" s="681"/>
      <c r="AU296" s="681"/>
      <c r="AV296" s="681"/>
      <c r="AW296" s="681"/>
      <c r="AX296" s="681"/>
      <c r="AY296" s="681"/>
      <c r="AZ296" s="681"/>
      <c r="BA296" s="681"/>
      <c r="BB296" s="681"/>
      <c r="BC296" s="681"/>
      <c r="BD296" s="681"/>
      <c r="BE296" s="681"/>
      <c r="BF296" s="681"/>
      <c r="BG296" s="681"/>
      <c r="BH296" s="681"/>
      <c r="BI296" s="681"/>
      <c r="BJ296" s="681"/>
      <c r="BK296" s="675"/>
      <c r="BL296" s="675"/>
      <c r="BM296" s="675"/>
      <c r="BN296" s="681"/>
      <c r="BO296" s="681"/>
      <c r="BP296" s="681"/>
      <c r="BQ296" s="681"/>
      <c r="BR296" s="681"/>
      <c r="BS296" s="681"/>
      <c r="BT296" s="681"/>
      <c r="BU296" s="681"/>
      <c r="BV296" s="681"/>
      <c r="BW296" s="681"/>
    </row>
    <row r="297" spans="1:75" ht="13.5" customHeight="1">
      <c r="A297" s="697"/>
      <c r="B297" s="16" t="s">
        <v>62</v>
      </c>
      <c r="C297" s="749"/>
      <c r="D297" s="750"/>
      <c r="E297" s="822"/>
      <c r="F297" s="750"/>
      <c r="G297" s="684"/>
      <c r="H297" s="685"/>
      <c r="I297" s="684"/>
      <c r="J297" s="685"/>
      <c r="K297" s="686"/>
      <c r="L297" s="686"/>
      <c r="M297" s="687"/>
      <c r="N297" s="685"/>
      <c r="O297" s="686"/>
      <c r="P297" s="685"/>
      <c r="Q297" s="686"/>
      <c r="R297" s="685"/>
      <c r="S297" s="686"/>
      <c r="T297" s="685"/>
      <c r="Z297" s="697"/>
      <c r="AA297" s="682"/>
      <c r="AB297" s="682"/>
      <c r="AC297" s="682"/>
      <c r="AD297" s="682"/>
      <c r="AE297" s="682"/>
      <c r="AF297" s="682"/>
      <c r="AG297" s="682"/>
      <c r="AH297" s="682"/>
      <c r="AI297" s="682"/>
      <c r="AJ297" s="682"/>
      <c r="AK297" s="682"/>
      <c r="AL297" s="682"/>
      <c r="AM297" s="682"/>
      <c r="AN297" s="682"/>
      <c r="AO297" s="682"/>
      <c r="AP297" s="682"/>
      <c r="AQ297" s="682"/>
      <c r="AR297" s="682"/>
      <c r="AS297" s="682"/>
      <c r="AT297" s="682"/>
      <c r="AU297" s="682"/>
      <c r="AV297" s="682"/>
      <c r="AW297" s="682"/>
      <c r="AX297" s="682"/>
      <c r="AY297" s="682"/>
      <c r="AZ297" s="682"/>
      <c r="BA297" s="682"/>
      <c r="BB297" s="682"/>
      <c r="BC297" s="682"/>
      <c r="BD297" s="682"/>
      <c r="BE297" s="682"/>
      <c r="BF297" s="682"/>
      <c r="BG297" s="682"/>
      <c r="BH297" s="682"/>
      <c r="BI297" s="682"/>
      <c r="BJ297" s="682"/>
      <c r="BK297" s="676"/>
      <c r="BL297" s="676"/>
      <c r="BM297" s="676"/>
      <c r="BN297" s="682"/>
      <c r="BO297" s="682"/>
      <c r="BP297" s="682"/>
      <c r="BQ297" s="682"/>
      <c r="BR297" s="682"/>
      <c r="BS297" s="682"/>
      <c r="BT297" s="682"/>
      <c r="BU297" s="682"/>
      <c r="BV297" s="682"/>
      <c r="BW297" s="682"/>
    </row>
    <row r="298" spans="1:75" ht="13.5" customHeight="1">
      <c r="A298" s="696" t="s">
        <v>87</v>
      </c>
      <c r="B298" s="15" t="s">
        <v>55</v>
      </c>
      <c r="C298" s="753" t="str">
        <f>VLOOKUP($C277,'2025年度(1年後期)'!$B$5:$N$207,COLUMN('2025年度(1年後期)'!$K$5),0)&amp;""</f>
        <v>疫学・保健統計学Ⅱ　追再試</v>
      </c>
      <c r="D298" s="754"/>
      <c r="E298" s="826" t="str">
        <f>VLOOKUP($C277,'2025年度(2年後期)'!$B$5:$N$207,COLUMN('2025年度(2年後期)'!$K$5),0)&amp;""</f>
        <v>英語S　追再試</v>
      </c>
      <c r="F298" s="754"/>
      <c r="G298" s="698" t="str">
        <f>VLOOKUP($C277,'2025年度(3年後期)'!$B$5:$N$207,COLUMN('2025年度(3年後期)'!$K$5),0)&amp;""</f>
        <v/>
      </c>
      <c r="H298" s="693"/>
      <c r="I298" s="698" t="str">
        <f>VLOOKUP($C277,'2025年度(4年後期)'!$B$5:$N$206,COLUMN('2025年度(4年後期)'!$K$5),0)&amp;""</f>
        <v/>
      </c>
      <c r="J298" s="693"/>
      <c r="K298" s="694" t="str">
        <f>VLOOKUP($C277,'2025年度(助産後期)'!$B$5:$N$207,COLUMN('2025年度(助産後期)'!$K$5),0)&amp;""</f>
        <v/>
      </c>
      <c r="L298" s="694"/>
      <c r="M298" s="692" t="str">
        <f>VLOOKUP($C277,'2025年度(M1後期)'!$B$5:$N$207,COLUMN('2025年度(M1後期)'!$K$5),0)&amp;""</f>
        <v/>
      </c>
      <c r="N298" s="693"/>
      <c r="O298" s="694" t="str">
        <f>VLOOKUP($C277,'2025年度(M2後期)'!$B$5:$N$207,COLUMN('2025年度(M2後期)'!$K$5),0)&amp;""</f>
        <v/>
      </c>
      <c r="P298" s="693"/>
      <c r="Q298" s="694" t="str">
        <f>VLOOKUP($C277,'2025年度(D1後期)'!$B$5:$N$207,COLUMN('2025年度(D1後期)'!$K$5),0)&amp;""</f>
        <v/>
      </c>
      <c r="R298" s="693"/>
      <c r="S298" s="694" t="str">
        <f>VLOOKUP($C277,'2025年度(D23後期)'!$B$5:$N$207,COLUMN('2025年度(D23後期)'!$K$5),0)&amp;""</f>
        <v/>
      </c>
      <c r="T298" s="693"/>
      <c r="Z298" s="696" t="str">
        <f>A298</f>
        <v>５時限（16：50～18：20）</v>
      </c>
      <c r="AA298" s="680"/>
      <c r="AB298" s="680"/>
      <c r="AC298" s="680" t="s">
        <v>427</v>
      </c>
      <c r="AD298" s="680"/>
      <c r="AE298" s="680"/>
      <c r="AF298" s="680"/>
      <c r="AG298" s="680"/>
      <c r="AH298" s="680"/>
      <c r="AI298" s="680"/>
      <c r="AJ298" s="680"/>
      <c r="AK298" s="680"/>
      <c r="AL298" s="680"/>
      <c r="AM298" s="680"/>
      <c r="AN298" s="680"/>
      <c r="AO298" s="680"/>
      <c r="AP298" s="680"/>
      <c r="AQ298" s="680"/>
      <c r="AR298" s="680"/>
      <c r="AS298" s="680"/>
      <c r="AT298" s="680"/>
      <c r="AU298" s="680"/>
      <c r="AV298" s="680"/>
      <c r="AW298" s="680"/>
      <c r="AX298" s="680"/>
      <c r="AY298" s="680"/>
      <c r="AZ298" s="680"/>
      <c r="BA298" s="680"/>
      <c r="BB298" s="680"/>
      <c r="BC298" s="680"/>
      <c r="BD298" s="680"/>
      <c r="BE298" s="680"/>
      <c r="BF298" s="680"/>
      <c r="BG298" s="680"/>
      <c r="BH298" s="680"/>
      <c r="BI298" s="680"/>
      <c r="BJ298" s="680"/>
      <c r="BK298" s="674"/>
      <c r="BL298" s="674"/>
      <c r="BM298" s="674"/>
      <c r="BN298" s="680"/>
      <c r="BO298" s="680"/>
      <c r="BP298" s="680"/>
      <c r="BQ298" s="680"/>
      <c r="BR298" s="680"/>
      <c r="BS298" s="680"/>
      <c r="BT298" s="680"/>
      <c r="BU298" s="680"/>
      <c r="BV298" s="680"/>
      <c r="BW298" s="680"/>
    </row>
    <row r="299" spans="1:75" ht="13.5" customHeight="1">
      <c r="A299" s="696"/>
      <c r="B299" s="15" t="s">
        <v>58</v>
      </c>
      <c r="C299" s="751" t="str">
        <f>IFERROR(VLOOKUP(C298,科目・教員!$A$2:$B$349,2,0),"")</f>
        <v/>
      </c>
      <c r="D299" s="752"/>
      <c r="E299" s="827" t="str">
        <f>IFERROR(VLOOKUP(E298,科目・教員!$A$2:$B$349,2,0),"")</f>
        <v/>
      </c>
      <c r="F299" s="752"/>
      <c r="G299" s="690" t="str">
        <f>IFERROR(VLOOKUP(G298,科目・教員!$A$2:$B$349,2,0),"")</f>
        <v/>
      </c>
      <c r="H299" s="689"/>
      <c r="I299" s="690" t="str">
        <f>IFERROR(VLOOKUP(I298,科目・教員!$A$2:$B$349,2,0),"")</f>
        <v/>
      </c>
      <c r="J299" s="689"/>
      <c r="K299" s="691" t="str">
        <f>IFERROR(VLOOKUP(K298,科目・教員!$A$2:$B$349,2,0),"")</f>
        <v/>
      </c>
      <c r="L299" s="691"/>
      <c r="M299" s="688" t="str">
        <f>IFERROR(VLOOKUP(M298,科目・教員!$A$2:$B$349,2,0),"")</f>
        <v/>
      </c>
      <c r="N299" s="689"/>
      <c r="O299" s="691" t="str">
        <f>IFERROR(VLOOKUP(O298,科目・教員!$A$2:$B$349,2,0),"")</f>
        <v/>
      </c>
      <c r="P299" s="689"/>
      <c r="Q299" s="691" t="str">
        <f>IFERROR(VLOOKUP(Q298,科目・教員!$A$2:$B$349,2,0),"")</f>
        <v/>
      </c>
      <c r="R299" s="689"/>
      <c r="S299" s="691" t="str">
        <f>IFERROR(VLOOKUP(S298,科目・教員!$A$2:$B$349,2,0),"")</f>
        <v/>
      </c>
      <c r="T299" s="689"/>
      <c r="Z299" s="696"/>
      <c r="AA299" s="681"/>
      <c r="AB299" s="681"/>
      <c r="AC299" s="681"/>
      <c r="AD299" s="681"/>
      <c r="AE299" s="681"/>
      <c r="AF299" s="681"/>
      <c r="AG299" s="681"/>
      <c r="AH299" s="681"/>
      <c r="AI299" s="681"/>
      <c r="AJ299" s="681"/>
      <c r="AK299" s="681"/>
      <c r="AL299" s="681"/>
      <c r="AM299" s="681"/>
      <c r="AN299" s="681"/>
      <c r="AO299" s="681"/>
      <c r="AP299" s="681"/>
      <c r="AQ299" s="681"/>
      <c r="AR299" s="681"/>
      <c r="AS299" s="681"/>
      <c r="AT299" s="681"/>
      <c r="AU299" s="681"/>
      <c r="AV299" s="681"/>
      <c r="AW299" s="681"/>
      <c r="AX299" s="681"/>
      <c r="AY299" s="681"/>
      <c r="AZ299" s="681"/>
      <c r="BA299" s="681"/>
      <c r="BB299" s="681"/>
      <c r="BC299" s="681"/>
      <c r="BD299" s="681"/>
      <c r="BE299" s="681"/>
      <c r="BF299" s="681"/>
      <c r="BG299" s="681"/>
      <c r="BH299" s="681"/>
      <c r="BI299" s="681"/>
      <c r="BJ299" s="681"/>
      <c r="BK299" s="675"/>
      <c r="BL299" s="675"/>
      <c r="BM299" s="675"/>
      <c r="BN299" s="681"/>
      <c r="BO299" s="681"/>
      <c r="BP299" s="681"/>
      <c r="BQ299" s="681"/>
      <c r="BR299" s="681"/>
      <c r="BS299" s="681"/>
      <c r="BT299" s="681"/>
      <c r="BU299" s="681"/>
      <c r="BV299" s="681"/>
      <c r="BW299" s="681"/>
    </row>
    <row r="300" spans="1:75" ht="13.5" customHeight="1">
      <c r="A300" s="696"/>
      <c r="B300" s="15" t="s">
        <v>60</v>
      </c>
      <c r="C300" s="751" t="str">
        <f>VLOOKUP($C277,'2025年度(1年後期)'!$B$5:$N$207,COLUMN('2025年度(1年後期)'!$K$5)+1,0)&amp;""</f>
        <v>103</v>
      </c>
      <c r="D300" s="752"/>
      <c r="E300" s="827" t="str">
        <f>VLOOKUP($C277,'2025年度(2年後期)'!$B$5:$N$207,COLUMN('2025年度(2年後期)'!$K$5)+1,0)&amp;""</f>
        <v>203</v>
      </c>
      <c r="F300" s="752"/>
      <c r="G300" s="690" t="str">
        <f>VLOOKUP($C277,'2025年度(3年後期)'!$B$5:$N$207,COLUMN('2025年度(3年後期)'!$K$5)+1,0)&amp;""</f>
        <v/>
      </c>
      <c r="H300" s="689"/>
      <c r="I300" s="690" t="str">
        <f>VLOOKUP($C277,'2025年度(4年後期)'!$B$5:$N$206,COLUMN('2025年度(4年後期)'!$K$5)+1,0)&amp;""</f>
        <v/>
      </c>
      <c r="J300" s="689"/>
      <c r="K300" s="691" t="str">
        <f>VLOOKUP($C277,'2025年度(助産後期)'!$B$5:$N$207,COLUMN('2025年度(助産後期)'!$K$5)+1,0)&amp;""</f>
        <v/>
      </c>
      <c r="L300" s="691"/>
      <c r="M300" s="688" t="str">
        <f>VLOOKUP($C277,'2025年度(M1後期)'!$B$5:$N$207,COLUMN('2025年度(M1後期)'!$K$5)+1,0)&amp;""</f>
        <v/>
      </c>
      <c r="N300" s="689"/>
      <c r="O300" s="691" t="str">
        <f>VLOOKUP($C277,'2025年度(M1後期)'!$B$5:$N$207,COLUMN('2025年度(M1後期)'!$K$5)+1,0)&amp;""</f>
        <v/>
      </c>
      <c r="P300" s="689"/>
      <c r="Q300" s="691" t="str">
        <f>VLOOKUP($C277,'2025年度(D1後期)'!$B$5:$N$207,COLUMN('2025年度(D1後期)'!$K$5)+1,0)&amp;""</f>
        <v/>
      </c>
      <c r="R300" s="689"/>
      <c r="S300" s="691" t="str">
        <f>VLOOKUP($C277,'2025年度(D23後期)'!$B$5:$N$207,COLUMN('2025年度(D23後期)'!$K$5)+1,0)&amp;""</f>
        <v/>
      </c>
      <c r="T300" s="689"/>
      <c r="Z300" s="696"/>
      <c r="AA300" s="681"/>
      <c r="AB300" s="681"/>
      <c r="AC300" s="681"/>
      <c r="AD300" s="681"/>
      <c r="AE300" s="681"/>
      <c r="AF300" s="681"/>
      <c r="AG300" s="681"/>
      <c r="AH300" s="681"/>
      <c r="AI300" s="681"/>
      <c r="AJ300" s="681"/>
      <c r="AK300" s="681"/>
      <c r="AL300" s="681"/>
      <c r="AM300" s="681"/>
      <c r="AN300" s="681"/>
      <c r="AO300" s="681"/>
      <c r="AP300" s="681"/>
      <c r="AQ300" s="681"/>
      <c r="AR300" s="681"/>
      <c r="AS300" s="681"/>
      <c r="AT300" s="681"/>
      <c r="AU300" s="681"/>
      <c r="AV300" s="681"/>
      <c r="AW300" s="681"/>
      <c r="AX300" s="681"/>
      <c r="AY300" s="681"/>
      <c r="AZ300" s="681"/>
      <c r="BA300" s="681"/>
      <c r="BB300" s="681"/>
      <c r="BC300" s="681"/>
      <c r="BD300" s="681"/>
      <c r="BE300" s="681"/>
      <c r="BF300" s="681"/>
      <c r="BG300" s="681"/>
      <c r="BH300" s="681"/>
      <c r="BI300" s="681"/>
      <c r="BJ300" s="681"/>
      <c r="BK300" s="675"/>
      <c r="BL300" s="675"/>
      <c r="BM300" s="675"/>
      <c r="BN300" s="681"/>
      <c r="BO300" s="681"/>
      <c r="BP300" s="681"/>
      <c r="BQ300" s="681"/>
      <c r="BR300" s="681"/>
      <c r="BS300" s="681"/>
      <c r="BT300" s="681"/>
      <c r="BU300" s="681"/>
      <c r="BV300" s="681"/>
      <c r="BW300" s="681"/>
    </row>
    <row r="301" spans="1:75" ht="13.5" customHeight="1">
      <c r="A301" s="697"/>
      <c r="B301" s="16" t="s">
        <v>62</v>
      </c>
      <c r="C301" s="749"/>
      <c r="D301" s="750"/>
      <c r="E301" s="822"/>
      <c r="F301" s="750"/>
      <c r="G301" s="684"/>
      <c r="H301" s="685"/>
      <c r="I301" s="684"/>
      <c r="J301" s="685"/>
      <c r="K301" s="686"/>
      <c r="L301" s="686"/>
      <c r="M301" s="687"/>
      <c r="N301" s="685"/>
      <c r="O301" s="686"/>
      <c r="P301" s="685"/>
      <c r="Q301" s="686"/>
      <c r="R301" s="685"/>
      <c r="S301" s="686"/>
      <c r="T301" s="685"/>
      <c r="U301" s="19"/>
      <c r="V301" s="19"/>
      <c r="W301" s="19"/>
      <c r="X301" s="19"/>
      <c r="Y301" s="19"/>
      <c r="Z301" s="697"/>
      <c r="AA301" s="682"/>
      <c r="AB301" s="682"/>
      <c r="AC301" s="682"/>
      <c r="AD301" s="682"/>
      <c r="AE301" s="682"/>
      <c r="AF301" s="682"/>
      <c r="AG301" s="682"/>
      <c r="AH301" s="682"/>
      <c r="AI301" s="682"/>
      <c r="AJ301" s="682"/>
      <c r="AK301" s="682"/>
      <c r="AL301" s="682"/>
      <c r="AM301" s="682"/>
      <c r="AN301" s="682"/>
      <c r="AO301" s="682"/>
      <c r="AP301" s="682"/>
      <c r="AQ301" s="682"/>
      <c r="AR301" s="682"/>
      <c r="AS301" s="682"/>
      <c r="AT301" s="682"/>
      <c r="AU301" s="682"/>
      <c r="AV301" s="682"/>
      <c r="AW301" s="682"/>
      <c r="AX301" s="682"/>
      <c r="AY301" s="682"/>
      <c r="AZ301" s="682"/>
      <c r="BA301" s="682"/>
      <c r="BB301" s="682"/>
      <c r="BC301" s="682"/>
      <c r="BD301" s="682"/>
      <c r="BE301" s="682"/>
      <c r="BF301" s="682"/>
      <c r="BG301" s="682"/>
      <c r="BH301" s="682"/>
      <c r="BI301" s="682"/>
      <c r="BJ301" s="682"/>
      <c r="BK301" s="676"/>
      <c r="BL301" s="676"/>
      <c r="BM301" s="676"/>
      <c r="BN301" s="682"/>
      <c r="BO301" s="682"/>
      <c r="BP301" s="682"/>
      <c r="BQ301" s="682"/>
      <c r="BR301" s="682"/>
      <c r="BS301" s="682"/>
      <c r="BT301" s="682"/>
      <c r="BU301" s="682"/>
      <c r="BV301" s="682"/>
      <c r="BW301" s="682"/>
    </row>
    <row r="302" spans="1:75" ht="21.75">
      <c r="A302" s="5"/>
      <c r="B302" s="6"/>
      <c r="C302" s="722">
        <f>C277+1</f>
        <v>46066</v>
      </c>
      <c r="D302" s="722"/>
      <c r="E302" s="722"/>
      <c r="F302" s="722"/>
      <c r="G302" s="722"/>
      <c r="H302" s="722"/>
      <c r="I302" s="722"/>
      <c r="J302" s="722"/>
      <c r="K302" s="722"/>
      <c r="L302" s="722"/>
      <c r="M302" s="722"/>
      <c r="N302" s="722"/>
      <c r="O302" s="722"/>
      <c r="P302" s="722"/>
      <c r="Q302" s="722"/>
      <c r="R302" s="722"/>
      <c r="S302" s="722"/>
      <c r="T302" s="722"/>
      <c r="U302" s="781">
        <f>C302</f>
        <v>46066</v>
      </c>
      <c r="V302" s="782"/>
      <c r="W302" s="782"/>
      <c r="X302" s="782"/>
      <c r="Y302" s="782"/>
      <c r="Z302" s="783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96" t="s">
        <v>54</v>
      </c>
      <c r="B303" s="12" t="s">
        <v>55</v>
      </c>
      <c r="C303" s="705" t="str">
        <f>VLOOKUP($C302,'2025年度(1年後期)'!$B$5:$N$207,COLUMN('2025年度(1年後期)'!$C$5),0)&amp;""</f>
        <v/>
      </c>
      <c r="D303" s="706"/>
      <c r="E303" s="713" t="str">
        <f>VLOOKUP($C302,'2025年度(2年後期)'!$B$5:$N$207,COLUMN('2025年度(2年後期)'!$C$5),0)&amp;""</f>
        <v/>
      </c>
      <c r="F303" s="706"/>
      <c r="G303" s="713" t="str">
        <f>VLOOKUP($C302,'2025年度(3年後期)'!$B$5:$N$207,COLUMN('2025年度(3年後期)'!$C$5),0)&amp;""</f>
        <v>領域別実習</v>
      </c>
      <c r="H303" s="706"/>
      <c r="I303" s="713" t="str">
        <f>VLOOKUP($C302,'2025年度(4年後期)'!$B$5:$N$206,COLUMN('2025年度(4年後期)'!$C$5),0)&amp;""</f>
        <v/>
      </c>
      <c r="J303" s="706"/>
      <c r="K303" s="693" t="str">
        <f>VLOOKUP($C302,'2025年度(助産後期)'!$B$5:$N$207,COLUMN('2025年度(助産後期)'!$C$5),0)&amp;""</f>
        <v/>
      </c>
      <c r="L303" s="709"/>
      <c r="M303" s="723" t="str">
        <f>VLOOKUP($C302,'2025年度(M1後期)'!$B$5:$N$207,COLUMN('2025年度(M1後期)'!$C$5),0)&amp;""</f>
        <v>入試設営</v>
      </c>
      <c r="N303" s="709"/>
      <c r="O303" s="713" t="str">
        <f>VLOOKUP($C302,'2025年度(M2後期)'!$B$5:$N$207,COLUMN('2025年度(M2後期)'!$C$5),0)&amp;""</f>
        <v>入試設営</v>
      </c>
      <c r="P303" s="706"/>
      <c r="Q303" s="713" t="str">
        <f>VLOOKUP($C302,'2025年度(D1後期)'!$B$5:$N$207,COLUMN('2025年度(D1後期)'!$C$5),0)&amp;""</f>
        <v>入試設営</v>
      </c>
      <c r="R303" s="706"/>
      <c r="S303" s="693" t="str">
        <f>VLOOKUP($C302,'2025年度(D23後期)'!$B$5:$N$207,COLUMN('2025年度(D23後期)'!$C$5),0)&amp;""</f>
        <v>入試設営</v>
      </c>
      <c r="T303" s="706"/>
      <c r="U303" s="473" t="s">
        <v>396</v>
      </c>
      <c r="Z303" s="695" t="str">
        <f>A303</f>
        <v xml:space="preserve">１時限（09：20～10：50） </v>
      </c>
      <c r="AA303" s="680"/>
      <c r="AB303" s="680"/>
      <c r="AC303" s="680"/>
      <c r="AD303" s="680"/>
      <c r="AE303" s="680"/>
      <c r="AF303" s="680"/>
      <c r="AG303" s="680"/>
      <c r="AH303" s="680"/>
      <c r="AI303" s="680"/>
      <c r="AJ303" s="680"/>
      <c r="AK303" s="680"/>
      <c r="AL303" s="680"/>
      <c r="AM303" s="680"/>
      <c r="AN303" s="680"/>
      <c r="AO303" s="680"/>
      <c r="AP303" s="680"/>
      <c r="AQ303" s="680"/>
      <c r="AR303" s="680"/>
      <c r="AS303" s="680"/>
      <c r="AT303" s="680"/>
      <c r="AU303" s="680"/>
      <c r="AV303" s="680"/>
      <c r="AW303" s="680"/>
      <c r="AX303" s="680"/>
      <c r="AY303" s="680"/>
      <c r="AZ303" s="680"/>
      <c r="BA303" s="680"/>
      <c r="BB303" s="680"/>
      <c r="BC303" s="680"/>
      <c r="BD303" s="680"/>
      <c r="BE303" s="680"/>
      <c r="BF303" s="680"/>
      <c r="BG303" s="680"/>
      <c r="BH303" s="680"/>
      <c r="BI303" s="680"/>
      <c r="BJ303" s="680"/>
      <c r="BK303" s="674"/>
      <c r="BL303" s="674"/>
      <c r="BM303" s="674"/>
      <c r="BN303" s="680"/>
      <c r="BO303" s="680"/>
      <c r="BP303" s="680"/>
      <c r="BQ303" s="680"/>
      <c r="BR303" s="680"/>
      <c r="BS303" s="680"/>
      <c r="BT303" s="680"/>
      <c r="BU303" s="680"/>
      <c r="BV303" s="680"/>
      <c r="BW303" s="680"/>
    </row>
    <row r="304" spans="1:75" ht="13.5" customHeight="1">
      <c r="A304" s="696"/>
      <c r="B304" s="15" t="s">
        <v>58</v>
      </c>
      <c r="C304" s="708" t="str">
        <f>IFERROR(VLOOKUP(C303,科目・教員!$A$2:$B$349,2,0),"")</f>
        <v/>
      </c>
      <c r="D304" s="707"/>
      <c r="E304" s="716" t="str">
        <f>IFERROR(VLOOKUP(E303,科目・教員!$A$2:$B$349,2,0),"")</f>
        <v/>
      </c>
      <c r="F304" s="707"/>
      <c r="G304" s="716" t="str">
        <f>IFERROR(VLOOKUP(G303,科目・教員!$A$2:$B$349,2,0),"")</f>
        <v/>
      </c>
      <c r="H304" s="707"/>
      <c r="I304" s="716" t="str">
        <f>IFERROR(VLOOKUP(I303,科目・教員!$A$2:$B$349,2,0),"")</f>
        <v/>
      </c>
      <c r="J304" s="707"/>
      <c r="K304" s="689" t="str">
        <f>IFERROR(VLOOKUP(K303,科目・教員!$A$2:$B$349,2,0),"")</f>
        <v/>
      </c>
      <c r="L304" s="717"/>
      <c r="M304" s="718" t="str">
        <f>IFERROR(VLOOKUP(M303,科目・教員!$A$2:$B$349,2,0),"")</f>
        <v/>
      </c>
      <c r="N304" s="707"/>
      <c r="O304" s="716" t="str">
        <f>IFERROR(VLOOKUP(O303,科目・教員!$A$2:$B$349,2,0),"")</f>
        <v/>
      </c>
      <c r="P304" s="707"/>
      <c r="Q304" s="716" t="str">
        <f>IFERROR(VLOOKUP(Q303,科目・教員!$A$2:$B$349,2,0),"")</f>
        <v/>
      </c>
      <c r="R304" s="707"/>
      <c r="S304" s="689" t="str">
        <f>IFERROR(VLOOKUP(S303,科目・教員!$A$2:$B$349,2,0),"")</f>
        <v/>
      </c>
      <c r="T304" s="707"/>
      <c r="U304" s="473" t="s">
        <v>428</v>
      </c>
      <c r="Z304" s="696"/>
      <c r="AA304" s="681"/>
      <c r="AB304" s="681"/>
      <c r="AC304" s="681"/>
      <c r="AD304" s="681"/>
      <c r="AE304" s="681"/>
      <c r="AF304" s="681"/>
      <c r="AG304" s="681"/>
      <c r="AH304" s="681"/>
      <c r="AI304" s="681"/>
      <c r="AJ304" s="681"/>
      <c r="AK304" s="681"/>
      <c r="AL304" s="681"/>
      <c r="AM304" s="681"/>
      <c r="AN304" s="681"/>
      <c r="AO304" s="681"/>
      <c r="AP304" s="681"/>
      <c r="AQ304" s="681"/>
      <c r="AR304" s="681"/>
      <c r="AS304" s="681"/>
      <c r="AT304" s="681"/>
      <c r="AU304" s="681"/>
      <c r="AV304" s="681"/>
      <c r="AW304" s="681"/>
      <c r="AX304" s="681"/>
      <c r="AY304" s="681"/>
      <c r="AZ304" s="681"/>
      <c r="BA304" s="681"/>
      <c r="BB304" s="681"/>
      <c r="BC304" s="681"/>
      <c r="BD304" s="681"/>
      <c r="BE304" s="681"/>
      <c r="BF304" s="681"/>
      <c r="BG304" s="681"/>
      <c r="BH304" s="681"/>
      <c r="BI304" s="681"/>
      <c r="BJ304" s="681"/>
      <c r="BK304" s="675"/>
      <c r="BL304" s="675"/>
      <c r="BM304" s="675"/>
      <c r="BN304" s="681"/>
      <c r="BO304" s="681"/>
      <c r="BP304" s="681"/>
      <c r="BQ304" s="681"/>
      <c r="BR304" s="681"/>
      <c r="BS304" s="681"/>
      <c r="BT304" s="681"/>
      <c r="BU304" s="681"/>
      <c r="BV304" s="681"/>
      <c r="BW304" s="681"/>
    </row>
    <row r="305" spans="1:75" ht="13.5" customHeight="1">
      <c r="A305" s="696"/>
      <c r="B305" s="15" t="s">
        <v>60</v>
      </c>
      <c r="C305" s="708" t="str">
        <f>VLOOKUP($C302,'2025年度(1年後期)'!$B$5:$N$207,COLUMN('2025年度(1年後期)'!$C$5)+1,0)&amp;""</f>
        <v/>
      </c>
      <c r="D305" s="707"/>
      <c r="E305" s="716" t="str">
        <f>VLOOKUP($C302,'2025年度(2年後期)'!$B$5:$N$207,COLUMN('2025年度(2年後期)'!$C$5)+1,0)&amp;""</f>
        <v/>
      </c>
      <c r="F305" s="707"/>
      <c r="G305" s="716" t="str">
        <f>VLOOKUP($C302,'2025年度(3年後期)'!$B$5:$N$207,COLUMN('2025年度(3年後期)'!$C$5)+1,0)&amp;""</f>
        <v/>
      </c>
      <c r="H305" s="707"/>
      <c r="I305" s="716" t="str">
        <f>VLOOKUP($C302,'2025年度(4年後期)'!$B$5:$N$206,COLUMN('2025年度(4年後期)'!$C$5)+1,0)&amp;""</f>
        <v/>
      </c>
      <c r="J305" s="707"/>
      <c r="K305" s="689" t="str">
        <f>VLOOKUP($C302,'2025年度(助産後期)'!$B$5:$N$207,COLUMN('2025年度(助産後期)'!$C$5)+1,0)&amp;""</f>
        <v/>
      </c>
      <c r="L305" s="717"/>
      <c r="M305" s="718" t="str">
        <f>VLOOKUP($C302,'2025年度(M1後期)'!$B$5:$N$207,COLUMN('2025年度(M1後期)'!$C$5)+1,0)&amp;""</f>
        <v/>
      </c>
      <c r="N305" s="707"/>
      <c r="O305" s="716" t="str">
        <f>VLOOKUP($C302,'2025年度(M2後期)'!$B$5:$N$207,COLUMN('2025年度(M2後期)'!$C$5)+1,0)&amp;""</f>
        <v/>
      </c>
      <c r="P305" s="707"/>
      <c r="Q305" s="716" t="str">
        <f>VLOOKUP($C302,'2025年度(D1後期)'!$B$5:$N$207,COLUMN('2025年度(D1後期)'!$C$5)+1,0)&amp;""</f>
        <v/>
      </c>
      <c r="R305" s="707"/>
      <c r="S305" s="689" t="str">
        <f>VLOOKUP($C302,'2025年度(D23後期)'!$B$5:$N$207,COLUMN('2025年度(D23後期)'!$C$5)+1,0)&amp;""</f>
        <v/>
      </c>
      <c r="T305" s="707"/>
      <c r="U305" s="473" t="s">
        <v>398</v>
      </c>
      <c r="Z305" s="696"/>
      <c r="AA305" s="681"/>
      <c r="AB305" s="681"/>
      <c r="AC305" s="681"/>
      <c r="AD305" s="681"/>
      <c r="AE305" s="681"/>
      <c r="AF305" s="681"/>
      <c r="AG305" s="681"/>
      <c r="AH305" s="681"/>
      <c r="AI305" s="681"/>
      <c r="AJ305" s="681"/>
      <c r="AK305" s="681"/>
      <c r="AL305" s="681"/>
      <c r="AM305" s="681"/>
      <c r="AN305" s="681"/>
      <c r="AO305" s="681"/>
      <c r="AP305" s="681"/>
      <c r="AQ305" s="681"/>
      <c r="AR305" s="681"/>
      <c r="AS305" s="681"/>
      <c r="AT305" s="681"/>
      <c r="AU305" s="681"/>
      <c r="AV305" s="681"/>
      <c r="AW305" s="681"/>
      <c r="AX305" s="681"/>
      <c r="AY305" s="681"/>
      <c r="AZ305" s="681"/>
      <c r="BA305" s="681"/>
      <c r="BB305" s="681"/>
      <c r="BC305" s="681"/>
      <c r="BD305" s="681"/>
      <c r="BE305" s="681"/>
      <c r="BF305" s="681"/>
      <c r="BG305" s="681"/>
      <c r="BH305" s="681"/>
      <c r="BI305" s="681"/>
      <c r="BJ305" s="681"/>
      <c r="BK305" s="675"/>
      <c r="BL305" s="675"/>
      <c r="BM305" s="675"/>
      <c r="BN305" s="681"/>
      <c r="BO305" s="681"/>
      <c r="BP305" s="681"/>
      <c r="BQ305" s="681"/>
      <c r="BR305" s="681"/>
      <c r="BS305" s="681"/>
      <c r="BT305" s="681"/>
      <c r="BU305" s="681"/>
      <c r="BV305" s="681"/>
      <c r="BW305" s="681"/>
    </row>
    <row r="306" spans="1:75" ht="13.5" customHeight="1">
      <c r="A306" s="697"/>
      <c r="B306" s="16" t="s">
        <v>62</v>
      </c>
      <c r="C306" s="687"/>
      <c r="D306" s="719"/>
      <c r="E306" s="684"/>
      <c r="F306" s="719"/>
      <c r="G306" s="684"/>
      <c r="H306" s="719"/>
      <c r="I306" s="684"/>
      <c r="J306" s="719"/>
      <c r="K306" s="686"/>
      <c r="L306" s="720"/>
      <c r="M306" s="721"/>
      <c r="N306" s="719"/>
      <c r="O306" s="684"/>
      <c r="P306" s="719"/>
      <c r="Q306" s="684"/>
      <c r="R306" s="719"/>
      <c r="S306" s="686"/>
      <c r="T306" s="719"/>
      <c r="U306" s="473"/>
      <c r="Z306" s="697"/>
      <c r="AA306" s="682"/>
      <c r="AB306" s="682"/>
      <c r="AC306" s="682"/>
      <c r="AD306" s="682"/>
      <c r="AE306" s="682"/>
      <c r="AF306" s="682"/>
      <c r="AG306" s="682"/>
      <c r="AH306" s="682"/>
      <c r="AI306" s="682"/>
      <c r="AJ306" s="682"/>
      <c r="AK306" s="682"/>
      <c r="AL306" s="682"/>
      <c r="AM306" s="682"/>
      <c r="AN306" s="682"/>
      <c r="AO306" s="682"/>
      <c r="AP306" s="682"/>
      <c r="AQ306" s="682"/>
      <c r="AR306" s="682"/>
      <c r="AS306" s="682"/>
      <c r="AT306" s="682"/>
      <c r="AU306" s="682"/>
      <c r="AV306" s="682"/>
      <c r="AW306" s="682"/>
      <c r="AX306" s="682"/>
      <c r="AY306" s="682"/>
      <c r="AZ306" s="682"/>
      <c r="BA306" s="682"/>
      <c r="BB306" s="682"/>
      <c r="BC306" s="682"/>
      <c r="BD306" s="682"/>
      <c r="BE306" s="682"/>
      <c r="BF306" s="682"/>
      <c r="BG306" s="682"/>
      <c r="BH306" s="682"/>
      <c r="BI306" s="682"/>
      <c r="BJ306" s="682"/>
      <c r="BK306" s="676"/>
      <c r="BL306" s="676"/>
      <c r="BM306" s="676"/>
      <c r="BN306" s="682"/>
      <c r="BO306" s="682"/>
      <c r="BP306" s="682"/>
      <c r="BQ306" s="682"/>
      <c r="BR306" s="682"/>
      <c r="BS306" s="682"/>
      <c r="BT306" s="682"/>
      <c r="BU306" s="682"/>
      <c r="BV306" s="682"/>
      <c r="BW306" s="682"/>
    </row>
    <row r="307" spans="1:75" ht="13.5" customHeight="1">
      <c r="A307" s="696" t="s">
        <v>64</v>
      </c>
      <c r="B307" s="15" t="s">
        <v>55</v>
      </c>
      <c r="C307" s="705" t="str">
        <f>VLOOKUP($C302,'2025年度(1年後期)'!$B$5:$N$207,COLUMN('2025年度(1年後期)'!$E$5),0)&amp;""</f>
        <v/>
      </c>
      <c r="D307" s="706"/>
      <c r="E307" s="713" t="str">
        <f>VLOOKUP($C302,'2025年度(2年後期)'!$B$5:$N$207,COLUMN('2025年度(2年後期)'!$E$5),0)&amp;""</f>
        <v/>
      </c>
      <c r="F307" s="706"/>
      <c r="G307" s="713" t="str">
        <f>VLOOKUP($C302,'2025年度(3年後期)'!$B$5:$N$207,COLUMN('2025年度(3年後期)'!$E$5),0)&amp;""</f>
        <v>領域別実習</v>
      </c>
      <c r="H307" s="706"/>
      <c r="I307" s="713" t="str">
        <f>VLOOKUP($C302,'2025年度(4年後期)'!$B$5:$N$206,COLUMN('2025年度(4年後期)'!$E$5),0)&amp;""</f>
        <v/>
      </c>
      <c r="J307" s="706"/>
      <c r="K307" s="693" t="str">
        <f>VLOOKUP($C302,'2025年度(助産後期)'!$B$5:$N$207,COLUMN('2025年度(助産後期)'!$E$5),0)&amp;""</f>
        <v/>
      </c>
      <c r="L307" s="709"/>
      <c r="M307" s="705" t="str">
        <f>VLOOKUP($C302,'2025年度(M1後期)'!$B$5:$N$207,COLUMN('2025年度(M1後期)'!$E$5),0)&amp;""</f>
        <v>入試設営</v>
      </c>
      <c r="N307" s="706"/>
      <c r="O307" s="693" t="str">
        <f>VLOOKUP($C302,'2025年度(M2後期)'!$B$5:$N$207,COLUMN('2025年度(M2後期)'!$E$5),0)&amp;""</f>
        <v>入試設営</v>
      </c>
      <c r="P307" s="706"/>
      <c r="Q307" s="693" t="str">
        <f>VLOOKUP($C302,'2025年度(D1後期)'!$B$5:$N$207,COLUMN('2025年度(D1後期)'!$E$5),0)&amp;""</f>
        <v>入試設営</v>
      </c>
      <c r="R307" s="706"/>
      <c r="S307" s="693" t="str">
        <f>VLOOKUP($C302,'2025年度(D23後期)'!$B$5:$N$207,COLUMN('2025年度(D23後期)'!$E$5),0)&amp;""</f>
        <v>入試設営</v>
      </c>
      <c r="T307" s="706"/>
      <c r="U307" s="468" t="s">
        <v>399</v>
      </c>
      <c r="Z307" s="696" t="str">
        <f>A307</f>
        <v>２時限（11：00～12：30）</v>
      </c>
      <c r="AA307" s="680"/>
      <c r="AB307" s="680"/>
      <c r="AC307" s="680"/>
      <c r="AD307" s="680"/>
      <c r="AE307" s="680"/>
      <c r="AF307" s="680"/>
      <c r="AG307" s="680"/>
      <c r="AH307" s="680"/>
      <c r="AI307" s="680"/>
      <c r="AJ307" s="680"/>
      <c r="AK307" s="680"/>
      <c r="AL307" s="680"/>
      <c r="AM307" s="680"/>
      <c r="AN307" s="680"/>
      <c r="AO307" s="680"/>
      <c r="AP307" s="680"/>
      <c r="AQ307" s="680"/>
      <c r="AR307" s="680"/>
      <c r="AS307" s="680"/>
      <c r="AT307" s="680"/>
      <c r="AU307" s="680"/>
      <c r="AV307" s="680"/>
      <c r="AW307" s="680"/>
      <c r="AX307" s="680"/>
      <c r="AY307" s="680"/>
      <c r="AZ307" s="680"/>
      <c r="BA307" s="680"/>
      <c r="BB307" s="680"/>
      <c r="BC307" s="680"/>
      <c r="BD307" s="680"/>
      <c r="BE307" s="680"/>
      <c r="BF307" s="680"/>
      <c r="BG307" s="680"/>
      <c r="BH307" s="680"/>
      <c r="BI307" s="680"/>
      <c r="BJ307" s="680"/>
      <c r="BK307" s="674"/>
      <c r="BL307" s="674"/>
      <c r="BM307" s="674"/>
      <c r="BN307" s="680"/>
      <c r="BO307" s="680"/>
      <c r="BP307" s="680"/>
      <c r="BQ307" s="680"/>
      <c r="BR307" s="680"/>
      <c r="BS307" s="680"/>
      <c r="BT307" s="680"/>
      <c r="BU307" s="680"/>
      <c r="BV307" s="680"/>
      <c r="BW307" s="680"/>
    </row>
    <row r="308" spans="1:75" ht="13.5" customHeight="1">
      <c r="A308" s="696"/>
      <c r="B308" s="15" t="s">
        <v>58</v>
      </c>
      <c r="C308" s="708" t="str">
        <f>IFERROR(VLOOKUP(C307,科目・教員!$A$2:$B$349,2,0),"")</f>
        <v/>
      </c>
      <c r="D308" s="707"/>
      <c r="E308" s="716" t="str">
        <f>IFERROR(VLOOKUP(E307,科目・教員!$A$2:$B$349,2,0),"")</f>
        <v/>
      </c>
      <c r="F308" s="707"/>
      <c r="G308" s="716" t="str">
        <f>IFERROR(VLOOKUP(G307,科目・教員!$A$2:$B$349,2,0),"")</f>
        <v/>
      </c>
      <c r="H308" s="707"/>
      <c r="I308" s="716" t="str">
        <f>IFERROR(VLOOKUP(I307,科目・教員!$A$2:$B$349,2,0),"")</f>
        <v/>
      </c>
      <c r="J308" s="707"/>
      <c r="K308" s="689" t="str">
        <f>IFERROR(VLOOKUP(K307,科目・教員!$A$2:$B$349,2,0),"")</f>
        <v/>
      </c>
      <c r="L308" s="717"/>
      <c r="M308" s="708" t="str">
        <f>IFERROR(VLOOKUP(M307,科目・教員!$A$2:$B$349,2,0),"")</f>
        <v/>
      </c>
      <c r="N308" s="707"/>
      <c r="O308" s="689" t="str">
        <f>IFERROR(VLOOKUP(O307,科目・教員!$A$2:$B$349,2,0),"")</f>
        <v/>
      </c>
      <c r="P308" s="707"/>
      <c r="Q308" s="689" t="str">
        <f>IFERROR(VLOOKUP(Q307,科目・教員!$A$2:$B$349,2,0),"")</f>
        <v/>
      </c>
      <c r="R308" s="707"/>
      <c r="S308" s="689" t="str">
        <f>IFERROR(VLOOKUP(S307,科目・教員!$A$2:$B$349,2,0),"")</f>
        <v/>
      </c>
      <c r="T308" s="707"/>
      <c r="U308" s="468" t="s">
        <v>400</v>
      </c>
      <c r="Z308" s="696"/>
      <c r="AA308" s="681"/>
      <c r="AB308" s="681"/>
      <c r="AC308" s="681"/>
      <c r="AD308" s="681"/>
      <c r="AE308" s="681"/>
      <c r="AF308" s="681"/>
      <c r="AG308" s="681"/>
      <c r="AH308" s="681"/>
      <c r="AI308" s="681"/>
      <c r="AJ308" s="681"/>
      <c r="AK308" s="681"/>
      <c r="AL308" s="681"/>
      <c r="AM308" s="681"/>
      <c r="AN308" s="681"/>
      <c r="AO308" s="681"/>
      <c r="AP308" s="681"/>
      <c r="AQ308" s="681"/>
      <c r="AR308" s="681"/>
      <c r="AS308" s="681"/>
      <c r="AT308" s="681"/>
      <c r="AU308" s="681"/>
      <c r="AV308" s="681"/>
      <c r="AW308" s="681"/>
      <c r="AX308" s="681"/>
      <c r="AY308" s="681"/>
      <c r="AZ308" s="681"/>
      <c r="BA308" s="681"/>
      <c r="BB308" s="681"/>
      <c r="BC308" s="681"/>
      <c r="BD308" s="681"/>
      <c r="BE308" s="681"/>
      <c r="BF308" s="681"/>
      <c r="BG308" s="681"/>
      <c r="BH308" s="681"/>
      <c r="BI308" s="681"/>
      <c r="BJ308" s="681"/>
      <c r="BK308" s="675"/>
      <c r="BL308" s="675"/>
      <c r="BM308" s="675"/>
      <c r="BN308" s="681"/>
      <c r="BO308" s="681"/>
      <c r="BP308" s="681"/>
      <c r="BQ308" s="681"/>
      <c r="BR308" s="681"/>
      <c r="BS308" s="681"/>
      <c r="BT308" s="681"/>
      <c r="BU308" s="681"/>
      <c r="BV308" s="681"/>
      <c r="BW308" s="681"/>
    </row>
    <row r="309" spans="1:75" ht="13.5" customHeight="1">
      <c r="A309" s="696"/>
      <c r="B309" s="15" t="s">
        <v>60</v>
      </c>
      <c r="C309" s="708" t="str">
        <f>VLOOKUP($C302,'2025年度(1年後期)'!$B$5:$N$207,COLUMN('2025年度(1年後期)'!$E$5)+1,0)&amp;""</f>
        <v/>
      </c>
      <c r="D309" s="707"/>
      <c r="E309" s="716" t="str">
        <f>VLOOKUP($C302,'2025年度(2年後期)'!$B$5:$N$207,COLUMN('2025年度(2年後期)'!$E$5)+1,0)&amp;""</f>
        <v/>
      </c>
      <c r="F309" s="707"/>
      <c r="G309" s="716" t="str">
        <f>VLOOKUP($C302,'2025年度(3年後期)'!$B$5:$N$207,COLUMN('2025年度(3年後期)'!$E$5)+1,0)&amp;""</f>
        <v/>
      </c>
      <c r="H309" s="707"/>
      <c r="I309" s="716" t="str">
        <f>VLOOKUP($C302,'2025年度(4年後期)'!$B$5:$N$206,COLUMN('2025年度(4年後期)'!$E$5)+1,0)&amp;""</f>
        <v/>
      </c>
      <c r="J309" s="707"/>
      <c r="K309" s="689" t="str">
        <f>VLOOKUP($C302,'2025年度(助産後期)'!$B$5:$N$207,COLUMN('2025年度(助産後期)'!$E$5)+1,0)&amp;""</f>
        <v/>
      </c>
      <c r="L309" s="717"/>
      <c r="M309" s="708" t="str">
        <f>VLOOKUP($C302,'2025年度(M1後期)'!$B$5:$N$207,COLUMN('2025年度(M1後期)'!$E$5)+1,0)&amp;""</f>
        <v/>
      </c>
      <c r="N309" s="707"/>
      <c r="O309" s="689" t="str">
        <f>VLOOKUP($C302,'2025年度(M2後期)'!$B$5:$N$207,COLUMN('2025年度(M2後期)'!$E$5)+1,0)&amp;""</f>
        <v/>
      </c>
      <c r="P309" s="707"/>
      <c r="Q309" s="689" t="str">
        <f>VLOOKUP($C302,'2025年度(D1後期)'!$B$5:$N$207,COLUMN('2025年度(D1後期)'!$E$5)+1,0)&amp;""</f>
        <v/>
      </c>
      <c r="R309" s="707"/>
      <c r="S309" s="689" t="str">
        <f>VLOOKUP($C302,'2025年度(D23後期)'!$B$5:$N$207,COLUMN('2025年度(D23後期)'!$E$5)+1,0)&amp;""</f>
        <v/>
      </c>
      <c r="T309" s="707"/>
      <c r="U309" s="468"/>
      <c r="Z309" s="696"/>
      <c r="AA309" s="681"/>
      <c r="AB309" s="681"/>
      <c r="AC309" s="681"/>
      <c r="AD309" s="681"/>
      <c r="AE309" s="681"/>
      <c r="AF309" s="681"/>
      <c r="AG309" s="681"/>
      <c r="AH309" s="681"/>
      <c r="AI309" s="681"/>
      <c r="AJ309" s="681"/>
      <c r="AK309" s="681"/>
      <c r="AL309" s="681"/>
      <c r="AM309" s="681"/>
      <c r="AN309" s="681"/>
      <c r="AO309" s="681"/>
      <c r="AP309" s="681"/>
      <c r="AQ309" s="681"/>
      <c r="AR309" s="681"/>
      <c r="AS309" s="681"/>
      <c r="AT309" s="681"/>
      <c r="AU309" s="681"/>
      <c r="AV309" s="681"/>
      <c r="AW309" s="681"/>
      <c r="AX309" s="681"/>
      <c r="AY309" s="681"/>
      <c r="AZ309" s="681"/>
      <c r="BA309" s="681"/>
      <c r="BB309" s="681"/>
      <c r="BC309" s="681"/>
      <c r="BD309" s="681"/>
      <c r="BE309" s="681"/>
      <c r="BF309" s="681"/>
      <c r="BG309" s="681"/>
      <c r="BH309" s="681"/>
      <c r="BI309" s="681"/>
      <c r="BJ309" s="681"/>
      <c r="BK309" s="675"/>
      <c r="BL309" s="675"/>
      <c r="BM309" s="675"/>
      <c r="BN309" s="681"/>
      <c r="BO309" s="681"/>
      <c r="BP309" s="681"/>
      <c r="BQ309" s="681"/>
      <c r="BR309" s="681"/>
      <c r="BS309" s="681"/>
      <c r="BT309" s="681"/>
      <c r="BU309" s="681"/>
      <c r="BV309" s="681"/>
      <c r="BW309" s="681"/>
    </row>
    <row r="310" spans="1:75" ht="13.5" customHeight="1">
      <c r="A310" s="712"/>
      <c r="B310" s="16" t="s">
        <v>62</v>
      </c>
      <c r="C310" s="687"/>
      <c r="D310" s="685"/>
      <c r="E310" s="684"/>
      <c r="F310" s="685"/>
      <c r="G310" s="684"/>
      <c r="H310" s="685"/>
      <c r="I310" s="684"/>
      <c r="J310" s="685"/>
      <c r="K310" s="686"/>
      <c r="L310" s="686"/>
      <c r="M310" s="687"/>
      <c r="N310" s="685"/>
      <c r="O310" s="686"/>
      <c r="P310" s="685"/>
      <c r="Q310" s="686"/>
      <c r="R310" s="685"/>
      <c r="S310" s="686"/>
      <c r="T310" s="685"/>
      <c r="U310" s="468"/>
      <c r="Z310" s="697"/>
      <c r="AA310" s="682"/>
      <c r="AB310" s="682"/>
      <c r="AC310" s="682"/>
      <c r="AD310" s="682"/>
      <c r="AE310" s="682"/>
      <c r="AF310" s="682"/>
      <c r="AG310" s="682"/>
      <c r="AH310" s="682"/>
      <c r="AI310" s="682"/>
      <c r="AJ310" s="682"/>
      <c r="AK310" s="682"/>
      <c r="AL310" s="682"/>
      <c r="AM310" s="682"/>
      <c r="AN310" s="682"/>
      <c r="AO310" s="682"/>
      <c r="AP310" s="682"/>
      <c r="AQ310" s="682"/>
      <c r="AR310" s="682"/>
      <c r="AS310" s="682"/>
      <c r="AT310" s="682"/>
      <c r="AU310" s="682"/>
      <c r="AV310" s="682"/>
      <c r="AW310" s="682"/>
      <c r="AX310" s="682"/>
      <c r="AY310" s="682"/>
      <c r="AZ310" s="682"/>
      <c r="BA310" s="682"/>
      <c r="BB310" s="682"/>
      <c r="BC310" s="682"/>
      <c r="BD310" s="682"/>
      <c r="BE310" s="682"/>
      <c r="BF310" s="682"/>
      <c r="BG310" s="682"/>
      <c r="BH310" s="682"/>
      <c r="BI310" s="682"/>
      <c r="BJ310" s="682"/>
      <c r="BK310" s="676"/>
      <c r="BL310" s="676"/>
      <c r="BM310" s="676"/>
      <c r="BN310" s="682"/>
      <c r="BO310" s="682"/>
      <c r="BP310" s="682"/>
      <c r="BQ310" s="682"/>
      <c r="BR310" s="682"/>
      <c r="BS310" s="682"/>
      <c r="BT310" s="682"/>
      <c r="BU310" s="682"/>
      <c r="BV310" s="682"/>
      <c r="BW310" s="682"/>
    </row>
    <row r="311" spans="1:75" ht="13.5" customHeight="1">
      <c r="A311" s="695" t="s">
        <v>70</v>
      </c>
      <c r="B311" s="17" t="s">
        <v>71</v>
      </c>
      <c r="C311" s="705"/>
      <c r="D311" s="706"/>
      <c r="E311" s="713"/>
      <c r="F311" s="706"/>
      <c r="G311" s="713"/>
      <c r="H311" s="706"/>
      <c r="I311" s="713"/>
      <c r="J311" s="706"/>
      <c r="K311" s="693"/>
      <c r="L311" s="709"/>
      <c r="M311" s="705"/>
      <c r="N311" s="706"/>
      <c r="O311" s="693"/>
      <c r="P311" s="706"/>
      <c r="Q311" s="693"/>
      <c r="R311" s="706"/>
      <c r="S311" s="693"/>
      <c r="T311" s="706"/>
      <c r="U311" s="468"/>
      <c r="Z311" s="696" t="str">
        <f>A311</f>
        <v>昼休み（12：30～13：30）</v>
      </c>
      <c r="AA311" s="680"/>
      <c r="AB311" s="680"/>
      <c r="AC311" s="680"/>
      <c r="AD311" s="680"/>
      <c r="AE311" s="680"/>
      <c r="AF311" s="680"/>
      <c r="AG311" s="680"/>
      <c r="AH311" s="680"/>
      <c r="AI311" s="680"/>
      <c r="AJ311" s="680"/>
      <c r="AK311" s="680"/>
      <c r="AL311" s="680"/>
      <c r="AM311" s="680"/>
      <c r="AN311" s="680"/>
      <c r="AO311" s="680"/>
      <c r="AP311" s="680"/>
      <c r="AQ311" s="680"/>
      <c r="AR311" s="680"/>
      <c r="AS311" s="680"/>
      <c r="AT311" s="680"/>
      <c r="AU311" s="680"/>
      <c r="AV311" s="680"/>
      <c r="AW311" s="680"/>
      <c r="AX311" s="680"/>
      <c r="AY311" s="680"/>
      <c r="AZ311" s="680"/>
      <c r="BA311" s="680"/>
      <c r="BB311" s="680"/>
      <c r="BC311" s="680"/>
      <c r="BD311" s="680"/>
      <c r="BE311" s="680"/>
      <c r="BF311" s="680"/>
      <c r="BG311" s="680"/>
      <c r="BH311" s="680"/>
      <c r="BI311" s="680"/>
      <c r="BJ311" s="680"/>
      <c r="BK311" s="674"/>
      <c r="BL311" s="674"/>
      <c r="BM311" s="674"/>
      <c r="BN311" s="680"/>
      <c r="BO311" s="680"/>
      <c r="BP311" s="680"/>
      <c r="BQ311" s="680"/>
      <c r="BR311" s="680"/>
      <c r="BS311" s="680"/>
      <c r="BT311" s="680"/>
      <c r="BU311" s="680"/>
      <c r="BV311" s="680"/>
      <c r="BW311" s="680"/>
    </row>
    <row r="312" spans="1:75" ht="13.5" customHeight="1">
      <c r="A312" s="696"/>
      <c r="B312" s="17" t="s">
        <v>73</v>
      </c>
      <c r="C312" s="708"/>
      <c r="D312" s="707"/>
      <c r="E312" s="716"/>
      <c r="F312" s="707"/>
      <c r="G312" s="716"/>
      <c r="H312" s="707"/>
      <c r="I312" s="716"/>
      <c r="J312" s="707"/>
      <c r="K312" s="689"/>
      <c r="L312" s="717"/>
      <c r="M312" s="708"/>
      <c r="N312" s="707"/>
      <c r="O312" s="689"/>
      <c r="P312" s="707"/>
      <c r="Q312" s="689"/>
      <c r="R312" s="707"/>
      <c r="S312" s="689"/>
      <c r="T312" s="707"/>
      <c r="U312" s="468"/>
      <c r="Z312" s="696"/>
      <c r="AA312" s="681"/>
      <c r="AB312" s="681"/>
      <c r="AC312" s="681"/>
      <c r="AD312" s="681"/>
      <c r="AE312" s="681"/>
      <c r="AF312" s="681"/>
      <c r="AG312" s="681"/>
      <c r="AH312" s="681"/>
      <c r="AI312" s="681"/>
      <c r="AJ312" s="681"/>
      <c r="AK312" s="681"/>
      <c r="AL312" s="681"/>
      <c r="AM312" s="681"/>
      <c r="AN312" s="681"/>
      <c r="AO312" s="681"/>
      <c r="AP312" s="681"/>
      <c r="AQ312" s="681"/>
      <c r="AR312" s="681"/>
      <c r="AS312" s="681"/>
      <c r="AT312" s="681"/>
      <c r="AU312" s="681"/>
      <c r="AV312" s="681"/>
      <c r="AW312" s="681"/>
      <c r="AX312" s="681"/>
      <c r="AY312" s="681"/>
      <c r="AZ312" s="681"/>
      <c r="BA312" s="681"/>
      <c r="BB312" s="681"/>
      <c r="BC312" s="681"/>
      <c r="BD312" s="681"/>
      <c r="BE312" s="681"/>
      <c r="BF312" s="681"/>
      <c r="BG312" s="681"/>
      <c r="BH312" s="681"/>
      <c r="BI312" s="681"/>
      <c r="BJ312" s="681"/>
      <c r="BK312" s="675"/>
      <c r="BL312" s="675"/>
      <c r="BM312" s="675"/>
      <c r="BN312" s="681"/>
      <c r="BO312" s="681"/>
      <c r="BP312" s="681"/>
      <c r="BQ312" s="681"/>
      <c r="BR312" s="681"/>
      <c r="BS312" s="681"/>
      <c r="BT312" s="681"/>
      <c r="BU312" s="681"/>
      <c r="BV312" s="681"/>
      <c r="BW312" s="681"/>
    </row>
    <row r="313" spans="1:75" ht="13.5" customHeight="1">
      <c r="A313" s="696"/>
      <c r="B313" s="17" t="s">
        <v>60</v>
      </c>
      <c r="C313" s="708"/>
      <c r="D313" s="707"/>
      <c r="E313" s="716"/>
      <c r="F313" s="707"/>
      <c r="G313" s="716"/>
      <c r="H313" s="707"/>
      <c r="I313" s="716"/>
      <c r="J313" s="707"/>
      <c r="K313" s="689"/>
      <c r="L313" s="717"/>
      <c r="M313" s="708"/>
      <c r="N313" s="707"/>
      <c r="O313" s="689"/>
      <c r="P313" s="707"/>
      <c r="Q313" s="689"/>
      <c r="R313" s="707"/>
      <c r="S313" s="689"/>
      <c r="T313" s="707"/>
      <c r="U313" s="468"/>
      <c r="Z313" s="696"/>
      <c r="AA313" s="681"/>
      <c r="AB313" s="681"/>
      <c r="AC313" s="681"/>
      <c r="AD313" s="681"/>
      <c r="AE313" s="681"/>
      <c r="AF313" s="681"/>
      <c r="AG313" s="681"/>
      <c r="AH313" s="681"/>
      <c r="AI313" s="681"/>
      <c r="AJ313" s="681"/>
      <c r="AK313" s="681"/>
      <c r="AL313" s="681"/>
      <c r="AM313" s="681"/>
      <c r="AN313" s="681"/>
      <c r="AO313" s="681"/>
      <c r="AP313" s="681"/>
      <c r="AQ313" s="681"/>
      <c r="AR313" s="681"/>
      <c r="AS313" s="681"/>
      <c r="AT313" s="681"/>
      <c r="AU313" s="681"/>
      <c r="AV313" s="681"/>
      <c r="AW313" s="681"/>
      <c r="AX313" s="681"/>
      <c r="AY313" s="681"/>
      <c r="AZ313" s="681"/>
      <c r="BA313" s="681"/>
      <c r="BB313" s="681"/>
      <c r="BC313" s="681"/>
      <c r="BD313" s="681"/>
      <c r="BE313" s="681"/>
      <c r="BF313" s="681"/>
      <c r="BG313" s="681"/>
      <c r="BH313" s="681"/>
      <c r="BI313" s="681"/>
      <c r="BJ313" s="681"/>
      <c r="BK313" s="675"/>
      <c r="BL313" s="675"/>
      <c r="BM313" s="675"/>
      <c r="BN313" s="681"/>
      <c r="BO313" s="681"/>
      <c r="BP313" s="681"/>
      <c r="BQ313" s="681"/>
      <c r="BR313" s="681"/>
      <c r="BS313" s="681"/>
      <c r="BT313" s="681"/>
      <c r="BU313" s="681"/>
      <c r="BV313" s="681"/>
      <c r="BW313" s="681"/>
    </row>
    <row r="314" spans="1:75" ht="13.5" customHeight="1">
      <c r="A314" s="697"/>
      <c r="B314" s="18" t="s">
        <v>62</v>
      </c>
      <c r="C314" s="714"/>
      <c r="D314" s="711"/>
      <c r="E314" s="715"/>
      <c r="F314" s="711"/>
      <c r="G314" s="715"/>
      <c r="H314" s="711"/>
      <c r="I314" s="715"/>
      <c r="J314" s="711"/>
      <c r="K314" s="710"/>
      <c r="L314" s="710"/>
      <c r="M314" s="714"/>
      <c r="N314" s="711"/>
      <c r="O314" s="710"/>
      <c r="P314" s="711"/>
      <c r="Q314" s="710"/>
      <c r="R314" s="711"/>
      <c r="S314" s="710"/>
      <c r="T314" s="711"/>
      <c r="U314" s="468"/>
      <c r="Z314" s="697"/>
      <c r="AA314" s="682"/>
      <c r="AB314" s="682"/>
      <c r="AC314" s="682"/>
      <c r="AD314" s="682"/>
      <c r="AE314" s="682"/>
      <c r="AF314" s="682"/>
      <c r="AG314" s="682"/>
      <c r="AH314" s="682"/>
      <c r="AI314" s="682"/>
      <c r="AJ314" s="682"/>
      <c r="AK314" s="682"/>
      <c r="AL314" s="682"/>
      <c r="AM314" s="682"/>
      <c r="AN314" s="682"/>
      <c r="AO314" s="682"/>
      <c r="AP314" s="682"/>
      <c r="AQ314" s="682"/>
      <c r="AR314" s="682"/>
      <c r="AS314" s="682"/>
      <c r="AT314" s="682"/>
      <c r="AU314" s="682"/>
      <c r="AV314" s="682"/>
      <c r="AW314" s="682"/>
      <c r="AX314" s="682"/>
      <c r="AY314" s="682"/>
      <c r="AZ314" s="682"/>
      <c r="BA314" s="682"/>
      <c r="BB314" s="682"/>
      <c r="BC314" s="682"/>
      <c r="BD314" s="682"/>
      <c r="BE314" s="682"/>
      <c r="BF314" s="682"/>
      <c r="BG314" s="682"/>
      <c r="BH314" s="682"/>
      <c r="BI314" s="682"/>
      <c r="BJ314" s="682"/>
      <c r="BK314" s="676"/>
      <c r="BL314" s="676"/>
      <c r="BM314" s="676"/>
      <c r="BN314" s="682"/>
      <c r="BO314" s="682"/>
      <c r="BP314" s="682"/>
      <c r="BQ314" s="682"/>
      <c r="BR314" s="682"/>
      <c r="BS314" s="682"/>
      <c r="BT314" s="682"/>
      <c r="BU314" s="682"/>
      <c r="BV314" s="682"/>
      <c r="BW314" s="682"/>
    </row>
    <row r="315" spans="1:75" ht="13.5" customHeight="1">
      <c r="A315" s="696" t="s">
        <v>74</v>
      </c>
      <c r="B315" s="15" t="s">
        <v>55</v>
      </c>
      <c r="C315" s="692" t="str">
        <f>VLOOKUP($C302,'2025年度(1年後期)'!$B$5:$N$207,COLUMN('2025年度(1年後期)'!$G$5),0)&amp;""</f>
        <v/>
      </c>
      <c r="D315" s="693"/>
      <c r="E315" s="698" t="str">
        <f>VLOOKUP($C302,'2025年度(2年後期)'!$B$5:$N$207,COLUMN('2025年度(2年後期)'!$G$5),0)&amp;""</f>
        <v/>
      </c>
      <c r="F315" s="693"/>
      <c r="G315" s="698" t="str">
        <f>VLOOKUP($C302,'2025年度(3年後期)'!$B$5:$N$207,COLUMN('2025年度(3年後期)'!$G$5),0)&amp;""</f>
        <v>領域別実習</v>
      </c>
      <c r="H315" s="693"/>
      <c r="I315" s="698" t="str">
        <f>VLOOKUP($C302,'2025年度(4年後期)'!$B$5:$N$206,COLUMN('2025年度(4年後期)'!$G$5),0)&amp;""</f>
        <v/>
      </c>
      <c r="J315" s="693"/>
      <c r="K315" s="694" t="str">
        <f>VLOOKUP($C302,'2025年度(助産後期)'!$B$5:$N$207,COLUMN('2025年度(助産後期)'!$G$5),0)&amp;""</f>
        <v/>
      </c>
      <c r="L315" s="694"/>
      <c r="M315" s="692" t="str">
        <f>VLOOKUP($C302,'2025年度(M1後期)'!$B$5:$N$207,COLUMN('2025年度(M1後期)'!$G$5),0)&amp;""</f>
        <v>入試設営</v>
      </c>
      <c r="N315" s="693"/>
      <c r="O315" s="694" t="str">
        <f>VLOOKUP($C302,'2025年度(M2後期)'!$B$5:$N$207,COLUMN('2025年度(M2後期)'!$G$5),0)&amp;""</f>
        <v>入試設営</v>
      </c>
      <c r="P315" s="693"/>
      <c r="Q315" s="694" t="str">
        <f>VLOOKUP($C302,'2025年度(D1後期)'!$B$5:$N$207,COLUMN('2025年度(D1後期)'!$G$5),0)&amp;""</f>
        <v>入試設営</v>
      </c>
      <c r="R315" s="693"/>
      <c r="S315" s="694" t="str">
        <f>VLOOKUP($C302,'2025年度(D23後期)'!$B$5:$N$207,COLUMN('2025年度(D23後期)'!$G$5),0)&amp;""</f>
        <v>入試設営</v>
      </c>
      <c r="T315" s="693"/>
      <c r="U315" s="468"/>
      <c r="Z315" s="696" t="str">
        <f>A315</f>
        <v>３時限（13：30～15：00）</v>
      </c>
      <c r="AA315" s="680"/>
      <c r="AB315" s="680"/>
      <c r="AC315" s="680"/>
      <c r="AD315" s="680"/>
      <c r="AE315" s="680"/>
      <c r="AF315" s="680"/>
      <c r="AG315" s="680"/>
      <c r="AH315" s="680"/>
      <c r="AI315" s="680"/>
      <c r="AJ315" s="680"/>
      <c r="AK315" s="680"/>
      <c r="AL315" s="680"/>
      <c r="AM315" s="680"/>
      <c r="AN315" s="680"/>
      <c r="AO315" s="680"/>
      <c r="AP315" s="680"/>
      <c r="AQ315" s="680"/>
      <c r="AR315" s="680"/>
      <c r="AS315" s="680"/>
      <c r="AT315" s="680"/>
      <c r="AU315" s="680"/>
      <c r="AV315" s="680"/>
      <c r="AW315" s="680"/>
      <c r="AX315" s="680"/>
      <c r="AY315" s="680"/>
      <c r="AZ315" s="680"/>
      <c r="BA315" s="680"/>
      <c r="BB315" s="680"/>
      <c r="BC315" s="680"/>
      <c r="BD315" s="680"/>
      <c r="BE315" s="680"/>
      <c r="BF315" s="680"/>
      <c r="BG315" s="680"/>
      <c r="BH315" s="680"/>
      <c r="BI315" s="680"/>
      <c r="BJ315" s="680"/>
      <c r="BK315" s="674"/>
      <c r="BL315" s="674"/>
      <c r="BM315" s="674"/>
      <c r="BN315" s="680"/>
      <c r="BO315" s="680"/>
      <c r="BP315" s="680"/>
      <c r="BQ315" s="680"/>
      <c r="BR315" s="680"/>
      <c r="BS315" s="680"/>
      <c r="BT315" s="680"/>
      <c r="BU315" s="680"/>
      <c r="BV315" s="680"/>
      <c r="BW315" s="680"/>
    </row>
    <row r="316" spans="1:75" ht="13.5" customHeight="1">
      <c r="A316" s="696"/>
      <c r="B316" s="15" t="s">
        <v>58</v>
      </c>
      <c r="C316" s="688" t="str">
        <f>IFERROR(VLOOKUP(C315,科目・教員!$A$2:$B$349,2,0),"")</f>
        <v/>
      </c>
      <c r="D316" s="689"/>
      <c r="E316" s="690" t="str">
        <f>IFERROR(VLOOKUP(E315,科目・教員!$A$2:$B$349,2,0),"")</f>
        <v/>
      </c>
      <c r="F316" s="689"/>
      <c r="G316" s="690" t="str">
        <f>IFERROR(VLOOKUP(G315,科目・教員!$A$2:$B$349,2,0),"")</f>
        <v/>
      </c>
      <c r="H316" s="689"/>
      <c r="I316" s="690" t="str">
        <f>IFERROR(VLOOKUP(I315,科目・教員!$A$2:$B$349,2,0),"")</f>
        <v/>
      </c>
      <c r="J316" s="689"/>
      <c r="K316" s="691" t="str">
        <f>IFERROR(VLOOKUP(K315,科目・教員!$A$2:$B$349,2,0),"")</f>
        <v/>
      </c>
      <c r="L316" s="691"/>
      <c r="M316" s="688" t="str">
        <f>IFERROR(VLOOKUP(M315,科目・教員!$A$2:$B$349,2,0),"")</f>
        <v/>
      </c>
      <c r="N316" s="689"/>
      <c r="O316" s="691" t="str">
        <f>IFERROR(VLOOKUP(O315,科目・教員!$A$2:$B$349,2,0),"")</f>
        <v/>
      </c>
      <c r="P316" s="689"/>
      <c r="Q316" s="691" t="str">
        <f>IFERROR(VLOOKUP(Q315,科目・教員!$A$2:$B$349,2,0),"")</f>
        <v/>
      </c>
      <c r="R316" s="689"/>
      <c r="S316" s="691" t="str">
        <f>IFERROR(VLOOKUP(S315,科目・教員!$A$2:$B$349,2,0),"")</f>
        <v/>
      </c>
      <c r="T316" s="689"/>
      <c r="U316" s="468"/>
      <c r="Z316" s="696"/>
      <c r="AA316" s="681"/>
      <c r="AB316" s="681"/>
      <c r="AC316" s="681"/>
      <c r="AD316" s="681"/>
      <c r="AE316" s="681"/>
      <c r="AF316" s="681"/>
      <c r="AG316" s="681"/>
      <c r="AH316" s="681"/>
      <c r="AI316" s="681"/>
      <c r="AJ316" s="681"/>
      <c r="AK316" s="681"/>
      <c r="AL316" s="681"/>
      <c r="AM316" s="681"/>
      <c r="AN316" s="681"/>
      <c r="AO316" s="681"/>
      <c r="AP316" s="681"/>
      <c r="AQ316" s="681"/>
      <c r="AR316" s="681"/>
      <c r="AS316" s="681"/>
      <c r="AT316" s="681"/>
      <c r="AU316" s="681"/>
      <c r="AV316" s="681"/>
      <c r="AW316" s="681"/>
      <c r="AX316" s="681"/>
      <c r="AY316" s="681"/>
      <c r="AZ316" s="681"/>
      <c r="BA316" s="681"/>
      <c r="BB316" s="681"/>
      <c r="BC316" s="681"/>
      <c r="BD316" s="681"/>
      <c r="BE316" s="681"/>
      <c r="BF316" s="681"/>
      <c r="BG316" s="681"/>
      <c r="BH316" s="681"/>
      <c r="BI316" s="681"/>
      <c r="BJ316" s="681"/>
      <c r="BK316" s="675"/>
      <c r="BL316" s="675"/>
      <c r="BM316" s="675"/>
      <c r="BN316" s="681"/>
      <c r="BO316" s="681"/>
      <c r="BP316" s="681"/>
      <c r="BQ316" s="681"/>
      <c r="BR316" s="681"/>
      <c r="BS316" s="681"/>
      <c r="BT316" s="681"/>
      <c r="BU316" s="681"/>
      <c r="BV316" s="681"/>
      <c r="BW316" s="681"/>
    </row>
    <row r="317" spans="1:75" ht="13.5" customHeight="1">
      <c r="A317" s="696"/>
      <c r="B317" s="15" t="s">
        <v>60</v>
      </c>
      <c r="C317" s="688" t="str">
        <f>VLOOKUP($C302,'2025年度(1年後期)'!$B$5:$N$207,COLUMN('2025年度(1年後期)'!$G$5)+1,0)&amp;""</f>
        <v/>
      </c>
      <c r="D317" s="689"/>
      <c r="E317" s="690" t="str">
        <f>VLOOKUP($C302,'2025年度(2年後期)'!$B$5:$N$207,COLUMN('2025年度(2年後期)'!$G$5)+1,0)&amp;""</f>
        <v/>
      </c>
      <c r="F317" s="689"/>
      <c r="G317" s="690" t="str">
        <f>VLOOKUP($C302,'2025年度(3年後期)'!$B$5:$N$207,COLUMN('2025年度(3年後期)'!$G$5)+1,0)&amp;""</f>
        <v/>
      </c>
      <c r="H317" s="689"/>
      <c r="I317" s="690" t="str">
        <f>VLOOKUP($C302,'2025年度(4年後期)'!$B$5:$N$206,COLUMN('2025年度(4年後期)'!$G$5)+1,0)&amp;""</f>
        <v/>
      </c>
      <c r="J317" s="689"/>
      <c r="K317" s="691" t="str">
        <f>VLOOKUP($C302,'2025年度(助産後期)'!$B$5:$N$207,COLUMN('2025年度(助産後期)'!$G$5)+1,0)&amp;""</f>
        <v/>
      </c>
      <c r="L317" s="691"/>
      <c r="M317" s="688" t="str">
        <f>VLOOKUP($C302,'2025年度(M1後期)'!$B$5:$N$207,COLUMN('2025年度(M1後期)'!$G$5)+1,0)&amp;""</f>
        <v/>
      </c>
      <c r="N317" s="689"/>
      <c r="O317" s="691" t="str">
        <f>VLOOKUP($C302,'2025年度(M2後期)'!$B$5:$N$207,COLUMN('2025年度(M2後期)'!$G$5)+1,0)&amp;""</f>
        <v/>
      </c>
      <c r="P317" s="689"/>
      <c r="Q317" s="691" t="str">
        <f>VLOOKUP($C302,'2025年度(D1後期)'!$B$5:$N$207,COLUMN('2025年度(D1後期)'!$G$5)+1,0)&amp;""</f>
        <v/>
      </c>
      <c r="R317" s="689"/>
      <c r="S317" s="691" t="str">
        <f>VLOOKUP($C302,'2025年度(D23後期)'!$B$5:$N$207,COLUMN('2025年度(D23後期)'!$G$5)+1,0)&amp;""</f>
        <v/>
      </c>
      <c r="T317" s="689"/>
      <c r="U317" s="468"/>
      <c r="Z317" s="696"/>
      <c r="AA317" s="681"/>
      <c r="AB317" s="681"/>
      <c r="AC317" s="681"/>
      <c r="AD317" s="681"/>
      <c r="AE317" s="681"/>
      <c r="AF317" s="681"/>
      <c r="AG317" s="681"/>
      <c r="AH317" s="681"/>
      <c r="AI317" s="681"/>
      <c r="AJ317" s="681"/>
      <c r="AK317" s="681"/>
      <c r="AL317" s="681"/>
      <c r="AM317" s="681"/>
      <c r="AN317" s="681"/>
      <c r="AO317" s="681"/>
      <c r="AP317" s="681"/>
      <c r="AQ317" s="681"/>
      <c r="AR317" s="681"/>
      <c r="AS317" s="681"/>
      <c r="AT317" s="681"/>
      <c r="AU317" s="681"/>
      <c r="AV317" s="681"/>
      <c r="AW317" s="681"/>
      <c r="AX317" s="681"/>
      <c r="AY317" s="681"/>
      <c r="AZ317" s="681"/>
      <c r="BA317" s="681"/>
      <c r="BB317" s="681"/>
      <c r="BC317" s="681"/>
      <c r="BD317" s="681"/>
      <c r="BE317" s="681"/>
      <c r="BF317" s="681"/>
      <c r="BG317" s="681"/>
      <c r="BH317" s="681"/>
      <c r="BI317" s="681"/>
      <c r="BJ317" s="681"/>
      <c r="BK317" s="675"/>
      <c r="BL317" s="675"/>
      <c r="BM317" s="675"/>
      <c r="BN317" s="681"/>
      <c r="BO317" s="681"/>
      <c r="BP317" s="681"/>
      <c r="BQ317" s="681"/>
      <c r="BR317" s="681"/>
      <c r="BS317" s="681"/>
      <c r="BT317" s="681"/>
      <c r="BU317" s="681"/>
      <c r="BV317" s="681"/>
      <c r="BW317" s="681"/>
    </row>
    <row r="318" spans="1:75" ht="13.5" customHeight="1">
      <c r="A318" s="712"/>
      <c r="B318" s="16" t="s">
        <v>62</v>
      </c>
      <c r="C318" s="687"/>
      <c r="D318" s="685"/>
      <c r="E318" s="684"/>
      <c r="F318" s="685"/>
      <c r="G318" s="684"/>
      <c r="H318" s="685"/>
      <c r="I318" s="684"/>
      <c r="J318" s="685"/>
      <c r="K318" s="686"/>
      <c r="L318" s="686"/>
      <c r="M318" s="687"/>
      <c r="N318" s="685"/>
      <c r="O318" s="686"/>
      <c r="P318" s="685"/>
      <c r="Q318" s="686"/>
      <c r="R318" s="685"/>
      <c r="S318" s="686"/>
      <c r="T318" s="685"/>
      <c r="U318" s="468"/>
      <c r="Z318" s="697"/>
      <c r="AA318" s="682"/>
      <c r="AB318" s="682"/>
      <c r="AC318" s="682"/>
      <c r="AD318" s="682"/>
      <c r="AE318" s="682"/>
      <c r="AF318" s="682"/>
      <c r="AG318" s="682"/>
      <c r="AH318" s="682"/>
      <c r="AI318" s="682"/>
      <c r="AJ318" s="682"/>
      <c r="AK318" s="682"/>
      <c r="AL318" s="682"/>
      <c r="AM318" s="682"/>
      <c r="AN318" s="682"/>
      <c r="AO318" s="682"/>
      <c r="AP318" s="682"/>
      <c r="AQ318" s="682"/>
      <c r="AR318" s="682"/>
      <c r="AS318" s="682"/>
      <c r="AT318" s="682"/>
      <c r="AU318" s="682"/>
      <c r="AV318" s="682"/>
      <c r="AW318" s="682"/>
      <c r="AX318" s="682"/>
      <c r="AY318" s="682"/>
      <c r="AZ318" s="682"/>
      <c r="BA318" s="682"/>
      <c r="BB318" s="682"/>
      <c r="BC318" s="682"/>
      <c r="BD318" s="682"/>
      <c r="BE318" s="682"/>
      <c r="BF318" s="682"/>
      <c r="BG318" s="682"/>
      <c r="BH318" s="682"/>
      <c r="BI318" s="682"/>
      <c r="BJ318" s="682"/>
      <c r="BK318" s="676"/>
      <c r="BL318" s="676"/>
      <c r="BM318" s="676"/>
      <c r="BN318" s="682"/>
      <c r="BO318" s="682"/>
      <c r="BP318" s="682"/>
      <c r="BQ318" s="682"/>
      <c r="BR318" s="682"/>
      <c r="BS318" s="682"/>
      <c r="BT318" s="682"/>
      <c r="BU318" s="682"/>
      <c r="BV318" s="682"/>
      <c r="BW318" s="682"/>
    </row>
    <row r="319" spans="1:75" ht="13.5" customHeight="1">
      <c r="A319" s="696" t="s">
        <v>80</v>
      </c>
      <c r="B319" s="15" t="s">
        <v>55</v>
      </c>
      <c r="C319" s="692" t="str">
        <f>VLOOKUP($C302,'2025年度(1年後期)'!$B$5:$N$207,COLUMN('2025年度(1年後期)'!$I$5),0)&amp;""</f>
        <v/>
      </c>
      <c r="D319" s="693"/>
      <c r="E319" s="698" t="str">
        <f>VLOOKUP($C302,'2025年度(2年後期)'!$B$5:$N$207,COLUMN('2025年度(2年後期)'!$I$5),0)&amp;""</f>
        <v/>
      </c>
      <c r="F319" s="693"/>
      <c r="G319" s="698" t="str">
        <f>VLOOKUP($C302,'2025年度(3年後期)'!$B$5:$N$207,COLUMN('2025年度(3年後期)'!$I$5),0)&amp;""</f>
        <v>領域別実習</v>
      </c>
      <c r="H319" s="693"/>
      <c r="I319" s="698" t="str">
        <f>VLOOKUP($C302,'2025年度(4年後期)'!$B$5:$N$206,COLUMN('2025年度(4年後期)'!$I$5),0)&amp;""</f>
        <v/>
      </c>
      <c r="J319" s="693"/>
      <c r="K319" s="694" t="str">
        <f>VLOOKUP($C302,'2025年度(助産後期)'!$B$5:$N$207,COLUMN('2025年度(助産後期)'!$I$5),0)&amp;""</f>
        <v/>
      </c>
      <c r="L319" s="694"/>
      <c r="M319" s="692" t="str">
        <f>VLOOKUP($C302,'2025年度(M1後期)'!$B$5:$N$207,COLUMN('2025年度(M1後期)'!$I$5),0)&amp;""</f>
        <v>入試設営</v>
      </c>
      <c r="N319" s="693"/>
      <c r="O319" s="694" t="str">
        <f>VLOOKUP($C302,'2025年度(M2後期)'!$B$5:$N$207,COLUMN('2025年度(M2後期)'!$I$5),0)&amp;""</f>
        <v>入試設営</v>
      </c>
      <c r="P319" s="693"/>
      <c r="Q319" s="694" t="str">
        <f>VLOOKUP($C302,'2025年度(D1後期)'!$B$5:$N$207,COLUMN('2025年度(D1後期)'!$I$5),0)&amp;""</f>
        <v>入試設営</v>
      </c>
      <c r="R319" s="693"/>
      <c r="S319" s="694" t="str">
        <f>VLOOKUP($C302,'2025年度(D23後期)'!$B$5:$N$207,COLUMN('2025年度(D23後期)'!$I$5),0)&amp;""</f>
        <v>入試設営</v>
      </c>
      <c r="T319" s="693"/>
      <c r="U319" s="468"/>
      <c r="Z319" s="696" t="str">
        <f>A319</f>
        <v>４時限（15：10～16：40）</v>
      </c>
      <c r="AA319" s="680"/>
      <c r="AB319" s="680"/>
      <c r="AC319" s="680"/>
      <c r="AD319" s="680"/>
      <c r="AE319" s="680"/>
      <c r="AF319" s="680"/>
      <c r="AG319" s="680"/>
      <c r="AH319" s="680"/>
      <c r="AI319" s="680"/>
      <c r="AJ319" s="680"/>
      <c r="AK319" s="680"/>
      <c r="AL319" s="680"/>
      <c r="AM319" s="680"/>
      <c r="AN319" s="680"/>
      <c r="AO319" s="680"/>
      <c r="AP319" s="680"/>
      <c r="AQ319" s="680"/>
      <c r="AR319" s="680"/>
      <c r="AS319" s="680"/>
      <c r="AT319" s="680"/>
      <c r="AU319" s="680"/>
      <c r="AV319" s="680"/>
      <c r="AW319" s="680"/>
      <c r="AX319" s="680"/>
      <c r="AY319" s="680"/>
      <c r="AZ319" s="680"/>
      <c r="BA319" s="680"/>
      <c r="BB319" s="680"/>
      <c r="BC319" s="680"/>
      <c r="BD319" s="680"/>
      <c r="BE319" s="680"/>
      <c r="BF319" s="680"/>
      <c r="BG319" s="680"/>
      <c r="BH319" s="680"/>
      <c r="BI319" s="680"/>
      <c r="BJ319" s="680"/>
      <c r="BK319" s="674"/>
      <c r="BL319" s="674"/>
      <c r="BM319" s="674"/>
      <c r="BN319" s="680"/>
      <c r="BO319" s="680"/>
      <c r="BP319" s="680"/>
      <c r="BQ319" s="680"/>
      <c r="BR319" s="680"/>
      <c r="BS319" s="680"/>
      <c r="BT319" s="680"/>
      <c r="BU319" s="680"/>
      <c r="BV319" s="680"/>
      <c r="BW319" s="680"/>
    </row>
    <row r="320" spans="1:75" ht="13.5" customHeight="1">
      <c r="A320" s="696"/>
      <c r="B320" s="15" t="s">
        <v>58</v>
      </c>
      <c r="C320" s="688" t="str">
        <f>IFERROR(VLOOKUP(C319,科目・教員!$A$2:$B$349,2,0),"")</f>
        <v/>
      </c>
      <c r="D320" s="689"/>
      <c r="E320" s="690" t="str">
        <f>IFERROR(VLOOKUP(E319,科目・教員!$A$2:$B$349,2,0),"")</f>
        <v/>
      </c>
      <c r="F320" s="689"/>
      <c r="G320" s="690" t="str">
        <f>IFERROR(VLOOKUP(G319,科目・教員!$A$2:$B$349,2,0),"")</f>
        <v/>
      </c>
      <c r="H320" s="689"/>
      <c r="I320" s="690" t="str">
        <f>IFERROR(VLOOKUP(I319,科目・教員!$A$2:$B$349,2,0),"")</f>
        <v/>
      </c>
      <c r="J320" s="689"/>
      <c r="K320" s="691" t="str">
        <f>IFERROR(VLOOKUP(K319,科目・教員!$A$2:$B$349,2,0),"")</f>
        <v/>
      </c>
      <c r="L320" s="691"/>
      <c r="M320" s="688" t="str">
        <f>IFERROR(VLOOKUP(M319,科目・教員!$A$2:$B$349,2,0),"")</f>
        <v/>
      </c>
      <c r="N320" s="689"/>
      <c r="O320" s="691" t="str">
        <f>IFERROR(VLOOKUP(O319,科目・教員!$A$2:$B$349,2,0),"")</f>
        <v/>
      </c>
      <c r="P320" s="689"/>
      <c r="Q320" s="691" t="str">
        <f>IFERROR(VLOOKUP(Q319,科目・教員!$A$2:$B$349,2,0),"")</f>
        <v/>
      </c>
      <c r="R320" s="689"/>
      <c r="S320" s="691" t="str">
        <f>IFERROR(VLOOKUP(S319,科目・教員!$A$2:$B$349,2,0),"")</f>
        <v/>
      </c>
      <c r="T320" s="689"/>
      <c r="U320" s="468"/>
      <c r="Z320" s="696"/>
      <c r="AA320" s="681"/>
      <c r="AB320" s="681"/>
      <c r="AC320" s="681"/>
      <c r="AD320" s="681"/>
      <c r="AE320" s="681"/>
      <c r="AF320" s="681"/>
      <c r="AG320" s="681"/>
      <c r="AH320" s="681"/>
      <c r="AI320" s="681"/>
      <c r="AJ320" s="681"/>
      <c r="AK320" s="681"/>
      <c r="AL320" s="681"/>
      <c r="AM320" s="681"/>
      <c r="AN320" s="681"/>
      <c r="AO320" s="681"/>
      <c r="AP320" s="681"/>
      <c r="AQ320" s="681"/>
      <c r="AR320" s="681"/>
      <c r="AS320" s="681"/>
      <c r="AT320" s="681"/>
      <c r="AU320" s="681"/>
      <c r="AV320" s="681"/>
      <c r="AW320" s="681"/>
      <c r="AX320" s="681"/>
      <c r="AY320" s="681"/>
      <c r="AZ320" s="681"/>
      <c r="BA320" s="681"/>
      <c r="BB320" s="681"/>
      <c r="BC320" s="681"/>
      <c r="BD320" s="681"/>
      <c r="BE320" s="681"/>
      <c r="BF320" s="681"/>
      <c r="BG320" s="681"/>
      <c r="BH320" s="681"/>
      <c r="BI320" s="681"/>
      <c r="BJ320" s="681"/>
      <c r="BK320" s="675"/>
      <c r="BL320" s="675"/>
      <c r="BM320" s="675"/>
      <c r="BN320" s="681"/>
      <c r="BO320" s="681"/>
      <c r="BP320" s="681"/>
      <c r="BQ320" s="681"/>
      <c r="BR320" s="681"/>
      <c r="BS320" s="681"/>
      <c r="BT320" s="681"/>
      <c r="BU320" s="681"/>
      <c r="BV320" s="681"/>
      <c r="BW320" s="681"/>
    </row>
    <row r="321" spans="1:75" ht="13.5" customHeight="1">
      <c r="A321" s="696"/>
      <c r="B321" s="15" t="s">
        <v>60</v>
      </c>
      <c r="C321" s="688" t="str">
        <f>VLOOKUP($C302,'2025年度(1年後期)'!$B$5:$N$207,COLUMN('2025年度(1年後期)'!$I$5)+1,0)&amp;""</f>
        <v/>
      </c>
      <c r="D321" s="689"/>
      <c r="E321" s="690" t="str">
        <f>VLOOKUP($C302,'2025年度(2年後期)'!$B$5:$N$207,COLUMN('2025年度(2年後期)'!$I$5)+1,0)&amp;""</f>
        <v/>
      </c>
      <c r="F321" s="689"/>
      <c r="G321" s="690" t="str">
        <f>VLOOKUP($C302,'2025年度(3年後期)'!$B$5:$N$207,COLUMN('2025年度(3年後期)'!$I$5)+1,0)&amp;""</f>
        <v/>
      </c>
      <c r="H321" s="689"/>
      <c r="I321" s="690" t="str">
        <f>VLOOKUP($C302,'2025年度(4年後期)'!$B$5:$N$206,COLUMN('2025年度(4年後期)'!$I$5)+1,0)&amp;""</f>
        <v/>
      </c>
      <c r="J321" s="689"/>
      <c r="K321" s="691" t="str">
        <f>VLOOKUP($C302,'2025年度(助産後期)'!$B$5:$N$207,COLUMN('2025年度(助産後期)'!$I$5)+1,0)&amp;""</f>
        <v/>
      </c>
      <c r="L321" s="691"/>
      <c r="M321" s="688" t="str">
        <f>VLOOKUP($C302,'2025年度(M1後期)'!$B$5:$N$207,COLUMN('2025年度(M1後期)'!$I$5)+1,0)&amp;""</f>
        <v/>
      </c>
      <c r="N321" s="689"/>
      <c r="O321" s="691" t="str">
        <f>VLOOKUP($C302,'2025年度(M2後期)'!$B$5:$N$207,COLUMN('2025年度(M2後期)'!$I$5)+1,0)&amp;""</f>
        <v/>
      </c>
      <c r="P321" s="689"/>
      <c r="Q321" s="691" t="str">
        <f>VLOOKUP($C302,'2025年度(D1後期)'!$B$5:$N$207,COLUMN('2025年度(D1後期)'!$I$5)+1,0)&amp;""</f>
        <v/>
      </c>
      <c r="R321" s="689"/>
      <c r="S321" s="691" t="str">
        <f>VLOOKUP($C302,'2025年度(D23後期)'!$B$5:$N$207,COLUMN('2025年度(D23後期)'!$I$5)+1,0)&amp;""</f>
        <v/>
      </c>
      <c r="T321" s="689"/>
      <c r="U321" s="468"/>
      <c r="Z321" s="696"/>
      <c r="AA321" s="681"/>
      <c r="AB321" s="681"/>
      <c r="AC321" s="681"/>
      <c r="AD321" s="681"/>
      <c r="AE321" s="681"/>
      <c r="AF321" s="681"/>
      <c r="AG321" s="681"/>
      <c r="AH321" s="681"/>
      <c r="AI321" s="681"/>
      <c r="AJ321" s="681"/>
      <c r="AK321" s="681"/>
      <c r="AL321" s="681"/>
      <c r="AM321" s="681"/>
      <c r="AN321" s="681"/>
      <c r="AO321" s="681"/>
      <c r="AP321" s="681"/>
      <c r="AQ321" s="681"/>
      <c r="AR321" s="681"/>
      <c r="AS321" s="681"/>
      <c r="AT321" s="681"/>
      <c r="AU321" s="681"/>
      <c r="AV321" s="681"/>
      <c r="AW321" s="681"/>
      <c r="AX321" s="681"/>
      <c r="AY321" s="681"/>
      <c r="AZ321" s="681"/>
      <c r="BA321" s="681"/>
      <c r="BB321" s="681"/>
      <c r="BC321" s="681"/>
      <c r="BD321" s="681"/>
      <c r="BE321" s="681"/>
      <c r="BF321" s="681"/>
      <c r="BG321" s="681"/>
      <c r="BH321" s="681"/>
      <c r="BI321" s="681"/>
      <c r="BJ321" s="681"/>
      <c r="BK321" s="675"/>
      <c r="BL321" s="675"/>
      <c r="BM321" s="675"/>
      <c r="BN321" s="681"/>
      <c r="BO321" s="681"/>
      <c r="BP321" s="681"/>
      <c r="BQ321" s="681"/>
      <c r="BR321" s="681"/>
      <c r="BS321" s="681"/>
      <c r="BT321" s="681"/>
      <c r="BU321" s="681"/>
      <c r="BV321" s="681"/>
      <c r="BW321" s="681"/>
    </row>
    <row r="322" spans="1:75" ht="13.5" customHeight="1">
      <c r="A322" s="697"/>
      <c r="B322" s="16" t="s">
        <v>62</v>
      </c>
      <c r="C322" s="687"/>
      <c r="D322" s="685"/>
      <c r="E322" s="684"/>
      <c r="F322" s="685"/>
      <c r="G322" s="684"/>
      <c r="H322" s="685"/>
      <c r="I322" s="684"/>
      <c r="J322" s="685"/>
      <c r="K322" s="686"/>
      <c r="L322" s="686"/>
      <c r="M322" s="687"/>
      <c r="N322" s="685"/>
      <c r="O322" s="686"/>
      <c r="P322" s="685"/>
      <c r="Q322" s="686"/>
      <c r="R322" s="685"/>
      <c r="S322" s="686"/>
      <c r="T322" s="685"/>
      <c r="U322" s="468"/>
      <c r="Z322" s="697"/>
      <c r="AA322" s="682"/>
      <c r="AB322" s="682"/>
      <c r="AC322" s="682"/>
      <c r="AD322" s="682"/>
      <c r="AE322" s="682"/>
      <c r="AF322" s="682"/>
      <c r="AG322" s="682"/>
      <c r="AH322" s="682"/>
      <c r="AI322" s="682"/>
      <c r="AJ322" s="682"/>
      <c r="AK322" s="682"/>
      <c r="AL322" s="682"/>
      <c r="AM322" s="682"/>
      <c r="AN322" s="682"/>
      <c r="AO322" s="682"/>
      <c r="AP322" s="682"/>
      <c r="AQ322" s="682"/>
      <c r="AR322" s="682"/>
      <c r="AS322" s="682"/>
      <c r="AT322" s="682"/>
      <c r="AU322" s="682"/>
      <c r="AV322" s="682"/>
      <c r="AW322" s="682"/>
      <c r="AX322" s="682"/>
      <c r="AY322" s="682"/>
      <c r="AZ322" s="682"/>
      <c r="BA322" s="682"/>
      <c r="BB322" s="682"/>
      <c r="BC322" s="682"/>
      <c r="BD322" s="682"/>
      <c r="BE322" s="682"/>
      <c r="BF322" s="682"/>
      <c r="BG322" s="682"/>
      <c r="BH322" s="682"/>
      <c r="BI322" s="682"/>
      <c r="BJ322" s="682"/>
      <c r="BK322" s="676"/>
      <c r="BL322" s="676"/>
      <c r="BM322" s="676"/>
      <c r="BN322" s="682"/>
      <c r="BO322" s="682"/>
      <c r="BP322" s="682"/>
      <c r="BQ322" s="682"/>
      <c r="BR322" s="682"/>
      <c r="BS322" s="682"/>
      <c r="BT322" s="682"/>
      <c r="BU322" s="682"/>
      <c r="BV322" s="682"/>
      <c r="BW322" s="682"/>
    </row>
    <row r="323" spans="1:75" ht="13.5" customHeight="1">
      <c r="A323" s="696" t="s">
        <v>87</v>
      </c>
      <c r="B323" s="15" t="s">
        <v>55</v>
      </c>
      <c r="C323" s="692" t="str">
        <f>VLOOKUP($C302,'2025年度(1年後期)'!$B$5:$N$207,COLUMN('2025年度(1年後期)'!$K$5),0)&amp;""</f>
        <v/>
      </c>
      <c r="D323" s="693"/>
      <c r="E323" s="698" t="str">
        <f>VLOOKUP($C302,'2025年度(2年後期)'!$B$5:$N$207,COLUMN('2025年度(2年後期)'!$K$5),0)&amp;""</f>
        <v/>
      </c>
      <c r="F323" s="693"/>
      <c r="G323" s="698" t="str">
        <f>VLOOKUP($C302,'2025年度(3年後期)'!$B$5:$N$207,COLUMN('2025年度(3年後期)'!$K$5),0)&amp;""</f>
        <v/>
      </c>
      <c r="H323" s="693"/>
      <c r="I323" s="698" t="str">
        <f>VLOOKUP($C302,'2025年度(4年後期)'!$B$5:$N$206,COLUMN('2025年度(4年後期)'!$K$5),0)&amp;""</f>
        <v/>
      </c>
      <c r="J323" s="693"/>
      <c r="K323" s="694" t="str">
        <f>VLOOKUP($C302,'2025年度(助産後期)'!$B$5:$N$207,COLUMN('2025年度(助産後期)'!$K$5),0)&amp;""</f>
        <v/>
      </c>
      <c r="L323" s="694"/>
      <c r="M323" s="692" t="str">
        <f>VLOOKUP($C302,'2025年度(M1後期)'!$B$5:$N$207,COLUMN('2025年度(M1後期)'!$K$5),0)&amp;""</f>
        <v>入試設営</v>
      </c>
      <c r="N323" s="693"/>
      <c r="O323" s="694" t="str">
        <f>VLOOKUP($C302,'2025年度(M2後期)'!$B$5:$N$207,COLUMN('2025年度(M2後期)'!$K$5),0)&amp;""</f>
        <v>入試設営</v>
      </c>
      <c r="P323" s="693"/>
      <c r="Q323" s="694" t="str">
        <f>VLOOKUP($C302,'2025年度(D1後期)'!$B$5:$N$207,COLUMN('2025年度(D1後期)'!$K$5),0)&amp;""</f>
        <v>入試設営</v>
      </c>
      <c r="R323" s="693"/>
      <c r="S323" s="694" t="str">
        <f>VLOOKUP($C302,'2025年度(D23後期)'!$B$5:$N$207,COLUMN('2025年度(D23後期)'!$K$5),0)&amp;""</f>
        <v>入試設営</v>
      </c>
      <c r="T323" s="693"/>
      <c r="U323" s="468"/>
      <c r="Z323" s="696" t="str">
        <f>A323</f>
        <v>５時限（16：50～18：20）</v>
      </c>
      <c r="AA323" s="680"/>
      <c r="AB323" s="680"/>
      <c r="AC323" s="680"/>
      <c r="AD323" s="680"/>
      <c r="AE323" s="680"/>
      <c r="AF323" s="680"/>
      <c r="AG323" s="680"/>
      <c r="AH323" s="680"/>
      <c r="AI323" s="680"/>
      <c r="AJ323" s="680"/>
      <c r="AK323" s="680"/>
      <c r="AL323" s="680"/>
      <c r="AM323" s="680"/>
      <c r="AN323" s="680"/>
      <c r="AO323" s="680"/>
      <c r="AP323" s="680"/>
      <c r="AQ323" s="680"/>
      <c r="AR323" s="680"/>
      <c r="AS323" s="680"/>
      <c r="AT323" s="680"/>
      <c r="AU323" s="680"/>
      <c r="AV323" s="680"/>
      <c r="AW323" s="680"/>
      <c r="AX323" s="680"/>
      <c r="AY323" s="680"/>
      <c r="AZ323" s="680"/>
      <c r="BA323" s="680"/>
      <c r="BB323" s="680"/>
      <c r="BC323" s="680"/>
      <c r="BD323" s="680"/>
      <c r="BE323" s="680"/>
      <c r="BF323" s="680"/>
      <c r="BG323" s="680"/>
      <c r="BH323" s="680"/>
      <c r="BI323" s="680"/>
      <c r="BJ323" s="680"/>
      <c r="BK323" s="674"/>
      <c r="BL323" s="674"/>
      <c r="BM323" s="674"/>
      <c r="BN323" s="680"/>
      <c r="BO323" s="680"/>
      <c r="BP323" s="680"/>
      <c r="BQ323" s="680"/>
      <c r="BR323" s="680"/>
      <c r="BS323" s="680"/>
      <c r="BT323" s="680"/>
      <c r="BU323" s="680"/>
      <c r="BV323" s="680"/>
      <c r="BW323" s="680"/>
    </row>
    <row r="324" spans="1:75" ht="13.5" customHeight="1">
      <c r="A324" s="696"/>
      <c r="B324" s="15" t="s">
        <v>58</v>
      </c>
      <c r="C324" s="688" t="str">
        <f>IFERROR(VLOOKUP(C323,科目・教員!$A$2:$B$349,2,0),"")</f>
        <v/>
      </c>
      <c r="D324" s="689"/>
      <c r="E324" s="690" t="str">
        <f>IFERROR(VLOOKUP(E323,科目・教員!$A$2:$B$349,2,0),"")</f>
        <v/>
      </c>
      <c r="F324" s="689"/>
      <c r="G324" s="690" t="str">
        <f>IFERROR(VLOOKUP(G323,科目・教員!$A$2:$B$349,2,0),"")</f>
        <v/>
      </c>
      <c r="H324" s="689"/>
      <c r="I324" s="690" t="str">
        <f>IFERROR(VLOOKUP(I323,科目・教員!$A$2:$B$349,2,0),"")</f>
        <v/>
      </c>
      <c r="J324" s="689"/>
      <c r="K324" s="691" t="str">
        <f>IFERROR(VLOOKUP(K323,科目・教員!$A$2:$B$349,2,0),"")</f>
        <v/>
      </c>
      <c r="L324" s="691"/>
      <c r="M324" s="688" t="str">
        <f>IFERROR(VLOOKUP(M323,科目・教員!$A$2:$B$349,2,0),"")</f>
        <v/>
      </c>
      <c r="N324" s="689"/>
      <c r="O324" s="691" t="str">
        <f>IFERROR(VLOOKUP(O323,科目・教員!$A$2:$B$349,2,0),"")</f>
        <v/>
      </c>
      <c r="P324" s="689"/>
      <c r="Q324" s="691" t="str">
        <f>IFERROR(VLOOKUP(Q323,科目・教員!$A$2:$B$349,2,0),"")</f>
        <v/>
      </c>
      <c r="R324" s="689"/>
      <c r="S324" s="691" t="str">
        <f>IFERROR(VLOOKUP(S323,科目・教員!$A$2:$B$349,2,0),"")</f>
        <v/>
      </c>
      <c r="T324" s="689"/>
      <c r="U324" s="468"/>
      <c r="Z324" s="696"/>
      <c r="AA324" s="681"/>
      <c r="AB324" s="681"/>
      <c r="AC324" s="681"/>
      <c r="AD324" s="681"/>
      <c r="AE324" s="681"/>
      <c r="AF324" s="681"/>
      <c r="AG324" s="681"/>
      <c r="AH324" s="681"/>
      <c r="AI324" s="681"/>
      <c r="AJ324" s="681"/>
      <c r="AK324" s="681"/>
      <c r="AL324" s="681"/>
      <c r="AM324" s="681"/>
      <c r="AN324" s="681"/>
      <c r="AO324" s="681"/>
      <c r="AP324" s="681"/>
      <c r="AQ324" s="681"/>
      <c r="AR324" s="681"/>
      <c r="AS324" s="681"/>
      <c r="AT324" s="681"/>
      <c r="AU324" s="681"/>
      <c r="AV324" s="681"/>
      <c r="AW324" s="681"/>
      <c r="AX324" s="681"/>
      <c r="AY324" s="681"/>
      <c r="AZ324" s="681"/>
      <c r="BA324" s="681"/>
      <c r="BB324" s="681"/>
      <c r="BC324" s="681"/>
      <c r="BD324" s="681"/>
      <c r="BE324" s="681"/>
      <c r="BF324" s="681"/>
      <c r="BG324" s="681"/>
      <c r="BH324" s="681"/>
      <c r="BI324" s="681"/>
      <c r="BJ324" s="681"/>
      <c r="BK324" s="675"/>
      <c r="BL324" s="675"/>
      <c r="BM324" s="675"/>
      <c r="BN324" s="681"/>
      <c r="BO324" s="681"/>
      <c r="BP324" s="681"/>
      <c r="BQ324" s="681"/>
      <c r="BR324" s="681"/>
      <c r="BS324" s="681"/>
      <c r="BT324" s="681"/>
      <c r="BU324" s="681"/>
      <c r="BV324" s="681"/>
      <c r="BW324" s="681"/>
    </row>
    <row r="325" spans="1:75" ht="13.5" customHeight="1">
      <c r="A325" s="696"/>
      <c r="B325" s="15" t="s">
        <v>60</v>
      </c>
      <c r="C325" s="688" t="str">
        <f>VLOOKUP($C302,'2025年度(1年後期)'!$B$5:$N$207,COLUMN('2025年度(1年後期)'!$K$5)+1,0)&amp;""</f>
        <v/>
      </c>
      <c r="D325" s="689"/>
      <c r="E325" s="690" t="str">
        <f>VLOOKUP($C302,'2025年度(2年後期)'!$B$5:$N$207,COLUMN('2025年度(2年後期)'!$K$5)+1,0)&amp;""</f>
        <v/>
      </c>
      <c r="F325" s="689"/>
      <c r="G325" s="690" t="str">
        <f>VLOOKUP($C302,'2025年度(3年後期)'!$B$5:$N$207,COLUMN('2025年度(3年後期)'!$K$5)+1,0)&amp;""</f>
        <v/>
      </c>
      <c r="H325" s="689"/>
      <c r="I325" s="690" t="str">
        <f>VLOOKUP($C302,'2025年度(4年後期)'!$B$5:$N$206,COLUMN('2025年度(4年後期)'!$K$5)+1,0)&amp;""</f>
        <v/>
      </c>
      <c r="J325" s="689"/>
      <c r="K325" s="691" t="str">
        <f>VLOOKUP($C302,'2025年度(助産後期)'!$B$5:$N$207,COLUMN('2025年度(助産後期)'!$K$5)+1,0)&amp;""</f>
        <v/>
      </c>
      <c r="L325" s="691"/>
      <c r="M325" s="688" t="str">
        <f>VLOOKUP($C302,'2025年度(M1後期)'!$B$5:$N$207,COLUMN('2025年度(M1後期)'!$K$5)+1,0)&amp;""</f>
        <v/>
      </c>
      <c r="N325" s="689"/>
      <c r="O325" s="691" t="str">
        <f>VLOOKUP($C302,'2025年度(M1後期)'!$B$5:$N$207,COLUMN('2025年度(M1後期)'!$K$5)+1,0)&amp;""</f>
        <v/>
      </c>
      <c r="P325" s="689"/>
      <c r="Q325" s="691" t="str">
        <f>VLOOKUP($C302,'2025年度(D1後期)'!$B$5:$N$207,COLUMN('2025年度(D1後期)'!$K$5)+1,0)&amp;""</f>
        <v/>
      </c>
      <c r="R325" s="689"/>
      <c r="S325" s="691" t="str">
        <f>VLOOKUP($C302,'2025年度(D23後期)'!$B$5:$N$207,COLUMN('2025年度(D23後期)'!$K$5)+1,0)&amp;""</f>
        <v/>
      </c>
      <c r="T325" s="689"/>
      <c r="U325" s="468"/>
      <c r="Z325" s="696"/>
      <c r="AA325" s="681"/>
      <c r="AB325" s="681"/>
      <c r="AC325" s="681"/>
      <c r="AD325" s="681"/>
      <c r="AE325" s="681"/>
      <c r="AF325" s="681"/>
      <c r="AG325" s="681"/>
      <c r="AH325" s="681"/>
      <c r="AI325" s="681"/>
      <c r="AJ325" s="681"/>
      <c r="AK325" s="681"/>
      <c r="AL325" s="681"/>
      <c r="AM325" s="681"/>
      <c r="AN325" s="681"/>
      <c r="AO325" s="681"/>
      <c r="AP325" s="681"/>
      <c r="AQ325" s="681"/>
      <c r="AR325" s="681"/>
      <c r="AS325" s="681"/>
      <c r="AT325" s="681"/>
      <c r="AU325" s="681"/>
      <c r="AV325" s="681"/>
      <c r="AW325" s="681"/>
      <c r="AX325" s="681"/>
      <c r="AY325" s="681"/>
      <c r="AZ325" s="681"/>
      <c r="BA325" s="681"/>
      <c r="BB325" s="681"/>
      <c r="BC325" s="681"/>
      <c r="BD325" s="681"/>
      <c r="BE325" s="681"/>
      <c r="BF325" s="681"/>
      <c r="BG325" s="681"/>
      <c r="BH325" s="681"/>
      <c r="BI325" s="681"/>
      <c r="BJ325" s="681"/>
      <c r="BK325" s="675"/>
      <c r="BL325" s="675"/>
      <c r="BM325" s="675"/>
      <c r="BN325" s="681"/>
      <c r="BO325" s="681"/>
      <c r="BP325" s="681"/>
      <c r="BQ325" s="681"/>
      <c r="BR325" s="681"/>
      <c r="BS325" s="681"/>
      <c r="BT325" s="681"/>
      <c r="BU325" s="681"/>
      <c r="BV325" s="681"/>
      <c r="BW325" s="681"/>
    </row>
    <row r="326" spans="1:75" ht="13.5" customHeight="1">
      <c r="A326" s="697"/>
      <c r="B326" s="16" t="s">
        <v>62</v>
      </c>
      <c r="C326" s="687"/>
      <c r="D326" s="685"/>
      <c r="E326" s="684"/>
      <c r="F326" s="685"/>
      <c r="G326" s="684"/>
      <c r="H326" s="685"/>
      <c r="I326" s="684"/>
      <c r="J326" s="685"/>
      <c r="K326" s="686"/>
      <c r="L326" s="686"/>
      <c r="M326" s="687"/>
      <c r="N326" s="685"/>
      <c r="O326" s="686"/>
      <c r="P326" s="685"/>
      <c r="Q326" s="686"/>
      <c r="R326" s="685"/>
      <c r="S326" s="686"/>
      <c r="T326" s="685"/>
      <c r="U326" s="469"/>
      <c r="V326" s="19"/>
      <c r="W326" s="19"/>
      <c r="X326" s="19"/>
      <c r="Y326" s="19"/>
      <c r="Z326" s="697"/>
      <c r="AA326" s="682"/>
      <c r="AB326" s="682"/>
      <c r="AC326" s="682"/>
      <c r="AD326" s="682"/>
      <c r="AE326" s="682"/>
      <c r="AF326" s="682"/>
      <c r="AG326" s="682"/>
      <c r="AH326" s="682"/>
      <c r="AI326" s="682"/>
      <c r="AJ326" s="682"/>
      <c r="AK326" s="682"/>
      <c r="AL326" s="682"/>
      <c r="AM326" s="682"/>
      <c r="AN326" s="682"/>
      <c r="AO326" s="682"/>
      <c r="AP326" s="682"/>
      <c r="AQ326" s="682"/>
      <c r="AR326" s="682"/>
      <c r="AS326" s="682"/>
      <c r="AT326" s="682"/>
      <c r="AU326" s="682"/>
      <c r="AV326" s="682"/>
      <c r="AW326" s="682"/>
      <c r="AX326" s="682"/>
      <c r="AY326" s="682"/>
      <c r="AZ326" s="682"/>
      <c r="BA326" s="682"/>
      <c r="BB326" s="682"/>
      <c r="BC326" s="682"/>
      <c r="BD326" s="682"/>
      <c r="BE326" s="682"/>
      <c r="BF326" s="682"/>
      <c r="BG326" s="682"/>
      <c r="BH326" s="682"/>
      <c r="BI326" s="682"/>
      <c r="BJ326" s="682"/>
      <c r="BK326" s="676"/>
      <c r="BL326" s="676"/>
      <c r="BM326" s="676"/>
      <c r="BN326" s="682"/>
      <c r="BO326" s="682"/>
      <c r="BP326" s="682"/>
      <c r="BQ326" s="682"/>
      <c r="BR326" s="682"/>
      <c r="BS326" s="682"/>
      <c r="BT326" s="682"/>
      <c r="BU326" s="682"/>
      <c r="BV326" s="682"/>
      <c r="BW326" s="682"/>
    </row>
    <row r="327" spans="1:75" ht="21.75">
      <c r="A327" s="23"/>
      <c r="B327" s="24"/>
      <c r="C327" s="747">
        <f>C302+1</f>
        <v>46067</v>
      </c>
      <c r="D327" s="747"/>
      <c r="E327" s="747"/>
      <c r="F327" s="747"/>
      <c r="G327" s="747"/>
      <c r="H327" s="747"/>
      <c r="I327" s="747"/>
      <c r="J327" s="747"/>
      <c r="K327" s="747"/>
      <c r="L327" s="747"/>
      <c r="M327" s="747"/>
      <c r="N327" s="747"/>
      <c r="O327" s="747"/>
      <c r="P327" s="747"/>
      <c r="Q327" s="747"/>
      <c r="R327" s="747"/>
      <c r="S327" s="747"/>
      <c r="T327" s="747"/>
      <c r="U327" s="787">
        <f>C327</f>
        <v>46067</v>
      </c>
      <c r="V327" s="788"/>
      <c r="W327" s="788"/>
      <c r="X327" s="788"/>
      <c r="Y327" s="788"/>
      <c r="Z327" s="789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96" t="s">
        <v>54</v>
      </c>
      <c r="B328" s="12" t="s">
        <v>55</v>
      </c>
      <c r="C328" s="705" t="str">
        <f>VLOOKUP($C327,'2025年度(1年後期)'!$B$5:$N$207,COLUMN('2025年度(1年後期)'!$C$5),0)&amp;""</f>
        <v/>
      </c>
      <c r="D328" s="706"/>
      <c r="E328" s="713" t="str">
        <f>VLOOKUP($C327,'2025年度(2年後期)'!$B$5:$N$207,COLUMN('2025年度(2年後期)'!$C$5),0)&amp;""</f>
        <v/>
      </c>
      <c r="F328" s="706"/>
      <c r="G328" s="713" t="str">
        <f>VLOOKUP($C327,'2025年度(3年後期)'!$B$5:$N$207,COLUMN('2025年度(3年後期)'!$C$5),0)&amp;""</f>
        <v/>
      </c>
      <c r="H328" s="706"/>
      <c r="I328" s="713" t="str">
        <f>VLOOKUP($C327,'2025年度(4年後期)'!$B$5:$N$206,COLUMN('2025年度(4年後期)'!$C$5),0)&amp;""</f>
        <v/>
      </c>
      <c r="J328" s="706"/>
      <c r="K328" s="693" t="str">
        <f>VLOOKUP($C327,'2025年度(助産後期)'!$B$5:$N$207,COLUMN('2025年度(助産後期)'!$C$5),0)&amp;""</f>
        <v/>
      </c>
      <c r="L328" s="709"/>
      <c r="M328" s="723" t="str">
        <f>VLOOKUP($C327,'2025年度(M1後期)'!$B$5:$N$207,COLUMN('2025年度(M1後期)'!$C$5),0)&amp;""</f>
        <v>看護学部入試（2次）</v>
      </c>
      <c r="N328" s="709"/>
      <c r="O328" s="713" t="str">
        <f>VLOOKUP($C327,'2025年度(M2後期)'!$B$5:$N$207,COLUMN('2025年度(M2後期)'!$C$5),0)&amp;""</f>
        <v>看護学部入試（2次）</v>
      </c>
      <c r="P328" s="706"/>
      <c r="Q328" s="713" t="str">
        <f>VLOOKUP($C327,'2025年度(D1後期)'!$B$5:$N$207,COLUMN('2025年度(D1後期)'!$C$5),0)&amp;""</f>
        <v>看護学部入試（2次）</v>
      </c>
      <c r="R328" s="706"/>
      <c r="S328" s="693" t="str">
        <f>VLOOKUP($C327,'2025年度(D23後期)'!$B$5:$N$207,COLUMN('2025年度(D23後期)'!$C$5),0)&amp;""</f>
        <v>看護学部入試（2次）</v>
      </c>
      <c r="T328" s="706"/>
      <c r="U328" s="473" t="s">
        <v>396</v>
      </c>
      <c r="Z328" s="695" t="str">
        <f>A328</f>
        <v xml:space="preserve">１時限（09：20～10：50） </v>
      </c>
      <c r="AA328" s="680"/>
      <c r="AB328" s="680"/>
      <c r="AC328" s="680"/>
      <c r="AD328" s="680"/>
      <c r="AE328" s="680"/>
      <c r="AF328" s="680"/>
      <c r="AG328" s="680"/>
      <c r="AH328" s="680"/>
      <c r="AI328" s="680"/>
      <c r="AJ328" s="680"/>
      <c r="AK328" s="680"/>
      <c r="AL328" s="680"/>
      <c r="AM328" s="680"/>
      <c r="AN328" s="680"/>
      <c r="AO328" s="680"/>
      <c r="AP328" s="680"/>
      <c r="AQ328" s="680"/>
      <c r="AR328" s="680"/>
      <c r="AS328" s="680"/>
      <c r="AT328" s="680"/>
      <c r="AU328" s="680"/>
      <c r="AV328" s="680"/>
      <c r="AW328" s="680"/>
      <c r="AX328" s="680"/>
      <c r="AY328" s="680"/>
      <c r="AZ328" s="680"/>
      <c r="BA328" s="680"/>
      <c r="BB328" s="680"/>
      <c r="BC328" s="680"/>
      <c r="BD328" s="680"/>
      <c r="BE328" s="680"/>
      <c r="BF328" s="680"/>
      <c r="BG328" s="680"/>
      <c r="BH328" s="680"/>
      <c r="BI328" s="680"/>
      <c r="BJ328" s="680"/>
      <c r="BK328" s="674"/>
      <c r="BL328" s="674"/>
      <c r="BM328" s="674"/>
      <c r="BN328" s="680"/>
      <c r="BO328" s="680"/>
      <c r="BP328" s="680"/>
      <c r="BQ328" s="680"/>
      <c r="BR328" s="680"/>
      <c r="BS328" s="680"/>
      <c r="BT328" s="680"/>
      <c r="BU328" s="680"/>
      <c r="BV328" s="680"/>
      <c r="BW328" s="680"/>
    </row>
    <row r="329" spans="1:75" ht="13.5" customHeight="1">
      <c r="A329" s="696"/>
      <c r="B329" s="15" t="s">
        <v>58</v>
      </c>
      <c r="C329" s="708" t="str">
        <f>IFERROR(VLOOKUP(C328,科目・教員!$A$2:$B$349,2,0),"")</f>
        <v/>
      </c>
      <c r="D329" s="707"/>
      <c r="E329" s="716" t="str">
        <f>IFERROR(VLOOKUP(E328,科目・教員!$A$2:$B$349,2,0),"")</f>
        <v/>
      </c>
      <c r="F329" s="707"/>
      <c r="G329" s="716" t="str">
        <f>IFERROR(VLOOKUP(G328,科目・教員!$A$2:$B$349,2,0),"")</f>
        <v/>
      </c>
      <c r="H329" s="707"/>
      <c r="I329" s="716" t="str">
        <f>IFERROR(VLOOKUP(I328,科目・教員!$A$2:$B$349,2,0),"")</f>
        <v/>
      </c>
      <c r="J329" s="707"/>
      <c r="K329" s="689" t="str">
        <f>IFERROR(VLOOKUP(K328,科目・教員!$A$2:$B$349,2,0),"")</f>
        <v/>
      </c>
      <c r="L329" s="717"/>
      <c r="M329" s="718" t="str">
        <f>IFERROR(VLOOKUP(M328,科目・教員!$A$2:$B$349,2,0),"")</f>
        <v/>
      </c>
      <c r="N329" s="707"/>
      <c r="O329" s="716" t="str">
        <f>IFERROR(VLOOKUP(O328,科目・教員!$A$2:$B$349,2,0),"")</f>
        <v/>
      </c>
      <c r="P329" s="707"/>
      <c r="Q329" s="716" t="str">
        <f>IFERROR(VLOOKUP(Q328,科目・教員!$A$2:$B$349,2,0),"")</f>
        <v/>
      </c>
      <c r="R329" s="707"/>
      <c r="S329" s="689" t="str">
        <f>IFERROR(VLOOKUP(S328,科目・教員!$A$2:$B$349,2,0),"")</f>
        <v/>
      </c>
      <c r="T329" s="707"/>
      <c r="U329" s="473" t="s">
        <v>429</v>
      </c>
      <c r="Z329" s="696"/>
      <c r="AA329" s="681"/>
      <c r="AB329" s="681"/>
      <c r="AC329" s="681"/>
      <c r="AD329" s="681"/>
      <c r="AE329" s="681"/>
      <c r="AF329" s="681"/>
      <c r="AG329" s="681"/>
      <c r="AH329" s="681"/>
      <c r="AI329" s="681"/>
      <c r="AJ329" s="681"/>
      <c r="AK329" s="681"/>
      <c r="AL329" s="681"/>
      <c r="AM329" s="681"/>
      <c r="AN329" s="681"/>
      <c r="AO329" s="681"/>
      <c r="AP329" s="681"/>
      <c r="AQ329" s="681"/>
      <c r="AR329" s="681"/>
      <c r="AS329" s="681"/>
      <c r="AT329" s="681"/>
      <c r="AU329" s="681"/>
      <c r="AV329" s="681"/>
      <c r="AW329" s="681"/>
      <c r="AX329" s="681"/>
      <c r="AY329" s="681"/>
      <c r="AZ329" s="681"/>
      <c r="BA329" s="681"/>
      <c r="BB329" s="681"/>
      <c r="BC329" s="681"/>
      <c r="BD329" s="681"/>
      <c r="BE329" s="681"/>
      <c r="BF329" s="681"/>
      <c r="BG329" s="681"/>
      <c r="BH329" s="681"/>
      <c r="BI329" s="681"/>
      <c r="BJ329" s="681"/>
      <c r="BK329" s="675"/>
      <c r="BL329" s="675"/>
      <c r="BM329" s="675"/>
      <c r="BN329" s="681"/>
      <c r="BO329" s="681"/>
      <c r="BP329" s="681"/>
      <c r="BQ329" s="681"/>
      <c r="BR329" s="681"/>
      <c r="BS329" s="681"/>
      <c r="BT329" s="681"/>
      <c r="BU329" s="681"/>
      <c r="BV329" s="681"/>
      <c r="BW329" s="681"/>
    </row>
    <row r="330" spans="1:75" ht="13.5" customHeight="1">
      <c r="A330" s="696"/>
      <c r="B330" s="15" t="s">
        <v>60</v>
      </c>
      <c r="C330" s="708" t="str">
        <f>VLOOKUP($C327,'2025年度(1年後期)'!$B$5:$N$207,COLUMN('2025年度(1年後期)'!$C$5)+1,0)&amp;""</f>
        <v/>
      </c>
      <c r="D330" s="707"/>
      <c r="E330" s="716" t="str">
        <f>VLOOKUP($C327,'2025年度(2年後期)'!$B$5:$N$207,COLUMN('2025年度(2年後期)'!$C$5)+1,0)&amp;""</f>
        <v/>
      </c>
      <c r="F330" s="707"/>
      <c r="G330" s="716" t="str">
        <f>VLOOKUP($C327,'2025年度(3年後期)'!$B$5:$N$207,COLUMN('2025年度(3年後期)'!$C$5)+1,0)&amp;""</f>
        <v/>
      </c>
      <c r="H330" s="707"/>
      <c r="I330" s="716" t="str">
        <f>VLOOKUP($C327,'2025年度(4年後期)'!$B$5:$N$206,COLUMN('2025年度(4年後期)'!$C$5)+1,0)&amp;""</f>
        <v/>
      </c>
      <c r="J330" s="707"/>
      <c r="K330" s="689" t="str">
        <f>VLOOKUP($C327,'2025年度(助産後期)'!$B$5:$N$207,COLUMN('2025年度(助産後期)'!$C$5)+1,0)&amp;""</f>
        <v/>
      </c>
      <c r="L330" s="717"/>
      <c r="M330" s="718" t="str">
        <f>VLOOKUP($C327,'2025年度(M1後期)'!$B$5:$N$207,COLUMN('2025年度(M1後期)'!$C$5)+1,0)&amp;""</f>
        <v/>
      </c>
      <c r="N330" s="707"/>
      <c r="O330" s="716" t="str">
        <f>VLOOKUP($C327,'2025年度(M2後期)'!$B$5:$N$207,COLUMN('2025年度(M2後期)'!$C$5)+1,0)&amp;""</f>
        <v/>
      </c>
      <c r="P330" s="707"/>
      <c r="Q330" s="716" t="str">
        <f>VLOOKUP($C327,'2025年度(D1後期)'!$B$5:$N$207,COLUMN('2025年度(D1後期)'!$C$5)+1,0)&amp;""</f>
        <v/>
      </c>
      <c r="R330" s="707"/>
      <c r="S330" s="689" t="str">
        <f>VLOOKUP($C327,'2025年度(D23後期)'!$B$5:$N$207,COLUMN('2025年度(D23後期)'!$C$5)+1,0)&amp;""</f>
        <v/>
      </c>
      <c r="T330" s="707"/>
      <c r="U330" s="473" t="s">
        <v>398</v>
      </c>
      <c r="Z330" s="696"/>
      <c r="AA330" s="681"/>
      <c r="AB330" s="681"/>
      <c r="AC330" s="681"/>
      <c r="AD330" s="681"/>
      <c r="AE330" s="681"/>
      <c r="AF330" s="681"/>
      <c r="AG330" s="681"/>
      <c r="AH330" s="681"/>
      <c r="AI330" s="681"/>
      <c r="AJ330" s="681"/>
      <c r="AK330" s="681"/>
      <c r="AL330" s="681"/>
      <c r="AM330" s="681"/>
      <c r="AN330" s="681"/>
      <c r="AO330" s="681"/>
      <c r="AP330" s="681"/>
      <c r="AQ330" s="681"/>
      <c r="AR330" s="681"/>
      <c r="AS330" s="681"/>
      <c r="AT330" s="681"/>
      <c r="AU330" s="681"/>
      <c r="AV330" s="681"/>
      <c r="AW330" s="681"/>
      <c r="AX330" s="681"/>
      <c r="AY330" s="681"/>
      <c r="AZ330" s="681"/>
      <c r="BA330" s="681"/>
      <c r="BB330" s="681"/>
      <c r="BC330" s="681"/>
      <c r="BD330" s="681"/>
      <c r="BE330" s="681"/>
      <c r="BF330" s="681"/>
      <c r="BG330" s="681"/>
      <c r="BH330" s="681"/>
      <c r="BI330" s="681"/>
      <c r="BJ330" s="681"/>
      <c r="BK330" s="675"/>
      <c r="BL330" s="675"/>
      <c r="BM330" s="675"/>
      <c r="BN330" s="681"/>
      <c r="BO330" s="681"/>
      <c r="BP330" s="681"/>
      <c r="BQ330" s="681"/>
      <c r="BR330" s="681"/>
      <c r="BS330" s="681"/>
      <c r="BT330" s="681"/>
      <c r="BU330" s="681"/>
      <c r="BV330" s="681"/>
      <c r="BW330" s="681"/>
    </row>
    <row r="331" spans="1:75" ht="13.5" customHeight="1">
      <c r="A331" s="697"/>
      <c r="B331" s="16" t="s">
        <v>62</v>
      </c>
      <c r="C331" s="687"/>
      <c r="D331" s="719"/>
      <c r="E331" s="684"/>
      <c r="F331" s="719"/>
      <c r="G331" s="684"/>
      <c r="H331" s="719"/>
      <c r="I331" s="684"/>
      <c r="J331" s="719"/>
      <c r="K331" s="686"/>
      <c r="L331" s="720"/>
      <c r="M331" s="721"/>
      <c r="N331" s="719"/>
      <c r="O331" s="684"/>
      <c r="P331" s="719"/>
      <c r="Q331" s="684"/>
      <c r="R331" s="719"/>
      <c r="S331" s="686"/>
      <c r="T331" s="719"/>
      <c r="U331" s="473"/>
      <c r="Z331" s="697"/>
      <c r="AA331" s="682"/>
      <c r="AB331" s="682"/>
      <c r="AC331" s="682"/>
      <c r="AD331" s="682"/>
      <c r="AE331" s="682"/>
      <c r="AF331" s="682"/>
      <c r="AG331" s="682"/>
      <c r="AH331" s="682"/>
      <c r="AI331" s="682"/>
      <c r="AJ331" s="682"/>
      <c r="AK331" s="682"/>
      <c r="AL331" s="682"/>
      <c r="AM331" s="682"/>
      <c r="AN331" s="682"/>
      <c r="AO331" s="682"/>
      <c r="AP331" s="682"/>
      <c r="AQ331" s="682"/>
      <c r="AR331" s="682"/>
      <c r="AS331" s="682"/>
      <c r="AT331" s="682"/>
      <c r="AU331" s="682"/>
      <c r="AV331" s="682"/>
      <c r="AW331" s="682"/>
      <c r="AX331" s="682"/>
      <c r="AY331" s="682"/>
      <c r="AZ331" s="682"/>
      <c r="BA331" s="682"/>
      <c r="BB331" s="682"/>
      <c r="BC331" s="682"/>
      <c r="BD331" s="682"/>
      <c r="BE331" s="682"/>
      <c r="BF331" s="682"/>
      <c r="BG331" s="682"/>
      <c r="BH331" s="682"/>
      <c r="BI331" s="682"/>
      <c r="BJ331" s="682"/>
      <c r="BK331" s="676"/>
      <c r="BL331" s="676"/>
      <c r="BM331" s="676"/>
      <c r="BN331" s="682"/>
      <c r="BO331" s="682"/>
      <c r="BP331" s="682"/>
      <c r="BQ331" s="682"/>
      <c r="BR331" s="682"/>
      <c r="BS331" s="682"/>
      <c r="BT331" s="682"/>
      <c r="BU331" s="682"/>
      <c r="BV331" s="682"/>
      <c r="BW331" s="682"/>
    </row>
    <row r="332" spans="1:75" ht="13.5" customHeight="1">
      <c r="A332" s="696" t="s">
        <v>64</v>
      </c>
      <c r="B332" s="15" t="s">
        <v>55</v>
      </c>
      <c r="C332" s="705" t="str">
        <f>VLOOKUP($C327,'2025年度(1年後期)'!$B$5:$N$207,COLUMN('2025年度(1年後期)'!$E$5),0)&amp;""</f>
        <v/>
      </c>
      <c r="D332" s="706"/>
      <c r="E332" s="713" t="str">
        <f>VLOOKUP($C327,'2025年度(2年後期)'!$B$5:$N$207,COLUMN('2025年度(2年後期)'!$E$5),0)&amp;""</f>
        <v/>
      </c>
      <c r="F332" s="706"/>
      <c r="G332" s="713" t="str">
        <f>VLOOKUP($C327,'2025年度(3年後期)'!$B$5:$N$207,COLUMN('2025年度(3年後期)'!$E$5),0)&amp;""</f>
        <v/>
      </c>
      <c r="H332" s="706"/>
      <c r="I332" s="713" t="str">
        <f>VLOOKUP($C327,'2025年度(4年後期)'!$B$5:$N$206,COLUMN('2025年度(4年後期)'!$E$5),0)&amp;""</f>
        <v/>
      </c>
      <c r="J332" s="706"/>
      <c r="K332" s="693" t="str">
        <f>VLOOKUP($C327,'2025年度(助産後期)'!$B$5:$N$207,COLUMN('2025年度(助産後期)'!$E$5),0)&amp;""</f>
        <v/>
      </c>
      <c r="L332" s="709"/>
      <c r="M332" s="705" t="str">
        <f>VLOOKUP($C327,'2025年度(M1後期)'!$B$5:$N$207,COLUMN('2025年度(M1後期)'!$E$5),0)&amp;""</f>
        <v>看護学部入試（2次）</v>
      </c>
      <c r="N332" s="706"/>
      <c r="O332" s="693" t="str">
        <f>VLOOKUP($C327,'2025年度(M2後期)'!$B$5:$N$207,COLUMN('2025年度(M2後期)'!$E$5),0)&amp;""</f>
        <v>看護学部入試（2次）</v>
      </c>
      <c r="P332" s="706"/>
      <c r="Q332" s="693" t="str">
        <f>VLOOKUP($C327,'2025年度(D1後期)'!$B$5:$N$207,COLUMN('2025年度(D1後期)'!$E$5),0)&amp;""</f>
        <v>看護学部入試（2次）</v>
      </c>
      <c r="R332" s="706"/>
      <c r="S332" s="693" t="str">
        <f>VLOOKUP($C327,'2025年度(D23後期)'!$B$5:$N$207,COLUMN('2025年度(D23後期)'!$E$5),0)&amp;""</f>
        <v>看護学部入試（2次）</v>
      </c>
      <c r="T332" s="706"/>
      <c r="U332" s="468"/>
      <c r="Z332" s="696" t="str">
        <f>A332</f>
        <v>２時限（11：00～12：30）</v>
      </c>
      <c r="AA332" s="680"/>
      <c r="AB332" s="680"/>
      <c r="AC332" s="680"/>
      <c r="AD332" s="680"/>
      <c r="AE332" s="680"/>
      <c r="AF332" s="680"/>
      <c r="AG332" s="680"/>
      <c r="AH332" s="680"/>
      <c r="AI332" s="680"/>
      <c r="AJ332" s="680"/>
      <c r="AK332" s="680"/>
      <c r="AL332" s="680"/>
      <c r="AM332" s="680"/>
      <c r="AN332" s="680"/>
      <c r="AO332" s="680"/>
      <c r="AP332" s="680"/>
      <c r="AQ332" s="680"/>
      <c r="AR332" s="680"/>
      <c r="AS332" s="680"/>
      <c r="AT332" s="680"/>
      <c r="AU332" s="680"/>
      <c r="AV332" s="680"/>
      <c r="AW332" s="680"/>
      <c r="AX332" s="680"/>
      <c r="AY332" s="680"/>
      <c r="AZ332" s="680"/>
      <c r="BA332" s="680"/>
      <c r="BB332" s="680"/>
      <c r="BC332" s="680"/>
      <c r="BD332" s="680"/>
      <c r="BE332" s="680"/>
      <c r="BF332" s="680"/>
      <c r="BG332" s="680"/>
      <c r="BH332" s="680"/>
      <c r="BI332" s="680"/>
      <c r="BJ332" s="680"/>
      <c r="BK332" s="674"/>
      <c r="BL332" s="674"/>
      <c r="BM332" s="674"/>
      <c r="BN332" s="680"/>
      <c r="BO332" s="680"/>
      <c r="BP332" s="680"/>
      <c r="BQ332" s="680"/>
      <c r="BR332" s="680"/>
      <c r="BS332" s="680"/>
      <c r="BT332" s="680"/>
      <c r="BU332" s="680"/>
      <c r="BV332" s="680"/>
      <c r="BW332" s="680"/>
    </row>
    <row r="333" spans="1:75" ht="13.5" customHeight="1">
      <c r="A333" s="696"/>
      <c r="B333" s="15" t="s">
        <v>58</v>
      </c>
      <c r="C333" s="708" t="str">
        <f>IFERROR(VLOOKUP(C332,科目・教員!$A$2:$B$349,2,0),"")</f>
        <v/>
      </c>
      <c r="D333" s="707"/>
      <c r="E333" s="716" t="str">
        <f>IFERROR(VLOOKUP(E332,科目・教員!$A$2:$B$349,2,0),"")</f>
        <v/>
      </c>
      <c r="F333" s="707"/>
      <c r="G333" s="716" t="str">
        <f>IFERROR(VLOOKUP(G332,科目・教員!$A$2:$B$349,2,0),"")</f>
        <v/>
      </c>
      <c r="H333" s="707"/>
      <c r="I333" s="716" t="str">
        <f>IFERROR(VLOOKUP(I332,科目・教員!$A$2:$B$349,2,0),"")</f>
        <v/>
      </c>
      <c r="J333" s="707"/>
      <c r="K333" s="689" t="str">
        <f>IFERROR(VLOOKUP(K332,科目・教員!$A$2:$B$349,2,0),"")</f>
        <v/>
      </c>
      <c r="L333" s="717"/>
      <c r="M333" s="708" t="str">
        <f>IFERROR(VLOOKUP(M332,科目・教員!$A$2:$B$349,2,0),"")</f>
        <v/>
      </c>
      <c r="N333" s="707"/>
      <c r="O333" s="689" t="str">
        <f>IFERROR(VLOOKUP(O332,科目・教員!$A$2:$B$349,2,0),"")</f>
        <v/>
      </c>
      <c r="P333" s="707"/>
      <c r="Q333" s="689" t="str">
        <f>IFERROR(VLOOKUP(Q332,科目・教員!$A$2:$B$349,2,0),"")</f>
        <v/>
      </c>
      <c r="R333" s="707"/>
      <c r="S333" s="689" t="str">
        <f>IFERROR(VLOOKUP(S332,科目・教員!$A$2:$B$349,2,0),"")</f>
        <v/>
      </c>
      <c r="T333" s="707"/>
      <c r="U333" s="468"/>
      <c r="Z333" s="696"/>
      <c r="AA333" s="681"/>
      <c r="AB333" s="681"/>
      <c r="AC333" s="681"/>
      <c r="AD333" s="681"/>
      <c r="AE333" s="681"/>
      <c r="AF333" s="681"/>
      <c r="AG333" s="681"/>
      <c r="AH333" s="681"/>
      <c r="AI333" s="681"/>
      <c r="AJ333" s="681"/>
      <c r="AK333" s="681"/>
      <c r="AL333" s="681"/>
      <c r="AM333" s="681"/>
      <c r="AN333" s="681"/>
      <c r="AO333" s="681"/>
      <c r="AP333" s="681"/>
      <c r="AQ333" s="681"/>
      <c r="AR333" s="681"/>
      <c r="AS333" s="681"/>
      <c r="AT333" s="681"/>
      <c r="AU333" s="681"/>
      <c r="AV333" s="681"/>
      <c r="AW333" s="681"/>
      <c r="AX333" s="681"/>
      <c r="AY333" s="681"/>
      <c r="AZ333" s="681"/>
      <c r="BA333" s="681"/>
      <c r="BB333" s="681"/>
      <c r="BC333" s="681"/>
      <c r="BD333" s="681"/>
      <c r="BE333" s="681"/>
      <c r="BF333" s="681"/>
      <c r="BG333" s="681"/>
      <c r="BH333" s="681"/>
      <c r="BI333" s="681"/>
      <c r="BJ333" s="681"/>
      <c r="BK333" s="675"/>
      <c r="BL333" s="675"/>
      <c r="BM333" s="675"/>
      <c r="BN333" s="681"/>
      <c r="BO333" s="681"/>
      <c r="BP333" s="681"/>
      <c r="BQ333" s="681"/>
      <c r="BR333" s="681"/>
      <c r="BS333" s="681"/>
      <c r="BT333" s="681"/>
      <c r="BU333" s="681"/>
      <c r="BV333" s="681"/>
      <c r="BW333" s="681"/>
    </row>
    <row r="334" spans="1:75" ht="13.5" customHeight="1">
      <c r="A334" s="696"/>
      <c r="B334" s="15" t="s">
        <v>60</v>
      </c>
      <c r="C334" s="708" t="str">
        <f>VLOOKUP($C327,'2025年度(1年後期)'!$B$5:$N$207,COLUMN('2025年度(1年後期)'!$E$5)+1,0)&amp;""</f>
        <v/>
      </c>
      <c r="D334" s="707"/>
      <c r="E334" s="716" t="str">
        <f>VLOOKUP($C327,'2025年度(2年後期)'!$B$5:$N$207,COLUMN('2025年度(2年後期)'!$E$5)+1,0)&amp;""</f>
        <v/>
      </c>
      <c r="F334" s="707"/>
      <c r="G334" s="716" t="str">
        <f>VLOOKUP($C327,'2025年度(3年後期)'!$B$5:$N$207,COLUMN('2025年度(3年後期)'!$E$5)+1,0)&amp;""</f>
        <v/>
      </c>
      <c r="H334" s="707"/>
      <c r="I334" s="716" t="str">
        <f>VLOOKUP($C327,'2025年度(4年後期)'!$B$5:$N$206,COLUMN('2025年度(4年後期)'!$E$5)+1,0)&amp;""</f>
        <v/>
      </c>
      <c r="J334" s="707"/>
      <c r="K334" s="689" t="str">
        <f>VLOOKUP($C327,'2025年度(助産後期)'!$B$5:$N$207,COLUMN('2025年度(助産後期)'!$E$5)+1,0)&amp;""</f>
        <v/>
      </c>
      <c r="L334" s="717"/>
      <c r="M334" s="708" t="str">
        <f>VLOOKUP($C327,'2025年度(M1後期)'!$B$5:$N$207,COLUMN('2025年度(M1後期)'!$E$5)+1,0)&amp;""</f>
        <v/>
      </c>
      <c r="N334" s="707"/>
      <c r="O334" s="689" t="str">
        <f>VLOOKUP($C327,'2025年度(M2後期)'!$B$5:$N$207,COLUMN('2025年度(M2後期)'!$E$5)+1,0)&amp;""</f>
        <v/>
      </c>
      <c r="P334" s="707"/>
      <c r="Q334" s="689" t="str">
        <f>VLOOKUP($C327,'2025年度(D1後期)'!$B$5:$N$207,COLUMN('2025年度(D1後期)'!$E$5)+1,0)&amp;""</f>
        <v/>
      </c>
      <c r="R334" s="707"/>
      <c r="S334" s="689" t="str">
        <f>VLOOKUP($C327,'2025年度(D23後期)'!$B$5:$N$207,COLUMN('2025年度(D23後期)'!$E$5)+1,0)&amp;""</f>
        <v/>
      </c>
      <c r="T334" s="707"/>
      <c r="U334" s="468"/>
      <c r="Z334" s="696"/>
      <c r="AA334" s="681"/>
      <c r="AB334" s="681"/>
      <c r="AC334" s="681"/>
      <c r="AD334" s="681"/>
      <c r="AE334" s="681"/>
      <c r="AF334" s="681"/>
      <c r="AG334" s="681"/>
      <c r="AH334" s="681"/>
      <c r="AI334" s="681"/>
      <c r="AJ334" s="681"/>
      <c r="AK334" s="681"/>
      <c r="AL334" s="681"/>
      <c r="AM334" s="681"/>
      <c r="AN334" s="681"/>
      <c r="AO334" s="681"/>
      <c r="AP334" s="681"/>
      <c r="AQ334" s="681"/>
      <c r="AR334" s="681"/>
      <c r="AS334" s="681"/>
      <c r="AT334" s="681"/>
      <c r="AU334" s="681"/>
      <c r="AV334" s="681"/>
      <c r="AW334" s="681"/>
      <c r="AX334" s="681"/>
      <c r="AY334" s="681"/>
      <c r="AZ334" s="681"/>
      <c r="BA334" s="681"/>
      <c r="BB334" s="681"/>
      <c r="BC334" s="681"/>
      <c r="BD334" s="681"/>
      <c r="BE334" s="681"/>
      <c r="BF334" s="681"/>
      <c r="BG334" s="681"/>
      <c r="BH334" s="681"/>
      <c r="BI334" s="681"/>
      <c r="BJ334" s="681"/>
      <c r="BK334" s="675"/>
      <c r="BL334" s="675"/>
      <c r="BM334" s="675"/>
      <c r="BN334" s="681"/>
      <c r="BO334" s="681"/>
      <c r="BP334" s="681"/>
      <c r="BQ334" s="681"/>
      <c r="BR334" s="681"/>
      <c r="BS334" s="681"/>
      <c r="BT334" s="681"/>
      <c r="BU334" s="681"/>
      <c r="BV334" s="681"/>
      <c r="BW334" s="681"/>
    </row>
    <row r="335" spans="1:75" ht="13.5" customHeight="1">
      <c r="A335" s="712"/>
      <c r="B335" s="16" t="s">
        <v>62</v>
      </c>
      <c r="C335" s="687"/>
      <c r="D335" s="685"/>
      <c r="E335" s="684"/>
      <c r="F335" s="685"/>
      <c r="G335" s="684"/>
      <c r="H335" s="685"/>
      <c r="I335" s="684"/>
      <c r="J335" s="685"/>
      <c r="K335" s="686"/>
      <c r="L335" s="686"/>
      <c r="M335" s="687"/>
      <c r="N335" s="685"/>
      <c r="O335" s="686"/>
      <c r="P335" s="685"/>
      <c r="Q335" s="686"/>
      <c r="R335" s="685"/>
      <c r="S335" s="686"/>
      <c r="T335" s="685"/>
      <c r="U335" s="468"/>
      <c r="Z335" s="697"/>
      <c r="AA335" s="682"/>
      <c r="AB335" s="682"/>
      <c r="AC335" s="682"/>
      <c r="AD335" s="682"/>
      <c r="AE335" s="682"/>
      <c r="AF335" s="682"/>
      <c r="AG335" s="682"/>
      <c r="AH335" s="682"/>
      <c r="AI335" s="682"/>
      <c r="AJ335" s="682"/>
      <c r="AK335" s="682"/>
      <c r="AL335" s="682"/>
      <c r="AM335" s="682"/>
      <c r="AN335" s="682"/>
      <c r="AO335" s="682"/>
      <c r="AP335" s="682"/>
      <c r="AQ335" s="682"/>
      <c r="AR335" s="682"/>
      <c r="AS335" s="682"/>
      <c r="AT335" s="682"/>
      <c r="AU335" s="682"/>
      <c r="AV335" s="682"/>
      <c r="AW335" s="682"/>
      <c r="AX335" s="682"/>
      <c r="AY335" s="682"/>
      <c r="AZ335" s="682"/>
      <c r="BA335" s="682"/>
      <c r="BB335" s="682"/>
      <c r="BC335" s="682"/>
      <c r="BD335" s="682"/>
      <c r="BE335" s="682"/>
      <c r="BF335" s="682"/>
      <c r="BG335" s="682"/>
      <c r="BH335" s="682"/>
      <c r="BI335" s="682"/>
      <c r="BJ335" s="682"/>
      <c r="BK335" s="676"/>
      <c r="BL335" s="676"/>
      <c r="BM335" s="676"/>
      <c r="BN335" s="682"/>
      <c r="BO335" s="682"/>
      <c r="BP335" s="682"/>
      <c r="BQ335" s="682"/>
      <c r="BR335" s="682"/>
      <c r="BS335" s="682"/>
      <c r="BT335" s="682"/>
      <c r="BU335" s="682"/>
      <c r="BV335" s="682"/>
      <c r="BW335" s="682"/>
    </row>
    <row r="336" spans="1:75" ht="13.5" customHeight="1">
      <c r="A336" s="695" t="s">
        <v>70</v>
      </c>
      <c r="B336" s="17" t="s">
        <v>71</v>
      </c>
      <c r="C336" s="705"/>
      <c r="D336" s="706"/>
      <c r="E336" s="713"/>
      <c r="F336" s="706"/>
      <c r="G336" s="713"/>
      <c r="H336" s="706"/>
      <c r="I336" s="713"/>
      <c r="J336" s="706"/>
      <c r="K336" s="693"/>
      <c r="L336" s="709"/>
      <c r="M336" s="705"/>
      <c r="N336" s="706"/>
      <c r="O336" s="693"/>
      <c r="P336" s="706"/>
      <c r="Q336" s="693"/>
      <c r="R336" s="706"/>
      <c r="S336" s="693"/>
      <c r="T336" s="706"/>
      <c r="U336" s="468"/>
      <c r="Z336" s="696" t="str">
        <f>A336</f>
        <v>昼休み（12：30～13：30）</v>
      </c>
      <c r="AA336" s="680"/>
      <c r="AB336" s="680"/>
      <c r="AC336" s="680"/>
      <c r="AD336" s="680"/>
      <c r="AE336" s="680"/>
      <c r="AF336" s="680"/>
      <c r="AG336" s="680"/>
      <c r="AH336" s="680"/>
      <c r="AI336" s="680"/>
      <c r="AJ336" s="680"/>
      <c r="AK336" s="680"/>
      <c r="AL336" s="680"/>
      <c r="AM336" s="680"/>
      <c r="AN336" s="680"/>
      <c r="AO336" s="680"/>
      <c r="AP336" s="680"/>
      <c r="AQ336" s="680"/>
      <c r="AR336" s="680"/>
      <c r="AS336" s="680"/>
      <c r="AT336" s="680"/>
      <c r="AU336" s="680"/>
      <c r="AV336" s="680"/>
      <c r="AW336" s="680"/>
      <c r="AX336" s="680"/>
      <c r="AY336" s="680"/>
      <c r="AZ336" s="680"/>
      <c r="BA336" s="680"/>
      <c r="BB336" s="680"/>
      <c r="BC336" s="680"/>
      <c r="BD336" s="680"/>
      <c r="BE336" s="680"/>
      <c r="BF336" s="680"/>
      <c r="BG336" s="680"/>
      <c r="BH336" s="680"/>
      <c r="BI336" s="680"/>
      <c r="BJ336" s="680"/>
      <c r="BK336" s="674"/>
      <c r="BL336" s="674"/>
      <c r="BM336" s="674"/>
      <c r="BN336" s="680"/>
      <c r="BO336" s="680"/>
      <c r="BP336" s="680"/>
      <c r="BQ336" s="680"/>
      <c r="BR336" s="680"/>
      <c r="BS336" s="680"/>
      <c r="BT336" s="680"/>
      <c r="BU336" s="680"/>
      <c r="BV336" s="680"/>
      <c r="BW336" s="680"/>
    </row>
    <row r="337" spans="1:75" ht="13.5" customHeight="1">
      <c r="A337" s="696"/>
      <c r="B337" s="17" t="s">
        <v>73</v>
      </c>
      <c r="C337" s="708"/>
      <c r="D337" s="707"/>
      <c r="E337" s="716"/>
      <c r="F337" s="707"/>
      <c r="G337" s="716"/>
      <c r="H337" s="707"/>
      <c r="I337" s="716"/>
      <c r="J337" s="707"/>
      <c r="K337" s="689"/>
      <c r="L337" s="717"/>
      <c r="M337" s="708"/>
      <c r="N337" s="707"/>
      <c r="O337" s="689"/>
      <c r="P337" s="707"/>
      <c r="Q337" s="689"/>
      <c r="R337" s="707"/>
      <c r="S337" s="689"/>
      <c r="T337" s="707"/>
      <c r="U337" s="468"/>
      <c r="Z337" s="696"/>
      <c r="AA337" s="681"/>
      <c r="AB337" s="681"/>
      <c r="AC337" s="681"/>
      <c r="AD337" s="681"/>
      <c r="AE337" s="681"/>
      <c r="AF337" s="681"/>
      <c r="AG337" s="681"/>
      <c r="AH337" s="681"/>
      <c r="AI337" s="681"/>
      <c r="AJ337" s="681"/>
      <c r="AK337" s="681"/>
      <c r="AL337" s="681"/>
      <c r="AM337" s="681"/>
      <c r="AN337" s="681"/>
      <c r="AO337" s="681"/>
      <c r="AP337" s="681"/>
      <c r="AQ337" s="681"/>
      <c r="AR337" s="681"/>
      <c r="AS337" s="681"/>
      <c r="AT337" s="681"/>
      <c r="AU337" s="681"/>
      <c r="AV337" s="681"/>
      <c r="AW337" s="681"/>
      <c r="AX337" s="681"/>
      <c r="AY337" s="681"/>
      <c r="AZ337" s="681"/>
      <c r="BA337" s="681"/>
      <c r="BB337" s="681"/>
      <c r="BC337" s="681"/>
      <c r="BD337" s="681"/>
      <c r="BE337" s="681"/>
      <c r="BF337" s="681"/>
      <c r="BG337" s="681"/>
      <c r="BH337" s="681"/>
      <c r="BI337" s="681"/>
      <c r="BJ337" s="681"/>
      <c r="BK337" s="675"/>
      <c r="BL337" s="675"/>
      <c r="BM337" s="675"/>
      <c r="BN337" s="681"/>
      <c r="BO337" s="681"/>
      <c r="BP337" s="681"/>
      <c r="BQ337" s="681"/>
      <c r="BR337" s="681"/>
      <c r="BS337" s="681"/>
      <c r="BT337" s="681"/>
      <c r="BU337" s="681"/>
      <c r="BV337" s="681"/>
      <c r="BW337" s="681"/>
    </row>
    <row r="338" spans="1:75" ht="13.5" customHeight="1">
      <c r="A338" s="696"/>
      <c r="B338" s="17" t="s">
        <v>60</v>
      </c>
      <c r="C338" s="708"/>
      <c r="D338" s="707"/>
      <c r="E338" s="716"/>
      <c r="F338" s="707"/>
      <c r="G338" s="716"/>
      <c r="H338" s="707"/>
      <c r="I338" s="716"/>
      <c r="J338" s="707"/>
      <c r="K338" s="689"/>
      <c r="L338" s="717"/>
      <c r="M338" s="708"/>
      <c r="N338" s="707"/>
      <c r="O338" s="689"/>
      <c r="P338" s="707"/>
      <c r="Q338" s="689"/>
      <c r="R338" s="707"/>
      <c r="S338" s="689"/>
      <c r="T338" s="707"/>
      <c r="U338" s="468"/>
      <c r="Z338" s="696"/>
      <c r="AA338" s="681"/>
      <c r="AB338" s="681"/>
      <c r="AC338" s="681"/>
      <c r="AD338" s="681"/>
      <c r="AE338" s="681"/>
      <c r="AF338" s="681"/>
      <c r="AG338" s="681"/>
      <c r="AH338" s="681"/>
      <c r="AI338" s="681"/>
      <c r="AJ338" s="681"/>
      <c r="AK338" s="681"/>
      <c r="AL338" s="681"/>
      <c r="AM338" s="681"/>
      <c r="AN338" s="681"/>
      <c r="AO338" s="681"/>
      <c r="AP338" s="681"/>
      <c r="AQ338" s="681"/>
      <c r="AR338" s="681"/>
      <c r="AS338" s="681"/>
      <c r="AT338" s="681"/>
      <c r="AU338" s="681"/>
      <c r="AV338" s="681"/>
      <c r="AW338" s="681"/>
      <c r="AX338" s="681"/>
      <c r="AY338" s="681"/>
      <c r="AZ338" s="681"/>
      <c r="BA338" s="681"/>
      <c r="BB338" s="681"/>
      <c r="BC338" s="681"/>
      <c r="BD338" s="681"/>
      <c r="BE338" s="681"/>
      <c r="BF338" s="681"/>
      <c r="BG338" s="681"/>
      <c r="BH338" s="681"/>
      <c r="BI338" s="681"/>
      <c r="BJ338" s="681"/>
      <c r="BK338" s="675"/>
      <c r="BL338" s="675"/>
      <c r="BM338" s="675"/>
      <c r="BN338" s="681"/>
      <c r="BO338" s="681"/>
      <c r="BP338" s="681"/>
      <c r="BQ338" s="681"/>
      <c r="BR338" s="681"/>
      <c r="BS338" s="681"/>
      <c r="BT338" s="681"/>
      <c r="BU338" s="681"/>
      <c r="BV338" s="681"/>
      <c r="BW338" s="681"/>
    </row>
    <row r="339" spans="1:75" ht="13.5" customHeight="1">
      <c r="A339" s="697"/>
      <c r="B339" s="18" t="s">
        <v>62</v>
      </c>
      <c r="C339" s="714"/>
      <c r="D339" s="711"/>
      <c r="E339" s="715"/>
      <c r="F339" s="711"/>
      <c r="G339" s="715"/>
      <c r="H339" s="711"/>
      <c r="I339" s="715"/>
      <c r="J339" s="711"/>
      <c r="K339" s="710"/>
      <c r="L339" s="710"/>
      <c r="M339" s="714"/>
      <c r="N339" s="711"/>
      <c r="O339" s="710"/>
      <c r="P339" s="711"/>
      <c r="Q339" s="710"/>
      <c r="R339" s="711"/>
      <c r="S339" s="710"/>
      <c r="T339" s="711"/>
      <c r="U339" s="468"/>
      <c r="Z339" s="697"/>
      <c r="AA339" s="682"/>
      <c r="AB339" s="682"/>
      <c r="AC339" s="682"/>
      <c r="AD339" s="682"/>
      <c r="AE339" s="682"/>
      <c r="AF339" s="682"/>
      <c r="AG339" s="682"/>
      <c r="AH339" s="682"/>
      <c r="AI339" s="682"/>
      <c r="AJ339" s="682"/>
      <c r="AK339" s="682"/>
      <c r="AL339" s="682"/>
      <c r="AM339" s="682"/>
      <c r="AN339" s="682"/>
      <c r="AO339" s="682"/>
      <c r="AP339" s="682"/>
      <c r="AQ339" s="682"/>
      <c r="AR339" s="682"/>
      <c r="AS339" s="682"/>
      <c r="AT339" s="682"/>
      <c r="AU339" s="682"/>
      <c r="AV339" s="682"/>
      <c r="AW339" s="682"/>
      <c r="AX339" s="682"/>
      <c r="AY339" s="682"/>
      <c r="AZ339" s="682"/>
      <c r="BA339" s="682"/>
      <c r="BB339" s="682"/>
      <c r="BC339" s="682"/>
      <c r="BD339" s="682"/>
      <c r="BE339" s="682"/>
      <c r="BF339" s="682"/>
      <c r="BG339" s="682"/>
      <c r="BH339" s="682"/>
      <c r="BI339" s="682"/>
      <c r="BJ339" s="682"/>
      <c r="BK339" s="676"/>
      <c r="BL339" s="676"/>
      <c r="BM339" s="676"/>
      <c r="BN339" s="682"/>
      <c r="BO339" s="682"/>
      <c r="BP339" s="682"/>
      <c r="BQ339" s="682"/>
      <c r="BR339" s="682"/>
      <c r="BS339" s="682"/>
      <c r="BT339" s="682"/>
      <c r="BU339" s="682"/>
      <c r="BV339" s="682"/>
      <c r="BW339" s="682"/>
    </row>
    <row r="340" spans="1:75" ht="13.5" customHeight="1">
      <c r="A340" s="696" t="s">
        <v>74</v>
      </c>
      <c r="B340" s="15" t="s">
        <v>55</v>
      </c>
      <c r="C340" s="692" t="str">
        <f>VLOOKUP($C327,'2025年度(1年後期)'!$B$5:$N$207,COLUMN('2025年度(1年後期)'!$G$5),0)&amp;""</f>
        <v/>
      </c>
      <c r="D340" s="693"/>
      <c r="E340" s="698" t="str">
        <f>VLOOKUP($C327,'2025年度(2年後期)'!$B$5:$N$207,COLUMN('2025年度(2年後期)'!$G$5),0)&amp;""</f>
        <v/>
      </c>
      <c r="F340" s="693"/>
      <c r="G340" s="698" t="str">
        <f>VLOOKUP($C327,'2025年度(3年後期)'!$B$5:$N$207,COLUMN('2025年度(3年後期)'!$G$5),0)&amp;""</f>
        <v/>
      </c>
      <c r="H340" s="693"/>
      <c r="I340" s="698" t="str">
        <f>VLOOKUP($C327,'2025年度(4年後期)'!$B$5:$N$206,COLUMN('2025年度(4年後期)'!$G$5),0)&amp;""</f>
        <v/>
      </c>
      <c r="J340" s="693"/>
      <c r="K340" s="694" t="str">
        <f>VLOOKUP($C327,'2025年度(助産後期)'!$B$5:$N$207,COLUMN('2025年度(助産後期)'!$G$5),0)&amp;""</f>
        <v/>
      </c>
      <c r="L340" s="694"/>
      <c r="M340" s="692" t="str">
        <f>VLOOKUP($C327,'2025年度(M1後期)'!$B$5:$N$207,COLUMN('2025年度(M1後期)'!$G$5),0)&amp;""</f>
        <v>看護学部入試（2次）</v>
      </c>
      <c r="N340" s="693"/>
      <c r="O340" s="694" t="str">
        <f>VLOOKUP($C327,'2025年度(M2後期)'!$B$5:$N$207,COLUMN('2025年度(M2後期)'!$G$5),0)&amp;""</f>
        <v>看護学部入試（2次）</v>
      </c>
      <c r="P340" s="693"/>
      <c r="Q340" s="694" t="str">
        <f>VLOOKUP($C327,'2025年度(D1後期)'!$B$5:$N$207,COLUMN('2025年度(D1後期)'!$G$5),0)&amp;""</f>
        <v>看護学部入試（2次）</v>
      </c>
      <c r="R340" s="693"/>
      <c r="S340" s="694" t="str">
        <f>VLOOKUP($C327,'2025年度(D23後期)'!$B$5:$N$207,COLUMN('2025年度(D23後期)'!$G$5),0)&amp;""</f>
        <v>看護学部入試（2次）</v>
      </c>
      <c r="T340" s="693"/>
      <c r="U340" s="468"/>
      <c r="Z340" s="696" t="str">
        <f>A340</f>
        <v>３時限（13：30～15：00）</v>
      </c>
      <c r="AA340" s="680"/>
      <c r="AB340" s="680"/>
      <c r="AC340" s="680"/>
      <c r="AD340" s="680"/>
      <c r="AE340" s="680"/>
      <c r="AF340" s="680"/>
      <c r="AG340" s="680"/>
      <c r="AH340" s="680"/>
      <c r="AI340" s="680"/>
      <c r="AJ340" s="680"/>
      <c r="AK340" s="680"/>
      <c r="AL340" s="680"/>
      <c r="AM340" s="680"/>
      <c r="AN340" s="680"/>
      <c r="AO340" s="680"/>
      <c r="AP340" s="680"/>
      <c r="AQ340" s="680"/>
      <c r="AR340" s="680"/>
      <c r="AS340" s="680"/>
      <c r="AT340" s="680"/>
      <c r="AU340" s="680"/>
      <c r="AV340" s="680"/>
      <c r="AW340" s="680"/>
      <c r="AX340" s="680"/>
      <c r="AY340" s="680"/>
      <c r="AZ340" s="680"/>
      <c r="BA340" s="680"/>
      <c r="BB340" s="680"/>
      <c r="BC340" s="680"/>
      <c r="BD340" s="680"/>
      <c r="BE340" s="680"/>
      <c r="BF340" s="680"/>
      <c r="BG340" s="680"/>
      <c r="BH340" s="680"/>
      <c r="BI340" s="680"/>
      <c r="BJ340" s="680"/>
      <c r="BK340" s="674"/>
      <c r="BL340" s="674"/>
      <c r="BM340" s="674"/>
      <c r="BN340" s="680"/>
      <c r="BO340" s="680"/>
      <c r="BP340" s="680"/>
      <c r="BQ340" s="680"/>
      <c r="BR340" s="680"/>
      <c r="BS340" s="680"/>
      <c r="BT340" s="680"/>
      <c r="BU340" s="680"/>
      <c r="BV340" s="680"/>
      <c r="BW340" s="680"/>
    </row>
    <row r="341" spans="1:75" ht="13.5" customHeight="1">
      <c r="A341" s="696"/>
      <c r="B341" s="15" t="s">
        <v>58</v>
      </c>
      <c r="C341" s="688" t="str">
        <f>IFERROR(VLOOKUP(C340,科目・教員!$A$2:$B$349,2,0),"")</f>
        <v/>
      </c>
      <c r="D341" s="689"/>
      <c r="E341" s="690" t="str">
        <f>IFERROR(VLOOKUP(E340,科目・教員!$A$2:$B$349,2,0),"")</f>
        <v/>
      </c>
      <c r="F341" s="689"/>
      <c r="G341" s="690" t="str">
        <f>IFERROR(VLOOKUP(G340,科目・教員!$A$2:$B$349,2,0),"")</f>
        <v/>
      </c>
      <c r="H341" s="689"/>
      <c r="I341" s="690" t="str">
        <f>IFERROR(VLOOKUP(I340,科目・教員!$A$2:$B$349,2,0),"")</f>
        <v/>
      </c>
      <c r="J341" s="689"/>
      <c r="K341" s="691" t="str">
        <f>IFERROR(VLOOKUP(K340,科目・教員!$A$2:$B$349,2,0),"")</f>
        <v/>
      </c>
      <c r="L341" s="691"/>
      <c r="M341" s="688" t="str">
        <f>IFERROR(VLOOKUP(M340,科目・教員!$A$2:$B$349,2,0),"")</f>
        <v/>
      </c>
      <c r="N341" s="689"/>
      <c r="O341" s="691" t="str">
        <f>IFERROR(VLOOKUP(O340,科目・教員!$A$2:$B$349,2,0),"")</f>
        <v/>
      </c>
      <c r="P341" s="689"/>
      <c r="Q341" s="691" t="str">
        <f>IFERROR(VLOOKUP(Q340,科目・教員!$A$2:$B$349,2,0),"")</f>
        <v/>
      </c>
      <c r="R341" s="689"/>
      <c r="S341" s="691" t="str">
        <f>IFERROR(VLOOKUP(S340,科目・教員!$A$2:$B$349,2,0),"")</f>
        <v/>
      </c>
      <c r="T341" s="689"/>
      <c r="U341" s="468"/>
      <c r="Z341" s="696"/>
      <c r="AA341" s="681"/>
      <c r="AB341" s="681"/>
      <c r="AC341" s="681"/>
      <c r="AD341" s="681"/>
      <c r="AE341" s="681"/>
      <c r="AF341" s="681"/>
      <c r="AG341" s="681"/>
      <c r="AH341" s="681"/>
      <c r="AI341" s="681"/>
      <c r="AJ341" s="681"/>
      <c r="AK341" s="681"/>
      <c r="AL341" s="681"/>
      <c r="AM341" s="681"/>
      <c r="AN341" s="681"/>
      <c r="AO341" s="681"/>
      <c r="AP341" s="681"/>
      <c r="AQ341" s="681"/>
      <c r="AR341" s="681"/>
      <c r="AS341" s="681"/>
      <c r="AT341" s="681"/>
      <c r="AU341" s="681"/>
      <c r="AV341" s="681"/>
      <c r="AW341" s="681"/>
      <c r="AX341" s="681"/>
      <c r="AY341" s="681"/>
      <c r="AZ341" s="681"/>
      <c r="BA341" s="681"/>
      <c r="BB341" s="681"/>
      <c r="BC341" s="681"/>
      <c r="BD341" s="681"/>
      <c r="BE341" s="681"/>
      <c r="BF341" s="681"/>
      <c r="BG341" s="681"/>
      <c r="BH341" s="681"/>
      <c r="BI341" s="681"/>
      <c r="BJ341" s="681"/>
      <c r="BK341" s="675"/>
      <c r="BL341" s="675"/>
      <c r="BM341" s="675"/>
      <c r="BN341" s="681"/>
      <c r="BO341" s="681"/>
      <c r="BP341" s="681"/>
      <c r="BQ341" s="681"/>
      <c r="BR341" s="681"/>
      <c r="BS341" s="681"/>
      <c r="BT341" s="681"/>
      <c r="BU341" s="681"/>
      <c r="BV341" s="681"/>
      <c r="BW341" s="681"/>
    </row>
    <row r="342" spans="1:75" ht="13.5" customHeight="1">
      <c r="A342" s="696"/>
      <c r="B342" s="15" t="s">
        <v>60</v>
      </c>
      <c r="C342" s="688" t="str">
        <f>VLOOKUP($C327,'2025年度(1年後期)'!$B$5:$N$207,COLUMN('2025年度(1年後期)'!$G$5)+1,0)&amp;""</f>
        <v/>
      </c>
      <c r="D342" s="689"/>
      <c r="E342" s="690" t="str">
        <f>VLOOKUP($C327,'2025年度(2年後期)'!$B$5:$N$207,COLUMN('2025年度(2年後期)'!$G$5)+1,0)&amp;""</f>
        <v/>
      </c>
      <c r="F342" s="689"/>
      <c r="G342" s="690" t="str">
        <f>VLOOKUP($C327,'2025年度(3年後期)'!$B$5:$N$207,COLUMN('2025年度(3年後期)'!$G$5)+1,0)&amp;""</f>
        <v/>
      </c>
      <c r="H342" s="689"/>
      <c r="I342" s="690" t="str">
        <f>VLOOKUP($C327,'2025年度(4年後期)'!$B$5:$N$206,COLUMN('2025年度(4年後期)'!$G$5)+1,0)&amp;""</f>
        <v/>
      </c>
      <c r="J342" s="689"/>
      <c r="K342" s="691" t="str">
        <f>VLOOKUP($C327,'2025年度(助産後期)'!$B$5:$N$207,COLUMN('2025年度(助産後期)'!$G$5)+1,0)&amp;""</f>
        <v/>
      </c>
      <c r="L342" s="691"/>
      <c r="M342" s="688" t="str">
        <f>VLOOKUP($C327,'2025年度(M1後期)'!$B$5:$N$207,COLUMN('2025年度(M1後期)'!$G$5)+1,0)&amp;""</f>
        <v/>
      </c>
      <c r="N342" s="689"/>
      <c r="O342" s="691" t="str">
        <f>VLOOKUP($C327,'2025年度(M2後期)'!$B$5:$N$207,COLUMN('2025年度(M2後期)'!$G$5)+1,0)&amp;""</f>
        <v/>
      </c>
      <c r="P342" s="689"/>
      <c r="Q342" s="691" t="str">
        <f>VLOOKUP($C327,'2025年度(D1後期)'!$B$5:$N$207,COLUMN('2025年度(D1後期)'!$G$5)+1,0)&amp;""</f>
        <v/>
      </c>
      <c r="R342" s="689"/>
      <c r="S342" s="691" t="str">
        <f>VLOOKUP($C327,'2025年度(D23後期)'!$B$5:$N$207,COLUMN('2025年度(D23後期)'!$G$5)+1,0)&amp;""</f>
        <v/>
      </c>
      <c r="T342" s="689"/>
      <c r="U342" s="468"/>
      <c r="Z342" s="696"/>
      <c r="AA342" s="681"/>
      <c r="AB342" s="681"/>
      <c r="AC342" s="681"/>
      <c r="AD342" s="681"/>
      <c r="AE342" s="681"/>
      <c r="AF342" s="681"/>
      <c r="AG342" s="681"/>
      <c r="AH342" s="681"/>
      <c r="AI342" s="681"/>
      <c r="AJ342" s="681"/>
      <c r="AK342" s="681"/>
      <c r="AL342" s="681"/>
      <c r="AM342" s="681"/>
      <c r="AN342" s="681"/>
      <c r="AO342" s="681"/>
      <c r="AP342" s="681"/>
      <c r="AQ342" s="681"/>
      <c r="AR342" s="681"/>
      <c r="AS342" s="681"/>
      <c r="AT342" s="681"/>
      <c r="AU342" s="681"/>
      <c r="AV342" s="681"/>
      <c r="AW342" s="681"/>
      <c r="AX342" s="681"/>
      <c r="AY342" s="681"/>
      <c r="AZ342" s="681"/>
      <c r="BA342" s="681"/>
      <c r="BB342" s="681"/>
      <c r="BC342" s="681"/>
      <c r="BD342" s="681"/>
      <c r="BE342" s="681"/>
      <c r="BF342" s="681"/>
      <c r="BG342" s="681"/>
      <c r="BH342" s="681"/>
      <c r="BI342" s="681"/>
      <c r="BJ342" s="681"/>
      <c r="BK342" s="675"/>
      <c r="BL342" s="675"/>
      <c r="BM342" s="675"/>
      <c r="BN342" s="681"/>
      <c r="BO342" s="681"/>
      <c r="BP342" s="681"/>
      <c r="BQ342" s="681"/>
      <c r="BR342" s="681"/>
      <c r="BS342" s="681"/>
      <c r="BT342" s="681"/>
      <c r="BU342" s="681"/>
      <c r="BV342" s="681"/>
      <c r="BW342" s="681"/>
    </row>
    <row r="343" spans="1:75" ht="13.5" customHeight="1">
      <c r="A343" s="712"/>
      <c r="B343" s="16" t="s">
        <v>62</v>
      </c>
      <c r="C343" s="687"/>
      <c r="D343" s="685"/>
      <c r="E343" s="684"/>
      <c r="F343" s="685"/>
      <c r="G343" s="684"/>
      <c r="H343" s="685"/>
      <c r="I343" s="684"/>
      <c r="J343" s="685"/>
      <c r="K343" s="686"/>
      <c r="L343" s="686"/>
      <c r="M343" s="687"/>
      <c r="N343" s="685"/>
      <c r="O343" s="686"/>
      <c r="P343" s="685"/>
      <c r="Q343" s="686"/>
      <c r="R343" s="685"/>
      <c r="S343" s="686"/>
      <c r="T343" s="685"/>
      <c r="U343" s="468"/>
      <c r="Z343" s="697"/>
      <c r="AA343" s="682"/>
      <c r="AB343" s="682"/>
      <c r="AC343" s="682"/>
      <c r="AD343" s="682"/>
      <c r="AE343" s="682"/>
      <c r="AF343" s="682"/>
      <c r="AG343" s="682"/>
      <c r="AH343" s="682"/>
      <c r="AI343" s="682"/>
      <c r="AJ343" s="682"/>
      <c r="AK343" s="682"/>
      <c r="AL343" s="682"/>
      <c r="AM343" s="682"/>
      <c r="AN343" s="682"/>
      <c r="AO343" s="682"/>
      <c r="AP343" s="682"/>
      <c r="AQ343" s="682"/>
      <c r="AR343" s="682"/>
      <c r="AS343" s="682"/>
      <c r="AT343" s="682"/>
      <c r="AU343" s="682"/>
      <c r="AV343" s="682"/>
      <c r="AW343" s="682"/>
      <c r="AX343" s="682"/>
      <c r="AY343" s="682"/>
      <c r="AZ343" s="682"/>
      <c r="BA343" s="682"/>
      <c r="BB343" s="682"/>
      <c r="BC343" s="682"/>
      <c r="BD343" s="682"/>
      <c r="BE343" s="682"/>
      <c r="BF343" s="682"/>
      <c r="BG343" s="682"/>
      <c r="BH343" s="682"/>
      <c r="BI343" s="682"/>
      <c r="BJ343" s="682"/>
      <c r="BK343" s="676"/>
      <c r="BL343" s="676"/>
      <c r="BM343" s="676"/>
      <c r="BN343" s="682"/>
      <c r="BO343" s="682"/>
      <c r="BP343" s="682"/>
      <c r="BQ343" s="682"/>
      <c r="BR343" s="682"/>
      <c r="BS343" s="682"/>
      <c r="BT343" s="682"/>
      <c r="BU343" s="682"/>
      <c r="BV343" s="682"/>
      <c r="BW343" s="682"/>
    </row>
    <row r="344" spans="1:75" ht="13.5" customHeight="1">
      <c r="A344" s="696" t="s">
        <v>80</v>
      </c>
      <c r="B344" s="15" t="s">
        <v>55</v>
      </c>
      <c r="C344" s="692" t="str">
        <f>VLOOKUP($C327,'2025年度(1年後期)'!$B$5:$N$207,COLUMN('2025年度(1年後期)'!$I$5),0)&amp;""</f>
        <v/>
      </c>
      <c r="D344" s="693"/>
      <c r="E344" s="698" t="str">
        <f>VLOOKUP($C327,'2025年度(2年後期)'!$B$5:$N$207,COLUMN('2025年度(2年後期)'!$I$5),0)&amp;""</f>
        <v/>
      </c>
      <c r="F344" s="693"/>
      <c r="G344" s="698" t="str">
        <f>VLOOKUP($C327,'2025年度(3年後期)'!$B$5:$N$207,COLUMN('2025年度(3年後期)'!$I$5),0)&amp;""</f>
        <v/>
      </c>
      <c r="H344" s="693"/>
      <c r="I344" s="698" t="str">
        <f>VLOOKUP($C327,'2025年度(4年後期)'!$B$5:$N$206,COLUMN('2025年度(4年後期)'!$I$5),0)&amp;""</f>
        <v/>
      </c>
      <c r="J344" s="693"/>
      <c r="K344" s="694" t="str">
        <f>VLOOKUP($C327,'2025年度(助産後期)'!$B$5:$N$207,COLUMN('2025年度(助産後期)'!$I$5),0)&amp;""</f>
        <v/>
      </c>
      <c r="L344" s="694"/>
      <c r="M344" s="692" t="str">
        <f>VLOOKUP($C327,'2025年度(M1後期)'!$B$5:$N$207,COLUMN('2025年度(M1後期)'!$I$5),0)&amp;""</f>
        <v>看護学部入試（2次）</v>
      </c>
      <c r="N344" s="693"/>
      <c r="O344" s="694" t="str">
        <f>VLOOKUP($C327,'2025年度(M2後期)'!$B$5:$N$207,COLUMN('2025年度(M2後期)'!$I$5),0)&amp;""</f>
        <v>看護学部入試（2次）</v>
      </c>
      <c r="P344" s="693"/>
      <c r="Q344" s="694" t="str">
        <f>VLOOKUP($C327,'2025年度(D1後期)'!$B$5:$N$207,COLUMN('2025年度(D1後期)'!$I$5),0)&amp;""</f>
        <v>看護学部入試（2次）</v>
      </c>
      <c r="R344" s="693"/>
      <c r="S344" s="694" t="str">
        <f>VLOOKUP($C327,'2025年度(D23後期)'!$B$5:$N$207,COLUMN('2025年度(D23後期)'!$I$5),0)&amp;""</f>
        <v>看護学部入試（2次）</v>
      </c>
      <c r="T344" s="693"/>
      <c r="U344" s="468"/>
      <c r="Z344" s="696" t="str">
        <f>A344</f>
        <v>４時限（15：10～16：40）</v>
      </c>
      <c r="AA344" s="680"/>
      <c r="AB344" s="680"/>
      <c r="AC344" s="680"/>
      <c r="AD344" s="680"/>
      <c r="AE344" s="680"/>
      <c r="AF344" s="680"/>
      <c r="AG344" s="680"/>
      <c r="AH344" s="680"/>
      <c r="AI344" s="680"/>
      <c r="AJ344" s="680"/>
      <c r="AK344" s="680"/>
      <c r="AL344" s="680"/>
      <c r="AM344" s="680"/>
      <c r="AN344" s="680"/>
      <c r="AO344" s="680"/>
      <c r="AP344" s="680"/>
      <c r="AQ344" s="680"/>
      <c r="AR344" s="680"/>
      <c r="AS344" s="680"/>
      <c r="AT344" s="680"/>
      <c r="AU344" s="680"/>
      <c r="AV344" s="680"/>
      <c r="AW344" s="680"/>
      <c r="AX344" s="680"/>
      <c r="AY344" s="680"/>
      <c r="AZ344" s="680"/>
      <c r="BA344" s="680"/>
      <c r="BB344" s="680"/>
      <c r="BC344" s="680"/>
      <c r="BD344" s="680"/>
      <c r="BE344" s="680"/>
      <c r="BF344" s="680"/>
      <c r="BG344" s="680"/>
      <c r="BH344" s="680"/>
      <c r="BI344" s="680"/>
      <c r="BJ344" s="680"/>
      <c r="BK344" s="674"/>
      <c r="BL344" s="674"/>
      <c r="BM344" s="674"/>
      <c r="BN344" s="680"/>
      <c r="BO344" s="680"/>
      <c r="BP344" s="680"/>
      <c r="BQ344" s="680"/>
      <c r="BR344" s="680"/>
      <c r="BS344" s="680"/>
      <c r="BT344" s="680"/>
      <c r="BU344" s="680"/>
      <c r="BV344" s="680"/>
      <c r="BW344" s="680"/>
    </row>
    <row r="345" spans="1:75" ht="13.5" customHeight="1">
      <c r="A345" s="696"/>
      <c r="B345" s="15" t="s">
        <v>58</v>
      </c>
      <c r="C345" s="688" t="str">
        <f>IFERROR(VLOOKUP(C344,科目・教員!$A$2:$B$349,2,0),"")</f>
        <v/>
      </c>
      <c r="D345" s="689"/>
      <c r="E345" s="690" t="str">
        <f>IFERROR(VLOOKUP(E344,科目・教員!$A$2:$B$349,2,0),"")</f>
        <v/>
      </c>
      <c r="F345" s="689"/>
      <c r="G345" s="690" t="str">
        <f>IFERROR(VLOOKUP(G344,科目・教員!$A$2:$B$349,2,0),"")</f>
        <v/>
      </c>
      <c r="H345" s="689"/>
      <c r="I345" s="690" t="str">
        <f>IFERROR(VLOOKUP(I344,科目・教員!$A$2:$B$349,2,0),"")</f>
        <v/>
      </c>
      <c r="J345" s="689"/>
      <c r="K345" s="691" t="str">
        <f>IFERROR(VLOOKUP(K344,科目・教員!$A$2:$B$349,2,0),"")</f>
        <v/>
      </c>
      <c r="L345" s="691"/>
      <c r="M345" s="688" t="str">
        <f>IFERROR(VLOOKUP(M344,科目・教員!$A$2:$B$349,2,0),"")</f>
        <v/>
      </c>
      <c r="N345" s="689"/>
      <c r="O345" s="691" t="str">
        <f>IFERROR(VLOOKUP(O344,科目・教員!$A$2:$B$349,2,0),"")</f>
        <v/>
      </c>
      <c r="P345" s="689"/>
      <c r="Q345" s="691" t="str">
        <f>IFERROR(VLOOKUP(Q344,科目・教員!$A$2:$B$349,2,0),"")</f>
        <v/>
      </c>
      <c r="R345" s="689"/>
      <c r="S345" s="691" t="str">
        <f>IFERROR(VLOOKUP(S344,科目・教員!$A$2:$B$349,2,0),"")</f>
        <v/>
      </c>
      <c r="T345" s="689"/>
      <c r="U345" s="468"/>
      <c r="Z345" s="696"/>
      <c r="AA345" s="681"/>
      <c r="AB345" s="681"/>
      <c r="AC345" s="681"/>
      <c r="AD345" s="681"/>
      <c r="AE345" s="681"/>
      <c r="AF345" s="681"/>
      <c r="AG345" s="681"/>
      <c r="AH345" s="681"/>
      <c r="AI345" s="681"/>
      <c r="AJ345" s="681"/>
      <c r="AK345" s="681"/>
      <c r="AL345" s="681"/>
      <c r="AM345" s="681"/>
      <c r="AN345" s="681"/>
      <c r="AO345" s="681"/>
      <c r="AP345" s="681"/>
      <c r="AQ345" s="681"/>
      <c r="AR345" s="681"/>
      <c r="AS345" s="681"/>
      <c r="AT345" s="681"/>
      <c r="AU345" s="681"/>
      <c r="AV345" s="681"/>
      <c r="AW345" s="681"/>
      <c r="AX345" s="681"/>
      <c r="AY345" s="681"/>
      <c r="AZ345" s="681"/>
      <c r="BA345" s="681"/>
      <c r="BB345" s="681"/>
      <c r="BC345" s="681"/>
      <c r="BD345" s="681"/>
      <c r="BE345" s="681"/>
      <c r="BF345" s="681"/>
      <c r="BG345" s="681"/>
      <c r="BH345" s="681"/>
      <c r="BI345" s="681"/>
      <c r="BJ345" s="681"/>
      <c r="BK345" s="675"/>
      <c r="BL345" s="675"/>
      <c r="BM345" s="675"/>
      <c r="BN345" s="681"/>
      <c r="BO345" s="681"/>
      <c r="BP345" s="681"/>
      <c r="BQ345" s="681"/>
      <c r="BR345" s="681"/>
      <c r="BS345" s="681"/>
      <c r="BT345" s="681"/>
      <c r="BU345" s="681"/>
      <c r="BV345" s="681"/>
      <c r="BW345" s="681"/>
    </row>
    <row r="346" spans="1:75" ht="13.5" customHeight="1">
      <c r="A346" s="696"/>
      <c r="B346" s="15" t="s">
        <v>60</v>
      </c>
      <c r="C346" s="688" t="str">
        <f>VLOOKUP($C327,'2025年度(1年後期)'!$B$5:$N$207,COLUMN('2025年度(1年後期)'!$I$5)+1,0)&amp;""</f>
        <v/>
      </c>
      <c r="D346" s="689"/>
      <c r="E346" s="690" t="str">
        <f>VLOOKUP($C327,'2025年度(2年後期)'!$B$5:$N$207,COLUMN('2025年度(2年後期)'!$I$5)+1,0)&amp;""</f>
        <v/>
      </c>
      <c r="F346" s="689"/>
      <c r="G346" s="690" t="str">
        <f>VLOOKUP($C327,'2025年度(3年後期)'!$B$5:$N$207,COLUMN('2025年度(3年後期)'!$I$5)+1,0)&amp;""</f>
        <v/>
      </c>
      <c r="H346" s="689"/>
      <c r="I346" s="690" t="str">
        <f>VLOOKUP($C327,'2025年度(4年後期)'!$B$5:$N$206,COLUMN('2025年度(4年後期)'!$I$5)+1,0)&amp;""</f>
        <v/>
      </c>
      <c r="J346" s="689"/>
      <c r="K346" s="691" t="str">
        <f>VLOOKUP($C327,'2025年度(助産後期)'!$B$5:$N$207,COLUMN('2025年度(助産後期)'!$I$5)+1,0)&amp;""</f>
        <v/>
      </c>
      <c r="L346" s="691"/>
      <c r="M346" s="688" t="str">
        <f>VLOOKUP($C327,'2025年度(M1後期)'!$B$5:$N$207,COLUMN('2025年度(M1後期)'!$I$5)+1,0)&amp;""</f>
        <v/>
      </c>
      <c r="N346" s="689"/>
      <c r="O346" s="691" t="str">
        <f>VLOOKUP($C327,'2025年度(M2後期)'!$B$5:$N$207,COLUMN('2025年度(M2後期)'!$I$5)+1,0)&amp;""</f>
        <v/>
      </c>
      <c r="P346" s="689"/>
      <c r="Q346" s="691" t="str">
        <f>VLOOKUP($C327,'2025年度(D1後期)'!$B$5:$N$207,COLUMN('2025年度(D1後期)'!$I$5)+1,0)&amp;""</f>
        <v/>
      </c>
      <c r="R346" s="689"/>
      <c r="S346" s="691" t="str">
        <f>VLOOKUP($C327,'2025年度(D23後期)'!$B$5:$N$207,COLUMN('2025年度(D23後期)'!$I$5)+1,0)&amp;""</f>
        <v/>
      </c>
      <c r="T346" s="689"/>
      <c r="U346" s="468"/>
      <c r="Z346" s="696"/>
      <c r="AA346" s="681"/>
      <c r="AB346" s="681"/>
      <c r="AC346" s="681"/>
      <c r="AD346" s="681"/>
      <c r="AE346" s="681"/>
      <c r="AF346" s="681"/>
      <c r="AG346" s="681"/>
      <c r="AH346" s="681"/>
      <c r="AI346" s="681"/>
      <c r="AJ346" s="681"/>
      <c r="AK346" s="681"/>
      <c r="AL346" s="681"/>
      <c r="AM346" s="681"/>
      <c r="AN346" s="681"/>
      <c r="AO346" s="681"/>
      <c r="AP346" s="681"/>
      <c r="AQ346" s="681"/>
      <c r="AR346" s="681"/>
      <c r="AS346" s="681"/>
      <c r="AT346" s="681"/>
      <c r="AU346" s="681"/>
      <c r="AV346" s="681"/>
      <c r="AW346" s="681"/>
      <c r="AX346" s="681"/>
      <c r="AY346" s="681"/>
      <c r="AZ346" s="681"/>
      <c r="BA346" s="681"/>
      <c r="BB346" s="681"/>
      <c r="BC346" s="681"/>
      <c r="BD346" s="681"/>
      <c r="BE346" s="681"/>
      <c r="BF346" s="681"/>
      <c r="BG346" s="681"/>
      <c r="BH346" s="681"/>
      <c r="BI346" s="681"/>
      <c r="BJ346" s="681"/>
      <c r="BK346" s="675"/>
      <c r="BL346" s="675"/>
      <c r="BM346" s="675"/>
      <c r="BN346" s="681"/>
      <c r="BO346" s="681"/>
      <c r="BP346" s="681"/>
      <c r="BQ346" s="681"/>
      <c r="BR346" s="681"/>
      <c r="BS346" s="681"/>
      <c r="BT346" s="681"/>
      <c r="BU346" s="681"/>
      <c r="BV346" s="681"/>
      <c r="BW346" s="681"/>
    </row>
    <row r="347" spans="1:75" ht="13.5" customHeight="1">
      <c r="A347" s="697"/>
      <c r="B347" s="16" t="s">
        <v>62</v>
      </c>
      <c r="C347" s="687"/>
      <c r="D347" s="685"/>
      <c r="E347" s="684"/>
      <c r="F347" s="685"/>
      <c r="G347" s="684"/>
      <c r="H347" s="685"/>
      <c r="I347" s="684"/>
      <c r="J347" s="685"/>
      <c r="K347" s="686"/>
      <c r="L347" s="686"/>
      <c r="M347" s="687"/>
      <c r="N347" s="685"/>
      <c r="O347" s="686"/>
      <c r="P347" s="685"/>
      <c r="Q347" s="686"/>
      <c r="R347" s="685"/>
      <c r="S347" s="686"/>
      <c r="T347" s="685"/>
      <c r="U347" s="468"/>
      <c r="Z347" s="697"/>
      <c r="AA347" s="682"/>
      <c r="AB347" s="682"/>
      <c r="AC347" s="682"/>
      <c r="AD347" s="682"/>
      <c r="AE347" s="682"/>
      <c r="AF347" s="682"/>
      <c r="AG347" s="682"/>
      <c r="AH347" s="682"/>
      <c r="AI347" s="682"/>
      <c r="AJ347" s="682"/>
      <c r="AK347" s="682"/>
      <c r="AL347" s="682"/>
      <c r="AM347" s="682"/>
      <c r="AN347" s="682"/>
      <c r="AO347" s="682"/>
      <c r="AP347" s="682"/>
      <c r="AQ347" s="682"/>
      <c r="AR347" s="682"/>
      <c r="AS347" s="682"/>
      <c r="AT347" s="682"/>
      <c r="AU347" s="682"/>
      <c r="AV347" s="682"/>
      <c r="AW347" s="682"/>
      <c r="AX347" s="682"/>
      <c r="AY347" s="682"/>
      <c r="AZ347" s="682"/>
      <c r="BA347" s="682"/>
      <c r="BB347" s="682"/>
      <c r="BC347" s="682"/>
      <c r="BD347" s="682"/>
      <c r="BE347" s="682"/>
      <c r="BF347" s="682"/>
      <c r="BG347" s="682"/>
      <c r="BH347" s="682"/>
      <c r="BI347" s="682"/>
      <c r="BJ347" s="682"/>
      <c r="BK347" s="676"/>
      <c r="BL347" s="676"/>
      <c r="BM347" s="676"/>
      <c r="BN347" s="682"/>
      <c r="BO347" s="682"/>
      <c r="BP347" s="682"/>
      <c r="BQ347" s="682"/>
      <c r="BR347" s="682"/>
      <c r="BS347" s="682"/>
      <c r="BT347" s="682"/>
      <c r="BU347" s="682"/>
      <c r="BV347" s="682"/>
      <c r="BW347" s="682"/>
    </row>
    <row r="348" spans="1:75" ht="13.5" customHeight="1">
      <c r="A348" s="696" t="s">
        <v>87</v>
      </c>
      <c r="B348" s="15" t="s">
        <v>55</v>
      </c>
      <c r="C348" s="692" t="str">
        <f>VLOOKUP($C327,'2025年度(1年後期)'!$B$5:$N$207,COLUMN('2025年度(1年後期)'!$K$5),0)&amp;""</f>
        <v/>
      </c>
      <c r="D348" s="693"/>
      <c r="E348" s="698" t="str">
        <f>VLOOKUP($C327,'2025年度(2年後期)'!$B$5:$N$207,COLUMN('2025年度(2年後期)'!$K$5),0)&amp;""</f>
        <v/>
      </c>
      <c r="F348" s="693"/>
      <c r="G348" s="698" t="str">
        <f>VLOOKUP($C327,'2025年度(3年後期)'!$B$5:$N$207,COLUMN('2025年度(3年後期)'!$K$5),0)&amp;""</f>
        <v/>
      </c>
      <c r="H348" s="693"/>
      <c r="I348" s="698" t="str">
        <f>VLOOKUP($C327,'2025年度(4年後期)'!$B$5:$N$206,COLUMN('2025年度(4年後期)'!$K$5),0)&amp;""</f>
        <v/>
      </c>
      <c r="J348" s="693"/>
      <c r="K348" s="694" t="str">
        <f>VLOOKUP($C327,'2025年度(助産後期)'!$B$5:$N$207,COLUMN('2025年度(助産後期)'!$K$5),0)&amp;""</f>
        <v/>
      </c>
      <c r="L348" s="694"/>
      <c r="M348" s="692" t="str">
        <f>VLOOKUP($C327,'2025年度(M1後期)'!$B$5:$N$207,COLUMN('2025年度(M1後期)'!$K$5),0)&amp;""</f>
        <v>看護学部入試（2次）</v>
      </c>
      <c r="N348" s="693"/>
      <c r="O348" s="694" t="str">
        <f>VLOOKUP($C327,'2025年度(M2後期)'!$B$5:$N$207,COLUMN('2025年度(M2後期)'!$K$5),0)&amp;""</f>
        <v>看護学部入試（2次）</v>
      </c>
      <c r="P348" s="693"/>
      <c r="Q348" s="694" t="str">
        <f>VLOOKUP($C327,'2025年度(D1後期)'!$B$5:$N$207,COLUMN('2025年度(D1後期)'!$K$5),0)&amp;""</f>
        <v>看護学部入試（2次）</v>
      </c>
      <c r="R348" s="693"/>
      <c r="S348" s="694" t="str">
        <f>VLOOKUP($C327,'2025年度(D23後期)'!$B$5:$N$207,COLUMN('2025年度(D23後期)'!$K$5),0)&amp;""</f>
        <v>看護学部入試（2次）</v>
      </c>
      <c r="T348" s="693"/>
      <c r="U348" s="468"/>
      <c r="Z348" s="696" t="str">
        <f>A348</f>
        <v>５時限（16：50～18：20）</v>
      </c>
      <c r="AA348" s="680"/>
      <c r="AB348" s="680"/>
      <c r="AC348" s="680"/>
      <c r="AD348" s="680"/>
      <c r="AE348" s="680"/>
      <c r="AF348" s="680"/>
      <c r="AG348" s="680"/>
      <c r="AH348" s="680"/>
      <c r="AI348" s="680"/>
      <c r="AJ348" s="680"/>
      <c r="AK348" s="680"/>
      <c r="AL348" s="680"/>
      <c r="AM348" s="680"/>
      <c r="AN348" s="680"/>
      <c r="AO348" s="680"/>
      <c r="AP348" s="680"/>
      <c r="AQ348" s="680"/>
      <c r="AR348" s="680"/>
      <c r="AS348" s="680"/>
      <c r="AT348" s="680"/>
      <c r="AU348" s="680"/>
      <c r="AV348" s="680"/>
      <c r="AW348" s="680"/>
      <c r="AX348" s="680"/>
      <c r="AY348" s="680"/>
      <c r="AZ348" s="680"/>
      <c r="BA348" s="680"/>
      <c r="BB348" s="680"/>
      <c r="BC348" s="680"/>
      <c r="BD348" s="680"/>
      <c r="BE348" s="680"/>
      <c r="BF348" s="680"/>
      <c r="BG348" s="680"/>
      <c r="BH348" s="680"/>
      <c r="BI348" s="680"/>
      <c r="BJ348" s="680"/>
      <c r="BK348" s="674"/>
      <c r="BL348" s="674"/>
      <c r="BM348" s="674"/>
      <c r="BN348" s="680"/>
      <c r="BO348" s="680"/>
      <c r="BP348" s="680"/>
      <c r="BQ348" s="680"/>
      <c r="BR348" s="680"/>
      <c r="BS348" s="680"/>
      <c r="BT348" s="680"/>
      <c r="BU348" s="680"/>
      <c r="BV348" s="680"/>
      <c r="BW348" s="680"/>
    </row>
    <row r="349" spans="1:75" ht="13.5" customHeight="1">
      <c r="A349" s="696"/>
      <c r="B349" s="15" t="s">
        <v>58</v>
      </c>
      <c r="C349" s="688" t="str">
        <f>IFERROR(VLOOKUP(C348,科目・教員!$A$2:$B$349,2,0),"")</f>
        <v/>
      </c>
      <c r="D349" s="689"/>
      <c r="E349" s="690" t="str">
        <f>IFERROR(VLOOKUP(E348,科目・教員!$A$2:$B$349,2,0),"")</f>
        <v/>
      </c>
      <c r="F349" s="689"/>
      <c r="G349" s="690" t="str">
        <f>IFERROR(VLOOKUP(G348,科目・教員!$A$2:$B$349,2,0),"")</f>
        <v/>
      </c>
      <c r="H349" s="689"/>
      <c r="I349" s="690" t="str">
        <f>IFERROR(VLOOKUP(I348,科目・教員!$A$2:$B$349,2,0),"")</f>
        <v/>
      </c>
      <c r="J349" s="689"/>
      <c r="K349" s="691" t="str">
        <f>IFERROR(VLOOKUP(K348,科目・教員!$A$2:$B$349,2,0),"")</f>
        <v/>
      </c>
      <c r="L349" s="691"/>
      <c r="M349" s="688" t="str">
        <f>IFERROR(VLOOKUP(M348,科目・教員!$A$2:$B$349,2,0),"")</f>
        <v/>
      </c>
      <c r="N349" s="689"/>
      <c r="O349" s="691" t="str">
        <f>IFERROR(VLOOKUP(O348,科目・教員!$A$2:$B$349,2,0),"")</f>
        <v/>
      </c>
      <c r="P349" s="689"/>
      <c r="Q349" s="691" t="str">
        <f>IFERROR(VLOOKUP(Q348,科目・教員!$A$2:$B$349,2,0),"")</f>
        <v/>
      </c>
      <c r="R349" s="689"/>
      <c r="S349" s="691" t="str">
        <f>IFERROR(VLOOKUP(S348,科目・教員!$A$2:$B$349,2,0),"")</f>
        <v/>
      </c>
      <c r="T349" s="689"/>
      <c r="U349" s="468"/>
      <c r="Z349" s="696"/>
      <c r="AA349" s="681"/>
      <c r="AB349" s="681"/>
      <c r="AC349" s="681"/>
      <c r="AD349" s="681"/>
      <c r="AE349" s="681"/>
      <c r="AF349" s="681"/>
      <c r="AG349" s="681"/>
      <c r="AH349" s="681"/>
      <c r="AI349" s="681"/>
      <c r="AJ349" s="681"/>
      <c r="AK349" s="681"/>
      <c r="AL349" s="681"/>
      <c r="AM349" s="681"/>
      <c r="AN349" s="681"/>
      <c r="AO349" s="681"/>
      <c r="AP349" s="681"/>
      <c r="AQ349" s="681"/>
      <c r="AR349" s="681"/>
      <c r="AS349" s="681"/>
      <c r="AT349" s="681"/>
      <c r="AU349" s="681"/>
      <c r="AV349" s="681"/>
      <c r="AW349" s="681"/>
      <c r="AX349" s="681"/>
      <c r="AY349" s="681"/>
      <c r="AZ349" s="681"/>
      <c r="BA349" s="681"/>
      <c r="BB349" s="681"/>
      <c r="BC349" s="681"/>
      <c r="BD349" s="681"/>
      <c r="BE349" s="681"/>
      <c r="BF349" s="681"/>
      <c r="BG349" s="681"/>
      <c r="BH349" s="681"/>
      <c r="BI349" s="681"/>
      <c r="BJ349" s="681"/>
      <c r="BK349" s="675"/>
      <c r="BL349" s="675"/>
      <c r="BM349" s="675"/>
      <c r="BN349" s="681"/>
      <c r="BO349" s="681"/>
      <c r="BP349" s="681"/>
      <c r="BQ349" s="681"/>
      <c r="BR349" s="681"/>
      <c r="BS349" s="681"/>
      <c r="BT349" s="681"/>
      <c r="BU349" s="681"/>
      <c r="BV349" s="681"/>
      <c r="BW349" s="681"/>
    </row>
    <row r="350" spans="1:75" ht="13.5" customHeight="1">
      <c r="A350" s="696"/>
      <c r="B350" s="15" t="s">
        <v>60</v>
      </c>
      <c r="C350" s="688" t="str">
        <f>VLOOKUP($C327,'2025年度(1年後期)'!$B$5:$N$207,COLUMN('2025年度(1年後期)'!$K$5)+1,0)&amp;""</f>
        <v/>
      </c>
      <c r="D350" s="689"/>
      <c r="E350" s="690" t="str">
        <f>VLOOKUP($C327,'2025年度(2年後期)'!$B$5:$N$207,COLUMN('2025年度(2年後期)'!$K$5)+1,0)&amp;""</f>
        <v/>
      </c>
      <c r="F350" s="689"/>
      <c r="G350" s="690" t="str">
        <f>VLOOKUP($C327,'2025年度(3年後期)'!$B$5:$N$207,COLUMN('2025年度(3年後期)'!$K$5)+1,0)&amp;""</f>
        <v/>
      </c>
      <c r="H350" s="689"/>
      <c r="I350" s="690" t="str">
        <f>VLOOKUP($C327,'2025年度(4年後期)'!$B$5:$N$206,COLUMN('2025年度(4年後期)'!$K$5)+1,0)&amp;""</f>
        <v/>
      </c>
      <c r="J350" s="689"/>
      <c r="K350" s="691" t="str">
        <f>VLOOKUP($C327,'2025年度(助産後期)'!$B$5:$N$207,COLUMN('2025年度(助産後期)'!$K$5)+1,0)&amp;""</f>
        <v/>
      </c>
      <c r="L350" s="691"/>
      <c r="M350" s="688" t="str">
        <f>VLOOKUP($C327,'2025年度(M1後期)'!$B$5:$N$207,COLUMN('2025年度(M1後期)'!$K$5)+1,0)&amp;""</f>
        <v/>
      </c>
      <c r="N350" s="689"/>
      <c r="O350" s="691" t="str">
        <f>VLOOKUP($C327,'2025年度(M1後期)'!$B$5:$N$207,COLUMN('2025年度(M1後期)'!$K$5)+1,0)&amp;""</f>
        <v/>
      </c>
      <c r="P350" s="689"/>
      <c r="Q350" s="691" t="str">
        <f>VLOOKUP($C327,'2025年度(D1後期)'!$B$5:$N$207,COLUMN('2025年度(D1後期)'!$K$5)+1,0)&amp;""</f>
        <v/>
      </c>
      <c r="R350" s="689"/>
      <c r="S350" s="691" t="str">
        <f>VLOOKUP($C327,'2025年度(D23後期)'!$B$5:$N$207,COLUMN('2025年度(D23後期)'!$K$5)+1,0)&amp;""</f>
        <v/>
      </c>
      <c r="T350" s="689"/>
      <c r="U350" s="468"/>
      <c r="Z350" s="696"/>
      <c r="AA350" s="681"/>
      <c r="AB350" s="681"/>
      <c r="AC350" s="681"/>
      <c r="AD350" s="681"/>
      <c r="AE350" s="681"/>
      <c r="AF350" s="681"/>
      <c r="AG350" s="681"/>
      <c r="AH350" s="681"/>
      <c r="AI350" s="681"/>
      <c r="AJ350" s="681"/>
      <c r="AK350" s="681"/>
      <c r="AL350" s="681"/>
      <c r="AM350" s="681"/>
      <c r="AN350" s="681"/>
      <c r="AO350" s="681"/>
      <c r="AP350" s="681"/>
      <c r="AQ350" s="681"/>
      <c r="AR350" s="681"/>
      <c r="AS350" s="681"/>
      <c r="AT350" s="681"/>
      <c r="AU350" s="681"/>
      <c r="AV350" s="681"/>
      <c r="AW350" s="681"/>
      <c r="AX350" s="681"/>
      <c r="AY350" s="681"/>
      <c r="AZ350" s="681"/>
      <c r="BA350" s="681"/>
      <c r="BB350" s="681"/>
      <c r="BC350" s="681"/>
      <c r="BD350" s="681"/>
      <c r="BE350" s="681"/>
      <c r="BF350" s="681"/>
      <c r="BG350" s="681"/>
      <c r="BH350" s="681"/>
      <c r="BI350" s="681"/>
      <c r="BJ350" s="681"/>
      <c r="BK350" s="675"/>
      <c r="BL350" s="675"/>
      <c r="BM350" s="675"/>
      <c r="BN350" s="681"/>
      <c r="BO350" s="681"/>
      <c r="BP350" s="681"/>
      <c r="BQ350" s="681"/>
      <c r="BR350" s="681"/>
      <c r="BS350" s="681"/>
      <c r="BT350" s="681"/>
      <c r="BU350" s="681"/>
      <c r="BV350" s="681"/>
      <c r="BW350" s="681"/>
    </row>
    <row r="351" spans="1:75" ht="13.5" customHeight="1">
      <c r="A351" s="697"/>
      <c r="B351" s="16" t="s">
        <v>62</v>
      </c>
      <c r="C351" s="687"/>
      <c r="D351" s="685"/>
      <c r="E351" s="684"/>
      <c r="F351" s="685"/>
      <c r="G351" s="684"/>
      <c r="H351" s="685"/>
      <c r="I351" s="684"/>
      <c r="J351" s="685"/>
      <c r="K351" s="686"/>
      <c r="L351" s="686"/>
      <c r="M351" s="687"/>
      <c r="N351" s="685"/>
      <c r="O351" s="686"/>
      <c r="P351" s="685"/>
      <c r="Q351" s="686"/>
      <c r="R351" s="685"/>
      <c r="S351" s="686"/>
      <c r="T351" s="685"/>
      <c r="U351" s="469"/>
      <c r="V351" s="19"/>
      <c r="W351" s="19"/>
      <c r="X351" s="19"/>
      <c r="Y351" s="19"/>
      <c r="Z351" s="697"/>
      <c r="AA351" s="682"/>
      <c r="AB351" s="682"/>
      <c r="AC351" s="682"/>
      <c r="AD351" s="682"/>
      <c r="AE351" s="682"/>
      <c r="AF351" s="682"/>
      <c r="AG351" s="682"/>
      <c r="AH351" s="682"/>
      <c r="AI351" s="682"/>
      <c r="AJ351" s="682"/>
      <c r="AK351" s="682"/>
      <c r="AL351" s="682"/>
      <c r="AM351" s="682"/>
      <c r="AN351" s="682"/>
      <c r="AO351" s="682"/>
      <c r="AP351" s="682"/>
      <c r="AQ351" s="682"/>
      <c r="AR351" s="682"/>
      <c r="AS351" s="682"/>
      <c r="AT351" s="682"/>
      <c r="AU351" s="682"/>
      <c r="AV351" s="682"/>
      <c r="AW351" s="682"/>
      <c r="AX351" s="682"/>
      <c r="AY351" s="682"/>
      <c r="AZ351" s="682"/>
      <c r="BA351" s="682"/>
      <c r="BB351" s="682"/>
      <c r="BC351" s="682"/>
      <c r="BD351" s="682"/>
      <c r="BE351" s="682"/>
      <c r="BF351" s="682"/>
      <c r="BG351" s="682"/>
      <c r="BH351" s="682"/>
      <c r="BI351" s="682"/>
      <c r="BJ351" s="682"/>
      <c r="BK351" s="676"/>
      <c r="BL351" s="676"/>
      <c r="BM351" s="676"/>
      <c r="BN351" s="682"/>
      <c r="BO351" s="682"/>
      <c r="BP351" s="682"/>
      <c r="BQ351" s="682"/>
      <c r="BR351" s="682"/>
      <c r="BS351" s="682"/>
      <c r="BT351" s="682"/>
      <c r="BU351" s="682"/>
      <c r="BV351" s="682"/>
      <c r="BW351" s="682"/>
    </row>
    <row r="352" spans="1:75" ht="21.75">
      <c r="A352" s="23"/>
      <c r="B352" s="24"/>
      <c r="C352" s="747">
        <f>C327+1</f>
        <v>46068</v>
      </c>
      <c r="D352" s="747"/>
      <c r="E352" s="747"/>
      <c r="F352" s="747"/>
      <c r="G352" s="747"/>
      <c r="H352" s="747"/>
      <c r="I352" s="747"/>
      <c r="J352" s="747"/>
      <c r="K352" s="747"/>
      <c r="L352" s="747"/>
      <c r="M352" s="747"/>
      <c r="N352" s="747"/>
      <c r="O352" s="747"/>
      <c r="P352" s="747"/>
      <c r="Q352" s="747"/>
      <c r="R352" s="747"/>
      <c r="S352" s="747"/>
      <c r="T352" s="747"/>
      <c r="U352" s="787">
        <f>C352</f>
        <v>46068</v>
      </c>
      <c r="V352" s="788"/>
      <c r="W352" s="788"/>
      <c r="X352" s="788"/>
      <c r="Y352" s="788"/>
      <c r="Z352" s="789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96" t="s">
        <v>54</v>
      </c>
      <c r="B353" s="12" t="s">
        <v>55</v>
      </c>
      <c r="C353" s="705" t="str">
        <f>VLOOKUP($C352,'2025年度(1年後期)'!$B$5:$N$207,COLUMN('2025年度(1年後期)'!$C$5),0)&amp;""</f>
        <v/>
      </c>
      <c r="D353" s="706"/>
      <c r="E353" s="713" t="str">
        <f>VLOOKUP($C352,'2025年度(2年後期)'!$B$5:$N$207,COLUMN('2025年度(2年後期)'!$C$5),0)&amp;""</f>
        <v/>
      </c>
      <c r="F353" s="706"/>
      <c r="G353" s="713" t="str">
        <f>VLOOKUP($C352,'2025年度(3年後期)'!$B$5:$N$207,COLUMN('2025年度(3年後期)'!$C$5),0)&amp;""</f>
        <v/>
      </c>
      <c r="H353" s="706"/>
      <c r="I353" s="713" t="str">
        <f>VLOOKUP($C352,'2025年度(4年後期)'!$B$5:$N$206,COLUMN('2025年度(4年後期)'!$C$5),0)&amp;""</f>
        <v/>
      </c>
      <c r="J353" s="706"/>
      <c r="K353" s="693" t="str">
        <f>VLOOKUP($C352,'2025年度(助産後期)'!$B$5:$N$207,COLUMN('2025年度(助産後期)'!$C$5),0)&amp;""</f>
        <v/>
      </c>
      <c r="L353" s="709"/>
      <c r="M353" s="723" t="str">
        <f>VLOOKUP($C352,'2025年度(M1後期)'!$B$5:$N$207,COLUMN('2025年度(M1後期)'!$C$5),0)&amp;""</f>
        <v/>
      </c>
      <c r="N353" s="709"/>
      <c r="O353" s="713" t="str">
        <f>VLOOKUP($C352,'2025年度(M2後期)'!$B$5:$N$207,COLUMN('2025年度(M2後期)'!$C$5),0)&amp;""</f>
        <v/>
      </c>
      <c r="P353" s="706"/>
      <c r="Q353" s="713" t="str">
        <f>VLOOKUP($C352,'2025年度(D1後期)'!$B$5:$N$207,COLUMN('2025年度(D1後期)'!$C$5),0)&amp;""</f>
        <v/>
      </c>
      <c r="R353" s="706"/>
      <c r="S353" s="693" t="str">
        <f>VLOOKUP($C352,'2025年度(D23後期)'!$B$5:$N$207,COLUMN('2025年度(D23後期)'!$C$5),0)&amp;""</f>
        <v/>
      </c>
      <c r="T353" s="706"/>
      <c r="U353" s="20"/>
      <c r="Z353" s="695" t="str">
        <f>A353</f>
        <v xml:space="preserve">１時限（09：20～10：50） </v>
      </c>
      <c r="AA353" s="680"/>
      <c r="AB353" s="680"/>
      <c r="AC353" s="680"/>
      <c r="AD353" s="680"/>
      <c r="AE353" s="680"/>
      <c r="AF353" s="680"/>
      <c r="AG353" s="680"/>
      <c r="AH353" s="680"/>
      <c r="AI353" s="680"/>
      <c r="AJ353" s="680"/>
      <c r="AK353" s="680"/>
      <c r="AL353" s="680"/>
      <c r="AM353" s="680"/>
      <c r="AN353" s="680"/>
      <c r="AO353" s="680"/>
      <c r="AP353" s="680"/>
      <c r="AQ353" s="680"/>
      <c r="AR353" s="680"/>
      <c r="AS353" s="680"/>
      <c r="AT353" s="680"/>
      <c r="AU353" s="680"/>
      <c r="AV353" s="680"/>
      <c r="AW353" s="680"/>
      <c r="AX353" s="680"/>
      <c r="AY353" s="680"/>
      <c r="AZ353" s="680"/>
      <c r="BA353" s="680"/>
      <c r="BB353" s="680"/>
      <c r="BC353" s="680"/>
      <c r="BD353" s="680"/>
      <c r="BE353" s="680"/>
      <c r="BF353" s="680"/>
      <c r="BG353" s="680"/>
      <c r="BH353" s="680"/>
      <c r="BI353" s="680"/>
      <c r="BJ353" s="680"/>
      <c r="BK353" s="674"/>
      <c r="BL353" s="674"/>
      <c r="BM353" s="674"/>
      <c r="BN353" s="680"/>
      <c r="BO353" s="680"/>
      <c r="BP353" s="680"/>
      <c r="BQ353" s="680"/>
      <c r="BR353" s="680"/>
      <c r="BS353" s="680"/>
      <c r="BT353" s="680"/>
      <c r="BU353" s="680"/>
      <c r="BV353" s="680"/>
      <c r="BW353" s="680"/>
    </row>
    <row r="354" spans="1:75" ht="13.5" customHeight="1">
      <c r="A354" s="696"/>
      <c r="B354" s="15" t="s">
        <v>58</v>
      </c>
      <c r="C354" s="708" t="str">
        <f>IFERROR(VLOOKUP(C353,科目・教員!$A$2:$B$349,2,0),"")</f>
        <v/>
      </c>
      <c r="D354" s="707"/>
      <c r="E354" s="716" t="str">
        <f>IFERROR(VLOOKUP(E353,科目・教員!$A$2:$B$349,2,0),"")</f>
        <v/>
      </c>
      <c r="F354" s="707"/>
      <c r="G354" s="716" t="str">
        <f>IFERROR(VLOOKUP(G353,科目・教員!$A$2:$B$349,2,0),"")</f>
        <v/>
      </c>
      <c r="H354" s="707"/>
      <c r="I354" s="716" t="str">
        <f>IFERROR(VLOOKUP(I353,科目・教員!$A$2:$B$349,2,0),"")</f>
        <v/>
      </c>
      <c r="J354" s="707"/>
      <c r="K354" s="689" t="str">
        <f>IFERROR(VLOOKUP(K353,科目・教員!$A$2:$B$349,2,0),"")</f>
        <v/>
      </c>
      <c r="L354" s="717"/>
      <c r="M354" s="718" t="str">
        <f>IFERROR(VLOOKUP(M353,科目・教員!$A$2:$B$349,2,0),"")</f>
        <v/>
      </c>
      <c r="N354" s="707"/>
      <c r="O354" s="716" t="str">
        <f>IFERROR(VLOOKUP(O353,科目・教員!$A$2:$B$349,2,0),"")</f>
        <v/>
      </c>
      <c r="P354" s="707"/>
      <c r="Q354" s="716" t="str">
        <f>IFERROR(VLOOKUP(Q353,科目・教員!$A$2:$B$349,2,0),"")</f>
        <v/>
      </c>
      <c r="R354" s="707"/>
      <c r="S354" s="689" t="str">
        <f>IFERROR(VLOOKUP(S353,科目・教員!$A$2:$B$349,2,0),"")</f>
        <v/>
      </c>
      <c r="T354" s="707"/>
      <c r="U354" s="20"/>
      <c r="Z354" s="696"/>
      <c r="AA354" s="681"/>
      <c r="AB354" s="681"/>
      <c r="AC354" s="681"/>
      <c r="AD354" s="681"/>
      <c r="AE354" s="681"/>
      <c r="AF354" s="681"/>
      <c r="AG354" s="681"/>
      <c r="AH354" s="681"/>
      <c r="AI354" s="681"/>
      <c r="AJ354" s="681"/>
      <c r="AK354" s="681"/>
      <c r="AL354" s="681"/>
      <c r="AM354" s="681"/>
      <c r="AN354" s="681"/>
      <c r="AO354" s="681"/>
      <c r="AP354" s="681"/>
      <c r="AQ354" s="681"/>
      <c r="AR354" s="681"/>
      <c r="AS354" s="681"/>
      <c r="AT354" s="681"/>
      <c r="AU354" s="681"/>
      <c r="AV354" s="681"/>
      <c r="AW354" s="681"/>
      <c r="AX354" s="681"/>
      <c r="AY354" s="681"/>
      <c r="AZ354" s="681"/>
      <c r="BA354" s="681"/>
      <c r="BB354" s="681"/>
      <c r="BC354" s="681"/>
      <c r="BD354" s="681"/>
      <c r="BE354" s="681"/>
      <c r="BF354" s="681"/>
      <c r="BG354" s="681"/>
      <c r="BH354" s="681"/>
      <c r="BI354" s="681"/>
      <c r="BJ354" s="681"/>
      <c r="BK354" s="675"/>
      <c r="BL354" s="675"/>
      <c r="BM354" s="675"/>
      <c r="BN354" s="681"/>
      <c r="BO354" s="681"/>
      <c r="BP354" s="681"/>
      <c r="BQ354" s="681"/>
      <c r="BR354" s="681"/>
      <c r="BS354" s="681"/>
      <c r="BT354" s="681"/>
      <c r="BU354" s="681"/>
      <c r="BV354" s="681"/>
      <c r="BW354" s="681"/>
    </row>
    <row r="355" spans="1:75" ht="13.5" customHeight="1">
      <c r="A355" s="696"/>
      <c r="B355" s="15" t="s">
        <v>60</v>
      </c>
      <c r="C355" s="708" t="str">
        <f>VLOOKUP($C352,'2025年度(1年後期)'!$B$5:$N$207,COLUMN('2025年度(1年後期)'!$C$5)+1,0)&amp;""</f>
        <v/>
      </c>
      <c r="D355" s="707"/>
      <c r="E355" s="716" t="str">
        <f>VLOOKUP($C352,'2025年度(2年後期)'!$B$5:$N$207,COLUMN('2025年度(2年後期)'!$C$5)+1,0)&amp;""</f>
        <v/>
      </c>
      <c r="F355" s="707"/>
      <c r="G355" s="716" t="str">
        <f>VLOOKUP($C352,'2025年度(3年後期)'!$B$5:$N$207,COLUMN('2025年度(3年後期)'!$C$5)+1,0)&amp;""</f>
        <v/>
      </c>
      <c r="H355" s="707"/>
      <c r="I355" s="716" t="str">
        <f>VLOOKUP($C352,'2025年度(4年後期)'!$B$5:$N$206,COLUMN('2025年度(4年後期)'!$C$5)+1,0)&amp;""</f>
        <v/>
      </c>
      <c r="J355" s="707"/>
      <c r="K355" s="689" t="str">
        <f>VLOOKUP($C352,'2025年度(助産後期)'!$B$5:$N$207,COLUMN('2025年度(助産後期)'!$C$5)+1,0)&amp;""</f>
        <v/>
      </c>
      <c r="L355" s="717"/>
      <c r="M355" s="718" t="str">
        <f>VLOOKUP($C352,'2025年度(M1後期)'!$B$5:$N$207,COLUMN('2025年度(M1後期)'!$C$5)+1,0)&amp;""</f>
        <v/>
      </c>
      <c r="N355" s="707"/>
      <c r="O355" s="716" t="str">
        <f>VLOOKUP($C352,'2025年度(M2後期)'!$B$5:$N$207,COLUMN('2025年度(M2後期)'!$C$5)+1,0)&amp;""</f>
        <v/>
      </c>
      <c r="P355" s="707"/>
      <c r="Q355" s="716" t="str">
        <f>VLOOKUP($C352,'2025年度(D1後期)'!$B$5:$N$207,COLUMN('2025年度(D1後期)'!$C$5)+1,0)&amp;""</f>
        <v/>
      </c>
      <c r="R355" s="707"/>
      <c r="S355" s="689" t="str">
        <f>VLOOKUP($C352,'2025年度(D23後期)'!$B$5:$N$207,COLUMN('2025年度(D23後期)'!$C$5)+1,0)&amp;""</f>
        <v/>
      </c>
      <c r="T355" s="707"/>
      <c r="Z355" s="696"/>
      <c r="AA355" s="681"/>
      <c r="AB355" s="681"/>
      <c r="AC355" s="681"/>
      <c r="AD355" s="681"/>
      <c r="AE355" s="681"/>
      <c r="AF355" s="681"/>
      <c r="AG355" s="681"/>
      <c r="AH355" s="681"/>
      <c r="AI355" s="681"/>
      <c r="AJ355" s="681"/>
      <c r="AK355" s="681"/>
      <c r="AL355" s="681"/>
      <c r="AM355" s="681"/>
      <c r="AN355" s="681"/>
      <c r="AO355" s="681"/>
      <c r="AP355" s="681"/>
      <c r="AQ355" s="681"/>
      <c r="AR355" s="681"/>
      <c r="AS355" s="681"/>
      <c r="AT355" s="681"/>
      <c r="AU355" s="681"/>
      <c r="AV355" s="681"/>
      <c r="AW355" s="681"/>
      <c r="AX355" s="681"/>
      <c r="AY355" s="681"/>
      <c r="AZ355" s="681"/>
      <c r="BA355" s="681"/>
      <c r="BB355" s="681"/>
      <c r="BC355" s="681"/>
      <c r="BD355" s="681"/>
      <c r="BE355" s="681"/>
      <c r="BF355" s="681"/>
      <c r="BG355" s="681"/>
      <c r="BH355" s="681"/>
      <c r="BI355" s="681"/>
      <c r="BJ355" s="681"/>
      <c r="BK355" s="675"/>
      <c r="BL355" s="675"/>
      <c r="BM355" s="675"/>
      <c r="BN355" s="681"/>
      <c r="BO355" s="681"/>
      <c r="BP355" s="681"/>
      <c r="BQ355" s="681"/>
      <c r="BR355" s="681"/>
      <c r="BS355" s="681"/>
      <c r="BT355" s="681"/>
      <c r="BU355" s="681"/>
      <c r="BV355" s="681"/>
      <c r="BW355" s="681"/>
    </row>
    <row r="356" spans="1:75" ht="13.5" customHeight="1">
      <c r="A356" s="697"/>
      <c r="B356" s="16" t="s">
        <v>62</v>
      </c>
      <c r="C356" s="687"/>
      <c r="D356" s="719"/>
      <c r="E356" s="684"/>
      <c r="F356" s="719"/>
      <c r="G356" s="684"/>
      <c r="H356" s="719"/>
      <c r="I356" s="684"/>
      <c r="J356" s="719"/>
      <c r="K356" s="686"/>
      <c r="L356" s="720"/>
      <c r="M356" s="721"/>
      <c r="N356" s="719"/>
      <c r="O356" s="684"/>
      <c r="P356" s="719"/>
      <c r="Q356" s="684"/>
      <c r="R356" s="719"/>
      <c r="S356" s="686"/>
      <c r="T356" s="719"/>
      <c r="Z356" s="697"/>
      <c r="AA356" s="682"/>
      <c r="AB356" s="682"/>
      <c r="AC356" s="682"/>
      <c r="AD356" s="682"/>
      <c r="AE356" s="682"/>
      <c r="AF356" s="682"/>
      <c r="AG356" s="682"/>
      <c r="AH356" s="682"/>
      <c r="AI356" s="682"/>
      <c r="AJ356" s="682"/>
      <c r="AK356" s="682"/>
      <c r="AL356" s="682"/>
      <c r="AM356" s="682"/>
      <c r="AN356" s="682"/>
      <c r="AO356" s="682"/>
      <c r="AP356" s="682"/>
      <c r="AQ356" s="682"/>
      <c r="AR356" s="682"/>
      <c r="AS356" s="682"/>
      <c r="AT356" s="682"/>
      <c r="AU356" s="682"/>
      <c r="AV356" s="682"/>
      <c r="AW356" s="682"/>
      <c r="AX356" s="682"/>
      <c r="AY356" s="682"/>
      <c r="AZ356" s="682"/>
      <c r="BA356" s="682"/>
      <c r="BB356" s="682"/>
      <c r="BC356" s="682"/>
      <c r="BD356" s="682"/>
      <c r="BE356" s="682"/>
      <c r="BF356" s="682"/>
      <c r="BG356" s="682"/>
      <c r="BH356" s="682"/>
      <c r="BI356" s="682"/>
      <c r="BJ356" s="682"/>
      <c r="BK356" s="676"/>
      <c r="BL356" s="676"/>
      <c r="BM356" s="676"/>
      <c r="BN356" s="682"/>
      <c r="BO356" s="682"/>
      <c r="BP356" s="682"/>
      <c r="BQ356" s="682"/>
      <c r="BR356" s="682"/>
      <c r="BS356" s="682"/>
      <c r="BT356" s="682"/>
      <c r="BU356" s="682"/>
      <c r="BV356" s="682"/>
      <c r="BW356" s="682"/>
    </row>
    <row r="357" spans="1:75" ht="13.5" customHeight="1">
      <c r="A357" s="696" t="s">
        <v>64</v>
      </c>
      <c r="B357" s="15" t="s">
        <v>55</v>
      </c>
      <c r="C357" s="705" t="str">
        <f>VLOOKUP($C352,'2025年度(1年後期)'!$B$5:$N$207,COLUMN('2025年度(1年後期)'!$E$5),0)&amp;""</f>
        <v/>
      </c>
      <c r="D357" s="706"/>
      <c r="E357" s="713" t="str">
        <f>VLOOKUP($C352,'2025年度(2年後期)'!$B$5:$N$207,COLUMN('2025年度(2年後期)'!$E$5),0)&amp;""</f>
        <v/>
      </c>
      <c r="F357" s="706"/>
      <c r="G357" s="713" t="str">
        <f>VLOOKUP($C352,'2025年度(3年後期)'!$B$5:$N$207,COLUMN('2025年度(3年後期)'!$E$5),0)&amp;""</f>
        <v/>
      </c>
      <c r="H357" s="706"/>
      <c r="I357" s="713" t="str">
        <f>VLOOKUP($C352,'2025年度(4年後期)'!$B$5:$N$206,COLUMN('2025年度(4年後期)'!$E$5),0)&amp;""</f>
        <v/>
      </c>
      <c r="J357" s="706"/>
      <c r="K357" s="693" t="str">
        <f>VLOOKUP($C352,'2025年度(助産後期)'!$B$5:$N$207,COLUMN('2025年度(助産後期)'!$E$5),0)&amp;""</f>
        <v/>
      </c>
      <c r="L357" s="709"/>
      <c r="M357" s="705" t="str">
        <f>VLOOKUP($C352,'2025年度(M1後期)'!$B$5:$N$207,COLUMN('2025年度(M1後期)'!$E$5),0)&amp;""</f>
        <v/>
      </c>
      <c r="N357" s="706"/>
      <c r="O357" s="693" t="str">
        <f>VLOOKUP($C352,'2025年度(M2後期)'!$B$5:$N$207,COLUMN('2025年度(M2後期)'!$E$5),0)&amp;""</f>
        <v/>
      </c>
      <c r="P357" s="706"/>
      <c r="Q357" s="693" t="str">
        <f>VLOOKUP($C352,'2025年度(D1後期)'!$B$5:$N$207,COLUMN('2025年度(D1後期)'!$E$5),0)&amp;""</f>
        <v/>
      </c>
      <c r="R357" s="706"/>
      <c r="S357" s="693" t="str">
        <f>VLOOKUP($C352,'2025年度(D23後期)'!$B$5:$N$207,COLUMN('2025年度(D23後期)'!$E$5),0)&amp;""</f>
        <v/>
      </c>
      <c r="T357" s="706"/>
      <c r="U357" s="30"/>
      <c r="Z357" s="696" t="str">
        <f>A357</f>
        <v>２時限（11：00～12：30）</v>
      </c>
      <c r="AA357" s="680"/>
      <c r="AB357" s="680"/>
      <c r="AC357" s="680"/>
      <c r="AD357" s="680"/>
      <c r="AE357" s="680"/>
      <c r="AF357" s="680"/>
      <c r="AG357" s="680"/>
      <c r="AH357" s="680"/>
      <c r="AI357" s="680"/>
      <c r="AJ357" s="680"/>
      <c r="AK357" s="680"/>
      <c r="AL357" s="680"/>
      <c r="AM357" s="680"/>
      <c r="AN357" s="680"/>
      <c r="AO357" s="680"/>
      <c r="AP357" s="680"/>
      <c r="AQ357" s="680"/>
      <c r="AR357" s="680"/>
      <c r="AS357" s="680"/>
      <c r="AT357" s="680"/>
      <c r="AU357" s="680"/>
      <c r="AV357" s="680"/>
      <c r="AW357" s="680"/>
      <c r="AX357" s="680"/>
      <c r="AY357" s="680"/>
      <c r="AZ357" s="680"/>
      <c r="BA357" s="680"/>
      <c r="BB357" s="680"/>
      <c r="BC357" s="680"/>
      <c r="BD357" s="680"/>
      <c r="BE357" s="680"/>
      <c r="BF357" s="680"/>
      <c r="BG357" s="680"/>
      <c r="BH357" s="680"/>
      <c r="BI357" s="680"/>
      <c r="BJ357" s="680"/>
      <c r="BK357" s="674"/>
      <c r="BL357" s="674"/>
      <c r="BM357" s="674"/>
      <c r="BN357" s="680"/>
      <c r="BO357" s="680"/>
      <c r="BP357" s="680"/>
      <c r="BQ357" s="680"/>
      <c r="BR357" s="680"/>
      <c r="BS357" s="680"/>
      <c r="BT357" s="680"/>
      <c r="BU357" s="680"/>
      <c r="BV357" s="680"/>
      <c r="BW357" s="680"/>
    </row>
    <row r="358" spans="1:75" ht="13.5" customHeight="1">
      <c r="A358" s="696"/>
      <c r="B358" s="15" t="s">
        <v>58</v>
      </c>
      <c r="C358" s="708" t="str">
        <f>IFERROR(VLOOKUP(C357,科目・教員!$A$2:$B$349,2,0),"")</f>
        <v/>
      </c>
      <c r="D358" s="707"/>
      <c r="E358" s="716" t="str">
        <f>IFERROR(VLOOKUP(E357,科目・教員!$A$2:$B$349,2,0),"")</f>
        <v/>
      </c>
      <c r="F358" s="707"/>
      <c r="G358" s="716" t="str">
        <f>IFERROR(VLOOKUP(G357,科目・教員!$A$2:$B$349,2,0),"")</f>
        <v/>
      </c>
      <c r="H358" s="707"/>
      <c r="I358" s="716" t="str">
        <f>IFERROR(VLOOKUP(I357,科目・教員!$A$2:$B$349,2,0),"")</f>
        <v/>
      </c>
      <c r="J358" s="707"/>
      <c r="K358" s="689" t="str">
        <f>IFERROR(VLOOKUP(K357,科目・教員!$A$2:$B$349,2,0),"")</f>
        <v/>
      </c>
      <c r="L358" s="717"/>
      <c r="M358" s="708" t="str">
        <f>IFERROR(VLOOKUP(M357,科目・教員!$A$2:$B$349,2,0),"")</f>
        <v/>
      </c>
      <c r="N358" s="707"/>
      <c r="O358" s="689" t="str">
        <f>IFERROR(VLOOKUP(O357,科目・教員!$A$2:$B$349,2,0),"")</f>
        <v/>
      </c>
      <c r="P358" s="707"/>
      <c r="Q358" s="689" t="str">
        <f>IFERROR(VLOOKUP(Q357,科目・教員!$A$2:$B$349,2,0),"")</f>
        <v/>
      </c>
      <c r="R358" s="707"/>
      <c r="S358" s="689" t="str">
        <f>IFERROR(VLOOKUP(S357,科目・教員!$A$2:$B$349,2,0),"")</f>
        <v/>
      </c>
      <c r="T358" s="707"/>
      <c r="U358" s="30"/>
      <c r="Z358" s="696"/>
      <c r="AA358" s="681"/>
      <c r="AB358" s="681"/>
      <c r="AC358" s="681"/>
      <c r="AD358" s="681"/>
      <c r="AE358" s="681"/>
      <c r="AF358" s="681"/>
      <c r="AG358" s="681"/>
      <c r="AH358" s="681"/>
      <c r="AI358" s="681"/>
      <c r="AJ358" s="681"/>
      <c r="AK358" s="681"/>
      <c r="AL358" s="681"/>
      <c r="AM358" s="681"/>
      <c r="AN358" s="681"/>
      <c r="AO358" s="681"/>
      <c r="AP358" s="681"/>
      <c r="AQ358" s="681"/>
      <c r="AR358" s="681"/>
      <c r="AS358" s="681"/>
      <c r="AT358" s="681"/>
      <c r="AU358" s="681"/>
      <c r="AV358" s="681"/>
      <c r="AW358" s="681"/>
      <c r="AX358" s="681"/>
      <c r="AY358" s="681"/>
      <c r="AZ358" s="681"/>
      <c r="BA358" s="681"/>
      <c r="BB358" s="681"/>
      <c r="BC358" s="681"/>
      <c r="BD358" s="681"/>
      <c r="BE358" s="681"/>
      <c r="BF358" s="681"/>
      <c r="BG358" s="681"/>
      <c r="BH358" s="681"/>
      <c r="BI358" s="681"/>
      <c r="BJ358" s="681"/>
      <c r="BK358" s="675"/>
      <c r="BL358" s="675"/>
      <c r="BM358" s="675"/>
      <c r="BN358" s="681"/>
      <c r="BO358" s="681"/>
      <c r="BP358" s="681"/>
      <c r="BQ358" s="681"/>
      <c r="BR358" s="681"/>
      <c r="BS358" s="681"/>
      <c r="BT358" s="681"/>
      <c r="BU358" s="681"/>
      <c r="BV358" s="681"/>
      <c r="BW358" s="681"/>
    </row>
    <row r="359" spans="1:75" ht="13.5" customHeight="1">
      <c r="A359" s="696"/>
      <c r="B359" s="15" t="s">
        <v>60</v>
      </c>
      <c r="C359" s="708" t="str">
        <f>VLOOKUP($C352,'2025年度(1年後期)'!$B$5:$N$207,COLUMN('2025年度(1年後期)'!$E$5)+1,0)&amp;""</f>
        <v/>
      </c>
      <c r="D359" s="707"/>
      <c r="E359" s="716" t="str">
        <f>VLOOKUP($C352,'2025年度(2年後期)'!$B$5:$N$207,COLUMN('2025年度(2年後期)'!$E$5)+1,0)&amp;""</f>
        <v/>
      </c>
      <c r="F359" s="707"/>
      <c r="G359" s="716" t="str">
        <f>VLOOKUP($C352,'2025年度(3年後期)'!$B$5:$N$207,COLUMN('2025年度(3年後期)'!$E$5)+1,0)&amp;""</f>
        <v/>
      </c>
      <c r="H359" s="707"/>
      <c r="I359" s="716" t="str">
        <f>VLOOKUP($C352,'2025年度(4年後期)'!$B$5:$N$206,COLUMN('2025年度(4年後期)'!$E$5)+1,0)&amp;""</f>
        <v/>
      </c>
      <c r="J359" s="707"/>
      <c r="K359" s="689" t="str">
        <f>VLOOKUP($C352,'2025年度(助産後期)'!$B$5:$N$207,COLUMN('2025年度(助産後期)'!$E$5)+1,0)&amp;""</f>
        <v/>
      </c>
      <c r="L359" s="717"/>
      <c r="M359" s="708" t="str">
        <f>VLOOKUP($C352,'2025年度(M1後期)'!$B$5:$N$207,COLUMN('2025年度(M1後期)'!$E$5)+1,0)&amp;""</f>
        <v/>
      </c>
      <c r="N359" s="707"/>
      <c r="O359" s="689" t="str">
        <f>VLOOKUP($C352,'2025年度(M2後期)'!$B$5:$N$207,COLUMN('2025年度(M2後期)'!$E$5)+1,0)&amp;""</f>
        <v/>
      </c>
      <c r="P359" s="707"/>
      <c r="Q359" s="689" t="str">
        <f>VLOOKUP($C352,'2025年度(D1後期)'!$B$5:$N$207,COLUMN('2025年度(D1後期)'!$E$5)+1,0)&amp;""</f>
        <v/>
      </c>
      <c r="R359" s="707"/>
      <c r="S359" s="689" t="str">
        <f>VLOOKUP($C352,'2025年度(D23後期)'!$B$5:$N$207,COLUMN('2025年度(D23後期)'!$E$5)+1,0)&amp;""</f>
        <v/>
      </c>
      <c r="T359" s="707"/>
      <c r="U359" s="30"/>
      <c r="Z359" s="696"/>
      <c r="AA359" s="681"/>
      <c r="AB359" s="681"/>
      <c r="AC359" s="681"/>
      <c r="AD359" s="681"/>
      <c r="AE359" s="681"/>
      <c r="AF359" s="681"/>
      <c r="AG359" s="681"/>
      <c r="AH359" s="681"/>
      <c r="AI359" s="681"/>
      <c r="AJ359" s="681"/>
      <c r="AK359" s="681"/>
      <c r="AL359" s="681"/>
      <c r="AM359" s="681"/>
      <c r="AN359" s="681"/>
      <c r="AO359" s="681"/>
      <c r="AP359" s="681"/>
      <c r="AQ359" s="681"/>
      <c r="AR359" s="681"/>
      <c r="AS359" s="681"/>
      <c r="AT359" s="681"/>
      <c r="AU359" s="681"/>
      <c r="AV359" s="681"/>
      <c r="AW359" s="681"/>
      <c r="AX359" s="681"/>
      <c r="AY359" s="681"/>
      <c r="AZ359" s="681"/>
      <c r="BA359" s="681"/>
      <c r="BB359" s="681"/>
      <c r="BC359" s="681"/>
      <c r="BD359" s="681"/>
      <c r="BE359" s="681"/>
      <c r="BF359" s="681"/>
      <c r="BG359" s="681"/>
      <c r="BH359" s="681"/>
      <c r="BI359" s="681"/>
      <c r="BJ359" s="681"/>
      <c r="BK359" s="675"/>
      <c r="BL359" s="675"/>
      <c r="BM359" s="675"/>
      <c r="BN359" s="681"/>
      <c r="BO359" s="681"/>
      <c r="BP359" s="681"/>
      <c r="BQ359" s="681"/>
      <c r="BR359" s="681"/>
      <c r="BS359" s="681"/>
      <c r="BT359" s="681"/>
      <c r="BU359" s="681"/>
      <c r="BV359" s="681"/>
      <c r="BW359" s="681"/>
    </row>
    <row r="360" spans="1:75" ht="13.5" customHeight="1">
      <c r="A360" s="712"/>
      <c r="B360" s="16" t="s">
        <v>62</v>
      </c>
      <c r="C360" s="687"/>
      <c r="D360" s="685"/>
      <c r="E360" s="684"/>
      <c r="F360" s="685"/>
      <c r="G360" s="684"/>
      <c r="H360" s="685"/>
      <c r="I360" s="684"/>
      <c r="J360" s="685"/>
      <c r="K360" s="686"/>
      <c r="L360" s="686"/>
      <c r="M360" s="687"/>
      <c r="N360" s="685"/>
      <c r="O360" s="686"/>
      <c r="P360" s="685"/>
      <c r="Q360" s="686"/>
      <c r="R360" s="685"/>
      <c r="S360" s="686"/>
      <c r="T360" s="685"/>
      <c r="U360" s="30"/>
      <c r="Z360" s="697"/>
      <c r="AA360" s="682"/>
      <c r="AB360" s="682"/>
      <c r="AC360" s="682"/>
      <c r="AD360" s="682"/>
      <c r="AE360" s="682"/>
      <c r="AF360" s="682"/>
      <c r="AG360" s="682"/>
      <c r="AH360" s="682"/>
      <c r="AI360" s="682"/>
      <c r="AJ360" s="682"/>
      <c r="AK360" s="682"/>
      <c r="AL360" s="682"/>
      <c r="AM360" s="682"/>
      <c r="AN360" s="682"/>
      <c r="AO360" s="682"/>
      <c r="AP360" s="682"/>
      <c r="AQ360" s="682"/>
      <c r="AR360" s="682"/>
      <c r="AS360" s="682"/>
      <c r="AT360" s="682"/>
      <c r="AU360" s="682"/>
      <c r="AV360" s="682"/>
      <c r="AW360" s="682"/>
      <c r="AX360" s="682"/>
      <c r="AY360" s="682"/>
      <c r="AZ360" s="682"/>
      <c r="BA360" s="682"/>
      <c r="BB360" s="682"/>
      <c r="BC360" s="682"/>
      <c r="BD360" s="682"/>
      <c r="BE360" s="682"/>
      <c r="BF360" s="682"/>
      <c r="BG360" s="682"/>
      <c r="BH360" s="682"/>
      <c r="BI360" s="682"/>
      <c r="BJ360" s="682"/>
      <c r="BK360" s="676"/>
      <c r="BL360" s="676"/>
      <c r="BM360" s="676"/>
      <c r="BN360" s="682"/>
      <c r="BO360" s="682"/>
      <c r="BP360" s="682"/>
      <c r="BQ360" s="682"/>
      <c r="BR360" s="682"/>
      <c r="BS360" s="682"/>
      <c r="BT360" s="682"/>
      <c r="BU360" s="682"/>
      <c r="BV360" s="682"/>
      <c r="BW360" s="682"/>
    </row>
    <row r="361" spans="1:75" ht="13.5" customHeight="1">
      <c r="A361" s="695" t="s">
        <v>70</v>
      </c>
      <c r="B361" s="17" t="s">
        <v>71</v>
      </c>
      <c r="C361" s="705"/>
      <c r="D361" s="706"/>
      <c r="E361" s="713"/>
      <c r="F361" s="706"/>
      <c r="G361" s="713"/>
      <c r="H361" s="706"/>
      <c r="I361" s="713"/>
      <c r="J361" s="706"/>
      <c r="K361" s="693"/>
      <c r="L361" s="709"/>
      <c r="M361" s="705"/>
      <c r="N361" s="706"/>
      <c r="O361" s="693"/>
      <c r="P361" s="706"/>
      <c r="Q361" s="693"/>
      <c r="R361" s="706"/>
      <c r="S361" s="693"/>
      <c r="T361" s="706"/>
      <c r="Z361" s="696" t="str">
        <f>A361</f>
        <v>昼休み（12：30～13：30）</v>
      </c>
      <c r="AA361" s="680"/>
      <c r="AB361" s="680"/>
      <c r="AC361" s="680"/>
      <c r="AD361" s="680"/>
      <c r="AE361" s="680"/>
      <c r="AF361" s="680"/>
      <c r="AG361" s="680"/>
      <c r="AH361" s="680"/>
      <c r="AI361" s="680"/>
      <c r="AJ361" s="680"/>
      <c r="AK361" s="680"/>
      <c r="AL361" s="680"/>
      <c r="AM361" s="680"/>
      <c r="AN361" s="680"/>
      <c r="AO361" s="680"/>
      <c r="AP361" s="680"/>
      <c r="AQ361" s="680"/>
      <c r="AR361" s="680"/>
      <c r="AS361" s="680"/>
      <c r="AT361" s="680"/>
      <c r="AU361" s="680"/>
      <c r="AV361" s="680"/>
      <c r="AW361" s="680"/>
      <c r="AX361" s="680"/>
      <c r="AY361" s="680"/>
      <c r="AZ361" s="680"/>
      <c r="BA361" s="680"/>
      <c r="BB361" s="680"/>
      <c r="BC361" s="680"/>
      <c r="BD361" s="680"/>
      <c r="BE361" s="680"/>
      <c r="BF361" s="680"/>
      <c r="BG361" s="680"/>
      <c r="BH361" s="680"/>
      <c r="BI361" s="680"/>
      <c r="BJ361" s="680"/>
      <c r="BK361" s="674"/>
      <c r="BL361" s="674"/>
      <c r="BM361" s="674"/>
      <c r="BN361" s="680"/>
      <c r="BO361" s="680"/>
      <c r="BP361" s="680"/>
      <c r="BQ361" s="680"/>
      <c r="BR361" s="680"/>
      <c r="BS361" s="680"/>
      <c r="BT361" s="680"/>
      <c r="BU361" s="680"/>
      <c r="BV361" s="680"/>
      <c r="BW361" s="680"/>
    </row>
    <row r="362" spans="1:75" ht="13.5" customHeight="1">
      <c r="A362" s="696"/>
      <c r="B362" s="17" t="s">
        <v>73</v>
      </c>
      <c r="C362" s="708"/>
      <c r="D362" s="707"/>
      <c r="E362" s="716"/>
      <c r="F362" s="707"/>
      <c r="G362" s="716"/>
      <c r="H362" s="707"/>
      <c r="I362" s="716"/>
      <c r="J362" s="707"/>
      <c r="K362" s="689"/>
      <c r="L362" s="717"/>
      <c r="M362" s="708"/>
      <c r="N362" s="707"/>
      <c r="O362" s="689"/>
      <c r="P362" s="707"/>
      <c r="Q362" s="689"/>
      <c r="R362" s="707"/>
      <c r="S362" s="689"/>
      <c r="T362" s="707"/>
      <c r="Z362" s="696"/>
      <c r="AA362" s="681"/>
      <c r="AB362" s="681"/>
      <c r="AC362" s="681"/>
      <c r="AD362" s="681"/>
      <c r="AE362" s="681"/>
      <c r="AF362" s="681"/>
      <c r="AG362" s="681"/>
      <c r="AH362" s="681"/>
      <c r="AI362" s="681"/>
      <c r="AJ362" s="681"/>
      <c r="AK362" s="681"/>
      <c r="AL362" s="681"/>
      <c r="AM362" s="681"/>
      <c r="AN362" s="681"/>
      <c r="AO362" s="681"/>
      <c r="AP362" s="681"/>
      <c r="AQ362" s="681"/>
      <c r="AR362" s="681"/>
      <c r="AS362" s="681"/>
      <c r="AT362" s="681"/>
      <c r="AU362" s="681"/>
      <c r="AV362" s="681"/>
      <c r="AW362" s="681"/>
      <c r="AX362" s="681"/>
      <c r="AY362" s="681"/>
      <c r="AZ362" s="681"/>
      <c r="BA362" s="681"/>
      <c r="BB362" s="681"/>
      <c r="BC362" s="681"/>
      <c r="BD362" s="681"/>
      <c r="BE362" s="681"/>
      <c r="BF362" s="681"/>
      <c r="BG362" s="681"/>
      <c r="BH362" s="681"/>
      <c r="BI362" s="681"/>
      <c r="BJ362" s="681"/>
      <c r="BK362" s="675"/>
      <c r="BL362" s="675"/>
      <c r="BM362" s="675"/>
      <c r="BN362" s="681"/>
      <c r="BO362" s="681"/>
      <c r="BP362" s="681"/>
      <c r="BQ362" s="681"/>
      <c r="BR362" s="681"/>
      <c r="BS362" s="681"/>
      <c r="BT362" s="681"/>
      <c r="BU362" s="681"/>
      <c r="BV362" s="681"/>
      <c r="BW362" s="681"/>
    </row>
    <row r="363" spans="1:75" ht="13.5" customHeight="1">
      <c r="A363" s="696"/>
      <c r="B363" s="17" t="s">
        <v>60</v>
      </c>
      <c r="C363" s="708"/>
      <c r="D363" s="707"/>
      <c r="E363" s="716"/>
      <c r="F363" s="707"/>
      <c r="G363" s="716"/>
      <c r="H363" s="707"/>
      <c r="I363" s="716"/>
      <c r="J363" s="707"/>
      <c r="K363" s="689"/>
      <c r="L363" s="717"/>
      <c r="M363" s="708"/>
      <c r="N363" s="707"/>
      <c r="O363" s="689"/>
      <c r="P363" s="707"/>
      <c r="Q363" s="689"/>
      <c r="R363" s="707"/>
      <c r="S363" s="689"/>
      <c r="T363" s="707"/>
      <c r="Z363" s="696"/>
      <c r="AA363" s="681"/>
      <c r="AB363" s="681"/>
      <c r="AC363" s="681"/>
      <c r="AD363" s="681"/>
      <c r="AE363" s="681"/>
      <c r="AF363" s="681"/>
      <c r="AG363" s="681"/>
      <c r="AH363" s="681"/>
      <c r="AI363" s="681"/>
      <c r="AJ363" s="681"/>
      <c r="AK363" s="681"/>
      <c r="AL363" s="681"/>
      <c r="AM363" s="681"/>
      <c r="AN363" s="681"/>
      <c r="AO363" s="681"/>
      <c r="AP363" s="681"/>
      <c r="AQ363" s="681"/>
      <c r="AR363" s="681"/>
      <c r="AS363" s="681"/>
      <c r="AT363" s="681"/>
      <c r="AU363" s="681"/>
      <c r="AV363" s="681"/>
      <c r="AW363" s="681"/>
      <c r="AX363" s="681"/>
      <c r="AY363" s="681"/>
      <c r="AZ363" s="681"/>
      <c r="BA363" s="681"/>
      <c r="BB363" s="681"/>
      <c r="BC363" s="681"/>
      <c r="BD363" s="681"/>
      <c r="BE363" s="681"/>
      <c r="BF363" s="681"/>
      <c r="BG363" s="681"/>
      <c r="BH363" s="681"/>
      <c r="BI363" s="681"/>
      <c r="BJ363" s="681"/>
      <c r="BK363" s="675"/>
      <c r="BL363" s="675"/>
      <c r="BM363" s="675"/>
      <c r="BN363" s="681"/>
      <c r="BO363" s="681"/>
      <c r="BP363" s="681"/>
      <c r="BQ363" s="681"/>
      <c r="BR363" s="681"/>
      <c r="BS363" s="681"/>
      <c r="BT363" s="681"/>
      <c r="BU363" s="681"/>
      <c r="BV363" s="681"/>
      <c r="BW363" s="681"/>
    </row>
    <row r="364" spans="1:75" ht="13.5" customHeight="1">
      <c r="A364" s="697"/>
      <c r="B364" s="18" t="s">
        <v>62</v>
      </c>
      <c r="C364" s="714"/>
      <c r="D364" s="711"/>
      <c r="E364" s="715"/>
      <c r="F364" s="711"/>
      <c r="G364" s="715"/>
      <c r="H364" s="711"/>
      <c r="I364" s="715"/>
      <c r="J364" s="711"/>
      <c r="K364" s="710"/>
      <c r="L364" s="710"/>
      <c r="M364" s="714"/>
      <c r="N364" s="711"/>
      <c r="O364" s="710"/>
      <c r="P364" s="711"/>
      <c r="Q364" s="710"/>
      <c r="R364" s="711"/>
      <c r="S364" s="710"/>
      <c r="T364" s="711"/>
      <c r="Z364" s="697"/>
      <c r="AA364" s="682"/>
      <c r="AB364" s="682"/>
      <c r="AC364" s="682"/>
      <c r="AD364" s="682"/>
      <c r="AE364" s="682"/>
      <c r="AF364" s="682"/>
      <c r="AG364" s="682"/>
      <c r="AH364" s="682"/>
      <c r="AI364" s="682"/>
      <c r="AJ364" s="682"/>
      <c r="AK364" s="682"/>
      <c r="AL364" s="682"/>
      <c r="AM364" s="682"/>
      <c r="AN364" s="682"/>
      <c r="AO364" s="682"/>
      <c r="AP364" s="682"/>
      <c r="AQ364" s="682"/>
      <c r="AR364" s="682"/>
      <c r="AS364" s="682"/>
      <c r="AT364" s="682"/>
      <c r="AU364" s="682"/>
      <c r="AV364" s="682"/>
      <c r="AW364" s="682"/>
      <c r="AX364" s="682"/>
      <c r="AY364" s="682"/>
      <c r="AZ364" s="682"/>
      <c r="BA364" s="682"/>
      <c r="BB364" s="682"/>
      <c r="BC364" s="682"/>
      <c r="BD364" s="682"/>
      <c r="BE364" s="682"/>
      <c r="BF364" s="682"/>
      <c r="BG364" s="682"/>
      <c r="BH364" s="682"/>
      <c r="BI364" s="682"/>
      <c r="BJ364" s="682"/>
      <c r="BK364" s="676"/>
      <c r="BL364" s="676"/>
      <c r="BM364" s="676"/>
      <c r="BN364" s="682"/>
      <c r="BO364" s="682"/>
      <c r="BP364" s="682"/>
      <c r="BQ364" s="682"/>
      <c r="BR364" s="682"/>
      <c r="BS364" s="682"/>
      <c r="BT364" s="682"/>
      <c r="BU364" s="682"/>
      <c r="BV364" s="682"/>
      <c r="BW364" s="682"/>
    </row>
    <row r="365" spans="1:75" ht="13.5" customHeight="1">
      <c r="A365" s="696" t="s">
        <v>74</v>
      </c>
      <c r="B365" s="15" t="s">
        <v>55</v>
      </c>
      <c r="C365" s="692" t="str">
        <f>VLOOKUP($C352,'2025年度(1年後期)'!$B$5:$N$207,COLUMN('2025年度(1年後期)'!$G$5),0)&amp;""</f>
        <v/>
      </c>
      <c r="D365" s="693"/>
      <c r="E365" s="698" t="str">
        <f>VLOOKUP($C352,'2025年度(2年後期)'!$B$5:$N$207,COLUMN('2025年度(2年後期)'!$G$5),0)&amp;""</f>
        <v/>
      </c>
      <c r="F365" s="693"/>
      <c r="G365" s="698" t="str">
        <f>VLOOKUP($C352,'2025年度(3年後期)'!$B$5:$N$207,COLUMN('2025年度(3年後期)'!$G$5),0)&amp;""</f>
        <v/>
      </c>
      <c r="H365" s="693"/>
      <c r="I365" s="698" t="str">
        <f>VLOOKUP($C352,'2025年度(4年後期)'!$B$5:$N$206,COLUMN('2025年度(4年後期)'!$G$5),0)&amp;""</f>
        <v/>
      </c>
      <c r="J365" s="693"/>
      <c r="K365" s="694" t="str">
        <f>VLOOKUP($C352,'2025年度(助産後期)'!$B$5:$N$207,COLUMN('2025年度(助産後期)'!$G$5),0)&amp;""</f>
        <v/>
      </c>
      <c r="L365" s="694"/>
      <c r="M365" s="692" t="str">
        <f>VLOOKUP($C352,'2025年度(M1後期)'!$B$5:$N$207,COLUMN('2025年度(M1後期)'!$G$5),0)&amp;""</f>
        <v/>
      </c>
      <c r="N365" s="693"/>
      <c r="O365" s="694" t="str">
        <f>VLOOKUP($C352,'2025年度(M2後期)'!$B$5:$N$207,COLUMN('2025年度(M2後期)'!$G$5),0)&amp;""</f>
        <v/>
      </c>
      <c r="P365" s="693"/>
      <c r="Q365" s="694" t="str">
        <f>VLOOKUP($C352,'2025年度(D1後期)'!$B$5:$N$207,COLUMN('2025年度(D1後期)'!$G$5),0)&amp;""</f>
        <v/>
      </c>
      <c r="R365" s="693"/>
      <c r="S365" s="694" t="str">
        <f>VLOOKUP($C352,'2025年度(D23後期)'!$B$5:$N$207,COLUMN('2025年度(D23後期)'!$G$5),0)&amp;""</f>
        <v/>
      </c>
      <c r="T365" s="693"/>
      <c r="Z365" s="696" t="str">
        <f>A365</f>
        <v>３時限（13：30～15：00）</v>
      </c>
      <c r="AA365" s="680"/>
      <c r="AB365" s="680"/>
      <c r="AC365" s="680"/>
      <c r="AD365" s="680"/>
      <c r="AE365" s="680"/>
      <c r="AF365" s="680"/>
      <c r="AG365" s="680"/>
      <c r="AH365" s="680"/>
      <c r="AI365" s="680"/>
      <c r="AJ365" s="680"/>
      <c r="AK365" s="680"/>
      <c r="AL365" s="680"/>
      <c r="AM365" s="680"/>
      <c r="AN365" s="680"/>
      <c r="AO365" s="680"/>
      <c r="AP365" s="680"/>
      <c r="AQ365" s="680"/>
      <c r="AR365" s="680"/>
      <c r="AS365" s="680"/>
      <c r="AT365" s="680"/>
      <c r="AU365" s="680"/>
      <c r="AV365" s="680"/>
      <c r="AW365" s="680"/>
      <c r="AX365" s="680"/>
      <c r="AY365" s="680"/>
      <c r="AZ365" s="680"/>
      <c r="BA365" s="680"/>
      <c r="BB365" s="680"/>
      <c r="BC365" s="680"/>
      <c r="BD365" s="680"/>
      <c r="BE365" s="680"/>
      <c r="BF365" s="680"/>
      <c r="BG365" s="680"/>
      <c r="BH365" s="680"/>
      <c r="BI365" s="680"/>
      <c r="BJ365" s="680"/>
      <c r="BK365" s="674"/>
      <c r="BL365" s="674"/>
      <c r="BM365" s="674"/>
      <c r="BN365" s="680"/>
      <c r="BO365" s="680"/>
      <c r="BP365" s="680"/>
      <c r="BQ365" s="680"/>
      <c r="BR365" s="680"/>
      <c r="BS365" s="680"/>
      <c r="BT365" s="680"/>
      <c r="BU365" s="680"/>
      <c r="BV365" s="680"/>
      <c r="BW365" s="680"/>
    </row>
    <row r="366" spans="1:75" ht="13.5" customHeight="1">
      <c r="A366" s="696"/>
      <c r="B366" s="15" t="s">
        <v>58</v>
      </c>
      <c r="C366" s="688" t="str">
        <f>IFERROR(VLOOKUP(C365,科目・教員!$A$2:$B$349,2,0),"")</f>
        <v/>
      </c>
      <c r="D366" s="689"/>
      <c r="E366" s="690" t="str">
        <f>IFERROR(VLOOKUP(E365,科目・教員!$A$2:$B$349,2,0),"")</f>
        <v/>
      </c>
      <c r="F366" s="689"/>
      <c r="G366" s="690" t="str">
        <f>IFERROR(VLOOKUP(G365,科目・教員!$A$2:$B$349,2,0),"")</f>
        <v/>
      </c>
      <c r="H366" s="689"/>
      <c r="I366" s="690" t="str">
        <f>IFERROR(VLOOKUP(I365,科目・教員!$A$2:$B$349,2,0),"")</f>
        <v/>
      </c>
      <c r="J366" s="689"/>
      <c r="K366" s="691" t="str">
        <f>IFERROR(VLOOKUP(K365,科目・教員!$A$2:$B$349,2,0),"")</f>
        <v/>
      </c>
      <c r="L366" s="691"/>
      <c r="M366" s="688" t="str">
        <f>IFERROR(VLOOKUP(M365,科目・教員!$A$2:$B$349,2,0),"")</f>
        <v/>
      </c>
      <c r="N366" s="689"/>
      <c r="O366" s="691" t="str">
        <f>IFERROR(VLOOKUP(O365,科目・教員!$A$2:$B$349,2,0),"")</f>
        <v/>
      </c>
      <c r="P366" s="689"/>
      <c r="Q366" s="691" t="str">
        <f>IFERROR(VLOOKUP(Q365,科目・教員!$A$2:$B$349,2,0),"")</f>
        <v/>
      </c>
      <c r="R366" s="689"/>
      <c r="S366" s="691" t="str">
        <f>IFERROR(VLOOKUP(S365,科目・教員!$A$2:$B$349,2,0),"")</f>
        <v/>
      </c>
      <c r="T366" s="689"/>
      <c r="Z366" s="696"/>
      <c r="AA366" s="681"/>
      <c r="AB366" s="681"/>
      <c r="AC366" s="681"/>
      <c r="AD366" s="681"/>
      <c r="AE366" s="681"/>
      <c r="AF366" s="681"/>
      <c r="AG366" s="681"/>
      <c r="AH366" s="681"/>
      <c r="AI366" s="681"/>
      <c r="AJ366" s="681"/>
      <c r="AK366" s="681"/>
      <c r="AL366" s="681"/>
      <c r="AM366" s="681"/>
      <c r="AN366" s="681"/>
      <c r="AO366" s="681"/>
      <c r="AP366" s="681"/>
      <c r="AQ366" s="681"/>
      <c r="AR366" s="681"/>
      <c r="AS366" s="681"/>
      <c r="AT366" s="681"/>
      <c r="AU366" s="681"/>
      <c r="AV366" s="681"/>
      <c r="AW366" s="681"/>
      <c r="AX366" s="681"/>
      <c r="AY366" s="681"/>
      <c r="AZ366" s="681"/>
      <c r="BA366" s="681"/>
      <c r="BB366" s="681"/>
      <c r="BC366" s="681"/>
      <c r="BD366" s="681"/>
      <c r="BE366" s="681"/>
      <c r="BF366" s="681"/>
      <c r="BG366" s="681"/>
      <c r="BH366" s="681"/>
      <c r="BI366" s="681"/>
      <c r="BJ366" s="681"/>
      <c r="BK366" s="675"/>
      <c r="BL366" s="675"/>
      <c r="BM366" s="675"/>
      <c r="BN366" s="681"/>
      <c r="BO366" s="681"/>
      <c r="BP366" s="681"/>
      <c r="BQ366" s="681"/>
      <c r="BR366" s="681"/>
      <c r="BS366" s="681"/>
      <c r="BT366" s="681"/>
      <c r="BU366" s="681"/>
      <c r="BV366" s="681"/>
      <c r="BW366" s="681"/>
    </row>
    <row r="367" spans="1:75" ht="13.5" customHeight="1">
      <c r="A367" s="696"/>
      <c r="B367" s="15" t="s">
        <v>60</v>
      </c>
      <c r="C367" s="688" t="str">
        <f>VLOOKUP($C352,'2025年度(1年後期)'!$B$5:$N$207,COLUMN('2025年度(1年後期)'!$G$5)+1,0)&amp;""</f>
        <v/>
      </c>
      <c r="D367" s="689"/>
      <c r="E367" s="690" t="str">
        <f>VLOOKUP($C352,'2025年度(2年後期)'!$B$5:$N$207,COLUMN('2025年度(2年後期)'!$G$5)+1,0)&amp;""</f>
        <v/>
      </c>
      <c r="F367" s="689"/>
      <c r="G367" s="690" t="str">
        <f>VLOOKUP($C352,'2025年度(3年後期)'!$B$5:$N$207,COLUMN('2025年度(3年後期)'!$G$5)+1,0)&amp;""</f>
        <v/>
      </c>
      <c r="H367" s="689"/>
      <c r="I367" s="690" t="str">
        <f>VLOOKUP($C352,'2025年度(4年後期)'!$B$5:$N$206,COLUMN('2025年度(4年後期)'!$G$5)+1,0)&amp;""</f>
        <v/>
      </c>
      <c r="J367" s="689"/>
      <c r="K367" s="691" t="str">
        <f>VLOOKUP($C352,'2025年度(助産後期)'!$B$5:$N$207,COLUMN('2025年度(助産後期)'!$G$5)+1,0)&amp;""</f>
        <v/>
      </c>
      <c r="L367" s="691"/>
      <c r="M367" s="688" t="str">
        <f>VLOOKUP($C352,'2025年度(M1後期)'!$B$5:$N$207,COLUMN('2025年度(M1後期)'!$G$5)+1,0)&amp;""</f>
        <v/>
      </c>
      <c r="N367" s="689"/>
      <c r="O367" s="691" t="str">
        <f>VLOOKUP($C352,'2025年度(M2後期)'!$B$5:$N$207,COLUMN('2025年度(M2後期)'!$G$5)+1,0)&amp;""</f>
        <v/>
      </c>
      <c r="P367" s="689"/>
      <c r="Q367" s="691" t="str">
        <f>VLOOKUP($C352,'2025年度(D1後期)'!$B$5:$N$207,COLUMN('2025年度(D1後期)'!$G$5)+1,0)&amp;""</f>
        <v/>
      </c>
      <c r="R367" s="689"/>
      <c r="S367" s="691" t="str">
        <f>VLOOKUP($C352,'2025年度(D23後期)'!$B$5:$N$207,COLUMN('2025年度(D23後期)'!$G$5)+1,0)&amp;""</f>
        <v/>
      </c>
      <c r="T367" s="689"/>
      <c r="Z367" s="696"/>
      <c r="AA367" s="681"/>
      <c r="AB367" s="681"/>
      <c r="AC367" s="681"/>
      <c r="AD367" s="681"/>
      <c r="AE367" s="681"/>
      <c r="AF367" s="681"/>
      <c r="AG367" s="681"/>
      <c r="AH367" s="681"/>
      <c r="AI367" s="681"/>
      <c r="AJ367" s="681"/>
      <c r="AK367" s="681"/>
      <c r="AL367" s="681"/>
      <c r="AM367" s="681"/>
      <c r="AN367" s="681"/>
      <c r="AO367" s="681"/>
      <c r="AP367" s="681"/>
      <c r="AQ367" s="681"/>
      <c r="AR367" s="681"/>
      <c r="AS367" s="681"/>
      <c r="AT367" s="681"/>
      <c r="AU367" s="681"/>
      <c r="AV367" s="681"/>
      <c r="AW367" s="681"/>
      <c r="AX367" s="681"/>
      <c r="AY367" s="681"/>
      <c r="AZ367" s="681"/>
      <c r="BA367" s="681"/>
      <c r="BB367" s="681"/>
      <c r="BC367" s="681"/>
      <c r="BD367" s="681"/>
      <c r="BE367" s="681"/>
      <c r="BF367" s="681"/>
      <c r="BG367" s="681"/>
      <c r="BH367" s="681"/>
      <c r="BI367" s="681"/>
      <c r="BJ367" s="681"/>
      <c r="BK367" s="675"/>
      <c r="BL367" s="675"/>
      <c r="BM367" s="675"/>
      <c r="BN367" s="681"/>
      <c r="BO367" s="681"/>
      <c r="BP367" s="681"/>
      <c r="BQ367" s="681"/>
      <c r="BR367" s="681"/>
      <c r="BS367" s="681"/>
      <c r="BT367" s="681"/>
      <c r="BU367" s="681"/>
      <c r="BV367" s="681"/>
      <c r="BW367" s="681"/>
    </row>
    <row r="368" spans="1:75" ht="13.5" customHeight="1">
      <c r="A368" s="712"/>
      <c r="B368" s="16" t="s">
        <v>62</v>
      </c>
      <c r="C368" s="687"/>
      <c r="D368" s="685"/>
      <c r="E368" s="684"/>
      <c r="F368" s="685"/>
      <c r="G368" s="684"/>
      <c r="H368" s="685"/>
      <c r="I368" s="684"/>
      <c r="J368" s="685"/>
      <c r="K368" s="686"/>
      <c r="L368" s="686"/>
      <c r="M368" s="687"/>
      <c r="N368" s="685"/>
      <c r="O368" s="686"/>
      <c r="P368" s="685"/>
      <c r="Q368" s="686"/>
      <c r="R368" s="685"/>
      <c r="S368" s="686"/>
      <c r="T368" s="685"/>
      <c r="Z368" s="697"/>
      <c r="AA368" s="682"/>
      <c r="AB368" s="682"/>
      <c r="AC368" s="682"/>
      <c r="AD368" s="682"/>
      <c r="AE368" s="682"/>
      <c r="AF368" s="682"/>
      <c r="AG368" s="682"/>
      <c r="AH368" s="682"/>
      <c r="AI368" s="682"/>
      <c r="AJ368" s="682"/>
      <c r="AK368" s="682"/>
      <c r="AL368" s="682"/>
      <c r="AM368" s="682"/>
      <c r="AN368" s="682"/>
      <c r="AO368" s="682"/>
      <c r="AP368" s="682"/>
      <c r="AQ368" s="682"/>
      <c r="AR368" s="682"/>
      <c r="AS368" s="682"/>
      <c r="AT368" s="682"/>
      <c r="AU368" s="682"/>
      <c r="AV368" s="682"/>
      <c r="AW368" s="682"/>
      <c r="AX368" s="682"/>
      <c r="AY368" s="682"/>
      <c r="AZ368" s="682"/>
      <c r="BA368" s="682"/>
      <c r="BB368" s="682"/>
      <c r="BC368" s="682"/>
      <c r="BD368" s="682"/>
      <c r="BE368" s="682"/>
      <c r="BF368" s="682"/>
      <c r="BG368" s="682"/>
      <c r="BH368" s="682"/>
      <c r="BI368" s="682"/>
      <c r="BJ368" s="682"/>
      <c r="BK368" s="676"/>
      <c r="BL368" s="676"/>
      <c r="BM368" s="676"/>
      <c r="BN368" s="682"/>
      <c r="BO368" s="682"/>
      <c r="BP368" s="682"/>
      <c r="BQ368" s="682"/>
      <c r="BR368" s="682"/>
      <c r="BS368" s="682"/>
      <c r="BT368" s="682"/>
      <c r="BU368" s="682"/>
      <c r="BV368" s="682"/>
      <c r="BW368" s="682"/>
    </row>
    <row r="369" spans="1:75" ht="13.5" customHeight="1">
      <c r="A369" s="696" t="s">
        <v>80</v>
      </c>
      <c r="B369" s="15" t="s">
        <v>55</v>
      </c>
      <c r="C369" s="692" t="str">
        <f>VLOOKUP($C352,'2025年度(1年後期)'!$B$5:$N$207,COLUMN('2025年度(1年後期)'!$I$5),0)&amp;""</f>
        <v/>
      </c>
      <c r="D369" s="693"/>
      <c r="E369" s="698" t="str">
        <f>VLOOKUP($C352,'2025年度(2年後期)'!$B$5:$N$207,COLUMN('2025年度(2年後期)'!$I$5),0)&amp;""</f>
        <v/>
      </c>
      <c r="F369" s="693"/>
      <c r="G369" s="698" t="str">
        <f>VLOOKUP($C352,'2025年度(3年後期)'!$B$5:$N$207,COLUMN('2025年度(3年後期)'!$I$5),0)&amp;""</f>
        <v/>
      </c>
      <c r="H369" s="693"/>
      <c r="I369" s="698" t="str">
        <f>VLOOKUP($C352,'2025年度(4年後期)'!$B$5:$N$206,COLUMN('2025年度(4年後期)'!$I$5),0)&amp;""</f>
        <v/>
      </c>
      <c r="J369" s="693"/>
      <c r="K369" s="694" t="str">
        <f>VLOOKUP($C352,'2025年度(助産後期)'!$B$5:$N$207,COLUMN('2025年度(助産後期)'!$I$5),0)&amp;""</f>
        <v/>
      </c>
      <c r="L369" s="694"/>
      <c r="M369" s="692" t="str">
        <f>VLOOKUP($C352,'2025年度(M1後期)'!$B$5:$N$207,COLUMN('2025年度(M1後期)'!$I$5),0)&amp;""</f>
        <v/>
      </c>
      <c r="N369" s="693"/>
      <c r="O369" s="694" t="str">
        <f>VLOOKUP($C352,'2025年度(M2後期)'!$B$5:$N$207,COLUMN('2025年度(M2後期)'!$I$5),0)&amp;""</f>
        <v/>
      </c>
      <c r="P369" s="693"/>
      <c r="Q369" s="694" t="str">
        <f>VLOOKUP($C352,'2025年度(D1後期)'!$B$5:$N$207,COLUMN('2025年度(D1後期)'!$I$5),0)&amp;""</f>
        <v/>
      </c>
      <c r="R369" s="693"/>
      <c r="S369" s="694" t="str">
        <f>VLOOKUP($C352,'2025年度(D23後期)'!$B$5:$N$207,COLUMN('2025年度(D23後期)'!$I$5),0)&amp;""</f>
        <v/>
      </c>
      <c r="T369" s="693"/>
      <c r="Z369" s="696" t="str">
        <f>A369</f>
        <v>４時限（15：10～16：40）</v>
      </c>
      <c r="AA369" s="680"/>
      <c r="AB369" s="680"/>
      <c r="AC369" s="680"/>
      <c r="AD369" s="680"/>
      <c r="AE369" s="680"/>
      <c r="AF369" s="680"/>
      <c r="AG369" s="680"/>
      <c r="AH369" s="680"/>
      <c r="AI369" s="680"/>
      <c r="AJ369" s="680"/>
      <c r="AK369" s="680"/>
      <c r="AL369" s="680"/>
      <c r="AM369" s="680"/>
      <c r="AN369" s="680"/>
      <c r="AO369" s="680"/>
      <c r="AP369" s="680"/>
      <c r="AQ369" s="680"/>
      <c r="AR369" s="680"/>
      <c r="AS369" s="680"/>
      <c r="AT369" s="680"/>
      <c r="AU369" s="680"/>
      <c r="AV369" s="680"/>
      <c r="AW369" s="680"/>
      <c r="AX369" s="680"/>
      <c r="AY369" s="680"/>
      <c r="AZ369" s="680"/>
      <c r="BA369" s="680"/>
      <c r="BB369" s="680"/>
      <c r="BC369" s="680"/>
      <c r="BD369" s="680"/>
      <c r="BE369" s="680"/>
      <c r="BF369" s="680"/>
      <c r="BG369" s="680"/>
      <c r="BH369" s="680"/>
      <c r="BI369" s="680"/>
      <c r="BJ369" s="680"/>
      <c r="BK369" s="674"/>
      <c r="BL369" s="674"/>
      <c r="BM369" s="674"/>
      <c r="BN369" s="680"/>
      <c r="BO369" s="680"/>
      <c r="BP369" s="680"/>
      <c r="BQ369" s="680"/>
      <c r="BR369" s="680"/>
      <c r="BS369" s="680"/>
      <c r="BT369" s="680"/>
      <c r="BU369" s="680"/>
      <c r="BV369" s="680"/>
      <c r="BW369" s="680"/>
    </row>
    <row r="370" spans="1:75" ht="13.5" customHeight="1">
      <c r="A370" s="696"/>
      <c r="B370" s="15" t="s">
        <v>58</v>
      </c>
      <c r="C370" s="688" t="str">
        <f>IFERROR(VLOOKUP(C369,科目・教員!$A$2:$B$349,2,0),"")</f>
        <v/>
      </c>
      <c r="D370" s="689"/>
      <c r="E370" s="690" t="str">
        <f>IFERROR(VLOOKUP(E369,科目・教員!$A$2:$B$349,2,0),"")</f>
        <v/>
      </c>
      <c r="F370" s="689"/>
      <c r="G370" s="690" t="str">
        <f>IFERROR(VLOOKUP(G369,科目・教員!$A$2:$B$349,2,0),"")</f>
        <v/>
      </c>
      <c r="H370" s="689"/>
      <c r="I370" s="690" t="str">
        <f>IFERROR(VLOOKUP(I369,科目・教員!$A$2:$B$349,2,0),"")</f>
        <v/>
      </c>
      <c r="J370" s="689"/>
      <c r="K370" s="691" t="str">
        <f>IFERROR(VLOOKUP(K369,科目・教員!$A$2:$B$349,2,0),"")</f>
        <v/>
      </c>
      <c r="L370" s="691"/>
      <c r="M370" s="688" t="str">
        <f>IFERROR(VLOOKUP(M369,科目・教員!$A$2:$B$349,2,0),"")</f>
        <v/>
      </c>
      <c r="N370" s="689"/>
      <c r="O370" s="691" t="str">
        <f>IFERROR(VLOOKUP(O369,科目・教員!$A$2:$B$349,2,0),"")</f>
        <v/>
      </c>
      <c r="P370" s="689"/>
      <c r="Q370" s="691" t="str">
        <f>IFERROR(VLOOKUP(Q369,科目・教員!$A$2:$B$349,2,0),"")</f>
        <v/>
      </c>
      <c r="R370" s="689"/>
      <c r="S370" s="691" t="str">
        <f>IFERROR(VLOOKUP(S369,科目・教員!$A$2:$B$349,2,0),"")</f>
        <v/>
      </c>
      <c r="T370" s="689"/>
      <c r="Z370" s="696"/>
      <c r="AA370" s="681"/>
      <c r="AB370" s="681"/>
      <c r="AC370" s="681"/>
      <c r="AD370" s="681"/>
      <c r="AE370" s="681"/>
      <c r="AF370" s="681"/>
      <c r="AG370" s="681"/>
      <c r="AH370" s="681"/>
      <c r="AI370" s="681"/>
      <c r="AJ370" s="681"/>
      <c r="AK370" s="681"/>
      <c r="AL370" s="681"/>
      <c r="AM370" s="681"/>
      <c r="AN370" s="681"/>
      <c r="AO370" s="681"/>
      <c r="AP370" s="681"/>
      <c r="AQ370" s="681"/>
      <c r="AR370" s="681"/>
      <c r="AS370" s="681"/>
      <c r="AT370" s="681"/>
      <c r="AU370" s="681"/>
      <c r="AV370" s="681"/>
      <c r="AW370" s="681"/>
      <c r="AX370" s="681"/>
      <c r="AY370" s="681"/>
      <c r="AZ370" s="681"/>
      <c r="BA370" s="681"/>
      <c r="BB370" s="681"/>
      <c r="BC370" s="681"/>
      <c r="BD370" s="681"/>
      <c r="BE370" s="681"/>
      <c r="BF370" s="681"/>
      <c r="BG370" s="681"/>
      <c r="BH370" s="681"/>
      <c r="BI370" s="681"/>
      <c r="BJ370" s="681"/>
      <c r="BK370" s="675"/>
      <c r="BL370" s="675"/>
      <c r="BM370" s="675"/>
      <c r="BN370" s="681"/>
      <c r="BO370" s="681"/>
      <c r="BP370" s="681"/>
      <c r="BQ370" s="681"/>
      <c r="BR370" s="681"/>
      <c r="BS370" s="681"/>
      <c r="BT370" s="681"/>
      <c r="BU370" s="681"/>
      <c r="BV370" s="681"/>
      <c r="BW370" s="681"/>
    </row>
    <row r="371" spans="1:75" ht="13.5" customHeight="1">
      <c r="A371" s="696"/>
      <c r="B371" s="15" t="s">
        <v>60</v>
      </c>
      <c r="C371" s="688" t="str">
        <f>VLOOKUP($C352,'2025年度(1年後期)'!$B$5:$N$207,COLUMN('2025年度(1年後期)'!$I$5)+1,0)&amp;""</f>
        <v/>
      </c>
      <c r="D371" s="689"/>
      <c r="E371" s="690" t="str">
        <f>VLOOKUP($C352,'2025年度(2年後期)'!$B$5:$N$207,COLUMN('2025年度(2年後期)'!$I$5)+1,0)&amp;""</f>
        <v/>
      </c>
      <c r="F371" s="689"/>
      <c r="G371" s="690" t="str">
        <f>VLOOKUP($C352,'2025年度(3年後期)'!$B$5:$N$207,COLUMN('2025年度(3年後期)'!$I$5)+1,0)&amp;""</f>
        <v/>
      </c>
      <c r="H371" s="689"/>
      <c r="I371" s="690" t="str">
        <f>VLOOKUP($C352,'2025年度(4年後期)'!$B$5:$N$206,COLUMN('2025年度(4年後期)'!$I$5)+1,0)&amp;""</f>
        <v/>
      </c>
      <c r="J371" s="689"/>
      <c r="K371" s="691" t="str">
        <f>VLOOKUP($C352,'2025年度(助産後期)'!$B$5:$N$207,COLUMN('2025年度(助産後期)'!$I$5)+1,0)&amp;""</f>
        <v/>
      </c>
      <c r="L371" s="691"/>
      <c r="M371" s="688" t="str">
        <f>VLOOKUP($C352,'2025年度(M1後期)'!$B$5:$N$207,COLUMN('2025年度(M1後期)'!$I$5)+1,0)&amp;""</f>
        <v/>
      </c>
      <c r="N371" s="689"/>
      <c r="O371" s="691" t="str">
        <f>VLOOKUP($C352,'2025年度(M2後期)'!$B$5:$N$207,COLUMN('2025年度(M2後期)'!$I$5)+1,0)&amp;""</f>
        <v/>
      </c>
      <c r="P371" s="689"/>
      <c r="Q371" s="691" t="str">
        <f>VLOOKUP($C352,'2025年度(D1後期)'!$B$5:$N$207,COLUMN('2025年度(D1後期)'!$I$5)+1,0)&amp;""</f>
        <v/>
      </c>
      <c r="R371" s="689"/>
      <c r="S371" s="691" t="str">
        <f>VLOOKUP($C352,'2025年度(D23後期)'!$B$5:$N$207,COLUMN('2025年度(D23後期)'!$I$5)+1,0)&amp;""</f>
        <v/>
      </c>
      <c r="T371" s="689"/>
      <c r="Z371" s="696"/>
      <c r="AA371" s="681"/>
      <c r="AB371" s="681"/>
      <c r="AC371" s="681"/>
      <c r="AD371" s="681"/>
      <c r="AE371" s="681"/>
      <c r="AF371" s="681"/>
      <c r="AG371" s="681"/>
      <c r="AH371" s="681"/>
      <c r="AI371" s="681"/>
      <c r="AJ371" s="681"/>
      <c r="AK371" s="681"/>
      <c r="AL371" s="681"/>
      <c r="AM371" s="681"/>
      <c r="AN371" s="681"/>
      <c r="AO371" s="681"/>
      <c r="AP371" s="681"/>
      <c r="AQ371" s="681"/>
      <c r="AR371" s="681"/>
      <c r="AS371" s="681"/>
      <c r="AT371" s="681"/>
      <c r="AU371" s="681"/>
      <c r="AV371" s="681"/>
      <c r="AW371" s="681"/>
      <c r="AX371" s="681"/>
      <c r="AY371" s="681"/>
      <c r="AZ371" s="681"/>
      <c r="BA371" s="681"/>
      <c r="BB371" s="681"/>
      <c r="BC371" s="681"/>
      <c r="BD371" s="681"/>
      <c r="BE371" s="681"/>
      <c r="BF371" s="681"/>
      <c r="BG371" s="681"/>
      <c r="BH371" s="681"/>
      <c r="BI371" s="681"/>
      <c r="BJ371" s="681"/>
      <c r="BK371" s="675"/>
      <c r="BL371" s="675"/>
      <c r="BM371" s="675"/>
      <c r="BN371" s="681"/>
      <c r="BO371" s="681"/>
      <c r="BP371" s="681"/>
      <c r="BQ371" s="681"/>
      <c r="BR371" s="681"/>
      <c r="BS371" s="681"/>
      <c r="BT371" s="681"/>
      <c r="BU371" s="681"/>
      <c r="BV371" s="681"/>
      <c r="BW371" s="681"/>
    </row>
    <row r="372" spans="1:75" ht="13.5" customHeight="1">
      <c r="A372" s="697"/>
      <c r="B372" s="16" t="s">
        <v>62</v>
      </c>
      <c r="C372" s="687"/>
      <c r="D372" s="685"/>
      <c r="E372" s="684"/>
      <c r="F372" s="685"/>
      <c r="G372" s="684"/>
      <c r="H372" s="685"/>
      <c r="I372" s="684"/>
      <c r="J372" s="685"/>
      <c r="K372" s="686"/>
      <c r="L372" s="686"/>
      <c r="M372" s="687"/>
      <c r="N372" s="685"/>
      <c r="O372" s="686"/>
      <c r="P372" s="685"/>
      <c r="Q372" s="686"/>
      <c r="R372" s="685"/>
      <c r="S372" s="686"/>
      <c r="T372" s="685"/>
      <c r="Z372" s="697"/>
      <c r="AA372" s="682"/>
      <c r="AB372" s="682"/>
      <c r="AC372" s="682"/>
      <c r="AD372" s="682"/>
      <c r="AE372" s="682"/>
      <c r="AF372" s="682"/>
      <c r="AG372" s="682"/>
      <c r="AH372" s="682"/>
      <c r="AI372" s="682"/>
      <c r="AJ372" s="682"/>
      <c r="AK372" s="682"/>
      <c r="AL372" s="682"/>
      <c r="AM372" s="682"/>
      <c r="AN372" s="682"/>
      <c r="AO372" s="682"/>
      <c r="AP372" s="682"/>
      <c r="AQ372" s="682"/>
      <c r="AR372" s="682"/>
      <c r="AS372" s="682"/>
      <c r="AT372" s="682"/>
      <c r="AU372" s="682"/>
      <c r="AV372" s="682"/>
      <c r="AW372" s="682"/>
      <c r="AX372" s="682"/>
      <c r="AY372" s="682"/>
      <c r="AZ372" s="682"/>
      <c r="BA372" s="682"/>
      <c r="BB372" s="682"/>
      <c r="BC372" s="682"/>
      <c r="BD372" s="682"/>
      <c r="BE372" s="682"/>
      <c r="BF372" s="682"/>
      <c r="BG372" s="682"/>
      <c r="BH372" s="682"/>
      <c r="BI372" s="682"/>
      <c r="BJ372" s="682"/>
      <c r="BK372" s="676"/>
      <c r="BL372" s="676"/>
      <c r="BM372" s="676"/>
      <c r="BN372" s="682"/>
      <c r="BO372" s="682"/>
      <c r="BP372" s="682"/>
      <c r="BQ372" s="682"/>
      <c r="BR372" s="682"/>
      <c r="BS372" s="682"/>
      <c r="BT372" s="682"/>
      <c r="BU372" s="682"/>
      <c r="BV372" s="682"/>
      <c r="BW372" s="682"/>
    </row>
    <row r="373" spans="1:75" ht="13.5" customHeight="1">
      <c r="A373" s="696" t="s">
        <v>87</v>
      </c>
      <c r="B373" s="15" t="s">
        <v>55</v>
      </c>
      <c r="C373" s="692" t="str">
        <f>VLOOKUP($C352,'2025年度(1年後期)'!$B$5:$N$207,COLUMN('2025年度(1年後期)'!$K$5),0)&amp;""</f>
        <v/>
      </c>
      <c r="D373" s="693"/>
      <c r="E373" s="698" t="str">
        <f>VLOOKUP($C352,'2025年度(2年後期)'!$B$5:$N$207,COLUMN('2025年度(2年後期)'!$K$5),0)&amp;""</f>
        <v/>
      </c>
      <c r="F373" s="693"/>
      <c r="G373" s="698" t="str">
        <f>VLOOKUP($C352,'2025年度(3年後期)'!$B$5:$N$207,COLUMN('2025年度(3年後期)'!$K$5),0)&amp;""</f>
        <v/>
      </c>
      <c r="H373" s="693"/>
      <c r="I373" s="698" t="str">
        <f>VLOOKUP($C352,'2025年度(4年後期)'!$B$5:$N$206,COLUMN('2025年度(4年後期)'!$K$5),0)&amp;""</f>
        <v/>
      </c>
      <c r="J373" s="693"/>
      <c r="K373" s="694" t="str">
        <f>VLOOKUP($C352,'2025年度(助産後期)'!$B$5:$N$207,COLUMN('2025年度(助産後期)'!$K$5),0)&amp;""</f>
        <v/>
      </c>
      <c r="L373" s="694"/>
      <c r="M373" s="692" t="str">
        <f>VLOOKUP($C352,'2025年度(M1後期)'!$B$5:$N$207,COLUMN('2025年度(M1後期)'!$K$5),0)&amp;""</f>
        <v/>
      </c>
      <c r="N373" s="693"/>
      <c r="O373" s="694" t="str">
        <f>VLOOKUP($C352,'2025年度(M2後期)'!$B$5:$N$207,COLUMN('2025年度(M2後期)'!$K$5),0)&amp;""</f>
        <v/>
      </c>
      <c r="P373" s="693"/>
      <c r="Q373" s="694" t="str">
        <f>VLOOKUP($C352,'2025年度(D1後期)'!$B$5:$N$207,COLUMN('2025年度(D1後期)'!$K$5),0)&amp;""</f>
        <v/>
      </c>
      <c r="R373" s="693"/>
      <c r="S373" s="694" t="str">
        <f>VLOOKUP($C352,'2025年度(D23後期)'!$B$5:$N$207,COLUMN('2025年度(D23後期)'!$K$5),0)&amp;""</f>
        <v/>
      </c>
      <c r="T373" s="693"/>
      <c r="Z373" s="696" t="str">
        <f>A373</f>
        <v>５時限（16：50～18：20）</v>
      </c>
      <c r="AA373" s="680"/>
      <c r="AB373" s="680"/>
      <c r="AC373" s="680"/>
      <c r="AD373" s="680"/>
      <c r="AE373" s="680"/>
      <c r="AF373" s="680"/>
      <c r="AG373" s="680"/>
      <c r="AH373" s="680"/>
      <c r="AI373" s="680"/>
      <c r="AJ373" s="680"/>
      <c r="AK373" s="680"/>
      <c r="AL373" s="680"/>
      <c r="AM373" s="680"/>
      <c r="AN373" s="680"/>
      <c r="AO373" s="680"/>
      <c r="AP373" s="680"/>
      <c r="AQ373" s="680"/>
      <c r="AR373" s="680"/>
      <c r="AS373" s="680"/>
      <c r="AT373" s="680"/>
      <c r="AU373" s="680"/>
      <c r="AV373" s="680"/>
      <c r="AW373" s="680"/>
      <c r="AX373" s="680"/>
      <c r="AY373" s="680"/>
      <c r="AZ373" s="680"/>
      <c r="BA373" s="680"/>
      <c r="BB373" s="680"/>
      <c r="BC373" s="680"/>
      <c r="BD373" s="680"/>
      <c r="BE373" s="680"/>
      <c r="BF373" s="680"/>
      <c r="BG373" s="680"/>
      <c r="BH373" s="680"/>
      <c r="BI373" s="680"/>
      <c r="BJ373" s="680"/>
      <c r="BK373" s="674"/>
      <c r="BL373" s="674"/>
      <c r="BM373" s="674"/>
      <c r="BN373" s="680"/>
      <c r="BO373" s="680"/>
      <c r="BP373" s="680"/>
      <c r="BQ373" s="680"/>
      <c r="BR373" s="680"/>
      <c r="BS373" s="680"/>
      <c r="BT373" s="680"/>
      <c r="BU373" s="680"/>
      <c r="BV373" s="680"/>
      <c r="BW373" s="680"/>
    </row>
    <row r="374" spans="1:75" ht="13.5" customHeight="1">
      <c r="A374" s="696"/>
      <c r="B374" s="15" t="s">
        <v>58</v>
      </c>
      <c r="C374" s="688" t="str">
        <f>IFERROR(VLOOKUP(C373,科目・教員!$A$2:$B$349,2,0),"")</f>
        <v/>
      </c>
      <c r="D374" s="689"/>
      <c r="E374" s="690" t="str">
        <f>IFERROR(VLOOKUP(E373,科目・教員!$A$2:$B$349,2,0),"")</f>
        <v/>
      </c>
      <c r="F374" s="689"/>
      <c r="G374" s="690" t="str">
        <f>IFERROR(VLOOKUP(G373,科目・教員!$A$2:$B$349,2,0),"")</f>
        <v/>
      </c>
      <c r="H374" s="689"/>
      <c r="I374" s="690" t="str">
        <f>IFERROR(VLOOKUP(I373,科目・教員!$A$2:$B$349,2,0),"")</f>
        <v/>
      </c>
      <c r="J374" s="689"/>
      <c r="K374" s="691" t="str">
        <f>IFERROR(VLOOKUP(K373,科目・教員!$A$2:$B$349,2,0),"")</f>
        <v/>
      </c>
      <c r="L374" s="691"/>
      <c r="M374" s="688" t="str">
        <f>IFERROR(VLOOKUP(M373,科目・教員!$A$2:$B$349,2,0),"")</f>
        <v/>
      </c>
      <c r="N374" s="689"/>
      <c r="O374" s="691" t="str">
        <f>IFERROR(VLOOKUP(O373,科目・教員!$A$2:$B$349,2,0),"")</f>
        <v/>
      </c>
      <c r="P374" s="689"/>
      <c r="Q374" s="691" t="str">
        <f>IFERROR(VLOOKUP(Q373,科目・教員!$A$2:$B$349,2,0),"")</f>
        <v/>
      </c>
      <c r="R374" s="689"/>
      <c r="S374" s="691" t="str">
        <f>IFERROR(VLOOKUP(S373,科目・教員!$A$2:$B$349,2,0),"")</f>
        <v/>
      </c>
      <c r="T374" s="689"/>
      <c r="Z374" s="696"/>
      <c r="AA374" s="681"/>
      <c r="AB374" s="681"/>
      <c r="AC374" s="681"/>
      <c r="AD374" s="681"/>
      <c r="AE374" s="681"/>
      <c r="AF374" s="681"/>
      <c r="AG374" s="681"/>
      <c r="AH374" s="681"/>
      <c r="AI374" s="681"/>
      <c r="AJ374" s="681"/>
      <c r="AK374" s="681"/>
      <c r="AL374" s="681"/>
      <c r="AM374" s="681"/>
      <c r="AN374" s="681"/>
      <c r="AO374" s="681"/>
      <c r="AP374" s="681"/>
      <c r="AQ374" s="681"/>
      <c r="AR374" s="681"/>
      <c r="AS374" s="681"/>
      <c r="AT374" s="681"/>
      <c r="AU374" s="681"/>
      <c r="AV374" s="681"/>
      <c r="AW374" s="681"/>
      <c r="AX374" s="681"/>
      <c r="AY374" s="681"/>
      <c r="AZ374" s="681"/>
      <c r="BA374" s="681"/>
      <c r="BB374" s="681"/>
      <c r="BC374" s="681"/>
      <c r="BD374" s="681"/>
      <c r="BE374" s="681"/>
      <c r="BF374" s="681"/>
      <c r="BG374" s="681"/>
      <c r="BH374" s="681"/>
      <c r="BI374" s="681"/>
      <c r="BJ374" s="681"/>
      <c r="BK374" s="675"/>
      <c r="BL374" s="675"/>
      <c r="BM374" s="675"/>
      <c r="BN374" s="681"/>
      <c r="BO374" s="681"/>
      <c r="BP374" s="681"/>
      <c r="BQ374" s="681"/>
      <c r="BR374" s="681"/>
      <c r="BS374" s="681"/>
      <c r="BT374" s="681"/>
      <c r="BU374" s="681"/>
      <c r="BV374" s="681"/>
      <c r="BW374" s="681"/>
    </row>
    <row r="375" spans="1:75" ht="13.5" customHeight="1">
      <c r="A375" s="696"/>
      <c r="B375" s="15" t="s">
        <v>60</v>
      </c>
      <c r="C375" s="688" t="str">
        <f>VLOOKUP($C352,'2025年度(1年後期)'!$B$5:$N$207,COLUMN('2025年度(1年後期)'!$K$5)+1,0)&amp;""</f>
        <v/>
      </c>
      <c r="D375" s="689"/>
      <c r="E375" s="690" t="str">
        <f>VLOOKUP($C352,'2025年度(2年後期)'!$B$5:$N$207,COLUMN('2025年度(2年後期)'!$K$5)+1,0)&amp;""</f>
        <v/>
      </c>
      <c r="F375" s="689"/>
      <c r="G375" s="690" t="str">
        <f>VLOOKUP($C352,'2025年度(3年後期)'!$B$5:$N$207,COLUMN('2025年度(3年後期)'!$K$5)+1,0)&amp;""</f>
        <v/>
      </c>
      <c r="H375" s="689"/>
      <c r="I375" s="690" t="str">
        <f>VLOOKUP($C352,'2025年度(4年後期)'!$B$5:$N$206,COLUMN('2025年度(4年後期)'!$K$5)+1,0)&amp;""</f>
        <v/>
      </c>
      <c r="J375" s="689"/>
      <c r="K375" s="691" t="str">
        <f>VLOOKUP($C352,'2025年度(助産後期)'!$B$5:$N$207,COLUMN('2025年度(助産後期)'!$K$5)+1,0)&amp;""</f>
        <v/>
      </c>
      <c r="L375" s="691"/>
      <c r="M375" s="688" t="str">
        <f>VLOOKUP($C352,'2025年度(M1後期)'!$B$5:$N$207,COLUMN('2025年度(M1後期)'!$K$5)+1,0)&amp;""</f>
        <v/>
      </c>
      <c r="N375" s="689"/>
      <c r="O375" s="691" t="str">
        <f>VLOOKUP($C352,'2025年度(M1後期)'!$B$5:$N$207,COLUMN('2025年度(M1後期)'!$K$5)+1,0)&amp;""</f>
        <v/>
      </c>
      <c r="P375" s="689"/>
      <c r="Q375" s="691" t="str">
        <f>VLOOKUP($C352,'2025年度(D1後期)'!$B$5:$N$207,COLUMN('2025年度(D1後期)'!$K$5)+1,0)&amp;""</f>
        <v/>
      </c>
      <c r="R375" s="689"/>
      <c r="S375" s="691" t="str">
        <f>VLOOKUP($C352,'2025年度(D23後期)'!$B$5:$N$207,COLUMN('2025年度(D23後期)'!$K$5)+1,0)&amp;""</f>
        <v/>
      </c>
      <c r="T375" s="689"/>
      <c r="Z375" s="696"/>
      <c r="AA375" s="681"/>
      <c r="AB375" s="681"/>
      <c r="AC375" s="681"/>
      <c r="AD375" s="681"/>
      <c r="AE375" s="681"/>
      <c r="AF375" s="681"/>
      <c r="AG375" s="681"/>
      <c r="AH375" s="681"/>
      <c r="AI375" s="681"/>
      <c r="AJ375" s="681"/>
      <c r="AK375" s="681"/>
      <c r="AL375" s="681"/>
      <c r="AM375" s="681"/>
      <c r="AN375" s="681"/>
      <c r="AO375" s="681"/>
      <c r="AP375" s="681"/>
      <c r="AQ375" s="681"/>
      <c r="AR375" s="681"/>
      <c r="AS375" s="681"/>
      <c r="AT375" s="681"/>
      <c r="AU375" s="681"/>
      <c r="AV375" s="681"/>
      <c r="AW375" s="681"/>
      <c r="AX375" s="681"/>
      <c r="AY375" s="681"/>
      <c r="AZ375" s="681"/>
      <c r="BA375" s="681"/>
      <c r="BB375" s="681"/>
      <c r="BC375" s="681"/>
      <c r="BD375" s="681"/>
      <c r="BE375" s="681"/>
      <c r="BF375" s="681"/>
      <c r="BG375" s="681"/>
      <c r="BH375" s="681"/>
      <c r="BI375" s="681"/>
      <c r="BJ375" s="681"/>
      <c r="BK375" s="675"/>
      <c r="BL375" s="675"/>
      <c r="BM375" s="675"/>
      <c r="BN375" s="681"/>
      <c r="BO375" s="681"/>
      <c r="BP375" s="681"/>
      <c r="BQ375" s="681"/>
      <c r="BR375" s="681"/>
      <c r="BS375" s="681"/>
      <c r="BT375" s="681"/>
      <c r="BU375" s="681"/>
      <c r="BV375" s="681"/>
      <c r="BW375" s="681"/>
    </row>
    <row r="376" spans="1:75" ht="13.5" customHeight="1">
      <c r="A376" s="697"/>
      <c r="B376" s="16" t="s">
        <v>62</v>
      </c>
      <c r="C376" s="687"/>
      <c r="D376" s="685"/>
      <c r="E376" s="684"/>
      <c r="F376" s="685"/>
      <c r="G376" s="684"/>
      <c r="H376" s="685"/>
      <c r="I376" s="684"/>
      <c r="J376" s="685"/>
      <c r="K376" s="686"/>
      <c r="L376" s="686"/>
      <c r="M376" s="687"/>
      <c r="N376" s="685"/>
      <c r="O376" s="686"/>
      <c r="P376" s="685"/>
      <c r="Q376" s="686"/>
      <c r="R376" s="685"/>
      <c r="S376" s="686"/>
      <c r="T376" s="685"/>
      <c r="U376" s="19"/>
      <c r="V376" s="19"/>
      <c r="W376" s="19"/>
      <c r="X376" s="19"/>
      <c r="Y376" s="19"/>
      <c r="Z376" s="697"/>
      <c r="AA376" s="682"/>
      <c r="AB376" s="682"/>
      <c r="AC376" s="682"/>
      <c r="AD376" s="682"/>
      <c r="AE376" s="682"/>
      <c r="AF376" s="682"/>
      <c r="AG376" s="682"/>
      <c r="AH376" s="682"/>
      <c r="AI376" s="682"/>
      <c r="AJ376" s="682"/>
      <c r="AK376" s="682"/>
      <c r="AL376" s="682"/>
      <c r="AM376" s="682"/>
      <c r="AN376" s="682"/>
      <c r="AO376" s="682"/>
      <c r="AP376" s="682"/>
      <c r="AQ376" s="682"/>
      <c r="AR376" s="682"/>
      <c r="AS376" s="682"/>
      <c r="AT376" s="682"/>
      <c r="AU376" s="682"/>
      <c r="AV376" s="682"/>
      <c r="AW376" s="682"/>
      <c r="AX376" s="682"/>
      <c r="AY376" s="682"/>
      <c r="AZ376" s="682"/>
      <c r="BA376" s="682"/>
      <c r="BB376" s="682"/>
      <c r="BC376" s="682"/>
      <c r="BD376" s="682"/>
      <c r="BE376" s="682"/>
      <c r="BF376" s="682"/>
      <c r="BG376" s="682"/>
      <c r="BH376" s="682"/>
      <c r="BI376" s="682"/>
      <c r="BJ376" s="682"/>
      <c r="BK376" s="676"/>
      <c r="BL376" s="676"/>
      <c r="BM376" s="676"/>
      <c r="BN376" s="682"/>
      <c r="BO376" s="682"/>
      <c r="BP376" s="682"/>
      <c r="BQ376" s="682"/>
      <c r="BR376" s="682"/>
      <c r="BS376" s="682"/>
      <c r="BT376" s="682"/>
      <c r="BU376" s="682"/>
      <c r="BV376" s="682"/>
      <c r="BW376" s="682"/>
    </row>
    <row r="377" spans="1:75" ht="21.75">
      <c r="A377" s="5"/>
      <c r="B377" s="6"/>
      <c r="C377" s="722">
        <f>C352+1</f>
        <v>46069</v>
      </c>
      <c r="D377" s="722"/>
      <c r="E377" s="722"/>
      <c r="F377" s="722"/>
      <c r="G377" s="722"/>
      <c r="H377" s="722"/>
      <c r="I377" s="722"/>
      <c r="J377" s="722"/>
      <c r="K377" s="722"/>
      <c r="L377" s="722"/>
      <c r="M377" s="722"/>
      <c r="N377" s="722"/>
      <c r="O377" s="722"/>
      <c r="P377" s="722"/>
      <c r="Q377" s="722"/>
      <c r="R377" s="722"/>
      <c r="S377" s="722"/>
      <c r="T377" s="722"/>
      <c r="U377" s="781">
        <f>C377</f>
        <v>46069</v>
      </c>
      <c r="V377" s="782"/>
      <c r="W377" s="782"/>
      <c r="X377" s="782"/>
      <c r="Y377" s="782"/>
      <c r="Z377" s="783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96" t="s">
        <v>54</v>
      </c>
      <c r="B378" s="12" t="s">
        <v>55</v>
      </c>
      <c r="C378" s="705" t="str">
        <f>VLOOKUP($C377,'2025年度(1年後期)'!$B$5:$N$207,COLUMN('2025年度(1年後期)'!$C$5),0)&amp;""</f>
        <v>基礎科学実験実習</v>
      </c>
      <c r="D378" s="706"/>
      <c r="E378" s="713" t="str">
        <f>VLOOKUP($C377,'2025年度(2年後期)'!$B$5:$N$207,COLUMN('2025年度(2年後期)'!$C$5),0)&amp;""</f>
        <v/>
      </c>
      <c r="F378" s="706"/>
      <c r="G378" s="713" t="str">
        <f>VLOOKUP($C377,'2025年度(3年後期)'!$B$5:$N$207,COLUMN('2025年度(3年後期)'!$C$5),0)&amp;""</f>
        <v>領域別実習</v>
      </c>
      <c r="H378" s="706"/>
      <c r="I378" s="713" t="str">
        <f>VLOOKUP($C377,'2025年度(4年後期)'!$B$5:$N$206,COLUMN('2025年度(4年後期)'!$C$5),0)&amp;""</f>
        <v/>
      </c>
      <c r="J378" s="706"/>
      <c r="K378" s="693" t="str">
        <f>VLOOKUP($C377,'2025年度(助産後期)'!$B$5:$N$207,COLUMN('2025年度(助産後期)'!$C$5),0)&amp;""</f>
        <v/>
      </c>
      <c r="L378" s="709"/>
      <c r="M378" s="723" t="str">
        <f>VLOOKUP($C377,'2025年度(M1後期)'!$B$5:$N$207,COLUMN('2025年度(M1後期)'!$C$5),0)&amp;""</f>
        <v>看護情報・管理学演習Ａ－Ⅰ
感染管理看護学演習Ａ－Ⅰ</v>
      </c>
      <c r="N378" s="709"/>
      <c r="O378" s="713" t="str">
        <f>VLOOKUP($C377,'2025年度(M2後期)'!$B$5:$N$207,COLUMN('2025年度(M2後期)'!$C$5),0)&amp;""</f>
        <v>特別研究</v>
      </c>
      <c r="P378" s="706"/>
      <c r="Q378" s="713" t="str">
        <f>VLOOKUP($C377,'2025年度(D1後期)'!$B$5:$N$207,COLUMN('2025年度(D1後期)'!$C$5),0)&amp;""</f>
        <v/>
      </c>
      <c r="R378" s="706"/>
      <c r="S378" s="693" t="str">
        <f>VLOOKUP($C377,'2025年度(D23後期)'!$B$5:$N$207,COLUMN('2025年度(D23後期)'!$C$5),0)&amp;""</f>
        <v>特別研究</v>
      </c>
      <c r="T378" s="706"/>
      <c r="U378" s="20"/>
      <c r="Z378" s="695" t="str">
        <f>A378</f>
        <v xml:space="preserve">１時限（09：20～10：50） </v>
      </c>
      <c r="AA378" s="680"/>
      <c r="AB378" s="680"/>
      <c r="AC378" s="680"/>
      <c r="AD378" s="680"/>
      <c r="AE378" s="680"/>
      <c r="AF378" s="680"/>
      <c r="AG378" s="680"/>
      <c r="AH378" s="680"/>
      <c r="AI378" s="680"/>
      <c r="AJ378" s="680"/>
      <c r="AK378" s="680"/>
      <c r="AL378" s="680"/>
      <c r="AM378" s="680"/>
      <c r="AN378" s="680"/>
      <c r="AO378" s="680"/>
      <c r="AP378" s="680"/>
      <c r="AQ378" s="680"/>
      <c r="AR378" s="680"/>
      <c r="AS378" s="680"/>
      <c r="AT378" s="680"/>
      <c r="AU378" s="680"/>
      <c r="AV378" s="680"/>
      <c r="AW378" s="680" t="s">
        <v>430</v>
      </c>
      <c r="AX378" s="680"/>
      <c r="AY378" s="680"/>
      <c r="AZ378" s="680"/>
      <c r="BA378" s="680"/>
      <c r="BB378" s="680"/>
      <c r="BC378" s="680"/>
      <c r="BD378" s="680"/>
      <c r="BE378" s="680" t="s">
        <v>430</v>
      </c>
      <c r="BF378" s="680"/>
      <c r="BG378" s="680"/>
      <c r="BH378" s="680"/>
      <c r="BI378" s="680"/>
      <c r="BJ378" s="680"/>
      <c r="BK378" s="674"/>
      <c r="BL378" s="674"/>
      <c r="BM378" s="674"/>
      <c r="BN378" s="680"/>
      <c r="BO378" s="680"/>
      <c r="BP378" s="680"/>
      <c r="BQ378" s="680"/>
      <c r="BR378" s="680"/>
      <c r="BS378" s="680"/>
      <c r="BT378" s="680"/>
      <c r="BU378" s="680"/>
      <c r="BV378" s="680"/>
      <c r="BW378" s="680"/>
    </row>
    <row r="379" spans="1:75" ht="13.5" customHeight="1">
      <c r="A379" s="696"/>
      <c r="B379" s="15" t="s">
        <v>58</v>
      </c>
      <c r="C379" s="708" t="str">
        <f>IFERROR(VLOOKUP(C378,科目・教員!$A$2:$B$349,2,0),"")</f>
        <v>本間　典子</v>
      </c>
      <c r="D379" s="707"/>
      <c r="E379" s="716" t="str">
        <f>IFERROR(VLOOKUP(E378,科目・教員!$A$2:$B$349,2,0),"")</f>
        <v/>
      </c>
      <c r="F379" s="707"/>
      <c r="G379" s="716" t="str">
        <f>IFERROR(VLOOKUP(G378,科目・教員!$A$2:$B$349,2,0),"")</f>
        <v/>
      </c>
      <c r="H379" s="707"/>
      <c r="I379" s="716" t="str">
        <f>IFERROR(VLOOKUP(I378,科目・教員!$A$2:$B$349,2,0),"")</f>
        <v/>
      </c>
      <c r="J379" s="707"/>
      <c r="K379" s="689" t="str">
        <f>IFERROR(VLOOKUP(K378,科目・教員!$A$2:$B$349,2,0),"")</f>
        <v/>
      </c>
      <c r="L379" s="717"/>
      <c r="M379" s="718" t="str">
        <f>IFERROR(VLOOKUP(M378,科目・教員!$A$2:$B$349,2,0),"")</f>
        <v/>
      </c>
      <c r="N379" s="707"/>
      <c r="O379" s="716" t="str">
        <f>IFERROR(VLOOKUP(O378,科目・教員!$A$2:$B$349,2,0),"")</f>
        <v/>
      </c>
      <c r="P379" s="707"/>
      <c r="Q379" s="716" t="str">
        <f>IFERROR(VLOOKUP(Q378,科目・教員!$A$2:$B$349,2,0),"")</f>
        <v/>
      </c>
      <c r="R379" s="707"/>
      <c r="S379" s="689" t="str">
        <f>IFERROR(VLOOKUP(S378,科目・教員!$A$2:$B$349,2,0),"")</f>
        <v/>
      </c>
      <c r="T379" s="707"/>
      <c r="U379" s="20"/>
      <c r="Z379" s="696"/>
      <c r="AA379" s="681"/>
      <c r="AB379" s="681"/>
      <c r="AC379" s="681"/>
      <c r="AD379" s="681"/>
      <c r="AE379" s="681"/>
      <c r="AF379" s="681"/>
      <c r="AG379" s="681"/>
      <c r="AH379" s="681"/>
      <c r="AI379" s="681"/>
      <c r="AJ379" s="681"/>
      <c r="AK379" s="681"/>
      <c r="AL379" s="681"/>
      <c r="AM379" s="681"/>
      <c r="AN379" s="681"/>
      <c r="AO379" s="681"/>
      <c r="AP379" s="681"/>
      <c r="AQ379" s="681"/>
      <c r="AR379" s="681"/>
      <c r="AS379" s="681"/>
      <c r="AT379" s="681"/>
      <c r="AU379" s="681"/>
      <c r="AV379" s="681"/>
      <c r="AW379" s="681"/>
      <c r="AX379" s="681"/>
      <c r="AY379" s="681"/>
      <c r="AZ379" s="681"/>
      <c r="BA379" s="681"/>
      <c r="BB379" s="681"/>
      <c r="BC379" s="681"/>
      <c r="BD379" s="681"/>
      <c r="BE379" s="681"/>
      <c r="BF379" s="681"/>
      <c r="BG379" s="681"/>
      <c r="BH379" s="681"/>
      <c r="BI379" s="681"/>
      <c r="BJ379" s="681"/>
      <c r="BK379" s="675"/>
      <c r="BL379" s="675"/>
      <c r="BM379" s="675"/>
      <c r="BN379" s="681"/>
      <c r="BO379" s="681"/>
      <c r="BP379" s="681"/>
      <c r="BQ379" s="681"/>
      <c r="BR379" s="681"/>
      <c r="BS379" s="681"/>
      <c r="BT379" s="681"/>
      <c r="BU379" s="681"/>
      <c r="BV379" s="681"/>
      <c r="BW379" s="681"/>
    </row>
    <row r="380" spans="1:75" ht="13.5" customHeight="1">
      <c r="A380" s="696"/>
      <c r="B380" s="15" t="s">
        <v>60</v>
      </c>
      <c r="C380" s="708" t="str">
        <f>VLOOKUP($C377,'2025年度(1年後期)'!$B$5:$N$207,COLUMN('2025年度(1年後期)'!$C$5)+1,0)&amp;""</f>
        <v>301･実験室1･実験室2</v>
      </c>
      <c r="D380" s="707"/>
      <c r="E380" s="716" t="str">
        <f>VLOOKUP($C377,'2025年度(2年後期)'!$B$5:$N$207,COLUMN('2025年度(2年後期)'!$C$5)+1,0)&amp;""</f>
        <v/>
      </c>
      <c r="F380" s="707"/>
      <c r="G380" s="716" t="str">
        <f>VLOOKUP($C377,'2025年度(3年後期)'!$B$5:$N$207,COLUMN('2025年度(3年後期)'!$C$5)+1,0)&amp;""</f>
        <v/>
      </c>
      <c r="H380" s="707"/>
      <c r="I380" s="716" t="str">
        <f>VLOOKUP($C377,'2025年度(4年後期)'!$B$5:$N$206,COLUMN('2025年度(4年後期)'!$C$5)+1,0)&amp;""</f>
        <v/>
      </c>
      <c r="J380" s="707"/>
      <c r="K380" s="689" t="str">
        <f>VLOOKUP($C377,'2025年度(助産後期)'!$B$5:$N$207,COLUMN('2025年度(助産後期)'!$C$5)+1,0)&amp;""</f>
        <v/>
      </c>
      <c r="L380" s="717"/>
      <c r="M380" s="718" t="str">
        <f>VLOOKUP($C377,'2025年度(M1後期)'!$B$5:$N$207,COLUMN('2025年度(M1後期)'!$C$5)+1,0)&amp;""</f>
        <v>情報:別途指定
感染:別途指定</v>
      </c>
      <c r="N380" s="707"/>
      <c r="O380" s="716" t="str">
        <f>VLOOKUP($C377,'2025年度(M2後期)'!$B$5:$N$207,COLUMN('2025年度(M2後期)'!$C$5)+1,0)&amp;""</f>
        <v/>
      </c>
      <c r="P380" s="707"/>
      <c r="Q380" s="716" t="str">
        <f>VLOOKUP($C377,'2025年度(D1後期)'!$B$5:$N$207,COLUMN('2025年度(D1後期)'!$C$5)+1,0)&amp;""</f>
        <v/>
      </c>
      <c r="R380" s="707"/>
      <c r="S380" s="689" t="str">
        <f>VLOOKUP($C377,'2025年度(D23後期)'!$B$5:$N$207,COLUMN('2025年度(D23後期)'!$C$5)+1,0)&amp;""</f>
        <v/>
      </c>
      <c r="T380" s="707"/>
      <c r="Z380" s="696"/>
      <c r="AA380" s="681"/>
      <c r="AB380" s="681"/>
      <c r="AC380" s="681"/>
      <c r="AD380" s="681"/>
      <c r="AE380" s="681"/>
      <c r="AF380" s="681"/>
      <c r="AG380" s="681"/>
      <c r="AH380" s="681"/>
      <c r="AI380" s="681"/>
      <c r="AJ380" s="681"/>
      <c r="AK380" s="681"/>
      <c r="AL380" s="681"/>
      <c r="AM380" s="681"/>
      <c r="AN380" s="681"/>
      <c r="AO380" s="681"/>
      <c r="AP380" s="681"/>
      <c r="AQ380" s="681"/>
      <c r="AR380" s="681"/>
      <c r="AS380" s="681"/>
      <c r="AT380" s="681"/>
      <c r="AU380" s="681"/>
      <c r="AV380" s="681"/>
      <c r="AW380" s="681"/>
      <c r="AX380" s="681"/>
      <c r="AY380" s="681"/>
      <c r="AZ380" s="681"/>
      <c r="BA380" s="681"/>
      <c r="BB380" s="681"/>
      <c r="BC380" s="681"/>
      <c r="BD380" s="681"/>
      <c r="BE380" s="681"/>
      <c r="BF380" s="681"/>
      <c r="BG380" s="681"/>
      <c r="BH380" s="681"/>
      <c r="BI380" s="681"/>
      <c r="BJ380" s="681"/>
      <c r="BK380" s="675"/>
      <c r="BL380" s="675"/>
      <c r="BM380" s="675"/>
      <c r="BN380" s="681"/>
      <c r="BO380" s="681"/>
      <c r="BP380" s="681"/>
      <c r="BQ380" s="681"/>
      <c r="BR380" s="681"/>
      <c r="BS380" s="681"/>
      <c r="BT380" s="681"/>
      <c r="BU380" s="681"/>
      <c r="BV380" s="681"/>
      <c r="BW380" s="681"/>
    </row>
    <row r="381" spans="1:75" ht="13.5" customHeight="1">
      <c r="A381" s="697"/>
      <c r="B381" s="16" t="s">
        <v>62</v>
      </c>
      <c r="C381" s="687"/>
      <c r="D381" s="719"/>
      <c r="E381" s="684"/>
      <c r="F381" s="719"/>
      <c r="G381" s="684"/>
      <c r="H381" s="719"/>
      <c r="I381" s="684"/>
      <c r="J381" s="719"/>
      <c r="K381" s="686"/>
      <c r="L381" s="720"/>
      <c r="M381" s="721"/>
      <c r="N381" s="719"/>
      <c r="O381" s="684"/>
      <c r="P381" s="719"/>
      <c r="Q381" s="684"/>
      <c r="R381" s="719"/>
      <c r="S381" s="686"/>
      <c r="T381" s="719"/>
      <c r="Z381" s="697"/>
      <c r="AA381" s="682"/>
      <c r="AB381" s="682"/>
      <c r="AC381" s="682"/>
      <c r="AD381" s="682"/>
      <c r="AE381" s="682"/>
      <c r="AF381" s="682"/>
      <c r="AG381" s="682"/>
      <c r="AH381" s="682"/>
      <c r="AI381" s="682"/>
      <c r="AJ381" s="682"/>
      <c r="AK381" s="682"/>
      <c r="AL381" s="682"/>
      <c r="AM381" s="682"/>
      <c r="AN381" s="682"/>
      <c r="AO381" s="682"/>
      <c r="AP381" s="682"/>
      <c r="AQ381" s="682"/>
      <c r="AR381" s="682"/>
      <c r="AS381" s="682"/>
      <c r="AT381" s="682"/>
      <c r="AU381" s="682"/>
      <c r="AV381" s="682"/>
      <c r="AW381" s="682"/>
      <c r="AX381" s="682"/>
      <c r="AY381" s="682"/>
      <c r="AZ381" s="682"/>
      <c r="BA381" s="682"/>
      <c r="BB381" s="682"/>
      <c r="BC381" s="682"/>
      <c r="BD381" s="682"/>
      <c r="BE381" s="682"/>
      <c r="BF381" s="682"/>
      <c r="BG381" s="682"/>
      <c r="BH381" s="682"/>
      <c r="BI381" s="682"/>
      <c r="BJ381" s="682"/>
      <c r="BK381" s="676"/>
      <c r="BL381" s="676"/>
      <c r="BM381" s="676"/>
      <c r="BN381" s="682"/>
      <c r="BO381" s="682"/>
      <c r="BP381" s="682"/>
      <c r="BQ381" s="682"/>
      <c r="BR381" s="682"/>
      <c r="BS381" s="682"/>
      <c r="BT381" s="682"/>
      <c r="BU381" s="682"/>
      <c r="BV381" s="682"/>
      <c r="BW381" s="682"/>
    </row>
    <row r="382" spans="1:75" ht="13.5" customHeight="1">
      <c r="A382" s="696" t="s">
        <v>64</v>
      </c>
      <c r="B382" s="15" t="s">
        <v>55</v>
      </c>
      <c r="C382" s="705" t="str">
        <f>VLOOKUP($C377,'2025年度(1年後期)'!$B$5:$N$207,COLUMN('2025年度(1年後期)'!$E$5),0)&amp;""</f>
        <v>基礎科学実験実習</v>
      </c>
      <c r="D382" s="706"/>
      <c r="E382" s="713" t="str">
        <f>VLOOKUP($C377,'2025年度(2年後期)'!$B$5:$N$207,COLUMN('2025年度(2年後期)'!$E$5),0)&amp;""</f>
        <v/>
      </c>
      <c r="F382" s="706"/>
      <c r="G382" s="713" t="str">
        <f>VLOOKUP($C377,'2025年度(3年後期)'!$B$5:$N$207,COLUMN('2025年度(3年後期)'!$E$5),0)&amp;""</f>
        <v>領域別実習</v>
      </c>
      <c r="H382" s="706"/>
      <c r="I382" s="713" t="str">
        <f>VLOOKUP($C377,'2025年度(4年後期)'!$B$5:$N$206,COLUMN('2025年度(4年後期)'!$E$5),0)&amp;""</f>
        <v/>
      </c>
      <c r="J382" s="706"/>
      <c r="K382" s="693" t="str">
        <f>VLOOKUP($C377,'2025年度(助産後期)'!$B$5:$N$207,COLUMN('2025年度(助産後期)'!$E$5),0)&amp;""</f>
        <v/>
      </c>
      <c r="L382" s="709"/>
      <c r="M382" s="705" t="str">
        <f>VLOOKUP($C377,'2025年度(M1後期)'!$B$5:$N$207,COLUMN('2025年度(M1後期)'!$E$5),0)&amp;""</f>
        <v>看護情報・管理学演習Ａ－Ⅰ
感染管理看護学演習Ａ－Ⅰ</v>
      </c>
      <c r="N382" s="706"/>
      <c r="O382" s="693" t="str">
        <f>VLOOKUP($C377,'2025年度(M2後期)'!$B$5:$N$207,COLUMN('2025年度(M2後期)'!$E$5),0)&amp;""</f>
        <v>特別研究</v>
      </c>
      <c r="P382" s="706"/>
      <c r="Q382" s="693" t="str">
        <f>VLOOKUP($C377,'2025年度(D1後期)'!$B$5:$N$207,COLUMN('2025年度(D1後期)'!$E$5),0)&amp;""</f>
        <v/>
      </c>
      <c r="R382" s="706"/>
      <c r="S382" s="693" t="str">
        <f>VLOOKUP($C377,'2025年度(D23後期)'!$B$5:$N$207,COLUMN('2025年度(D23後期)'!$E$5),0)&amp;""</f>
        <v>特別研究</v>
      </c>
      <c r="T382" s="706"/>
      <c r="Z382" s="696" t="str">
        <f>A382</f>
        <v>２時限（11：00～12：30）</v>
      </c>
      <c r="AA382" s="680"/>
      <c r="AB382" s="680"/>
      <c r="AC382" s="680"/>
      <c r="AD382" s="680"/>
      <c r="AE382" s="680"/>
      <c r="AF382" s="680"/>
      <c r="AG382" s="680"/>
      <c r="AH382" s="680"/>
      <c r="AI382" s="680"/>
      <c r="AJ382" s="680"/>
      <c r="AK382" s="680"/>
      <c r="AL382" s="680"/>
      <c r="AM382" s="680"/>
      <c r="AN382" s="680"/>
      <c r="AO382" s="680"/>
      <c r="AP382" s="680"/>
      <c r="AQ382" s="680"/>
      <c r="AR382" s="680"/>
      <c r="AS382" s="680"/>
      <c r="AT382" s="680"/>
      <c r="AU382" s="680"/>
      <c r="AV382" s="680"/>
      <c r="AW382" s="680" t="s">
        <v>430</v>
      </c>
      <c r="AX382" s="680"/>
      <c r="AY382" s="680"/>
      <c r="AZ382" s="680"/>
      <c r="BA382" s="680"/>
      <c r="BB382" s="680"/>
      <c r="BC382" s="680"/>
      <c r="BD382" s="680"/>
      <c r="BE382" s="680" t="s">
        <v>430</v>
      </c>
      <c r="BF382" s="680"/>
      <c r="BG382" s="680"/>
      <c r="BH382" s="680"/>
      <c r="BI382" s="680"/>
      <c r="BJ382" s="680"/>
      <c r="BK382" s="674"/>
      <c r="BL382" s="674"/>
      <c r="BM382" s="674"/>
      <c r="BN382" s="680"/>
      <c r="BO382" s="680"/>
      <c r="BP382" s="680"/>
      <c r="BQ382" s="680"/>
      <c r="BR382" s="680"/>
      <c r="BS382" s="680"/>
      <c r="BT382" s="680"/>
      <c r="BU382" s="680"/>
      <c r="BV382" s="680"/>
      <c r="BW382" s="680"/>
    </row>
    <row r="383" spans="1:75" ht="13.5" customHeight="1">
      <c r="A383" s="696"/>
      <c r="B383" s="15" t="s">
        <v>58</v>
      </c>
      <c r="C383" s="708" t="str">
        <f>IFERROR(VLOOKUP(C382,科目・教員!$A$2:$B$349,2,0),"")</f>
        <v>本間　典子</v>
      </c>
      <c r="D383" s="707"/>
      <c r="E383" s="716" t="str">
        <f>IFERROR(VLOOKUP(E382,科目・教員!$A$2:$B$349,2,0),"")</f>
        <v/>
      </c>
      <c r="F383" s="707"/>
      <c r="G383" s="716" t="str">
        <f>IFERROR(VLOOKUP(G382,科目・教員!$A$2:$B$349,2,0),"")</f>
        <v/>
      </c>
      <c r="H383" s="707"/>
      <c r="I383" s="716" t="str">
        <f>IFERROR(VLOOKUP(I382,科目・教員!$A$2:$B$349,2,0),"")</f>
        <v/>
      </c>
      <c r="J383" s="707"/>
      <c r="K383" s="689" t="str">
        <f>IFERROR(VLOOKUP(K382,科目・教員!$A$2:$B$349,2,0),"")</f>
        <v/>
      </c>
      <c r="L383" s="717"/>
      <c r="M383" s="708" t="str">
        <f>IFERROR(VLOOKUP(M382,科目・教員!$A$2:$B$349,2,0),"")</f>
        <v/>
      </c>
      <c r="N383" s="707"/>
      <c r="O383" s="689" t="str">
        <f>IFERROR(VLOOKUP(O382,科目・教員!$A$2:$B$349,2,0),"")</f>
        <v/>
      </c>
      <c r="P383" s="707"/>
      <c r="Q383" s="689" t="str">
        <f>IFERROR(VLOOKUP(Q382,科目・教員!$A$2:$B$349,2,0),"")</f>
        <v/>
      </c>
      <c r="R383" s="707"/>
      <c r="S383" s="689" t="str">
        <f>IFERROR(VLOOKUP(S382,科目・教員!$A$2:$B$349,2,0),"")</f>
        <v/>
      </c>
      <c r="T383" s="707"/>
      <c r="Z383" s="696"/>
      <c r="AA383" s="681"/>
      <c r="AB383" s="681"/>
      <c r="AC383" s="681"/>
      <c r="AD383" s="681"/>
      <c r="AE383" s="681"/>
      <c r="AF383" s="681"/>
      <c r="AG383" s="681"/>
      <c r="AH383" s="681"/>
      <c r="AI383" s="681"/>
      <c r="AJ383" s="681"/>
      <c r="AK383" s="681"/>
      <c r="AL383" s="681"/>
      <c r="AM383" s="681"/>
      <c r="AN383" s="681"/>
      <c r="AO383" s="681"/>
      <c r="AP383" s="681"/>
      <c r="AQ383" s="681"/>
      <c r="AR383" s="681"/>
      <c r="AS383" s="681"/>
      <c r="AT383" s="681"/>
      <c r="AU383" s="681"/>
      <c r="AV383" s="681"/>
      <c r="AW383" s="681"/>
      <c r="AX383" s="681"/>
      <c r="AY383" s="681"/>
      <c r="AZ383" s="681"/>
      <c r="BA383" s="681"/>
      <c r="BB383" s="681"/>
      <c r="BC383" s="681"/>
      <c r="BD383" s="681"/>
      <c r="BE383" s="681"/>
      <c r="BF383" s="681"/>
      <c r="BG383" s="681"/>
      <c r="BH383" s="681"/>
      <c r="BI383" s="681"/>
      <c r="BJ383" s="681"/>
      <c r="BK383" s="675"/>
      <c r="BL383" s="675"/>
      <c r="BM383" s="675"/>
      <c r="BN383" s="681"/>
      <c r="BO383" s="681"/>
      <c r="BP383" s="681"/>
      <c r="BQ383" s="681"/>
      <c r="BR383" s="681"/>
      <c r="BS383" s="681"/>
      <c r="BT383" s="681"/>
      <c r="BU383" s="681"/>
      <c r="BV383" s="681"/>
      <c r="BW383" s="681"/>
    </row>
    <row r="384" spans="1:75" ht="13.5" customHeight="1">
      <c r="A384" s="696"/>
      <c r="B384" s="15" t="s">
        <v>60</v>
      </c>
      <c r="C384" s="708" t="str">
        <f>VLOOKUP($C377,'2025年度(1年後期)'!$B$5:$N$207,COLUMN('2025年度(1年後期)'!$E$5)+1,0)&amp;""</f>
        <v>301･実験室1･実験室2</v>
      </c>
      <c r="D384" s="707"/>
      <c r="E384" s="716" t="str">
        <f>VLOOKUP($C377,'2025年度(2年後期)'!$B$5:$N$207,COLUMN('2025年度(2年後期)'!$E$5)+1,0)&amp;""</f>
        <v/>
      </c>
      <c r="F384" s="707"/>
      <c r="G384" s="716" t="str">
        <f>VLOOKUP($C377,'2025年度(3年後期)'!$B$5:$N$207,COLUMN('2025年度(3年後期)'!$E$5)+1,0)&amp;""</f>
        <v/>
      </c>
      <c r="H384" s="707"/>
      <c r="I384" s="716" t="str">
        <f>VLOOKUP($C377,'2025年度(4年後期)'!$B$5:$N$206,COLUMN('2025年度(4年後期)'!$E$5)+1,0)&amp;""</f>
        <v/>
      </c>
      <c r="J384" s="707"/>
      <c r="K384" s="689" t="str">
        <f>VLOOKUP($C377,'2025年度(助産後期)'!$B$5:$N$207,COLUMN('2025年度(助産後期)'!$E$5)+1,0)&amp;""</f>
        <v/>
      </c>
      <c r="L384" s="717"/>
      <c r="M384" s="708" t="str">
        <f>VLOOKUP($C377,'2025年度(M1後期)'!$B$5:$N$207,COLUMN('2025年度(M1後期)'!$E$5)+1,0)&amp;""</f>
        <v>情報:別途指定
感染:別途指定</v>
      </c>
      <c r="N384" s="707"/>
      <c r="O384" s="689" t="str">
        <f>VLOOKUP($C377,'2025年度(M2後期)'!$B$5:$N$207,COLUMN('2025年度(M2後期)'!$E$5)+1,0)&amp;""</f>
        <v/>
      </c>
      <c r="P384" s="707"/>
      <c r="Q384" s="689" t="str">
        <f>VLOOKUP($C377,'2025年度(D1後期)'!$B$5:$N$207,COLUMN('2025年度(D1後期)'!$E$5)+1,0)&amp;""</f>
        <v/>
      </c>
      <c r="R384" s="707"/>
      <c r="S384" s="689" t="str">
        <f>VLOOKUP($C377,'2025年度(D23後期)'!$B$5:$N$207,COLUMN('2025年度(D23後期)'!$E$5)+1,0)&amp;""</f>
        <v/>
      </c>
      <c r="T384" s="707"/>
      <c r="Z384" s="696"/>
      <c r="AA384" s="681"/>
      <c r="AB384" s="681"/>
      <c r="AC384" s="681"/>
      <c r="AD384" s="681"/>
      <c r="AE384" s="681"/>
      <c r="AF384" s="681"/>
      <c r="AG384" s="681"/>
      <c r="AH384" s="681"/>
      <c r="AI384" s="681"/>
      <c r="AJ384" s="681"/>
      <c r="AK384" s="681"/>
      <c r="AL384" s="681"/>
      <c r="AM384" s="681"/>
      <c r="AN384" s="681"/>
      <c r="AO384" s="681"/>
      <c r="AP384" s="681"/>
      <c r="AQ384" s="681"/>
      <c r="AR384" s="681"/>
      <c r="AS384" s="681"/>
      <c r="AT384" s="681"/>
      <c r="AU384" s="681"/>
      <c r="AV384" s="681"/>
      <c r="AW384" s="681"/>
      <c r="AX384" s="681"/>
      <c r="AY384" s="681"/>
      <c r="AZ384" s="681"/>
      <c r="BA384" s="681"/>
      <c r="BB384" s="681"/>
      <c r="BC384" s="681"/>
      <c r="BD384" s="681"/>
      <c r="BE384" s="681"/>
      <c r="BF384" s="681"/>
      <c r="BG384" s="681"/>
      <c r="BH384" s="681"/>
      <c r="BI384" s="681"/>
      <c r="BJ384" s="681"/>
      <c r="BK384" s="675"/>
      <c r="BL384" s="675"/>
      <c r="BM384" s="675"/>
      <c r="BN384" s="681"/>
      <c r="BO384" s="681"/>
      <c r="BP384" s="681"/>
      <c r="BQ384" s="681"/>
      <c r="BR384" s="681"/>
      <c r="BS384" s="681"/>
      <c r="BT384" s="681"/>
      <c r="BU384" s="681"/>
      <c r="BV384" s="681"/>
      <c r="BW384" s="681"/>
    </row>
    <row r="385" spans="1:75" ht="13.5" customHeight="1">
      <c r="A385" s="712"/>
      <c r="B385" s="16" t="s">
        <v>62</v>
      </c>
      <c r="C385" s="687"/>
      <c r="D385" s="685"/>
      <c r="E385" s="684"/>
      <c r="F385" s="685"/>
      <c r="G385" s="684"/>
      <c r="H385" s="685"/>
      <c r="I385" s="684"/>
      <c r="J385" s="685"/>
      <c r="K385" s="686"/>
      <c r="L385" s="686"/>
      <c r="M385" s="687"/>
      <c r="N385" s="685"/>
      <c r="O385" s="686"/>
      <c r="P385" s="685"/>
      <c r="Q385" s="686"/>
      <c r="R385" s="685"/>
      <c r="S385" s="686"/>
      <c r="T385" s="685"/>
      <c r="Z385" s="697"/>
      <c r="AA385" s="682"/>
      <c r="AB385" s="682"/>
      <c r="AC385" s="682"/>
      <c r="AD385" s="682"/>
      <c r="AE385" s="682"/>
      <c r="AF385" s="682"/>
      <c r="AG385" s="682"/>
      <c r="AH385" s="682"/>
      <c r="AI385" s="682"/>
      <c r="AJ385" s="682"/>
      <c r="AK385" s="682"/>
      <c r="AL385" s="682"/>
      <c r="AM385" s="682"/>
      <c r="AN385" s="682"/>
      <c r="AO385" s="682"/>
      <c r="AP385" s="682"/>
      <c r="AQ385" s="682"/>
      <c r="AR385" s="682"/>
      <c r="AS385" s="682"/>
      <c r="AT385" s="682"/>
      <c r="AU385" s="682"/>
      <c r="AV385" s="682"/>
      <c r="AW385" s="682"/>
      <c r="AX385" s="682"/>
      <c r="AY385" s="682"/>
      <c r="AZ385" s="682"/>
      <c r="BA385" s="682"/>
      <c r="BB385" s="682"/>
      <c r="BC385" s="682"/>
      <c r="BD385" s="682"/>
      <c r="BE385" s="682"/>
      <c r="BF385" s="682"/>
      <c r="BG385" s="682"/>
      <c r="BH385" s="682"/>
      <c r="BI385" s="682"/>
      <c r="BJ385" s="682"/>
      <c r="BK385" s="676"/>
      <c r="BL385" s="676"/>
      <c r="BM385" s="676"/>
      <c r="BN385" s="682"/>
      <c r="BO385" s="682"/>
      <c r="BP385" s="682"/>
      <c r="BQ385" s="682"/>
      <c r="BR385" s="682"/>
      <c r="BS385" s="682"/>
      <c r="BT385" s="682"/>
      <c r="BU385" s="682"/>
      <c r="BV385" s="682"/>
      <c r="BW385" s="682"/>
    </row>
    <row r="386" spans="1:75" ht="13.5" customHeight="1">
      <c r="A386" s="695" t="s">
        <v>70</v>
      </c>
      <c r="B386" s="17" t="s">
        <v>71</v>
      </c>
      <c r="C386" s="705"/>
      <c r="D386" s="706"/>
      <c r="E386" s="713"/>
      <c r="F386" s="706"/>
      <c r="G386" s="713"/>
      <c r="H386" s="706"/>
      <c r="I386" s="713"/>
      <c r="J386" s="706"/>
      <c r="K386" s="693"/>
      <c r="L386" s="709"/>
      <c r="M386" s="705"/>
      <c r="N386" s="706"/>
      <c r="O386" s="693"/>
      <c r="P386" s="706"/>
      <c r="Q386" s="693"/>
      <c r="R386" s="706"/>
      <c r="S386" s="693"/>
      <c r="T386" s="706"/>
      <c r="Z386" s="696" t="str">
        <f>A386</f>
        <v>昼休み（12：30～13：30）</v>
      </c>
      <c r="AA386" s="680"/>
      <c r="AB386" s="680"/>
      <c r="AC386" s="680"/>
      <c r="AD386" s="680"/>
      <c r="AE386" s="680"/>
      <c r="AF386" s="680"/>
      <c r="AG386" s="680"/>
      <c r="AH386" s="680"/>
      <c r="AI386" s="680"/>
      <c r="AJ386" s="680"/>
      <c r="AK386" s="680"/>
      <c r="AL386" s="680"/>
      <c r="AM386" s="680"/>
      <c r="AN386" s="680"/>
      <c r="AO386" s="680"/>
      <c r="AP386" s="680"/>
      <c r="AQ386" s="680"/>
      <c r="AR386" s="680"/>
      <c r="AS386" s="680"/>
      <c r="AT386" s="680"/>
      <c r="AU386" s="680"/>
      <c r="AV386" s="680"/>
      <c r="AW386" s="680"/>
      <c r="AX386" s="680"/>
      <c r="AY386" s="680"/>
      <c r="AZ386" s="680"/>
      <c r="BA386" s="680"/>
      <c r="BB386" s="680"/>
      <c r="BC386" s="680"/>
      <c r="BD386" s="680"/>
      <c r="BE386" s="680"/>
      <c r="BF386" s="680"/>
      <c r="BG386" s="680"/>
      <c r="BH386" s="680"/>
      <c r="BI386" s="680"/>
      <c r="BJ386" s="680"/>
      <c r="BK386" s="674"/>
      <c r="BL386" s="674"/>
      <c r="BM386" s="674"/>
      <c r="BN386" s="680"/>
      <c r="BO386" s="680"/>
      <c r="BP386" s="680"/>
      <c r="BQ386" s="680"/>
      <c r="BR386" s="680"/>
      <c r="BS386" s="680"/>
      <c r="BT386" s="680"/>
      <c r="BU386" s="680"/>
      <c r="BV386" s="680"/>
      <c r="BW386" s="680"/>
    </row>
    <row r="387" spans="1:75" ht="13.5" customHeight="1">
      <c r="A387" s="696"/>
      <c r="B387" s="17" t="s">
        <v>73</v>
      </c>
      <c r="C387" s="708"/>
      <c r="D387" s="707"/>
      <c r="E387" s="716"/>
      <c r="F387" s="707"/>
      <c r="G387" s="716"/>
      <c r="H387" s="707"/>
      <c r="I387" s="716"/>
      <c r="J387" s="707"/>
      <c r="K387" s="689"/>
      <c r="L387" s="717"/>
      <c r="M387" s="708"/>
      <c r="N387" s="707"/>
      <c r="O387" s="689"/>
      <c r="P387" s="707"/>
      <c r="Q387" s="689"/>
      <c r="R387" s="707"/>
      <c r="S387" s="689"/>
      <c r="T387" s="707"/>
      <c r="Z387" s="696"/>
      <c r="AA387" s="681"/>
      <c r="AB387" s="681"/>
      <c r="AC387" s="681"/>
      <c r="AD387" s="681"/>
      <c r="AE387" s="681"/>
      <c r="AF387" s="681"/>
      <c r="AG387" s="681"/>
      <c r="AH387" s="681"/>
      <c r="AI387" s="681"/>
      <c r="AJ387" s="681"/>
      <c r="AK387" s="681"/>
      <c r="AL387" s="681"/>
      <c r="AM387" s="681"/>
      <c r="AN387" s="681"/>
      <c r="AO387" s="681"/>
      <c r="AP387" s="681"/>
      <c r="AQ387" s="681"/>
      <c r="AR387" s="681"/>
      <c r="AS387" s="681"/>
      <c r="AT387" s="681"/>
      <c r="AU387" s="681"/>
      <c r="AV387" s="681"/>
      <c r="AW387" s="681"/>
      <c r="AX387" s="681"/>
      <c r="AY387" s="681"/>
      <c r="AZ387" s="681"/>
      <c r="BA387" s="681"/>
      <c r="BB387" s="681"/>
      <c r="BC387" s="681"/>
      <c r="BD387" s="681"/>
      <c r="BE387" s="681"/>
      <c r="BF387" s="681"/>
      <c r="BG387" s="681"/>
      <c r="BH387" s="681"/>
      <c r="BI387" s="681"/>
      <c r="BJ387" s="681"/>
      <c r="BK387" s="675"/>
      <c r="BL387" s="675"/>
      <c r="BM387" s="675"/>
      <c r="BN387" s="681"/>
      <c r="BO387" s="681"/>
      <c r="BP387" s="681"/>
      <c r="BQ387" s="681"/>
      <c r="BR387" s="681"/>
      <c r="BS387" s="681"/>
      <c r="BT387" s="681"/>
      <c r="BU387" s="681"/>
      <c r="BV387" s="681"/>
      <c r="BW387" s="681"/>
    </row>
    <row r="388" spans="1:75" ht="13.5" customHeight="1">
      <c r="A388" s="696"/>
      <c r="B388" s="17" t="s">
        <v>60</v>
      </c>
      <c r="C388" s="708"/>
      <c r="D388" s="707"/>
      <c r="E388" s="716"/>
      <c r="F388" s="707"/>
      <c r="G388" s="716"/>
      <c r="H388" s="707"/>
      <c r="I388" s="716"/>
      <c r="J388" s="707"/>
      <c r="K388" s="689"/>
      <c r="L388" s="717"/>
      <c r="M388" s="708"/>
      <c r="N388" s="707"/>
      <c r="O388" s="689"/>
      <c r="P388" s="707"/>
      <c r="Q388" s="689"/>
      <c r="R388" s="707"/>
      <c r="S388" s="689"/>
      <c r="T388" s="707"/>
      <c r="Z388" s="696"/>
      <c r="AA388" s="681"/>
      <c r="AB388" s="681"/>
      <c r="AC388" s="681"/>
      <c r="AD388" s="681"/>
      <c r="AE388" s="681"/>
      <c r="AF388" s="681"/>
      <c r="AG388" s="681"/>
      <c r="AH388" s="681"/>
      <c r="AI388" s="681"/>
      <c r="AJ388" s="681"/>
      <c r="AK388" s="681"/>
      <c r="AL388" s="681"/>
      <c r="AM388" s="681"/>
      <c r="AN388" s="681"/>
      <c r="AO388" s="681"/>
      <c r="AP388" s="681"/>
      <c r="AQ388" s="681"/>
      <c r="AR388" s="681"/>
      <c r="AS388" s="681"/>
      <c r="AT388" s="681"/>
      <c r="AU388" s="681"/>
      <c r="AV388" s="681"/>
      <c r="AW388" s="681"/>
      <c r="AX388" s="681"/>
      <c r="AY388" s="681"/>
      <c r="AZ388" s="681"/>
      <c r="BA388" s="681"/>
      <c r="BB388" s="681"/>
      <c r="BC388" s="681"/>
      <c r="BD388" s="681"/>
      <c r="BE388" s="681"/>
      <c r="BF388" s="681"/>
      <c r="BG388" s="681"/>
      <c r="BH388" s="681"/>
      <c r="BI388" s="681"/>
      <c r="BJ388" s="681"/>
      <c r="BK388" s="675"/>
      <c r="BL388" s="675"/>
      <c r="BM388" s="675"/>
      <c r="BN388" s="681"/>
      <c r="BO388" s="681"/>
      <c r="BP388" s="681"/>
      <c r="BQ388" s="681"/>
      <c r="BR388" s="681"/>
      <c r="BS388" s="681"/>
      <c r="BT388" s="681"/>
      <c r="BU388" s="681"/>
      <c r="BV388" s="681"/>
      <c r="BW388" s="681"/>
    </row>
    <row r="389" spans="1:75" ht="13.5" customHeight="1">
      <c r="A389" s="697"/>
      <c r="B389" s="18" t="s">
        <v>62</v>
      </c>
      <c r="C389" s="714"/>
      <c r="D389" s="711"/>
      <c r="E389" s="715"/>
      <c r="F389" s="711"/>
      <c r="G389" s="715"/>
      <c r="H389" s="711"/>
      <c r="I389" s="715"/>
      <c r="J389" s="711"/>
      <c r="K389" s="710"/>
      <c r="L389" s="710"/>
      <c r="M389" s="714"/>
      <c r="N389" s="711"/>
      <c r="O389" s="710"/>
      <c r="P389" s="711"/>
      <c r="Q389" s="710"/>
      <c r="R389" s="711"/>
      <c r="S389" s="710"/>
      <c r="T389" s="711"/>
      <c r="Z389" s="697"/>
      <c r="AA389" s="682"/>
      <c r="AB389" s="682"/>
      <c r="AC389" s="682"/>
      <c r="AD389" s="682"/>
      <c r="AE389" s="682"/>
      <c r="AF389" s="682"/>
      <c r="AG389" s="682"/>
      <c r="AH389" s="682"/>
      <c r="AI389" s="682"/>
      <c r="AJ389" s="682"/>
      <c r="AK389" s="682"/>
      <c r="AL389" s="682"/>
      <c r="AM389" s="682"/>
      <c r="AN389" s="682"/>
      <c r="AO389" s="682"/>
      <c r="AP389" s="682"/>
      <c r="AQ389" s="682"/>
      <c r="AR389" s="682"/>
      <c r="AS389" s="682"/>
      <c r="AT389" s="682"/>
      <c r="AU389" s="682"/>
      <c r="AV389" s="682"/>
      <c r="AW389" s="682"/>
      <c r="AX389" s="682"/>
      <c r="AY389" s="682"/>
      <c r="AZ389" s="682"/>
      <c r="BA389" s="682"/>
      <c r="BB389" s="682"/>
      <c r="BC389" s="682"/>
      <c r="BD389" s="682"/>
      <c r="BE389" s="682"/>
      <c r="BF389" s="682"/>
      <c r="BG389" s="682"/>
      <c r="BH389" s="682"/>
      <c r="BI389" s="682"/>
      <c r="BJ389" s="682"/>
      <c r="BK389" s="676"/>
      <c r="BL389" s="676"/>
      <c r="BM389" s="676"/>
      <c r="BN389" s="682"/>
      <c r="BO389" s="682"/>
      <c r="BP389" s="682"/>
      <c r="BQ389" s="682"/>
      <c r="BR389" s="682"/>
      <c r="BS389" s="682"/>
      <c r="BT389" s="682"/>
      <c r="BU389" s="682"/>
      <c r="BV389" s="682"/>
      <c r="BW389" s="682"/>
    </row>
    <row r="390" spans="1:75" ht="13.5" customHeight="1">
      <c r="A390" s="696" t="s">
        <v>74</v>
      </c>
      <c r="B390" s="15" t="s">
        <v>55</v>
      </c>
      <c r="C390" s="692" t="str">
        <f>VLOOKUP($C377,'2025年度(1年後期)'!$B$5:$N$207,COLUMN('2025年度(1年後期)'!$G$5),0)&amp;""</f>
        <v>基礎科学実験実習</v>
      </c>
      <c r="D390" s="693"/>
      <c r="E390" s="698" t="str">
        <f>VLOOKUP($C377,'2025年度(2年後期)'!$B$5:$N$207,COLUMN('2025年度(2年後期)'!$G$5),0)&amp;""</f>
        <v/>
      </c>
      <c r="F390" s="693"/>
      <c r="G390" s="698" t="str">
        <f>VLOOKUP($C377,'2025年度(3年後期)'!$B$5:$N$207,COLUMN('2025年度(3年後期)'!$G$5),0)&amp;""</f>
        <v>領域別実習</v>
      </c>
      <c r="H390" s="693"/>
      <c r="I390" s="698" t="str">
        <f>VLOOKUP($C377,'2025年度(4年後期)'!$B$5:$N$206,COLUMN('2025年度(4年後期)'!$G$5),0)&amp;""</f>
        <v/>
      </c>
      <c r="J390" s="693"/>
      <c r="K390" s="694" t="str">
        <f>VLOOKUP($C377,'2025年度(助産後期)'!$B$5:$N$207,COLUMN('2025年度(助産後期)'!$G$5),0)&amp;""</f>
        <v/>
      </c>
      <c r="L390" s="694"/>
      <c r="M390" s="692" t="str">
        <f>VLOOKUP($C377,'2025年度(M1後期)'!$B$5:$N$207,COLUMN('2025年度(M1後期)'!$G$5),0)&amp;""</f>
        <v>成人看護学演習Ａ－Ⅰ</v>
      </c>
      <c r="N390" s="693"/>
      <c r="O390" s="694" t="str">
        <f>VLOOKUP($C377,'2025年度(M2後期)'!$B$5:$N$207,COLUMN('2025年度(M2後期)'!$G$5),0)&amp;""</f>
        <v>特別研究</v>
      </c>
      <c r="P390" s="693"/>
      <c r="Q390" s="694" t="str">
        <f>VLOOKUP($C377,'2025年度(D1後期)'!$B$5:$N$207,COLUMN('2025年度(D1後期)'!$G$5),0)&amp;""</f>
        <v/>
      </c>
      <c r="R390" s="693"/>
      <c r="S390" s="694" t="str">
        <f>VLOOKUP($C377,'2025年度(D23後期)'!$B$5:$N$207,COLUMN('2025年度(D23後期)'!$G$5),0)&amp;""</f>
        <v>特別研究</v>
      </c>
      <c r="T390" s="693"/>
      <c r="Z390" s="696" t="str">
        <f>A390</f>
        <v>３時限（13：30～15：00）</v>
      </c>
      <c r="AA390" s="680"/>
      <c r="AB390" s="680"/>
      <c r="AC390" s="680"/>
      <c r="AD390" s="680"/>
      <c r="AE390" s="680"/>
      <c r="AF390" s="680"/>
      <c r="AG390" s="680"/>
      <c r="AH390" s="680"/>
      <c r="AI390" s="680"/>
      <c r="AJ390" s="680"/>
      <c r="AK390" s="680"/>
      <c r="AL390" s="680"/>
      <c r="AM390" s="680"/>
      <c r="AN390" s="680"/>
      <c r="AO390" s="680"/>
      <c r="AP390" s="680"/>
      <c r="AQ390" s="680"/>
      <c r="AR390" s="680"/>
      <c r="AS390" s="680"/>
      <c r="AT390" s="680"/>
      <c r="AU390" s="680"/>
      <c r="AV390" s="680"/>
      <c r="AW390" s="680" t="s">
        <v>430</v>
      </c>
      <c r="AX390" s="680"/>
      <c r="AY390" s="680"/>
      <c r="AZ390" s="680"/>
      <c r="BA390" s="680"/>
      <c r="BB390" s="680"/>
      <c r="BC390" s="680"/>
      <c r="BD390" s="680"/>
      <c r="BE390" s="680" t="s">
        <v>430</v>
      </c>
      <c r="BF390" s="680"/>
      <c r="BG390" s="680"/>
      <c r="BH390" s="680"/>
      <c r="BI390" s="680"/>
      <c r="BJ390" s="680"/>
      <c r="BK390" s="674"/>
      <c r="BL390" s="674"/>
      <c r="BM390" s="674"/>
      <c r="BN390" s="680"/>
      <c r="BO390" s="680"/>
      <c r="BP390" s="680"/>
      <c r="BQ390" s="680"/>
      <c r="BR390" s="680"/>
      <c r="BS390" s="680"/>
      <c r="BT390" s="680"/>
      <c r="BU390" s="680"/>
      <c r="BV390" s="680"/>
      <c r="BW390" s="680"/>
    </row>
    <row r="391" spans="1:75" ht="13.5" customHeight="1">
      <c r="A391" s="696"/>
      <c r="B391" s="15" t="s">
        <v>58</v>
      </c>
      <c r="C391" s="688" t="str">
        <f>IFERROR(VLOOKUP(C390,科目・教員!$A$2:$B$349,2,0),"")</f>
        <v>本間　典子</v>
      </c>
      <c r="D391" s="689"/>
      <c r="E391" s="690" t="str">
        <f>IFERROR(VLOOKUP(E390,科目・教員!$A$2:$B$349,2,0),"")</f>
        <v/>
      </c>
      <c r="F391" s="689"/>
      <c r="G391" s="690" t="str">
        <f>IFERROR(VLOOKUP(G390,科目・教員!$A$2:$B$349,2,0),"")</f>
        <v/>
      </c>
      <c r="H391" s="689"/>
      <c r="I391" s="690" t="str">
        <f>IFERROR(VLOOKUP(I390,科目・教員!$A$2:$B$349,2,0),"")</f>
        <v/>
      </c>
      <c r="J391" s="689"/>
      <c r="K391" s="691" t="str">
        <f>IFERROR(VLOOKUP(K390,科目・教員!$A$2:$B$349,2,0),"")</f>
        <v/>
      </c>
      <c r="L391" s="691"/>
      <c r="M391" s="688" t="str">
        <f>IFERROR(VLOOKUP(M390,科目・教員!$A$2:$B$349,2,0),"")</f>
        <v/>
      </c>
      <c r="N391" s="689"/>
      <c r="O391" s="691" t="str">
        <f>IFERROR(VLOOKUP(O390,科目・教員!$A$2:$B$349,2,0),"")</f>
        <v/>
      </c>
      <c r="P391" s="689"/>
      <c r="Q391" s="691" t="str">
        <f>IFERROR(VLOOKUP(Q390,科目・教員!$A$2:$B$349,2,0),"")</f>
        <v/>
      </c>
      <c r="R391" s="689"/>
      <c r="S391" s="691" t="str">
        <f>IFERROR(VLOOKUP(S390,科目・教員!$A$2:$B$349,2,0),"")</f>
        <v/>
      </c>
      <c r="T391" s="689"/>
      <c r="Z391" s="696"/>
      <c r="AA391" s="681"/>
      <c r="AB391" s="681"/>
      <c r="AC391" s="681"/>
      <c r="AD391" s="681"/>
      <c r="AE391" s="681"/>
      <c r="AF391" s="681"/>
      <c r="AG391" s="681"/>
      <c r="AH391" s="681"/>
      <c r="AI391" s="681"/>
      <c r="AJ391" s="681"/>
      <c r="AK391" s="681"/>
      <c r="AL391" s="681"/>
      <c r="AM391" s="681"/>
      <c r="AN391" s="681"/>
      <c r="AO391" s="681"/>
      <c r="AP391" s="681"/>
      <c r="AQ391" s="681"/>
      <c r="AR391" s="681"/>
      <c r="AS391" s="681"/>
      <c r="AT391" s="681"/>
      <c r="AU391" s="681"/>
      <c r="AV391" s="681"/>
      <c r="AW391" s="681"/>
      <c r="AX391" s="681"/>
      <c r="AY391" s="681"/>
      <c r="AZ391" s="681"/>
      <c r="BA391" s="681"/>
      <c r="BB391" s="681"/>
      <c r="BC391" s="681"/>
      <c r="BD391" s="681"/>
      <c r="BE391" s="681"/>
      <c r="BF391" s="681"/>
      <c r="BG391" s="681"/>
      <c r="BH391" s="681"/>
      <c r="BI391" s="681"/>
      <c r="BJ391" s="681"/>
      <c r="BK391" s="675"/>
      <c r="BL391" s="675"/>
      <c r="BM391" s="675"/>
      <c r="BN391" s="681"/>
      <c r="BO391" s="681"/>
      <c r="BP391" s="681"/>
      <c r="BQ391" s="681"/>
      <c r="BR391" s="681"/>
      <c r="BS391" s="681"/>
      <c r="BT391" s="681"/>
      <c r="BU391" s="681"/>
      <c r="BV391" s="681"/>
      <c r="BW391" s="681"/>
    </row>
    <row r="392" spans="1:75" ht="13.5" customHeight="1">
      <c r="A392" s="696"/>
      <c r="B392" s="15" t="s">
        <v>60</v>
      </c>
      <c r="C392" s="688" t="str">
        <f>VLOOKUP($C377,'2025年度(1年後期)'!$B$5:$N$207,COLUMN('2025年度(1年後期)'!$G$5)+1,0)&amp;""</f>
        <v>301･実験室1･実験室2</v>
      </c>
      <c r="D392" s="689"/>
      <c r="E392" s="690" t="str">
        <f>VLOOKUP($C377,'2025年度(2年後期)'!$B$5:$N$207,COLUMN('2025年度(2年後期)'!$G$5)+1,0)&amp;""</f>
        <v/>
      </c>
      <c r="F392" s="689"/>
      <c r="G392" s="690" t="str">
        <f>VLOOKUP($C377,'2025年度(3年後期)'!$B$5:$N$207,COLUMN('2025年度(3年後期)'!$G$5)+1,0)&amp;""</f>
        <v/>
      </c>
      <c r="H392" s="689"/>
      <c r="I392" s="690" t="str">
        <f>VLOOKUP($C377,'2025年度(4年後期)'!$B$5:$N$206,COLUMN('2025年度(4年後期)'!$G$5)+1,0)&amp;""</f>
        <v/>
      </c>
      <c r="J392" s="689"/>
      <c r="K392" s="691" t="str">
        <f>VLOOKUP($C377,'2025年度(助産後期)'!$B$5:$N$207,COLUMN('2025年度(助産後期)'!$G$5)+1,0)&amp;""</f>
        <v/>
      </c>
      <c r="L392" s="691"/>
      <c r="M392" s="688" t="str">
        <f>VLOOKUP($C377,'2025年度(M1後期)'!$B$5:$N$207,COLUMN('2025年度(M1後期)'!$G$5)+1,0)&amp;""</f>
        <v>別途指定</v>
      </c>
      <c r="N392" s="689"/>
      <c r="O392" s="691" t="str">
        <f>VLOOKUP($C377,'2025年度(M2後期)'!$B$5:$N$207,COLUMN('2025年度(M2後期)'!$G$5)+1,0)&amp;""</f>
        <v/>
      </c>
      <c r="P392" s="689"/>
      <c r="Q392" s="691" t="str">
        <f>VLOOKUP($C377,'2025年度(D1後期)'!$B$5:$N$207,COLUMN('2025年度(D1後期)'!$G$5)+1,0)&amp;""</f>
        <v/>
      </c>
      <c r="R392" s="689"/>
      <c r="S392" s="691" t="str">
        <f>VLOOKUP($C377,'2025年度(D23後期)'!$B$5:$N$207,COLUMN('2025年度(D23後期)'!$G$5)+1,0)&amp;""</f>
        <v/>
      </c>
      <c r="T392" s="689"/>
      <c r="Z392" s="696"/>
      <c r="AA392" s="681"/>
      <c r="AB392" s="681"/>
      <c r="AC392" s="681"/>
      <c r="AD392" s="681"/>
      <c r="AE392" s="681"/>
      <c r="AF392" s="681"/>
      <c r="AG392" s="681"/>
      <c r="AH392" s="681"/>
      <c r="AI392" s="681"/>
      <c r="AJ392" s="681"/>
      <c r="AK392" s="681"/>
      <c r="AL392" s="681"/>
      <c r="AM392" s="681"/>
      <c r="AN392" s="681"/>
      <c r="AO392" s="681"/>
      <c r="AP392" s="681"/>
      <c r="AQ392" s="681"/>
      <c r="AR392" s="681"/>
      <c r="AS392" s="681"/>
      <c r="AT392" s="681"/>
      <c r="AU392" s="681"/>
      <c r="AV392" s="681"/>
      <c r="AW392" s="681"/>
      <c r="AX392" s="681"/>
      <c r="AY392" s="681"/>
      <c r="AZ392" s="681"/>
      <c r="BA392" s="681"/>
      <c r="BB392" s="681"/>
      <c r="BC392" s="681"/>
      <c r="BD392" s="681"/>
      <c r="BE392" s="681"/>
      <c r="BF392" s="681"/>
      <c r="BG392" s="681"/>
      <c r="BH392" s="681"/>
      <c r="BI392" s="681"/>
      <c r="BJ392" s="681"/>
      <c r="BK392" s="675"/>
      <c r="BL392" s="675"/>
      <c r="BM392" s="675"/>
      <c r="BN392" s="681"/>
      <c r="BO392" s="681"/>
      <c r="BP392" s="681"/>
      <c r="BQ392" s="681"/>
      <c r="BR392" s="681"/>
      <c r="BS392" s="681"/>
      <c r="BT392" s="681"/>
      <c r="BU392" s="681"/>
      <c r="BV392" s="681"/>
      <c r="BW392" s="681"/>
    </row>
    <row r="393" spans="1:75" ht="13.5" customHeight="1">
      <c r="A393" s="712"/>
      <c r="B393" s="16" t="s">
        <v>62</v>
      </c>
      <c r="C393" s="687"/>
      <c r="D393" s="685"/>
      <c r="E393" s="684"/>
      <c r="F393" s="685"/>
      <c r="G393" s="684"/>
      <c r="H393" s="685"/>
      <c r="I393" s="684"/>
      <c r="J393" s="685"/>
      <c r="K393" s="686"/>
      <c r="L393" s="686"/>
      <c r="M393" s="687"/>
      <c r="N393" s="685"/>
      <c r="O393" s="686"/>
      <c r="P393" s="685"/>
      <c r="Q393" s="686"/>
      <c r="R393" s="685"/>
      <c r="S393" s="686"/>
      <c r="T393" s="685"/>
      <c r="Z393" s="697"/>
      <c r="AA393" s="682"/>
      <c r="AB393" s="682"/>
      <c r="AC393" s="682"/>
      <c r="AD393" s="682"/>
      <c r="AE393" s="682"/>
      <c r="AF393" s="682"/>
      <c r="AG393" s="682"/>
      <c r="AH393" s="682"/>
      <c r="AI393" s="682"/>
      <c r="AJ393" s="682"/>
      <c r="AK393" s="682"/>
      <c r="AL393" s="682"/>
      <c r="AM393" s="682"/>
      <c r="AN393" s="682"/>
      <c r="AO393" s="682"/>
      <c r="AP393" s="682"/>
      <c r="AQ393" s="682"/>
      <c r="AR393" s="682"/>
      <c r="AS393" s="682"/>
      <c r="AT393" s="682"/>
      <c r="AU393" s="682"/>
      <c r="AV393" s="682"/>
      <c r="AW393" s="682"/>
      <c r="AX393" s="682"/>
      <c r="AY393" s="682"/>
      <c r="AZ393" s="682"/>
      <c r="BA393" s="682"/>
      <c r="BB393" s="682"/>
      <c r="BC393" s="682"/>
      <c r="BD393" s="682"/>
      <c r="BE393" s="682"/>
      <c r="BF393" s="682"/>
      <c r="BG393" s="682"/>
      <c r="BH393" s="682"/>
      <c r="BI393" s="682"/>
      <c r="BJ393" s="682"/>
      <c r="BK393" s="676"/>
      <c r="BL393" s="676"/>
      <c r="BM393" s="676"/>
      <c r="BN393" s="682"/>
      <c r="BO393" s="682"/>
      <c r="BP393" s="682"/>
      <c r="BQ393" s="682"/>
      <c r="BR393" s="682"/>
      <c r="BS393" s="682"/>
      <c r="BT393" s="682"/>
      <c r="BU393" s="682"/>
      <c r="BV393" s="682"/>
      <c r="BW393" s="682"/>
    </row>
    <row r="394" spans="1:75" ht="13.5" customHeight="1">
      <c r="A394" s="696" t="s">
        <v>80</v>
      </c>
      <c r="B394" s="15" t="s">
        <v>55</v>
      </c>
      <c r="C394" s="692" t="str">
        <f>VLOOKUP($C377,'2025年度(1年後期)'!$B$5:$N$207,COLUMN('2025年度(1年後期)'!$I$5),0)&amp;""</f>
        <v>基礎科学実験実習</v>
      </c>
      <c r="D394" s="693"/>
      <c r="E394" s="698" t="str">
        <f>VLOOKUP($C377,'2025年度(2年後期)'!$B$5:$N$207,COLUMN('2025年度(2年後期)'!$I$5),0)&amp;""</f>
        <v/>
      </c>
      <c r="F394" s="693"/>
      <c r="G394" s="698" t="str">
        <f>VLOOKUP($C377,'2025年度(3年後期)'!$B$5:$N$207,COLUMN('2025年度(3年後期)'!$I$5),0)&amp;""</f>
        <v>領域別実習</v>
      </c>
      <c r="H394" s="693"/>
      <c r="I394" s="698" t="str">
        <f>VLOOKUP($C377,'2025年度(4年後期)'!$B$5:$N$206,COLUMN('2025年度(4年後期)'!$I$5),0)&amp;""</f>
        <v/>
      </c>
      <c r="J394" s="693"/>
      <c r="K394" s="694" t="str">
        <f>VLOOKUP($C377,'2025年度(助産後期)'!$B$5:$N$207,COLUMN('2025年度(助産後期)'!$I$5),0)&amp;""</f>
        <v/>
      </c>
      <c r="L394" s="694"/>
      <c r="M394" s="692" t="str">
        <f>VLOOKUP($C377,'2025年度(M1後期)'!$B$5:$N$207,COLUMN('2025年度(M1後期)'!$I$5),0)&amp;""</f>
        <v>成人看護学演習Ａ－Ⅰ</v>
      </c>
      <c r="N394" s="693"/>
      <c r="O394" s="694" t="str">
        <f>VLOOKUP($C377,'2025年度(M2後期)'!$B$5:$N$207,COLUMN('2025年度(M2後期)'!$I$5),0)&amp;""</f>
        <v>特別研究</v>
      </c>
      <c r="P394" s="693"/>
      <c r="Q394" s="694" t="str">
        <f>VLOOKUP($C377,'2025年度(D1後期)'!$B$5:$N$207,COLUMN('2025年度(D1後期)'!$I$5),0)&amp;""</f>
        <v/>
      </c>
      <c r="R394" s="693"/>
      <c r="S394" s="694" t="str">
        <f>VLOOKUP($C377,'2025年度(D23後期)'!$B$5:$N$207,COLUMN('2025年度(D23後期)'!$I$5),0)&amp;""</f>
        <v>特別研究</v>
      </c>
      <c r="T394" s="693"/>
      <c r="Z394" s="696" t="str">
        <f>A394</f>
        <v>４時限（15：10～16：40）</v>
      </c>
      <c r="AA394" s="680"/>
      <c r="AB394" s="680"/>
      <c r="AC394" s="680"/>
      <c r="AD394" s="680"/>
      <c r="AE394" s="680"/>
      <c r="AF394" s="680"/>
      <c r="AG394" s="680"/>
      <c r="AH394" s="680"/>
      <c r="AI394" s="680"/>
      <c r="AJ394" s="680"/>
      <c r="AK394" s="680"/>
      <c r="AL394" s="680"/>
      <c r="AM394" s="680"/>
      <c r="AN394" s="680"/>
      <c r="AO394" s="680"/>
      <c r="AP394" s="680"/>
      <c r="AQ394" s="680"/>
      <c r="AR394" s="680"/>
      <c r="AS394" s="680"/>
      <c r="AT394" s="680"/>
      <c r="AU394" s="680"/>
      <c r="AV394" s="680"/>
      <c r="AW394" s="680" t="s">
        <v>430</v>
      </c>
      <c r="AX394" s="680"/>
      <c r="AY394" s="680"/>
      <c r="AZ394" s="680"/>
      <c r="BA394" s="680"/>
      <c r="BB394" s="680"/>
      <c r="BC394" s="680"/>
      <c r="BD394" s="680"/>
      <c r="BE394" s="680" t="s">
        <v>430</v>
      </c>
      <c r="BF394" s="680"/>
      <c r="BG394" s="680"/>
      <c r="BH394" s="680"/>
      <c r="BI394" s="680"/>
      <c r="BJ394" s="680"/>
      <c r="BK394" s="674"/>
      <c r="BL394" s="674"/>
      <c r="BM394" s="674"/>
      <c r="BN394" s="680"/>
      <c r="BO394" s="680"/>
      <c r="BP394" s="680"/>
      <c r="BQ394" s="680"/>
      <c r="BR394" s="680"/>
      <c r="BS394" s="680"/>
      <c r="BT394" s="680"/>
      <c r="BU394" s="680"/>
      <c r="BV394" s="680"/>
      <c r="BW394" s="680"/>
    </row>
    <row r="395" spans="1:75" ht="13.5" customHeight="1">
      <c r="A395" s="696"/>
      <c r="B395" s="15" t="s">
        <v>58</v>
      </c>
      <c r="C395" s="688" t="str">
        <f>IFERROR(VLOOKUP(C394,科目・教員!$A$2:$B$349,2,0),"")</f>
        <v>本間　典子</v>
      </c>
      <c r="D395" s="689"/>
      <c r="E395" s="690" t="str">
        <f>IFERROR(VLOOKUP(E394,科目・教員!$A$2:$B$349,2,0),"")</f>
        <v/>
      </c>
      <c r="F395" s="689"/>
      <c r="G395" s="690" t="str">
        <f>IFERROR(VLOOKUP(G394,科目・教員!$A$2:$B$349,2,0),"")</f>
        <v/>
      </c>
      <c r="H395" s="689"/>
      <c r="I395" s="690" t="str">
        <f>IFERROR(VLOOKUP(I394,科目・教員!$A$2:$B$349,2,0),"")</f>
        <v/>
      </c>
      <c r="J395" s="689"/>
      <c r="K395" s="691" t="str">
        <f>IFERROR(VLOOKUP(K394,科目・教員!$A$2:$B$349,2,0),"")</f>
        <v/>
      </c>
      <c r="L395" s="691"/>
      <c r="M395" s="688" t="str">
        <f>IFERROR(VLOOKUP(M394,科目・教員!$A$2:$B$349,2,0),"")</f>
        <v/>
      </c>
      <c r="N395" s="689"/>
      <c r="O395" s="691" t="str">
        <f>IFERROR(VLOOKUP(O394,科目・教員!$A$2:$B$349,2,0),"")</f>
        <v/>
      </c>
      <c r="P395" s="689"/>
      <c r="Q395" s="691" t="str">
        <f>IFERROR(VLOOKUP(Q394,科目・教員!$A$2:$B$349,2,0),"")</f>
        <v/>
      </c>
      <c r="R395" s="689"/>
      <c r="S395" s="691" t="str">
        <f>IFERROR(VLOOKUP(S394,科目・教員!$A$2:$B$349,2,0),"")</f>
        <v/>
      </c>
      <c r="T395" s="689"/>
      <c r="Z395" s="696"/>
      <c r="AA395" s="681"/>
      <c r="AB395" s="681"/>
      <c r="AC395" s="681"/>
      <c r="AD395" s="681"/>
      <c r="AE395" s="681"/>
      <c r="AF395" s="681"/>
      <c r="AG395" s="681"/>
      <c r="AH395" s="681"/>
      <c r="AI395" s="681"/>
      <c r="AJ395" s="681"/>
      <c r="AK395" s="681"/>
      <c r="AL395" s="681"/>
      <c r="AM395" s="681"/>
      <c r="AN395" s="681"/>
      <c r="AO395" s="681"/>
      <c r="AP395" s="681"/>
      <c r="AQ395" s="681"/>
      <c r="AR395" s="681"/>
      <c r="AS395" s="681"/>
      <c r="AT395" s="681"/>
      <c r="AU395" s="681"/>
      <c r="AV395" s="681"/>
      <c r="AW395" s="681"/>
      <c r="AX395" s="681"/>
      <c r="AY395" s="681"/>
      <c r="AZ395" s="681"/>
      <c r="BA395" s="681"/>
      <c r="BB395" s="681"/>
      <c r="BC395" s="681"/>
      <c r="BD395" s="681"/>
      <c r="BE395" s="681"/>
      <c r="BF395" s="681"/>
      <c r="BG395" s="681"/>
      <c r="BH395" s="681"/>
      <c r="BI395" s="681"/>
      <c r="BJ395" s="681"/>
      <c r="BK395" s="675"/>
      <c r="BL395" s="675"/>
      <c r="BM395" s="675"/>
      <c r="BN395" s="681"/>
      <c r="BO395" s="681"/>
      <c r="BP395" s="681"/>
      <c r="BQ395" s="681"/>
      <c r="BR395" s="681"/>
      <c r="BS395" s="681"/>
      <c r="BT395" s="681"/>
      <c r="BU395" s="681"/>
      <c r="BV395" s="681"/>
      <c r="BW395" s="681"/>
    </row>
    <row r="396" spans="1:75" ht="13.5" customHeight="1">
      <c r="A396" s="696"/>
      <c r="B396" s="15" t="s">
        <v>60</v>
      </c>
      <c r="C396" s="688" t="str">
        <f>VLOOKUP($C377,'2025年度(1年後期)'!$B$5:$N$207,COLUMN('2025年度(1年後期)'!$I$5)+1,0)&amp;""</f>
        <v>301･実験室1･実験室2</v>
      </c>
      <c r="D396" s="689"/>
      <c r="E396" s="690" t="str">
        <f>VLOOKUP($C377,'2025年度(2年後期)'!$B$5:$N$207,COLUMN('2025年度(2年後期)'!$I$5)+1,0)&amp;""</f>
        <v/>
      </c>
      <c r="F396" s="689"/>
      <c r="G396" s="690" t="str">
        <f>VLOOKUP($C377,'2025年度(3年後期)'!$B$5:$N$207,COLUMN('2025年度(3年後期)'!$I$5)+1,0)&amp;""</f>
        <v/>
      </c>
      <c r="H396" s="689"/>
      <c r="I396" s="690" t="str">
        <f>VLOOKUP($C377,'2025年度(4年後期)'!$B$5:$N$206,COLUMN('2025年度(4年後期)'!$I$5)+1,0)&amp;""</f>
        <v/>
      </c>
      <c r="J396" s="689"/>
      <c r="K396" s="691" t="str">
        <f>VLOOKUP($C377,'2025年度(助産後期)'!$B$5:$N$207,COLUMN('2025年度(助産後期)'!$I$5)+1,0)&amp;""</f>
        <v/>
      </c>
      <c r="L396" s="691"/>
      <c r="M396" s="688" t="str">
        <f>VLOOKUP($C377,'2025年度(M1後期)'!$B$5:$N$207,COLUMN('2025年度(M1後期)'!$I$5)+1,0)&amp;""</f>
        <v>別途指定</v>
      </c>
      <c r="N396" s="689"/>
      <c r="O396" s="691" t="str">
        <f>VLOOKUP($C377,'2025年度(M2後期)'!$B$5:$N$207,COLUMN('2025年度(M2後期)'!$I$5)+1,0)&amp;""</f>
        <v/>
      </c>
      <c r="P396" s="689"/>
      <c r="Q396" s="691" t="str">
        <f>VLOOKUP($C377,'2025年度(D1後期)'!$B$5:$N$207,COLUMN('2025年度(D1後期)'!$I$5)+1,0)&amp;""</f>
        <v/>
      </c>
      <c r="R396" s="689"/>
      <c r="S396" s="691" t="str">
        <f>VLOOKUP($C377,'2025年度(D23後期)'!$B$5:$N$207,COLUMN('2025年度(D23後期)'!$I$5)+1,0)&amp;""</f>
        <v/>
      </c>
      <c r="T396" s="689"/>
      <c r="Z396" s="696"/>
      <c r="AA396" s="681"/>
      <c r="AB396" s="681"/>
      <c r="AC396" s="681"/>
      <c r="AD396" s="681"/>
      <c r="AE396" s="681"/>
      <c r="AF396" s="681"/>
      <c r="AG396" s="681"/>
      <c r="AH396" s="681"/>
      <c r="AI396" s="681"/>
      <c r="AJ396" s="681"/>
      <c r="AK396" s="681"/>
      <c r="AL396" s="681"/>
      <c r="AM396" s="681"/>
      <c r="AN396" s="681"/>
      <c r="AO396" s="681"/>
      <c r="AP396" s="681"/>
      <c r="AQ396" s="681"/>
      <c r="AR396" s="681"/>
      <c r="AS396" s="681"/>
      <c r="AT396" s="681"/>
      <c r="AU396" s="681"/>
      <c r="AV396" s="681"/>
      <c r="AW396" s="681"/>
      <c r="AX396" s="681"/>
      <c r="AY396" s="681"/>
      <c r="AZ396" s="681"/>
      <c r="BA396" s="681"/>
      <c r="BB396" s="681"/>
      <c r="BC396" s="681"/>
      <c r="BD396" s="681"/>
      <c r="BE396" s="681"/>
      <c r="BF396" s="681"/>
      <c r="BG396" s="681"/>
      <c r="BH396" s="681"/>
      <c r="BI396" s="681"/>
      <c r="BJ396" s="681"/>
      <c r="BK396" s="675"/>
      <c r="BL396" s="675"/>
      <c r="BM396" s="675"/>
      <c r="BN396" s="681"/>
      <c r="BO396" s="681"/>
      <c r="BP396" s="681"/>
      <c r="BQ396" s="681"/>
      <c r="BR396" s="681"/>
      <c r="BS396" s="681"/>
      <c r="BT396" s="681"/>
      <c r="BU396" s="681"/>
      <c r="BV396" s="681"/>
      <c r="BW396" s="681"/>
    </row>
    <row r="397" spans="1:75" ht="13.5" customHeight="1">
      <c r="A397" s="697"/>
      <c r="B397" s="16" t="s">
        <v>62</v>
      </c>
      <c r="C397" s="687"/>
      <c r="D397" s="685"/>
      <c r="E397" s="684"/>
      <c r="F397" s="685"/>
      <c r="G397" s="684"/>
      <c r="H397" s="685"/>
      <c r="I397" s="684"/>
      <c r="J397" s="685"/>
      <c r="K397" s="686"/>
      <c r="L397" s="686"/>
      <c r="M397" s="687"/>
      <c r="N397" s="685"/>
      <c r="O397" s="686"/>
      <c r="P397" s="685"/>
      <c r="Q397" s="686"/>
      <c r="R397" s="685"/>
      <c r="S397" s="686"/>
      <c r="T397" s="685"/>
      <c r="Z397" s="697"/>
      <c r="AA397" s="682"/>
      <c r="AB397" s="682"/>
      <c r="AC397" s="682"/>
      <c r="AD397" s="682"/>
      <c r="AE397" s="682"/>
      <c r="AF397" s="682"/>
      <c r="AG397" s="682"/>
      <c r="AH397" s="682"/>
      <c r="AI397" s="682"/>
      <c r="AJ397" s="682"/>
      <c r="AK397" s="682"/>
      <c r="AL397" s="682"/>
      <c r="AM397" s="682"/>
      <c r="AN397" s="682"/>
      <c r="AO397" s="682"/>
      <c r="AP397" s="682"/>
      <c r="AQ397" s="682"/>
      <c r="AR397" s="682"/>
      <c r="AS397" s="682"/>
      <c r="AT397" s="682"/>
      <c r="AU397" s="682"/>
      <c r="AV397" s="682"/>
      <c r="AW397" s="682"/>
      <c r="AX397" s="682"/>
      <c r="AY397" s="682"/>
      <c r="AZ397" s="682"/>
      <c r="BA397" s="682"/>
      <c r="BB397" s="682"/>
      <c r="BC397" s="682"/>
      <c r="BD397" s="682"/>
      <c r="BE397" s="682"/>
      <c r="BF397" s="682"/>
      <c r="BG397" s="682"/>
      <c r="BH397" s="682"/>
      <c r="BI397" s="682"/>
      <c r="BJ397" s="682"/>
      <c r="BK397" s="676"/>
      <c r="BL397" s="676"/>
      <c r="BM397" s="676"/>
      <c r="BN397" s="682"/>
      <c r="BO397" s="682"/>
      <c r="BP397" s="682"/>
      <c r="BQ397" s="682"/>
      <c r="BR397" s="682"/>
      <c r="BS397" s="682"/>
      <c r="BT397" s="682"/>
      <c r="BU397" s="682"/>
      <c r="BV397" s="682"/>
      <c r="BW397" s="682"/>
    </row>
    <row r="398" spans="1:75" ht="13.5" customHeight="1">
      <c r="A398" s="696" t="s">
        <v>87</v>
      </c>
      <c r="B398" s="15" t="s">
        <v>55</v>
      </c>
      <c r="C398" s="692" t="str">
        <f>VLOOKUP($C377,'2025年度(1年後期)'!$B$5:$N$207,COLUMN('2025年度(1年後期)'!$K$5),0)&amp;""</f>
        <v/>
      </c>
      <c r="D398" s="693"/>
      <c r="E398" s="698" t="str">
        <f>VLOOKUP($C377,'2025年度(2年後期)'!$B$5:$N$207,COLUMN('2025年度(2年後期)'!$K$5),0)&amp;""</f>
        <v/>
      </c>
      <c r="F398" s="693"/>
      <c r="G398" s="698" t="str">
        <f>VLOOKUP($C377,'2025年度(3年後期)'!$B$5:$N$207,COLUMN('2025年度(3年後期)'!$K$5),0)&amp;""</f>
        <v/>
      </c>
      <c r="H398" s="693"/>
      <c r="I398" s="698" t="str">
        <f>VLOOKUP($C377,'2025年度(4年後期)'!$B$5:$N$206,COLUMN('2025年度(4年後期)'!$K$5),0)&amp;""</f>
        <v/>
      </c>
      <c r="J398" s="693"/>
      <c r="K398" s="694" t="str">
        <f>VLOOKUP($C377,'2025年度(助産後期)'!$B$5:$N$207,COLUMN('2025年度(助産後期)'!$K$5),0)&amp;""</f>
        <v/>
      </c>
      <c r="L398" s="694"/>
      <c r="M398" s="692" t="str">
        <f>VLOOKUP($C377,'2025年度(M1後期)'!$B$5:$N$207,COLUMN('2025年度(M1後期)'!$K$5),0)&amp;""</f>
        <v/>
      </c>
      <c r="N398" s="693"/>
      <c r="O398" s="694" t="str">
        <f>VLOOKUP($C377,'2025年度(M2後期)'!$B$5:$N$207,COLUMN('2025年度(M2後期)'!$K$5),0)&amp;""</f>
        <v/>
      </c>
      <c r="P398" s="693"/>
      <c r="Q398" s="694" t="str">
        <f>VLOOKUP($C377,'2025年度(D1後期)'!$B$5:$N$207,COLUMN('2025年度(D1後期)'!$K$5),0)&amp;""</f>
        <v/>
      </c>
      <c r="R398" s="693"/>
      <c r="S398" s="694" t="str">
        <f>VLOOKUP($C377,'2025年度(D23後期)'!$B$5:$N$207,COLUMN('2025年度(D23後期)'!$K$5),0)&amp;""</f>
        <v/>
      </c>
      <c r="T398" s="693"/>
      <c r="Z398" s="696" t="str">
        <f>A398</f>
        <v>５時限（16：50～18：20）</v>
      </c>
      <c r="AA398" s="680"/>
      <c r="AB398" s="680"/>
      <c r="AC398" s="680"/>
      <c r="AD398" s="680"/>
      <c r="AE398" s="680"/>
      <c r="AF398" s="680"/>
      <c r="AG398" s="680"/>
      <c r="AH398" s="680"/>
      <c r="AI398" s="680"/>
      <c r="AJ398" s="680"/>
      <c r="AK398" s="680"/>
      <c r="AL398" s="680"/>
      <c r="AM398" s="680"/>
      <c r="AN398" s="680"/>
      <c r="AO398" s="680"/>
      <c r="AP398" s="680"/>
      <c r="AQ398" s="680"/>
      <c r="AR398" s="680"/>
      <c r="AS398" s="680"/>
      <c r="AT398" s="680"/>
      <c r="AU398" s="680"/>
      <c r="AV398" s="680"/>
      <c r="AW398" s="680"/>
      <c r="AX398" s="680"/>
      <c r="AY398" s="680"/>
      <c r="AZ398" s="680"/>
      <c r="BA398" s="680"/>
      <c r="BB398" s="680"/>
      <c r="BC398" s="680"/>
      <c r="BD398" s="680"/>
      <c r="BE398" s="680"/>
      <c r="BF398" s="680"/>
      <c r="BG398" s="680"/>
      <c r="BH398" s="680"/>
      <c r="BI398" s="680"/>
      <c r="BJ398" s="680"/>
      <c r="BK398" s="674"/>
      <c r="BL398" s="674"/>
      <c r="BM398" s="674"/>
      <c r="BN398" s="680"/>
      <c r="BO398" s="680"/>
      <c r="BP398" s="680"/>
      <c r="BQ398" s="680"/>
      <c r="BR398" s="680"/>
      <c r="BS398" s="680"/>
      <c r="BT398" s="680"/>
      <c r="BU398" s="680"/>
      <c r="BV398" s="680"/>
      <c r="BW398" s="680"/>
    </row>
    <row r="399" spans="1:75" ht="13.5" customHeight="1">
      <c r="A399" s="696"/>
      <c r="B399" s="15" t="s">
        <v>58</v>
      </c>
      <c r="C399" s="688" t="str">
        <f>IFERROR(VLOOKUP(C398,科目・教員!$A$2:$B$349,2,0),"")</f>
        <v/>
      </c>
      <c r="D399" s="689"/>
      <c r="E399" s="690" t="str">
        <f>IFERROR(VLOOKUP(E398,科目・教員!$A$2:$B$349,2,0),"")</f>
        <v/>
      </c>
      <c r="F399" s="689"/>
      <c r="G399" s="690" t="str">
        <f>IFERROR(VLOOKUP(G398,科目・教員!$A$2:$B$349,2,0),"")</f>
        <v/>
      </c>
      <c r="H399" s="689"/>
      <c r="I399" s="690" t="str">
        <f>IFERROR(VLOOKUP(I398,科目・教員!$A$2:$B$349,2,0),"")</f>
        <v/>
      </c>
      <c r="J399" s="689"/>
      <c r="K399" s="691" t="str">
        <f>IFERROR(VLOOKUP(K398,科目・教員!$A$2:$B$349,2,0),"")</f>
        <v/>
      </c>
      <c r="L399" s="691"/>
      <c r="M399" s="688" t="str">
        <f>IFERROR(VLOOKUP(M398,科目・教員!$A$2:$B$349,2,0),"")</f>
        <v/>
      </c>
      <c r="N399" s="689"/>
      <c r="O399" s="691" t="str">
        <f>IFERROR(VLOOKUP(O398,科目・教員!$A$2:$B$349,2,0),"")</f>
        <v/>
      </c>
      <c r="P399" s="689"/>
      <c r="Q399" s="691" t="str">
        <f>IFERROR(VLOOKUP(Q398,科目・教員!$A$2:$B$349,2,0),"")</f>
        <v/>
      </c>
      <c r="R399" s="689"/>
      <c r="S399" s="691" t="str">
        <f>IFERROR(VLOOKUP(S398,科目・教員!$A$2:$B$349,2,0),"")</f>
        <v/>
      </c>
      <c r="T399" s="689"/>
      <c r="Z399" s="696"/>
      <c r="AA399" s="681"/>
      <c r="AB399" s="681"/>
      <c r="AC399" s="681"/>
      <c r="AD399" s="681"/>
      <c r="AE399" s="681"/>
      <c r="AF399" s="681"/>
      <c r="AG399" s="681"/>
      <c r="AH399" s="681"/>
      <c r="AI399" s="681"/>
      <c r="AJ399" s="681"/>
      <c r="AK399" s="681"/>
      <c r="AL399" s="681"/>
      <c r="AM399" s="681"/>
      <c r="AN399" s="681"/>
      <c r="AO399" s="681"/>
      <c r="AP399" s="681"/>
      <c r="AQ399" s="681"/>
      <c r="AR399" s="681"/>
      <c r="AS399" s="681"/>
      <c r="AT399" s="681"/>
      <c r="AU399" s="681"/>
      <c r="AV399" s="681"/>
      <c r="AW399" s="681"/>
      <c r="AX399" s="681"/>
      <c r="AY399" s="681"/>
      <c r="AZ399" s="681"/>
      <c r="BA399" s="681"/>
      <c r="BB399" s="681"/>
      <c r="BC399" s="681"/>
      <c r="BD399" s="681"/>
      <c r="BE399" s="681"/>
      <c r="BF399" s="681"/>
      <c r="BG399" s="681"/>
      <c r="BH399" s="681"/>
      <c r="BI399" s="681"/>
      <c r="BJ399" s="681"/>
      <c r="BK399" s="675"/>
      <c r="BL399" s="675"/>
      <c r="BM399" s="675"/>
      <c r="BN399" s="681"/>
      <c r="BO399" s="681"/>
      <c r="BP399" s="681"/>
      <c r="BQ399" s="681"/>
      <c r="BR399" s="681"/>
      <c r="BS399" s="681"/>
      <c r="BT399" s="681"/>
      <c r="BU399" s="681"/>
      <c r="BV399" s="681"/>
      <c r="BW399" s="681"/>
    </row>
    <row r="400" spans="1:75" ht="13.5" customHeight="1">
      <c r="A400" s="696"/>
      <c r="B400" s="15" t="s">
        <v>60</v>
      </c>
      <c r="C400" s="688" t="str">
        <f>VLOOKUP($C377,'2025年度(1年後期)'!$B$5:$N$207,COLUMN('2025年度(1年後期)'!$K$5)+1,0)&amp;""</f>
        <v/>
      </c>
      <c r="D400" s="689"/>
      <c r="E400" s="690" t="str">
        <f>VLOOKUP($C377,'2025年度(2年後期)'!$B$5:$N$207,COLUMN('2025年度(2年後期)'!$K$5)+1,0)&amp;""</f>
        <v/>
      </c>
      <c r="F400" s="689"/>
      <c r="G400" s="690" t="str">
        <f>VLOOKUP($C377,'2025年度(3年後期)'!$B$5:$N$207,COLUMN('2025年度(3年後期)'!$K$5)+1,0)&amp;""</f>
        <v/>
      </c>
      <c r="H400" s="689"/>
      <c r="I400" s="690" t="str">
        <f>VLOOKUP($C377,'2025年度(4年後期)'!$B$5:$N$206,COLUMN('2025年度(4年後期)'!$K$5)+1,0)&amp;""</f>
        <v/>
      </c>
      <c r="J400" s="689"/>
      <c r="K400" s="691" t="str">
        <f>VLOOKUP($C377,'2025年度(助産後期)'!$B$5:$N$207,COLUMN('2025年度(助産後期)'!$K$5)+1,0)&amp;""</f>
        <v/>
      </c>
      <c r="L400" s="691"/>
      <c r="M400" s="688" t="str">
        <f>VLOOKUP($C377,'2025年度(M1後期)'!$B$5:$N$207,COLUMN('2025年度(M1後期)'!$K$5)+1,0)&amp;""</f>
        <v/>
      </c>
      <c r="N400" s="689"/>
      <c r="O400" s="691" t="str">
        <f>VLOOKUP($C377,'2025年度(M1後期)'!$B$5:$N$207,COLUMN('2025年度(M1後期)'!$K$5)+1,0)&amp;""</f>
        <v/>
      </c>
      <c r="P400" s="689"/>
      <c r="Q400" s="691" t="str">
        <f>VLOOKUP($C377,'2025年度(D1後期)'!$B$5:$N$207,COLUMN('2025年度(D1後期)'!$K$5)+1,0)&amp;""</f>
        <v/>
      </c>
      <c r="R400" s="689"/>
      <c r="S400" s="691" t="str">
        <f>VLOOKUP($C377,'2025年度(D23後期)'!$B$5:$N$207,COLUMN('2025年度(D23後期)'!$K$5)+1,0)&amp;""</f>
        <v/>
      </c>
      <c r="T400" s="689"/>
      <c r="Z400" s="696"/>
      <c r="AA400" s="681"/>
      <c r="AB400" s="681"/>
      <c r="AC400" s="681"/>
      <c r="AD400" s="681"/>
      <c r="AE400" s="681"/>
      <c r="AF400" s="681"/>
      <c r="AG400" s="681"/>
      <c r="AH400" s="681"/>
      <c r="AI400" s="681"/>
      <c r="AJ400" s="681"/>
      <c r="AK400" s="681"/>
      <c r="AL400" s="681"/>
      <c r="AM400" s="681"/>
      <c r="AN400" s="681"/>
      <c r="AO400" s="681"/>
      <c r="AP400" s="681"/>
      <c r="AQ400" s="681"/>
      <c r="AR400" s="681"/>
      <c r="AS400" s="681"/>
      <c r="AT400" s="681"/>
      <c r="AU400" s="681"/>
      <c r="AV400" s="681"/>
      <c r="AW400" s="681"/>
      <c r="AX400" s="681"/>
      <c r="AY400" s="681"/>
      <c r="AZ400" s="681"/>
      <c r="BA400" s="681"/>
      <c r="BB400" s="681"/>
      <c r="BC400" s="681"/>
      <c r="BD400" s="681"/>
      <c r="BE400" s="681"/>
      <c r="BF400" s="681"/>
      <c r="BG400" s="681"/>
      <c r="BH400" s="681"/>
      <c r="BI400" s="681"/>
      <c r="BJ400" s="681"/>
      <c r="BK400" s="675"/>
      <c r="BL400" s="675"/>
      <c r="BM400" s="675"/>
      <c r="BN400" s="681"/>
      <c r="BO400" s="681"/>
      <c r="BP400" s="681"/>
      <c r="BQ400" s="681"/>
      <c r="BR400" s="681"/>
      <c r="BS400" s="681"/>
      <c r="BT400" s="681"/>
      <c r="BU400" s="681"/>
      <c r="BV400" s="681"/>
      <c r="BW400" s="681"/>
    </row>
    <row r="401" spans="1:75" ht="13.5" customHeight="1">
      <c r="A401" s="697"/>
      <c r="B401" s="16" t="s">
        <v>62</v>
      </c>
      <c r="C401" s="687"/>
      <c r="D401" s="685"/>
      <c r="E401" s="684"/>
      <c r="F401" s="685"/>
      <c r="G401" s="684"/>
      <c r="H401" s="685"/>
      <c r="I401" s="684"/>
      <c r="J401" s="685"/>
      <c r="K401" s="686"/>
      <c r="L401" s="686"/>
      <c r="M401" s="687"/>
      <c r="N401" s="685"/>
      <c r="O401" s="686"/>
      <c r="P401" s="685"/>
      <c r="Q401" s="686"/>
      <c r="R401" s="685"/>
      <c r="S401" s="686"/>
      <c r="T401" s="685"/>
      <c r="U401" s="19"/>
      <c r="V401" s="19"/>
      <c r="W401" s="19"/>
      <c r="X401" s="19"/>
      <c r="Y401" s="19"/>
      <c r="Z401" s="697"/>
      <c r="AA401" s="682"/>
      <c r="AB401" s="682"/>
      <c r="AC401" s="682"/>
      <c r="AD401" s="682"/>
      <c r="AE401" s="682"/>
      <c r="AF401" s="682"/>
      <c r="AG401" s="682"/>
      <c r="AH401" s="682"/>
      <c r="AI401" s="682"/>
      <c r="AJ401" s="682"/>
      <c r="AK401" s="682"/>
      <c r="AL401" s="682"/>
      <c r="AM401" s="682"/>
      <c r="AN401" s="682"/>
      <c r="AO401" s="682"/>
      <c r="AP401" s="682"/>
      <c r="AQ401" s="682"/>
      <c r="AR401" s="682"/>
      <c r="AS401" s="682"/>
      <c r="AT401" s="682"/>
      <c r="AU401" s="682"/>
      <c r="AV401" s="682"/>
      <c r="AW401" s="682"/>
      <c r="AX401" s="682"/>
      <c r="AY401" s="682"/>
      <c r="AZ401" s="682"/>
      <c r="BA401" s="682"/>
      <c r="BB401" s="682"/>
      <c r="BC401" s="682"/>
      <c r="BD401" s="682"/>
      <c r="BE401" s="682"/>
      <c r="BF401" s="682"/>
      <c r="BG401" s="682"/>
      <c r="BH401" s="682"/>
      <c r="BI401" s="682"/>
      <c r="BJ401" s="682"/>
      <c r="BK401" s="676"/>
      <c r="BL401" s="676"/>
      <c r="BM401" s="676"/>
      <c r="BN401" s="682"/>
      <c r="BO401" s="682"/>
      <c r="BP401" s="682"/>
      <c r="BQ401" s="682"/>
      <c r="BR401" s="682"/>
      <c r="BS401" s="682"/>
      <c r="BT401" s="682"/>
      <c r="BU401" s="682"/>
      <c r="BV401" s="682"/>
      <c r="BW401" s="682"/>
    </row>
    <row r="402" spans="1:75" ht="21.75">
      <c r="A402" s="5"/>
      <c r="B402" s="6"/>
      <c r="C402" s="722">
        <f>C377+1</f>
        <v>46070</v>
      </c>
      <c r="D402" s="722"/>
      <c r="E402" s="722"/>
      <c r="F402" s="722"/>
      <c r="G402" s="722"/>
      <c r="H402" s="722"/>
      <c r="I402" s="722"/>
      <c r="J402" s="722"/>
      <c r="K402" s="722"/>
      <c r="L402" s="722"/>
      <c r="M402" s="722"/>
      <c r="N402" s="722"/>
      <c r="O402" s="722"/>
      <c r="P402" s="722"/>
      <c r="Q402" s="722"/>
      <c r="R402" s="722"/>
      <c r="S402" s="722"/>
      <c r="T402" s="722"/>
      <c r="U402" s="781">
        <f>C402</f>
        <v>46070</v>
      </c>
      <c r="V402" s="782"/>
      <c r="W402" s="782"/>
      <c r="X402" s="782"/>
      <c r="Y402" s="782"/>
      <c r="Z402" s="783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96" t="s">
        <v>54</v>
      </c>
      <c r="B403" s="12" t="s">
        <v>55</v>
      </c>
      <c r="C403" s="705" t="str">
        <f>VLOOKUP($C402,'2025年度(1年後期)'!$B$5:$N$207,COLUMN('2025年度(1年後期)'!$C$5),0)&amp;""</f>
        <v>基礎科学実験実習</v>
      </c>
      <c r="D403" s="706"/>
      <c r="E403" s="713" t="str">
        <f>VLOOKUP($C402,'2025年度(2年後期)'!$B$5:$N$207,COLUMN('2025年度(2年後期)'!$C$5),0)&amp;""</f>
        <v/>
      </c>
      <c r="F403" s="706"/>
      <c r="G403" s="713" t="str">
        <f>VLOOKUP($C402,'2025年度(3年後期)'!$B$5:$N$207,COLUMN('2025年度(3年後期)'!$C$5),0)&amp;""</f>
        <v>領域別実習</v>
      </c>
      <c r="H403" s="706"/>
      <c r="I403" s="713" t="str">
        <f>VLOOKUP($C402,'2025年度(4年後期)'!$B$5:$N$206,COLUMN('2025年度(4年後期)'!$C$5),0)&amp;""</f>
        <v/>
      </c>
      <c r="J403" s="706"/>
      <c r="K403" s="693" t="str">
        <f>VLOOKUP($C402,'2025年度(助産後期)'!$B$5:$N$207,COLUMN('2025年度(助産後期)'!$C$5),0)&amp;""</f>
        <v/>
      </c>
      <c r="L403" s="709"/>
      <c r="M403" s="723" t="str">
        <f>VLOOKUP($C402,'2025年度(M1後期)'!$B$5:$N$207,COLUMN('2025年度(M1後期)'!$C$5),0)&amp;""</f>
        <v>国際看護学演習Ａ－Ⅰ
看護教育学演習Ａ－Ⅰ
成育看護学演習Ａ－Ⅱ
成育看護学演習Ａ－Ⅳ(小児)</v>
      </c>
      <c r="N403" s="709"/>
      <c r="O403" s="713" t="str">
        <f>VLOOKUP($C402,'2025年度(M2後期)'!$B$5:$N$207,COLUMN('2025年度(M2後期)'!$C$5),0)&amp;""</f>
        <v>特別研究</v>
      </c>
      <c r="P403" s="706"/>
      <c r="Q403" s="713" t="str">
        <f>VLOOKUP($C402,'2025年度(D1後期)'!$B$5:$N$207,COLUMN('2025年度(D1後期)'!$C$5),0)&amp;""</f>
        <v>成育看護学演習Ｂ</v>
      </c>
      <c r="R403" s="706"/>
      <c r="S403" s="693" t="str">
        <f>VLOOKUP($C402,'2025年度(D23後期)'!$B$5:$N$207,COLUMN('2025年度(D23後期)'!$C$5),0)&amp;""</f>
        <v>特別研究</v>
      </c>
      <c r="T403" s="706"/>
      <c r="U403" s="25"/>
      <c r="Z403" s="695" t="str">
        <f>A403</f>
        <v xml:space="preserve">１時限（09：20～10：50） </v>
      </c>
      <c r="AA403" s="680"/>
      <c r="AB403" s="680"/>
      <c r="AC403" s="680"/>
      <c r="AD403" s="680"/>
      <c r="AE403" s="680"/>
      <c r="AF403" s="680"/>
      <c r="AG403" s="680"/>
      <c r="AH403" s="680"/>
      <c r="AI403" s="680"/>
      <c r="AJ403" s="680"/>
      <c r="AK403" s="680"/>
      <c r="AL403" s="680"/>
      <c r="AM403" s="680"/>
      <c r="AN403" s="680"/>
      <c r="AO403" s="680"/>
      <c r="AP403" s="680"/>
      <c r="AQ403" s="680"/>
      <c r="AR403" s="680"/>
      <c r="AS403" s="680"/>
      <c r="AT403" s="680"/>
      <c r="AU403" s="680"/>
      <c r="AV403" s="680"/>
      <c r="AW403" s="680" t="s">
        <v>430</v>
      </c>
      <c r="AX403" s="680"/>
      <c r="AY403" s="680"/>
      <c r="AZ403" s="680"/>
      <c r="BA403" s="680"/>
      <c r="BB403" s="680"/>
      <c r="BC403" s="680"/>
      <c r="BD403" s="680"/>
      <c r="BE403" s="680" t="s">
        <v>430</v>
      </c>
      <c r="BF403" s="680"/>
      <c r="BG403" s="680"/>
      <c r="BH403" s="680"/>
      <c r="BI403" s="680"/>
      <c r="BJ403" s="680"/>
      <c r="BK403" s="674"/>
      <c r="BL403" s="674"/>
      <c r="BM403" s="674"/>
      <c r="BN403" s="680"/>
      <c r="BO403" s="680"/>
      <c r="BP403" s="680"/>
      <c r="BQ403" s="680"/>
      <c r="BR403" s="680"/>
      <c r="BS403" s="680"/>
      <c r="BT403" s="680"/>
      <c r="BU403" s="680"/>
      <c r="BV403" s="680"/>
      <c r="BW403" s="680"/>
    </row>
    <row r="404" spans="1:75" ht="13.5" customHeight="1">
      <c r="A404" s="696"/>
      <c r="B404" s="15" t="s">
        <v>58</v>
      </c>
      <c r="C404" s="708" t="str">
        <f>IFERROR(VLOOKUP(C403,科目・教員!$A$2:$B$349,2,0),"")</f>
        <v>本間　典子</v>
      </c>
      <c r="D404" s="707"/>
      <c r="E404" s="716" t="str">
        <f>IFERROR(VLOOKUP(E403,科目・教員!$A$2:$B$349,2,0),"")</f>
        <v/>
      </c>
      <c r="F404" s="707"/>
      <c r="G404" s="716" t="str">
        <f>IFERROR(VLOOKUP(G403,科目・教員!$A$2:$B$349,2,0),"")</f>
        <v/>
      </c>
      <c r="H404" s="707"/>
      <c r="I404" s="716" t="str">
        <f>IFERROR(VLOOKUP(I403,科目・教員!$A$2:$B$349,2,0),"")</f>
        <v/>
      </c>
      <c r="J404" s="707"/>
      <c r="K404" s="689" t="str">
        <f>IFERROR(VLOOKUP(K403,科目・教員!$A$2:$B$349,2,0),"")</f>
        <v/>
      </c>
      <c r="L404" s="717"/>
      <c r="M404" s="718" t="str">
        <f>IFERROR(VLOOKUP(M403,科目・教員!$A$2:$B$349,2,0),"")</f>
        <v/>
      </c>
      <c r="N404" s="707"/>
      <c r="O404" s="716" t="str">
        <f>IFERROR(VLOOKUP(O403,科目・教員!$A$2:$B$349,2,0),"")</f>
        <v/>
      </c>
      <c r="P404" s="707"/>
      <c r="Q404" s="716" t="str">
        <f>IFERROR(VLOOKUP(Q403,科目・教員!$A$2:$B$349,2,0),"")</f>
        <v/>
      </c>
      <c r="R404" s="707"/>
      <c r="S404" s="689" t="str">
        <f>IFERROR(VLOOKUP(S403,科目・教員!$A$2:$B$349,2,0),"")</f>
        <v/>
      </c>
      <c r="T404" s="707"/>
      <c r="U404" s="25"/>
      <c r="Z404" s="696"/>
      <c r="AA404" s="681"/>
      <c r="AB404" s="681"/>
      <c r="AC404" s="681"/>
      <c r="AD404" s="681"/>
      <c r="AE404" s="681"/>
      <c r="AF404" s="681"/>
      <c r="AG404" s="681"/>
      <c r="AH404" s="681"/>
      <c r="AI404" s="681"/>
      <c r="AJ404" s="681"/>
      <c r="AK404" s="681"/>
      <c r="AL404" s="681"/>
      <c r="AM404" s="681"/>
      <c r="AN404" s="681"/>
      <c r="AO404" s="681"/>
      <c r="AP404" s="681"/>
      <c r="AQ404" s="681"/>
      <c r="AR404" s="681"/>
      <c r="AS404" s="681"/>
      <c r="AT404" s="681"/>
      <c r="AU404" s="681"/>
      <c r="AV404" s="681"/>
      <c r="AW404" s="681"/>
      <c r="AX404" s="681"/>
      <c r="AY404" s="681"/>
      <c r="AZ404" s="681"/>
      <c r="BA404" s="681"/>
      <c r="BB404" s="681"/>
      <c r="BC404" s="681"/>
      <c r="BD404" s="681"/>
      <c r="BE404" s="681"/>
      <c r="BF404" s="681"/>
      <c r="BG404" s="681"/>
      <c r="BH404" s="681"/>
      <c r="BI404" s="681"/>
      <c r="BJ404" s="681"/>
      <c r="BK404" s="675"/>
      <c r="BL404" s="675"/>
      <c r="BM404" s="675"/>
      <c r="BN404" s="681"/>
      <c r="BO404" s="681"/>
      <c r="BP404" s="681"/>
      <c r="BQ404" s="681"/>
      <c r="BR404" s="681"/>
      <c r="BS404" s="681"/>
      <c r="BT404" s="681"/>
      <c r="BU404" s="681"/>
      <c r="BV404" s="681"/>
      <c r="BW404" s="681"/>
    </row>
    <row r="405" spans="1:75" ht="13.5" customHeight="1">
      <c r="A405" s="696"/>
      <c r="B405" s="15" t="s">
        <v>60</v>
      </c>
      <c r="C405" s="708" t="str">
        <f>VLOOKUP($C402,'2025年度(1年後期)'!$B$5:$N$207,COLUMN('2025年度(1年後期)'!$C$5)+1,0)&amp;""</f>
        <v>301･実験室1･実験室2</v>
      </c>
      <c r="D405" s="707"/>
      <c r="E405" s="716" t="str">
        <f>VLOOKUP($C402,'2025年度(2年後期)'!$B$5:$N$207,COLUMN('2025年度(2年後期)'!$C$5)+1,0)&amp;""</f>
        <v/>
      </c>
      <c r="F405" s="707"/>
      <c r="G405" s="716" t="str">
        <f>VLOOKUP($C402,'2025年度(3年後期)'!$B$5:$N$207,COLUMN('2025年度(3年後期)'!$C$5)+1,0)&amp;""</f>
        <v/>
      </c>
      <c r="H405" s="707"/>
      <c r="I405" s="716" t="str">
        <f>VLOOKUP($C402,'2025年度(4年後期)'!$B$5:$N$206,COLUMN('2025年度(4年後期)'!$C$5)+1,0)&amp;""</f>
        <v/>
      </c>
      <c r="J405" s="707"/>
      <c r="K405" s="689" t="str">
        <f>VLOOKUP($C402,'2025年度(助産後期)'!$B$5:$N$207,COLUMN('2025年度(助産後期)'!$C$5)+1,0)&amp;""</f>
        <v/>
      </c>
      <c r="L405" s="717"/>
      <c r="M405" s="718" t="str">
        <f>VLOOKUP($C402,'2025年度(M1後期)'!$B$5:$N$207,COLUMN('2025年度(M1後期)'!$C$5)+1,0)&amp;""</f>
        <v>国際:別途指定
教育:別途指定
成育:別途指定
成育:別途指定</v>
      </c>
      <c r="N405" s="707"/>
      <c r="O405" s="716" t="str">
        <f>VLOOKUP($C402,'2025年度(M2後期)'!$B$5:$N$207,COLUMN('2025年度(M2後期)'!$C$5)+1,0)&amp;""</f>
        <v/>
      </c>
      <c r="P405" s="707"/>
      <c r="Q405" s="716" t="str">
        <f>VLOOKUP($C402,'2025年度(D1後期)'!$B$5:$N$207,COLUMN('2025年度(D1後期)'!$C$5)+1,0)&amp;""</f>
        <v>別途指定</v>
      </c>
      <c r="R405" s="707"/>
      <c r="S405" s="689" t="str">
        <f>VLOOKUP($C402,'2025年度(D23後期)'!$B$5:$N$207,COLUMN('2025年度(D23後期)'!$C$5)+1,0)&amp;""</f>
        <v/>
      </c>
      <c r="T405" s="707"/>
      <c r="U405" s="25"/>
      <c r="Z405" s="696"/>
      <c r="AA405" s="681"/>
      <c r="AB405" s="681"/>
      <c r="AC405" s="681"/>
      <c r="AD405" s="681"/>
      <c r="AE405" s="681"/>
      <c r="AF405" s="681"/>
      <c r="AG405" s="681"/>
      <c r="AH405" s="681"/>
      <c r="AI405" s="681"/>
      <c r="AJ405" s="681"/>
      <c r="AK405" s="681"/>
      <c r="AL405" s="681"/>
      <c r="AM405" s="681"/>
      <c r="AN405" s="681"/>
      <c r="AO405" s="681"/>
      <c r="AP405" s="681"/>
      <c r="AQ405" s="681"/>
      <c r="AR405" s="681"/>
      <c r="AS405" s="681"/>
      <c r="AT405" s="681"/>
      <c r="AU405" s="681"/>
      <c r="AV405" s="681"/>
      <c r="AW405" s="681"/>
      <c r="AX405" s="681"/>
      <c r="AY405" s="681"/>
      <c r="AZ405" s="681"/>
      <c r="BA405" s="681"/>
      <c r="BB405" s="681"/>
      <c r="BC405" s="681"/>
      <c r="BD405" s="681"/>
      <c r="BE405" s="681"/>
      <c r="BF405" s="681"/>
      <c r="BG405" s="681"/>
      <c r="BH405" s="681"/>
      <c r="BI405" s="681"/>
      <c r="BJ405" s="681"/>
      <c r="BK405" s="675"/>
      <c r="BL405" s="675"/>
      <c r="BM405" s="675"/>
      <c r="BN405" s="681"/>
      <c r="BO405" s="681"/>
      <c r="BP405" s="681"/>
      <c r="BQ405" s="681"/>
      <c r="BR405" s="681"/>
      <c r="BS405" s="681"/>
      <c r="BT405" s="681"/>
      <c r="BU405" s="681"/>
      <c r="BV405" s="681"/>
      <c r="BW405" s="681"/>
    </row>
    <row r="406" spans="1:75" ht="13.5" customHeight="1">
      <c r="A406" s="697"/>
      <c r="B406" s="16" t="s">
        <v>62</v>
      </c>
      <c r="C406" s="687"/>
      <c r="D406" s="719"/>
      <c r="E406" s="684"/>
      <c r="F406" s="719"/>
      <c r="G406" s="684"/>
      <c r="H406" s="719"/>
      <c r="I406" s="684"/>
      <c r="J406" s="719"/>
      <c r="K406" s="686"/>
      <c r="L406" s="720"/>
      <c r="M406" s="721"/>
      <c r="N406" s="719"/>
      <c r="O406" s="684"/>
      <c r="P406" s="719"/>
      <c r="Q406" s="684"/>
      <c r="R406" s="719"/>
      <c r="S406" s="686"/>
      <c r="T406" s="719"/>
      <c r="U406" s="25"/>
      <c r="Z406" s="697"/>
      <c r="AA406" s="682"/>
      <c r="AB406" s="682"/>
      <c r="AC406" s="682"/>
      <c r="AD406" s="682"/>
      <c r="AE406" s="682"/>
      <c r="AF406" s="682"/>
      <c r="AG406" s="682"/>
      <c r="AH406" s="682"/>
      <c r="AI406" s="682"/>
      <c r="AJ406" s="682"/>
      <c r="AK406" s="682"/>
      <c r="AL406" s="682"/>
      <c r="AM406" s="682"/>
      <c r="AN406" s="682"/>
      <c r="AO406" s="682"/>
      <c r="AP406" s="682"/>
      <c r="AQ406" s="682"/>
      <c r="AR406" s="682"/>
      <c r="AS406" s="682"/>
      <c r="AT406" s="682"/>
      <c r="AU406" s="682"/>
      <c r="AV406" s="682"/>
      <c r="AW406" s="682"/>
      <c r="AX406" s="682"/>
      <c r="AY406" s="682"/>
      <c r="AZ406" s="682"/>
      <c r="BA406" s="682"/>
      <c r="BB406" s="682"/>
      <c r="BC406" s="682"/>
      <c r="BD406" s="682"/>
      <c r="BE406" s="682"/>
      <c r="BF406" s="682"/>
      <c r="BG406" s="682"/>
      <c r="BH406" s="682"/>
      <c r="BI406" s="682"/>
      <c r="BJ406" s="682"/>
      <c r="BK406" s="676"/>
      <c r="BL406" s="676"/>
      <c r="BM406" s="676"/>
      <c r="BN406" s="682"/>
      <c r="BO406" s="682"/>
      <c r="BP406" s="682"/>
      <c r="BQ406" s="682"/>
      <c r="BR406" s="682"/>
      <c r="BS406" s="682"/>
      <c r="BT406" s="682"/>
      <c r="BU406" s="682"/>
      <c r="BV406" s="682"/>
      <c r="BW406" s="682"/>
    </row>
    <row r="407" spans="1:75" ht="13.5" customHeight="1">
      <c r="A407" s="696" t="s">
        <v>64</v>
      </c>
      <c r="B407" s="15" t="s">
        <v>55</v>
      </c>
      <c r="C407" s="705" t="str">
        <f>VLOOKUP($C402,'2025年度(1年後期)'!$B$5:$N$207,COLUMN('2025年度(1年後期)'!$E$5),0)&amp;""</f>
        <v>基礎科学実験実習</v>
      </c>
      <c r="D407" s="706"/>
      <c r="E407" s="713" t="str">
        <f>VLOOKUP($C402,'2025年度(2年後期)'!$B$5:$N$207,COLUMN('2025年度(2年後期)'!$E$5),0)&amp;""</f>
        <v/>
      </c>
      <c r="F407" s="706"/>
      <c r="G407" s="713" t="str">
        <f>VLOOKUP($C402,'2025年度(3年後期)'!$B$5:$N$207,COLUMN('2025年度(3年後期)'!$E$5),0)&amp;""</f>
        <v>領域別実習</v>
      </c>
      <c r="H407" s="706"/>
      <c r="I407" s="713" t="str">
        <f>VLOOKUP($C402,'2025年度(4年後期)'!$B$5:$N$206,COLUMN('2025年度(4年後期)'!$E$5),0)&amp;""</f>
        <v/>
      </c>
      <c r="J407" s="706"/>
      <c r="K407" s="693" t="str">
        <f>VLOOKUP($C402,'2025年度(助産後期)'!$B$5:$N$207,COLUMN('2025年度(助産後期)'!$E$5),0)&amp;""</f>
        <v/>
      </c>
      <c r="L407" s="709"/>
      <c r="M407" s="705" t="str">
        <f>VLOOKUP($C402,'2025年度(M1後期)'!$B$5:$N$207,COLUMN('2025年度(M1後期)'!$E$5),0)&amp;""</f>
        <v>国際看護学演習Ａ－Ⅰ
看護教育学演習Ａ－Ⅰ
成育看護学演習Ａ－Ⅱ
成育看護学演習Ａ－Ⅳ(小児)</v>
      </c>
      <c r="N407" s="706"/>
      <c r="O407" s="693" t="str">
        <f>VLOOKUP($C402,'2025年度(M2後期)'!$B$5:$N$207,COLUMN('2025年度(M2後期)'!$E$5),0)&amp;""</f>
        <v>特別研究</v>
      </c>
      <c r="P407" s="706"/>
      <c r="Q407" s="693" t="str">
        <f>VLOOKUP($C402,'2025年度(D1後期)'!$B$5:$N$207,COLUMN('2025年度(D1後期)'!$E$5),0)&amp;""</f>
        <v>成育看護学演習Ｂ</v>
      </c>
      <c r="R407" s="706"/>
      <c r="S407" s="693" t="str">
        <f>VLOOKUP($C402,'2025年度(D23後期)'!$B$5:$N$207,COLUMN('2025年度(D23後期)'!$E$5),0)&amp;""</f>
        <v>特別研究</v>
      </c>
      <c r="T407" s="706"/>
      <c r="U407" s="21"/>
      <c r="Z407" s="696" t="str">
        <f>A407</f>
        <v>２時限（11：00～12：30）</v>
      </c>
      <c r="AA407" s="680"/>
      <c r="AB407" s="680"/>
      <c r="AC407" s="680"/>
      <c r="AD407" s="680"/>
      <c r="AE407" s="680"/>
      <c r="AF407" s="680"/>
      <c r="AG407" s="680"/>
      <c r="AH407" s="680"/>
      <c r="AI407" s="680"/>
      <c r="AJ407" s="680"/>
      <c r="AK407" s="680"/>
      <c r="AL407" s="680"/>
      <c r="AM407" s="680"/>
      <c r="AN407" s="680"/>
      <c r="AO407" s="680"/>
      <c r="AP407" s="680"/>
      <c r="AQ407" s="680"/>
      <c r="AR407" s="680"/>
      <c r="AS407" s="680"/>
      <c r="AT407" s="680"/>
      <c r="AU407" s="680"/>
      <c r="AV407" s="680"/>
      <c r="AW407" s="680" t="s">
        <v>430</v>
      </c>
      <c r="AX407" s="680"/>
      <c r="AY407" s="680"/>
      <c r="AZ407" s="680"/>
      <c r="BA407" s="680"/>
      <c r="BB407" s="680"/>
      <c r="BC407" s="680"/>
      <c r="BD407" s="680"/>
      <c r="BE407" s="680" t="s">
        <v>430</v>
      </c>
      <c r="BF407" s="680"/>
      <c r="BG407" s="680"/>
      <c r="BH407" s="680"/>
      <c r="BI407" s="680"/>
      <c r="BJ407" s="680"/>
      <c r="BK407" s="674"/>
      <c r="BL407" s="674"/>
      <c r="BM407" s="674"/>
      <c r="BN407" s="680"/>
      <c r="BO407" s="680"/>
      <c r="BP407" s="680"/>
      <c r="BQ407" s="680"/>
      <c r="BR407" s="680"/>
      <c r="BS407" s="680"/>
      <c r="BT407" s="680"/>
      <c r="BU407" s="680"/>
      <c r="BV407" s="680"/>
      <c r="BW407" s="680"/>
    </row>
    <row r="408" spans="1:75" ht="13.5" customHeight="1">
      <c r="A408" s="696"/>
      <c r="B408" s="15" t="s">
        <v>58</v>
      </c>
      <c r="C408" s="708" t="str">
        <f>IFERROR(VLOOKUP(C407,科目・教員!$A$2:$B$349,2,0),"")</f>
        <v>本間　典子</v>
      </c>
      <c r="D408" s="707"/>
      <c r="E408" s="716" t="str">
        <f>IFERROR(VLOOKUP(E407,科目・教員!$A$2:$B$349,2,0),"")</f>
        <v/>
      </c>
      <c r="F408" s="707"/>
      <c r="G408" s="716" t="str">
        <f>IFERROR(VLOOKUP(G407,科目・教員!$A$2:$B$349,2,0),"")</f>
        <v/>
      </c>
      <c r="H408" s="707"/>
      <c r="I408" s="716" t="str">
        <f>IFERROR(VLOOKUP(I407,科目・教員!$A$2:$B$349,2,0),"")</f>
        <v/>
      </c>
      <c r="J408" s="707"/>
      <c r="K408" s="689" t="str">
        <f>IFERROR(VLOOKUP(K407,科目・教員!$A$2:$B$349,2,0),"")</f>
        <v/>
      </c>
      <c r="L408" s="717"/>
      <c r="M408" s="708" t="str">
        <f>IFERROR(VLOOKUP(M407,科目・教員!$A$2:$B$349,2,0),"")</f>
        <v/>
      </c>
      <c r="N408" s="707"/>
      <c r="O408" s="689" t="str">
        <f>IFERROR(VLOOKUP(O407,科目・教員!$A$2:$B$349,2,0),"")</f>
        <v/>
      </c>
      <c r="P408" s="707"/>
      <c r="Q408" s="689" t="str">
        <f>IFERROR(VLOOKUP(Q407,科目・教員!$A$2:$B$349,2,0),"")</f>
        <v/>
      </c>
      <c r="R408" s="707"/>
      <c r="S408" s="689" t="str">
        <f>IFERROR(VLOOKUP(S407,科目・教員!$A$2:$B$349,2,0),"")</f>
        <v/>
      </c>
      <c r="T408" s="707"/>
      <c r="U408" s="21"/>
      <c r="Z408" s="696"/>
      <c r="AA408" s="681"/>
      <c r="AB408" s="681"/>
      <c r="AC408" s="681"/>
      <c r="AD408" s="681"/>
      <c r="AE408" s="681"/>
      <c r="AF408" s="681"/>
      <c r="AG408" s="681"/>
      <c r="AH408" s="681"/>
      <c r="AI408" s="681"/>
      <c r="AJ408" s="681"/>
      <c r="AK408" s="681"/>
      <c r="AL408" s="681"/>
      <c r="AM408" s="681"/>
      <c r="AN408" s="681"/>
      <c r="AO408" s="681"/>
      <c r="AP408" s="681"/>
      <c r="AQ408" s="681"/>
      <c r="AR408" s="681"/>
      <c r="AS408" s="681"/>
      <c r="AT408" s="681"/>
      <c r="AU408" s="681"/>
      <c r="AV408" s="681"/>
      <c r="AW408" s="681"/>
      <c r="AX408" s="681"/>
      <c r="AY408" s="681"/>
      <c r="AZ408" s="681"/>
      <c r="BA408" s="681"/>
      <c r="BB408" s="681"/>
      <c r="BC408" s="681"/>
      <c r="BD408" s="681"/>
      <c r="BE408" s="681"/>
      <c r="BF408" s="681"/>
      <c r="BG408" s="681"/>
      <c r="BH408" s="681"/>
      <c r="BI408" s="681"/>
      <c r="BJ408" s="681"/>
      <c r="BK408" s="675"/>
      <c r="BL408" s="675"/>
      <c r="BM408" s="675"/>
      <c r="BN408" s="681"/>
      <c r="BO408" s="681"/>
      <c r="BP408" s="681"/>
      <c r="BQ408" s="681"/>
      <c r="BR408" s="681"/>
      <c r="BS408" s="681"/>
      <c r="BT408" s="681"/>
      <c r="BU408" s="681"/>
      <c r="BV408" s="681"/>
      <c r="BW408" s="681"/>
    </row>
    <row r="409" spans="1:75" ht="13.5" customHeight="1">
      <c r="A409" s="696"/>
      <c r="B409" s="15" t="s">
        <v>60</v>
      </c>
      <c r="C409" s="708" t="str">
        <f>VLOOKUP($C402,'2025年度(1年後期)'!$B$5:$N$207,COLUMN('2025年度(1年後期)'!$E$5)+1,0)&amp;""</f>
        <v>301･実験室1･実験室2</v>
      </c>
      <c r="D409" s="707"/>
      <c r="E409" s="716" t="str">
        <f>VLOOKUP($C402,'2025年度(2年後期)'!$B$5:$N$207,COLUMN('2025年度(2年後期)'!$E$5)+1,0)&amp;""</f>
        <v/>
      </c>
      <c r="F409" s="707"/>
      <c r="G409" s="716" t="str">
        <f>VLOOKUP($C402,'2025年度(3年後期)'!$B$5:$N$207,COLUMN('2025年度(3年後期)'!$E$5)+1,0)&amp;""</f>
        <v/>
      </c>
      <c r="H409" s="707"/>
      <c r="I409" s="716" t="str">
        <f>VLOOKUP($C402,'2025年度(4年後期)'!$B$5:$N$206,COLUMN('2025年度(4年後期)'!$E$5)+1,0)&amp;""</f>
        <v/>
      </c>
      <c r="J409" s="707"/>
      <c r="K409" s="689" t="str">
        <f>VLOOKUP($C402,'2025年度(助産後期)'!$B$5:$N$207,COLUMN('2025年度(助産後期)'!$E$5)+1,0)&amp;""</f>
        <v/>
      </c>
      <c r="L409" s="717"/>
      <c r="M409" s="708" t="str">
        <f>VLOOKUP($C402,'2025年度(M1後期)'!$B$5:$N$207,COLUMN('2025年度(M1後期)'!$E$5)+1,0)&amp;""</f>
        <v>国際:別途指定
教育:別途指定
成育:別途指定
成育:別途指定</v>
      </c>
      <c r="N409" s="707"/>
      <c r="O409" s="689" t="str">
        <f>VLOOKUP($C402,'2025年度(M2後期)'!$B$5:$N$207,COLUMN('2025年度(M2後期)'!$E$5)+1,0)&amp;""</f>
        <v/>
      </c>
      <c r="P409" s="707"/>
      <c r="Q409" s="689" t="str">
        <f>VLOOKUP($C402,'2025年度(D1後期)'!$B$5:$N$207,COLUMN('2025年度(D1後期)'!$E$5)+1,0)&amp;""</f>
        <v>別途指定</v>
      </c>
      <c r="R409" s="707"/>
      <c r="S409" s="689" t="str">
        <f>VLOOKUP($C402,'2025年度(D23後期)'!$B$5:$N$207,COLUMN('2025年度(D23後期)'!$E$5)+1,0)&amp;""</f>
        <v/>
      </c>
      <c r="T409" s="707"/>
      <c r="U409" s="21"/>
      <c r="Z409" s="696"/>
      <c r="AA409" s="681"/>
      <c r="AB409" s="681"/>
      <c r="AC409" s="681"/>
      <c r="AD409" s="681"/>
      <c r="AE409" s="681"/>
      <c r="AF409" s="681"/>
      <c r="AG409" s="681"/>
      <c r="AH409" s="681"/>
      <c r="AI409" s="681"/>
      <c r="AJ409" s="681"/>
      <c r="AK409" s="681"/>
      <c r="AL409" s="681"/>
      <c r="AM409" s="681"/>
      <c r="AN409" s="681"/>
      <c r="AO409" s="681"/>
      <c r="AP409" s="681"/>
      <c r="AQ409" s="681"/>
      <c r="AR409" s="681"/>
      <c r="AS409" s="681"/>
      <c r="AT409" s="681"/>
      <c r="AU409" s="681"/>
      <c r="AV409" s="681"/>
      <c r="AW409" s="681"/>
      <c r="AX409" s="681"/>
      <c r="AY409" s="681"/>
      <c r="AZ409" s="681"/>
      <c r="BA409" s="681"/>
      <c r="BB409" s="681"/>
      <c r="BC409" s="681"/>
      <c r="BD409" s="681"/>
      <c r="BE409" s="681"/>
      <c r="BF409" s="681"/>
      <c r="BG409" s="681"/>
      <c r="BH409" s="681"/>
      <c r="BI409" s="681"/>
      <c r="BJ409" s="681"/>
      <c r="BK409" s="675"/>
      <c r="BL409" s="675"/>
      <c r="BM409" s="675"/>
      <c r="BN409" s="681"/>
      <c r="BO409" s="681"/>
      <c r="BP409" s="681"/>
      <c r="BQ409" s="681"/>
      <c r="BR409" s="681"/>
      <c r="BS409" s="681"/>
      <c r="BT409" s="681"/>
      <c r="BU409" s="681"/>
      <c r="BV409" s="681"/>
      <c r="BW409" s="681"/>
    </row>
    <row r="410" spans="1:75" ht="13.5" customHeight="1">
      <c r="A410" s="712"/>
      <c r="B410" s="16" t="s">
        <v>62</v>
      </c>
      <c r="C410" s="687"/>
      <c r="D410" s="685"/>
      <c r="E410" s="684"/>
      <c r="F410" s="685"/>
      <c r="G410" s="684"/>
      <c r="H410" s="685"/>
      <c r="I410" s="684"/>
      <c r="J410" s="685"/>
      <c r="K410" s="686"/>
      <c r="L410" s="686"/>
      <c r="M410" s="687"/>
      <c r="N410" s="685"/>
      <c r="O410" s="686"/>
      <c r="P410" s="685"/>
      <c r="Q410" s="686"/>
      <c r="R410" s="685"/>
      <c r="S410" s="686"/>
      <c r="T410" s="685"/>
      <c r="U410" s="21"/>
      <c r="Z410" s="697"/>
      <c r="AA410" s="682"/>
      <c r="AB410" s="682"/>
      <c r="AC410" s="682"/>
      <c r="AD410" s="682"/>
      <c r="AE410" s="682"/>
      <c r="AF410" s="682"/>
      <c r="AG410" s="682"/>
      <c r="AH410" s="682"/>
      <c r="AI410" s="682"/>
      <c r="AJ410" s="682"/>
      <c r="AK410" s="682"/>
      <c r="AL410" s="682"/>
      <c r="AM410" s="682"/>
      <c r="AN410" s="682"/>
      <c r="AO410" s="682"/>
      <c r="AP410" s="682"/>
      <c r="AQ410" s="682"/>
      <c r="AR410" s="682"/>
      <c r="AS410" s="682"/>
      <c r="AT410" s="682"/>
      <c r="AU410" s="682"/>
      <c r="AV410" s="682"/>
      <c r="AW410" s="682"/>
      <c r="AX410" s="682"/>
      <c r="AY410" s="682"/>
      <c r="AZ410" s="682"/>
      <c r="BA410" s="682"/>
      <c r="BB410" s="682"/>
      <c r="BC410" s="682"/>
      <c r="BD410" s="682"/>
      <c r="BE410" s="682"/>
      <c r="BF410" s="682"/>
      <c r="BG410" s="682"/>
      <c r="BH410" s="682"/>
      <c r="BI410" s="682"/>
      <c r="BJ410" s="682"/>
      <c r="BK410" s="676"/>
      <c r="BL410" s="676"/>
      <c r="BM410" s="676"/>
      <c r="BN410" s="682"/>
      <c r="BO410" s="682"/>
      <c r="BP410" s="682"/>
      <c r="BQ410" s="682"/>
      <c r="BR410" s="682"/>
      <c r="BS410" s="682"/>
      <c r="BT410" s="682"/>
      <c r="BU410" s="682"/>
      <c r="BV410" s="682"/>
      <c r="BW410" s="682"/>
    </row>
    <row r="411" spans="1:75" ht="13.5" customHeight="1">
      <c r="A411" s="695" t="s">
        <v>70</v>
      </c>
      <c r="B411" s="17" t="s">
        <v>71</v>
      </c>
      <c r="C411" s="705"/>
      <c r="D411" s="706"/>
      <c r="E411" s="713"/>
      <c r="F411" s="706"/>
      <c r="G411" s="713"/>
      <c r="H411" s="706"/>
      <c r="I411" s="713"/>
      <c r="J411" s="706"/>
      <c r="K411" s="693"/>
      <c r="L411" s="709"/>
      <c r="M411" s="705"/>
      <c r="N411" s="706"/>
      <c r="O411" s="693"/>
      <c r="P411" s="706"/>
      <c r="Q411" s="693"/>
      <c r="R411" s="706"/>
      <c r="S411" s="693"/>
      <c r="T411" s="706"/>
      <c r="U411" s="21"/>
      <c r="Z411" s="696" t="str">
        <f>A411</f>
        <v>昼休み（12：30～13：30）</v>
      </c>
      <c r="AA411" s="680"/>
      <c r="AB411" s="680"/>
      <c r="AC411" s="680"/>
      <c r="AD411" s="680"/>
      <c r="AE411" s="680"/>
      <c r="AF411" s="680"/>
      <c r="AG411" s="680"/>
      <c r="AH411" s="680"/>
      <c r="AI411" s="680"/>
      <c r="AJ411" s="680"/>
      <c r="AK411" s="680"/>
      <c r="AL411" s="680"/>
      <c r="AM411" s="680"/>
      <c r="AN411" s="680"/>
      <c r="AO411" s="680"/>
      <c r="AP411" s="680"/>
      <c r="AQ411" s="680"/>
      <c r="AR411" s="680"/>
      <c r="AS411" s="680"/>
      <c r="AT411" s="680"/>
      <c r="AU411" s="680"/>
      <c r="AV411" s="680"/>
      <c r="AW411" s="680"/>
      <c r="AX411" s="680"/>
      <c r="AY411" s="680"/>
      <c r="AZ411" s="680"/>
      <c r="BA411" s="680"/>
      <c r="BB411" s="680"/>
      <c r="BC411" s="680"/>
      <c r="BD411" s="680"/>
      <c r="BE411" s="680"/>
      <c r="BF411" s="680"/>
      <c r="BG411" s="680"/>
      <c r="BH411" s="680"/>
      <c r="BI411" s="680"/>
      <c r="BJ411" s="680"/>
      <c r="BK411" s="674"/>
      <c r="BL411" s="674"/>
      <c r="BM411" s="674"/>
      <c r="BN411" s="680"/>
      <c r="BO411" s="680"/>
      <c r="BP411" s="680"/>
      <c r="BQ411" s="680"/>
      <c r="BR411" s="680"/>
      <c r="BS411" s="680"/>
      <c r="BT411" s="680"/>
      <c r="BU411" s="680"/>
      <c r="BV411" s="680"/>
      <c r="BW411" s="680"/>
    </row>
    <row r="412" spans="1:75" ht="13.5" customHeight="1">
      <c r="A412" s="696"/>
      <c r="B412" s="17" t="s">
        <v>73</v>
      </c>
      <c r="C412" s="708"/>
      <c r="D412" s="707"/>
      <c r="E412" s="716"/>
      <c r="F412" s="707"/>
      <c r="G412" s="716"/>
      <c r="H412" s="707"/>
      <c r="I412" s="716"/>
      <c r="J412" s="707"/>
      <c r="K412" s="689"/>
      <c r="L412" s="717"/>
      <c r="M412" s="708"/>
      <c r="N412" s="707"/>
      <c r="O412" s="689"/>
      <c r="P412" s="707"/>
      <c r="Q412" s="689"/>
      <c r="R412" s="707"/>
      <c r="S412" s="689"/>
      <c r="T412" s="707"/>
      <c r="U412" s="21"/>
      <c r="Z412" s="696"/>
      <c r="AA412" s="681"/>
      <c r="AB412" s="681"/>
      <c r="AC412" s="681"/>
      <c r="AD412" s="681"/>
      <c r="AE412" s="681"/>
      <c r="AF412" s="681"/>
      <c r="AG412" s="681"/>
      <c r="AH412" s="681"/>
      <c r="AI412" s="681"/>
      <c r="AJ412" s="681"/>
      <c r="AK412" s="681"/>
      <c r="AL412" s="681"/>
      <c r="AM412" s="681"/>
      <c r="AN412" s="681"/>
      <c r="AO412" s="681"/>
      <c r="AP412" s="681"/>
      <c r="AQ412" s="681"/>
      <c r="AR412" s="681"/>
      <c r="AS412" s="681"/>
      <c r="AT412" s="681"/>
      <c r="AU412" s="681"/>
      <c r="AV412" s="681"/>
      <c r="AW412" s="681"/>
      <c r="AX412" s="681"/>
      <c r="AY412" s="681"/>
      <c r="AZ412" s="681"/>
      <c r="BA412" s="681"/>
      <c r="BB412" s="681"/>
      <c r="BC412" s="681"/>
      <c r="BD412" s="681"/>
      <c r="BE412" s="681"/>
      <c r="BF412" s="681"/>
      <c r="BG412" s="681"/>
      <c r="BH412" s="681"/>
      <c r="BI412" s="681"/>
      <c r="BJ412" s="681"/>
      <c r="BK412" s="675"/>
      <c r="BL412" s="675"/>
      <c r="BM412" s="675"/>
      <c r="BN412" s="681"/>
      <c r="BO412" s="681"/>
      <c r="BP412" s="681"/>
      <c r="BQ412" s="681"/>
      <c r="BR412" s="681"/>
      <c r="BS412" s="681"/>
      <c r="BT412" s="681"/>
      <c r="BU412" s="681"/>
      <c r="BV412" s="681"/>
      <c r="BW412" s="681"/>
    </row>
    <row r="413" spans="1:75" ht="13.5" customHeight="1">
      <c r="A413" s="696"/>
      <c r="B413" s="17" t="s">
        <v>60</v>
      </c>
      <c r="C413" s="708"/>
      <c r="D413" s="707"/>
      <c r="E413" s="716"/>
      <c r="F413" s="707"/>
      <c r="G413" s="716"/>
      <c r="H413" s="707"/>
      <c r="I413" s="716"/>
      <c r="J413" s="707"/>
      <c r="K413" s="689"/>
      <c r="L413" s="717"/>
      <c r="M413" s="708"/>
      <c r="N413" s="707"/>
      <c r="O413" s="689"/>
      <c r="P413" s="707"/>
      <c r="Q413" s="689"/>
      <c r="R413" s="707"/>
      <c r="S413" s="689"/>
      <c r="T413" s="707"/>
      <c r="U413" s="21"/>
      <c r="Z413" s="696"/>
      <c r="AA413" s="681"/>
      <c r="AB413" s="681"/>
      <c r="AC413" s="681"/>
      <c r="AD413" s="681"/>
      <c r="AE413" s="681"/>
      <c r="AF413" s="681"/>
      <c r="AG413" s="681"/>
      <c r="AH413" s="681"/>
      <c r="AI413" s="681"/>
      <c r="AJ413" s="681"/>
      <c r="AK413" s="681"/>
      <c r="AL413" s="681"/>
      <c r="AM413" s="681"/>
      <c r="AN413" s="681"/>
      <c r="AO413" s="681"/>
      <c r="AP413" s="681"/>
      <c r="AQ413" s="681"/>
      <c r="AR413" s="681"/>
      <c r="AS413" s="681"/>
      <c r="AT413" s="681"/>
      <c r="AU413" s="681"/>
      <c r="AV413" s="681"/>
      <c r="AW413" s="681"/>
      <c r="AX413" s="681"/>
      <c r="AY413" s="681"/>
      <c r="AZ413" s="681"/>
      <c r="BA413" s="681"/>
      <c r="BB413" s="681"/>
      <c r="BC413" s="681"/>
      <c r="BD413" s="681"/>
      <c r="BE413" s="681"/>
      <c r="BF413" s="681"/>
      <c r="BG413" s="681"/>
      <c r="BH413" s="681"/>
      <c r="BI413" s="681"/>
      <c r="BJ413" s="681"/>
      <c r="BK413" s="675"/>
      <c r="BL413" s="675"/>
      <c r="BM413" s="675"/>
      <c r="BN413" s="681"/>
      <c r="BO413" s="681"/>
      <c r="BP413" s="681"/>
      <c r="BQ413" s="681"/>
      <c r="BR413" s="681"/>
      <c r="BS413" s="681"/>
      <c r="BT413" s="681"/>
      <c r="BU413" s="681"/>
      <c r="BV413" s="681"/>
      <c r="BW413" s="681"/>
    </row>
    <row r="414" spans="1:75" ht="13.5" customHeight="1">
      <c r="A414" s="697"/>
      <c r="B414" s="18" t="s">
        <v>62</v>
      </c>
      <c r="C414" s="714"/>
      <c r="D414" s="711"/>
      <c r="E414" s="715"/>
      <c r="F414" s="711"/>
      <c r="G414" s="715"/>
      <c r="H414" s="711"/>
      <c r="I414" s="715"/>
      <c r="J414" s="711"/>
      <c r="K414" s="710"/>
      <c r="L414" s="710"/>
      <c r="M414" s="714"/>
      <c r="N414" s="711"/>
      <c r="O414" s="710"/>
      <c r="P414" s="711"/>
      <c r="Q414" s="710"/>
      <c r="R414" s="711"/>
      <c r="S414" s="710"/>
      <c r="T414" s="711"/>
      <c r="U414" s="21"/>
      <c r="Z414" s="697"/>
      <c r="AA414" s="682"/>
      <c r="AB414" s="682"/>
      <c r="AC414" s="682"/>
      <c r="AD414" s="682"/>
      <c r="AE414" s="682"/>
      <c r="AF414" s="682"/>
      <c r="AG414" s="682"/>
      <c r="AH414" s="682"/>
      <c r="AI414" s="682"/>
      <c r="AJ414" s="682"/>
      <c r="AK414" s="682"/>
      <c r="AL414" s="682"/>
      <c r="AM414" s="682"/>
      <c r="AN414" s="682"/>
      <c r="AO414" s="682"/>
      <c r="AP414" s="682"/>
      <c r="AQ414" s="682"/>
      <c r="AR414" s="682"/>
      <c r="AS414" s="682"/>
      <c r="AT414" s="682"/>
      <c r="AU414" s="682"/>
      <c r="AV414" s="682"/>
      <c r="AW414" s="682"/>
      <c r="AX414" s="682"/>
      <c r="AY414" s="682"/>
      <c r="AZ414" s="682"/>
      <c r="BA414" s="682"/>
      <c r="BB414" s="682"/>
      <c r="BC414" s="682"/>
      <c r="BD414" s="682"/>
      <c r="BE414" s="682"/>
      <c r="BF414" s="682"/>
      <c r="BG414" s="682"/>
      <c r="BH414" s="682"/>
      <c r="BI414" s="682"/>
      <c r="BJ414" s="682"/>
      <c r="BK414" s="676"/>
      <c r="BL414" s="676"/>
      <c r="BM414" s="676"/>
      <c r="BN414" s="682"/>
      <c r="BO414" s="682"/>
      <c r="BP414" s="682"/>
      <c r="BQ414" s="682"/>
      <c r="BR414" s="682"/>
      <c r="BS414" s="682"/>
      <c r="BT414" s="682"/>
      <c r="BU414" s="682"/>
      <c r="BV414" s="682"/>
      <c r="BW414" s="682"/>
    </row>
    <row r="415" spans="1:75" ht="13.5" customHeight="1">
      <c r="A415" s="696" t="s">
        <v>74</v>
      </c>
      <c r="B415" s="15" t="s">
        <v>55</v>
      </c>
      <c r="C415" s="692" t="str">
        <f>VLOOKUP($C402,'2025年度(1年後期)'!$B$5:$N$207,COLUMN('2025年度(1年後期)'!$G$5),0)&amp;""</f>
        <v>基礎科学実験実習</v>
      </c>
      <c r="D415" s="693"/>
      <c r="E415" s="698" t="str">
        <f>VLOOKUP($C402,'2025年度(2年後期)'!$B$5:$N$207,COLUMN('2025年度(2年後期)'!$G$5),0)&amp;""</f>
        <v/>
      </c>
      <c r="F415" s="693"/>
      <c r="G415" s="698" t="str">
        <f>VLOOKUP($C402,'2025年度(3年後期)'!$B$5:$N$207,COLUMN('2025年度(3年後期)'!$G$5),0)&amp;""</f>
        <v>領域別実習</v>
      </c>
      <c r="H415" s="693"/>
      <c r="I415" s="698" t="str">
        <f>VLOOKUP($C402,'2025年度(4年後期)'!$B$5:$N$206,COLUMN('2025年度(4年後期)'!$G$5),0)&amp;""</f>
        <v/>
      </c>
      <c r="J415" s="693"/>
      <c r="K415" s="694" t="str">
        <f>VLOOKUP($C402,'2025年度(助産後期)'!$B$5:$N$207,COLUMN('2025年度(助産後期)'!$G$5),0)&amp;""</f>
        <v/>
      </c>
      <c r="L415" s="694"/>
      <c r="M415" s="692" t="str">
        <f>VLOOKUP($C402,'2025年度(M1後期)'!$B$5:$N$207,COLUMN('2025年度(M1後期)'!$G$5),0)&amp;""</f>
        <v>成育看護学演習Ａ－Ⅱ（小児）</v>
      </c>
      <c r="N415" s="693"/>
      <c r="O415" s="694" t="str">
        <f>VLOOKUP($C402,'2025年度(M2後期)'!$B$5:$N$207,COLUMN('2025年度(M2後期)'!$G$5),0)&amp;""</f>
        <v>特別研究</v>
      </c>
      <c r="P415" s="693"/>
      <c r="Q415" s="694" t="str">
        <f>VLOOKUP($C402,'2025年度(D1後期)'!$B$5:$N$207,COLUMN('2025年度(D1後期)'!$G$5),0)&amp;""</f>
        <v>感染管理看護学演習Ｂ
成人看護学演習Ｂ</v>
      </c>
      <c r="R415" s="693"/>
      <c r="S415" s="694" t="str">
        <f>VLOOKUP($C402,'2025年度(D23後期)'!$B$5:$N$207,COLUMN('2025年度(D23後期)'!$G$5),0)&amp;""</f>
        <v>特別研究</v>
      </c>
      <c r="T415" s="693"/>
      <c r="U415" s="21"/>
      <c r="Z415" s="696" t="str">
        <f>A415</f>
        <v>３時限（13：30～15：00）</v>
      </c>
      <c r="AA415" s="680"/>
      <c r="AB415" s="680"/>
      <c r="AC415" s="680"/>
      <c r="AD415" s="680"/>
      <c r="AE415" s="680"/>
      <c r="AF415" s="680"/>
      <c r="AG415" s="680"/>
      <c r="AH415" s="680"/>
      <c r="AI415" s="680"/>
      <c r="AJ415" s="680"/>
      <c r="AK415" s="680"/>
      <c r="AL415" s="680"/>
      <c r="AM415" s="680"/>
      <c r="AN415" s="680"/>
      <c r="AO415" s="680"/>
      <c r="AP415" s="680"/>
      <c r="AQ415" s="680"/>
      <c r="AR415" s="680"/>
      <c r="AS415" s="680"/>
      <c r="AT415" s="680"/>
      <c r="AU415" s="680"/>
      <c r="AV415" s="680"/>
      <c r="AW415" s="680" t="s">
        <v>430</v>
      </c>
      <c r="AX415" s="680"/>
      <c r="AY415" s="680"/>
      <c r="AZ415" s="680"/>
      <c r="BA415" s="680"/>
      <c r="BB415" s="680"/>
      <c r="BC415" s="680"/>
      <c r="BD415" s="680"/>
      <c r="BE415" s="680" t="s">
        <v>430</v>
      </c>
      <c r="BF415" s="680"/>
      <c r="BG415" s="680"/>
      <c r="BH415" s="680"/>
      <c r="BI415" s="680"/>
      <c r="BJ415" s="680"/>
      <c r="BK415" s="674"/>
      <c r="BL415" s="674"/>
      <c r="BM415" s="674"/>
      <c r="BN415" s="680"/>
      <c r="BO415" s="680"/>
      <c r="BP415" s="680"/>
      <c r="BQ415" s="680"/>
      <c r="BR415" s="680"/>
      <c r="BS415" s="680"/>
      <c r="BT415" s="680"/>
      <c r="BU415" s="680"/>
      <c r="BV415" s="680"/>
      <c r="BW415" s="680"/>
    </row>
    <row r="416" spans="1:75" ht="13.5" customHeight="1">
      <c r="A416" s="696"/>
      <c r="B416" s="15" t="s">
        <v>58</v>
      </c>
      <c r="C416" s="688" t="str">
        <f>IFERROR(VLOOKUP(C415,科目・教員!$A$2:$B$349,2,0),"")</f>
        <v>本間　典子</v>
      </c>
      <c r="D416" s="689"/>
      <c r="E416" s="690" t="str">
        <f>IFERROR(VLOOKUP(E415,科目・教員!$A$2:$B$349,2,0),"")</f>
        <v/>
      </c>
      <c r="F416" s="689"/>
      <c r="G416" s="690" t="str">
        <f>IFERROR(VLOOKUP(G415,科目・教員!$A$2:$B$349,2,0),"")</f>
        <v/>
      </c>
      <c r="H416" s="689"/>
      <c r="I416" s="690" t="str">
        <f>IFERROR(VLOOKUP(I415,科目・教員!$A$2:$B$349,2,0),"")</f>
        <v/>
      </c>
      <c r="J416" s="689"/>
      <c r="K416" s="691" t="str">
        <f>IFERROR(VLOOKUP(K415,科目・教員!$A$2:$B$349,2,0),"")</f>
        <v/>
      </c>
      <c r="L416" s="691"/>
      <c r="M416" s="688" t="str">
        <f>IFERROR(VLOOKUP(M415,科目・教員!$A$2:$B$349,2,0),"")</f>
        <v/>
      </c>
      <c r="N416" s="689"/>
      <c r="O416" s="691" t="str">
        <f>IFERROR(VLOOKUP(O415,科目・教員!$A$2:$B$349,2,0),"")</f>
        <v/>
      </c>
      <c r="P416" s="689"/>
      <c r="Q416" s="691" t="str">
        <f>IFERROR(VLOOKUP(Q415,科目・教員!$A$2:$B$349,2,0),"")</f>
        <v/>
      </c>
      <c r="R416" s="689"/>
      <c r="S416" s="691" t="str">
        <f>IFERROR(VLOOKUP(S415,科目・教員!$A$2:$B$349,2,0),"")</f>
        <v/>
      </c>
      <c r="T416" s="689"/>
      <c r="U416" s="21"/>
      <c r="Z416" s="696"/>
      <c r="AA416" s="681"/>
      <c r="AB416" s="681"/>
      <c r="AC416" s="681"/>
      <c r="AD416" s="681"/>
      <c r="AE416" s="681"/>
      <c r="AF416" s="681"/>
      <c r="AG416" s="681"/>
      <c r="AH416" s="681"/>
      <c r="AI416" s="681"/>
      <c r="AJ416" s="681"/>
      <c r="AK416" s="681"/>
      <c r="AL416" s="681"/>
      <c r="AM416" s="681"/>
      <c r="AN416" s="681"/>
      <c r="AO416" s="681"/>
      <c r="AP416" s="681"/>
      <c r="AQ416" s="681"/>
      <c r="AR416" s="681"/>
      <c r="AS416" s="681"/>
      <c r="AT416" s="681"/>
      <c r="AU416" s="681"/>
      <c r="AV416" s="681"/>
      <c r="AW416" s="681"/>
      <c r="AX416" s="681"/>
      <c r="AY416" s="681"/>
      <c r="AZ416" s="681"/>
      <c r="BA416" s="681"/>
      <c r="BB416" s="681"/>
      <c r="BC416" s="681"/>
      <c r="BD416" s="681"/>
      <c r="BE416" s="681"/>
      <c r="BF416" s="681"/>
      <c r="BG416" s="681"/>
      <c r="BH416" s="681"/>
      <c r="BI416" s="681"/>
      <c r="BJ416" s="681"/>
      <c r="BK416" s="675"/>
      <c r="BL416" s="675"/>
      <c r="BM416" s="675"/>
      <c r="BN416" s="681"/>
      <c r="BO416" s="681"/>
      <c r="BP416" s="681"/>
      <c r="BQ416" s="681"/>
      <c r="BR416" s="681"/>
      <c r="BS416" s="681"/>
      <c r="BT416" s="681"/>
      <c r="BU416" s="681"/>
      <c r="BV416" s="681"/>
      <c r="BW416" s="681"/>
    </row>
    <row r="417" spans="1:75" ht="13.5" customHeight="1">
      <c r="A417" s="696"/>
      <c r="B417" s="15" t="s">
        <v>60</v>
      </c>
      <c r="C417" s="688" t="str">
        <f>VLOOKUP($C402,'2025年度(1年後期)'!$B$5:$N$207,COLUMN('2025年度(1年後期)'!$G$5)+1,0)&amp;""</f>
        <v>301･実験室1･実験室2</v>
      </c>
      <c r="D417" s="689"/>
      <c r="E417" s="690" t="str">
        <f>VLOOKUP($C402,'2025年度(2年後期)'!$B$5:$N$207,COLUMN('2025年度(2年後期)'!$G$5)+1,0)&amp;""</f>
        <v/>
      </c>
      <c r="F417" s="689"/>
      <c r="G417" s="690" t="str">
        <f>VLOOKUP($C402,'2025年度(3年後期)'!$B$5:$N$207,COLUMN('2025年度(3年後期)'!$G$5)+1,0)&amp;""</f>
        <v/>
      </c>
      <c r="H417" s="689"/>
      <c r="I417" s="690" t="str">
        <f>VLOOKUP($C402,'2025年度(4年後期)'!$B$5:$N$206,COLUMN('2025年度(4年後期)'!$G$5)+1,0)&amp;""</f>
        <v/>
      </c>
      <c r="J417" s="689"/>
      <c r="K417" s="691" t="str">
        <f>VLOOKUP($C402,'2025年度(助産後期)'!$B$5:$N$207,COLUMN('2025年度(助産後期)'!$G$5)+1,0)&amp;""</f>
        <v/>
      </c>
      <c r="L417" s="691"/>
      <c r="M417" s="688" t="str">
        <f>VLOOKUP($C402,'2025年度(M1後期)'!$B$5:$N$207,COLUMN('2025年度(M1後期)'!$G$5)+1,0)&amp;""</f>
        <v>別途指定</v>
      </c>
      <c r="N417" s="689"/>
      <c r="O417" s="691" t="str">
        <f>VLOOKUP($C402,'2025年度(M2後期)'!$B$5:$N$207,COLUMN('2025年度(M2後期)'!$G$5)+1,0)&amp;""</f>
        <v/>
      </c>
      <c r="P417" s="689"/>
      <c r="Q417" s="691" t="str">
        <f>VLOOKUP($C402,'2025年度(D1後期)'!$B$5:$N$207,COLUMN('2025年度(D1後期)'!$G$5)+1,0)&amp;""</f>
        <v>感染:別途指定
成人:別途指定</v>
      </c>
      <c r="R417" s="689"/>
      <c r="S417" s="691" t="str">
        <f>VLOOKUP($C402,'2025年度(D23後期)'!$B$5:$N$207,COLUMN('2025年度(D23後期)'!$G$5)+1,0)&amp;""</f>
        <v/>
      </c>
      <c r="T417" s="689"/>
      <c r="U417" s="21"/>
      <c r="Z417" s="696"/>
      <c r="AA417" s="681"/>
      <c r="AB417" s="681"/>
      <c r="AC417" s="681"/>
      <c r="AD417" s="681"/>
      <c r="AE417" s="681"/>
      <c r="AF417" s="681"/>
      <c r="AG417" s="681"/>
      <c r="AH417" s="681"/>
      <c r="AI417" s="681"/>
      <c r="AJ417" s="681"/>
      <c r="AK417" s="681"/>
      <c r="AL417" s="681"/>
      <c r="AM417" s="681"/>
      <c r="AN417" s="681"/>
      <c r="AO417" s="681"/>
      <c r="AP417" s="681"/>
      <c r="AQ417" s="681"/>
      <c r="AR417" s="681"/>
      <c r="AS417" s="681"/>
      <c r="AT417" s="681"/>
      <c r="AU417" s="681"/>
      <c r="AV417" s="681"/>
      <c r="AW417" s="681"/>
      <c r="AX417" s="681"/>
      <c r="AY417" s="681"/>
      <c r="AZ417" s="681"/>
      <c r="BA417" s="681"/>
      <c r="BB417" s="681"/>
      <c r="BC417" s="681"/>
      <c r="BD417" s="681"/>
      <c r="BE417" s="681"/>
      <c r="BF417" s="681"/>
      <c r="BG417" s="681"/>
      <c r="BH417" s="681"/>
      <c r="BI417" s="681"/>
      <c r="BJ417" s="681"/>
      <c r="BK417" s="675"/>
      <c r="BL417" s="675"/>
      <c r="BM417" s="675"/>
      <c r="BN417" s="681"/>
      <c r="BO417" s="681"/>
      <c r="BP417" s="681"/>
      <c r="BQ417" s="681"/>
      <c r="BR417" s="681"/>
      <c r="BS417" s="681"/>
      <c r="BT417" s="681"/>
      <c r="BU417" s="681"/>
      <c r="BV417" s="681"/>
      <c r="BW417" s="681"/>
    </row>
    <row r="418" spans="1:75" ht="13.5" customHeight="1">
      <c r="A418" s="712"/>
      <c r="B418" s="16" t="s">
        <v>62</v>
      </c>
      <c r="C418" s="687"/>
      <c r="D418" s="685"/>
      <c r="E418" s="684"/>
      <c r="F418" s="685"/>
      <c r="G418" s="684"/>
      <c r="H418" s="685"/>
      <c r="I418" s="684"/>
      <c r="J418" s="685"/>
      <c r="K418" s="686"/>
      <c r="L418" s="686"/>
      <c r="M418" s="687"/>
      <c r="N418" s="685"/>
      <c r="O418" s="686"/>
      <c r="P418" s="685"/>
      <c r="Q418" s="686"/>
      <c r="R418" s="685"/>
      <c r="S418" s="686"/>
      <c r="T418" s="685"/>
      <c r="U418" s="21"/>
      <c r="Z418" s="697"/>
      <c r="AA418" s="682"/>
      <c r="AB418" s="682"/>
      <c r="AC418" s="682"/>
      <c r="AD418" s="682"/>
      <c r="AE418" s="682"/>
      <c r="AF418" s="682"/>
      <c r="AG418" s="682"/>
      <c r="AH418" s="682"/>
      <c r="AI418" s="682"/>
      <c r="AJ418" s="682"/>
      <c r="AK418" s="682"/>
      <c r="AL418" s="682"/>
      <c r="AM418" s="682"/>
      <c r="AN418" s="682"/>
      <c r="AO418" s="682"/>
      <c r="AP418" s="682"/>
      <c r="AQ418" s="682"/>
      <c r="AR418" s="682"/>
      <c r="AS418" s="682"/>
      <c r="AT418" s="682"/>
      <c r="AU418" s="682"/>
      <c r="AV418" s="682"/>
      <c r="AW418" s="682"/>
      <c r="AX418" s="682"/>
      <c r="AY418" s="682"/>
      <c r="AZ418" s="682"/>
      <c r="BA418" s="682"/>
      <c r="BB418" s="682"/>
      <c r="BC418" s="682"/>
      <c r="BD418" s="682"/>
      <c r="BE418" s="682"/>
      <c r="BF418" s="682"/>
      <c r="BG418" s="682"/>
      <c r="BH418" s="682"/>
      <c r="BI418" s="682"/>
      <c r="BJ418" s="682"/>
      <c r="BK418" s="676"/>
      <c r="BL418" s="676"/>
      <c r="BM418" s="676"/>
      <c r="BN418" s="682"/>
      <c r="BO418" s="682"/>
      <c r="BP418" s="682"/>
      <c r="BQ418" s="682"/>
      <c r="BR418" s="682"/>
      <c r="BS418" s="682"/>
      <c r="BT418" s="682"/>
      <c r="BU418" s="682"/>
      <c r="BV418" s="682"/>
      <c r="BW418" s="682"/>
    </row>
    <row r="419" spans="1:75" ht="13.5" customHeight="1">
      <c r="A419" s="696" t="s">
        <v>80</v>
      </c>
      <c r="B419" s="15" t="s">
        <v>55</v>
      </c>
      <c r="C419" s="692" t="str">
        <f>VLOOKUP($C402,'2025年度(1年後期)'!$B$5:$N$207,COLUMN('2025年度(1年後期)'!$I$5),0)&amp;""</f>
        <v>基礎科学実験実習</v>
      </c>
      <c r="D419" s="693"/>
      <c r="E419" s="698" t="str">
        <f>VLOOKUP($C402,'2025年度(2年後期)'!$B$5:$N$207,COLUMN('2025年度(2年後期)'!$I$5),0)&amp;""</f>
        <v/>
      </c>
      <c r="F419" s="693"/>
      <c r="G419" s="698" t="str">
        <f>VLOOKUP($C402,'2025年度(3年後期)'!$B$5:$N$207,COLUMN('2025年度(3年後期)'!$I$5),0)&amp;""</f>
        <v>領域別実習</v>
      </c>
      <c r="H419" s="693"/>
      <c r="I419" s="698" t="str">
        <f>VLOOKUP($C402,'2025年度(4年後期)'!$B$5:$N$206,COLUMN('2025年度(4年後期)'!$I$5),0)&amp;""</f>
        <v/>
      </c>
      <c r="J419" s="693"/>
      <c r="K419" s="694" t="str">
        <f>VLOOKUP($C402,'2025年度(助産後期)'!$B$5:$N$207,COLUMN('2025年度(助産後期)'!$I$5),0)&amp;""</f>
        <v/>
      </c>
      <c r="L419" s="694"/>
      <c r="M419" s="692" t="str">
        <f>VLOOKUP($C402,'2025年度(M1後期)'!$B$5:$N$207,COLUMN('2025年度(M1後期)'!$I$5),0)&amp;""</f>
        <v>成育看護学演習Ａ－Ⅱ（小児）</v>
      </c>
      <c r="N419" s="693"/>
      <c r="O419" s="694" t="str">
        <f>VLOOKUP($C402,'2025年度(M2後期)'!$B$5:$N$207,COLUMN('2025年度(M2後期)'!$I$5),0)&amp;""</f>
        <v>特別研究</v>
      </c>
      <c r="P419" s="693"/>
      <c r="Q419" s="694" t="str">
        <f>VLOOKUP($C402,'2025年度(D1後期)'!$B$5:$N$207,COLUMN('2025年度(D1後期)'!$I$5),0)&amp;""</f>
        <v>感染管理看護学演習Ｂ
成人看護学演習Ｂ</v>
      </c>
      <c r="R419" s="693"/>
      <c r="S419" s="694" t="str">
        <f>VLOOKUP($C402,'2025年度(D23後期)'!$B$5:$N$207,COLUMN('2025年度(D23後期)'!$I$5),0)&amp;""</f>
        <v>特別研究</v>
      </c>
      <c r="T419" s="693"/>
      <c r="U419" s="21"/>
      <c r="Z419" s="696" t="str">
        <f>A419</f>
        <v>４時限（15：10～16：40）</v>
      </c>
      <c r="AA419" s="680"/>
      <c r="AB419" s="680"/>
      <c r="AC419" s="680"/>
      <c r="AD419" s="680"/>
      <c r="AE419" s="680"/>
      <c r="AF419" s="680"/>
      <c r="AG419" s="680"/>
      <c r="AH419" s="680"/>
      <c r="AI419" s="680"/>
      <c r="AJ419" s="680"/>
      <c r="AK419" s="680"/>
      <c r="AL419" s="680"/>
      <c r="AM419" s="680"/>
      <c r="AN419" s="680"/>
      <c r="AO419" s="680"/>
      <c r="AP419" s="680"/>
      <c r="AQ419" s="680"/>
      <c r="AR419" s="680"/>
      <c r="AS419" s="680"/>
      <c r="AT419" s="680"/>
      <c r="AU419" s="680"/>
      <c r="AV419" s="680"/>
      <c r="AW419" s="680" t="s">
        <v>430</v>
      </c>
      <c r="AX419" s="680"/>
      <c r="AY419" s="680"/>
      <c r="AZ419" s="680"/>
      <c r="BA419" s="680"/>
      <c r="BB419" s="680"/>
      <c r="BC419" s="680"/>
      <c r="BD419" s="680"/>
      <c r="BE419" s="680" t="s">
        <v>430</v>
      </c>
      <c r="BF419" s="680"/>
      <c r="BG419" s="680"/>
      <c r="BH419" s="680"/>
      <c r="BI419" s="680"/>
      <c r="BJ419" s="680"/>
      <c r="BK419" s="674"/>
      <c r="BL419" s="674"/>
      <c r="BM419" s="674"/>
      <c r="BN419" s="680"/>
      <c r="BO419" s="680"/>
      <c r="BP419" s="680"/>
      <c r="BQ419" s="680"/>
      <c r="BR419" s="680"/>
      <c r="BS419" s="680"/>
      <c r="BT419" s="680"/>
      <c r="BU419" s="680"/>
      <c r="BV419" s="680"/>
      <c r="BW419" s="680"/>
    </row>
    <row r="420" spans="1:75" ht="13.5" customHeight="1">
      <c r="A420" s="696"/>
      <c r="B420" s="15" t="s">
        <v>58</v>
      </c>
      <c r="C420" s="688" t="str">
        <f>IFERROR(VLOOKUP(C419,科目・教員!$A$2:$B$349,2,0),"")</f>
        <v>本間　典子</v>
      </c>
      <c r="D420" s="689"/>
      <c r="E420" s="690" t="str">
        <f>IFERROR(VLOOKUP(E419,科目・教員!$A$2:$B$349,2,0),"")</f>
        <v/>
      </c>
      <c r="F420" s="689"/>
      <c r="G420" s="690" t="str">
        <f>IFERROR(VLOOKUP(G419,科目・教員!$A$2:$B$349,2,0),"")</f>
        <v/>
      </c>
      <c r="H420" s="689"/>
      <c r="I420" s="690" t="str">
        <f>IFERROR(VLOOKUP(I419,科目・教員!$A$2:$B$349,2,0),"")</f>
        <v/>
      </c>
      <c r="J420" s="689"/>
      <c r="K420" s="691" t="str">
        <f>IFERROR(VLOOKUP(K419,科目・教員!$A$2:$B$349,2,0),"")</f>
        <v/>
      </c>
      <c r="L420" s="691"/>
      <c r="M420" s="688" t="str">
        <f>IFERROR(VLOOKUP(M419,科目・教員!$A$2:$B$349,2,0),"")</f>
        <v/>
      </c>
      <c r="N420" s="689"/>
      <c r="O420" s="691" t="str">
        <f>IFERROR(VLOOKUP(O419,科目・教員!$A$2:$B$349,2,0),"")</f>
        <v/>
      </c>
      <c r="P420" s="689"/>
      <c r="Q420" s="691" t="str">
        <f>IFERROR(VLOOKUP(Q419,科目・教員!$A$2:$B$349,2,0),"")</f>
        <v/>
      </c>
      <c r="R420" s="689"/>
      <c r="S420" s="691" t="str">
        <f>IFERROR(VLOOKUP(S419,科目・教員!$A$2:$B$349,2,0),"")</f>
        <v/>
      </c>
      <c r="T420" s="689"/>
      <c r="U420" s="21"/>
      <c r="Z420" s="696"/>
      <c r="AA420" s="681"/>
      <c r="AB420" s="681"/>
      <c r="AC420" s="681"/>
      <c r="AD420" s="681"/>
      <c r="AE420" s="681"/>
      <c r="AF420" s="681"/>
      <c r="AG420" s="681"/>
      <c r="AH420" s="681"/>
      <c r="AI420" s="681"/>
      <c r="AJ420" s="681"/>
      <c r="AK420" s="681"/>
      <c r="AL420" s="681"/>
      <c r="AM420" s="681"/>
      <c r="AN420" s="681"/>
      <c r="AO420" s="681"/>
      <c r="AP420" s="681"/>
      <c r="AQ420" s="681"/>
      <c r="AR420" s="681"/>
      <c r="AS420" s="681"/>
      <c r="AT420" s="681"/>
      <c r="AU420" s="681"/>
      <c r="AV420" s="681"/>
      <c r="AW420" s="681"/>
      <c r="AX420" s="681"/>
      <c r="AY420" s="681"/>
      <c r="AZ420" s="681"/>
      <c r="BA420" s="681"/>
      <c r="BB420" s="681"/>
      <c r="BC420" s="681"/>
      <c r="BD420" s="681"/>
      <c r="BE420" s="681"/>
      <c r="BF420" s="681"/>
      <c r="BG420" s="681"/>
      <c r="BH420" s="681"/>
      <c r="BI420" s="681"/>
      <c r="BJ420" s="681"/>
      <c r="BK420" s="675"/>
      <c r="BL420" s="675"/>
      <c r="BM420" s="675"/>
      <c r="BN420" s="681"/>
      <c r="BO420" s="681"/>
      <c r="BP420" s="681"/>
      <c r="BQ420" s="681"/>
      <c r="BR420" s="681"/>
      <c r="BS420" s="681"/>
      <c r="BT420" s="681"/>
      <c r="BU420" s="681"/>
      <c r="BV420" s="681"/>
      <c r="BW420" s="681"/>
    </row>
    <row r="421" spans="1:75" ht="13.5" customHeight="1">
      <c r="A421" s="696"/>
      <c r="B421" s="15" t="s">
        <v>60</v>
      </c>
      <c r="C421" s="688" t="str">
        <f>VLOOKUP($C402,'2025年度(1年後期)'!$B$5:$N$207,COLUMN('2025年度(1年後期)'!$I$5)+1,0)&amp;""</f>
        <v>301･実験室1･実験室2</v>
      </c>
      <c r="D421" s="689"/>
      <c r="E421" s="690" t="str">
        <f>VLOOKUP($C402,'2025年度(2年後期)'!$B$5:$N$207,COLUMN('2025年度(2年後期)'!$I$5)+1,0)&amp;""</f>
        <v/>
      </c>
      <c r="F421" s="689"/>
      <c r="G421" s="690" t="str">
        <f>VLOOKUP($C402,'2025年度(3年後期)'!$B$5:$N$207,COLUMN('2025年度(3年後期)'!$I$5)+1,0)&amp;""</f>
        <v/>
      </c>
      <c r="H421" s="689"/>
      <c r="I421" s="690" t="str">
        <f>VLOOKUP($C402,'2025年度(4年後期)'!$B$5:$N$206,COLUMN('2025年度(4年後期)'!$I$5)+1,0)&amp;""</f>
        <v/>
      </c>
      <c r="J421" s="689"/>
      <c r="K421" s="691" t="str">
        <f>VLOOKUP($C402,'2025年度(助産後期)'!$B$5:$N$207,COLUMN('2025年度(助産後期)'!$I$5)+1,0)&amp;""</f>
        <v/>
      </c>
      <c r="L421" s="691"/>
      <c r="M421" s="688" t="str">
        <f>VLOOKUP($C402,'2025年度(M1後期)'!$B$5:$N$207,COLUMN('2025年度(M1後期)'!$I$5)+1,0)&amp;""</f>
        <v>別途指定</v>
      </c>
      <c r="N421" s="689"/>
      <c r="O421" s="691" t="str">
        <f>VLOOKUP($C402,'2025年度(M2後期)'!$B$5:$N$207,COLUMN('2025年度(M2後期)'!$I$5)+1,0)&amp;""</f>
        <v/>
      </c>
      <c r="P421" s="689"/>
      <c r="Q421" s="691" t="str">
        <f>VLOOKUP($C402,'2025年度(D1後期)'!$B$5:$N$207,COLUMN('2025年度(D1後期)'!$I$5)+1,0)&amp;""</f>
        <v>感染:別途指定
成人:別途指定</v>
      </c>
      <c r="R421" s="689"/>
      <c r="S421" s="691" t="str">
        <f>VLOOKUP($C402,'2025年度(D23後期)'!$B$5:$N$207,COLUMN('2025年度(D23後期)'!$I$5)+1,0)&amp;""</f>
        <v/>
      </c>
      <c r="T421" s="689"/>
      <c r="U421" s="21"/>
      <c r="Z421" s="696"/>
      <c r="AA421" s="681"/>
      <c r="AB421" s="681"/>
      <c r="AC421" s="681"/>
      <c r="AD421" s="681"/>
      <c r="AE421" s="681"/>
      <c r="AF421" s="681"/>
      <c r="AG421" s="681"/>
      <c r="AH421" s="681"/>
      <c r="AI421" s="681"/>
      <c r="AJ421" s="681"/>
      <c r="AK421" s="681"/>
      <c r="AL421" s="681"/>
      <c r="AM421" s="681"/>
      <c r="AN421" s="681"/>
      <c r="AO421" s="681"/>
      <c r="AP421" s="681"/>
      <c r="AQ421" s="681"/>
      <c r="AR421" s="681"/>
      <c r="AS421" s="681"/>
      <c r="AT421" s="681"/>
      <c r="AU421" s="681"/>
      <c r="AV421" s="681"/>
      <c r="AW421" s="681"/>
      <c r="AX421" s="681"/>
      <c r="AY421" s="681"/>
      <c r="AZ421" s="681"/>
      <c r="BA421" s="681"/>
      <c r="BB421" s="681"/>
      <c r="BC421" s="681"/>
      <c r="BD421" s="681"/>
      <c r="BE421" s="681"/>
      <c r="BF421" s="681"/>
      <c r="BG421" s="681"/>
      <c r="BH421" s="681"/>
      <c r="BI421" s="681"/>
      <c r="BJ421" s="681"/>
      <c r="BK421" s="675"/>
      <c r="BL421" s="675"/>
      <c r="BM421" s="675"/>
      <c r="BN421" s="681"/>
      <c r="BO421" s="681"/>
      <c r="BP421" s="681"/>
      <c r="BQ421" s="681"/>
      <c r="BR421" s="681"/>
      <c r="BS421" s="681"/>
      <c r="BT421" s="681"/>
      <c r="BU421" s="681"/>
      <c r="BV421" s="681"/>
      <c r="BW421" s="681"/>
    </row>
    <row r="422" spans="1:75" ht="13.5" customHeight="1">
      <c r="A422" s="697"/>
      <c r="B422" s="16" t="s">
        <v>62</v>
      </c>
      <c r="C422" s="687"/>
      <c r="D422" s="685"/>
      <c r="E422" s="684"/>
      <c r="F422" s="685"/>
      <c r="G422" s="684"/>
      <c r="H422" s="685"/>
      <c r="I422" s="684"/>
      <c r="J422" s="685"/>
      <c r="K422" s="686"/>
      <c r="L422" s="686"/>
      <c r="M422" s="687"/>
      <c r="N422" s="685"/>
      <c r="O422" s="686"/>
      <c r="P422" s="685"/>
      <c r="Q422" s="686"/>
      <c r="R422" s="685"/>
      <c r="S422" s="686"/>
      <c r="T422" s="685"/>
      <c r="U422" s="21"/>
      <c r="Z422" s="697"/>
      <c r="AA422" s="682"/>
      <c r="AB422" s="682"/>
      <c r="AC422" s="682"/>
      <c r="AD422" s="682"/>
      <c r="AE422" s="682"/>
      <c r="AF422" s="682"/>
      <c r="AG422" s="682"/>
      <c r="AH422" s="682"/>
      <c r="AI422" s="682"/>
      <c r="AJ422" s="682"/>
      <c r="AK422" s="682"/>
      <c r="AL422" s="682"/>
      <c r="AM422" s="682"/>
      <c r="AN422" s="682"/>
      <c r="AO422" s="682"/>
      <c r="AP422" s="682"/>
      <c r="AQ422" s="682"/>
      <c r="AR422" s="682"/>
      <c r="AS422" s="682"/>
      <c r="AT422" s="682"/>
      <c r="AU422" s="682"/>
      <c r="AV422" s="682"/>
      <c r="AW422" s="682"/>
      <c r="AX422" s="682"/>
      <c r="AY422" s="682"/>
      <c r="AZ422" s="682"/>
      <c r="BA422" s="682"/>
      <c r="BB422" s="682"/>
      <c r="BC422" s="682"/>
      <c r="BD422" s="682"/>
      <c r="BE422" s="682"/>
      <c r="BF422" s="682"/>
      <c r="BG422" s="682"/>
      <c r="BH422" s="682"/>
      <c r="BI422" s="682"/>
      <c r="BJ422" s="682"/>
      <c r="BK422" s="676"/>
      <c r="BL422" s="676"/>
      <c r="BM422" s="676"/>
      <c r="BN422" s="682"/>
      <c r="BO422" s="682"/>
      <c r="BP422" s="682"/>
      <c r="BQ422" s="682"/>
      <c r="BR422" s="682"/>
      <c r="BS422" s="682"/>
      <c r="BT422" s="682"/>
      <c r="BU422" s="682"/>
      <c r="BV422" s="682"/>
      <c r="BW422" s="682"/>
    </row>
    <row r="423" spans="1:75" ht="13.5" customHeight="1">
      <c r="A423" s="696" t="s">
        <v>87</v>
      </c>
      <c r="B423" s="15" t="s">
        <v>55</v>
      </c>
      <c r="C423" s="692" t="str">
        <f>VLOOKUP($C402,'2025年度(1年後期)'!$B$5:$N$207,COLUMN('2025年度(1年後期)'!$K$5),0)&amp;""</f>
        <v/>
      </c>
      <c r="D423" s="693"/>
      <c r="E423" s="698" t="str">
        <f>VLOOKUP($C402,'2025年度(2年後期)'!$B$5:$N$207,COLUMN('2025年度(2年後期)'!$K$5),0)&amp;""</f>
        <v/>
      </c>
      <c r="F423" s="693"/>
      <c r="G423" s="698" t="str">
        <f>VLOOKUP($C402,'2025年度(3年後期)'!$B$5:$N$207,COLUMN('2025年度(3年後期)'!$K$5),0)&amp;""</f>
        <v/>
      </c>
      <c r="H423" s="693"/>
      <c r="I423" s="698" t="str">
        <f>VLOOKUP($C402,'2025年度(4年後期)'!$B$5:$N$206,COLUMN('2025年度(4年後期)'!$K$5),0)&amp;""</f>
        <v/>
      </c>
      <c r="J423" s="693"/>
      <c r="K423" s="694" t="str">
        <f>VLOOKUP($C402,'2025年度(助産後期)'!$B$5:$N$207,COLUMN('2025年度(助産後期)'!$K$5),0)&amp;""</f>
        <v/>
      </c>
      <c r="L423" s="694"/>
      <c r="M423" s="692" t="str">
        <f>VLOOKUP($C402,'2025年度(M1後期)'!$B$5:$N$207,COLUMN('2025年度(M1後期)'!$K$5),0)&amp;""</f>
        <v/>
      </c>
      <c r="N423" s="693"/>
      <c r="O423" s="694" t="str">
        <f>VLOOKUP($C402,'2025年度(M2後期)'!$B$5:$N$207,COLUMN('2025年度(M2後期)'!$K$5),0)&amp;""</f>
        <v/>
      </c>
      <c r="P423" s="693"/>
      <c r="Q423" s="694" t="str">
        <f>VLOOKUP($C402,'2025年度(D1後期)'!$B$5:$N$207,COLUMN('2025年度(D1後期)'!$K$5),0)&amp;""</f>
        <v/>
      </c>
      <c r="R423" s="693"/>
      <c r="S423" s="694" t="str">
        <f>VLOOKUP($C402,'2025年度(D23後期)'!$B$5:$N$207,COLUMN('2025年度(D23後期)'!$K$5),0)&amp;""</f>
        <v/>
      </c>
      <c r="T423" s="693"/>
      <c r="U423" s="21"/>
      <c r="Z423" s="696" t="str">
        <f>A423</f>
        <v>５時限（16：50～18：20）</v>
      </c>
      <c r="AA423" s="680"/>
      <c r="AB423" s="680"/>
      <c r="AC423" s="680"/>
      <c r="AD423" s="680"/>
      <c r="AE423" s="680"/>
      <c r="AF423" s="680"/>
      <c r="AG423" s="680"/>
      <c r="AH423" s="680"/>
      <c r="AI423" s="680"/>
      <c r="AJ423" s="680"/>
      <c r="AK423" s="680"/>
      <c r="AL423" s="680"/>
      <c r="AM423" s="680"/>
      <c r="AN423" s="680"/>
      <c r="AO423" s="680"/>
      <c r="AP423" s="680"/>
      <c r="AQ423" s="680"/>
      <c r="AR423" s="680"/>
      <c r="AS423" s="680"/>
      <c r="AT423" s="680"/>
      <c r="AU423" s="680"/>
      <c r="AV423" s="680"/>
      <c r="AW423" s="680"/>
      <c r="AX423" s="680"/>
      <c r="AY423" s="680"/>
      <c r="AZ423" s="680"/>
      <c r="BA423" s="680"/>
      <c r="BB423" s="680"/>
      <c r="BC423" s="680"/>
      <c r="BD423" s="680"/>
      <c r="BE423" s="680"/>
      <c r="BF423" s="680"/>
      <c r="BG423" s="680"/>
      <c r="BH423" s="680"/>
      <c r="BI423" s="680"/>
      <c r="BJ423" s="680"/>
      <c r="BK423" s="674"/>
      <c r="BL423" s="674"/>
      <c r="BM423" s="674"/>
      <c r="BN423" s="680"/>
      <c r="BO423" s="680"/>
      <c r="BP423" s="680"/>
      <c r="BQ423" s="680"/>
      <c r="BR423" s="680"/>
      <c r="BS423" s="680"/>
      <c r="BT423" s="680"/>
      <c r="BU423" s="680"/>
      <c r="BV423" s="680"/>
      <c r="BW423" s="680"/>
    </row>
    <row r="424" spans="1:75" ht="13.5" customHeight="1">
      <c r="A424" s="696"/>
      <c r="B424" s="15" t="s">
        <v>58</v>
      </c>
      <c r="C424" s="688" t="str">
        <f>IFERROR(VLOOKUP(C423,科目・教員!$A$2:$B$349,2,0),"")</f>
        <v/>
      </c>
      <c r="D424" s="689"/>
      <c r="E424" s="690" t="str">
        <f>IFERROR(VLOOKUP(E423,科目・教員!$A$2:$B$349,2,0),"")</f>
        <v/>
      </c>
      <c r="F424" s="689"/>
      <c r="G424" s="690" t="str">
        <f>IFERROR(VLOOKUP(G423,科目・教員!$A$2:$B$349,2,0),"")</f>
        <v/>
      </c>
      <c r="H424" s="689"/>
      <c r="I424" s="690" t="str">
        <f>IFERROR(VLOOKUP(I423,科目・教員!$A$2:$B$349,2,0),"")</f>
        <v/>
      </c>
      <c r="J424" s="689"/>
      <c r="K424" s="691" t="str">
        <f>IFERROR(VLOOKUP(K423,科目・教員!$A$2:$B$349,2,0),"")</f>
        <v/>
      </c>
      <c r="L424" s="691"/>
      <c r="M424" s="688" t="str">
        <f>IFERROR(VLOOKUP(M423,科目・教員!$A$2:$B$349,2,0),"")</f>
        <v/>
      </c>
      <c r="N424" s="689"/>
      <c r="O424" s="691" t="str">
        <f>IFERROR(VLOOKUP(O423,科目・教員!$A$2:$B$349,2,0),"")</f>
        <v/>
      </c>
      <c r="P424" s="689"/>
      <c r="Q424" s="691" t="str">
        <f>IFERROR(VLOOKUP(Q423,科目・教員!$A$2:$B$349,2,0),"")</f>
        <v/>
      </c>
      <c r="R424" s="689"/>
      <c r="S424" s="691" t="str">
        <f>IFERROR(VLOOKUP(S423,科目・教員!$A$2:$B$349,2,0),"")</f>
        <v/>
      </c>
      <c r="T424" s="689"/>
      <c r="U424" s="21"/>
      <c r="Z424" s="696"/>
      <c r="AA424" s="681"/>
      <c r="AB424" s="681"/>
      <c r="AC424" s="681"/>
      <c r="AD424" s="681"/>
      <c r="AE424" s="681"/>
      <c r="AF424" s="681"/>
      <c r="AG424" s="681"/>
      <c r="AH424" s="681"/>
      <c r="AI424" s="681"/>
      <c r="AJ424" s="681"/>
      <c r="AK424" s="681"/>
      <c r="AL424" s="681"/>
      <c r="AM424" s="681"/>
      <c r="AN424" s="681"/>
      <c r="AO424" s="681"/>
      <c r="AP424" s="681"/>
      <c r="AQ424" s="681"/>
      <c r="AR424" s="681"/>
      <c r="AS424" s="681"/>
      <c r="AT424" s="681"/>
      <c r="AU424" s="681"/>
      <c r="AV424" s="681"/>
      <c r="AW424" s="681"/>
      <c r="AX424" s="681"/>
      <c r="AY424" s="681"/>
      <c r="AZ424" s="681"/>
      <c r="BA424" s="681"/>
      <c r="BB424" s="681"/>
      <c r="BC424" s="681"/>
      <c r="BD424" s="681"/>
      <c r="BE424" s="681"/>
      <c r="BF424" s="681"/>
      <c r="BG424" s="681"/>
      <c r="BH424" s="681"/>
      <c r="BI424" s="681"/>
      <c r="BJ424" s="681"/>
      <c r="BK424" s="675"/>
      <c r="BL424" s="675"/>
      <c r="BM424" s="675"/>
      <c r="BN424" s="681"/>
      <c r="BO424" s="681"/>
      <c r="BP424" s="681"/>
      <c r="BQ424" s="681"/>
      <c r="BR424" s="681"/>
      <c r="BS424" s="681"/>
      <c r="BT424" s="681"/>
      <c r="BU424" s="681"/>
      <c r="BV424" s="681"/>
      <c r="BW424" s="681"/>
    </row>
    <row r="425" spans="1:75" ht="13.5" customHeight="1">
      <c r="A425" s="696"/>
      <c r="B425" s="15" t="s">
        <v>60</v>
      </c>
      <c r="C425" s="688" t="str">
        <f>VLOOKUP($C402,'2025年度(1年後期)'!$B$5:$N$207,COLUMN('2025年度(1年後期)'!$K$5)+1,0)&amp;""</f>
        <v/>
      </c>
      <c r="D425" s="689"/>
      <c r="E425" s="690" t="str">
        <f>VLOOKUP($C402,'2025年度(2年後期)'!$B$5:$N$207,COLUMN('2025年度(2年後期)'!$K$5)+1,0)&amp;""</f>
        <v/>
      </c>
      <c r="F425" s="689"/>
      <c r="G425" s="690" t="str">
        <f>VLOOKUP($C402,'2025年度(3年後期)'!$B$5:$N$207,COLUMN('2025年度(3年後期)'!$K$5)+1,0)&amp;""</f>
        <v/>
      </c>
      <c r="H425" s="689"/>
      <c r="I425" s="690" t="str">
        <f>VLOOKUP($C402,'2025年度(4年後期)'!$B$5:$N$206,COLUMN('2025年度(4年後期)'!$K$5)+1,0)&amp;""</f>
        <v/>
      </c>
      <c r="J425" s="689"/>
      <c r="K425" s="691" t="str">
        <f>VLOOKUP($C402,'2025年度(助産後期)'!$B$5:$N$207,COLUMN('2025年度(助産後期)'!$K$5)+1,0)&amp;""</f>
        <v/>
      </c>
      <c r="L425" s="691"/>
      <c r="M425" s="688" t="str">
        <f>VLOOKUP($C402,'2025年度(M1後期)'!$B$5:$N$207,COLUMN('2025年度(M1後期)'!$K$5)+1,0)&amp;""</f>
        <v/>
      </c>
      <c r="N425" s="689"/>
      <c r="O425" s="691" t="str">
        <f>VLOOKUP($C402,'2025年度(M1後期)'!$B$5:$N$207,COLUMN('2025年度(M1後期)'!$K$5)+1,0)&amp;""</f>
        <v/>
      </c>
      <c r="P425" s="689"/>
      <c r="Q425" s="691" t="str">
        <f>VLOOKUP($C402,'2025年度(D1後期)'!$B$5:$N$207,COLUMN('2025年度(D1後期)'!$K$5)+1,0)&amp;""</f>
        <v/>
      </c>
      <c r="R425" s="689"/>
      <c r="S425" s="691" t="str">
        <f>VLOOKUP($C402,'2025年度(D23後期)'!$B$5:$N$207,COLUMN('2025年度(D23後期)'!$K$5)+1,0)&amp;""</f>
        <v/>
      </c>
      <c r="T425" s="689"/>
      <c r="U425" s="21"/>
      <c r="Z425" s="696"/>
      <c r="AA425" s="681"/>
      <c r="AB425" s="681"/>
      <c r="AC425" s="681"/>
      <c r="AD425" s="681"/>
      <c r="AE425" s="681"/>
      <c r="AF425" s="681"/>
      <c r="AG425" s="681"/>
      <c r="AH425" s="681"/>
      <c r="AI425" s="681"/>
      <c r="AJ425" s="681"/>
      <c r="AK425" s="681"/>
      <c r="AL425" s="681"/>
      <c r="AM425" s="681"/>
      <c r="AN425" s="681"/>
      <c r="AO425" s="681"/>
      <c r="AP425" s="681"/>
      <c r="AQ425" s="681"/>
      <c r="AR425" s="681"/>
      <c r="AS425" s="681"/>
      <c r="AT425" s="681"/>
      <c r="AU425" s="681"/>
      <c r="AV425" s="681"/>
      <c r="AW425" s="681"/>
      <c r="AX425" s="681"/>
      <c r="AY425" s="681"/>
      <c r="AZ425" s="681"/>
      <c r="BA425" s="681"/>
      <c r="BB425" s="681"/>
      <c r="BC425" s="681"/>
      <c r="BD425" s="681"/>
      <c r="BE425" s="681"/>
      <c r="BF425" s="681"/>
      <c r="BG425" s="681"/>
      <c r="BH425" s="681"/>
      <c r="BI425" s="681"/>
      <c r="BJ425" s="681"/>
      <c r="BK425" s="675"/>
      <c r="BL425" s="675"/>
      <c r="BM425" s="675"/>
      <c r="BN425" s="681"/>
      <c r="BO425" s="681"/>
      <c r="BP425" s="681"/>
      <c r="BQ425" s="681"/>
      <c r="BR425" s="681"/>
      <c r="BS425" s="681"/>
      <c r="BT425" s="681"/>
      <c r="BU425" s="681"/>
      <c r="BV425" s="681"/>
      <c r="BW425" s="681"/>
    </row>
    <row r="426" spans="1:75" ht="13.5" customHeight="1">
      <c r="A426" s="697"/>
      <c r="B426" s="16" t="s">
        <v>62</v>
      </c>
      <c r="C426" s="687"/>
      <c r="D426" s="685"/>
      <c r="E426" s="684"/>
      <c r="F426" s="685"/>
      <c r="G426" s="684"/>
      <c r="H426" s="685"/>
      <c r="I426" s="684"/>
      <c r="J426" s="685"/>
      <c r="K426" s="686"/>
      <c r="L426" s="686"/>
      <c r="M426" s="687"/>
      <c r="N426" s="685"/>
      <c r="O426" s="686"/>
      <c r="P426" s="685"/>
      <c r="Q426" s="686"/>
      <c r="R426" s="685"/>
      <c r="S426" s="686"/>
      <c r="T426" s="685"/>
      <c r="U426" s="22"/>
      <c r="V426" s="19"/>
      <c r="W426" s="19"/>
      <c r="X426" s="19"/>
      <c r="Y426" s="19"/>
      <c r="Z426" s="697"/>
      <c r="AA426" s="682"/>
      <c r="AB426" s="682"/>
      <c r="AC426" s="682"/>
      <c r="AD426" s="682"/>
      <c r="AE426" s="682"/>
      <c r="AF426" s="682"/>
      <c r="AG426" s="682"/>
      <c r="AH426" s="682"/>
      <c r="AI426" s="682"/>
      <c r="AJ426" s="682"/>
      <c r="AK426" s="682"/>
      <c r="AL426" s="682"/>
      <c r="AM426" s="682"/>
      <c r="AN426" s="682"/>
      <c r="AO426" s="682"/>
      <c r="AP426" s="682"/>
      <c r="AQ426" s="682"/>
      <c r="AR426" s="682"/>
      <c r="AS426" s="682"/>
      <c r="AT426" s="682"/>
      <c r="AU426" s="682"/>
      <c r="AV426" s="682"/>
      <c r="AW426" s="682"/>
      <c r="AX426" s="682"/>
      <c r="AY426" s="682"/>
      <c r="AZ426" s="682"/>
      <c r="BA426" s="682"/>
      <c r="BB426" s="682"/>
      <c r="BC426" s="682"/>
      <c r="BD426" s="682"/>
      <c r="BE426" s="682"/>
      <c r="BF426" s="682"/>
      <c r="BG426" s="682"/>
      <c r="BH426" s="682"/>
      <c r="BI426" s="682"/>
      <c r="BJ426" s="682"/>
      <c r="BK426" s="676"/>
      <c r="BL426" s="676"/>
      <c r="BM426" s="676"/>
      <c r="BN426" s="682"/>
      <c r="BO426" s="682"/>
      <c r="BP426" s="682"/>
      <c r="BQ426" s="682"/>
      <c r="BR426" s="682"/>
      <c r="BS426" s="682"/>
      <c r="BT426" s="682"/>
      <c r="BU426" s="682"/>
      <c r="BV426" s="682"/>
      <c r="BW426" s="682"/>
    </row>
    <row r="427" spans="1:75" ht="21.75">
      <c r="A427" s="5"/>
      <c r="B427" s="6"/>
      <c r="C427" s="722">
        <f>C402+1</f>
        <v>46071</v>
      </c>
      <c r="D427" s="722"/>
      <c r="E427" s="722"/>
      <c r="F427" s="722"/>
      <c r="G427" s="722"/>
      <c r="H427" s="722"/>
      <c r="I427" s="722"/>
      <c r="J427" s="722"/>
      <c r="K427" s="722"/>
      <c r="L427" s="722"/>
      <c r="M427" s="722"/>
      <c r="N427" s="722"/>
      <c r="O427" s="722"/>
      <c r="P427" s="722"/>
      <c r="Q427" s="722"/>
      <c r="R427" s="722"/>
      <c r="S427" s="722"/>
      <c r="T427" s="722"/>
      <c r="U427" s="781">
        <f>C427</f>
        <v>46071</v>
      </c>
      <c r="V427" s="782"/>
      <c r="W427" s="782"/>
      <c r="X427" s="782"/>
      <c r="Y427" s="782"/>
      <c r="Z427" s="783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96" t="s">
        <v>54</v>
      </c>
      <c r="B428" s="12" t="s">
        <v>55</v>
      </c>
      <c r="C428" s="705" t="str">
        <f>VLOOKUP($C427,'2025年度(1年後期)'!$B$5:$N$207,COLUMN('2025年度(1年後期)'!$C$5),0)&amp;""</f>
        <v>基礎科学実験実習</v>
      </c>
      <c r="D428" s="706"/>
      <c r="E428" s="713" t="str">
        <f>VLOOKUP($C427,'2025年度(2年後期)'!$B$5:$N$207,COLUMN('2025年度(2年後期)'!$C$5),0)&amp;""</f>
        <v/>
      </c>
      <c r="F428" s="706"/>
      <c r="G428" s="713" t="str">
        <f>VLOOKUP($C427,'2025年度(3年後期)'!$B$5:$N$207,COLUMN('2025年度(3年後期)'!$C$5),0)&amp;""</f>
        <v>領域別実習</v>
      </c>
      <c r="H428" s="706"/>
      <c r="I428" s="713" t="str">
        <f>VLOOKUP($C427,'2025年度(4年後期)'!$B$5:$N$206,COLUMN('2025年度(4年後期)'!$C$5),0)&amp;""</f>
        <v/>
      </c>
      <c r="J428" s="706"/>
      <c r="K428" s="693" t="str">
        <f>VLOOKUP($C427,'2025年度(助産後期)'!$B$5:$N$207,COLUMN('2025年度(助産後期)'!$C$5),0)&amp;""</f>
        <v/>
      </c>
      <c r="L428" s="709"/>
      <c r="M428" s="723" t="str">
        <f>VLOOKUP($C427,'2025年度(M1後期)'!$B$5:$N$207,COLUMN('2025年度(M1後期)'!$C$5),0)&amp;""</f>
        <v>長寿看護学演習Ａ－Ⅰ
成育看護学演習Ａ－Ⅳ(母性)</v>
      </c>
      <c r="N428" s="709"/>
      <c r="O428" s="713" t="str">
        <f>VLOOKUP($C427,'2025年度(M2後期)'!$B$5:$N$207,COLUMN('2025年度(M2後期)'!$C$5),0)&amp;""</f>
        <v>特別研究</v>
      </c>
      <c r="P428" s="706"/>
      <c r="Q428" s="713" t="str">
        <f>VLOOKUP($C427,'2025年度(D1後期)'!$B$5:$N$207,COLUMN('2025年度(D1後期)'!$C$5),0)&amp;""</f>
        <v>看護教育学演習Ｂ</v>
      </c>
      <c r="R428" s="706"/>
      <c r="S428" s="693" t="str">
        <f>VLOOKUP($C427,'2025年度(D23後期)'!$B$5:$N$207,COLUMN('2025年度(D23後期)'!$C$5),0)&amp;""</f>
        <v>特別研究</v>
      </c>
      <c r="T428" s="706"/>
      <c r="U428" s="25"/>
      <c r="Z428" s="695" t="str">
        <f>A428</f>
        <v xml:space="preserve">１時限（09：20～10：50） </v>
      </c>
      <c r="AA428" s="680"/>
      <c r="AB428" s="680"/>
      <c r="AC428" s="680"/>
      <c r="AD428" s="680"/>
      <c r="AE428" s="680"/>
      <c r="AF428" s="680"/>
      <c r="AG428" s="680"/>
      <c r="AH428" s="680"/>
      <c r="AI428" s="680"/>
      <c r="AJ428" s="680"/>
      <c r="AK428" s="680"/>
      <c r="AL428" s="680"/>
      <c r="AM428" s="680"/>
      <c r="AN428" s="680"/>
      <c r="AO428" s="680"/>
      <c r="AP428" s="680"/>
      <c r="AQ428" s="680"/>
      <c r="AR428" s="680"/>
      <c r="AS428" s="680"/>
      <c r="AT428" s="680"/>
      <c r="AU428" s="680"/>
      <c r="AV428" s="680"/>
      <c r="AW428" s="680" t="s">
        <v>430</v>
      </c>
      <c r="AX428" s="680"/>
      <c r="AY428" s="680"/>
      <c r="AZ428" s="680"/>
      <c r="BA428" s="680"/>
      <c r="BB428" s="680"/>
      <c r="BC428" s="680"/>
      <c r="BD428" s="680"/>
      <c r="BE428" s="680" t="s">
        <v>430</v>
      </c>
      <c r="BF428" s="680"/>
      <c r="BG428" s="680"/>
      <c r="BH428" s="680"/>
      <c r="BI428" s="680"/>
      <c r="BJ428" s="680"/>
      <c r="BK428" s="674"/>
      <c r="BL428" s="674"/>
      <c r="BM428" s="674"/>
      <c r="BN428" s="680"/>
      <c r="BO428" s="680"/>
      <c r="BP428" s="680"/>
      <c r="BQ428" s="680"/>
      <c r="BR428" s="680"/>
      <c r="BS428" s="680"/>
      <c r="BT428" s="680"/>
      <c r="BU428" s="680"/>
      <c r="BV428" s="680"/>
      <c r="BW428" s="680"/>
    </row>
    <row r="429" spans="1:75" ht="13.5" customHeight="1">
      <c r="A429" s="696"/>
      <c r="B429" s="15" t="s">
        <v>58</v>
      </c>
      <c r="C429" s="708" t="str">
        <f>IFERROR(VLOOKUP(C428,科目・教員!$A$2:$B$349,2,0),"")</f>
        <v>本間　典子</v>
      </c>
      <c r="D429" s="707"/>
      <c r="E429" s="716" t="str">
        <f>IFERROR(VLOOKUP(E428,科目・教員!$A$2:$B$349,2,0),"")</f>
        <v/>
      </c>
      <c r="F429" s="707"/>
      <c r="G429" s="716" t="str">
        <f>IFERROR(VLOOKUP(G428,科目・教員!$A$2:$B$349,2,0),"")</f>
        <v/>
      </c>
      <c r="H429" s="707"/>
      <c r="I429" s="716" t="str">
        <f>IFERROR(VLOOKUP(I428,科目・教員!$A$2:$B$349,2,0),"")</f>
        <v/>
      </c>
      <c r="J429" s="707"/>
      <c r="K429" s="689" t="str">
        <f>IFERROR(VLOOKUP(K428,科目・教員!$A$2:$B$349,2,0),"")</f>
        <v/>
      </c>
      <c r="L429" s="717"/>
      <c r="M429" s="718" t="str">
        <f>IFERROR(VLOOKUP(M428,科目・教員!$A$2:$B$349,2,0),"")</f>
        <v/>
      </c>
      <c r="N429" s="707"/>
      <c r="O429" s="716" t="str">
        <f>IFERROR(VLOOKUP(O428,科目・教員!$A$2:$B$349,2,0),"")</f>
        <v/>
      </c>
      <c r="P429" s="707"/>
      <c r="Q429" s="716" t="str">
        <f>IFERROR(VLOOKUP(Q428,科目・教員!$A$2:$B$349,2,0),"")</f>
        <v/>
      </c>
      <c r="R429" s="707"/>
      <c r="S429" s="689" t="str">
        <f>IFERROR(VLOOKUP(S428,科目・教員!$A$2:$B$349,2,0),"")</f>
        <v/>
      </c>
      <c r="T429" s="707"/>
      <c r="U429" s="25"/>
      <c r="Z429" s="696"/>
      <c r="AA429" s="681"/>
      <c r="AB429" s="681"/>
      <c r="AC429" s="681"/>
      <c r="AD429" s="681"/>
      <c r="AE429" s="681"/>
      <c r="AF429" s="681"/>
      <c r="AG429" s="681"/>
      <c r="AH429" s="681"/>
      <c r="AI429" s="681"/>
      <c r="AJ429" s="681"/>
      <c r="AK429" s="681"/>
      <c r="AL429" s="681"/>
      <c r="AM429" s="681"/>
      <c r="AN429" s="681"/>
      <c r="AO429" s="681"/>
      <c r="AP429" s="681"/>
      <c r="AQ429" s="681"/>
      <c r="AR429" s="681"/>
      <c r="AS429" s="681"/>
      <c r="AT429" s="681"/>
      <c r="AU429" s="681"/>
      <c r="AV429" s="681"/>
      <c r="AW429" s="681"/>
      <c r="AX429" s="681"/>
      <c r="AY429" s="681"/>
      <c r="AZ429" s="681"/>
      <c r="BA429" s="681"/>
      <c r="BB429" s="681"/>
      <c r="BC429" s="681"/>
      <c r="BD429" s="681"/>
      <c r="BE429" s="681"/>
      <c r="BF429" s="681"/>
      <c r="BG429" s="681"/>
      <c r="BH429" s="681"/>
      <c r="BI429" s="681"/>
      <c r="BJ429" s="681"/>
      <c r="BK429" s="675"/>
      <c r="BL429" s="675"/>
      <c r="BM429" s="675"/>
      <c r="BN429" s="681"/>
      <c r="BO429" s="681"/>
      <c r="BP429" s="681"/>
      <c r="BQ429" s="681"/>
      <c r="BR429" s="681"/>
      <c r="BS429" s="681"/>
      <c r="BT429" s="681"/>
      <c r="BU429" s="681"/>
      <c r="BV429" s="681"/>
      <c r="BW429" s="681"/>
    </row>
    <row r="430" spans="1:75" ht="13.5" customHeight="1">
      <c r="A430" s="696"/>
      <c r="B430" s="15" t="s">
        <v>60</v>
      </c>
      <c r="C430" s="708" t="str">
        <f>VLOOKUP($C427,'2025年度(1年後期)'!$B$5:$N$207,COLUMN('2025年度(1年後期)'!$C$5)+1,0)&amp;""</f>
        <v>301･実験室1･実験室2</v>
      </c>
      <c r="D430" s="707"/>
      <c r="E430" s="716" t="str">
        <f>VLOOKUP($C427,'2025年度(2年後期)'!$B$5:$N$207,COLUMN('2025年度(2年後期)'!$C$5)+1,0)&amp;""</f>
        <v/>
      </c>
      <c r="F430" s="707"/>
      <c r="G430" s="716" t="str">
        <f>VLOOKUP($C427,'2025年度(3年後期)'!$B$5:$N$207,COLUMN('2025年度(3年後期)'!$C$5)+1,0)&amp;""</f>
        <v/>
      </c>
      <c r="H430" s="707"/>
      <c r="I430" s="716" t="str">
        <f>VLOOKUP($C427,'2025年度(4年後期)'!$B$5:$N$206,COLUMN('2025年度(4年後期)'!$C$5)+1,0)&amp;""</f>
        <v/>
      </c>
      <c r="J430" s="707"/>
      <c r="K430" s="689" t="str">
        <f>VLOOKUP($C427,'2025年度(助産後期)'!$B$5:$N$207,COLUMN('2025年度(助産後期)'!$C$5)+1,0)&amp;""</f>
        <v/>
      </c>
      <c r="L430" s="717"/>
      <c r="M430" s="718" t="str">
        <f>VLOOKUP($C427,'2025年度(M1後期)'!$B$5:$N$207,COLUMN('2025年度(M1後期)'!$C$5)+1,0)&amp;""</f>
        <v>長寿:別途指定
成育:別途指定</v>
      </c>
      <c r="N430" s="707"/>
      <c r="O430" s="716" t="str">
        <f>VLOOKUP($C427,'2025年度(M2後期)'!$B$5:$N$207,COLUMN('2025年度(M2後期)'!$C$5)+1,0)&amp;""</f>
        <v/>
      </c>
      <c r="P430" s="707"/>
      <c r="Q430" s="716" t="str">
        <f>VLOOKUP($C427,'2025年度(D1後期)'!$B$5:$N$207,COLUMN('2025年度(D1後期)'!$C$5)+1,0)&amp;""</f>
        <v>別途指定</v>
      </c>
      <c r="R430" s="707"/>
      <c r="S430" s="689" t="str">
        <f>VLOOKUP($C427,'2025年度(D23後期)'!$B$5:$N$207,COLUMN('2025年度(D23後期)'!$C$5)+1,0)&amp;""</f>
        <v/>
      </c>
      <c r="T430" s="707"/>
      <c r="U430" s="25"/>
      <c r="Z430" s="696"/>
      <c r="AA430" s="681"/>
      <c r="AB430" s="681"/>
      <c r="AC430" s="681"/>
      <c r="AD430" s="681"/>
      <c r="AE430" s="681"/>
      <c r="AF430" s="681"/>
      <c r="AG430" s="681"/>
      <c r="AH430" s="681"/>
      <c r="AI430" s="681"/>
      <c r="AJ430" s="681"/>
      <c r="AK430" s="681"/>
      <c r="AL430" s="681"/>
      <c r="AM430" s="681"/>
      <c r="AN430" s="681"/>
      <c r="AO430" s="681"/>
      <c r="AP430" s="681"/>
      <c r="AQ430" s="681"/>
      <c r="AR430" s="681"/>
      <c r="AS430" s="681"/>
      <c r="AT430" s="681"/>
      <c r="AU430" s="681"/>
      <c r="AV430" s="681"/>
      <c r="AW430" s="681"/>
      <c r="AX430" s="681"/>
      <c r="AY430" s="681"/>
      <c r="AZ430" s="681"/>
      <c r="BA430" s="681"/>
      <c r="BB430" s="681"/>
      <c r="BC430" s="681"/>
      <c r="BD430" s="681"/>
      <c r="BE430" s="681"/>
      <c r="BF430" s="681"/>
      <c r="BG430" s="681"/>
      <c r="BH430" s="681"/>
      <c r="BI430" s="681"/>
      <c r="BJ430" s="681"/>
      <c r="BK430" s="675"/>
      <c r="BL430" s="675"/>
      <c r="BM430" s="675"/>
      <c r="BN430" s="681"/>
      <c r="BO430" s="681"/>
      <c r="BP430" s="681"/>
      <c r="BQ430" s="681"/>
      <c r="BR430" s="681"/>
      <c r="BS430" s="681"/>
      <c r="BT430" s="681"/>
      <c r="BU430" s="681"/>
      <c r="BV430" s="681"/>
      <c r="BW430" s="681"/>
    </row>
    <row r="431" spans="1:75" ht="13.5" customHeight="1">
      <c r="A431" s="697"/>
      <c r="B431" s="16" t="s">
        <v>62</v>
      </c>
      <c r="C431" s="687"/>
      <c r="D431" s="719"/>
      <c r="E431" s="684"/>
      <c r="F431" s="719"/>
      <c r="G431" s="684"/>
      <c r="H431" s="719"/>
      <c r="I431" s="684"/>
      <c r="J431" s="719"/>
      <c r="K431" s="686"/>
      <c r="L431" s="720"/>
      <c r="M431" s="721"/>
      <c r="N431" s="719"/>
      <c r="O431" s="684"/>
      <c r="P431" s="719"/>
      <c r="Q431" s="684"/>
      <c r="R431" s="719"/>
      <c r="S431" s="686"/>
      <c r="T431" s="719"/>
      <c r="U431" s="25"/>
      <c r="Z431" s="697"/>
      <c r="AA431" s="682"/>
      <c r="AB431" s="682"/>
      <c r="AC431" s="682"/>
      <c r="AD431" s="682"/>
      <c r="AE431" s="682"/>
      <c r="AF431" s="682"/>
      <c r="AG431" s="682"/>
      <c r="AH431" s="682"/>
      <c r="AI431" s="682"/>
      <c r="AJ431" s="682"/>
      <c r="AK431" s="682"/>
      <c r="AL431" s="682"/>
      <c r="AM431" s="682"/>
      <c r="AN431" s="682"/>
      <c r="AO431" s="682"/>
      <c r="AP431" s="682"/>
      <c r="AQ431" s="682"/>
      <c r="AR431" s="682"/>
      <c r="AS431" s="682"/>
      <c r="AT431" s="682"/>
      <c r="AU431" s="682"/>
      <c r="AV431" s="682"/>
      <c r="AW431" s="682"/>
      <c r="AX431" s="682"/>
      <c r="AY431" s="682"/>
      <c r="AZ431" s="682"/>
      <c r="BA431" s="682"/>
      <c r="BB431" s="682"/>
      <c r="BC431" s="682"/>
      <c r="BD431" s="682"/>
      <c r="BE431" s="682"/>
      <c r="BF431" s="682"/>
      <c r="BG431" s="682"/>
      <c r="BH431" s="682"/>
      <c r="BI431" s="682"/>
      <c r="BJ431" s="682"/>
      <c r="BK431" s="676"/>
      <c r="BL431" s="676"/>
      <c r="BM431" s="676"/>
      <c r="BN431" s="682"/>
      <c r="BO431" s="682"/>
      <c r="BP431" s="682"/>
      <c r="BQ431" s="682"/>
      <c r="BR431" s="682"/>
      <c r="BS431" s="682"/>
      <c r="BT431" s="682"/>
      <c r="BU431" s="682"/>
      <c r="BV431" s="682"/>
      <c r="BW431" s="682"/>
    </row>
    <row r="432" spans="1:75" ht="13.5" customHeight="1">
      <c r="A432" s="696" t="s">
        <v>64</v>
      </c>
      <c r="B432" s="15" t="s">
        <v>55</v>
      </c>
      <c r="C432" s="705" t="str">
        <f>VLOOKUP($C427,'2025年度(1年後期)'!$B$5:$N$207,COLUMN('2025年度(1年後期)'!$E$5),0)&amp;""</f>
        <v>基礎科学実験実習</v>
      </c>
      <c r="D432" s="706"/>
      <c r="E432" s="713" t="str">
        <f>VLOOKUP($C427,'2025年度(2年後期)'!$B$5:$N$207,COLUMN('2025年度(2年後期)'!$E$5),0)&amp;""</f>
        <v/>
      </c>
      <c r="F432" s="706"/>
      <c r="G432" s="713" t="str">
        <f>VLOOKUP($C427,'2025年度(3年後期)'!$B$5:$N$207,COLUMN('2025年度(3年後期)'!$E$5),0)&amp;""</f>
        <v>領域別実習</v>
      </c>
      <c r="H432" s="706"/>
      <c r="I432" s="713" t="str">
        <f>VLOOKUP($C427,'2025年度(4年後期)'!$B$5:$N$206,COLUMN('2025年度(4年後期)'!$E$5),0)&amp;""</f>
        <v/>
      </c>
      <c r="J432" s="706"/>
      <c r="K432" s="693" t="str">
        <f>VLOOKUP($C427,'2025年度(助産後期)'!$B$5:$N$207,COLUMN('2025年度(助産後期)'!$E$5),0)&amp;""</f>
        <v/>
      </c>
      <c r="L432" s="709"/>
      <c r="M432" s="705" t="str">
        <f>VLOOKUP($C427,'2025年度(M1後期)'!$B$5:$N$207,COLUMN('2025年度(M1後期)'!$E$5),0)&amp;""</f>
        <v>長寿看護学演習Ａ－Ⅰ
成育看護学演習Ａ－Ⅳ(母性)</v>
      </c>
      <c r="N432" s="706"/>
      <c r="O432" s="693" t="str">
        <f>VLOOKUP($C427,'2025年度(M2後期)'!$B$5:$N$207,COLUMN('2025年度(M2後期)'!$E$5),0)&amp;""</f>
        <v>特別研究</v>
      </c>
      <c r="P432" s="706"/>
      <c r="Q432" s="693" t="str">
        <f>VLOOKUP($C427,'2025年度(D1後期)'!$B$5:$N$207,COLUMN('2025年度(D1後期)'!$E$5),0)&amp;""</f>
        <v>看護教育学演習Ｂ</v>
      </c>
      <c r="R432" s="706"/>
      <c r="S432" s="693" t="str">
        <f>VLOOKUP($C427,'2025年度(D23後期)'!$B$5:$N$207,COLUMN('2025年度(D23後期)'!$E$5),0)&amp;""</f>
        <v>特別研究</v>
      </c>
      <c r="T432" s="706"/>
      <c r="U432" s="21"/>
      <c r="Z432" s="696" t="str">
        <f>A432</f>
        <v>２時限（11：00～12：30）</v>
      </c>
      <c r="AA432" s="680"/>
      <c r="AB432" s="680"/>
      <c r="AC432" s="680"/>
      <c r="AD432" s="680"/>
      <c r="AE432" s="680"/>
      <c r="AF432" s="680"/>
      <c r="AG432" s="680"/>
      <c r="AH432" s="680"/>
      <c r="AI432" s="680"/>
      <c r="AJ432" s="680"/>
      <c r="AK432" s="680"/>
      <c r="AL432" s="680"/>
      <c r="AM432" s="680"/>
      <c r="AN432" s="680"/>
      <c r="AO432" s="680"/>
      <c r="AP432" s="680"/>
      <c r="AQ432" s="680"/>
      <c r="AR432" s="680"/>
      <c r="AS432" s="680"/>
      <c r="AT432" s="680"/>
      <c r="AU432" s="680"/>
      <c r="AV432" s="680"/>
      <c r="AW432" s="680" t="s">
        <v>430</v>
      </c>
      <c r="AX432" s="680"/>
      <c r="AY432" s="680"/>
      <c r="AZ432" s="680"/>
      <c r="BA432" s="680"/>
      <c r="BB432" s="680"/>
      <c r="BC432" s="680"/>
      <c r="BD432" s="680"/>
      <c r="BE432" s="680" t="s">
        <v>430</v>
      </c>
      <c r="BF432" s="680"/>
      <c r="BG432" s="680"/>
      <c r="BH432" s="680"/>
      <c r="BI432" s="680"/>
      <c r="BJ432" s="680"/>
      <c r="BK432" s="674"/>
      <c r="BL432" s="674"/>
      <c r="BM432" s="674"/>
      <c r="BN432" s="680"/>
      <c r="BO432" s="680"/>
      <c r="BP432" s="680"/>
      <c r="BQ432" s="680"/>
      <c r="BR432" s="680"/>
      <c r="BS432" s="680"/>
      <c r="BT432" s="680"/>
      <c r="BU432" s="680"/>
      <c r="BV432" s="680"/>
      <c r="BW432" s="680"/>
    </row>
    <row r="433" spans="1:75" ht="13.5" customHeight="1">
      <c r="A433" s="696"/>
      <c r="B433" s="15" t="s">
        <v>58</v>
      </c>
      <c r="C433" s="708" t="str">
        <f>IFERROR(VLOOKUP(C432,科目・教員!$A$2:$B$349,2,0),"")</f>
        <v>本間　典子</v>
      </c>
      <c r="D433" s="707"/>
      <c r="E433" s="716" t="str">
        <f>IFERROR(VLOOKUP(E432,科目・教員!$A$2:$B$349,2,0),"")</f>
        <v/>
      </c>
      <c r="F433" s="707"/>
      <c r="G433" s="716" t="str">
        <f>IFERROR(VLOOKUP(G432,科目・教員!$A$2:$B$349,2,0),"")</f>
        <v/>
      </c>
      <c r="H433" s="707"/>
      <c r="I433" s="716" t="str">
        <f>IFERROR(VLOOKUP(I432,科目・教員!$A$2:$B$349,2,0),"")</f>
        <v/>
      </c>
      <c r="J433" s="707"/>
      <c r="K433" s="689" t="str">
        <f>IFERROR(VLOOKUP(K432,科目・教員!$A$2:$B$349,2,0),"")</f>
        <v/>
      </c>
      <c r="L433" s="717"/>
      <c r="M433" s="708" t="str">
        <f>IFERROR(VLOOKUP(M432,科目・教員!$A$2:$B$349,2,0),"")</f>
        <v/>
      </c>
      <c r="N433" s="707"/>
      <c r="O433" s="689" t="str">
        <f>IFERROR(VLOOKUP(O432,科目・教員!$A$2:$B$349,2,0),"")</f>
        <v/>
      </c>
      <c r="P433" s="707"/>
      <c r="Q433" s="689" t="str">
        <f>IFERROR(VLOOKUP(Q432,科目・教員!$A$2:$B$349,2,0),"")</f>
        <v/>
      </c>
      <c r="R433" s="707"/>
      <c r="S433" s="689" t="str">
        <f>IFERROR(VLOOKUP(S432,科目・教員!$A$2:$B$349,2,0),"")</f>
        <v/>
      </c>
      <c r="T433" s="707"/>
      <c r="U433" s="21"/>
      <c r="Z433" s="696"/>
      <c r="AA433" s="681"/>
      <c r="AB433" s="681"/>
      <c r="AC433" s="681"/>
      <c r="AD433" s="681"/>
      <c r="AE433" s="681"/>
      <c r="AF433" s="681"/>
      <c r="AG433" s="681"/>
      <c r="AH433" s="681"/>
      <c r="AI433" s="681"/>
      <c r="AJ433" s="681"/>
      <c r="AK433" s="681"/>
      <c r="AL433" s="681"/>
      <c r="AM433" s="681"/>
      <c r="AN433" s="681"/>
      <c r="AO433" s="681"/>
      <c r="AP433" s="681"/>
      <c r="AQ433" s="681"/>
      <c r="AR433" s="681"/>
      <c r="AS433" s="681"/>
      <c r="AT433" s="681"/>
      <c r="AU433" s="681"/>
      <c r="AV433" s="681"/>
      <c r="AW433" s="681"/>
      <c r="AX433" s="681"/>
      <c r="AY433" s="681"/>
      <c r="AZ433" s="681"/>
      <c r="BA433" s="681"/>
      <c r="BB433" s="681"/>
      <c r="BC433" s="681"/>
      <c r="BD433" s="681"/>
      <c r="BE433" s="681"/>
      <c r="BF433" s="681"/>
      <c r="BG433" s="681"/>
      <c r="BH433" s="681"/>
      <c r="BI433" s="681"/>
      <c r="BJ433" s="681"/>
      <c r="BK433" s="675"/>
      <c r="BL433" s="675"/>
      <c r="BM433" s="675"/>
      <c r="BN433" s="681"/>
      <c r="BO433" s="681"/>
      <c r="BP433" s="681"/>
      <c r="BQ433" s="681"/>
      <c r="BR433" s="681"/>
      <c r="BS433" s="681"/>
      <c r="BT433" s="681"/>
      <c r="BU433" s="681"/>
      <c r="BV433" s="681"/>
      <c r="BW433" s="681"/>
    </row>
    <row r="434" spans="1:75" ht="13.5" customHeight="1">
      <c r="A434" s="696"/>
      <c r="B434" s="15" t="s">
        <v>60</v>
      </c>
      <c r="C434" s="708" t="str">
        <f>VLOOKUP($C427,'2025年度(1年後期)'!$B$5:$N$207,COLUMN('2025年度(1年後期)'!$E$5)+1,0)&amp;""</f>
        <v>301･実験室1･実験室2</v>
      </c>
      <c r="D434" s="707"/>
      <c r="E434" s="716" t="str">
        <f>VLOOKUP($C427,'2025年度(2年後期)'!$B$5:$N$207,COLUMN('2025年度(2年後期)'!$E$5)+1,0)&amp;""</f>
        <v/>
      </c>
      <c r="F434" s="707"/>
      <c r="G434" s="716" t="str">
        <f>VLOOKUP($C427,'2025年度(3年後期)'!$B$5:$N$207,COLUMN('2025年度(3年後期)'!$E$5)+1,0)&amp;""</f>
        <v/>
      </c>
      <c r="H434" s="707"/>
      <c r="I434" s="716" t="str">
        <f>VLOOKUP($C427,'2025年度(4年後期)'!$B$5:$N$206,COLUMN('2025年度(4年後期)'!$E$5)+1,0)&amp;""</f>
        <v/>
      </c>
      <c r="J434" s="707"/>
      <c r="K434" s="689" t="str">
        <f>VLOOKUP($C427,'2025年度(助産後期)'!$B$5:$N$207,COLUMN('2025年度(助産後期)'!$E$5)+1,0)&amp;""</f>
        <v/>
      </c>
      <c r="L434" s="717"/>
      <c r="M434" s="708" t="str">
        <f>VLOOKUP($C427,'2025年度(M1後期)'!$B$5:$N$207,COLUMN('2025年度(M1後期)'!$E$5)+1,0)&amp;""</f>
        <v>長寿:別途指定
成育:別途指定</v>
      </c>
      <c r="N434" s="707"/>
      <c r="O434" s="689" t="str">
        <f>VLOOKUP($C427,'2025年度(M2後期)'!$B$5:$N$207,COLUMN('2025年度(M2後期)'!$E$5)+1,0)&amp;""</f>
        <v/>
      </c>
      <c r="P434" s="707"/>
      <c r="Q434" s="689" t="str">
        <f>VLOOKUP($C427,'2025年度(D1後期)'!$B$5:$N$207,COLUMN('2025年度(D1後期)'!$E$5)+1,0)&amp;""</f>
        <v>別途指定</v>
      </c>
      <c r="R434" s="707"/>
      <c r="S434" s="689" t="str">
        <f>VLOOKUP($C427,'2025年度(D23後期)'!$B$5:$N$207,COLUMN('2025年度(D23後期)'!$E$5)+1,0)&amp;""</f>
        <v/>
      </c>
      <c r="T434" s="707"/>
      <c r="U434" s="21"/>
      <c r="Z434" s="696"/>
      <c r="AA434" s="681"/>
      <c r="AB434" s="681"/>
      <c r="AC434" s="681"/>
      <c r="AD434" s="681"/>
      <c r="AE434" s="681"/>
      <c r="AF434" s="681"/>
      <c r="AG434" s="681"/>
      <c r="AH434" s="681"/>
      <c r="AI434" s="681"/>
      <c r="AJ434" s="681"/>
      <c r="AK434" s="681"/>
      <c r="AL434" s="681"/>
      <c r="AM434" s="681"/>
      <c r="AN434" s="681"/>
      <c r="AO434" s="681"/>
      <c r="AP434" s="681"/>
      <c r="AQ434" s="681"/>
      <c r="AR434" s="681"/>
      <c r="AS434" s="681"/>
      <c r="AT434" s="681"/>
      <c r="AU434" s="681"/>
      <c r="AV434" s="681"/>
      <c r="AW434" s="681"/>
      <c r="AX434" s="681"/>
      <c r="AY434" s="681"/>
      <c r="AZ434" s="681"/>
      <c r="BA434" s="681"/>
      <c r="BB434" s="681"/>
      <c r="BC434" s="681"/>
      <c r="BD434" s="681"/>
      <c r="BE434" s="681"/>
      <c r="BF434" s="681"/>
      <c r="BG434" s="681"/>
      <c r="BH434" s="681"/>
      <c r="BI434" s="681"/>
      <c r="BJ434" s="681"/>
      <c r="BK434" s="675"/>
      <c r="BL434" s="675"/>
      <c r="BM434" s="675"/>
      <c r="BN434" s="681"/>
      <c r="BO434" s="681"/>
      <c r="BP434" s="681"/>
      <c r="BQ434" s="681"/>
      <c r="BR434" s="681"/>
      <c r="BS434" s="681"/>
      <c r="BT434" s="681"/>
      <c r="BU434" s="681"/>
      <c r="BV434" s="681"/>
      <c r="BW434" s="681"/>
    </row>
    <row r="435" spans="1:75" ht="13.5" customHeight="1">
      <c r="A435" s="712"/>
      <c r="B435" s="16" t="s">
        <v>62</v>
      </c>
      <c r="C435" s="687"/>
      <c r="D435" s="685"/>
      <c r="E435" s="684"/>
      <c r="F435" s="685"/>
      <c r="G435" s="684"/>
      <c r="H435" s="685"/>
      <c r="I435" s="684"/>
      <c r="J435" s="685"/>
      <c r="K435" s="686"/>
      <c r="L435" s="686"/>
      <c r="M435" s="687"/>
      <c r="N435" s="685"/>
      <c r="O435" s="686"/>
      <c r="P435" s="685"/>
      <c r="Q435" s="686"/>
      <c r="R435" s="685"/>
      <c r="S435" s="686"/>
      <c r="T435" s="685"/>
      <c r="U435" s="21"/>
      <c r="Z435" s="697"/>
      <c r="AA435" s="682"/>
      <c r="AB435" s="682"/>
      <c r="AC435" s="682"/>
      <c r="AD435" s="682"/>
      <c r="AE435" s="682"/>
      <c r="AF435" s="682"/>
      <c r="AG435" s="682"/>
      <c r="AH435" s="682"/>
      <c r="AI435" s="682"/>
      <c r="AJ435" s="682"/>
      <c r="AK435" s="682"/>
      <c r="AL435" s="682"/>
      <c r="AM435" s="682"/>
      <c r="AN435" s="682"/>
      <c r="AO435" s="682"/>
      <c r="AP435" s="682"/>
      <c r="AQ435" s="682"/>
      <c r="AR435" s="682"/>
      <c r="AS435" s="682"/>
      <c r="AT435" s="682"/>
      <c r="AU435" s="682"/>
      <c r="AV435" s="682"/>
      <c r="AW435" s="682"/>
      <c r="AX435" s="682"/>
      <c r="AY435" s="682"/>
      <c r="AZ435" s="682"/>
      <c r="BA435" s="682"/>
      <c r="BB435" s="682"/>
      <c r="BC435" s="682"/>
      <c r="BD435" s="682"/>
      <c r="BE435" s="682"/>
      <c r="BF435" s="682"/>
      <c r="BG435" s="682"/>
      <c r="BH435" s="682"/>
      <c r="BI435" s="682"/>
      <c r="BJ435" s="682"/>
      <c r="BK435" s="676"/>
      <c r="BL435" s="676"/>
      <c r="BM435" s="676"/>
      <c r="BN435" s="682"/>
      <c r="BO435" s="682"/>
      <c r="BP435" s="682"/>
      <c r="BQ435" s="682"/>
      <c r="BR435" s="682"/>
      <c r="BS435" s="682"/>
      <c r="BT435" s="682"/>
      <c r="BU435" s="682"/>
      <c r="BV435" s="682"/>
      <c r="BW435" s="682"/>
    </row>
    <row r="436" spans="1:75" ht="13.5" customHeight="1">
      <c r="A436" s="695" t="s">
        <v>70</v>
      </c>
      <c r="B436" s="17" t="s">
        <v>71</v>
      </c>
      <c r="C436" s="705"/>
      <c r="D436" s="706"/>
      <c r="E436" s="713"/>
      <c r="F436" s="706"/>
      <c r="G436" s="713"/>
      <c r="H436" s="706"/>
      <c r="I436" s="713"/>
      <c r="J436" s="706"/>
      <c r="K436" s="693"/>
      <c r="L436" s="709"/>
      <c r="M436" s="705"/>
      <c r="N436" s="706"/>
      <c r="O436" s="693"/>
      <c r="P436" s="706"/>
      <c r="Q436" s="693"/>
      <c r="R436" s="706"/>
      <c r="S436" s="693"/>
      <c r="T436" s="706"/>
      <c r="U436" s="21"/>
      <c r="Z436" s="696" t="str">
        <f>A436</f>
        <v>昼休み（12：30～13：30）</v>
      </c>
      <c r="AA436" s="680"/>
      <c r="AB436" s="680"/>
      <c r="AC436" s="680"/>
      <c r="AD436" s="680"/>
      <c r="AE436" s="680"/>
      <c r="AF436" s="680"/>
      <c r="AG436" s="680"/>
      <c r="AH436" s="680"/>
      <c r="AI436" s="680"/>
      <c r="AJ436" s="680"/>
      <c r="AK436" s="680"/>
      <c r="AL436" s="680"/>
      <c r="AM436" s="680"/>
      <c r="AN436" s="680"/>
      <c r="AO436" s="680"/>
      <c r="AP436" s="680"/>
      <c r="AQ436" s="680"/>
      <c r="AR436" s="680"/>
      <c r="AS436" s="680"/>
      <c r="AT436" s="680"/>
      <c r="AU436" s="680"/>
      <c r="AV436" s="680"/>
      <c r="AW436" s="680"/>
      <c r="AX436" s="680"/>
      <c r="AY436" s="680"/>
      <c r="AZ436" s="680"/>
      <c r="BA436" s="680"/>
      <c r="BB436" s="680"/>
      <c r="BC436" s="680"/>
      <c r="BD436" s="680"/>
      <c r="BE436" s="680"/>
      <c r="BF436" s="680"/>
      <c r="BG436" s="680"/>
      <c r="BH436" s="680"/>
      <c r="BI436" s="680"/>
      <c r="BJ436" s="680"/>
      <c r="BK436" s="674"/>
      <c r="BL436" s="674"/>
      <c r="BM436" s="674"/>
      <c r="BN436" s="680"/>
      <c r="BO436" s="680"/>
      <c r="BP436" s="680"/>
      <c r="BQ436" s="680"/>
      <c r="BR436" s="680"/>
      <c r="BS436" s="680"/>
      <c r="BT436" s="680"/>
      <c r="BU436" s="680"/>
      <c r="BV436" s="680"/>
      <c r="BW436" s="680"/>
    </row>
    <row r="437" spans="1:75" ht="13.5" customHeight="1">
      <c r="A437" s="696"/>
      <c r="B437" s="17" t="s">
        <v>73</v>
      </c>
      <c r="C437" s="708"/>
      <c r="D437" s="707"/>
      <c r="E437" s="716"/>
      <c r="F437" s="707"/>
      <c r="G437" s="716"/>
      <c r="H437" s="707"/>
      <c r="I437" s="716"/>
      <c r="J437" s="707"/>
      <c r="K437" s="689"/>
      <c r="L437" s="717"/>
      <c r="M437" s="708"/>
      <c r="N437" s="707"/>
      <c r="O437" s="689"/>
      <c r="P437" s="707"/>
      <c r="Q437" s="689"/>
      <c r="R437" s="707"/>
      <c r="S437" s="689"/>
      <c r="T437" s="707"/>
      <c r="U437" s="21"/>
      <c r="Z437" s="696"/>
      <c r="AA437" s="681"/>
      <c r="AB437" s="681"/>
      <c r="AC437" s="681"/>
      <c r="AD437" s="681"/>
      <c r="AE437" s="681"/>
      <c r="AF437" s="681"/>
      <c r="AG437" s="681"/>
      <c r="AH437" s="681"/>
      <c r="AI437" s="681"/>
      <c r="AJ437" s="681"/>
      <c r="AK437" s="681"/>
      <c r="AL437" s="681"/>
      <c r="AM437" s="681"/>
      <c r="AN437" s="681"/>
      <c r="AO437" s="681"/>
      <c r="AP437" s="681"/>
      <c r="AQ437" s="681"/>
      <c r="AR437" s="681"/>
      <c r="AS437" s="681"/>
      <c r="AT437" s="681"/>
      <c r="AU437" s="681"/>
      <c r="AV437" s="681"/>
      <c r="AW437" s="681"/>
      <c r="AX437" s="681"/>
      <c r="AY437" s="681"/>
      <c r="AZ437" s="681"/>
      <c r="BA437" s="681"/>
      <c r="BB437" s="681"/>
      <c r="BC437" s="681"/>
      <c r="BD437" s="681"/>
      <c r="BE437" s="681"/>
      <c r="BF437" s="681"/>
      <c r="BG437" s="681"/>
      <c r="BH437" s="681"/>
      <c r="BI437" s="681"/>
      <c r="BJ437" s="681"/>
      <c r="BK437" s="675"/>
      <c r="BL437" s="675"/>
      <c r="BM437" s="675"/>
      <c r="BN437" s="681"/>
      <c r="BO437" s="681"/>
      <c r="BP437" s="681"/>
      <c r="BQ437" s="681"/>
      <c r="BR437" s="681"/>
      <c r="BS437" s="681"/>
      <c r="BT437" s="681"/>
      <c r="BU437" s="681"/>
      <c r="BV437" s="681"/>
      <c r="BW437" s="681"/>
    </row>
    <row r="438" spans="1:75" ht="13.5" customHeight="1">
      <c r="A438" s="696"/>
      <c r="B438" s="17" t="s">
        <v>60</v>
      </c>
      <c r="C438" s="708"/>
      <c r="D438" s="707"/>
      <c r="E438" s="716"/>
      <c r="F438" s="707"/>
      <c r="G438" s="716"/>
      <c r="H438" s="707"/>
      <c r="I438" s="716"/>
      <c r="J438" s="707"/>
      <c r="K438" s="689"/>
      <c r="L438" s="717"/>
      <c r="M438" s="708"/>
      <c r="N438" s="707"/>
      <c r="O438" s="689"/>
      <c r="P438" s="707"/>
      <c r="Q438" s="689"/>
      <c r="R438" s="707"/>
      <c r="S438" s="689"/>
      <c r="T438" s="707"/>
      <c r="U438" s="21"/>
      <c r="Z438" s="696"/>
      <c r="AA438" s="681"/>
      <c r="AB438" s="681"/>
      <c r="AC438" s="681"/>
      <c r="AD438" s="681"/>
      <c r="AE438" s="681"/>
      <c r="AF438" s="681"/>
      <c r="AG438" s="681"/>
      <c r="AH438" s="681"/>
      <c r="AI438" s="681"/>
      <c r="AJ438" s="681"/>
      <c r="AK438" s="681"/>
      <c r="AL438" s="681"/>
      <c r="AM438" s="681"/>
      <c r="AN438" s="681"/>
      <c r="AO438" s="681"/>
      <c r="AP438" s="681"/>
      <c r="AQ438" s="681"/>
      <c r="AR438" s="681"/>
      <c r="AS438" s="681"/>
      <c r="AT438" s="681"/>
      <c r="AU438" s="681"/>
      <c r="AV438" s="681"/>
      <c r="AW438" s="681"/>
      <c r="AX438" s="681"/>
      <c r="AY438" s="681"/>
      <c r="AZ438" s="681"/>
      <c r="BA438" s="681"/>
      <c r="BB438" s="681"/>
      <c r="BC438" s="681"/>
      <c r="BD438" s="681"/>
      <c r="BE438" s="681"/>
      <c r="BF438" s="681"/>
      <c r="BG438" s="681"/>
      <c r="BH438" s="681"/>
      <c r="BI438" s="681"/>
      <c r="BJ438" s="681"/>
      <c r="BK438" s="675"/>
      <c r="BL438" s="675"/>
      <c r="BM438" s="675"/>
      <c r="BN438" s="681"/>
      <c r="BO438" s="681"/>
      <c r="BP438" s="681"/>
      <c r="BQ438" s="681"/>
      <c r="BR438" s="681"/>
      <c r="BS438" s="681"/>
      <c r="BT438" s="681"/>
      <c r="BU438" s="681"/>
      <c r="BV438" s="681"/>
      <c r="BW438" s="681"/>
    </row>
    <row r="439" spans="1:75" ht="13.5" customHeight="1">
      <c r="A439" s="697"/>
      <c r="B439" s="18" t="s">
        <v>62</v>
      </c>
      <c r="C439" s="714"/>
      <c r="D439" s="711"/>
      <c r="E439" s="715"/>
      <c r="F439" s="711"/>
      <c r="G439" s="715"/>
      <c r="H439" s="711"/>
      <c r="I439" s="715"/>
      <c r="J439" s="711"/>
      <c r="K439" s="710"/>
      <c r="L439" s="710"/>
      <c r="M439" s="714"/>
      <c r="N439" s="711"/>
      <c r="O439" s="710"/>
      <c r="P439" s="711"/>
      <c r="Q439" s="710"/>
      <c r="R439" s="711"/>
      <c r="S439" s="710"/>
      <c r="T439" s="711"/>
      <c r="U439" s="21"/>
      <c r="Z439" s="697"/>
      <c r="AA439" s="682"/>
      <c r="AB439" s="682"/>
      <c r="AC439" s="682"/>
      <c r="AD439" s="682"/>
      <c r="AE439" s="682"/>
      <c r="AF439" s="682"/>
      <c r="AG439" s="682"/>
      <c r="AH439" s="682"/>
      <c r="AI439" s="682"/>
      <c r="AJ439" s="682"/>
      <c r="AK439" s="682"/>
      <c r="AL439" s="682"/>
      <c r="AM439" s="682"/>
      <c r="AN439" s="682"/>
      <c r="AO439" s="682"/>
      <c r="AP439" s="682"/>
      <c r="AQ439" s="682"/>
      <c r="AR439" s="682"/>
      <c r="AS439" s="682"/>
      <c r="AT439" s="682"/>
      <c r="AU439" s="682"/>
      <c r="AV439" s="682"/>
      <c r="AW439" s="682"/>
      <c r="AX439" s="682"/>
      <c r="AY439" s="682"/>
      <c r="AZ439" s="682"/>
      <c r="BA439" s="682"/>
      <c r="BB439" s="682"/>
      <c r="BC439" s="682"/>
      <c r="BD439" s="682"/>
      <c r="BE439" s="682"/>
      <c r="BF439" s="682"/>
      <c r="BG439" s="682"/>
      <c r="BH439" s="682"/>
      <c r="BI439" s="682"/>
      <c r="BJ439" s="682"/>
      <c r="BK439" s="676"/>
      <c r="BL439" s="676"/>
      <c r="BM439" s="676"/>
      <c r="BN439" s="682"/>
      <c r="BO439" s="682"/>
      <c r="BP439" s="682"/>
      <c r="BQ439" s="682"/>
      <c r="BR439" s="682"/>
      <c r="BS439" s="682"/>
      <c r="BT439" s="682"/>
      <c r="BU439" s="682"/>
      <c r="BV439" s="682"/>
      <c r="BW439" s="682"/>
    </row>
    <row r="440" spans="1:75" ht="13.5" customHeight="1">
      <c r="A440" s="696" t="s">
        <v>74</v>
      </c>
      <c r="B440" s="15" t="s">
        <v>55</v>
      </c>
      <c r="C440" s="692" t="str">
        <f>VLOOKUP($C427,'2025年度(1年後期)'!$B$5:$N$207,COLUMN('2025年度(1年後期)'!$G$5),0)&amp;""</f>
        <v>基礎科学実験実習</v>
      </c>
      <c r="D440" s="693"/>
      <c r="E440" s="698" t="str">
        <f>VLOOKUP($C427,'2025年度(2年後期)'!$B$5:$N$207,COLUMN('2025年度(2年後期)'!$G$5),0)&amp;""</f>
        <v/>
      </c>
      <c r="F440" s="693"/>
      <c r="G440" s="698" t="str">
        <f>VLOOKUP($C427,'2025年度(3年後期)'!$B$5:$N$207,COLUMN('2025年度(3年後期)'!$G$5),0)&amp;""</f>
        <v>領域別実習</v>
      </c>
      <c r="H440" s="693"/>
      <c r="I440" s="698" t="str">
        <f>VLOOKUP($C427,'2025年度(4年後期)'!$B$5:$N$206,COLUMN('2025年度(4年後期)'!$G$5),0)&amp;""</f>
        <v/>
      </c>
      <c r="J440" s="693"/>
      <c r="K440" s="694" t="str">
        <f>VLOOKUP($C427,'2025年度(助産後期)'!$B$5:$N$207,COLUMN('2025年度(助産後期)'!$G$5),0)&amp;""</f>
        <v/>
      </c>
      <c r="L440" s="694"/>
      <c r="M440" s="692" t="str">
        <f>VLOOKUP($C427,'2025年度(M1後期)'!$B$5:$N$207,COLUMN('2025年度(M1後期)'!$G$5),0)&amp;""</f>
        <v/>
      </c>
      <c r="N440" s="693"/>
      <c r="O440" s="694" t="str">
        <f>VLOOKUP($C427,'2025年度(M2後期)'!$B$5:$N$207,COLUMN('2025年度(M2後期)'!$G$5),0)&amp;""</f>
        <v>特別研究</v>
      </c>
      <c r="P440" s="693"/>
      <c r="Q440" s="694" t="str">
        <f>VLOOKUP($C427,'2025年度(D1後期)'!$B$5:$N$207,COLUMN('2025年度(D1後期)'!$G$5),0)&amp;""</f>
        <v/>
      </c>
      <c r="R440" s="693"/>
      <c r="S440" s="694" t="str">
        <f>VLOOKUP($C427,'2025年度(D23後期)'!$B$5:$N$207,COLUMN('2025年度(D23後期)'!$G$5),0)&amp;""</f>
        <v>特別研究</v>
      </c>
      <c r="T440" s="693"/>
      <c r="U440" s="21"/>
      <c r="Z440" s="696" t="str">
        <f>A440</f>
        <v>３時限（13：30～15：00）</v>
      </c>
      <c r="AA440" s="680"/>
      <c r="AB440" s="680"/>
      <c r="AC440" s="680"/>
      <c r="AD440" s="680"/>
      <c r="AE440" s="680"/>
      <c r="AF440" s="680"/>
      <c r="AG440" s="680"/>
      <c r="AH440" s="680"/>
      <c r="AI440" s="680"/>
      <c r="AJ440" s="680"/>
      <c r="AK440" s="680"/>
      <c r="AL440" s="680"/>
      <c r="AM440" s="680"/>
      <c r="AN440" s="680"/>
      <c r="AO440" s="680"/>
      <c r="AP440" s="680"/>
      <c r="AQ440" s="680"/>
      <c r="AR440" s="680"/>
      <c r="AS440" s="680"/>
      <c r="AT440" s="680"/>
      <c r="AU440" s="680"/>
      <c r="AV440" s="680"/>
      <c r="AW440" s="680" t="s">
        <v>430</v>
      </c>
      <c r="AX440" s="680"/>
      <c r="AY440" s="680"/>
      <c r="AZ440" s="680"/>
      <c r="BA440" s="680"/>
      <c r="BB440" s="680"/>
      <c r="BC440" s="680"/>
      <c r="BD440" s="680"/>
      <c r="BE440" s="680" t="s">
        <v>430</v>
      </c>
      <c r="BF440" s="680"/>
      <c r="BG440" s="680"/>
      <c r="BH440" s="680"/>
      <c r="BI440" s="680"/>
      <c r="BJ440" s="680"/>
      <c r="BK440" s="674"/>
      <c r="BL440" s="674"/>
      <c r="BM440" s="674"/>
      <c r="BN440" s="680"/>
      <c r="BO440" s="680"/>
      <c r="BP440" s="680"/>
      <c r="BQ440" s="680"/>
      <c r="BR440" s="680"/>
      <c r="BS440" s="680"/>
      <c r="BT440" s="680"/>
      <c r="BU440" s="680"/>
      <c r="BV440" s="680"/>
      <c r="BW440" s="680"/>
    </row>
    <row r="441" spans="1:75" ht="13.5" customHeight="1">
      <c r="A441" s="696"/>
      <c r="B441" s="15" t="s">
        <v>58</v>
      </c>
      <c r="C441" s="688" t="str">
        <f>IFERROR(VLOOKUP(C440,科目・教員!$A$2:$B$349,2,0),"")</f>
        <v>本間　典子</v>
      </c>
      <c r="D441" s="689"/>
      <c r="E441" s="690" t="str">
        <f>IFERROR(VLOOKUP(E440,科目・教員!$A$2:$B$349,2,0),"")</f>
        <v/>
      </c>
      <c r="F441" s="689"/>
      <c r="G441" s="690" t="str">
        <f>IFERROR(VLOOKUP(G440,科目・教員!$A$2:$B$349,2,0),"")</f>
        <v/>
      </c>
      <c r="H441" s="689"/>
      <c r="I441" s="690" t="str">
        <f>IFERROR(VLOOKUP(I440,科目・教員!$A$2:$B$349,2,0),"")</f>
        <v/>
      </c>
      <c r="J441" s="689"/>
      <c r="K441" s="691" t="str">
        <f>IFERROR(VLOOKUP(K440,科目・教員!$A$2:$B$349,2,0),"")</f>
        <v/>
      </c>
      <c r="L441" s="691"/>
      <c r="M441" s="688" t="str">
        <f>IFERROR(VLOOKUP(M440,科目・教員!$A$2:$B$349,2,0),"")</f>
        <v/>
      </c>
      <c r="N441" s="689"/>
      <c r="O441" s="691" t="str">
        <f>IFERROR(VLOOKUP(O440,科目・教員!$A$2:$B$349,2,0),"")</f>
        <v/>
      </c>
      <c r="P441" s="689"/>
      <c r="Q441" s="691" t="str">
        <f>IFERROR(VLOOKUP(Q440,科目・教員!$A$2:$B$349,2,0),"")</f>
        <v/>
      </c>
      <c r="R441" s="689"/>
      <c r="S441" s="691" t="str">
        <f>IFERROR(VLOOKUP(S440,科目・教員!$A$2:$B$349,2,0),"")</f>
        <v/>
      </c>
      <c r="T441" s="689"/>
      <c r="U441" s="21"/>
      <c r="Z441" s="696"/>
      <c r="AA441" s="681"/>
      <c r="AB441" s="681"/>
      <c r="AC441" s="681"/>
      <c r="AD441" s="681"/>
      <c r="AE441" s="681"/>
      <c r="AF441" s="681"/>
      <c r="AG441" s="681"/>
      <c r="AH441" s="681"/>
      <c r="AI441" s="681"/>
      <c r="AJ441" s="681"/>
      <c r="AK441" s="681"/>
      <c r="AL441" s="681"/>
      <c r="AM441" s="681"/>
      <c r="AN441" s="681"/>
      <c r="AO441" s="681"/>
      <c r="AP441" s="681"/>
      <c r="AQ441" s="681"/>
      <c r="AR441" s="681"/>
      <c r="AS441" s="681"/>
      <c r="AT441" s="681"/>
      <c r="AU441" s="681"/>
      <c r="AV441" s="681"/>
      <c r="AW441" s="681"/>
      <c r="AX441" s="681"/>
      <c r="AY441" s="681"/>
      <c r="AZ441" s="681"/>
      <c r="BA441" s="681"/>
      <c r="BB441" s="681"/>
      <c r="BC441" s="681"/>
      <c r="BD441" s="681"/>
      <c r="BE441" s="681"/>
      <c r="BF441" s="681"/>
      <c r="BG441" s="681"/>
      <c r="BH441" s="681"/>
      <c r="BI441" s="681"/>
      <c r="BJ441" s="681"/>
      <c r="BK441" s="675"/>
      <c r="BL441" s="675"/>
      <c r="BM441" s="675"/>
      <c r="BN441" s="681"/>
      <c r="BO441" s="681"/>
      <c r="BP441" s="681"/>
      <c r="BQ441" s="681"/>
      <c r="BR441" s="681"/>
      <c r="BS441" s="681"/>
      <c r="BT441" s="681"/>
      <c r="BU441" s="681"/>
      <c r="BV441" s="681"/>
      <c r="BW441" s="681"/>
    </row>
    <row r="442" spans="1:75" ht="13.5" customHeight="1">
      <c r="A442" s="696"/>
      <c r="B442" s="15" t="s">
        <v>60</v>
      </c>
      <c r="C442" s="688" t="str">
        <f>VLOOKUP($C427,'2025年度(1年後期)'!$B$5:$N$207,COLUMN('2025年度(1年後期)'!$G$5)+1,0)&amp;""</f>
        <v>301･実験室1･実験室2</v>
      </c>
      <c r="D442" s="689"/>
      <c r="E442" s="690" t="str">
        <f>VLOOKUP($C427,'2025年度(2年後期)'!$B$5:$N$207,COLUMN('2025年度(2年後期)'!$G$5)+1,0)&amp;""</f>
        <v/>
      </c>
      <c r="F442" s="689"/>
      <c r="G442" s="690" t="str">
        <f>VLOOKUP($C427,'2025年度(3年後期)'!$B$5:$N$207,COLUMN('2025年度(3年後期)'!$G$5)+1,0)&amp;""</f>
        <v/>
      </c>
      <c r="H442" s="689"/>
      <c r="I442" s="690" t="str">
        <f>VLOOKUP($C427,'2025年度(4年後期)'!$B$5:$N$206,COLUMN('2025年度(4年後期)'!$G$5)+1,0)&amp;""</f>
        <v/>
      </c>
      <c r="J442" s="689"/>
      <c r="K442" s="691" t="str">
        <f>VLOOKUP($C427,'2025年度(助産後期)'!$B$5:$N$207,COLUMN('2025年度(助産後期)'!$G$5)+1,0)&amp;""</f>
        <v/>
      </c>
      <c r="L442" s="691"/>
      <c r="M442" s="688" t="str">
        <f>VLOOKUP($C427,'2025年度(M1後期)'!$B$5:$N$207,COLUMN('2025年度(M1後期)'!$G$5)+1,0)&amp;""</f>
        <v/>
      </c>
      <c r="N442" s="689"/>
      <c r="O442" s="691" t="str">
        <f>VLOOKUP($C427,'2025年度(M2後期)'!$B$5:$N$207,COLUMN('2025年度(M2後期)'!$G$5)+1,0)&amp;""</f>
        <v/>
      </c>
      <c r="P442" s="689"/>
      <c r="Q442" s="691" t="str">
        <f>VLOOKUP($C427,'2025年度(D1後期)'!$B$5:$N$207,COLUMN('2025年度(D1後期)'!$G$5)+1,0)&amp;""</f>
        <v/>
      </c>
      <c r="R442" s="689"/>
      <c r="S442" s="691" t="str">
        <f>VLOOKUP($C427,'2025年度(D23後期)'!$B$5:$N$207,COLUMN('2025年度(D23後期)'!$G$5)+1,0)&amp;""</f>
        <v/>
      </c>
      <c r="T442" s="689"/>
      <c r="U442" s="21"/>
      <c r="Z442" s="696"/>
      <c r="AA442" s="681"/>
      <c r="AB442" s="681"/>
      <c r="AC442" s="681"/>
      <c r="AD442" s="681"/>
      <c r="AE442" s="681"/>
      <c r="AF442" s="681"/>
      <c r="AG442" s="681"/>
      <c r="AH442" s="681"/>
      <c r="AI442" s="681"/>
      <c r="AJ442" s="681"/>
      <c r="AK442" s="681"/>
      <c r="AL442" s="681"/>
      <c r="AM442" s="681"/>
      <c r="AN442" s="681"/>
      <c r="AO442" s="681"/>
      <c r="AP442" s="681"/>
      <c r="AQ442" s="681"/>
      <c r="AR442" s="681"/>
      <c r="AS442" s="681"/>
      <c r="AT442" s="681"/>
      <c r="AU442" s="681"/>
      <c r="AV442" s="681"/>
      <c r="AW442" s="681"/>
      <c r="AX442" s="681"/>
      <c r="AY442" s="681"/>
      <c r="AZ442" s="681"/>
      <c r="BA442" s="681"/>
      <c r="BB442" s="681"/>
      <c r="BC442" s="681"/>
      <c r="BD442" s="681"/>
      <c r="BE442" s="681"/>
      <c r="BF442" s="681"/>
      <c r="BG442" s="681"/>
      <c r="BH442" s="681"/>
      <c r="BI442" s="681"/>
      <c r="BJ442" s="681"/>
      <c r="BK442" s="675"/>
      <c r="BL442" s="675"/>
      <c r="BM442" s="675"/>
      <c r="BN442" s="681"/>
      <c r="BO442" s="681"/>
      <c r="BP442" s="681"/>
      <c r="BQ442" s="681"/>
      <c r="BR442" s="681"/>
      <c r="BS442" s="681"/>
      <c r="BT442" s="681"/>
      <c r="BU442" s="681"/>
      <c r="BV442" s="681"/>
      <c r="BW442" s="681"/>
    </row>
    <row r="443" spans="1:75" ht="13.5" customHeight="1">
      <c r="A443" s="712"/>
      <c r="B443" s="16" t="s">
        <v>62</v>
      </c>
      <c r="C443" s="687"/>
      <c r="D443" s="685"/>
      <c r="E443" s="684"/>
      <c r="F443" s="685"/>
      <c r="G443" s="684"/>
      <c r="H443" s="685"/>
      <c r="I443" s="684"/>
      <c r="J443" s="685"/>
      <c r="K443" s="686"/>
      <c r="L443" s="686"/>
      <c r="M443" s="687"/>
      <c r="N443" s="685"/>
      <c r="O443" s="686"/>
      <c r="P443" s="685"/>
      <c r="Q443" s="686"/>
      <c r="R443" s="685"/>
      <c r="S443" s="686"/>
      <c r="T443" s="685"/>
      <c r="U443" s="21"/>
      <c r="Z443" s="697"/>
      <c r="AA443" s="682"/>
      <c r="AB443" s="682"/>
      <c r="AC443" s="682"/>
      <c r="AD443" s="682"/>
      <c r="AE443" s="682"/>
      <c r="AF443" s="682"/>
      <c r="AG443" s="682"/>
      <c r="AH443" s="682"/>
      <c r="AI443" s="682"/>
      <c r="AJ443" s="682"/>
      <c r="AK443" s="682"/>
      <c r="AL443" s="682"/>
      <c r="AM443" s="682"/>
      <c r="AN443" s="682"/>
      <c r="AO443" s="682"/>
      <c r="AP443" s="682"/>
      <c r="AQ443" s="682"/>
      <c r="AR443" s="682"/>
      <c r="AS443" s="682"/>
      <c r="AT443" s="682"/>
      <c r="AU443" s="682"/>
      <c r="AV443" s="682"/>
      <c r="AW443" s="682"/>
      <c r="AX443" s="682"/>
      <c r="AY443" s="682"/>
      <c r="AZ443" s="682"/>
      <c r="BA443" s="682"/>
      <c r="BB443" s="682"/>
      <c r="BC443" s="682"/>
      <c r="BD443" s="682"/>
      <c r="BE443" s="682"/>
      <c r="BF443" s="682"/>
      <c r="BG443" s="682"/>
      <c r="BH443" s="682"/>
      <c r="BI443" s="682"/>
      <c r="BJ443" s="682"/>
      <c r="BK443" s="676"/>
      <c r="BL443" s="676"/>
      <c r="BM443" s="676"/>
      <c r="BN443" s="682"/>
      <c r="BO443" s="682"/>
      <c r="BP443" s="682"/>
      <c r="BQ443" s="682"/>
      <c r="BR443" s="682"/>
      <c r="BS443" s="682"/>
      <c r="BT443" s="682"/>
      <c r="BU443" s="682"/>
      <c r="BV443" s="682"/>
      <c r="BW443" s="682"/>
    </row>
    <row r="444" spans="1:75" ht="13.5" customHeight="1">
      <c r="A444" s="696" t="s">
        <v>80</v>
      </c>
      <c r="B444" s="15" t="s">
        <v>55</v>
      </c>
      <c r="C444" s="692" t="str">
        <f>VLOOKUP($C427,'2025年度(1年後期)'!$B$5:$N$207,COLUMN('2025年度(1年後期)'!$I$5),0)&amp;""</f>
        <v>基礎科学実験実習</v>
      </c>
      <c r="D444" s="693"/>
      <c r="E444" s="698" t="str">
        <f>VLOOKUP($C427,'2025年度(2年後期)'!$B$5:$N$207,COLUMN('2025年度(2年後期)'!$I$5),0)&amp;""</f>
        <v/>
      </c>
      <c r="F444" s="693"/>
      <c r="G444" s="698" t="str">
        <f>VLOOKUP($C427,'2025年度(3年後期)'!$B$5:$N$207,COLUMN('2025年度(3年後期)'!$I$5),0)&amp;""</f>
        <v>領域別実習</v>
      </c>
      <c r="H444" s="693"/>
      <c r="I444" s="698" t="str">
        <f>VLOOKUP($C427,'2025年度(4年後期)'!$B$5:$N$206,COLUMN('2025年度(4年後期)'!$I$5),0)&amp;""</f>
        <v/>
      </c>
      <c r="J444" s="693"/>
      <c r="K444" s="694" t="str">
        <f>VLOOKUP($C427,'2025年度(助産後期)'!$B$5:$N$207,COLUMN('2025年度(助産後期)'!$I$5),0)&amp;""</f>
        <v/>
      </c>
      <c r="L444" s="694"/>
      <c r="M444" s="692" t="str">
        <f>VLOOKUP($C427,'2025年度(M1後期)'!$B$5:$N$207,COLUMN('2025年度(M1後期)'!$I$5),0)&amp;""</f>
        <v/>
      </c>
      <c r="N444" s="693"/>
      <c r="O444" s="694" t="str">
        <f>VLOOKUP($C427,'2025年度(M2後期)'!$B$5:$N$207,COLUMN('2025年度(M2後期)'!$I$5),0)&amp;""</f>
        <v>特別研究</v>
      </c>
      <c r="P444" s="693"/>
      <c r="Q444" s="694" t="str">
        <f>VLOOKUP($C427,'2025年度(D1後期)'!$B$5:$N$207,COLUMN('2025年度(D1後期)'!$I$5),0)&amp;""</f>
        <v/>
      </c>
      <c r="R444" s="693"/>
      <c r="S444" s="694" t="str">
        <f>VLOOKUP($C427,'2025年度(D23後期)'!$B$5:$N$207,COLUMN('2025年度(D23後期)'!$I$5),0)&amp;""</f>
        <v>特別研究</v>
      </c>
      <c r="T444" s="693"/>
      <c r="U444" s="21"/>
      <c r="Z444" s="696" t="str">
        <f>A444</f>
        <v>４時限（15：10～16：40）</v>
      </c>
      <c r="AA444" s="680"/>
      <c r="AB444" s="680"/>
      <c r="AC444" s="680"/>
      <c r="AD444" s="680"/>
      <c r="AE444" s="680"/>
      <c r="AF444" s="680"/>
      <c r="AG444" s="680"/>
      <c r="AH444" s="680"/>
      <c r="AI444" s="680"/>
      <c r="AJ444" s="680"/>
      <c r="AK444" s="680"/>
      <c r="AL444" s="680"/>
      <c r="AM444" s="680"/>
      <c r="AN444" s="680"/>
      <c r="AO444" s="680"/>
      <c r="AP444" s="680"/>
      <c r="AQ444" s="680"/>
      <c r="AR444" s="680"/>
      <c r="AS444" s="680"/>
      <c r="AT444" s="680"/>
      <c r="AU444" s="680"/>
      <c r="AV444" s="680"/>
      <c r="AW444" s="680" t="s">
        <v>430</v>
      </c>
      <c r="AX444" s="680"/>
      <c r="AY444" s="680"/>
      <c r="AZ444" s="680"/>
      <c r="BA444" s="680"/>
      <c r="BB444" s="680"/>
      <c r="BC444" s="680"/>
      <c r="BD444" s="680"/>
      <c r="BE444" s="680" t="s">
        <v>430</v>
      </c>
      <c r="BF444" s="680"/>
      <c r="BG444" s="680"/>
      <c r="BH444" s="680"/>
      <c r="BI444" s="680"/>
      <c r="BJ444" s="680"/>
      <c r="BK444" s="674"/>
      <c r="BL444" s="674"/>
      <c r="BM444" s="674"/>
      <c r="BN444" s="680"/>
      <c r="BO444" s="680"/>
      <c r="BP444" s="680"/>
      <c r="BQ444" s="680"/>
      <c r="BR444" s="680"/>
      <c r="BS444" s="680"/>
      <c r="BT444" s="680"/>
      <c r="BU444" s="680"/>
      <c r="BV444" s="680"/>
      <c r="BW444" s="680"/>
    </row>
    <row r="445" spans="1:75" ht="13.5" customHeight="1">
      <c r="A445" s="696"/>
      <c r="B445" s="15" t="s">
        <v>58</v>
      </c>
      <c r="C445" s="688" t="str">
        <f>IFERROR(VLOOKUP(C444,科目・教員!$A$2:$B$349,2,0),"")</f>
        <v>本間　典子</v>
      </c>
      <c r="D445" s="689"/>
      <c r="E445" s="690" t="str">
        <f>IFERROR(VLOOKUP(E444,科目・教員!$A$2:$B$349,2,0),"")</f>
        <v/>
      </c>
      <c r="F445" s="689"/>
      <c r="G445" s="690" t="str">
        <f>IFERROR(VLOOKUP(G444,科目・教員!$A$2:$B$349,2,0),"")</f>
        <v/>
      </c>
      <c r="H445" s="689"/>
      <c r="I445" s="690" t="str">
        <f>IFERROR(VLOOKUP(I444,科目・教員!$A$2:$B$349,2,0),"")</f>
        <v/>
      </c>
      <c r="J445" s="689"/>
      <c r="K445" s="691" t="str">
        <f>IFERROR(VLOOKUP(K444,科目・教員!$A$2:$B$349,2,0),"")</f>
        <v/>
      </c>
      <c r="L445" s="691"/>
      <c r="M445" s="688" t="str">
        <f>IFERROR(VLOOKUP(M444,科目・教員!$A$2:$B$349,2,0),"")</f>
        <v/>
      </c>
      <c r="N445" s="689"/>
      <c r="O445" s="691" t="str">
        <f>IFERROR(VLOOKUP(O444,科目・教員!$A$2:$B$349,2,0),"")</f>
        <v/>
      </c>
      <c r="P445" s="689"/>
      <c r="Q445" s="691" t="str">
        <f>IFERROR(VLOOKUP(Q444,科目・教員!$A$2:$B$349,2,0),"")</f>
        <v/>
      </c>
      <c r="R445" s="689"/>
      <c r="S445" s="691" t="str">
        <f>IFERROR(VLOOKUP(S444,科目・教員!$A$2:$B$349,2,0),"")</f>
        <v/>
      </c>
      <c r="T445" s="689"/>
      <c r="U445" s="21"/>
      <c r="Z445" s="696"/>
      <c r="AA445" s="681"/>
      <c r="AB445" s="681"/>
      <c r="AC445" s="681"/>
      <c r="AD445" s="681"/>
      <c r="AE445" s="681"/>
      <c r="AF445" s="681"/>
      <c r="AG445" s="681"/>
      <c r="AH445" s="681"/>
      <c r="AI445" s="681"/>
      <c r="AJ445" s="681"/>
      <c r="AK445" s="681"/>
      <c r="AL445" s="681"/>
      <c r="AM445" s="681"/>
      <c r="AN445" s="681"/>
      <c r="AO445" s="681"/>
      <c r="AP445" s="681"/>
      <c r="AQ445" s="681"/>
      <c r="AR445" s="681"/>
      <c r="AS445" s="681"/>
      <c r="AT445" s="681"/>
      <c r="AU445" s="681"/>
      <c r="AV445" s="681"/>
      <c r="AW445" s="681"/>
      <c r="AX445" s="681"/>
      <c r="AY445" s="681"/>
      <c r="AZ445" s="681"/>
      <c r="BA445" s="681"/>
      <c r="BB445" s="681"/>
      <c r="BC445" s="681"/>
      <c r="BD445" s="681"/>
      <c r="BE445" s="681"/>
      <c r="BF445" s="681"/>
      <c r="BG445" s="681"/>
      <c r="BH445" s="681"/>
      <c r="BI445" s="681"/>
      <c r="BJ445" s="681"/>
      <c r="BK445" s="675"/>
      <c r="BL445" s="675"/>
      <c r="BM445" s="675"/>
      <c r="BN445" s="681"/>
      <c r="BO445" s="681"/>
      <c r="BP445" s="681"/>
      <c r="BQ445" s="681"/>
      <c r="BR445" s="681"/>
      <c r="BS445" s="681"/>
      <c r="BT445" s="681"/>
      <c r="BU445" s="681"/>
      <c r="BV445" s="681"/>
      <c r="BW445" s="681"/>
    </row>
    <row r="446" spans="1:75" ht="13.5" customHeight="1">
      <c r="A446" s="696"/>
      <c r="B446" s="15" t="s">
        <v>60</v>
      </c>
      <c r="C446" s="688" t="str">
        <f>VLOOKUP($C427,'2025年度(1年後期)'!$B$5:$N$207,COLUMN('2025年度(1年後期)'!$I$5)+1,0)&amp;""</f>
        <v>301･実験室1･実験室2</v>
      </c>
      <c r="D446" s="689"/>
      <c r="E446" s="690" t="str">
        <f>VLOOKUP($C427,'2025年度(2年後期)'!$B$5:$N$207,COLUMN('2025年度(2年後期)'!$I$5)+1,0)&amp;""</f>
        <v/>
      </c>
      <c r="F446" s="689"/>
      <c r="G446" s="690" t="str">
        <f>VLOOKUP($C427,'2025年度(3年後期)'!$B$5:$N$207,COLUMN('2025年度(3年後期)'!$I$5)+1,0)&amp;""</f>
        <v/>
      </c>
      <c r="H446" s="689"/>
      <c r="I446" s="690" t="str">
        <f>VLOOKUP($C427,'2025年度(4年後期)'!$B$5:$N$206,COLUMN('2025年度(4年後期)'!$I$5)+1,0)&amp;""</f>
        <v/>
      </c>
      <c r="J446" s="689"/>
      <c r="K446" s="691" t="str">
        <f>VLOOKUP($C427,'2025年度(助産後期)'!$B$5:$N$207,COLUMN('2025年度(助産後期)'!$I$5)+1,0)&amp;""</f>
        <v/>
      </c>
      <c r="L446" s="691"/>
      <c r="M446" s="688" t="str">
        <f>VLOOKUP($C427,'2025年度(M1後期)'!$B$5:$N$207,COLUMN('2025年度(M1後期)'!$I$5)+1,0)&amp;""</f>
        <v/>
      </c>
      <c r="N446" s="689"/>
      <c r="O446" s="691" t="str">
        <f>VLOOKUP($C427,'2025年度(M2後期)'!$B$5:$N$207,COLUMN('2025年度(M2後期)'!$I$5)+1,0)&amp;""</f>
        <v/>
      </c>
      <c r="P446" s="689"/>
      <c r="Q446" s="691" t="str">
        <f>VLOOKUP($C427,'2025年度(D1後期)'!$B$5:$N$207,COLUMN('2025年度(D1後期)'!$I$5)+1,0)&amp;""</f>
        <v/>
      </c>
      <c r="R446" s="689"/>
      <c r="S446" s="691" t="str">
        <f>VLOOKUP($C427,'2025年度(D23後期)'!$B$5:$N$207,COLUMN('2025年度(D23後期)'!$I$5)+1,0)&amp;""</f>
        <v/>
      </c>
      <c r="T446" s="689"/>
      <c r="U446" s="21"/>
      <c r="Z446" s="696"/>
      <c r="AA446" s="681"/>
      <c r="AB446" s="681"/>
      <c r="AC446" s="681"/>
      <c r="AD446" s="681"/>
      <c r="AE446" s="681"/>
      <c r="AF446" s="681"/>
      <c r="AG446" s="681"/>
      <c r="AH446" s="681"/>
      <c r="AI446" s="681"/>
      <c r="AJ446" s="681"/>
      <c r="AK446" s="681"/>
      <c r="AL446" s="681"/>
      <c r="AM446" s="681"/>
      <c r="AN446" s="681"/>
      <c r="AO446" s="681"/>
      <c r="AP446" s="681"/>
      <c r="AQ446" s="681"/>
      <c r="AR446" s="681"/>
      <c r="AS446" s="681"/>
      <c r="AT446" s="681"/>
      <c r="AU446" s="681"/>
      <c r="AV446" s="681"/>
      <c r="AW446" s="681"/>
      <c r="AX446" s="681"/>
      <c r="AY446" s="681"/>
      <c r="AZ446" s="681"/>
      <c r="BA446" s="681"/>
      <c r="BB446" s="681"/>
      <c r="BC446" s="681"/>
      <c r="BD446" s="681"/>
      <c r="BE446" s="681"/>
      <c r="BF446" s="681"/>
      <c r="BG446" s="681"/>
      <c r="BH446" s="681"/>
      <c r="BI446" s="681"/>
      <c r="BJ446" s="681"/>
      <c r="BK446" s="675"/>
      <c r="BL446" s="675"/>
      <c r="BM446" s="675"/>
      <c r="BN446" s="681"/>
      <c r="BO446" s="681"/>
      <c r="BP446" s="681"/>
      <c r="BQ446" s="681"/>
      <c r="BR446" s="681"/>
      <c r="BS446" s="681"/>
      <c r="BT446" s="681"/>
      <c r="BU446" s="681"/>
      <c r="BV446" s="681"/>
      <c r="BW446" s="681"/>
    </row>
    <row r="447" spans="1:75" ht="13.5" customHeight="1">
      <c r="A447" s="697"/>
      <c r="B447" s="16" t="s">
        <v>62</v>
      </c>
      <c r="C447" s="687"/>
      <c r="D447" s="685"/>
      <c r="E447" s="684"/>
      <c r="F447" s="685"/>
      <c r="G447" s="684"/>
      <c r="H447" s="685"/>
      <c r="I447" s="684"/>
      <c r="J447" s="685"/>
      <c r="K447" s="686"/>
      <c r="L447" s="686"/>
      <c r="M447" s="687"/>
      <c r="N447" s="685"/>
      <c r="O447" s="686"/>
      <c r="P447" s="685"/>
      <c r="Q447" s="686"/>
      <c r="R447" s="685"/>
      <c r="S447" s="686"/>
      <c r="T447" s="685"/>
      <c r="U447" s="21"/>
      <c r="Z447" s="697"/>
      <c r="AA447" s="682"/>
      <c r="AB447" s="682"/>
      <c r="AC447" s="682"/>
      <c r="AD447" s="682"/>
      <c r="AE447" s="682"/>
      <c r="AF447" s="682"/>
      <c r="AG447" s="682"/>
      <c r="AH447" s="682"/>
      <c r="AI447" s="682"/>
      <c r="AJ447" s="682"/>
      <c r="AK447" s="682"/>
      <c r="AL447" s="682"/>
      <c r="AM447" s="682"/>
      <c r="AN447" s="682"/>
      <c r="AO447" s="682"/>
      <c r="AP447" s="682"/>
      <c r="AQ447" s="682"/>
      <c r="AR447" s="682"/>
      <c r="AS447" s="682"/>
      <c r="AT447" s="682"/>
      <c r="AU447" s="682"/>
      <c r="AV447" s="682"/>
      <c r="AW447" s="682"/>
      <c r="AX447" s="682"/>
      <c r="AY447" s="682"/>
      <c r="AZ447" s="682"/>
      <c r="BA447" s="682"/>
      <c r="BB447" s="682"/>
      <c r="BC447" s="682"/>
      <c r="BD447" s="682"/>
      <c r="BE447" s="682"/>
      <c r="BF447" s="682"/>
      <c r="BG447" s="682"/>
      <c r="BH447" s="682"/>
      <c r="BI447" s="682"/>
      <c r="BJ447" s="682"/>
      <c r="BK447" s="676"/>
      <c r="BL447" s="676"/>
      <c r="BM447" s="676"/>
      <c r="BN447" s="682"/>
      <c r="BO447" s="682"/>
      <c r="BP447" s="682"/>
      <c r="BQ447" s="682"/>
      <c r="BR447" s="682"/>
      <c r="BS447" s="682"/>
      <c r="BT447" s="682"/>
      <c r="BU447" s="682"/>
      <c r="BV447" s="682"/>
      <c r="BW447" s="682"/>
    </row>
    <row r="448" spans="1:75" ht="13.5" customHeight="1">
      <c r="A448" s="696" t="s">
        <v>87</v>
      </c>
      <c r="B448" s="15" t="s">
        <v>55</v>
      </c>
      <c r="C448" s="692" t="str">
        <f>VLOOKUP($C427,'2025年度(1年後期)'!$B$5:$N$207,COLUMN('2025年度(1年後期)'!$K$5),0)&amp;""</f>
        <v/>
      </c>
      <c r="D448" s="693"/>
      <c r="E448" s="698" t="str">
        <f>VLOOKUP($C427,'2025年度(2年後期)'!$B$5:$N$207,COLUMN('2025年度(2年後期)'!$K$5),0)&amp;""</f>
        <v/>
      </c>
      <c r="F448" s="693"/>
      <c r="G448" s="698" t="str">
        <f>VLOOKUP($C427,'2025年度(3年後期)'!$B$5:$N$207,COLUMN('2025年度(3年後期)'!$K$5),0)&amp;""</f>
        <v/>
      </c>
      <c r="H448" s="693"/>
      <c r="I448" s="698" t="str">
        <f>VLOOKUP($C427,'2025年度(4年後期)'!$B$5:$N$206,COLUMN('2025年度(4年後期)'!$K$5),0)&amp;""</f>
        <v/>
      </c>
      <c r="J448" s="693"/>
      <c r="K448" s="694" t="str">
        <f>VLOOKUP($C427,'2025年度(助産後期)'!$B$5:$N$207,COLUMN('2025年度(助産後期)'!$K$5),0)&amp;""</f>
        <v/>
      </c>
      <c r="L448" s="694"/>
      <c r="M448" s="692" t="str">
        <f>VLOOKUP($C427,'2025年度(M1後期)'!$B$5:$N$207,COLUMN('2025年度(M1後期)'!$K$5),0)&amp;""</f>
        <v/>
      </c>
      <c r="N448" s="693"/>
      <c r="O448" s="694" t="str">
        <f>VLOOKUP($C427,'2025年度(M2後期)'!$B$5:$N$207,COLUMN('2025年度(M2後期)'!$K$5),0)&amp;""</f>
        <v/>
      </c>
      <c r="P448" s="693"/>
      <c r="Q448" s="694" t="str">
        <f>VLOOKUP($C427,'2025年度(D1後期)'!$B$5:$N$207,COLUMN('2025年度(D1後期)'!$K$5),0)&amp;""</f>
        <v/>
      </c>
      <c r="R448" s="693"/>
      <c r="S448" s="694" t="str">
        <f>VLOOKUP($C427,'2025年度(D23後期)'!$B$5:$N$207,COLUMN('2025年度(D23後期)'!$K$5),0)&amp;""</f>
        <v/>
      </c>
      <c r="T448" s="693"/>
      <c r="U448" s="21"/>
      <c r="Z448" s="696" t="str">
        <f>A448</f>
        <v>５時限（16：50～18：20）</v>
      </c>
      <c r="AA448" s="680"/>
      <c r="AB448" s="680"/>
      <c r="AC448" s="680"/>
      <c r="AD448" s="680"/>
      <c r="AE448" s="680"/>
      <c r="AF448" s="680"/>
      <c r="AG448" s="680"/>
      <c r="AH448" s="680"/>
      <c r="AI448" s="680"/>
      <c r="AJ448" s="680"/>
      <c r="AK448" s="680"/>
      <c r="AL448" s="680"/>
      <c r="AM448" s="680"/>
      <c r="AN448" s="680"/>
      <c r="AO448" s="680"/>
      <c r="AP448" s="680"/>
      <c r="AQ448" s="680"/>
      <c r="AR448" s="680"/>
      <c r="AS448" s="680"/>
      <c r="AT448" s="680"/>
      <c r="AU448" s="680"/>
      <c r="AV448" s="680"/>
      <c r="AW448" s="680"/>
      <c r="AX448" s="680"/>
      <c r="AY448" s="680"/>
      <c r="AZ448" s="680"/>
      <c r="BA448" s="680"/>
      <c r="BB448" s="680"/>
      <c r="BC448" s="680"/>
      <c r="BD448" s="680"/>
      <c r="BE448" s="680"/>
      <c r="BF448" s="680"/>
      <c r="BG448" s="680"/>
      <c r="BH448" s="680"/>
      <c r="BI448" s="680"/>
      <c r="BJ448" s="680"/>
      <c r="BK448" s="674"/>
      <c r="BL448" s="674"/>
      <c r="BM448" s="674"/>
      <c r="BN448" s="680"/>
      <c r="BO448" s="680"/>
      <c r="BP448" s="680"/>
      <c r="BQ448" s="680"/>
      <c r="BR448" s="680"/>
      <c r="BS448" s="680"/>
      <c r="BT448" s="680"/>
      <c r="BU448" s="680"/>
      <c r="BV448" s="680"/>
      <c r="BW448" s="680"/>
    </row>
    <row r="449" spans="1:75" ht="15" customHeight="1">
      <c r="A449" s="696"/>
      <c r="B449" s="15" t="s">
        <v>58</v>
      </c>
      <c r="C449" s="688" t="str">
        <f>IFERROR(VLOOKUP(C448,科目・教員!$A$2:$B$349,2,0),"")</f>
        <v/>
      </c>
      <c r="D449" s="689"/>
      <c r="E449" s="690" t="str">
        <f>IFERROR(VLOOKUP(E448,科目・教員!$A$2:$B$349,2,0),"")</f>
        <v/>
      </c>
      <c r="F449" s="689"/>
      <c r="G449" s="690" t="str">
        <f>IFERROR(VLOOKUP(G448,科目・教員!$A$2:$B$349,2,0),"")</f>
        <v/>
      </c>
      <c r="H449" s="689"/>
      <c r="I449" s="690" t="str">
        <f>IFERROR(VLOOKUP(I448,科目・教員!$A$2:$B$349,2,0),"")</f>
        <v/>
      </c>
      <c r="J449" s="689"/>
      <c r="K449" s="691" t="str">
        <f>IFERROR(VLOOKUP(K448,科目・教員!$A$2:$B$349,2,0),"")</f>
        <v/>
      </c>
      <c r="L449" s="691"/>
      <c r="M449" s="688" t="str">
        <f>IFERROR(VLOOKUP(M448,科目・教員!$A$2:$B$349,2,0),"")</f>
        <v/>
      </c>
      <c r="N449" s="689"/>
      <c r="O449" s="691" t="str">
        <f>IFERROR(VLOOKUP(O448,科目・教員!$A$2:$B$349,2,0),"")</f>
        <v/>
      </c>
      <c r="P449" s="689"/>
      <c r="Q449" s="691" t="str">
        <f>IFERROR(VLOOKUP(Q448,科目・教員!$A$2:$B$349,2,0),"")</f>
        <v/>
      </c>
      <c r="R449" s="689"/>
      <c r="S449" s="691" t="str">
        <f>IFERROR(VLOOKUP(S448,科目・教員!$A$2:$B$349,2,0),"")</f>
        <v/>
      </c>
      <c r="T449" s="689"/>
      <c r="U449" s="21"/>
      <c r="Z449" s="696"/>
      <c r="AA449" s="681"/>
      <c r="AB449" s="681"/>
      <c r="AC449" s="681"/>
      <c r="AD449" s="681"/>
      <c r="AE449" s="681"/>
      <c r="AF449" s="681"/>
      <c r="AG449" s="681"/>
      <c r="AH449" s="681"/>
      <c r="AI449" s="681"/>
      <c r="AJ449" s="681"/>
      <c r="AK449" s="681"/>
      <c r="AL449" s="681"/>
      <c r="AM449" s="681"/>
      <c r="AN449" s="681"/>
      <c r="AO449" s="681"/>
      <c r="AP449" s="681"/>
      <c r="AQ449" s="681"/>
      <c r="AR449" s="681"/>
      <c r="AS449" s="681"/>
      <c r="AT449" s="681"/>
      <c r="AU449" s="681"/>
      <c r="AV449" s="681"/>
      <c r="AW449" s="681"/>
      <c r="AX449" s="681"/>
      <c r="AY449" s="681"/>
      <c r="AZ449" s="681"/>
      <c r="BA449" s="681"/>
      <c r="BB449" s="681"/>
      <c r="BC449" s="681"/>
      <c r="BD449" s="681"/>
      <c r="BE449" s="681"/>
      <c r="BF449" s="681"/>
      <c r="BG449" s="681"/>
      <c r="BH449" s="681"/>
      <c r="BI449" s="681"/>
      <c r="BJ449" s="681"/>
      <c r="BK449" s="675"/>
      <c r="BL449" s="675"/>
      <c r="BM449" s="675"/>
      <c r="BN449" s="681"/>
      <c r="BO449" s="681"/>
      <c r="BP449" s="681"/>
      <c r="BQ449" s="681"/>
      <c r="BR449" s="681"/>
      <c r="BS449" s="681"/>
      <c r="BT449" s="681"/>
      <c r="BU449" s="681"/>
      <c r="BV449" s="681"/>
      <c r="BW449" s="681"/>
    </row>
    <row r="450" spans="1:75" ht="13.5" customHeight="1">
      <c r="A450" s="696"/>
      <c r="B450" s="15" t="s">
        <v>60</v>
      </c>
      <c r="C450" s="688" t="str">
        <f>VLOOKUP($C427,'2025年度(1年後期)'!$B$5:$N$207,COLUMN('2025年度(1年後期)'!$K$5)+1,0)&amp;""</f>
        <v/>
      </c>
      <c r="D450" s="689"/>
      <c r="E450" s="690" t="str">
        <f>VLOOKUP($C427,'2025年度(2年後期)'!$B$5:$N$207,COLUMN('2025年度(2年後期)'!$K$5)+1,0)&amp;""</f>
        <v/>
      </c>
      <c r="F450" s="689"/>
      <c r="G450" s="690" t="str">
        <f>VLOOKUP($C427,'2025年度(3年後期)'!$B$5:$N$207,COLUMN('2025年度(3年後期)'!$K$5)+1,0)&amp;""</f>
        <v/>
      </c>
      <c r="H450" s="689"/>
      <c r="I450" s="690" t="str">
        <f>VLOOKUP($C427,'2025年度(4年後期)'!$B$5:$N$206,COLUMN('2025年度(4年後期)'!$K$5)+1,0)&amp;""</f>
        <v/>
      </c>
      <c r="J450" s="689"/>
      <c r="K450" s="691" t="str">
        <f>VLOOKUP($C427,'2025年度(助産後期)'!$B$5:$N$207,COLUMN('2025年度(助産後期)'!$K$5)+1,0)&amp;""</f>
        <v/>
      </c>
      <c r="L450" s="691"/>
      <c r="M450" s="688" t="str">
        <f>VLOOKUP($C427,'2025年度(M1後期)'!$B$5:$N$207,COLUMN('2025年度(M1後期)'!$K$5)+1,0)&amp;""</f>
        <v/>
      </c>
      <c r="N450" s="689"/>
      <c r="O450" s="691" t="str">
        <f>VLOOKUP($C427,'2025年度(M1後期)'!$B$5:$N$207,COLUMN('2025年度(M1後期)'!$K$5)+1,0)&amp;""</f>
        <v/>
      </c>
      <c r="P450" s="689"/>
      <c r="Q450" s="691" t="str">
        <f>VLOOKUP($C427,'2025年度(D1後期)'!$B$5:$N$207,COLUMN('2025年度(D1後期)'!$K$5)+1,0)&amp;""</f>
        <v/>
      </c>
      <c r="R450" s="689"/>
      <c r="S450" s="691" t="str">
        <f>VLOOKUP($C427,'2025年度(D23後期)'!$B$5:$N$207,COLUMN('2025年度(D23後期)'!$K$5)+1,0)&amp;""</f>
        <v/>
      </c>
      <c r="T450" s="689"/>
      <c r="U450" s="21"/>
      <c r="Z450" s="696"/>
      <c r="AA450" s="681"/>
      <c r="AB450" s="681"/>
      <c r="AC450" s="681"/>
      <c r="AD450" s="681"/>
      <c r="AE450" s="681"/>
      <c r="AF450" s="681"/>
      <c r="AG450" s="681"/>
      <c r="AH450" s="681"/>
      <c r="AI450" s="681"/>
      <c r="AJ450" s="681"/>
      <c r="AK450" s="681"/>
      <c r="AL450" s="681"/>
      <c r="AM450" s="681"/>
      <c r="AN450" s="681"/>
      <c r="AO450" s="681"/>
      <c r="AP450" s="681"/>
      <c r="AQ450" s="681"/>
      <c r="AR450" s="681"/>
      <c r="AS450" s="681"/>
      <c r="AT450" s="681"/>
      <c r="AU450" s="681"/>
      <c r="AV450" s="681"/>
      <c r="AW450" s="681"/>
      <c r="AX450" s="681"/>
      <c r="AY450" s="681"/>
      <c r="AZ450" s="681"/>
      <c r="BA450" s="681"/>
      <c r="BB450" s="681"/>
      <c r="BC450" s="681"/>
      <c r="BD450" s="681"/>
      <c r="BE450" s="681"/>
      <c r="BF450" s="681"/>
      <c r="BG450" s="681"/>
      <c r="BH450" s="681"/>
      <c r="BI450" s="681"/>
      <c r="BJ450" s="681"/>
      <c r="BK450" s="675"/>
      <c r="BL450" s="675"/>
      <c r="BM450" s="675"/>
      <c r="BN450" s="681"/>
      <c r="BO450" s="681"/>
      <c r="BP450" s="681"/>
      <c r="BQ450" s="681"/>
      <c r="BR450" s="681"/>
      <c r="BS450" s="681"/>
      <c r="BT450" s="681"/>
      <c r="BU450" s="681"/>
      <c r="BV450" s="681"/>
      <c r="BW450" s="681"/>
    </row>
    <row r="451" spans="1:75" ht="13.5" customHeight="1">
      <c r="A451" s="697"/>
      <c r="B451" s="16" t="s">
        <v>62</v>
      </c>
      <c r="C451" s="687"/>
      <c r="D451" s="685"/>
      <c r="E451" s="684"/>
      <c r="F451" s="685"/>
      <c r="G451" s="684"/>
      <c r="H451" s="685"/>
      <c r="I451" s="684"/>
      <c r="J451" s="685"/>
      <c r="K451" s="686"/>
      <c r="L451" s="686"/>
      <c r="M451" s="687"/>
      <c r="N451" s="685"/>
      <c r="O451" s="686"/>
      <c r="P451" s="685"/>
      <c r="Q451" s="686"/>
      <c r="R451" s="685"/>
      <c r="S451" s="686"/>
      <c r="T451" s="685"/>
      <c r="U451" s="22"/>
      <c r="V451" s="19"/>
      <c r="W451" s="19"/>
      <c r="X451" s="19"/>
      <c r="Y451" s="19"/>
      <c r="Z451" s="697"/>
      <c r="AA451" s="682"/>
      <c r="AB451" s="682"/>
      <c r="AC451" s="682"/>
      <c r="AD451" s="682"/>
      <c r="AE451" s="682"/>
      <c r="AF451" s="682"/>
      <c r="AG451" s="682"/>
      <c r="AH451" s="682"/>
      <c r="AI451" s="682"/>
      <c r="AJ451" s="682"/>
      <c r="AK451" s="682"/>
      <c r="AL451" s="682"/>
      <c r="AM451" s="682"/>
      <c r="AN451" s="682"/>
      <c r="AO451" s="682"/>
      <c r="AP451" s="682"/>
      <c r="AQ451" s="682"/>
      <c r="AR451" s="682"/>
      <c r="AS451" s="682"/>
      <c r="AT451" s="682"/>
      <c r="AU451" s="682"/>
      <c r="AV451" s="682"/>
      <c r="AW451" s="682"/>
      <c r="AX451" s="682"/>
      <c r="AY451" s="682"/>
      <c r="AZ451" s="682"/>
      <c r="BA451" s="682"/>
      <c r="BB451" s="682"/>
      <c r="BC451" s="682"/>
      <c r="BD451" s="682"/>
      <c r="BE451" s="682"/>
      <c r="BF451" s="682"/>
      <c r="BG451" s="682"/>
      <c r="BH451" s="682"/>
      <c r="BI451" s="682"/>
      <c r="BJ451" s="682"/>
      <c r="BK451" s="676"/>
      <c r="BL451" s="676"/>
      <c r="BM451" s="676"/>
      <c r="BN451" s="682"/>
      <c r="BO451" s="682"/>
      <c r="BP451" s="682"/>
      <c r="BQ451" s="682"/>
      <c r="BR451" s="682"/>
      <c r="BS451" s="682"/>
      <c r="BT451" s="682"/>
      <c r="BU451" s="682"/>
      <c r="BV451" s="682"/>
      <c r="BW451" s="682"/>
    </row>
    <row r="452" spans="1:75" ht="21.75">
      <c r="A452" s="5"/>
      <c r="B452" s="6"/>
      <c r="C452" s="722">
        <f>C427+1</f>
        <v>46072</v>
      </c>
      <c r="D452" s="722"/>
      <c r="E452" s="722"/>
      <c r="F452" s="722"/>
      <c r="G452" s="722"/>
      <c r="H452" s="722"/>
      <c r="I452" s="722"/>
      <c r="J452" s="722"/>
      <c r="K452" s="722"/>
      <c r="L452" s="722"/>
      <c r="M452" s="722"/>
      <c r="N452" s="722"/>
      <c r="O452" s="722"/>
      <c r="P452" s="722"/>
      <c r="Q452" s="722"/>
      <c r="R452" s="722"/>
      <c r="S452" s="722"/>
      <c r="T452" s="722"/>
      <c r="U452" s="781">
        <f>C452</f>
        <v>46072</v>
      </c>
      <c r="V452" s="782"/>
      <c r="W452" s="782"/>
      <c r="X452" s="782"/>
      <c r="Y452" s="782"/>
      <c r="Z452" s="783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96" t="s">
        <v>54</v>
      </c>
      <c r="B453" s="12" t="s">
        <v>55</v>
      </c>
      <c r="C453" s="705" t="str">
        <f>VLOOKUP($C452,'2025年度(1年後期)'!$B$5:$N$207,COLUMN('2025年度(1年後期)'!$C$5),0)&amp;""</f>
        <v>基礎科学実験実習</v>
      </c>
      <c r="D453" s="706"/>
      <c r="E453" s="713" t="str">
        <f>VLOOKUP($C452,'2025年度(2年後期)'!$B$5:$N$207,COLUMN('2025年度(2年後期)'!$C$5),0)&amp;""</f>
        <v/>
      </c>
      <c r="F453" s="706"/>
      <c r="G453" s="713" t="str">
        <f>VLOOKUP($C452,'2025年度(3年後期)'!$B$5:$N$207,COLUMN('2025年度(3年後期)'!$C$5),0)&amp;""</f>
        <v>領域別実習</v>
      </c>
      <c r="H453" s="706"/>
      <c r="I453" s="713" t="str">
        <f>VLOOKUP($C452,'2025年度(4年後期)'!$B$5:$N$206,COLUMN('2025年度(4年後期)'!$C$5),0)&amp;""</f>
        <v/>
      </c>
      <c r="J453" s="706"/>
      <c r="K453" s="693" t="str">
        <f>VLOOKUP($C452,'2025年度(助産後期)'!$B$5:$N$207,COLUMN('2025年度(助産後期)'!$C$5),0)&amp;""</f>
        <v/>
      </c>
      <c r="L453" s="709"/>
      <c r="M453" s="723" t="str">
        <f>VLOOKUP($C452,'2025年度(M1後期)'!$B$5:$N$207,COLUMN('2025年度(M1後期)'!$C$5),0)&amp;""</f>
        <v>がん看護学演習Ａ－Ⅲ</v>
      </c>
      <c r="N453" s="709"/>
      <c r="O453" s="713" t="str">
        <f>VLOOKUP($C452,'2025年度(M2後期)'!$B$5:$N$207,COLUMN('2025年度(M2後期)'!$C$5),0)&amp;""</f>
        <v>特別研究</v>
      </c>
      <c r="P453" s="706"/>
      <c r="Q453" s="713" t="str">
        <f>VLOOKUP($C452,'2025年度(D1後期)'!$B$5:$N$207,COLUMN('2025年度(D1後期)'!$C$5),0)&amp;""</f>
        <v>看護情報・管理学演習Ｂ
長寿看護学演習Ｂ</v>
      </c>
      <c r="R453" s="706"/>
      <c r="S453" s="693" t="str">
        <f>VLOOKUP($C452,'2025年度(D23後期)'!$B$5:$N$207,COLUMN('2025年度(D23後期)'!$C$5),0)&amp;""</f>
        <v>特別研究</v>
      </c>
      <c r="T453" s="706"/>
      <c r="U453" s="25"/>
      <c r="Z453" s="695" t="str">
        <f>A453</f>
        <v xml:space="preserve">１時限（09：20～10：50） </v>
      </c>
      <c r="AA453" s="680"/>
      <c r="AB453" s="680"/>
      <c r="AC453" s="680"/>
      <c r="AD453" s="680"/>
      <c r="AE453" s="680"/>
      <c r="AF453" s="680"/>
      <c r="AG453" s="680"/>
      <c r="AH453" s="680"/>
      <c r="AI453" s="680"/>
      <c r="AJ453" s="680"/>
      <c r="AK453" s="680"/>
      <c r="AL453" s="680"/>
      <c r="AM453" s="680"/>
      <c r="AN453" s="680"/>
      <c r="AO453" s="680"/>
      <c r="AP453" s="680"/>
      <c r="AQ453" s="680"/>
      <c r="AR453" s="680"/>
      <c r="AS453" s="680"/>
      <c r="AT453" s="680"/>
      <c r="AU453" s="680"/>
      <c r="AV453" s="680"/>
      <c r="AW453" s="680" t="s">
        <v>430</v>
      </c>
      <c r="AX453" s="680"/>
      <c r="AY453" s="680"/>
      <c r="AZ453" s="680"/>
      <c r="BA453" s="680"/>
      <c r="BB453" s="680"/>
      <c r="BC453" s="680"/>
      <c r="BD453" s="680"/>
      <c r="BE453" s="680" t="s">
        <v>430</v>
      </c>
      <c r="BF453" s="680"/>
      <c r="BG453" s="680"/>
      <c r="BH453" s="680"/>
      <c r="BI453" s="680"/>
      <c r="BJ453" s="680"/>
      <c r="BK453" s="674"/>
      <c r="BL453" s="674"/>
      <c r="BM453" s="674"/>
      <c r="BN453" s="680"/>
      <c r="BO453" s="680"/>
      <c r="BP453" s="680"/>
      <c r="BQ453" s="680"/>
      <c r="BR453" s="680"/>
      <c r="BS453" s="680"/>
      <c r="BT453" s="680"/>
      <c r="BU453" s="680"/>
      <c r="BV453" s="680"/>
      <c r="BW453" s="680"/>
    </row>
    <row r="454" spans="1:75" ht="13.5" customHeight="1">
      <c r="A454" s="696"/>
      <c r="B454" s="15" t="s">
        <v>58</v>
      </c>
      <c r="C454" s="708" t="str">
        <f>IFERROR(VLOOKUP(C453,科目・教員!$A$2:$B$349,2,0),"")</f>
        <v>本間　典子</v>
      </c>
      <c r="D454" s="707"/>
      <c r="E454" s="716" t="str">
        <f>IFERROR(VLOOKUP(E453,科目・教員!$A$2:$B$349,2,0),"")</f>
        <v/>
      </c>
      <c r="F454" s="707"/>
      <c r="G454" s="716" t="str">
        <f>IFERROR(VLOOKUP(G453,科目・教員!$A$2:$B$349,2,0),"")</f>
        <v/>
      </c>
      <c r="H454" s="707"/>
      <c r="I454" s="716" t="str">
        <f>IFERROR(VLOOKUP(I453,科目・教員!$A$2:$B$349,2,0),"")</f>
        <v/>
      </c>
      <c r="J454" s="707"/>
      <c r="K454" s="689" t="str">
        <f>IFERROR(VLOOKUP(K453,科目・教員!$A$2:$B$349,2,0),"")</f>
        <v/>
      </c>
      <c r="L454" s="717"/>
      <c r="M454" s="718" t="str">
        <f>IFERROR(VLOOKUP(M453,科目・教員!$A$2:$B$349,2,0),"")</f>
        <v/>
      </c>
      <c r="N454" s="707"/>
      <c r="O454" s="716" t="str">
        <f>IFERROR(VLOOKUP(O453,科目・教員!$A$2:$B$349,2,0),"")</f>
        <v/>
      </c>
      <c r="P454" s="707"/>
      <c r="Q454" s="716" t="str">
        <f>IFERROR(VLOOKUP(Q453,科目・教員!$A$2:$B$349,2,0),"")</f>
        <v/>
      </c>
      <c r="R454" s="707"/>
      <c r="S454" s="689" t="str">
        <f>IFERROR(VLOOKUP(S453,科目・教員!$A$2:$B$349,2,0),"")</f>
        <v/>
      </c>
      <c r="T454" s="707"/>
      <c r="U454" s="25"/>
      <c r="Z454" s="696"/>
      <c r="AA454" s="681"/>
      <c r="AB454" s="681"/>
      <c r="AC454" s="681"/>
      <c r="AD454" s="681"/>
      <c r="AE454" s="681"/>
      <c r="AF454" s="681"/>
      <c r="AG454" s="681"/>
      <c r="AH454" s="681"/>
      <c r="AI454" s="681"/>
      <c r="AJ454" s="681"/>
      <c r="AK454" s="681"/>
      <c r="AL454" s="681"/>
      <c r="AM454" s="681"/>
      <c r="AN454" s="681"/>
      <c r="AO454" s="681"/>
      <c r="AP454" s="681"/>
      <c r="AQ454" s="681"/>
      <c r="AR454" s="681"/>
      <c r="AS454" s="681"/>
      <c r="AT454" s="681"/>
      <c r="AU454" s="681"/>
      <c r="AV454" s="681"/>
      <c r="AW454" s="681"/>
      <c r="AX454" s="681"/>
      <c r="AY454" s="681"/>
      <c r="AZ454" s="681"/>
      <c r="BA454" s="681"/>
      <c r="BB454" s="681"/>
      <c r="BC454" s="681"/>
      <c r="BD454" s="681"/>
      <c r="BE454" s="681"/>
      <c r="BF454" s="681"/>
      <c r="BG454" s="681"/>
      <c r="BH454" s="681"/>
      <c r="BI454" s="681"/>
      <c r="BJ454" s="681"/>
      <c r="BK454" s="675"/>
      <c r="BL454" s="675"/>
      <c r="BM454" s="675"/>
      <c r="BN454" s="681"/>
      <c r="BO454" s="681"/>
      <c r="BP454" s="681"/>
      <c r="BQ454" s="681"/>
      <c r="BR454" s="681"/>
      <c r="BS454" s="681"/>
      <c r="BT454" s="681"/>
      <c r="BU454" s="681"/>
      <c r="BV454" s="681"/>
      <c r="BW454" s="681"/>
    </row>
    <row r="455" spans="1:75" ht="13.5" customHeight="1">
      <c r="A455" s="696"/>
      <c r="B455" s="15" t="s">
        <v>60</v>
      </c>
      <c r="C455" s="708" t="str">
        <f>VLOOKUP($C452,'2025年度(1年後期)'!$B$5:$N$207,COLUMN('2025年度(1年後期)'!$C$5)+1,0)&amp;""</f>
        <v>301･実験室1･実験室2</v>
      </c>
      <c r="D455" s="707"/>
      <c r="E455" s="716" t="str">
        <f>VLOOKUP($C452,'2025年度(2年後期)'!$B$5:$N$207,COLUMN('2025年度(2年後期)'!$C$5)+1,0)&amp;""</f>
        <v/>
      </c>
      <c r="F455" s="707"/>
      <c r="G455" s="716" t="str">
        <f>VLOOKUP($C452,'2025年度(3年後期)'!$B$5:$N$207,COLUMN('2025年度(3年後期)'!$C$5)+1,0)&amp;""</f>
        <v/>
      </c>
      <c r="H455" s="707"/>
      <c r="I455" s="716" t="str">
        <f>VLOOKUP($C452,'2025年度(4年後期)'!$B$5:$N$206,COLUMN('2025年度(4年後期)'!$C$5)+1,0)&amp;""</f>
        <v/>
      </c>
      <c r="J455" s="707"/>
      <c r="K455" s="689" t="str">
        <f>VLOOKUP($C452,'2025年度(助産後期)'!$B$5:$N$207,COLUMN('2025年度(助産後期)'!$C$5)+1,0)&amp;""</f>
        <v/>
      </c>
      <c r="L455" s="717"/>
      <c r="M455" s="718" t="str">
        <f>VLOOKUP($C452,'2025年度(M1後期)'!$B$5:$N$207,COLUMN('2025年度(M1後期)'!$C$5)+1,0)&amp;""</f>
        <v>別途指定</v>
      </c>
      <c r="N455" s="707"/>
      <c r="O455" s="716" t="str">
        <f>VLOOKUP($C452,'2025年度(M2後期)'!$B$5:$N$207,COLUMN('2025年度(M2後期)'!$C$5)+1,0)&amp;""</f>
        <v/>
      </c>
      <c r="P455" s="707"/>
      <c r="Q455" s="716" t="str">
        <f>VLOOKUP($C452,'2025年度(D1後期)'!$B$5:$N$207,COLUMN('2025年度(D1後期)'!$C$5)+1,0)&amp;""</f>
        <v>情報:別途指定
長寿:別途指定</v>
      </c>
      <c r="R455" s="707"/>
      <c r="S455" s="689" t="str">
        <f>VLOOKUP($C452,'2025年度(D23後期)'!$B$5:$N$207,COLUMN('2025年度(D23後期)'!$C$5)+1,0)&amp;""</f>
        <v/>
      </c>
      <c r="T455" s="707"/>
      <c r="U455" s="25"/>
      <c r="Z455" s="696"/>
      <c r="AA455" s="681"/>
      <c r="AB455" s="681"/>
      <c r="AC455" s="681"/>
      <c r="AD455" s="681"/>
      <c r="AE455" s="681"/>
      <c r="AF455" s="681"/>
      <c r="AG455" s="681"/>
      <c r="AH455" s="681"/>
      <c r="AI455" s="681"/>
      <c r="AJ455" s="681"/>
      <c r="AK455" s="681"/>
      <c r="AL455" s="681"/>
      <c r="AM455" s="681"/>
      <c r="AN455" s="681"/>
      <c r="AO455" s="681"/>
      <c r="AP455" s="681"/>
      <c r="AQ455" s="681"/>
      <c r="AR455" s="681"/>
      <c r="AS455" s="681"/>
      <c r="AT455" s="681"/>
      <c r="AU455" s="681"/>
      <c r="AV455" s="681"/>
      <c r="AW455" s="681"/>
      <c r="AX455" s="681"/>
      <c r="AY455" s="681"/>
      <c r="AZ455" s="681"/>
      <c r="BA455" s="681"/>
      <c r="BB455" s="681"/>
      <c r="BC455" s="681"/>
      <c r="BD455" s="681"/>
      <c r="BE455" s="681"/>
      <c r="BF455" s="681"/>
      <c r="BG455" s="681"/>
      <c r="BH455" s="681"/>
      <c r="BI455" s="681"/>
      <c r="BJ455" s="681"/>
      <c r="BK455" s="675"/>
      <c r="BL455" s="675"/>
      <c r="BM455" s="675"/>
      <c r="BN455" s="681"/>
      <c r="BO455" s="681"/>
      <c r="BP455" s="681"/>
      <c r="BQ455" s="681"/>
      <c r="BR455" s="681"/>
      <c r="BS455" s="681"/>
      <c r="BT455" s="681"/>
      <c r="BU455" s="681"/>
      <c r="BV455" s="681"/>
      <c r="BW455" s="681"/>
    </row>
    <row r="456" spans="1:75" ht="13.5" customHeight="1">
      <c r="A456" s="697"/>
      <c r="B456" s="16" t="s">
        <v>62</v>
      </c>
      <c r="C456" s="687"/>
      <c r="D456" s="719"/>
      <c r="E456" s="684"/>
      <c r="F456" s="719"/>
      <c r="G456" s="684"/>
      <c r="H456" s="719"/>
      <c r="I456" s="684"/>
      <c r="J456" s="719"/>
      <c r="K456" s="686"/>
      <c r="L456" s="720"/>
      <c r="M456" s="721"/>
      <c r="N456" s="719"/>
      <c r="O456" s="684"/>
      <c r="P456" s="719"/>
      <c r="Q456" s="684"/>
      <c r="R456" s="719"/>
      <c r="S456" s="686"/>
      <c r="T456" s="719"/>
      <c r="U456" s="25"/>
      <c r="Z456" s="697"/>
      <c r="AA456" s="682"/>
      <c r="AB456" s="682"/>
      <c r="AC456" s="682"/>
      <c r="AD456" s="682"/>
      <c r="AE456" s="682"/>
      <c r="AF456" s="682"/>
      <c r="AG456" s="682"/>
      <c r="AH456" s="682"/>
      <c r="AI456" s="682"/>
      <c r="AJ456" s="682"/>
      <c r="AK456" s="682"/>
      <c r="AL456" s="682"/>
      <c r="AM456" s="682"/>
      <c r="AN456" s="682"/>
      <c r="AO456" s="682"/>
      <c r="AP456" s="682"/>
      <c r="AQ456" s="682"/>
      <c r="AR456" s="682"/>
      <c r="AS456" s="682"/>
      <c r="AT456" s="682"/>
      <c r="AU456" s="682"/>
      <c r="AV456" s="682"/>
      <c r="AW456" s="682"/>
      <c r="AX456" s="682"/>
      <c r="AY456" s="682"/>
      <c r="AZ456" s="682"/>
      <c r="BA456" s="682"/>
      <c r="BB456" s="682"/>
      <c r="BC456" s="682"/>
      <c r="BD456" s="682"/>
      <c r="BE456" s="682"/>
      <c r="BF456" s="682"/>
      <c r="BG456" s="682"/>
      <c r="BH456" s="682"/>
      <c r="BI456" s="682"/>
      <c r="BJ456" s="682"/>
      <c r="BK456" s="676"/>
      <c r="BL456" s="676"/>
      <c r="BM456" s="676"/>
      <c r="BN456" s="682"/>
      <c r="BO456" s="682"/>
      <c r="BP456" s="682"/>
      <c r="BQ456" s="682"/>
      <c r="BR456" s="682"/>
      <c r="BS456" s="682"/>
      <c r="BT456" s="682"/>
      <c r="BU456" s="682"/>
      <c r="BV456" s="682"/>
      <c r="BW456" s="682"/>
    </row>
    <row r="457" spans="1:75" ht="13.5" customHeight="1">
      <c r="A457" s="696" t="s">
        <v>64</v>
      </c>
      <c r="B457" s="15" t="s">
        <v>55</v>
      </c>
      <c r="C457" s="705" t="str">
        <f>VLOOKUP($C452,'2025年度(1年後期)'!$B$5:$N$207,COLUMN('2025年度(1年後期)'!$E$5),0)&amp;""</f>
        <v>基礎科学実験実習</v>
      </c>
      <c r="D457" s="706"/>
      <c r="E457" s="713" t="str">
        <f>VLOOKUP($C452,'2025年度(2年後期)'!$B$5:$N$207,COLUMN('2025年度(2年後期)'!$E$5),0)&amp;""</f>
        <v/>
      </c>
      <c r="F457" s="706"/>
      <c r="G457" s="713" t="str">
        <f>VLOOKUP($C452,'2025年度(3年後期)'!$B$5:$N$207,COLUMN('2025年度(3年後期)'!$E$5),0)&amp;""</f>
        <v>領域別実習</v>
      </c>
      <c r="H457" s="706"/>
      <c r="I457" s="713" t="str">
        <f>VLOOKUP($C452,'2025年度(4年後期)'!$B$5:$N$206,COLUMN('2025年度(4年後期)'!$E$5),0)&amp;""</f>
        <v/>
      </c>
      <c r="J457" s="706"/>
      <c r="K457" s="693" t="str">
        <f>VLOOKUP($C452,'2025年度(助産後期)'!$B$5:$N$207,COLUMN('2025年度(助産後期)'!$E$5),0)&amp;""</f>
        <v/>
      </c>
      <c r="L457" s="709"/>
      <c r="M457" s="705" t="str">
        <f>VLOOKUP($C452,'2025年度(M1後期)'!$B$5:$N$207,COLUMN('2025年度(M1後期)'!$E$5),0)&amp;""</f>
        <v>がん看護学演習Ａ－Ⅲ</v>
      </c>
      <c r="N457" s="706"/>
      <c r="O457" s="693" t="str">
        <f>VLOOKUP($C452,'2025年度(M2後期)'!$B$5:$N$207,COLUMN('2025年度(M2後期)'!$E$5),0)&amp;""</f>
        <v>特別研究</v>
      </c>
      <c r="P457" s="706"/>
      <c r="Q457" s="693" t="str">
        <f>VLOOKUP($C452,'2025年度(D1後期)'!$B$5:$N$207,COLUMN('2025年度(D1後期)'!$E$5),0)&amp;""</f>
        <v>看護情報・管理学演習Ｂ
長寿看護学演習Ｂ</v>
      </c>
      <c r="R457" s="706"/>
      <c r="S457" s="693" t="str">
        <f>VLOOKUP($C452,'2025年度(D23後期)'!$B$5:$N$207,COLUMN('2025年度(D23後期)'!$E$5),0)&amp;""</f>
        <v>特別研究</v>
      </c>
      <c r="T457" s="706"/>
      <c r="U457" s="21"/>
      <c r="Z457" s="696" t="str">
        <f>A457</f>
        <v>２時限（11：00～12：30）</v>
      </c>
      <c r="AA457" s="680"/>
      <c r="AB457" s="680"/>
      <c r="AC457" s="680"/>
      <c r="AD457" s="680"/>
      <c r="AE457" s="680"/>
      <c r="AF457" s="680"/>
      <c r="AG457" s="680"/>
      <c r="AH457" s="680"/>
      <c r="AI457" s="680"/>
      <c r="AJ457" s="680"/>
      <c r="AK457" s="680"/>
      <c r="AL457" s="680"/>
      <c r="AM457" s="680"/>
      <c r="AN457" s="680"/>
      <c r="AO457" s="680"/>
      <c r="AP457" s="680"/>
      <c r="AQ457" s="680"/>
      <c r="AR457" s="680"/>
      <c r="AS457" s="680"/>
      <c r="AT457" s="680"/>
      <c r="AU457" s="680"/>
      <c r="AV457" s="680"/>
      <c r="AW457" s="680" t="s">
        <v>430</v>
      </c>
      <c r="AX457" s="680"/>
      <c r="AY457" s="680"/>
      <c r="AZ457" s="680"/>
      <c r="BA457" s="680"/>
      <c r="BB457" s="680"/>
      <c r="BC457" s="680"/>
      <c r="BD457" s="680"/>
      <c r="BE457" s="680" t="s">
        <v>430</v>
      </c>
      <c r="BF457" s="680"/>
      <c r="BG457" s="680"/>
      <c r="BH457" s="680"/>
      <c r="BI457" s="680"/>
      <c r="BJ457" s="680"/>
      <c r="BK457" s="674"/>
      <c r="BL457" s="674"/>
      <c r="BM457" s="674"/>
      <c r="BN457" s="680"/>
      <c r="BO457" s="680"/>
      <c r="BP457" s="680"/>
      <c r="BQ457" s="680"/>
      <c r="BR457" s="680"/>
      <c r="BS457" s="680"/>
      <c r="BT457" s="680"/>
      <c r="BU457" s="680"/>
      <c r="BV457" s="680"/>
      <c r="BW457" s="680"/>
    </row>
    <row r="458" spans="1:75" ht="13.5" customHeight="1">
      <c r="A458" s="696"/>
      <c r="B458" s="15" t="s">
        <v>58</v>
      </c>
      <c r="C458" s="708" t="str">
        <f>IFERROR(VLOOKUP(C457,科目・教員!$A$2:$B$349,2,0),"")</f>
        <v>本間　典子</v>
      </c>
      <c r="D458" s="707"/>
      <c r="E458" s="716" t="str">
        <f>IFERROR(VLOOKUP(E457,科目・教員!$A$2:$B$349,2,0),"")</f>
        <v/>
      </c>
      <c r="F458" s="707"/>
      <c r="G458" s="716" t="str">
        <f>IFERROR(VLOOKUP(G457,科目・教員!$A$2:$B$349,2,0),"")</f>
        <v/>
      </c>
      <c r="H458" s="707"/>
      <c r="I458" s="716" t="str">
        <f>IFERROR(VLOOKUP(I457,科目・教員!$A$2:$B$349,2,0),"")</f>
        <v/>
      </c>
      <c r="J458" s="707"/>
      <c r="K458" s="689" t="str">
        <f>IFERROR(VLOOKUP(K457,科目・教員!$A$2:$B$349,2,0),"")</f>
        <v/>
      </c>
      <c r="L458" s="717"/>
      <c r="M458" s="708" t="str">
        <f>IFERROR(VLOOKUP(M457,科目・教員!$A$2:$B$349,2,0),"")</f>
        <v/>
      </c>
      <c r="N458" s="707"/>
      <c r="O458" s="689" t="str">
        <f>IFERROR(VLOOKUP(O457,科目・教員!$A$2:$B$349,2,0),"")</f>
        <v/>
      </c>
      <c r="P458" s="707"/>
      <c r="Q458" s="689" t="str">
        <f>IFERROR(VLOOKUP(Q457,科目・教員!$A$2:$B$349,2,0),"")</f>
        <v/>
      </c>
      <c r="R458" s="707"/>
      <c r="S458" s="689" t="str">
        <f>IFERROR(VLOOKUP(S457,科目・教員!$A$2:$B$349,2,0),"")</f>
        <v/>
      </c>
      <c r="T458" s="707"/>
      <c r="U458" s="21"/>
      <c r="Z458" s="696"/>
      <c r="AA458" s="681"/>
      <c r="AB458" s="681"/>
      <c r="AC458" s="681"/>
      <c r="AD458" s="681"/>
      <c r="AE458" s="681"/>
      <c r="AF458" s="681"/>
      <c r="AG458" s="681"/>
      <c r="AH458" s="681"/>
      <c r="AI458" s="681"/>
      <c r="AJ458" s="681"/>
      <c r="AK458" s="681"/>
      <c r="AL458" s="681"/>
      <c r="AM458" s="681"/>
      <c r="AN458" s="681"/>
      <c r="AO458" s="681"/>
      <c r="AP458" s="681"/>
      <c r="AQ458" s="681"/>
      <c r="AR458" s="681"/>
      <c r="AS458" s="681"/>
      <c r="AT458" s="681"/>
      <c r="AU458" s="681"/>
      <c r="AV458" s="681"/>
      <c r="AW458" s="681"/>
      <c r="AX458" s="681"/>
      <c r="AY458" s="681"/>
      <c r="AZ458" s="681"/>
      <c r="BA458" s="681"/>
      <c r="BB458" s="681"/>
      <c r="BC458" s="681"/>
      <c r="BD458" s="681"/>
      <c r="BE458" s="681"/>
      <c r="BF458" s="681"/>
      <c r="BG458" s="681"/>
      <c r="BH458" s="681"/>
      <c r="BI458" s="681"/>
      <c r="BJ458" s="681"/>
      <c r="BK458" s="675"/>
      <c r="BL458" s="675"/>
      <c r="BM458" s="675"/>
      <c r="BN458" s="681"/>
      <c r="BO458" s="681"/>
      <c r="BP458" s="681"/>
      <c r="BQ458" s="681"/>
      <c r="BR458" s="681"/>
      <c r="BS458" s="681"/>
      <c r="BT458" s="681"/>
      <c r="BU458" s="681"/>
      <c r="BV458" s="681"/>
      <c r="BW458" s="681"/>
    </row>
    <row r="459" spans="1:75" ht="13.5" customHeight="1">
      <c r="A459" s="696"/>
      <c r="B459" s="15" t="s">
        <v>60</v>
      </c>
      <c r="C459" s="708" t="str">
        <f>VLOOKUP($C452,'2025年度(1年後期)'!$B$5:$N$207,COLUMN('2025年度(1年後期)'!$E$5)+1,0)&amp;""</f>
        <v>301･実験室1･実験室2</v>
      </c>
      <c r="D459" s="707"/>
      <c r="E459" s="716" t="str">
        <f>VLOOKUP($C452,'2025年度(2年後期)'!$B$5:$N$207,COLUMN('2025年度(2年後期)'!$E$5)+1,0)&amp;""</f>
        <v/>
      </c>
      <c r="F459" s="707"/>
      <c r="G459" s="716" t="str">
        <f>VLOOKUP($C452,'2025年度(3年後期)'!$B$5:$N$207,COLUMN('2025年度(3年後期)'!$E$5)+1,0)&amp;""</f>
        <v/>
      </c>
      <c r="H459" s="707"/>
      <c r="I459" s="716" t="str">
        <f>VLOOKUP($C452,'2025年度(4年後期)'!$B$5:$N$206,COLUMN('2025年度(4年後期)'!$E$5)+1,0)&amp;""</f>
        <v/>
      </c>
      <c r="J459" s="707"/>
      <c r="K459" s="689" t="str">
        <f>VLOOKUP($C452,'2025年度(助産後期)'!$B$5:$N$207,COLUMN('2025年度(助産後期)'!$E$5)+1,0)&amp;""</f>
        <v/>
      </c>
      <c r="L459" s="717"/>
      <c r="M459" s="708" t="str">
        <f>VLOOKUP($C452,'2025年度(M1後期)'!$B$5:$N$207,COLUMN('2025年度(M1後期)'!$E$5)+1,0)&amp;""</f>
        <v>別途指定</v>
      </c>
      <c r="N459" s="707"/>
      <c r="O459" s="689" t="str">
        <f>VLOOKUP($C452,'2025年度(M2後期)'!$B$5:$N$207,COLUMN('2025年度(M2後期)'!$E$5)+1,0)&amp;""</f>
        <v/>
      </c>
      <c r="P459" s="707"/>
      <c r="Q459" s="689" t="str">
        <f>VLOOKUP($C452,'2025年度(D1後期)'!$B$5:$N$207,COLUMN('2025年度(D1後期)'!$E$5)+1,0)&amp;""</f>
        <v>情報:別途指定
長寿:別途指定</v>
      </c>
      <c r="R459" s="707"/>
      <c r="S459" s="689" t="str">
        <f>VLOOKUP($C452,'2025年度(D23後期)'!$B$5:$N$207,COLUMN('2025年度(D23後期)'!$E$5)+1,0)&amp;""</f>
        <v/>
      </c>
      <c r="T459" s="707"/>
      <c r="U459" s="21"/>
      <c r="Z459" s="696"/>
      <c r="AA459" s="681"/>
      <c r="AB459" s="681"/>
      <c r="AC459" s="681"/>
      <c r="AD459" s="681"/>
      <c r="AE459" s="681"/>
      <c r="AF459" s="681"/>
      <c r="AG459" s="681"/>
      <c r="AH459" s="681"/>
      <c r="AI459" s="681"/>
      <c r="AJ459" s="681"/>
      <c r="AK459" s="681"/>
      <c r="AL459" s="681"/>
      <c r="AM459" s="681"/>
      <c r="AN459" s="681"/>
      <c r="AO459" s="681"/>
      <c r="AP459" s="681"/>
      <c r="AQ459" s="681"/>
      <c r="AR459" s="681"/>
      <c r="AS459" s="681"/>
      <c r="AT459" s="681"/>
      <c r="AU459" s="681"/>
      <c r="AV459" s="681"/>
      <c r="AW459" s="681"/>
      <c r="AX459" s="681"/>
      <c r="AY459" s="681"/>
      <c r="AZ459" s="681"/>
      <c r="BA459" s="681"/>
      <c r="BB459" s="681"/>
      <c r="BC459" s="681"/>
      <c r="BD459" s="681"/>
      <c r="BE459" s="681"/>
      <c r="BF459" s="681"/>
      <c r="BG459" s="681"/>
      <c r="BH459" s="681"/>
      <c r="BI459" s="681"/>
      <c r="BJ459" s="681"/>
      <c r="BK459" s="675"/>
      <c r="BL459" s="675"/>
      <c r="BM459" s="675"/>
      <c r="BN459" s="681"/>
      <c r="BO459" s="681"/>
      <c r="BP459" s="681"/>
      <c r="BQ459" s="681"/>
      <c r="BR459" s="681"/>
      <c r="BS459" s="681"/>
      <c r="BT459" s="681"/>
      <c r="BU459" s="681"/>
      <c r="BV459" s="681"/>
      <c r="BW459" s="681"/>
    </row>
    <row r="460" spans="1:75" ht="13.5" customHeight="1">
      <c r="A460" s="712"/>
      <c r="B460" s="16" t="s">
        <v>62</v>
      </c>
      <c r="C460" s="687"/>
      <c r="D460" s="685"/>
      <c r="E460" s="684"/>
      <c r="F460" s="685"/>
      <c r="G460" s="684"/>
      <c r="H460" s="685"/>
      <c r="I460" s="684"/>
      <c r="J460" s="685"/>
      <c r="K460" s="686"/>
      <c r="L460" s="686"/>
      <c r="M460" s="687"/>
      <c r="N460" s="685"/>
      <c r="O460" s="686"/>
      <c r="P460" s="685"/>
      <c r="Q460" s="686"/>
      <c r="R460" s="685"/>
      <c r="S460" s="686"/>
      <c r="T460" s="685"/>
      <c r="U460" s="21"/>
      <c r="Z460" s="697"/>
      <c r="AA460" s="682"/>
      <c r="AB460" s="682"/>
      <c r="AC460" s="682"/>
      <c r="AD460" s="682"/>
      <c r="AE460" s="682"/>
      <c r="AF460" s="682"/>
      <c r="AG460" s="682"/>
      <c r="AH460" s="682"/>
      <c r="AI460" s="682"/>
      <c r="AJ460" s="682"/>
      <c r="AK460" s="682"/>
      <c r="AL460" s="682"/>
      <c r="AM460" s="682"/>
      <c r="AN460" s="682"/>
      <c r="AO460" s="682"/>
      <c r="AP460" s="682"/>
      <c r="AQ460" s="682"/>
      <c r="AR460" s="682"/>
      <c r="AS460" s="682"/>
      <c r="AT460" s="682"/>
      <c r="AU460" s="682"/>
      <c r="AV460" s="682"/>
      <c r="AW460" s="682"/>
      <c r="AX460" s="682"/>
      <c r="AY460" s="682"/>
      <c r="AZ460" s="682"/>
      <c r="BA460" s="682"/>
      <c r="BB460" s="682"/>
      <c r="BC460" s="682"/>
      <c r="BD460" s="682"/>
      <c r="BE460" s="682"/>
      <c r="BF460" s="682"/>
      <c r="BG460" s="682"/>
      <c r="BH460" s="682"/>
      <c r="BI460" s="682"/>
      <c r="BJ460" s="682"/>
      <c r="BK460" s="676"/>
      <c r="BL460" s="676"/>
      <c r="BM460" s="676"/>
      <c r="BN460" s="682"/>
      <c r="BO460" s="682"/>
      <c r="BP460" s="682"/>
      <c r="BQ460" s="682"/>
      <c r="BR460" s="682"/>
      <c r="BS460" s="682"/>
      <c r="BT460" s="682"/>
      <c r="BU460" s="682"/>
      <c r="BV460" s="682"/>
      <c r="BW460" s="682"/>
    </row>
    <row r="461" spans="1:75" ht="13.5" customHeight="1">
      <c r="A461" s="695" t="s">
        <v>70</v>
      </c>
      <c r="B461" s="17" t="s">
        <v>71</v>
      </c>
      <c r="C461" s="705"/>
      <c r="D461" s="706"/>
      <c r="E461" s="713"/>
      <c r="F461" s="706"/>
      <c r="G461" s="713"/>
      <c r="H461" s="706"/>
      <c r="I461" s="713"/>
      <c r="J461" s="706"/>
      <c r="K461" s="693"/>
      <c r="L461" s="709"/>
      <c r="M461" s="705"/>
      <c r="N461" s="706"/>
      <c r="O461" s="693"/>
      <c r="P461" s="706"/>
      <c r="Q461" s="693"/>
      <c r="R461" s="706"/>
      <c r="S461" s="693"/>
      <c r="T461" s="706"/>
      <c r="U461" s="21"/>
      <c r="Z461" s="696" t="str">
        <f>A461</f>
        <v>昼休み（12：30～13：30）</v>
      </c>
      <c r="AA461" s="680"/>
      <c r="AB461" s="680"/>
      <c r="AC461" s="680"/>
      <c r="AD461" s="680"/>
      <c r="AE461" s="680"/>
      <c r="AF461" s="680"/>
      <c r="AG461" s="680"/>
      <c r="AH461" s="680"/>
      <c r="AI461" s="680"/>
      <c r="AJ461" s="680"/>
      <c r="AK461" s="680"/>
      <c r="AL461" s="680"/>
      <c r="AM461" s="680"/>
      <c r="AN461" s="680"/>
      <c r="AO461" s="680"/>
      <c r="AP461" s="680"/>
      <c r="AQ461" s="680"/>
      <c r="AR461" s="680"/>
      <c r="AS461" s="680"/>
      <c r="AT461" s="680"/>
      <c r="AU461" s="680"/>
      <c r="AV461" s="680"/>
      <c r="AW461" s="680"/>
      <c r="AX461" s="680"/>
      <c r="AY461" s="680"/>
      <c r="AZ461" s="680"/>
      <c r="BA461" s="680"/>
      <c r="BB461" s="680"/>
      <c r="BC461" s="680"/>
      <c r="BD461" s="680"/>
      <c r="BE461" s="680"/>
      <c r="BF461" s="680"/>
      <c r="BG461" s="680"/>
      <c r="BH461" s="680"/>
      <c r="BI461" s="680"/>
      <c r="BJ461" s="680"/>
      <c r="BK461" s="674"/>
      <c r="BL461" s="674"/>
      <c r="BM461" s="674"/>
      <c r="BN461" s="680"/>
      <c r="BO461" s="680"/>
      <c r="BP461" s="680"/>
      <c r="BQ461" s="680"/>
      <c r="BR461" s="680"/>
      <c r="BS461" s="680"/>
      <c r="BT461" s="680"/>
      <c r="BU461" s="680"/>
      <c r="BV461" s="680"/>
      <c r="BW461" s="680"/>
    </row>
    <row r="462" spans="1:75" ht="13.5" customHeight="1">
      <c r="A462" s="696"/>
      <c r="B462" s="17" t="s">
        <v>73</v>
      </c>
      <c r="C462" s="708"/>
      <c r="D462" s="707"/>
      <c r="E462" s="716"/>
      <c r="F462" s="707"/>
      <c r="G462" s="716"/>
      <c r="H462" s="707"/>
      <c r="I462" s="716"/>
      <c r="J462" s="707"/>
      <c r="K462" s="689"/>
      <c r="L462" s="717"/>
      <c r="M462" s="708"/>
      <c r="N462" s="707"/>
      <c r="O462" s="689"/>
      <c r="P462" s="707"/>
      <c r="Q462" s="689"/>
      <c r="R462" s="707"/>
      <c r="S462" s="689"/>
      <c r="T462" s="707"/>
      <c r="U462" s="21"/>
      <c r="Z462" s="696"/>
      <c r="AA462" s="681"/>
      <c r="AB462" s="681"/>
      <c r="AC462" s="681"/>
      <c r="AD462" s="681"/>
      <c r="AE462" s="681"/>
      <c r="AF462" s="681"/>
      <c r="AG462" s="681"/>
      <c r="AH462" s="681"/>
      <c r="AI462" s="681"/>
      <c r="AJ462" s="681"/>
      <c r="AK462" s="681"/>
      <c r="AL462" s="681"/>
      <c r="AM462" s="681"/>
      <c r="AN462" s="681"/>
      <c r="AO462" s="681"/>
      <c r="AP462" s="681"/>
      <c r="AQ462" s="681"/>
      <c r="AR462" s="681"/>
      <c r="AS462" s="681"/>
      <c r="AT462" s="681"/>
      <c r="AU462" s="681"/>
      <c r="AV462" s="681"/>
      <c r="AW462" s="681"/>
      <c r="AX462" s="681"/>
      <c r="AY462" s="681"/>
      <c r="AZ462" s="681"/>
      <c r="BA462" s="681"/>
      <c r="BB462" s="681"/>
      <c r="BC462" s="681"/>
      <c r="BD462" s="681"/>
      <c r="BE462" s="681"/>
      <c r="BF462" s="681"/>
      <c r="BG462" s="681"/>
      <c r="BH462" s="681"/>
      <c r="BI462" s="681"/>
      <c r="BJ462" s="681"/>
      <c r="BK462" s="675"/>
      <c r="BL462" s="675"/>
      <c r="BM462" s="675"/>
      <c r="BN462" s="681"/>
      <c r="BO462" s="681"/>
      <c r="BP462" s="681"/>
      <c r="BQ462" s="681"/>
      <c r="BR462" s="681"/>
      <c r="BS462" s="681"/>
      <c r="BT462" s="681"/>
      <c r="BU462" s="681"/>
      <c r="BV462" s="681"/>
      <c r="BW462" s="681"/>
    </row>
    <row r="463" spans="1:75" ht="13.5" customHeight="1">
      <c r="A463" s="696"/>
      <c r="B463" s="17" t="s">
        <v>60</v>
      </c>
      <c r="C463" s="708"/>
      <c r="D463" s="707"/>
      <c r="E463" s="716"/>
      <c r="F463" s="707"/>
      <c r="G463" s="716"/>
      <c r="H463" s="707"/>
      <c r="I463" s="716"/>
      <c r="J463" s="707"/>
      <c r="K463" s="689"/>
      <c r="L463" s="717"/>
      <c r="M463" s="708"/>
      <c r="N463" s="707"/>
      <c r="O463" s="689"/>
      <c r="P463" s="707"/>
      <c r="Q463" s="689"/>
      <c r="R463" s="707"/>
      <c r="S463" s="689"/>
      <c r="T463" s="707"/>
      <c r="U463" s="21"/>
      <c r="Z463" s="696"/>
      <c r="AA463" s="681"/>
      <c r="AB463" s="681"/>
      <c r="AC463" s="681"/>
      <c r="AD463" s="681"/>
      <c r="AE463" s="681"/>
      <c r="AF463" s="681"/>
      <c r="AG463" s="681"/>
      <c r="AH463" s="681"/>
      <c r="AI463" s="681"/>
      <c r="AJ463" s="681"/>
      <c r="AK463" s="681"/>
      <c r="AL463" s="681"/>
      <c r="AM463" s="681"/>
      <c r="AN463" s="681"/>
      <c r="AO463" s="681"/>
      <c r="AP463" s="681"/>
      <c r="AQ463" s="681"/>
      <c r="AR463" s="681"/>
      <c r="AS463" s="681"/>
      <c r="AT463" s="681"/>
      <c r="AU463" s="681"/>
      <c r="AV463" s="681"/>
      <c r="AW463" s="681"/>
      <c r="AX463" s="681"/>
      <c r="AY463" s="681"/>
      <c r="AZ463" s="681"/>
      <c r="BA463" s="681"/>
      <c r="BB463" s="681"/>
      <c r="BC463" s="681"/>
      <c r="BD463" s="681"/>
      <c r="BE463" s="681"/>
      <c r="BF463" s="681"/>
      <c r="BG463" s="681"/>
      <c r="BH463" s="681"/>
      <c r="BI463" s="681"/>
      <c r="BJ463" s="681"/>
      <c r="BK463" s="675"/>
      <c r="BL463" s="675"/>
      <c r="BM463" s="675"/>
      <c r="BN463" s="681"/>
      <c r="BO463" s="681"/>
      <c r="BP463" s="681"/>
      <c r="BQ463" s="681"/>
      <c r="BR463" s="681"/>
      <c r="BS463" s="681"/>
      <c r="BT463" s="681"/>
      <c r="BU463" s="681"/>
      <c r="BV463" s="681"/>
      <c r="BW463" s="681"/>
    </row>
    <row r="464" spans="1:75" ht="13.5" customHeight="1">
      <c r="A464" s="697"/>
      <c r="B464" s="18" t="s">
        <v>62</v>
      </c>
      <c r="C464" s="714"/>
      <c r="D464" s="711"/>
      <c r="E464" s="715"/>
      <c r="F464" s="711"/>
      <c r="G464" s="715"/>
      <c r="H464" s="711"/>
      <c r="I464" s="715"/>
      <c r="J464" s="711"/>
      <c r="K464" s="710"/>
      <c r="L464" s="710"/>
      <c r="M464" s="714"/>
      <c r="N464" s="711"/>
      <c r="O464" s="710"/>
      <c r="P464" s="711"/>
      <c r="Q464" s="710"/>
      <c r="R464" s="711"/>
      <c r="S464" s="710"/>
      <c r="T464" s="711"/>
      <c r="U464" s="21"/>
      <c r="Z464" s="697"/>
      <c r="AA464" s="682"/>
      <c r="AB464" s="682"/>
      <c r="AC464" s="682"/>
      <c r="AD464" s="682"/>
      <c r="AE464" s="682"/>
      <c r="AF464" s="682"/>
      <c r="AG464" s="682"/>
      <c r="AH464" s="682"/>
      <c r="AI464" s="682"/>
      <c r="AJ464" s="682"/>
      <c r="AK464" s="682"/>
      <c r="AL464" s="682"/>
      <c r="AM464" s="682"/>
      <c r="AN464" s="682"/>
      <c r="AO464" s="682"/>
      <c r="AP464" s="682"/>
      <c r="AQ464" s="682"/>
      <c r="AR464" s="682"/>
      <c r="AS464" s="682"/>
      <c r="AT464" s="682"/>
      <c r="AU464" s="682"/>
      <c r="AV464" s="682"/>
      <c r="AW464" s="682"/>
      <c r="AX464" s="682"/>
      <c r="AY464" s="682"/>
      <c r="AZ464" s="682"/>
      <c r="BA464" s="682"/>
      <c r="BB464" s="682"/>
      <c r="BC464" s="682"/>
      <c r="BD464" s="682"/>
      <c r="BE464" s="682"/>
      <c r="BF464" s="682"/>
      <c r="BG464" s="682"/>
      <c r="BH464" s="682"/>
      <c r="BI464" s="682"/>
      <c r="BJ464" s="682"/>
      <c r="BK464" s="676"/>
      <c r="BL464" s="676"/>
      <c r="BM464" s="676"/>
      <c r="BN464" s="682"/>
      <c r="BO464" s="682"/>
      <c r="BP464" s="682"/>
      <c r="BQ464" s="682"/>
      <c r="BR464" s="682"/>
      <c r="BS464" s="682"/>
      <c r="BT464" s="682"/>
      <c r="BU464" s="682"/>
      <c r="BV464" s="682"/>
      <c r="BW464" s="682"/>
    </row>
    <row r="465" spans="1:75" ht="13.5" customHeight="1">
      <c r="A465" s="696" t="s">
        <v>74</v>
      </c>
      <c r="B465" s="15" t="s">
        <v>55</v>
      </c>
      <c r="C465" s="692" t="str">
        <f>VLOOKUP($C452,'2025年度(1年後期)'!$B$5:$N$207,COLUMN('2025年度(1年後期)'!$G$5),0)&amp;""</f>
        <v>基礎科学実験実習</v>
      </c>
      <c r="D465" s="693"/>
      <c r="E465" s="698" t="str">
        <f>VLOOKUP($C452,'2025年度(2年後期)'!$B$5:$N$207,COLUMN('2025年度(2年後期)'!$G$5),0)&amp;""</f>
        <v/>
      </c>
      <c r="F465" s="693"/>
      <c r="G465" s="698" t="str">
        <f>VLOOKUP($C452,'2025年度(3年後期)'!$B$5:$N$207,COLUMN('2025年度(3年後期)'!$G$5),0)&amp;""</f>
        <v>領域別実習</v>
      </c>
      <c r="H465" s="693"/>
      <c r="I465" s="698" t="str">
        <f>VLOOKUP($C452,'2025年度(4年後期)'!$B$5:$N$206,COLUMN('2025年度(4年後期)'!$G$5),0)&amp;""</f>
        <v/>
      </c>
      <c r="J465" s="693"/>
      <c r="K465" s="694" t="str">
        <f>VLOOKUP($C452,'2025年度(助産後期)'!$B$5:$N$207,COLUMN('2025年度(助産後期)'!$G$5),0)&amp;""</f>
        <v/>
      </c>
      <c r="L465" s="694"/>
      <c r="M465" s="692" t="str">
        <f>VLOOKUP($C452,'2025年度(M1後期)'!$B$5:$N$207,COLUMN('2025年度(M1後期)'!$G$5),0)&amp;""</f>
        <v/>
      </c>
      <c r="N465" s="693"/>
      <c r="O465" s="694" t="str">
        <f>VLOOKUP($C452,'2025年度(M2後期)'!$B$5:$N$207,COLUMN('2025年度(M2後期)'!$G$5),0)&amp;""</f>
        <v>特別研究</v>
      </c>
      <c r="P465" s="693"/>
      <c r="Q465" s="694" t="str">
        <f>VLOOKUP($C452,'2025年度(D1後期)'!$B$5:$N$207,COLUMN('2025年度(D1後期)'!$G$5),0)&amp;""</f>
        <v/>
      </c>
      <c r="R465" s="693"/>
      <c r="S465" s="694" t="str">
        <f>VLOOKUP($C452,'2025年度(D23後期)'!$B$5:$N$207,COLUMN('2025年度(D23後期)'!$G$5),0)&amp;""</f>
        <v>特別研究</v>
      </c>
      <c r="T465" s="693"/>
      <c r="U465" s="21"/>
      <c r="Z465" s="696" t="str">
        <f>A465</f>
        <v>３時限（13：30～15：00）</v>
      </c>
      <c r="AA465" s="680"/>
      <c r="AB465" s="680"/>
      <c r="AC465" s="680"/>
      <c r="AD465" s="680"/>
      <c r="AE465" s="680"/>
      <c r="AF465" s="680"/>
      <c r="AG465" s="680"/>
      <c r="AH465" s="680"/>
      <c r="AI465" s="680"/>
      <c r="AJ465" s="680"/>
      <c r="AK465" s="680"/>
      <c r="AL465" s="680"/>
      <c r="AM465" s="680"/>
      <c r="AN465" s="680"/>
      <c r="AO465" s="680"/>
      <c r="AP465" s="680"/>
      <c r="AQ465" s="680"/>
      <c r="AR465" s="680"/>
      <c r="AS465" s="680"/>
      <c r="AT465" s="680"/>
      <c r="AU465" s="680"/>
      <c r="AV465" s="680"/>
      <c r="AW465" s="680" t="s">
        <v>430</v>
      </c>
      <c r="AX465" s="680"/>
      <c r="AY465" s="680"/>
      <c r="AZ465" s="680"/>
      <c r="BA465" s="680"/>
      <c r="BB465" s="680"/>
      <c r="BC465" s="680"/>
      <c r="BD465" s="680"/>
      <c r="BE465" s="680" t="s">
        <v>430</v>
      </c>
      <c r="BF465" s="680"/>
      <c r="BG465" s="680"/>
      <c r="BH465" s="680"/>
      <c r="BI465" s="680"/>
      <c r="BJ465" s="680"/>
      <c r="BK465" s="674"/>
      <c r="BL465" s="674"/>
      <c r="BM465" s="674"/>
      <c r="BN465" s="680"/>
      <c r="BO465" s="680"/>
      <c r="BP465" s="680"/>
      <c r="BQ465" s="680"/>
      <c r="BR465" s="680"/>
      <c r="BS465" s="680"/>
      <c r="BT465" s="680"/>
      <c r="BU465" s="680"/>
      <c r="BV465" s="680"/>
      <c r="BW465" s="680"/>
    </row>
    <row r="466" spans="1:75" ht="13.5" customHeight="1">
      <c r="A466" s="696"/>
      <c r="B466" s="15" t="s">
        <v>58</v>
      </c>
      <c r="C466" s="688" t="str">
        <f>IFERROR(VLOOKUP(C465,科目・教員!$A$2:$B$349,2,0),"")</f>
        <v>本間　典子</v>
      </c>
      <c r="D466" s="689"/>
      <c r="E466" s="690" t="str">
        <f>IFERROR(VLOOKUP(E465,科目・教員!$A$2:$B$349,2,0),"")</f>
        <v/>
      </c>
      <c r="F466" s="689"/>
      <c r="G466" s="690" t="str">
        <f>IFERROR(VLOOKUP(G465,科目・教員!$A$2:$B$349,2,0),"")</f>
        <v/>
      </c>
      <c r="H466" s="689"/>
      <c r="I466" s="690" t="str">
        <f>IFERROR(VLOOKUP(I465,科目・教員!$A$2:$B$349,2,0),"")</f>
        <v/>
      </c>
      <c r="J466" s="689"/>
      <c r="K466" s="691" t="str">
        <f>IFERROR(VLOOKUP(K465,科目・教員!$A$2:$B$349,2,0),"")</f>
        <v/>
      </c>
      <c r="L466" s="691"/>
      <c r="M466" s="688" t="str">
        <f>IFERROR(VLOOKUP(M465,科目・教員!$A$2:$B$349,2,0),"")</f>
        <v/>
      </c>
      <c r="N466" s="689"/>
      <c r="O466" s="691" t="str">
        <f>IFERROR(VLOOKUP(O465,科目・教員!$A$2:$B$349,2,0),"")</f>
        <v/>
      </c>
      <c r="P466" s="689"/>
      <c r="Q466" s="691" t="str">
        <f>IFERROR(VLOOKUP(Q465,科目・教員!$A$2:$B$349,2,0),"")</f>
        <v/>
      </c>
      <c r="R466" s="689"/>
      <c r="S466" s="691" t="str">
        <f>IFERROR(VLOOKUP(S465,科目・教員!$A$2:$B$349,2,0),"")</f>
        <v/>
      </c>
      <c r="T466" s="689"/>
      <c r="U466" s="21"/>
      <c r="Z466" s="696"/>
      <c r="AA466" s="681"/>
      <c r="AB466" s="681"/>
      <c r="AC466" s="681"/>
      <c r="AD466" s="681"/>
      <c r="AE466" s="681"/>
      <c r="AF466" s="681"/>
      <c r="AG466" s="681"/>
      <c r="AH466" s="681"/>
      <c r="AI466" s="681"/>
      <c r="AJ466" s="681"/>
      <c r="AK466" s="681"/>
      <c r="AL466" s="681"/>
      <c r="AM466" s="681"/>
      <c r="AN466" s="681"/>
      <c r="AO466" s="681"/>
      <c r="AP466" s="681"/>
      <c r="AQ466" s="681"/>
      <c r="AR466" s="681"/>
      <c r="AS466" s="681"/>
      <c r="AT466" s="681"/>
      <c r="AU466" s="681"/>
      <c r="AV466" s="681"/>
      <c r="AW466" s="681"/>
      <c r="AX466" s="681"/>
      <c r="AY466" s="681"/>
      <c r="AZ466" s="681"/>
      <c r="BA466" s="681"/>
      <c r="BB466" s="681"/>
      <c r="BC466" s="681"/>
      <c r="BD466" s="681"/>
      <c r="BE466" s="681"/>
      <c r="BF466" s="681"/>
      <c r="BG466" s="681"/>
      <c r="BH466" s="681"/>
      <c r="BI466" s="681"/>
      <c r="BJ466" s="681"/>
      <c r="BK466" s="675"/>
      <c r="BL466" s="675"/>
      <c r="BM466" s="675"/>
      <c r="BN466" s="681"/>
      <c r="BO466" s="681"/>
      <c r="BP466" s="681"/>
      <c r="BQ466" s="681"/>
      <c r="BR466" s="681"/>
      <c r="BS466" s="681"/>
      <c r="BT466" s="681"/>
      <c r="BU466" s="681"/>
      <c r="BV466" s="681"/>
      <c r="BW466" s="681"/>
    </row>
    <row r="467" spans="1:75" ht="13.5" customHeight="1">
      <c r="A467" s="696"/>
      <c r="B467" s="15" t="s">
        <v>60</v>
      </c>
      <c r="C467" s="688" t="str">
        <f>VLOOKUP($C452,'2025年度(1年後期)'!$B$5:$N$207,COLUMN('2025年度(1年後期)'!$G$5)+1,0)&amp;""</f>
        <v>301･実験室1･実験室2</v>
      </c>
      <c r="D467" s="689"/>
      <c r="E467" s="690" t="str">
        <f>VLOOKUP($C452,'2025年度(2年後期)'!$B$5:$N$207,COLUMN('2025年度(2年後期)'!$G$5)+1,0)&amp;""</f>
        <v/>
      </c>
      <c r="F467" s="689"/>
      <c r="G467" s="690" t="str">
        <f>VLOOKUP($C452,'2025年度(3年後期)'!$B$5:$N$207,COLUMN('2025年度(3年後期)'!$G$5)+1,0)&amp;""</f>
        <v/>
      </c>
      <c r="H467" s="689"/>
      <c r="I467" s="690" t="str">
        <f>VLOOKUP($C452,'2025年度(4年後期)'!$B$5:$N$206,COLUMN('2025年度(4年後期)'!$G$5)+1,0)&amp;""</f>
        <v/>
      </c>
      <c r="J467" s="689"/>
      <c r="K467" s="691" t="str">
        <f>VLOOKUP($C452,'2025年度(助産後期)'!$B$5:$N$207,COLUMN('2025年度(助産後期)'!$G$5)+1,0)&amp;""</f>
        <v/>
      </c>
      <c r="L467" s="691"/>
      <c r="M467" s="688" t="str">
        <f>VLOOKUP($C452,'2025年度(M1後期)'!$B$5:$N$207,COLUMN('2025年度(M1後期)'!$G$5)+1,0)&amp;""</f>
        <v/>
      </c>
      <c r="N467" s="689"/>
      <c r="O467" s="691" t="str">
        <f>VLOOKUP($C452,'2025年度(M2後期)'!$B$5:$N$207,COLUMN('2025年度(M2後期)'!$G$5)+1,0)&amp;""</f>
        <v/>
      </c>
      <c r="P467" s="689"/>
      <c r="Q467" s="691" t="str">
        <f>VLOOKUP($C452,'2025年度(D1後期)'!$B$5:$N$207,COLUMN('2025年度(D1後期)'!$G$5)+1,0)&amp;""</f>
        <v/>
      </c>
      <c r="R467" s="689"/>
      <c r="S467" s="691" t="str">
        <f>VLOOKUP($C452,'2025年度(D23後期)'!$B$5:$N$207,COLUMN('2025年度(D23後期)'!$G$5)+1,0)&amp;""</f>
        <v/>
      </c>
      <c r="T467" s="689"/>
      <c r="U467" s="21"/>
      <c r="Z467" s="696"/>
      <c r="AA467" s="681"/>
      <c r="AB467" s="681"/>
      <c r="AC467" s="681"/>
      <c r="AD467" s="681"/>
      <c r="AE467" s="681"/>
      <c r="AF467" s="681"/>
      <c r="AG467" s="681"/>
      <c r="AH467" s="681"/>
      <c r="AI467" s="681"/>
      <c r="AJ467" s="681"/>
      <c r="AK467" s="681"/>
      <c r="AL467" s="681"/>
      <c r="AM467" s="681"/>
      <c r="AN467" s="681"/>
      <c r="AO467" s="681"/>
      <c r="AP467" s="681"/>
      <c r="AQ467" s="681"/>
      <c r="AR467" s="681"/>
      <c r="AS467" s="681"/>
      <c r="AT467" s="681"/>
      <c r="AU467" s="681"/>
      <c r="AV467" s="681"/>
      <c r="AW467" s="681"/>
      <c r="AX467" s="681"/>
      <c r="AY467" s="681"/>
      <c r="AZ467" s="681"/>
      <c r="BA467" s="681"/>
      <c r="BB467" s="681"/>
      <c r="BC467" s="681"/>
      <c r="BD467" s="681"/>
      <c r="BE467" s="681"/>
      <c r="BF467" s="681"/>
      <c r="BG467" s="681"/>
      <c r="BH467" s="681"/>
      <c r="BI467" s="681"/>
      <c r="BJ467" s="681"/>
      <c r="BK467" s="675"/>
      <c r="BL467" s="675"/>
      <c r="BM467" s="675"/>
      <c r="BN467" s="681"/>
      <c r="BO467" s="681"/>
      <c r="BP467" s="681"/>
      <c r="BQ467" s="681"/>
      <c r="BR467" s="681"/>
      <c r="BS467" s="681"/>
      <c r="BT467" s="681"/>
      <c r="BU467" s="681"/>
      <c r="BV467" s="681"/>
      <c r="BW467" s="681"/>
    </row>
    <row r="468" spans="1:75" ht="13.5" customHeight="1">
      <c r="A468" s="712"/>
      <c r="B468" s="16" t="s">
        <v>62</v>
      </c>
      <c r="C468" s="687"/>
      <c r="D468" s="685"/>
      <c r="E468" s="684"/>
      <c r="F468" s="685"/>
      <c r="G468" s="684"/>
      <c r="H468" s="685"/>
      <c r="I468" s="684"/>
      <c r="J468" s="685"/>
      <c r="K468" s="686"/>
      <c r="L468" s="686"/>
      <c r="M468" s="687"/>
      <c r="N468" s="685"/>
      <c r="O468" s="686"/>
      <c r="P468" s="685"/>
      <c r="Q468" s="686"/>
      <c r="R468" s="685"/>
      <c r="S468" s="686"/>
      <c r="T468" s="685"/>
      <c r="U468" s="21"/>
      <c r="Z468" s="697"/>
      <c r="AA468" s="682"/>
      <c r="AB468" s="682"/>
      <c r="AC468" s="682"/>
      <c r="AD468" s="682"/>
      <c r="AE468" s="682"/>
      <c r="AF468" s="682"/>
      <c r="AG468" s="682"/>
      <c r="AH468" s="682"/>
      <c r="AI468" s="682"/>
      <c r="AJ468" s="682"/>
      <c r="AK468" s="682"/>
      <c r="AL468" s="682"/>
      <c r="AM468" s="682"/>
      <c r="AN468" s="682"/>
      <c r="AO468" s="682"/>
      <c r="AP468" s="682"/>
      <c r="AQ468" s="682"/>
      <c r="AR468" s="682"/>
      <c r="AS468" s="682"/>
      <c r="AT468" s="682"/>
      <c r="AU468" s="682"/>
      <c r="AV468" s="682"/>
      <c r="AW468" s="682"/>
      <c r="AX468" s="682"/>
      <c r="AY468" s="682"/>
      <c r="AZ468" s="682"/>
      <c r="BA468" s="682"/>
      <c r="BB468" s="682"/>
      <c r="BC468" s="682"/>
      <c r="BD468" s="682"/>
      <c r="BE468" s="682"/>
      <c r="BF468" s="682"/>
      <c r="BG468" s="682"/>
      <c r="BH468" s="682"/>
      <c r="BI468" s="682"/>
      <c r="BJ468" s="682"/>
      <c r="BK468" s="676"/>
      <c r="BL468" s="676"/>
      <c r="BM468" s="676"/>
      <c r="BN468" s="682"/>
      <c r="BO468" s="682"/>
      <c r="BP468" s="682"/>
      <c r="BQ468" s="682"/>
      <c r="BR468" s="682"/>
      <c r="BS468" s="682"/>
      <c r="BT468" s="682"/>
      <c r="BU468" s="682"/>
      <c r="BV468" s="682"/>
      <c r="BW468" s="682"/>
    </row>
    <row r="469" spans="1:75" ht="13.5" customHeight="1">
      <c r="A469" s="696" t="s">
        <v>80</v>
      </c>
      <c r="B469" s="15" t="s">
        <v>55</v>
      </c>
      <c r="C469" s="692" t="str">
        <f>VLOOKUP($C452,'2025年度(1年後期)'!$B$5:$N$207,COLUMN('2025年度(1年後期)'!$I$5),0)&amp;""</f>
        <v>基礎科学実験実習</v>
      </c>
      <c r="D469" s="693"/>
      <c r="E469" s="698" t="str">
        <f>VLOOKUP($C452,'2025年度(2年後期)'!$B$5:$N$207,COLUMN('2025年度(2年後期)'!$I$5),0)&amp;""</f>
        <v/>
      </c>
      <c r="F469" s="693"/>
      <c r="G469" s="698" t="str">
        <f>VLOOKUP($C452,'2025年度(3年後期)'!$B$5:$N$207,COLUMN('2025年度(3年後期)'!$I$5),0)&amp;""</f>
        <v>領域別実習</v>
      </c>
      <c r="H469" s="693"/>
      <c r="I469" s="698" t="str">
        <f>VLOOKUP($C452,'2025年度(4年後期)'!$B$5:$N$206,COLUMN('2025年度(4年後期)'!$I$5),0)&amp;""</f>
        <v/>
      </c>
      <c r="J469" s="693"/>
      <c r="K469" s="694" t="str">
        <f>VLOOKUP($C452,'2025年度(助産後期)'!$B$5:$N$207,COLUMN('2025年度(助産後期)'!$I$5),0)&amp;""</f>
        <v/>
      </c>
      <c r="L469" s="694"/>
      <c r="M469" s="692" t="str">
        <f>VLOOKUP($C452,'2025年度(M1後期)'!$B$5:$N$207,COLUMN('2025年度(M1後期)'!$I$5),0)&amp;""</f>
        <v/>
      </c>
      <c r="N469" s="693"/>
      <c r="O469" s="694" t="str">
        <f>VLOOKUP($C452,'2025年度(M2後期)'!$B$5:$N$207,COLUMN('2025年度(M2後期)'!$I$5),0)&amp;""</f>
        <v>特別研究</v>
      </c>
      <c r="P469" s="693"/>
      <c r="Q469" s="694" t="str">
        <f>VLOOKUP($C452,'2025年度(D1後期)'!$B$5:$N$207,COLUMN('2025年度(D1後期)'!$I$5),0)&amp;""</f>
        <v/>
      </c>
      <c r="R469" s="693"/>
      <c r="S469" s="694" t="str">
        <f>VLOOKUP($C452,'2025年度(D23後期)'!$B$5:$N$207,COLUMN('2025年度(D23後期)'!$I$5),0)&amp;""</f>
        <v>特別研究</v>
      </c>
      <c r="T469" s="693"/>
      <c r="U469" s="21"/>
      <c r="Z469" s="696" t="str">
        <f>A469</f>
        <v>４時限（15：10～16：40）</v>
      </c>
      <c r="AA469" s="680"/>
      <c r="AB469" s="680"/>
      <c r="AC469" s="680"/>
      <c r="AD469" s="680"/>
      <c r="AE469" s="680"/>
      <c r="AF469" s="680"/>
      <c r="AG469" s="680"/>
      <c r="AH469" s="680"/>
      <c r="AI469" s="680"/>
      <c r="AJ469" s="680"/>
      <c r="AK469" s="680"/>
      <c r="AL469" s="680"/>
      <c r="AM469" s="680"/>
      <c r="AN469" s="680"/>
      <c r="AO469" s="680"/>
      <c r="AP469" s="680"/>
      <c r="AQ469" s="680"/>
      <c r="AR469" s="680"/>
      <c r="AS469" s="680"/>
      <c r="AT469" s="680"/>
      <c r="AU469" s="680"/>
      <c r="AV469" s="680"/>
      <c r="AW469" s="680" t="s">
        <v>430</v>
      </c>
      <c r="AX469" s="680"/>
      <c r="AY469" s="680"/>
      <c r="AZ469" s="680"/>
      <c r="BA469" s="680"/>
      <c r="BB469" s="680"/>
      <c r="BC469" s="680"/>
      <c r="BD469" s="680"/>
      <c r="BE469" s="680" t="s">
        <v>430</v>
      </c>
      <c r="BF469" s="680"/>
      <c r="BG469" s="680"/>
      <c r="BH469" s="680"/>
      <c r="BI469" s="680"/>
      <c r="BJ469" s="680"/>
      <c r="BK469" s="674"/>
      <c r="BL469" s="674"/>
      <c r="BM469" s="674"/>
      <c r="BN469" s="680"/>
      <c r="BO469" s="680"/>
      <c r="BP469" s="680"/>
      <c r="BQ469" s="680"/>
      <c r="BR469" s="680"/>
      <c r="BS469" s="680"/>
      <c r="BT469" s="680"/>
      <c r="BU469" s="680"/>
      <c r="BV469" s="680"/>
      <c r="BW469" s="680"/>
    </row>
    <row r="470" spans="1:75" ht="13.5" customHeight="1">
      <c r="A470" s="696"/>
      <c r="B470" s="15" t="s">
        <v>58</v>
      </c>
      <c r="C470" s="688" t="str">
        <f>IFERROR(VLOOKUP(C469,科目・教員!$A$2:$B$349,2,0),"")</f>
        <v>本間　典子</v>
      </c>
      <c r="D470" s="689"/>
      <c r="E470" s="690" t="str">
        <f>IFERROR(VLOOKUP(E469,科目・教員!$A$2:$B$349,2,0),"")</f>
        <v/>
      </c>
      <c r="F470" s="689"/>
      <c r="G470" s="690" t="str">
        <f>IFERROR(VLOOKUP(G469,科目・教員!$A$2:$B$349,2,0),"")</f>
        <v/>
      </c>
      <c r="H470" s="689"/>
      <c r="I470" s="690" t="str">
        <f>IFERROR(VLOOKUP(I469,科目・教員!$A$2:$B$349,2,0),"")</f>
        <v/>
      </c>
      <c r="J470" s="689"/>
      <c r="K470" s="691" t="str">
        <f>IFERROR(VLOOKUP(K469,科目・教員!$A$2:$B$349,2,0),"")</f>
        <v/>
      </c>
      <c r="L470" s="691"/>
      <c r="M470" s="688" t="str">
        <f>IFERROR(VLOOKUP(M469,科目・教員!$A$2:$B$349,2,0),"")</f>
        <v/>
      </c>
      <c r="N470" s="689"/>
      <c r="O470" s="691" t="str">
        <f>IFERROR(VLOOKUP(O469,科目・教員!$A$2:$B$349,2,0),"")</f>
        <v/>
      </c>
      <c r="P470" s="689"/>
      <c r="Q470" s="691" t="str">
        <f>IFERROR(VLOOKUP(Q469,科目・教員!$A$2:$B$349,2,0),"")</f>
        <v/>
      </c>
      <c r="R470" s="689"/>
      <c r="S470" s="691" t="str">
        <f>IFERROR(VLOOKUP(S469,科目・教員!$A$2:$B$349,2,0),"")</f>
        <v/>
      </c>
      <c r="T470" s="689"/>
      <c r="U470" s="21"/>
      <c r="Z470" s="696"/>
      <c r="AA470" s="681"/>
      <c r="AB470" s="681"/>
      <c r="AC470" s="681"/>
      <c r="AD470" s="681"/>
      <c r="AE470" s="681"/>
      <c r="AF470" s="681"/>
      <c r="AG470" s="681"/>
      <c r="AH470" s="681"/>
      <c r="AI470" s="681"/>
      <c r="AJ470" s="681"/>
      <c r="AK470" s="681"/>
      <c r="AL470" s="681"/>
      <c r="AM470" s="681"/>
      <c r="AN470" s="681"/>
      <c r="AO470" s="681"/>
      <c r="AP470" s="681"/>
      <c r="AQ470" s="681"/>
      <c r="AR470" s="681"/>
      <c r="AS470" s="681"/>
      <c r="AT470" s="681"/>
      <c r="AU470" s="681"/>
      <c r="AV470" s="681"/>
      <c r="AW470" s="681"/>
      <c r="AX470" s="681"/>
      <c r="AY470" s="681"/>
      <c r="AZ470" s="681"/>
      <c r="BA470" s="681"/>
      <c r="BB470" s="681"/>
      <c r="BC470" s="681"/>
      <c r="BD470" s="681"/>
      <c r="BE470" s="681"/>
      <c r="BF470" s="681"/>
      <c r="BG470" s="681"/>
      <c r="BH470" s="681"/>
      <c r="BI470" s="681"/>
      <c r="BJ470" s="681"/>
      <c r="BK470" s="675"/>
      <c r="BL470" s="675"/>
      <c r="BM470" s="675"/>
      <c r="BN470" s="681"/>
      <c r="BO470" s="681"/>
      <c r="BP470" s="681"/>
      <c r="BQ470" s="681"/>
      <c r="BR470" s="681"/>
      <c r="BS470" s="681"/>
      <c r="BT470" s="681"/>
      <c r="BU470" s="681"/>
      <c r="BV470" s="681"/>
      <c r="BW470" s="681"/>
    </row>
    <row r="471" spans="1:75" ht="13.5" customHeight="1">
      <c r="A471" s="696"/>
      <c r="B471" s="15" t="s">
        <v>60</v>
      </c>
      <c r="C471" s="688" t="str">
        <f>VLOOKUP($C452,'2025年度(1年後期)'!$B$5:$N$207,COLUMN('2025年度(1年後期)'!$I$5)+1,0)&amp;""</f>
        <v>301･実験室1･実験室2</v>
      </c>
      <c r="D471" s="689"/>
      <c r="E471" s="690" t="str">
        <f>VLOOKUP($C452,'2025年度(2年後期)'!$B$5:$N$207,COLUMN('2025年度(2年後期)'!$I$5)+1,0)&amp;""</f>
        <v/>
      </c>
      <c r="F471" s="689"/>
      <c r="G471" s="690" t="str">
        <f>VLOOKUP($C452,'2025年度(3年後期)'!$B$5:$N$207,COLUMN('2025年度(3年後期)'!$I$5)+1,0)&amp;""</f>
        <v/>
      </c>
      <c r="H471" s="689"/>
      <c r="I471" s="690" t="str">
        <f>VLOOKUP($C452,'2025年度(4年後期)'!$B$5:$N$206,COLUMN('2025年度(4年後期)'!$I$5)+1,0)&amp;""</f>
        <v/>
      </c>
      <c r="J471" s="689"/>
      <c r="K471" s="691" t="str">
        <f>VLOOKUP($C452,'2025年度(助産後期)'!$B$5:$N$207,COLUMN('2025年度(助産後期)'!$I$5)+1,0)&amp;""</f>
        <v/>
      </c>
      <c r="L471" s="691"/>
      <c r="M471" s="688" t="str">
        <f>VLOOKUP($C452,'2025年度(M1後期)'!$B$5:$N$207,COLUMN('2025年度(M1後期)'!$I$5)+1,0)&amp;""</f>
        <v/>
      </c>
      <c r="N471" s="689"/>
      <c r="O471" s="691" t="str">
        <f>VLOOKUP($C452,'2025年度(M2後期)'!$B$5:$N$207,COLUMN('2025年度(M2後期)'!$I$5)+1,0)&amp;""</f>
        <v/>
      </c>
      <c r="P471" s="689"/>
      <c r="Q471" s="691" t="str">
        <f>VLOOKUP($C452,'2025年度(D1後期)'!$B$5:$N$207,COLUMN('2025年度(D1後期)'!$I$5)+1,0)&amp;""</f>
        <v/>
      </c>
      <c r="R471" s="689"/>
      <c r="S471" s="691" t="str">
        <f>VLOOKUP($C452,'2025年度(D23後期)'!$B$5:$N$207,COLUMN('2025年度(D23後期)'!$I$5)+1,0)&amp;""</f>
        <v/>
      </c>
      <c r="T471" s="689"/>
      <c r="U471" s="21"/>
      <c r="Z471" s="696"/>
      <c r="AA471" s="681"/>
      <c r="AB471" s="681"/>
      <c r="AC471" s="681"/>
      <c r="AD471" s="681"/>
      <c r="AE471" s="681"/>
      <c r="AF471" s="681"/>
      <c r="AG471" s="681"/>
      <c r="AH471" s="681"/>
      <c r="AI471" s="681"/>
      <c r="AJ471" s="681"/>
      <c r="AK471" s="681"/>
      <c r="AL471" s="681"/>
      <c r="AM471" s="681"/>
      <c r="AN471" s="681"/>
      <c r="AO471" s="681"/>
      <c r="AP471" s="681"/>
      <c r="AQ471" s="681"/>
      <c r="AR471" s="681"/>
      <c r="AS471" s="681"/>
      <c r="AT471" s="681"/>
      <c r="AU471" s="681"/>
      <c r="AV471" s="681"/>
      <c r="AW471" s="681"/>
      <c r="AX471" s="681"/>
      <c r="AY471" s="681"/>
      <c r="AZ471" s="681"/>
      <c r="BA471" s="681"/>
      <c r="BB471" s="681"/>
      <c r="BC471" s="681"/>
      <c r="BD471" s="681"/>
      <c r="BE471" s="681"/>
      <c r="BF471" s="681"/>
      <c r="BG471" s="681"/>
      <c r="BH471" s="681"/>
      <c r="BI471" s="681"/>
      <c r="BJ471" s="681"/>
      <c r="BK471" s="675"/>
      <c r="BL471" s="675"/>
      <c r="BM471" s="675"/>
      <c r="BN471" s="681"/>
      <c r="BO471" s="681"/>
      <c r="BP471" s="681"/>
      <c r="BQ471" s="681"/>
      <c r="BR471" s="681"/>
      <c r="BS471" s="681"/>
      <c r="BT471" s="681"/>
      <c r="BU471" s="681"/>
      <c r="BV471" s="681"/>
      <c r="BW471" s="681"/>
    </row>
    <row r="472" spans="1:75" ht="13.5" customHeight="1">
      <c r="A472" s="697"/>
      <c r="B472" s="16" t="s">
        <v>62</v>
      </c>
      <c r="C472" s="687"/>
      <c r="D472" s="685"/>
      <c r="E472" s="684"/>
      <c r="F472" s="685"/>
      <c r="G472" s="684"/>
      <c r="H472" s="685"/>
      <c r="I472" s="684"/>
      <c r="J472" s="685"/>
      <c r="K472" s="686"/>
      <c r="L472" s="686"/>
      <c r="M472" s="687"/>
      <c r="N472" s="685"/>
      <c r="O472" s="686"/>
      <c r="P472" s="685"/>
      <c r="Q472" s="686"/>
      <c r="R472" s="685"/>
      <c r="S472" s="686"/>
      <c r="T472" s="685"/>
      <c r="U472" s="21"/>
      <c r="Z472" s="697"/>
      <c r="AA472" s="682"/>
      <c r="AB472" s="682"/>
      <c r="AC472" s="682"/>
      <c r="AD472" s="682"/>
      <c r="AE472" s="682"/>
      <c r="AF472" s="682"/>
      <c r="AG472" s="682"/>
      <c r="AH472" s="682"/>
      <c r="AI472" s="682"/>
      <c r="AJ472" s="682"/>
      <c r="AK472" s="682"/>
      <c r="AL472" s="682"/>
      <c r="AM472" s="682"/>
      <c r="AN472" s="682"/>
      <c r="AO472" s="682"/>
      <c r="AP472" s="682"/>
      <c r="AQ472" s="682"/>
      <c r="AR472" s="682"/>
      <c r="AS472" s="682"/>
      <c r="AT472" s="682"/>
      <c r="AU472" s="682"/>
      <c r="AV472" s="682"/>
      <c r="AW472" s="682"/>
      <c r="AX472" s="682"/>
      <c r="AY472" s="682"/>
      <c r="AZ472" s="682"/>
      <c r="BA472" s="682"/>
      <c r="BB472" s="682"/>
      <c r="BC472" s="682"/>
      <c r="BD472" s="682"/>
      <c r="BE472" s="682"/>
      <c r="BF472" s="682"/>
      <c r="BG472" s="682"/>
      <c r="BH472" s="682"/>
      <c r="BI472" s="682"/>
      <c r="BJ472" s="682"/>
      <c r="BK472" s="676"/>
      <c r="BL472" s="676"/>
      <c r="BM472" s="676"/>
      <c r="BN472" s="682"/>
      <c r="BO472" s="682"/>
      <c r="BP472" s="682"/>
      <c r="BQ472" s="682"/>
      <c r="BR472" s="682"/>
      <c r="BS472" s="682"/>
      <c r="BT472" s="682"/>
      <c r="BU472" s="682"/>
      <c r="BV472" s="682"/>
      <c r="BW472" s="682"/>
    </row>
    <row r="473" spans="1:75" ht="13.5" customHeight="1">
      <c r="A473" s="696" t="s">
        <v>87</v>
      </c>
      <c r="B473" s="15" t="s">
        <v>55</v>
      </c>
      <c r="C473" s="692" t="str">
        <f>VLOOKUP($C452,'2025年度(1年後期)'!$B$5:$N$207,COLUMN('2025年度(1年後期)'!$K$5),0)&amp;""</f>
        <v/>
      </c>
      <c r="D473" s="693"/>
      <c r="E473" s="698" t="str">
        <f>VLOOKUP($C452,'2025年度(2年後期)'!$B$5:$N$207,COLUMN('2025年度(2年後期)'!$K$5),0)&amp;""</f>
        <v/>
      </c>
      <c r="F473" s="693"/>
      <c r="G473" s="698" t="str">
        <f>VLOOKUP($C452,'2025年度(3年後期)'!$B$5:$N$207,COLUMN('2025年度(3年後期)'!$K$5),0)&amp;""</f>
        <v/>
      </c>
      <c r="H473" s="693"/>
      <c r="I473" s="698" t="str">
        <f>VLOOKUP($C452,'2025年度(4年後期)'!$B$5:$N$206,COLUMN('2025年度(4年後期)'!$K$5),0)&amp;""</f>
        <v/>
      </c>
      <c r="J473" s="693"/>
      <c r="K473" s="694" t="str">
        <f>VLOOKUP($C452,'2025年度(助産後期)'!$B$5:$N$207,COLUMN('2025年度(助産後期)'!$K$5),0)&amp;""</f>
        <v/>
      </c>
      <c r="L473" s="694"/>
      <c r="M473" s="692" t="str">
        <f>VLOOKUP($C452,'2025年度(M1後期)'!$B$5:$N$207,COLUMN('2025年度(M1後期)'!$K$5),0)&amp;""</f>
        <v/>
      </c>
      <c r="N473" s="693"/>
      <c r="O473" s="694" t="str">
        <f>VLOOKUP($C452,'2025年度(M2後期)'!$B$5:$N$207,COLUMN('2025年度(M2後期)'!$K$5),0)&amp;""</f>
        <v/>
      </c>
      <c r="P473" s="693"/>
      <c r="Q473" s="694" t="str">
        <f>VLOOKUP($C452,'2025年度(D1後期)'!$B$5:$N$207,COLUMN('2025年度(D1後期)'!$K$5),0)&amp;""</f>
        <v/>
      </c>
      <c r="R473" s="693"/>
      <c r="S473" s="694" t="str">
        <f>VLOOKUP($C452,'2025年度(D23後期)'!$B$5:$N$207,COLUMN('2025年度(D23後期)'!$K$5),0)&amp;""</f>
        <v/>
      </c>
      <c r="T473" s="693"/>
      <c r="U473" s="21"/>
      <c r="Z473" s="696" t="str">
        <f>A473</f>
        <v>５時限（16：50～18：20）</v>
      </c>
      <c r="AA473" s="680"/>
      <c r="AB473" s="680"/>
      <c r="AC473" s="680"/>
      <c r="AD473" s="680"/>
      <c r="AE473" s="680"/>
      <c r="AF473" s="680"/>
      <c r="AG473" s="680"/>
      <c r="AH473" s="680"/>
      <c r="AI473" s="680"/>
      <c r="AJ473" s="680"/>
      <c r="AK473" s="680"/>
      <c r="AL473" s="680"/>
      <c r="AM473" s="680"/>
      <c r="AN473" s="680"/>
      <c r="AO473" s="680"/>
      <c r="AP473" s="680"/>
      <c r="AQ473" s="680"/>
      <c r="AR473" s="680"/>
      <c r="AS473" s="680"/>
      <c r="AT473" s="680"/>
      <c r="AU473" s="680"/>
      <c r="AV473" s="680"/>
      <c r="AW473" s="680"/>
      <c r="AX473" s="680"/>
      <c r="AY473" s="680"/>
      <c r="AZ473" s="680"/>
      <c r="BA473" s="680"/>
      <c r="BB473" s="680"/>
      <c r="BC473" s="680"/>
      <c r="BD473" s="680"/>
      <c r="BE473" s="680"/>
      <c r="BF473" s="680"/>
      <c r="BG473" s="680"/>
      <c r="BH473" s="680"/>
      <c r="BI473" s="680"/>
      <c r="BJ473" s="680"/>
      <c r="BK473" s="674"/>
      <c r="BL473" s="674"/>
      <c r="BM473" s="674"/>
      <c r="BN473" s="680"/>
      <c r="BO473" s="680"/>
      <c r="BP473" s="680"/>
      <c r="BQ473" s="680"/>
      <c r="BR473" s="680"/>
      <c r="BS473" s="680"/>
      <c r="BT473" s="680"/>
      <c r="BU473" s="680"/>
      <c r="BV473" s="680"/>
      <c r="BW473" s="680"/>
    </row>
    <row r="474" spans="1:75" ht="13.5" customHeight="1">
      <c r="A474" s="696"/>
      <c r="B474" s="15" t="s">
        <v>58</v>
      </c>
      <c r="C474" s="688" t="str">
        <f>IFERROR(VLOOKUP(C473,科目・教員!$A$2:$B$349,2,0),"")</f>
        <v/>
      </c>
      <c r="D474" s="689"/>
      <c r="E474" s="690" t="str">
        <f>IFERROR(VLOOKUP(E473,科目・教員!$A$2:$B$349,2,0),"")</f>
        <v/>
      </c>
      <c r="F474" s="689"/>
      <c r="G474" s="690" t="str">
        <f>IFERROR(VLOOKUP(G473,科目・教員!$A$2:$B$349,2,0),"")</f>
        <v/>
      </c>
      <c r="H474" s="689"/>
      <c r="I474" s="690" t="str">
        <f>IFERROR(VLOOKUP(I473,科目・教員!$A$2:$B$349,2,0),"")</f>
        <v/>
      </c>
      <c r="J474" s="689"/>
      <c r="K474" s="691" t="str">
        <f>IFERROR(VLOOKUP(K473,科目・教員!$A$2:$B$349,2,0),"")</f>
        <v/>
      </c>
      <c r="L474" s="691"/>
      <c r="M474" s="688" t="str">
        <f>IFERROR(VLOOKUP(M473,科目・教員!$A$2:$B$349,2,0),"")</f>
        <v/>
      </c>
      <c r="N474" s="689"/>
      <c r="O474" s="691" t="str">
        <f>IFERROR(VLOOKUP(O473,科目・教員!$A$2:$B$349,2,0),"")</f>
        <v/>
      </c>
      <c r="P474" s="689"/>
      <c r="Q474" s="691" t="str">
        <f>IFERROR(VLOOKUP(Q473,科目・教員!$A$2:$B$349,2,0),"")</f>
        <v/>
      </c>
      <c r="R474" s="689"/>
      <c r="S474" s="691" t="str">
        <f>IFERROR(VLOOKUP(S473,科目・教員!$A$2:$B$349,2,0),"")</f>
        <v/>
      </c>
      <c r="T474" s="689"/>
      <c r="U474" s="21"/>
      <c r="Z474" s="696"/>
      <c r="AA474" s="681"/>
      <c r="AB474" s="681"/>
      <c r="AC474" s="681"/>
      <c r="AD474" s="681"/>
      <c r="AE474" s="681"/>
      <c r="AF474" s="681"/>
      <c r="AG474" s="681"/>
      <c r="AH474" s="681"/>
      <c r="AI474" s="681"/>
      <c r="AJ474" s="681"/>
      <c r="AK474" s="681"/>
      <c r="AL474" s="681"/>
      <c r="AM474" s="681"/>
      <c r="AN474" s="681"/>
      <c r="AO474" s="681"/>
      <c r="AP474" s="681"/>
      <c r="AQ474" s="681"/>
      <c r="AR474" s="681"/>
      <c r="AS474" s="681"/>
      <c r="AT474" s="681"/>
      <c r="AU474" s="681"/>
      <c r="AV474" s="681"/>
      <c r="AW474" s="681"/>
      <c r="AX474" s="681"/>
      <c r="AY474" s="681"/>
      <c r="AZ474" s="681"/>
      <c r="BA474" s="681"/>
      <c r="BB474" s="681"/>
      <c r="BC474" s="681"/>
      <c r="BD474" s="681"/>
      <c r="BE474" s="681"/>
      <c r="BF474" s="681"/>
      <c r="BG474" s="681"/>
      <c r="BH474" s="681"/>
      <c r="BI474" s="681"/>
      <c r="BJ474" s="681"/>
      <c r="BK474" s="675"/>
      <c r="BL474" s="675"/>
      <c r="BM474" s="675"/>
      <c r="BN474" s="681"/>
      <c r="BO474" s="681"/>
      <c r="BP474" s="681"/>
      <c r="BQ474" s="681"/>
      <c r="BR474" s="681"/>
      <c r="BS474" s="681"/>
      <c r="BT474" s="681"/>
      <c r="BU474" s="681"/>
      <c r="BV474" s="681"/>
      <c r="BW474" s="681"/>
    </row>
    <row r="475" spans="1:75" ht="13.5" customHeight="1">
      <c r="A475" s="696"/>
      <c r="B475" s="15" t="s">
        <v>60</v>
      </c>
      <c r="C475" s="688" t="str">
        <f>VLOOKUP($C452,'2025年度(1年後期)'!$B$5:$N$207,COLUMN('2025年度(1年後期)'!$K$5)+1,0)&amp;""</f>
        <v/>
      </c>
      <c r="D475" s="689"/>
      <c r="E475" s="690" t="str">
        <f>VLOOKUP($C452,'2025年度(2年後期)'!$B$5:$N$207,COLUMN('2025年度(2年後期)'!$K$5)+1,0)&amp;""</f>
        <v/>
      </c>
      <c r="F475" s="689"/>
      <c r="G475" s="690" t="str">
        <f>VLOOKUP($C452,'2025年度(3年後期)'!$B$5:$N$207,COLUMN('2025年度(3年後期)'!$K$5)+1,0)&amp;""</f>
        <v/>
      </c>
      <c r="H475" s="689"/>
      <c r="I475" s="690" t="str">
        <f>VLOOKUP($C452,'2025年度(4年後期)'!$B$5:$N$206,COLUMN('2025年度(4年後期)'!$K$5)+1,0)&amp;""</f>
        <v/>
      </c>
      <c r="J475" s="689"/>
      <c r="K475" s="691" t="str">
        <f>VLOOKUP($C452,'2025年度(助産後期)'!$B$5:$N$207,COLUMN('2025年度(助産後期)'!$K$5)+1,0)&amp;""</f>
        <v/>
      </c>
      <c r="L475" s="691"/>
      <c r="M475" s="688" t="str">
        <f>VLOOKUP($C452,'2025年度(M1後期)'!$B$5:$N$207,COLUMN('2025年度(M1後期)'!$K$5)+1,0)&amp;""</f>
        <v/>
      </c>
      <c r="N475" s="689"/>
      <c r="O475" s="691" t="str">
        <f>VLOOKUP($C452,'2025年度(M1後期)'!$B$5:$N$207,COLUMN('2025年度(M1後期)'!$K$5)+1,0)&amp;""</f>
        <v/>
      </c>
      <c r="P475" s="689"/>
      <c r="Q475" s="691" t="str">
        <f>VLOOKUP($C452,'2025年度(D1後期)'!$B$5:$N$207,COLUMN('2025年度(D1後期)'!$K$5)+1,0)&amp;""</f>
        <v/>
      </c>
      <c r="R475" s="689"/>
      <c r="S475" s="691" t="str">
        <f>VLOOKUP($C452,'2025年度(D23後期)'!$B$5:$N$207,COLUMN('2025年度(D23後期)'!$K$5)+1,0)&amp;""</f>
        <v/>
      </c>
      <c r="T475" s="689"/>
      <c r="U475" s="21"/>
      <c r="Z475" s="696"/>
      <c r="AA475" s="681"/>
      <c r="AB475" s="681"/>
      <c r="AC475" s="681"/>
      <c r="AD475" s="681"/>
      <c r="AE475" s="681"/>
      <c r="AF475" s="681"/>
      <c r="AG475" s="681"/>
      <c r="AH475" s="681"/>
      <c r="AI475" s="681"/>
      <c r="AJ475" s="681"/>
      <c r="AK475" s="681"/>
      <c r="AL475" s="681"/>
      <c r="AM475" s="681"/>
      <c r="AN475" s="681"/>
      <c r="AO475" s="681"/>
      <c r="AP475" s="681"/>
      <c r="AQ475" s="681"/>
      <c r="AR475" s="681"/>
      <c r="AS475" s="681"/>
      <c r="AT475" s="681"/>
      <c r="AU475" s="681"/>
      <c r="AV475" s="681"/>
      <c r="AW475" s="681"/>
      <c r="AX475" s="681"/>
      <c r="AY475" s="681"/>
      <c r="AZ475" s="681"/>
      <c r="BA475" s="681"/>
      <c r="BB475" s="681"/>
      <c r="BC475" s="681"/>
      <c r="BD475" s="681"/>
      <c r="BE475" s="681"/>
      <c r="BF475" s="681"/>
      <c r="BG475" s="681"/>
      <c r="BH475" s="681"/>
      <c r="BI475" s="681"/>
      <c r="BJ475" s="681"/>
      <c r="BK475" s="675"/>
      <c r="BL475" s="675"/>
      <c r="BM475" s="675"/>
      <c r="BN475" s="681"/>
      <c r="BO475" s="681"/>
      <c r="BP475" s="681"/>
      <c r="BQ475" s="681"/>
      <c r="BR475" s="681"/>
      <c r="BS475" s="681"/>
      <c r="BT475" s="681"/>
      <c r="BU475" s="681"/>
      <c r="BV475" s="681"/>
      <c r="BW475" s="681"/>
    </row>
    <row r="476" spans="1:75" ht="13.5" customHeight="1">
      <c r="A476" s="697"/>
      <c r="B476" s="16" t="s">
        <v>62</v>
      </c>
      <c r="C476" s="687"/>
      <c r="D476" s="685"/>
      <c r="E476" s="684"/>
      <c r="F476" s="685"/>
      <c r="G476" s="684"/>
      <c r="H476" s="685"/>
      <c r="I476" s="684"/>
      <c r="J476" s="685"/>
      <c r="K476" s="686"/>
      <c r="L476" s="686"/>
      <c r="M476" s="687"/>
      <c r="N476" s="685"/>
      <c r="O476" s="686"/>
      <c r="P476" s="685"/>
      <c r="Q476" s="686"/>
      <c r="R476" s="685"/>
      <c r="S476" s="686"/>
      <c r="T476" s="685"/>
      <c r="U476" s="22"/>
      <c r="V476" s="19"/>
      <c r="W476" s="19"/>
      <c r="X476" s="19"/>
      <c r="Y476" s="19"/>
      <c r="Z476" s="697"/>
      <c r="AA476" s="682"/>
      <c r="AB476" s="682"/>
      <c r="AC476" s="682"/>
      <c r="AD476" s="682"/>
      <c r="AE476" s="682"/>
      <c r="AF476" s="682"/>
      <c r="AG476" s="682"/>
      <c r="AH476" s="682"/>
      <c r="AI476" s="682"/>
      <c r="AJ476" s="682"/>
      <c r="AK476" s="682"/>
      <c r="AL476" s="682"/>
      <c r="AM476" s="682"/>
      <c r="AN476" s="682"/>
      <c r="AO476" s="682"/>
      <c r="AP476" s="682"/>
      <c r="AQ476" s="682"/>
      <c r="AR476" s="682"/>
      <c r="AS476" s="682"/>
      <c r="AT476" s="682"/>
      <c r="AU476" s="682"/>
      <c r="AV476" s="682"/>
      <c r="AW476" s="682"/>
      <c r="AX476" s="682"/>
      <c r="AY476" s="682"/>
      <c r="AZ476" s="682"/>
      <c r="BA476" s="682"/>
      <c r="BB476" s="682"/>
      <c r="BC476" s="682"/>
      <c r="BD476" s="682"/>
      <c r="BE476" s="682"/>
      <c r="BF476" s="682"/>
      <c r="BG476" s="682"/>
      <c r="BH476" s="682"/>
      <c r="BI476" s="682"/>
      <c r="BJ476" s="682"/>
      <c r="BK476" s="676"/>
      <c r="BL476" s="676"/>
      <c r="BM476" s="676"/>
      <c r="BN476" s="682"/>
      <c r="BO476" s="682"/>
      <c r="BP476" s="682"/>
      <c r="BQ476" s="682"/>
      <c r="BR476" s="682"/>
      <c r="BS476" s="682"/>
      <c r="BT476" s="682"/>
      <c r="BU476" s="682"/>
      <c r="BV476" s="682"/>
      <c r="BW476" s="682"/>
    </row>
    <row r="477" spans="1:75" ht="21.75">
      <c r="A477" s="5"/>
      <c r="B477" s="6"/>
      <c r="C477" s="722">
        <f>C452+1</f>
        <v>46073</v>
      </c>
      <c r="D477" s="722"/>
      <c r="E477" s="722"/>
      <c r="F477" s="722"/>
      <c r="G477" s="722"/>
      <c r="H477" s="722"/>
      <c r="I477" s="722"/>
      <c r="J477" s="722"/>
      <c r="K477" s="722"/>
      <c r="L477" s="722"/>
      <c r="M477" s="722"/>
      <c r="N477" s="722"/>
      <c r="O477" s="722"/>
      <c r="P477" s="722"/>
      <c r="Q477" s="722"/>
      <c r="R477" s="722"/>
      <c r="S477" s="722"/>
      <c r="T477" s="722"/>
      <c r="U477" s="781">
        <f>C477</f>
        <v>46073</v>
      </c>
      <c r="V477" s="782"/>
      <c r="W477" s="782"/>
      <c r="X477" s="782"/>
      <c r="Y477" s="782"/>
      <c r="Z477" s="783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96" t="s">
        <v>54</v>
      </c>
      <c r="B478" s="12" t="s">
        <v>55</v>
      </c>
      <c r="C478" s="705" t="str">
        <f>VLOOKUP($C477,'2025年度(1年後期)'!$B$5:$N$207,COLUMN('2025年度(1年後期)'!$C$5),0)&amp;""</f>
        <v>基礎科学実験実習</v>
      </c>
      <c r="D478" s="706"/>
      <c r="E478" s="713" t="str">
        <f>VLOOKUP($C477,'2025年度(2年後期)'!$B$5:$N$207,COLUMN('2025年度(2年後期)'!$C$5),0)&amp;""</f>
        <v/>
      </c>
      <c r="F478" s="706"/>
      <c r="G478" s="713" t="str">
        <f>VLOOKUP($C477,'2025年度(3年後期)'!$B$5:$N$207,COLUMN('2025年度(3年後期)'!$C$5),0)&amp;""</f>
        <v>領域別実習</v>
      </c>
      <c r="H478" s="706"/>
      <c r="I478" s="713" t="str">
        <f>VLOOKUP($C477,'2025年度(4年後期)'!$B$5:$N$206,COLUMN('2025年度(4年後期)'!$C$5),0)&amp;""</f>
        <v/>
      </c>
      <c r="J478" s="706"/>
      <c r="K478" s="693" t="str">
        <f>VLOOKUP($C477,'2025年度(助産後期)'!$B$5:$N$207,COLUMN('2025年度(助産後期)'!$C$5),0)&amp;""</f>
        <v/>
      </c>
      <c r="L478" s="709"/>
      <c r="M478" s="723" t="str">
        <f>VLOOKUP($C477,'2025年度(M1後期)'!$B$5:$N$207,COLUMN('2025年度(M1後期)'!$C$5),0)&amp;""</f>
        <v>がん看護学演習Ａ－Ⅲ</v>
      </c>
      <c r="N478" s="709"/>
      <c r="O478" s="713" t="str">
        <f>VLOOKUP($C477,'2025年度(M2後期)'!$B$5:$N$207,COLUMN('2025年度(M2後期)'!$C$5),0)&amp;""</f>
        <v>特別研究</v>
      </c>
      <c r="P478" s="706"/>
      <c r="Q478" s="713" t="str">
        <f>VLOOKUP($C477,'2025年度(D1後期)'!$B$5:$N$207,COLUMN('2025年度(D1後期)'!$C$5),0)&amp;""</f>
        <v/>
      </c>
      <c r="R478" s="706"/>
      <c r="S478" s="693" t="str">
        <f>VLOOKUP($C477,'2025年度(D23後期)'!$B$5:$N$207,COLUMN('2025年度(D23後期)'!$C$5),0)&amp;""</f>
        <v>特別研究</v>
      </c>
      <c r="T478" s="706"/>
      <c r="U478" s="20"/>
      <c r="V478" s="31"/>
      <c r="Z478" s="695" t="str">
        <f>A478</f>
        <v xml:space="preserve">１時限（09：20～10：50） </v>
      </c>
      <c r="AA478" s="680"/>
      <c r="AB478" s="680"/>
      <c r="AC478" s="680"/>
      <c r="AD478" s="680"/>
      <c r="AE478" s="680"/>
      <c r="AF478" s="680"/>
      <c r="AG478" s="680" t="s">
        <v>216</v>
      </c>
      <c r="AH478" s="680" t="s">
        <v>216</v>
      </c>
      <c r="AI478" s="680" t="s">
        <v>216</v>
      </c>
      <c r="AJ478" s="680" t="s">
        <v>216</v>
      </c>
      <c r="AK478" s="680"/>
      <c r="AL478" s="680"/>
      <c r="AM478" s="680"/>
      <c r="AN478" s="680"/>
      <c r="AO478" s="680"/>
      <c r="AP478" s="680"/>
      <c r="AQ478" s="680"/>
      <c r="AR478" s="680"/>
      <c r="AS478" s="680"/>
      <c r="AT478" s="680"/>
      <c r="AU478" s="680"/>
      <c r="AV478" s="680"/>
      <c r="AW478" s="680" t="s">
        <v>430</v>
      </c>
      <c r="AX478" s="680" t="s">
        <v>216</v>
      </c>
      <c r="AY478" s="680" t="s">
        <v>216</v>
      </c>
      <c r="AZ478" s="680" t="s">
        <v>216</v>
      </c>
      <c r="BA478" s="680"/>
      <c r="BB478" s="680"/>
      <c r="BC478" s="680"/>
      <c r="BD478" s="680"/>
      <c r="BE478" s="680" t="s">
        <v>430</v>
      </c>
      <c r="BF478" s="680"/>
      <c r="BG478" s="680"/>
      <c r="BH478" s="680"/>
      <c r="BI478" s="680"/>
      <c r="BJ478" s="680"/>
      <c r="BK478" s="674"/>
      <c r="BL478" s="674"/>
      <c r="BM478" s="674"/>
      <c r="BN478" s="680"/>
      <c r="BO478" s="680"/>
      <c r="BP478" s="680"/>
      <c r="BQ478" s="680"/>
      <c r="BR478" s="680"/>
      <c r="BS478" s="680"/>
      <c r="BT478" s="680"/>
      <c r="BU478" s="680"/>
      <c r="BV478" s="680"/>
      <c r="BW478" s="680"/>
    </row>
    <row r="479" spans="1:75" ht="13.5" customHeight="1">
      <c r="A479" s="696"/>
      <c r="B479" s="15" t="s">
        <v>58</v>
      </c>
      <c r="C479" s="708" t="str">
        <f>IFERROR(VLOOKUP(C478,科目・教員!$A$2:$B$349,2,0),"")</f>
        <v>本間　典子</v>
      </c>
      <c r="D479" s="707"/>
      <c r="E479" s="716" t="str">
        <f>IFERROR(VLOOKUP(E478,科目・教員!$A$2:$B$349,2,0),"")</f>
        <v/>
      </c>
      <c r="F479" s="707"/>
      <c r="G479" s="716" t="str">
        <f>IFERROR(VLOOKUP(G478,科目・教員!$A$2:$B$349,2,0),"")</f>
        <v/>
      </c>
      <c r="H479" s="707"/>
      <c r="I479" s="716" t="str">
        <f>IFERROR(VLOOKUP(I478,科目・教員!$A$2:$B$349,2,0),"")</f>
        <v/>
      </c>
      <c r="J479" s="707"/>
      <c r="K479" s="689" t="str">
        <f>IFERROR(VLOOKUP(K478,科目・教員!$A$2:$B$349,2,0),"")</f>
        <v/>
      </c>
      <c r="L479" s="717"/>
      <c r="M479" s="718" t="str">
        <f>IFERROR(VLOOKUP(M478,科目・教員!$A$2:$B$349,2,0),"")</f>
        <v/>
      </c>
      <c r="N479" s="707"/>
      <c r="O479" s="716" t="str">
        <f>IFERROR(VLOOKUP(O478,科目・教員!$A$2:$B$349,2,0),"")</f>
        <v/>
      </c>
      <c r="P479" s="707"/>
      <c r="Q479" s="716" t="str">
        <f>IFERROR(VLOOKUP(Q478,科目・教員!$A$2:$B$349,2,0),"")</f>
        <v/>
      </c>
      <c r="R479" s="707"/>
      <c r="S479" s="689" t="str">
        <f>IFERROR(VLOOKUP(S478,科目・教員!$A$2:$B$349,2,0),"")</f>
        <v/>
      </c>
      <c r="T479" s="707"/>
      <c r="U479" s="20"/>
      <c r="V479" s="41"/>
      <c r="Z479" s="696"/>
      <c r="AA479" s="681"/>
      <c r="AB479" s="681"/>
      <c r="AC479" s="681"/>
      <c r="AD479" s="681"/>
      <c r="AE479" s="681"/>
      <c r="AF479" s="681"/>
      <c r="AG479" s="681"/>
      <c r="AH479" s="681"/>
      <c r="AI479" s="681"/>
      <c r="AJ479" s="681"/>
      <c r="AK479" s="681"/>
      <c r="AL479" s="681"/>
      <c r="AM479" s="681"/>
      <c r="AN479" s="681"/>
      <c r="AO479" s="681"/>
      <c r="AP479" s="681"/>
      <c r="AQ479" s="681"/>
      <c r="AR479" s="681"/>
      <c r="AS479" s="681"/>
      <c r="AT479" s="681"/>
      <c r="AU479" s="681"/>
      <c r="AV479" s="681"/>
      <c r="AW479" s="681"/>
      <c r="AX479" s="681"/>
      <c r="AY479" s="681"/>
      <c r="AZ479" s="681"/>
      <c r="BA479" s="681"/>
      <c r="BB479" s="681"/>
      <c r="BC479" s="681"/>
      <c r="BD479" s="681"/>
      <c r="BE479" s="681"/>
      <c r="BF479" s="681"/>
      <c r="BG479" s="681"/>
      <c r="BH479" s="681"/>
      <c r="BI479" s="681"/>
      <c r="BJ479" s="681"/>
      <c r="BK479" s="675"/>
      <c r="BL479" s="675"/>
      <c r="BM479" s="675"/>
      <c r="BN479" s="681"/>
      <c r="BO479" s="681"/>
      <c r="BP479" s="681"/>
      <c r="BQ479" s="681"/>
      <c r="BR479" s="681"/>
      <c r="BS479" s="681"/>
      <c r="BT479" s="681"/>
      <c r="BU479" s="681"/>
      <c r="BV479" s="681"/>
      <c r="BW479" s="681"/>
    </row>
    <row r="480" spans="1:75" ht="13.5" customHeight="1">
      <c r="A480" s="696"/>
      <c r="B480" s="15" t="s">
        <v>60</v>
      </c>
      <c r="C480" s="708" t="str">
        <f>VLOOKUP($C477,'2025年度(1年後期)'!$B$5:$N$207,COLUMN('2025年度(1年後期)'!$C$5)+1,0)&amp;""</f>
        <v>301･実験室1･実験室2</v>
      </c>
      <c r="D480" s="707"/>
      <c r="E480" s="716" t="str">
        <f>VLOOKUP($C477,'2025年度(2年後期)'!$B$5:$N$207,COLUMN('2025年度(2年後期)'!$C$5)+1,0)&amp;""</f>
        <v/>
      </c>
      <c r="F480" s="707"/>
      <c r="G480" s="716" t="str">
        <f>VLOOKUP($C477,'2025年度(3年後期)'!$B$5:$N$207,COLUMN('2025年度(3年後期)'!$C$5)+1,0)&amp;""</f>
        <v>成人：201，202，203，204，302，303，304</v>
      </c>
      <c r="H480" s="707"/>
      <c r="I480" s="716" t="str">
        <f>VLOOKUP($C477,'2025年度(4年後期)'!$B$5:$N$206,COLUMN('2025年度(4年後期)'!$C$5)+1,0)&amp;""</f>
        <v/>
      </c>
      <c r="J480" s="707"/>
      <c r="K480" s="689" t="str">
        <f>VLOOKUP($C477,'2025年度(助産後期)'!$B$5:$N$207,COLUMN('2025年度(助産後期)'!$C$5)+1,0)&amp;""</f>
        <v/>
      </c>
      <c r="L480" s="717"/>
      <c r="M480" s="718" t="str">
        <f>VLOOKUP($C477,'2025年度(M1後期)'!$B$5:$N$207,COLUMN('2025年度(M1後期)'!$C$5)+1,0)&amp;""</f>
        <v>別途指定</v>
      </c>
      <c r="N480" s="707"/>
      <c r="O480" s="716" t="str">
        <f>VLOOKUP($C477,'2025年度(M2後期)'!$B$5:$N$207,COLUMN('2025年度(M2後期)'!$C$5)+1,0)&amp;""</f>
        <v/>
      </c>
      <c r="P480" s="707"/>
      <c r="Q480" s="716" t="str">
        <f>VLOOKUP($C477,'2025年度(D1後期)'!$B$5:$N$207,COLUMN('2025年度(D1後期)'!$C$5)+1,0)&amp;""</f>
        <v/>
      </c>
      <c r="R480" s="707"/>
      <c r="S480" s="689" t="str">
        <f>VLOOKUP($C477,'2025年度(D23後期)'!$B$5:$N$207,COLUMN('2025年度(D23後期)'!$C$5)+1,0)&amp;""</f>
        <v/>
      </c>
      <c r="T480" s="707"/>
      <c r="U480" s="20"/>
      <c r="V480" s="41"/>
      <c r="Z480" s="696"/>
      <c r="AA480" s="681"/>
      <c r="AB480" s="681"/>
      <c r="AC480" s="681"/>
      <c r="AD480" s="681"/>
      <c r="AE480" s="681"/>
      <c r="AF480" s="681"/>
      <c r="AG480" s="681"/>
      <c r="AH480" s="681"/>
      <c r="AI480" s="681"/>
      <c r="AJ480" s="681"/>
      <c r="AK480" s="681"/>
      <c r="AL480" s="681"/>
      <c r="AM480" s="681"/>
      <c r="AN480" s="681"/>
      <c r="AO480" s="681"/>
      <c r="AP480" s="681"/>
      <c r="AQ480" s="681"/>
      <c r="AR480" s="681"/>
      <c r="AS480" s="681"/>
      <c r="AT480" s="681"/>
      <c r="AU480" s="681"/>
      <c r="AV480" s="681"/>
      <c r="AW480" s="681"/>
      <c r="AX480" s="681"/>
      <c r="AY480" s="681"/>
      <c r="AZ480" s="681"/>
      <c r="BA480" s="681"/>
      <c r="BB480" s="681"/>
      <c r="BC480" s="681"/>
      <c r="BD480" s="681"/>
      <c r="BE480" s="681"/>
      <c r="BF480" s="681"/>
      <c r="BG480" s="681"/>
      <c r="BH480" s="681"/>
      <c r="BI480" s="681"/>
      <c r="BJ480" s="681"/>
      <c r="BK480" s="675"/>
      <c r="BL480" s="675"/>
      <c r="BM480" s="675"/>
      <c r="BN480" s="681"/>
      <c r="BO480" s="681"/>
      <c r="BP480" s="681"/>
      <c r="BQ480" s="681"/>
      <c r="BR480" s="681"/>
      <c r="BS480" s="681"/>
      <c r="BT480" s="681"/>
      <c r="BU480" s="681"/>
      <c r="BV480" s="681"/>
      <c r="BW480" s="681"/>
    </row>
    <row r="481" spans="1:75" ht="13.5" customHeight="1">
      <c r="A481" s="697"/>
      <c r="B481" s="16" t="s">
        <v>62</v>
      </c>
      <c r="C481" s="687"/>
      <c r="D481" s="719"/>
      <c r="E481" s="684"/>
      <c r="F481" s="719"/>
      <c r="G481" s="684"/>
      <c r="H481" s="719"/>
      <c r="I481" s="684"/>
      <c r="J481" s="719"/>
      <c r="K481" s="686"/>
      <c r="L481" s="720"/>
      <c r="M481" s="721"/>
      <c r="N481" s="719"/>
      <c r="O481" s="684"/>
      <c r="P481" s="719"/>
      <c r="Q481" s="684"/>
      <c r="R481" s="719"/>
      <c r="S481" s="686"/>
      <c r="T481" s="719"/>
      <c r="U481" s="20"/>
      <c r="V481" s="41"/>
      <c r="Z481" s="697"/>
      <c r="AA481" s="682"/>
      <c r="AB481" s="682"/>
      <c r="AC481" s="682"/>
      <c r="AD481" s="682"/>
      <c r="AE481" s="682"/>
      <c r="AF481" s="682"/>
      <c r="AG481" s="682"/>
      <c r="AH481" s="682"/>
      <c r="AI481" s="682"/>
      <c r="AJ481" s="682"/>
      <c r="AK481" s="682"/>
      <c r="AL481" s="682"/>
      <c r="AM481" s="682"/>
      <c r="AN481" s="682"/>
      <c r="AO481" s="682"/>
      <c r="AP481" s="682"/>
      <c r="AQ481" s="682"/>
      <c r="AR481" s="682"/>
      <c r="AS481" s="682"/>
      <c r="AT481" s="682"/>
      <c r="AU481" s="682"/>
      <c r="AV481" s="682"/>
      <c r="AW481" s="682"/>
      <c r="AX481" s="682"/>
      <c r="AY481" s="682"/>
      <c r="AZ481" s="682"/>
      <c r="BA481" s="682"/>
      <c r="BB481" s="682"/>
      <c r="BC481" s="682"/>
      <c r="BD481" s="682"/>
      <c r="BE481" s="682"/>
      <c r="BF481" s="682"/>
      <c r="BG481" s="682"/>
      <c r="BH481" s="682"/>
      <c r="BI481" s="682"/>
      <c r="BJ481" s="682"/>
      <c r="BK481" s="676"/>
      <c r="BL481" s="676"/>
      <c r="BM481" s="676"/>
      <c r="BN481" s="682"/>
      <c r="BO481" s="682"/>
      <c r="BP481" s="682"/>
      <c r="BQ481" s="682"/>
      <c r="BR481" s="682"/>
      <c r="BS481" s="682"/>
      <c r="BT481" s="682"/>
      <c r="BU481" s="682"/>
      <c r="BV481" s="682"/>
      <c r="BW481" s="682"/>
    </row>
    <row r="482" spans="1:75" ht="13.5" customHeight="1">
      <c r="A482" s="696" t="s">
        <v>64</v>
      </c>
      <c r="B482" s="15" t="s">
        <v>55</v>
      </c>
      <c r="C482" s="705" t="str">
        <f>VLOOKUP($C477,'2025年度(1年後期)'!$B$5:$N$207,COLUMN('2025年度(1年後期)'!$E$5),0)&amp;""</f>
        <v>基礎科学実験実習</v>
      </c>
      <c r="D482" s="706"/>
      <c r="E482" s="713" t="str">
        <f>VLOOKUP($C477,'2025年度(2年後期)'!$B$5:$N$207,COLUMN('2025年度(2年後期)'!$E$5),0)&amp;""</f>
        <v/>
      </c>
      <c r="F482" s="706"/>
      <c r="G482" s="713" t="str">
        <f>VLOOKUP($C477,'2025年度(3年後期)'!$B$5:$N$207,COLUMN('2025年度(3年後期)'!$E$5),0)&amp;""</f>
        <v>領域別実習</v>
      </c>
      <c r="H482" s="706"/>
      <c r="I482" s="713" t="str">
        <f>VLOOKUP($C477,'2025年度(4年後期)'!$B$5:$N$206,COLUMN('2025年度(4年後期)'!$E$5),0)&amp;""</f>
        <v/>
      </c>
      <c r="J482" s="706"/>
      <c r="K482" s="693" t="str">
        <f>VLOOKUP($C477,'2025年度(助産後期)'!$B$5:$N$207,COLUMN('2025年度(助産後期)'!$E$5),0)&amp;""</f>
        <v/>
      </c>
      <c r="L482" s="709"/>
      <c r="M482" s="705" t="str">
        <f>VLOOKUP($C477,'2025年度(M1後期)'!$B$5:$N$207,COLUMN('2025年度(M1後期)'!$E$5),0)&amp;""</f>
        <v>がん看護学演習Ａ－Ⅲ</v>
      </c>
      <c r="N482" s="706"/>
      <c r="O482" s="693" t="str">
        <f>VLOOKUP($C477,'2025年度(M2後期)'!$B$5:$N$207,COLUMN('2025年度(M2後期)'!$E$5),0)&amp;""</f>
        <v>特別研究</v>
      </c>
      <c r="P482" s="706"/>
      <c r="Q482" s="693" t="str">
        <f>VLOOKUP($C477,'2025年度(D1後期)'!$B$5:$N$207,COLUMN('2025年度(D1後期)'!$E$5),0)&amp;""</f>
        <v/>
      </c>
      <c r="R482" s="706"/>
      <c r="S482" s="693" t="str">
        <f>VLOOKUP($C477,'2025年度(D23後期)'!$B$5:$N$207,COLUMN('2025年度(D23後期)'!$E$5),0)&amp;""</f>
        <v>特別研究</v>
      </c>
      <c r="T482" s="706"/>
      <c r="U482" s="21"/>
      <c r="V482" s="41"/>
      <c r="Z482" s="696" t="str">
        <f>A482</f>
        <v>２時限（11：00～12：30）</v>
      </c>
      <c r="AA482" s="680"/>
      <c r="AB482" s="680"/>
      <c r="AC482" s="680"/>
      <c r="AD482" s="680"/>
      <c r="AE482" s="680"/>
      <c r="AF482" s="680"/>
      <c r="AG482" s="680" t="s">
        <v>216</v>
      </c>
      <c r="AH482" s="680" t="s">
        <v>216</v>
      </c>
      <c r="AI482" s="680" t="s">
        <v>216</v>
      </c>
      <c r="AJ482" s="680" t="s">
        <v>216</v>
      </c>
      <c r="AK482" s="680"/>
      <c r="AL482" s="680"/>
      <c r="AM482" s="680"/>
      <c r="AN482" s="680"/>
      <c r="AO482" s="680"/>
      <c r="AP482" s="680"/>
      <c r="AQ482" s="680"/>
      <c r="AR482" s="680"/>
      <c r="AS482" s="680"/>
      <c r="AT482" s="680"/>
      <c r="AU482" s="680"/>
      <c r="AV482" s="680"/>
      <c r="AW482" s="680" t="s">
        <v>430</v>
      </c>
      <c r="AX482" s="680" t="s">
        <v>216</v>
      </c>
      <c r="AY482" s="680" t="s">
        <v>216</v>
      </c>
      <c r="AZ482" s="680" t="s">
        <v>216</v>
      </c>
      <c r="BA482" s="680"/>
      <c r="BB482" s="680"/>
      <c r="BC482" s="680"/>
      <c r="BD482" s="680"/>
      <c r="BE482" s="680" t="s">
        <v>430</v>
      </c>
      <c r="BF482" s="680"/>
      <c r="BG482" s="680"/>
      <c r="BH482" s="680"/>
      <c r="BI482" s="680"/>
      <c r="BJ482" s="680"/>
      <c r="BK482" s="674"/>
      <c r="BL482" s="674"/>
      <c r="BM482" s="674"/>
      <c r="BN482" s="680"/>
      <c r="BO482" s="680"/>
      <c r="BP482" s="680"/>
      <c r="BQ482" s="680"/>
      <c r="BR482" s="680"/>
      <c r="BS482" s="680"/>
      <c r="BT482" s="680"/>
      <c r="BU482" s="680"/>
      <c r="BV482" s="680"/>
      <c r="BW482" s="680"/>
    </row>
    <row r="483" spans="1:75" ht="13.5" customHeight="1">
      <c r="A483" s="696"/>
      <c r="B483" s="15" t="s">
        <v>58</v>
      </c>
      <c r="C483" s="708" t="str">
        <f>IFERROR(VLOOKUP(C482,科目・教員!$A$2:$B$349,2,0),"")</f>
        <v>本間　典子</v>
      </c>
      <c r="D483" s="707"/>
      <c r="E483" s="716" t="str">
        <f>IFERROR(VLOOKUP(E482,科目・教員!$A$2:$B$349,2,0),"")</f>
        <v/>
      </c>
      <c r="F483" s="707"/>
      <c r="G483" s="716" t="str">
        <f>IFERROR(VLOOKUP(G482,科目・教員!$A$2:$B$349,2,0),"")</f>
        <v/>
      </c>
      <c r="H483" s="707"/>
      <c r="I483" s="716" t="str">
        <f>IFERROR(VLOOKUP(I482,科目・教員!$A$2:$B$349,2,0),"")</f>
        <v/>
      </c>
      <c r="J483" s="707"/>
      <c r="K483" s="689" t="str">
        <f>IFERROR(VLOOKUP(K482,科目・教員!$A$2:$B$349,2,0),"")</f>
        <v/>
      </c>
      <c r="L483" s="717"/>
      <c r="M483" s="708" t="str">
        <f>IFERROR(VLOOKUP(M482,科目・教員!$A$2:$B$349,2,0),"")</f>
        <v/>
      </c>
      <c r="N483" s="707"/>
      <c r="O483" s="689" t="str">
        <f>IFERROR(VLOOKUP(O482,科目・教員!$A$2:$B$349,2,0),"")</f>
        <v/>
      </c>
      <c r="P483" s="707"/>
      <c r="Q483" s="689" t="str">
        <f>IFERROR(VLOOKUP(Q482,科目・教員!$A$2:$B$349,2,0),"")</f>
        <v/>
      </c>
      <c r="R483" s="707"/>
      <c r="S483" s="689" t="str">
        <f>IFERROR(VLOOKUP(S482,科目・教員!$A$2:$B$349,2,0),"")</f>
        <v/>
      </c>
      <c r="T483" s="707"/>
      <c r="U483" s="21"/>
      <c r="V483" s="41"/>
      <c r="Z483" s="696"/>
      <c r="AA483" s="681"/>
      <c r="AB483" s="681"/>
      <c r="AC483" s="681"/>
      <c r="AD483" s="681"/>
      <c r="AE483" s="681"/>
      <c r="AF483" s="681"/>
      <c r="AG483" s="681"/>
      <c r="AH483" s="681"/>
      <c r="AI483" s="681"/>
      <c r="AJ483" s="681"/>
      <c r="AK483" s="681"/>
      <c r="AL483" s="681"/>
      <c r="AM483" s="681"/>
      <c r="AN483" s="681"/>
      <c r="AO483" s="681"/>
      <c r="AP483" s="681"/>
      <c r="AQ483" s="681"/>
      <c r="AR483" s="681"/>
      <c r="AS483" s="681"/>
      <c r="AT483" s="681"/>
      <c r="AU483" s="681"/>
      <c r="AV483" s="681"/>
      <c r="AW483" s="681"/>
      <c r="AX483" s="681"/>
      <c r="AY483" s="681"/>
      <c r="AZ483" s="681"/>
      <c r="BA483" s="681"/>
      <c r="BB483" s="681"/>
      <c r="BC483" s="681"/>
      <c r="BD483" s="681"/>
      <c r="BE483" s="681"/>
      <c r="BF483" s="681"/>
      <c r="BG483" s="681"/>
      <c r="BH483" s="681"/>
      <c r="BI483" s="681"/>
      <c r="BJ483" s="681"/>
      <c r="BK483" s="675"/>
      <c r="BL483" s="675"/>
      <c r="BM483" s="675"/>
      <c r="BN483" s="681"/>
      <c r="BO483" s="681"/>
      <c r="BP483" s="681"/>
      <c r="BQ483" s="681"/>
      <c r="BR483" s="681"/>
      <c r="BS483" s="681"/>
      <c r="BT483" s="681"/>
      <c r="BU483" s="681"/>
      <c r="BV483" s="681"/>
      <c r="BW483" s="681"/>
    </row>
    <row r="484" spans="1:75" ht="13.5" customHeight="1">
      <c r="A484" s="696"/>
      <c r="B484" s="15" t="s">
        <v>60</v>
      </c>
      <c r="C484" s="708" t="str">
        <f>VLOOKUP($C477,'2025年度(1年後期)'!$B$5:$N$207,COLUMN('2025年度(1年後期)'!$E$5)+1,0)&amp;""</f>
        <v>301･実験室1･実験室2</v>
      </c>
      <c r="D484" s="707"/>
      <c r="E484" s="716" t="str">
        <f>VLOOKUP($C477,'2025年度(2年後期)'!$B$5:$N$207,COLUMN('2025年度(2年後期)'!$E$5)+1,0)&amp;""</f>
        <v/>
      </c>
      <c r="F484" s="707"/>
      <c r="G484" s="716" t="str">
        <f>VLOOKUP($C477,'2025年度(3年後期)'!$B$5:$N$207,COLUMN('2025年度(3年後期)'!$E$5)+1,0)&amp;""</f>
        <v>成人：201，202，203，204，302，303，304</v>
      </c>
      <c r="H484" s="707"/>
      <c r="I484" s="716" t="str">
        <f>VLOOKUP($C477,'2025年度(4年後期)'!$B$5:$N$206,COLUMN('2025年度(4年後期)'!$E$5)+1,0)&amp;""</f>
        <v/>
      </c>
      <c r="J484" s="707"/>
      <c r="K484" s="689" t="str">
        <f>VLOOKUP($C477,'2025年度(助産後期)'!$B$5:$N$207,COLUMN('2025年度(助産後期)'!$E$5)+1,0)&amp;""</f>
        <v/>
      </c>
      <c r="L484" s="717"/>
      <c r="M484" s="708" t="str">
        <f>VLOOKUP($C477,'2025年度(M1後期)'!$B$5:$N$207,COLUMN('2025年度(M1後期)'!$E$5)+1,0)&amp;""</f>
        <v>別途指定</v>
      </c>
      <c r="N484" s="707"/>
      <c r="O484" s="689" t="str">
        <f>VLOOKUP($C477,'2025年度(M2後期)'!$B$5:$N$207,COLUMN('2025年度(M2後期)'!$E$5)+1,0)&amp;""</f>
        <v/>
      </c>
      <c r="P484" s="707"/>
      <c r="Q484" s="689" t="str">
        <f>VLOOKUP($C477,'2025年度(D1後期)'!$B$5:$N$207,COLUMN('2025年度(D1後期)'!$E$5)+1,0)&amp;""</f>
        <v/>
      </c>
      <c r="R484" s="707"/>
      <c r="S484" s="689" t="str">
        <f>VLOOKUP($C477,'2025年度(D23後期)'!$B$5:$N$207,COLUMN('2025年度(D23後期)'!$E$5)+1,0)&amp;""</f>
        <v/>
      </c>
      <c r="T484" s="707"/>
      <c r="U484" s="21"/>
      <c r="V484" s="41"/>
      <c r="Z484" s="696"/>
      <c r="AA484" s="681"/>
      <c r="AB484" s="681"/>
      <c r="AC484" s="681"/>
      <c r="AD484" s="681"/>
      <c r="AE484" s="681"/>
      <c r="AF484" s="681"/>
      <c r="AG484" s="681"/>
      <c r="AH484" s="681"/>
      <c r="AI484" s="681"/>
      <c r="AJ484" s="681"/>
      <c r="AK484" s="681"/>
      <c r="AL484" s="681"/>
      <c r="AM484" s="681"/>
      <c r="AN484" s="681"/>
      <c r="AO484" s="681"/>
      <c r="AP484" s="681"/>
      <c r="AQ484" s="681"/>
      <c r="AR484" s="681"/>
      <c r="AS484" s="681"/>
      <c r="AT484" s="681"/>
      <c r="AU484" s="681"/>
      <c r="AV484" s="681"/>
      <c r="AW484" s="681"/>
      <c r="AX484" s="681"/>
      <c r="AY484" s="681"/>
      <c r="AZ484" s="681"/>
      <c r="BA484" s="681"/>
      <c r="BB484" s="681"/>
      <c r="BC484" s="681"/>
      <c r="BD484" s="681"/>
      <c r="BE484" s="681"/>
      <c r="BF484" s="681"/>
      <c r="BG484" s="681"/>
      <c r="BH484" s="681"/>
      <c r="BI484" s="681"/>
      <c r="BJ484" s="681"/>
      <c r="BK484" s="675"/>
      <c r="BL484" s="675"/>
      <c r="BM484" s="675"/>
      <c r="BN484" s="681"/>
      <c r="BO484" s="681"/>
      <c r="BP484" s="681"/>
      <c r="BQ484" s="681"/>
      <c r="BR484" s="681"/>
      <c r="BS484" s="681"/>
      <c r="BT484" s="681"/>
      <c r="BU484" s="681"/>
      <c r="BV484" s="681"/>
      <c r="BW484" s="681"/>
    </row>
    <row r="485" spans="1:75" ht="13.5" customHeight="1">
      <c r="A485" s="712"/>
      <c r="B485" s="16" t="s">
        <v>62</v>
      </c>
      <c r="C485" s="687"/>
      <c r="D485" s="685"/>
      <c r="E485" s="684"/>
      <c r="F485" s="685"/>
      <c r="G485" s="684"/>
      <c r="H485" s="685"/>
      <c r="I485" s="684"/>
      <c r="J485" s="685"/>
      <c r="K485" s="686"/>
      <c r="L485" s="686"/>
      <c r="M485" s="687"/>
      <c r="N485" s="685"/>
      <c r="O485" s="686"/>
      <c r="P485" s="685"/>
      <c r="Q485" s="686"/>
      <c r="R485" s="685"/>
      <c r="S485" s="686"/>
      <c r="T485" s="685"/>
      <c r="U485" s="21"/>
      <c r="V485" s="41"/>
      <c r="Z485" s="697"/>
      <c r="AA485" s="682"/>
      <c r="AB485" s="682"/>
      <c r="AC485" s="682"/>
      <c r="AD485" s="682"/>
      <c r="AE485" s="682"/>
      <c r="AF485" s="682"/>
      <c r="AG485" s="682"/>
      <c r="AH485" s="682"/>
      <c r="AI485" s="682"/>
      <c r="AJ485" s="682"/>
      <c r="AK485" s="682"/>
      <c r="AL485" s="682"/>
      <c r="AM485" s="682"/>
      <c r="AN485" s="682"/>
      <c r="AO485" s="682"/>
      <c r="AP485" s="682"/>
      <c r="AQ485" s="682"/>
      <c r="AR485" s="682"/>
      <c r="AS485" s="682"/>
      <c r="AT485" s="682"/>
      <c r="AU485" s="682"/>
      <c r="AV485" s="682"/>
      <c r="AW485" s="682"/>
      <c r="AX485" s="682"/>
      <c r="AY485" s="682"/>
      <c r="AZ485" s="682"/>
      <c r="BA485" s="682"/>
      <c r="BB485" s="682"/>
      <c r="BC485" s="682"/>
      <c r="BD485" s="682"/>
      <c r="BE485" s="682"/>
      <c r="BF485" s="682"/>
      <c r="BG485" s="682"/>
      <c r="BH485" s="682"/>
      <c r="BI485" s="682"/>
      <c r="BJ485" s="682"/>
      <c r="BK485" s="676"/>
      <c r="BL485" s="676"/>
      <c r="BM485" s="676"/>
      <c r="BN485" s="682"/>
      <c r="BO485" s="682"/>
      <c r="BP485" s="682"/>
      <c r="BQ485" s="682"/>
      <c r="BR485" s="682"/>
      <c r="BS485" s="682"/>
      <c r="BT485" s="682"/>
      <c r="BU485" s="682"/>
      <c r="BV485" s="682"/>
      <c r="BW485" s="682"/>
    </row>
    <row r="486" spans="1:75" ht="13.5" customHeight="1">
      <c r="A486" s="695" t="s">
        <v>70</v>
      </c>
      <c r="B486" s="17" t="s">
        <v>71</v>
      </c>
      <c r="C486" s="705"/>
      <c r="D486" s="706"/>
      <c r="E486" s="713"/>
      <c r="F486" s="706"/>
      <c r="G486" s="713"/>
      <c r="H486" s="706"/>
      <c r="I486" s="713"/>
      <c r="J486" s="706"/>
      <c r="K486" s="693"/>
      <c r="L486" s="709"/>
      <c r="M486" s="705"/>
      <c r="N486" s="706"/>
      <c r="O486" s="693"/>
      <c r="P486" s="706"/>
      <c r="Q486" s="693"/>
      <c r="R486" s="706"/>
      <c r="S486" s="693"/>
      <c r="T486" s="706"/>
      <c r="U486" s="21"/>
      <c r="V486" s="41"/>
      <c r="Z486" s="696" t="str">
        <f>A486</f>
        <v>昼休み（12：30～13：30）</v>
      </c>
      <c r="AA486" s="680"/>
      <c r="AB486" s="680"/>
      <c r="AC486" s="680"/>
      <c r="AD486" s="680"/>
      <c r="AE486" s="680"/>
      <c r="AF486" s="680"/>
      <c r="AG486" s="680"/>
      <c r="AH486" s="680"/>
      <c r="AI486" s="680"/>
      <c r="AJ486" s="680"/>
      <c r="AK486" s="680"/>
      <c r="AL486" s="680"/>
      <c r="AM486" s="680"/>
      <c r="AN486" s="680"/>
      <c r="AO486" s="680"/>
      <c r="AP486" s="680"/>
      <c r="AQ486" s="680"/>
      <c r="AR486" s="680"/>
      <c r="AS486" s="680"/>
      <c r="AT486" s="680"/>
      <c r="AU486" s="680"/>
      <c r="AV486" s="680"/>
      <c r="AW486" s="680"/>
      <c r="AX486" s="680"/>
      <c r="AY486" s="680"/>
      <c r="AZ486" s="680"/>
      <c r="BA486" s="680"/>
      <c r="BB486" s="680"/>
      <c r="BC486" s="680"/>
      <c r="BD486" s="680"/>
      <c r="BE486" s="680"/>
      <c r="BF486" s="680"/>
      <c r="BG486" s="680"/>
      <c r="BH486" s="680"/>
      <c r="BI486" s="680"/>
      <c r="BJ486" s="680"/>
      <c r="BK486" s="674"/>
      <c r="BL486" s="674"/>
      <c r="BM486" s="674"/>
      <c r="BN486" s="680"/>
      <c r="BO486" s="680"/>
      <c r="BP486" s="680"/>
      <c r="BQ486" s="680"/>
      <c r="BR486" s="680"/>
      <c r="BS486" s="680"/>
      <c r="BT486" s="680"/>
      <c r="BU486" s="680"/>
      <c r="BV486" s="680"/>
      <c r="BW486" s="680"/>
    </row>
    <row r="487" spans="1:75" ht="13.5" customHeight="1">
      <c r="A487" s="696"/>
      <c r="B487" s="17" t="s">
        <v>73</v>
      </c>
      <c r="C487" s="708"/>
      <c r="D487" s="707"/>
      <c r="E487" s="716"/>
      <c r="F487" s="707"/>
      <c r="G487" s="716"/>
      <c r="H487" s="707"/>
      <c r="I487" s="716"/>
      <c r="J487" s="707"/>
      <c r="K487" s="689"/>
      <c r="L487" s="717"/>
      <c r="M487" s="708"/>
      <c r="N487" s="707"/>
      <c r="O487" s="689"/>
      <c r="P487" s="707"/>
      <c r="Q487" s="689"/>
      <c r="R487" s="707"/>
      <c r="S487" s="689"/>
      <c r="T487" s="707"/>
      <c r="U487" s="21"/>
      <c r="V487" s="41"/>
      <c r="Z487" s="696"/>
      <c r="AA487" s="681"/>
      <c r="AB487" s="681"/>
      <c r="AC487" s="681"/>
      <c r="AD487" s="681"/>
      <c r="AE487" s="681"/>
      <c r="AF487" s="681"/>
      <c r="AG487" s="681"/>
      <c r="AH487" s="681"/>
      <c r="AI487" s="681"/>
      <c r="AJ487" s="681"/>
      <c r="AK487" s="681"/>
      <c r="AL487" s="681"/>
      <c r="AM487" s="681"/>
      <c r="AN487" s="681"/>
      <c r="AO487" s="681"/>
      <c r="AP487" s="681"/>
      <c r="AQ487" s="681"/>
      <c r="AR487" s="681"/>
      <c r="AS487" s="681"/>
      <c r="AT487" s="681"/>
      <c r="AU487" s="681"/>
      <c r="AV487" s="681"/>
      <c r="AW487" s="681"/>
      <c r="AX487" s="681"/>
      <c r="AY487" s="681"/>
      <c r="AZ487" s="681"/>
      <c r="BA487" s="681"/>
      <c r="BB487" s="681"/>
      <c r="BC487" s="681"/>
      <c r="BD487" s="681"/>
      <c r="BE487" s="681"/>
      <c r="BF487" s="681"/>
      <c r="BG487" s="681"/>
      <c r="BH487" s="681"/>
      <c r="BI487" s="681"/>
      <c r="BJ487" s="681"/>
      <c r="BK487" s="675"/>
      <c r="BL487" s="675"/>
      <c r="BM487" s="675"/>
      <c r="BN487" s="681"/>
      <c r="BO487" s="681"/>
      <c r="BP487" s="681"/>
      <c r="BQ487" s="681"/>
      <c r="BR487" s="681"/>
      <c r="BS487" s="681"/>
      <c r="BT487" s="681"/>
      <c r="BU487" s="681"/>
      <c r="BV487" s="681"/>
      <c r="BW487" s="681"/>
    </row>
    <row r="488" spans="1:75" ht="13.5" customHeight="1">
      <c r="A488" s="696"/>
      <c r="B488" s="17" t="s">
        <v>60</v>
      </c>
      <c r="C488" s="708"/>
      <c r="D488" s="707"/>
      <c r="E488" s="716"/>
      <c r="F488" s="707"/>
      <c r="G488" s="716"/>
      <c r="H488" s="707"/>
      <c r="I488" s="716"/>
      <c r="J488" s="707"/>
      <c r="K488" s="689"/>
      <c r="L488" s="717"/>
      <c r="M488" s="708"/>
      <c r="N488" s="707"/>
      <c r="O488" s="689"/>
      <c r="P488" s="707"/>
      <c r="Q488" s="689"/>
      <c r="R488" s="707"/>
      <c r="S488" s="689"/>
      <c r="T488" s="707"/>
      <c r="U488" s="21"/>
      <c r="V488" s="41"/>
      <c r="Z488" s="696"/>
      <c r="AA488" s="681"/>
      <c r="AB488" s="681"/>
      <c r="AC488" s="681"/>
      <c r="AD488" s="681"/>
      <c r="AE488" s="681"/>
      <c r="AF488" s="681"/>
      <c r="AG488" s="681"/>
      <c r="AH488" s="681"/>
      <c r="AI488" s="681"/>
      <c r="AJ488" s="681"/>
      <c r="AK488" s="681"/>
      <c r="AL488" s="681"/>
      <c r="AM488" s="681"/>
      <c r="AN488" s="681"/>
      <c r="AO488" s="681"/>
      <c r="AP488" s="681"/>
      <c r="AQ488" s="681"/>
      <c r="AR488" s="681"/>
      <c r="AS488" s="681"/>
      <c r="AT488" s="681"/>
      <c r="AU488" s="681"/>
      <c r="AV488" s="681"/>
      <c r="AW488" s="681"/>
      <c r="AX488" s="681"/>
      <c r="AY488" s="681"/>
      <c r="AZ488" s="681"/>
      <c r="BA488" s="681"/>
      <c r="BB488" s="681"/>
      <c r="BC488" s="681"/>
      <c r="BD488" s="681"/>
      <c r="BE488" s="681"/>
      <c r="BF488" s="681"/>
      <c r="BG488" s="681"/>
      <c r="BH488" s="681"/>
      <c r="BI488" s="681"/>
      <c r="BJ488" s="681"/>
      <c r="BK488" s="675"/>
      <c r="BL488" s="675"/>
      <c r="BM488" s="675"/>
      <c r="BN488" s="681"/>
      <c r="BO488" s="681"/>
      <c r="BP488" s="681"/>
      <c r="BQ488" s="681"/>
      <c r="BR488" s="681"/>
      <c r="BS488" s="681"/>
      <c r="BT488" s="681"/>
      <c r="BU488" s="681"/>
      <c r="BV488" s="681"/>
      <c r="BW488" s="681"/>
    </row>
    <row r="489" spans="1:75" ht="13.5" customHeight="1">
      <c r="A489" s="697"/>
      <c r="B489" s="18" t="s">
        <v>62</v>
      </c>
      <c r="C489" s="714"/>
      <c r="D489" s="711"/>
      <c r="E489" s="715"/>
      <c r="F489" s="711"/>
      <c r="G489" s="715"/>
      <c r="H489" s="711"/>
      <c r="I489" s="715"/>
      <c r="J489" s="711"/>
      <c r="K489" s="710"/>
      <c r="L489" s="710"/>
      <c r="M489" s="714"/>
      <c r="N489" s="711"/>
      <c r="O489" s="710"/>
      <c r="P489" s="711"/>
      <c r="Q489" s="710"/>
      <c r="R489" s="711"/>
      <c r="S489" s="710"/>
      <c r="T489" s="711"/>
      <c r="U489" s="21"/>
      <c r="V489" s="41"/>
      <c r="Z489" s="697"/>
      <c r="AA489" s="682"/>
      <c r="AB489" s="682"/>
      <c r="AC489" s="682"/>
      <c r="AD489" s="682"/>
      <c r="AE489" s="682"/>
      <c r="AF489" s="682"/>
      <c r="AG489" s="682"/>
      <c r="AH489" s="682"/>
      <c r="AI489" s="682"/>
      <c r="AJ489" s="682"/>
      <c r="AK489" s="682"/>
      <c r="AL489" s="682"/>
      <c r="AM489" s="682"/>
      <c r="AN489" s="682"/>
      <c r="AO489" s="682"/>
      <c r="AP489" s="682"/>
      <c r="AQ489" s="682"/>
      <c r="AR489" s="682"/>
      <c r="AS489" s="682"/>
      <c r="AT489" s="682"/>
      <c r="AU489" s="682"/>
      <c r="AV489" s="682"/>
      <c r="AW489" s="682"/>
      <c r="AX489" s="682"/>
      <c r="AY489" s="682"/>
      <c r="AZ489" s="682"/>
      <c r="BA489" s="682"/>
      <c r="BB489" s="682"/>
      <c r="BC489" s="682"/>
      <c r="BD489" s="682"/>
      <c r="BE489" s="682"/>
      <c r="BF489" s="682"/>
      <c r="BG489" s="682"/>
      <c r="BH489" s="682"/>
      <c r="BI489" s="682"/>
      <c r="BJ489" s="682"/>
      <c r="BK489" s="676"/>
      <c r="BL489" s="676"/>
      <c r="BM489" s="676"/>
      <c r="BN489" s="682"/>
      <c r="BO489" s="682"/>
      <c r="BP489" s="682"/>
      <c r="BQ489" s="682"/>
      <c r="BR489" s="682"/>
      <c r="BS489" s="682"/>
      <c r="BT489" s="682"/>
      <c r="BU489" s="682"/>
      <c r="BV489" s="682"/>
      <c r="BW489" s="682"/>
    </row>
    <row r="490" spans="1:75" ht="13.5" customHeight="1">
      <c r="A490" s="696" t="s">
        <v>74</v>
      </c>
      <c r="B490" s="15" t="s">
        <v>55</v>
      </c>
      <c r="C490" s="692" t="str">
        <f>VLOOKUP($C477,'2025年度(1年後期)'!$B$5:$N$207,COLUMN('2025年度(1年後期)'!$G$5),0)&amp;""</f>
        <v>基礎科学実験実習</v>
      </c>
      <c r="D490" s="693"/>
      <c r="E490" s="698" t="str">
        <f>VLOOKUP($C477,'2025年度(2年後期)'!$B$5:$N$207,COLUMN('2025年度(2年後期)'!$G$5),0)&amp;""</f>
        <v/>
      </c>
      <c r="F490" s="693"/>
      <c r="G490" s="698" t="str">
        <f>VLOOKUP($C477,'2025年度(3年後期)'!$B$5:$N$207,COLUMN('2025年度(3年後期)'!$G$5),0)&amp;""</f>
        <v>領域別実習</v>
      </c>
      <c r="H490" s="693"/>
      <c r="I490" s="698" t="str">
        <f>VLOOKUP($C477,'2025年度(4年後期)'!$B$5:$N$206,COLUMN('2025年度(4年後期)'!$G$5),0)&amp;""</f>
        <v/>
      </c>
      <c r="J490" s="693"/>
      <c r="K490" s="694" t="str">
        <f>VLOOKUP($C477,'2025年度(助産後期)'!$B$5:$N$207,COLUMN('2025年度(助産後期)'!$G$5),0)&amp;""</f>
        <v/>
      </c>
      <c r="L490" s="694"/>
      <c r="M490" s="692" t="str">
        <f>VLOOKUP($C477,'2025年度(M1後期)'!$B$5:$N$207,COLUMN('2025年度(M1後期)'!$G$5),0)&amp;""</f>
        <v>がん看護学演習Ａ－Ⅳ</v>
      </c>
      <c r="N490" s="693"/>
      <c r="O490" s="694" t="str">
        <f>VLOOKUP($C477,'2025年度(M2後期)'!$B$5:$N$207,COLUMN('2025年度(M2後期)'!$G$5),0)&amp;""</f>
        <v>特別研究</v>
      </c>
      <c r="P490" s="693"/>
      <c r="Q490" s="694" t="str">
        <f>VLOOKUP($C477,'2025年度(D1後期)'!$B$5:$N$207,COLUMN('2025年度(D1後期)'!$G$5),0)&amp;""</f>
        <v/>
      </c>
      <c r="R490" s="693"/>
      <c r="S490" s="694" t="str">
        <f>VLOOKUP($C477,'2025年度(D23後期)'!$B$5:$N$207,COLUMN('2025年度(D23後期)'!$G$5),0)&amp;""</f>
        <v>特別研究</v>
      </c>
      <c r="T490" s="693"/>
      <c r="U490" s="21"/>
      <c r="V490" s="41"/>
      <c r="Z490" s="696" t="str">
        <f>A490</f>
        <v>３時限（13：30～15：00）</v>
      </c>
      <c r="AA490" s="680"/>
      <c r="AB490" s="680"/>
      <c r="AC490" s="680"/>
      <c r="AD490" s="680"/>
      <c r="AE490" s="680"/>
      <c r="AF490" s="680"/>
      <c r="AG490" s="680" t="s">
        <v>216</v>
      </c>
      <c r="AH490" s="680" t="s">
        <v>216</v>
      </c>
      <c r="AI490" s="680" t="s">
        <v>216</v>
      </c>
      <c r="AJ490" s="680" t="s">
        <v>216</v>
      </c>
      <c r="AK490" s="680"/>
      <c r="AL490" s="680"/>
      <c r="AM490" s="680"/>
      <c r="AN490" s="680"/>
      <c r="AO490" s="680"/>
      <c r="AP490" s="680"/>
      <c r="AQ490" s="680"/>
      <c r="AR490" s="680"/>
      <c r="AS490" s="680"/>
      <c r="AT490" s="680"/>
      <c r="AU490" s="680"/>
      <c r="AV490" s="680"/>
      <c r="AW490" s="680" t="s">
        <v>430</v>
      </c>
      <c r="AX490" s="680" t="s">
        <v>216</v>
      </c>
      <c r="AY490" s="680" t="s">
        <v>216</v>
      </c>
      <c r="AZ490" s="680" t="s">
        <v>216</v>
      </c>
      <c r="BA490" s="680"/>
      <c r="BB490" s="680"/>
      <c r="BC490" s="680"/>
      <c r="BD490" s="680"/>
      <c r="BE490" s="680" t="s">
        <v>430</v>
      </c>
      <c r="BF490" s="680"/>
      <c r="BG490" s="680"/>
      <c r="BH490" s="680"/>
      <c r="BI490" s="680"/>
      <c r="BJ490" s="680"/>
      <c r="BK490" s="674"/>
      <c r="BL490" s="674"/>
      <c r="BM490" s="674"/>
      <c r="BN490" s="680"/>
      <c r="BO490" s="680"/>
      <c r="BP490" s="680"/>
      <c r="BQ490" s="680"/>
      <c r="BR490" s="680"/>
      <c r="BS490" s="680"/>
      <c r="BT490" s="680"/>
      <c r="BU490" s="680"/>
      <c r="BV490" s="680"/>
      <c r="BW490" s="680"/>
    </row>
    <row r="491" spans="1:75" ht="13.5" customHeight="1">
      <c r="A491" s="696"/>
      <c r="B491" s="15" t="s">
        <v>58</v>
      </c>
      <c r="C491" s="688" t="str">
        <f>IFERROR(VLOOKUP(C490,科目・教員!$A$2:$B$349,2,0),"")</f>
        <v>本間　典子</v>
      </c>
      <c r="D491" s="689"/>
      <c r="E491" s="690" t="str">
        <f>IFERROR(VLOOKUP(E490,科目・教員!$A$2:$B$349,2,0),"")</f>
        <v/>
      </c>
      <c r="F491" s="689"/>
      <c r="G491" s="690" t="str">
        <f>IFERROR(VLOOKUP(G490,科目・教員!$A$2:$B$349,2,0),"")</f>
        <v/>
      </c>
      <c r="H491" s="689"/>
      <c r="I491" s="690" t="str">
        <f>IFERROR(VLOOKUP(I490,科目・教員!$A$2:$B$349,2,0),"")</f>
        <v/>
      </c>
      <c r="J491" s="689"/>
      <c r="K491" s="691" t="str">
        <f>IFERROR(VLOOKUP(K490,科目・教員!$A$2:$B$349,2,0),"")</f>
        <v/>
      </c>
      <c r="L491" s="691"/>
      <c r="M491" s="688" t="str">
        <f>IFERROR(VLOOKUP(M490,科目・教員!$A$2:$B$349,2,0),"")</f>
        <v/>
      </c>
      <c r="N491" s="689"/>
      <c r="O491" s="691" t="str">
        <f>IFERROR(VLOOKUP(O490,科目・教員!$A$2:$B$349,2,0),"")</f>
        <v/>
      </c>
      <c r="P491" s="689"/>
      <c r="Q491" s="691" t="str">
        <f>IFERROR(VLOOKUP(Q490,科目・教員!$A$2:$B$349,2,0),"")</f>
        <v/>
      </c>
      <c r="R491" s="689"/>
      <c r="S491" s="691" t="str">
        <f>IFERROR(VLOOKUP(S490,科目・教員!$A$2:$B$349,2,0),"")</f>
        <v/>
      </c>
      <c r="T491" s="689"/>
      <c r="U491" s="21"/>
      <c r="V491" s="41"/>
      <c r="Z491" s="696"/>
      <c r="AA491" s="681"/>
      <c r="AB491" s="681"/>
      <c r="AC491" s="681"/>
      <c r="AD491" s="681"/>
      <c r="AE491" s="681"/>
      <c r="AF491" s="681"/>
      <c r="AG491" s="681"/>
      <c r="AH491" s="681"/>
      <c r="AI491" s="681"/>
      <c r="AJ491" s="681"/>
      <c r="AK491" s="681"/>
      <c r="AL491" s="681"/>
      <c r="AM491" s="681"/>
      <c r="AN491" s="681"/>
      <c r="AO491" s="681"/>
      <c r="AP491" s="681"/>
      <c r="AQ491" s="681"/>
      <c r="AR491" s="681"/>
      <c r="AS491" s="681"/>
      <c r="AT491" s="681"/>
      <c r="AU491" s="681"/>
      <c r="AV491" s="681"/>
      <c r="AW491" s="681"/>
      <c r="AX491" s="681"/>
      <c r="AY491" s="681"/>
      <c r="AZ491" s="681"/>
      <c r="BA491" s="681"/>
      <c r="BB491" s="681"/>
      <c r="BC491" s="681"/>
      <c r="BD491" s="681"/>
      <c r="BE491" s="681"/>
      <c r="BF491" s="681"/>
      <c r="BG491" s="681"/>
      <c r="BH491" s="681"/>
      <c r="BI491" s="681"/>
      <c r="BJ491" s="681"/>
      <c r="BK491" s="675"/>
      <c r="BL491" s="675"/>
      <c r="BM491" s="675"/>
      <c r="BN491" s="681"/>
      <c r="BO491" s="681"/>
      <c r="BP491" s="681"/>
      <c r="BQ491" s="681"/>
      <c r="BR491" s="681"/>
      <c r="BS491" s="681"/>
      <c r="BT491" s="681"/>
      <c r="BU491" s="681"/>
      <c r="BV491" s="681"/>
      <c r="BW491" s="681"/>
    </row>
    <row r="492" spans="1:75" ht="13.5" customHeight="1">
      <c r="A492" s="696"/>
      <c r="B492" s="15" t="s">
        <v>60</v>
      </c>
      <c r="C492" s="688" t="str">
        <f>VLOOKUP($C477,'2025年度(1年後期)'!$B$5:$N$207,COLUMN('2025年度(1年後期)'!$G$5)+1,0)&amp;""</f>
        <v>301･実験室1･実験室2</v>
      </c>
      <c r="D492" s="689"/>
      <c r="E492" s="690" t="str">
        <f>VLOOKUP($C477,'2025年度(2年後期)'!$B$5:$N$207,COLUMN('2025年度(2年後期)'!$G$5)+1,0)&amp;""</f>
        <v/>
      </c>
      <c r="F492" s="689"/>
      <c r="G492" s="690" t="str">
        <f>VLOOKUP($C477,'2025年度(3年後期)'!$B$5:$N$207,COLUMN('2025年度(3年後期)'!$G$5)+1,0)&amp;""</f>
        <v>成人：201，202，203，204，302，303，304</v>
      </c>
      <c r="H492" s="689"/>
      <c r="I492" s="690" t="str">
        <f>VLOOKUP($C477,'2025年度(4年後期)'!$B$5:$N$206,COLUMN('2025年度(4年後期)'!$G$5)+1,0)&amp;""</f>
        <v/>
      </c>
      <c r="J492" s="689"/>
      <c r="K492" s="691" t="str">
        <f>VLOOKUP($C477,'2025年度(助産後期)'!$B$5:$N$207,COLUMN('2025年度(助産後期)'!$G$5)+1,0)&amp;""</f>
        <v/>
      </c>
      <c r="L492" s="691"/>
      <c r="M492" s="688" t="str">
        <f>VLOOKUP($C477,'2025年度(M1後期)'!$B$5:$N$207,COLUMN('2025年度(M1後期)'!$G$5)+1,0)&amp;""</f>
        <v>別途指定</v>
      </c>
      <c r="N492" s="689"/>
      <c r="O492" s="691" t="str">
        <f>VLOOKUP($C477,'2025年度(M2後期)'!$B$5:$N$207,COLUMN('2025年度(M2後期)'!$G$5)+1,0)&amp;""</f>
        <v/>
      </c>
      <c r="P492" s="689"/>
      <c r="Q492" s="691" t="str">
        <f>VLOOKUP($C477,'2025年度(D1後期)'!$B$5:$N$207,COLUMN('2025年度(D1後期)'!$G$5)+1,0)&amp;""</f>
        <v/>
      </c>
      <c r="R492" s="689"/>
      <c r="S492" s="691" t="str">
        <f>VLOOKUP($C477,'2025年度(D23後期)'!$B$5:$N$207,COLUMN('2025年度(D23後期)'!$G$5)+1,0)&amp;""</f>
        <v/>
      </c>
      <c r="T492" s="689"/>
      <c r="U492" s="21"/>
      <c r="V492" s="41"/>
      <c r="Z492" s="696"/>
      <c r="AA492" s="681"/>
      <c r="AB492" s="681"/>
      <c r="AC492" s="681"/>
      <c r="AD492" s="681"/>
      <c r="AE492" s="681"/>
      <c r="AF492" s="681"/>
      <c r="AG492" s="681"/>
      <c r="AH492" s="681"/>
      <c r="AI492" s="681"/>
      <c r="AJ492" s="681"/>
      <c r="AK492" s="681"/>
      <c r="AL492" s="681"/>
      <c r="AM492" s="681"/>
      <c r="AN492" s="681"/>
      <c r="AO492" s="681"/>
      <c r="AP492" s="681"/>
      <c r="AQ492" s="681"/>
      <c r="AR492" s="681"/>
      <c r="AS492" s="681"/>
      <c r="AT492" s="681"/>
      <c r="AU492" s="681"/>
      <c r="AV492" s="681"/>
      <c r="AW492" s="681"/>
      <c r="AX492" s="681"/>
      <c r="AY492" s="681"/>
      <c r="AZ492" s="681"/>
      <c r="BA492" s="681"/>
      <c r="BB492" s="681"/>
      <c r="BC492" s="681"/>
      <c r="BD492" s="681"/>
      <c r="BE492" s="681"/>
      <c r="BF492" s="681"/>
      <c r="BG492" s="681"/>
      <c r="BH492" s="681"/>
      <c r="BI492" s="681"/>
      <c r="BJ492" s="681"/>
      <c r="BK492" s="675"/>
      <c r="BL492" s="675"/>
      <c r="BM492" s="675"/>
      <c r="BN492" s="681"/>
      <c r="BO492" s="681"/>
      <c r="BP492" s="681"/>
      <c r="BQ492" s="681"/>
      <c r="BR492" s="681"/>
      <c r="BS492" s="681"/>
      <c r="BT492" s="681"/>
      <c r="BU492" s="681"/>
      <c r="BV492" s="681"/>
      <c r="BW492" s="681"/>
    </row>
    <row r="493" spans="1:75" ht="13.5" customHeight="1">
      <c r="A493" s="712"/>
      <c r="B493" s="16" t="s">
        <v>62</v>
      </c>
      <c r="C493" s="687"/>
      <c r="D493" s="685"/>
      <c r="E493" s="684"/>
      <c r="F493" s="685"/>
      <c r="G493" s="684"/>
      <c r="H493" s="685"/>
      <c r="I493" s="684"/>
      <c r="J493" s="685"/>
      <c r="K493" s="686"/>
      <c r="L493" s="686"/>
      <c r="M493" s="687"/>
      <c r="N493" s="685"/>
      <c r="O493" s="686"/>
      <c r="P493" s="685"/>
      <c r="Q493" s="686"/>
      <c r="R493" s="685"/>
      <c r="S493" s="686"/>
      <c r="T493" s="685"/>
      <c r="U493" s="21"/>
      <c r="V493" s="41"/>
      <c r="Z493" s="697"/>
      <c r="AA493" s="682"/>
      <c r="AB493" s="682"/>
      <c r="AC493" s="682"/>
      <c r="AD493" s="682"/>
      <c r="AE493" s="682"/>
      <c r="AF493" s="682"/>
      <c r="AG493" s="682"/>
      <c r="AH493" s="682"/>
      <c r="AI493" s="682"/>
      <c r="AJ493" s="682"/>
      <c r="AK493" s="682"/>
      <c r="AL493" s="682"/>
      <c r="AM493" s="682"/>
      <c r="AN493" s="682"/>
      <c r="AO493" s="682"/>
      <c r="AP493" s="682"/>
      <c r="AQ493" s="682"/>
      <c r="AR493" s="682"/>
      <c r="AS493" s="682"/>
      <c r="AT493" s="682"/>
      <c r="AU493" s="682"/>
      <c r="AV493" s="682"/>
      <c r="AW493" s="682"/>
      <c r="AX493" s="682"/>
      <c r="AY493" s="682"/>
      <c r="AZ493" s="682"/>
      <c r="BA493" s="682"/>
      <c r="BB493" s="682"/>
      <c r="BC493" s="682"/>
      <c r="BD493" s="682"/>
      <c r="BE493" s="682"/>
      <c r="BF493" s="682"/>
      <c r="BG493" s="682"/>
      <c r="BH493" s="682"/>
      <c r="BI493" s="682"/>
      <c r="BJ493" s="682"/>
      <c r="BK493" s="676"/>
      <c r="BL493" s="676"/>
      <c r="BM493" s="676"/>
      <c r="BN493" s="682"/>
      <c r="BO493" s="682"/>
      <c r="BP493" s="682"/>
      <c r="BQ493" s="682"/>
      <c r="BR493" s="682"/>
      <c r="BS493" s="682"/>
      <c r="BT493" s="682"/>
      <c r="BU493" s="682"/>
      <c r="BV493" s="682"/>
      <c r="BW493" s="682"/>
    </row>
    <row r="494" spans="1:75" ht="13.5" customHeight="1">
      <c r="A494" s="696" t="s">
        <v>80</v>
      </c>
      <c r="B494" s="15" t="s">
        <v>55</v>
      </c>
      <c r="C494" s="692" t="str">
        <f>VLOOKUP($C477,'2025年度(1年後期)'!$B$5:$N$207,COLUMN('2025年度(1年後期)'!$I$5),0)&amp;""</f>
        <v>基礎科学実験実習</v>
      </c>
      <c r="D494" s="693"/>
      <c r="E494" s="698" t="str">
        <f>VLOOKUP($C477,'2025年度(2年後期)'!$B$5:$N$207,COLUMN('2025年度(2年後期)'!$I$5),0)&amp;""</f>
        <v/>
      </c>
      <c r="F494" s="693"/>
      <c r="G494" s="698" t="str">
        <f>VLOOKUP($C477,'2025年度(3年後期)'!$B$5:$N$207,COLUMN('2025年度(3年後期)'!$I$5),0)&amp;""</f>
        <v>領域別実習</v>
      </c>
      <c r="H494" s="693"/>
      <c r="I494" s="698" t="str">
        <f>VLOOKUP($C477,'2025年度(4年後期)'!$B$5:$N$206,COLUMN('2025年度(4年後期)'!$I$5),0)&amp;""</f>
        <v/>
      </c>
      <c r="J494" s="693"/>
      <c r="K494" s="694" t="str">
        <f>VLOOKUP($C477,'2025年度(助産後期)'!$B$5:$N$207,COLUMN('2025年度(助産後期)'!$I$5),0)&amp;""</f>
        <v/>
      </c>
      <c r="L494" s="694"/>
      <c r="M494" s="692" t="str">
        <f>VLOOKUP($C477,'2025年度(M1後期)'!$B$5:$N$207,COLUMN('2025年度(M1後期)'!$I$5),0)&amp;""</f>
        <v>がん看護学演習Ａ－Ⅳ</v>
      </c>
      <c r="N494" s="693"/>
      <c r="O494" s="694" t="str">
        <f>VLOOKUP($C477,'2025年度(M2後期)'!$B$5:$N$207,COLUMN('2025年度(M2後期)'!$I$5),0)&amp;""</f>
        <v>特別研究</v>
      </c>
      <c r="P494" s="693"/>
      <c r="Q494" s="694" t="str">
        <f>VLOOKUP($C477,'2025年度(D1後期)'!$B$5:$N$207,COLUMN('2025年度(D1後期)'!$I$5),0)&amp;""</f>
        <v/>
      </c>
      <c r="R494" s="693"/>
      <c r="S494" s="694" t="str">
        <f>VLOOKUP($C477,'2025年度(D23後期)'!$B$5:$N$207,COLUMN('2025年度(D23後期)'!$I$5),0)&amp;""</f>
        <v>特別研究</v>
      </c>
      <c r="T494" s="693"/>
      <c r="U494" s="21"/>
      <c r="V494" s="41"/>
      <c r="Z494" s="696" t="str">
        <f>A494</f>
        <v>４時限（15：10～16：40）</v>
      </c>
      <c r="AA494" s="680"/>
      <c r="AB494" s="680"/>
      <c r="AC494" s="680"/>
      <c r="AD494" s="680"/>
      <c r="AE494" s="680"/>
      <c r="AF494" s="680"/>
      <c r="AG494" s="680" t="s">
        <v>216</v>
      </c>
      <c r="AH494" s="680" t="s">
        <v>216</v>
      </c>
      <c r="AI494" s="680" t="s">
        <v>216</v>
      </c>
      <c r="AJ494" s="680" t="s">
        <v>216</v>
      </c>
      <c r="AK494" s="680"/>
      <c r="AL494" s="680"/>
      <c r="AM494" s="680"/>
      <c r="AN494" s="680"/>
      <c r="AO494" s="680"/>
      <c r="AP494" s="680"/>
      <c r="AQ494" s="680"/>
      <c r="AR494" s="680"/>
      <c r="AS494" s="680"/>
      <c r="AT494" s="680"/>
      <c r="AU494" s="680"/>
      <c r="AV494" s="680"/>
      <c r="AW494" s="680" t="s">
        <v>430</v>
      </c>
      <c r="AX494" s="680" t="s">
        <v>216</v>
      </c>
      <c r="AY494" s="680" t="s">
        <v>216</v>
      </c>
      <c r="AZ494" s="680" t="s">
        <v>216</v>
      </c>
      <c r="BA494" s="680"/>
      <c r="BB494" s="680"/>
      <c r="BC494" s="680"/>
      <c r="BD494" s="680"/>
      <c r="BE494" s="680" t="s">
        <v>430</v>
      </c>
      <c r="BF494" s="680"/>
      <c r="BG494" s="680"/>
      <c r="BH494" s="680"/>
      <c r="BI494" s="680"/>
      <c r="BJ494" s="680"/>
      <c r="BK494" s="674"/>
      <c r="BL494" s="674"/>
      <c r="BM494" s="674"/>
      <c r="BN494" s="680"/>
      <c r="BO494" s="680"/>
      <c r="BP494" s="680"/>
      <c r="BQ494" s="680"/>
      <c r="BR494" s="680"/>
      <c r="BS494" s="680"/>
      <c r="BT494" s="680"/>
      <c r="BU494" s="680"/>
      <c r="BV494" s="680"/>
      <c r="BW494" s="680"/>
    </row>
    <row r="495" spans="1:75" ht="13.5" customHeight="1">
      <c r="A495" s="696"/>
      <c r="B495" s="15" t="s">
        <v>58</v>
      </c>
      <c r="C495" s="688" t="str">
        <f>IFERROR(VLOOKUP(C494,科目・教員!$A$2:$B$349,2,0),"")</f>
        <v>本間　典子</v>
      </c>
      <c r="D495" s="689"/>
      <c r="E495" s="690" t="str">
        <f>IFERROR(VLOOKUP(E494,科目・教員!$A$2:$B$349,2,0),"")</f>
        <v/>
      </c>
      <c r="F495" s="689"/>
      <c r="G495" s="690" t="str">
        <f>IFERROR(VLOOKUP(G494,科目・教員!$A$2:$B$349,2,0),"")</f>
        <v/>
      </c>
      <c r="H495" s="689"/>
      <c r="I495" s="690" t="str">
        <f>IFERROR(VLOOKUP(I494,科目・教員!$A$2:$B$349,2,0),"")</f>
        <v/>
      </c>
      <c r="J495" s="689"/>
      <c r="K495" s="691" t="str">
        <f>IFERROR(VLOOKUP(K494,科目・教員!$A$2:$B$349,2,0),"")</f>
        <v/>
      </c>
      <c r="L495" s="691"/>
      <c r="M495" s="688" t="str">
        <f>IFERROR(VLOOKUP(M494,科目・教員!$A$2:$B$349,2,0),"")</f>
        <v/>
      </c>
      <c r="N495" s="689"/>
      <c r="O495" s="691" t="str">
        <f>IFERROR(VLOOKUP(O494,科目・教員!$A$2:$B$349,2,0),"")</f>
        <v/>
      </c>
      <c r="P495" s="689"/>
      <c r="Q495" s="691" t="str">
        <f>IFERROR(VLOOKUP(Q494,科目・教員!$A$2:$B$349,2,0),"")</f>
        <v/>
      </c>
      <c r="R495" s="689"/>
      <c r="S495" s="691" t="str">
        <f>IFERROR(VLOOKUP(S494,科目・教員!$A$2:$B$349,2,0),"")</f>
        <v/>
      </c>
      <c r="T495" s="689"/>
      <c r="U495" s="21"/>
      <c r="V495" s="41"/>
      <c r="Z495" s="696"/>
      <c r="AA495" s="681"/>
      <c r="AB495" s="681"/>
      <c r="AC495" s="681"/>
      <c r="AD495" s="681"/>
      <c r="AE495" s="681"/>
      <c r="AF495" s="681"/>
      <c r="AG495" s="681"/>
      <c r="AH495" s="681"/>
      <c r="AI495" s="681"/>
      <c r="AJ495" s="681"/>
      <c r="AK495" s="681"/>
      <c r="AL495" s="681"/>
      <c r="AM495" s="681"/>
      <c r="AN495" s="681"/>
      <c r="AO495" s="681"/>
      <c r="AP495" s="681"/>
      <c r="AQ495" s="681"/>
      <c r="AR495" s="681"/>
      <c r="AS495" s="681"/>
      <c r="AT495" s="681"/>
      <c r="AU495" s="681"/>
      <c r="AV495" s="681"/>
      <c r="AW495" s="681"/>
      <c r="AX495" s="681"/>
      <c r="AY495" s="681"/>
      <c r="AZ495" s="681"/>
      <c r="BA495" s="681"/>
      <c r="BB495" s="681"/>
      <c r="BC495" s="681"/>
      <c r="BD495" s="681"/>
      <c r="BE495" s="681"/>
      <c r="BF495" s="681"/>
      <c r="BG495" s="681"/>
      <c r="BH495" s="681"/>
      <c r="BI495" s="681"/>
      <c r="BJ495" s="681"/>
      <c r="BK495" s="675"/>
      <c r="BL495" s="675"/>
      <c r="BM495" s="675"/>
      <c r="BN495" s="681"/>
      <c r="BO495" s="681"/>
      <c r="BP495" s="681"/>
      <c r="BQ495" s="681"/>
      <c r="BR495" s="681"/>
      <c r="BS495" s="681"/>
      <c r="BT495" s="681"/>
      <c r="BU495" s="681"/>
      <c r="BV495" s="681"/>
      <c r="BW495" s="681"/>
    </row>
    <row r="496" spans="1:75" ht="13.5" customHeight="1">
      <c r="A496" s="696"/>
      <c r="B496" s="15" t="s">
        <v>60</v>
      </c>
      <c r="C496" s="688" t="str">
        <f>VLOOKUP($C477,'2025年度(1年後期)'!$B$5:$N$207,COLUMN('2025年度(1年後期)'!$I$5)+1,0)&amp;""</f>
        <v>301･実験室1･実験室2</v>
      </c>
      <c r="D496" s="689"/>
      <c r="E496" s="690" t="str">
        <f>VLOOKUP($C477,'2025年度(2年後期)'!$B$5:$N$207,COLUMN('2025年度(2年後期)'!$I$5)+1,0)&amp;""</f>
        <v/>
      </c>
      <c r="F496" s="689"/>
      <c r="G496" s="690" t="str">
        <f>VLOOKUP($C477,'2025年度(3年後期)'!$B$5:$N$207,COLUMN('2025年度(3年後期)'!$I$5)+1,0)&amp;""</f>
        <v>成人：201，202，203，204，302，303，304</v>
      </c>
      <c r="H496" s="689"/>
      <c r="I496" s="690" t="str">
        <f>VLOOKUP($C477,'2025年度(4年後期)'!$B$5:$N$206,COLUMN('2025年度(4年後期)'!$I$5)+1,0)&amp;""</f>
        <v/>
      </c>
      <c r="J496" s="689"/>
      <c r="K496" s="691" t="str">
        <f>VLOOKUP($C477,'2025年度(助産後期)'!$B$5:$N$207,COLUMN('2025年度(助産後期)'!$I$5)+1,0)&amp;""</f>
        <v/>
      </c>
      <c r="L496" s="691"/>
      <c r="M496" s="688" t="str">
        <f>VLOOKUP($C477,'2025年度(M1後期)'!$B$5:$N$207,COLUMN('2025年度(M1後期)'!$I$5)+1,0)&amp;""</f>
        <v>別途指定</v>
      </c>
      <c r="N496" s="689"/>
      <c r="O496" s="691" t="str">
        <f>VLOOKUP($C477,'2025年度(M2後期)'!$B$5:$N$207,COLUMN('2025年度(M2後期)'!$I$5)+1,0)&amp;""</f>
        <v/>
      </c>
      <c r="P496" s="689"/>
      <c r="Q496" s="691" t="str">
        <f>VLOOKUP($C477,'2025年度(D1後期)'!$B$5:$N$207,COLUMN('2025年度(D1後期)'!$I$5)+1,0)&amp;""</f>
        <v/>
      </c>
      <c r="R496" s="689"/>
      <c r="S496" s="691" t="str">
        <f>VLOOKUP($C477,'2025年度(D23後期)'!$B$5:$N$207,COLUMN('2025年度(D23後期)'!$I$5)+1,0)&amp;""</f>
        <v/>
      </c>
      <c r="T496" s="689"/>
      <c r="U496" s="21"/>
      <c r="V496" s="41"/>
      <c r="Z496" s="696"/>
      <c r="AA496" s="681"/>
      <c r="AB496" s="681"/>
      <c r="AC496" s="681"/>
      <c r="AD496" s="681"/>
      <c r="AE496" s="681"/>
      <c r="AF496" s="681"/>
      <c r="AG496" s="681"/>
      <c r="AH496" s="681"/>
      <c r="AI496" s="681"/>
      <c r="AJ496" s="681"/>
      <c r="AK496" s="681"/>
      <c r="AL496" s="681"/>
      <c r="AM496" s="681"/>
      <c r="AN496" s="681"/>
      <c r="AO496" s="681"/>
      <c r="AP496" s="681"/>
      <c r="AQ496" s="681"/>
      <c r="AR496" s="681"/>
      <c r="AS496" s="681"/>
      <c r="AT496" s="681"/>
      <c r="AU496" s="681"/>
      <c r="AV496" s="681"/>
      <c r="AW496" s="681"/>
      <c r="AX496" s="681"/>
      <c r="AY496" s="681"/>
      <c r="AZ496" s="681"/>
      <c r="BA496" s="681"/>
      <c r="BB496" s="681"/>
      <c r="BC496" s="681"/>
      <c r="BD496" s="681"/>
      <c r="BE496" s="681"/>
      <c r="BF496" s="681"/>
      <c r="BG496" s="681"/>
      <c r="BH496" s="681"/>
      <c r="BI496" s="681"/>
      <c r="BJ496" s="681"/>
      <c r="BK496" s="675"/>
      <c r="BL496" s="675"/>
      <c r="BM496" s="675"/>
      <c r="BN496" s="681"/>
      <c r="BO496" s="681"/>
      <c r="BP496" s="681"/>
      <c r="BQ496" s="681"/>
      <c r="BR496" s="681"/>
      <c r="BS496" s="681"/>
      <c r="BT496" s="681"/>
      <c r="BU496" s="681"/>
      <c r="BV496" s="681"/>
      <c r="BW496" s="681"/>
    </row>
    <row r="497" spans="1:75" ht="13.5" customHeight="1">
      <c r="A497" s="697"/>
      <c r="B497" s="16" t="s">
        <v>62</v>
      </c>
      <c r="C497" s="687"/>
      <c r="D497" s="685"/>
      <c r="E497" s="684"/>
      <c r="F497" s="685"/>
      <c r="G497" s="684"/>
      <c r="H497" s="685"/>
      <c r="I497" s="684"/>
      <c r="J497" s="685"/>
      <c r="K497" s="686"/>
      <c r="L497" s="686"/>
      <c r="M497" s="687"/>
      <c r="N497" s="685"/>
      <c r="O497" s="686"/>
      <c r="P497" s="685"/>
      <c r="Q497" s="686"/>
      <c r="R497" s="685"/>
      <c r="S497" s="686"/>
      <c r="T497" s="685"/>
      <c r="U497" s="21"/>
      <c r="V497" s="41"/>
      <c r="Z497" s="697"/>
      <c r="AA497" s="682"/>
      <c r="AB497" s="682"/>
      <c r="AC497" s="682"/>
      <c r="AD497" s="682"/>
      <c r="AE497" s="682"/>
      <c r="AF497" s="682"/>
      <c r="AG497" s="682"/>
      <c r="AH497" s="682"/>
      <c r="AI497" s="682"/>
      <c r="AJ497" s="682"/>
      <c r="AK497" s="682"/>
      <c r="AL497" s="682"/>
      <c r="AM497" s="682"/>
      <c r="AN497" s="682"/>
      <c r="AO497" s="682"/>
      <c r="AP497" s="682"/>
      <c r="AQ497" s="682"/>
      <c r="AR497" s="682"/>
      <c r="AS497" s="682"/>
      <c r="AT497" s="682"/>
      <c r="AU497" s="682"/>
      <c r="AV497" s="682"/>
      <c r="AW497" s="682"/>
      <c r="AX497" s="682"/>
      <c r="AY497" s="682"/>
      <c r="AZ497" s="682"/>
      <c r="BA497" s="682"/>
      <c r="BB497" s="682"/>
      <c r="BC497" s="682"/>
      <c r="BD497" s="682"/>
      <c r="BE497" s="682"/>
      <c r="BF497" s="682"/>
      <c r="BG497" s="682"/>
      <c r="BH497" s="682"/>
      <c r="BI497" s="682"/>
      <c r="BJ497" s="682"/>
      <c r="BK497" s="676"/>
      <c r="BL497" s="676"/>
      <c r="BM497" s="676"/>
      <c r="BN497" s="682"/>
      <c r="BO497" s="682"/>
      <c r="BP497" s="682"/>
      <c r="BQ497" s="682"/>
      <c r="BR497" s="682"/>
      <c r="BS497" s="682"/>
      <c r="BT497" s="682"/>
      <c r="BU497" s="682"/>
      <c r="BV497" s="682"/>
      <c r="BW497" s="682"/>
    </row>
    <row r="498" spans="1:75" ht="13.5" customHeight="1">
      <c r="A498" s="696" t="s">
        <v>87</v>
      </c>
      <c r="B498" s="15" t="s">
        <v>55</v>
      </c>
      <c r="C498" s="692" t="str">
        <f>VLOOKUP($C477,'2025年度(1年後期)'!$B$5:$N$207,COLUMN('2025年度(1年後期)'!$K$5),0)&amp;""</f>
        <v/>
      </c>
      <c r="D498" s="693"/>
      <c r="E498" s="698" t="str">
        <f>VLOOKUP($C477,'2025年度(2年後期)'!$B$5:$N$207,COLUMN('2025年度(2年後期)'!$K$5),0)&amp;""</f>
        <v/>
      </c>
      <c r="F498" s="693"/>
      <c r="G498" s="698" t="str">
        <f>VLOOKUP($C477,'2025年度(3年後期)'!$B$5:$N$207,COLUMN('2025年度(3年後期)'!$K$5),0)&amp;""</f>
        <v/>
      </c>
      <c r="H498" s="693"/>
      <c r="I498" s="698" t="str">
        <f>VLOOKUP($C477,'2025年度(4年後期)'!$B$5:$N$206,COLUMN('2025年度(4年後期)'!$K$5),0)&amp;""</f>
        <v/>
      </c>
      <c r="J498" s="693"/>
      <c r="K498" s="694" t="str">
        <f>VLOOKUP($C477,'2025年度(助産後期)'!$B$5:$N$207,COLUMN('2025年度(助産後期)'!$K$5),0)&amp;""</f>
        <v/>
      </c>
      <c r="L498" s="694"/>
      <c r="M498" s="692" t="str">
        <f>VLOOKUP($C477,'2025年度(M1後期)'!$B$5:$N$207,COLUMN('2025年度(M1後期)'!$K$5),0)&amp;""</f>
        <v/>
      </c>
      <c r="N498" s="693"/>
      <c r="O498" s="694" t="str">
        <f>VLOOKUP($C477,'2025年度(M2後期)'!$B$5:$N$207,COLUMN('2025年度(M2後期)'!$K$5),0)&amp;""</f>
        <v/>
      </c>
      <c r="P498" s="693"/>
      <c r="Q498" s="694" t="str">
        <f>VLOOKUP($C477,'2025年度(D1後期)'!$B$5:$N$207,COLUMN('2025年度(D1後期)'!$K$5),0)&amp;""</f>
        <v/>
      </c>
      <c r="R498" s="693"/>
      <c r="S498" s="694" t="str">
        <f>VLOOKUP($C477,'2025年度(D23後期)'!$B$5:$N$207,COLUMN('2025年度(D23後期)'!$K$5),0)&amp;""</f>
        <v/>
      </c>
      <c r="T498" s="693"/>
      <c r="U498" s="21"/>
      <c r="V498" s="41"/>
      <c r="Z498" s="696" t="str">
        <f>A498</f>
        <v>５時限（16：50～18：20）</v>
      </c>
      <c r="AA498" s="680"/>
      <c r="AB498" s="680"/>
      <c r="AC498" s="680"/>
      <c r="AD498" s="680"/>
      <c r="AE498" s="680"/>
      <c r="AF498" s="680"/>
      <c r="AG498" s="680"/>
      <c r="AH498" s="680"/>
      <c r="AI498" s="680"/>
      <c r="AJ498" s="680"/>
      <c r="AK498" s="680"/>
      <c r="AL498" s="680"/>
      <c r="AM498" s="680"/>
      <c r="AN498" s="680"/>
      <c r="AO498" s="680"/>
      <c r="AP498" s="680"/>
      <c r="AQ498" s="680"/>
      <c r="AR498" s="680"/>
      <c r="AS498" s="680"/>
      <c r="AT498" s="680"/>
      <c r="AU498" s="680"/>
      <c r="AV498" s="680"/>
      <c r="AW498" s="680"/>
      <c r="AX498" s="680"/>
      <c r="AY498" s="680"/>
      <c r="AZ498" s="680"/>
      <c r="BA498" s="680"/>
      <c r="BB498" s="680"/>
      <c r="BC498" s="680"/>
      <c r="BD498" s="680"/>
      <c r="BE498" s="680"/>
      <c r="BF498" s="680"/>
      <c r="BG498" s="680"/>
      <c r="BH498" s="680"/>
      <c r="BI498" s="680"/>
      <c r="BJ498" s="680"/>
      <c r="BK498" s="674"/>
      <c r="BL498" s="674"/>
      <c r="BM498" s="674"/>
      <c r="BN498" s="680"/>
      <c r="BO498" s="680"/>
      <c r="BP498" s="680"/>
      <c r="BQ498" s="680"/>
      <c r="BR498" s="680"/>
      <c r="BS498" s="680"/>
      <c r="BT498" s="680"/>
      <c r="BU498" s="680"/>
      <c r="BV498" s="680"/>
      <c r="BW498" s="680"/>
    </row>
    <row r="499" spans="1:75" ht="13.5" customHeight="1">
      <c r="A499" s="696"/>
      <c r="B499" s="15" t="s">
        <v>58</v>
      </c>
      <c r="C499" s="688" t="str">
        <f>IFERROR(VLOOKUP(C498,科目・教員!$A$2:$B$349,2,0),"")</f>
        <v/>
      </c>
      <c r="D499" s="689"/>
      <c r="E499" s="690" t="str">
        <f>IFERROR(VLOOKUP(E498,科目・教員!$A$2:$B$349,2,0),"")</f>
        <v/>
      </c>
      <c r="F499" s="689"/>
      <c r="G499" s="690" t="str">
        <f>IFERROR(VLOOKUP(G498,科目・教員!$A$2:$B$349,2,0),"")</f>
        <v/>
      </c>
      <c r="H499" s="689"/>
      <c r="I499" s="690" t="str">
        <f>IFERROR(VLOOKUP(I498,科目・教員!$A$2:$B$349,2,0),"")</f>
        <v/>
      </c>
      <c r="J499" s="689"/>
      <c r="K499" s="691" t="str">
        <f>IFERROR(VLOOKUP(K498,科目・教員!$A$2:$B$349,2,0),"")</f>
        <v/>
      </c>
      <c r="L499" s="691"/>
      <c r="M499" s="688" t="str">
        <f>IFERROR(VLOOKUP(M498,科目・教員!$A$2:$B$349,2,0),"")</f>
        <v/>
      </c>
      <c r="N499" s="689"/>
      <c r="O499" s="691" t="str">
        <f>IFERROR(VLOOKUP(O498,科目・教員!$A$2:$B$349,2,0),"")</f>
        <v/>
      </c>
      <c r="P499" s="689"/>
      <c r="Q499" s="691" t="str">
        <f>IFERROR(VLOOKUP(Q498,科目・教員!$A$2:$B$349,2,0),"")</f>
        <v/>
      </c>
      <c r="R499" s="689"/>
      <c r="S499" s="691" t="str">
        <f>IFERROR(VLOOKUP(S498,科目・教員!$A$2:$B$349,2,0),"")</f>
        <v/>
      </c>
      <c r="T499" s="689"/>
      <c r="U499" s="21"/>
      <c r="V499" s="41"/>
      <c r="Z499" s="696"/>
      <c r="AA499" s="681"/>
      <c r="AB499" s="681"/>
      <c r="AC499" s="681"/>
      <c r="AD499" s="681"/>
      <c r="AE499" s="681"/>
      <c r="AF499" s="681"/>
      <c r="AG499" s="681"/>
      <c r="AH499" s="681"/>
      <c r="AI499" s="681"/>
      <c r="AJ499" s="681"/>
      <c r="AK499" s="681"/>
      <c r="AL499" s="681"/>
      <c r="AM499" s="681"/>
      <c r="AN499" s="681"/>
      <c r="AO499" s="681"/>
      <c r="AP499" s="681"/>
      <c r="AQ499" s="681"/>
      <c r="AR499" s="681"/>
      <c r="AS499" s="681"/>
      <c r="AT499" s="681"/>
      <c r="AU499" s="681"/>
      <c r="AV499" s="681"/>
      <c r="AW499" s="681"/>
      <c r="AX499" s="681"/>
      <c r="AY499" s="681"/>
      <c r="AZ499" s="681"/>
      <c r="BA499" s="681"/>
      <c r="BB499" s="681"/>
      <c r="BC499" s="681"/>
      <c r="BD499" s="681"/>
      <c r="BE499" s="681"/>
      <c r="BF499" s="681"/>
      <c r="BG499" s="681"/>
      <c r="BH499" s="681"/>
      <c r="BI499" s="681"/>
      <c r="BJ499" s="681"/>
      <c r="BK499" s="675"/>
      <c r="BL499" s="675"/>
      <c r="BM499" s="675"/>
      <c r="BN499" s="681"/>
      <c r="BO499" s="681"/>
      <c r="BP499" s="681"/>
      <c r="BQ499" s="681"/>
      <c r="BR499" s="681"/>
      <c r="BS499" s="681"/>
      <c r="BT499" s="681"/>
      <c r="BU499" s="681"/>
      <c r="BV499" s="681"/>
      <c r="BW499" s="681"/>
    </row>
    <row r="500" spans="1:75" ht="13.5" customHeight="1">
      <c r="A500" s="696"/>
      <c r="B500" s="15" t="s">
        <v>60</v>
      </c>
      <c r="C500" s="688" t="str">
        <f>VLOOKUP($C477,'2025年度(1年後期)'!$B$5:$N$207,COLUMN('2025年度(1年後期)'!$K$5)+1,0)&amp;""</f>
        <v/>
      </c>
      <c r="D500" s="689"/>
      <c r="E500" s="690" t="str">
        <f>VLOOKUP($C477,'2025年度(2年後期)'!$B$5:$N$207,COLUMN('2025年度(2年後期)'!$K$5)+1,0)&amp;""</f>
        <v/>
      </c>
      <c r="F500" s="689"/>
      <c r="G500" s="690" t="str">
        <f>VLOOKUP($C477,'2025年度(3年後期)'!$B$5:$N$207,COLUMN('2025年度(3年後期)'!$K$5)+1,0)&amp;""</f>
        <v/>
      </c>
      <c r="H500" s="689"/>
      <c r="I500" s="690" t="str">
        <f>VLOOKUP($C477,'2025年度(4年後期)'!$B$5:$N$206,COLUMN('2025年度(4年後期)'!$K$5)+1,0)&amp;""</f>
        <v/>
      </c>
      <c r="J500" s="689"/>
      <c r="K500" s="691" t="str">
        <f>VLOOKUP($C477,'2025年度(助産後期)'!$B$5:$N$207,COLUMN('2025年度(助産後期)'!$K$5)+1,0)&amp;""</f>
        <v/>
      </c>
      <c r="L500" s="691"/>
      <c r="M500" s="688" t="str">
        <f>VLOOKUP($C477,'2025年度(M1後期)'!$B$5:$N$207,COLUMN('2025年度(M1後期)'!$K$5)+1,0)&amp;""</f>
        <v/>
      </c>
      <c r="N500" s="689"/>
      <c r="O500" s="691" t="str">
        <f>VLOOKUP($C477,'2025年度(M1後期)'!$B$5:$N$207,COLUMN('2025年度(M1後期)'!$K$5)+1,0)&amp;""</f>
        <v/>
      </c>
      <c r="P500" s="689"/>
      <c r="Q500" s="691" t="str">
        <f>VLOOKUP($C477,'2025年度(D1後期)'!$B$5:$N$207,COLUMN('2025年度(D1後期)'!$K$5)+1,0)&amp;""</f>
        <v/>
      </c>
      <c r="R500" s="689"/>
      <c r="S500" s="691" t="str">
        <f>VLOOKUP($C477,'2025年度(D23後期)'!$B$5:$N$207,COLUMN('2025年度(D23後期)'!$K$5)+1,0)&amp;""</f>
        <v/>
      </c>
      <c r="T500" s="689"/>
      <c r="U500" s="21"/>
      <c r="V500" s="41"/>
      <c r="Z500" s="696"/>
      <c r="AA500" s="681"/>
      <c r="AB500" s="681"/>
      <c r="AC500" s="681"/>
      <c r="AD500" s="681"/>
      <c r="AE500" s="681"/>
      <c r="AF500" s="681"/>
      <c r="AG500" s="681"/>
      <c r="AH500" s="681"/>
      <c r="AI500" s="681"/>
      <c r="AJ500" s="681"/>
      <c r="AK500" s="681"/>
      <c r="AL500" s="681"/>
      <c r="AM500" s="681"/>
      <c r="AN500" s="681"/>
      <c r="AO500" s="681"/>
      <c r="AP500" s="681"/>
      <c r="AQ500" s="681"/>
      <c r="AR500" s="681"/>
      <c r="AS500" s="681"/>
      <c r="AT500" s="681"/>
      <c r="AU500" s="681"/>
      <c r="AV500" s="681"/>
      <c r="AW500" s="681"/>
      <c r="AX500" s="681"/>
      <c r="AY500" s="681"/>
      <c r="AZ500" s="681"/>
      <c r="BA500" s="681"/>
      <c r="BB500" s="681"/>
      <c r="BC500" s="681"/>
      <c r="BD500" s="681"/>
      <c r="BE500" s="681"/>
      <c r="BF500" s="681"/>
      <c r="BG500" s="681"/>
      <c r="BH500" s="681"/>
      <c r="BI500" s="681"/>
      <c r="BJ500" s="681"/>
      <c r="BK500" s="675"/>
      <c r="BL500" s="675"/>
      <c r="BM500" s="675"/>
      <c r="BN500" s="681"/>
      <c r="BO500" s="681"/>
      <c r="BP500" s="681"/>
      <c r="BQ500" s="681"/>
      <c r="BR500" s="681"/>
      <c r="BS500" s="681"/>
      <c r="BT500" s="681"/>
      <c r="BU500" s="681"/>
      <c r="BV500" s="681"/>
      <c r="BW500" s="681"/>
    </row>
    <row r="501" spans="1:75" ht="13.5" customHeight="1">
      <c r="A501" s="697"/>
      <c r="B501" s="16" t="s">
        <v>62</v>
      </c>
      <c r="C501" s="687"/>
      <c r="D501" s="685"/>
      <c r="E501" s="684"/>
      <c r="F501" s="685"/>
      <c r="G501" s="684"/>
      <c r="H501" s="685"/>
      <c r="I501" s="684"/>
      <c r="J501" s="685"/>
      <c r="K501" s="686"/>
      <c r="L501" s="686"/>
      <c r="M501" s="687"/>
      <c r="N501" s="685"/>
      <c r="O501" s="686"/>
      <c r="P501" s="685"/>
      <c r="Q501" s="686"/>
      <c r="R501" s="685"/>
      <c r="S501" s="686"/>
      <c r="T501" s="685"/>
      <c r="U501" s="22"/>
      <c r="V501" s="42"/>
      <c r="W501" s="19"/>
      <c r="X501" s="19"/>
      <c r="Y501" s="19"/>
      <c r="Z501" s="697"/>
      <c r="AA501" s="682"/>
      <c r="AB501" s="682"/>
      <c r="AC501" s="682"/>
      <c r="AD501" s="682"/>
      <c r="AE501" s="682"/>
      <c r="AF501" s="682"/>
      <c r="AG501" s="682"/>
      <c r="AH501" s="682"/>
      <c r="AI501" s="682"/>
      <c r="AJ501" s="682"/>
      <c r="AK501" s="682"/>
      <c r="AL501" s="682"/>
      <c r="AM501" s="682"/>
      <c r="AN501" s="682"/>
      <c r="AO501" s="682"/>
      <c r="AP501" s="682"/>
      <c r="AQ501" s="682"/>
      <c r="AR501" s="682"/>
      <c r="AS501" s="682"/>
      <c r="AT501" s="682"/>
      <c r="AU501" s="682"/>
      <c r="AV501" s="682"/>
      <c r="AW501" s="682"/>
      <c r="AX501" s="682"/>
      <c r="AY501" s="682"/>
      <c r="AZ501" s="682"/>
      <c r="BA501" s="682"/>
      <c r="BB501" s="682"/>
      <c r="BC501" s="682"/>
      <c r="BD501" s="682"/>
      <c r="BE501" s="682"/>
      <c r="BF501" s="682"/>
      <c r="BG501" s="682"/>
      <c r="BH501" s="682"/>
      <c r="BI501" s="682"/>
      <c r="BJ501" s="682"/>
      <c r="BK501" s="676"/>
      <c r="BL501" s="676"/>
      <c r="BM501" s="676"/>
      <c r="BN501" s="682"/>
      <c r="BO501" s="682"/>
      <c r="BP501" s="682"/>
      <c r="BQ501" s="682"/>
      <c r="BR501" s="682"/>
      <c r="BS501" s="682"/>
      <c r="BT501" s="682"/>
      <c r="BU501" s="682"/>
      <c r="BV501" s="682"/>
      <c r="BW501" s="682"/>
    </row>
    <row r="502" spans="1:75" ht="21.75">
      <c r="A502" s="23"/>
      <c r="B502" s="24"/>
      <c r="C502" s="747">
        <f>C477+1</f>
        <v>46074</v>
      </c>
      <c r="D502" s="747"/>
      <c r="E502" s="747"/>
      <c r="F502" s="747"/>
      <c r="G502" s="747"/>
      <c r="H502" s="747"/>
      <c r="I502" s="747"/>
      <c r="J502" s="747"/>
      <c r="K502" s="747"/>
      <c r="L502" s="747"/>
      <c r="M502" s="747"/>
      <c r="N502" s="747"/>
      <c r="O502" s="747"/>
      <c r="P502" s="747"/>
      <c r="Q502" s="747"/>
      <c r="R502" s="747"/>
      <c r="S502" s="747"/>
      <c r="T502" s="747"/>
      <c r="U502" s="787">
        <f>C502</f>
        <v>46074</v>
      </c>
      <c r="V502" s="788"/>
      <c r="W502" s="788"/>
      <c r="X502" s="788"/>
      <c r="Y502" s="788"/>
      <c r="Z502" s="789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96" t="s">
        <v>54</v>
      </c>
      <c r="B503" s="12" t="s">
        <v>55</v>
      </c>
      <c r="C503" s="705" t="str">
        <f>VLOOKUP($C502,'2025年度(1年後期)'!$B$5:$N$207,COLUMN('2025年度(1年後期)'!$C$5),0)&amp;""</f>
        <v/>
      </c>
      <c r="D503" s="706"/>
      <c r="E503" s="713" t="str">
        <f>VLOOKUP($C502,'2025年度(2年後期)'!$B$5:$N$207,COLUMN('2025年度(2年後期)'!$C$5),0)&amp;""</f>
        <v/>
      </c>
      <c r="F503" s="706"/>
      <c r="G503" s="713" t="str">
        <f>VLOOKUP($C502,'2025年度(3年後期)'!$B$5:$N$207,COLUMN('2025年度(3年後期)'!$C$5),0)&amp;""</f>
        <v/>
      </c>
      <c r="H503" s="706"/>
      <c r="I503" s="713" t="str">
        <f>VLOOKUP($C502,'2025年度(4年後期)'!$B$5:$N$206,COLUMN('2025年度(4年後期)'!$C$5),0)&amp;""</f>
        <v/>
      </c>
      <c r="J503" s="706"/>
      <c r="K503" s="693" t="str">
        <f>VLOOKUP($C502,'2025年度(助産後期)'!$B$5:$N$207,COLUMN('2025年度(助産後期)'!$C$5),0)&amp;""</f>
        <v/>
      </c>
      <c r="L503" s="709"/>
      <c r="M503" s="723" t="str">
        <f>VLOOKUP($C502,'2025年度(M1後期)'!$B$5:$N$207,COLUMN('2025年度(M1後期)'!$C$5),0)&amp;""</f>
        <v/>
      </c>
      <c r="N503" s="709"/>
      <c r="O503" s="713" t="str">
        <f>VLOOKUP($C502,'2025年度(M2後期)'!$B$5:$N$207,COLUMN('2025年度(M2後期)'!$C$5),0)&amp;""</f>
        <v/>
      </c>
      <c r="P503" s="706"/>
      <c r="Q503" s="713" t="str">
        <f>VLOOKUP($C502,'2025年度(D1後期)'!$B$5:$N$207,COLUMN('2025年度(D1後期)'!$C$5),0)&amp;""</f>
        <v/>
      </c>
      <c r="R503" s="706"/>
      <c r="S503" s="693" t="str">
        <f>VLOOKUP($C502,'2025年度(D23後期)'!$B$5:$N$207,COLUMN('2025年度(D23後期)'!$C$5),0)&amp;""</f>
        <v/>
      </c>
      <c r="T503" s="706"/>
      <c r="U503" s="25"/>
      <c r="Z503" s="695" t="str">
        <f>A503</f>
        <v xml:space="preserve">１時限（09：20～10：50） </v>
      </c>
      <c r="AA503" s="680"/>
      <c r="AB503" s="680"/>
      <c r="AC503" s="680"/>
      <c r="AD503" s="680"/>
      <c r="AE503" s="680"/>
      <c r="AF503" s="680"/>
      <c r="AG503" s="680"/>
      <c r="AH503" s="680"/>
      <c r="AI503" s="680"/>
      <c r="AJ503" s="680"/>
      <c r="AK503" s="680"/>
      <c r="AL503" s="680"/>
      <c r="AM503" s="680"/>
      <c r="AN503" s="680"/>
      <c r="AO503" s="680"/>
      <c r="AP503" s="680"/>
      <c r="AQ503" s="680"/>
      <c r="AR503" s="680"/>
      <c r="AS503" s="680"/>
      <c r="AT503" s="680"/>
      <c r="AU503" s="680"/>
      <c r="AV503" s="680"/>
      <c r="AW503" s="680"/>
      <c r="AX503" s="680"/>
      <c r="AY503" s="680"/>
      <c r="AZ503" s="680"/>
      <c r="BA503" s="680"/>
      <c r="BB503" s="680"/>
      <c r="BC503" s="680"/>
      <c r="BD503" s="680"/>
      <c r="BE503" s="680"/>
      <c r="BF503" s="680"/>
      <c r="BG503" s="680"/>
      <c r="BH503" s="680"/>
      <c r="BI503" s="680"/>
      <c r="BJ503" s="680"/>
      <c r="BK503" s="674"/>
      <c r="BL503" s="674"/>
      <c r="BM503" s="674"/>
      <c r="BN503" s="680"/>
      <c r="BO503" s="680"/>
      <c r="BP503" s="680"/>
      <c r="BQ503" s="680"/>
      <c r="BR503" s="680"/>
      <c r="BS503" s="680"/>
      <c r="BT503" s="680"/>
      <c r="BU503" s="680"/>
      <c r="BV503" s="680"/>
      <c r="BW503" s="680"/>
    </row>
    <row r="504" spans="1:75" ht="13.5" customHeight="1">
      <c r="A504" s="696"/>
      <c r="B504" s="15" t="s">
        <v>58</v>
      </c>
      <c r="C504" s="708" t="str">
        <f>IFERROR(VLOOKUP(C503,科目・教員!$A$2:$B$349,2,0),"")</f>
        <v/>
      </c>
      <c r="D504" s="707"/>
      <c r="E504" s="716" t="str">
        <f>IFERROR(VLOOKUP(E503,科目・教員!$A$2:$B$349,2,0),"")</f>
        <v/>
      </c>
      <c r="F504" s="707"/>
      <c r="G504" s="716" t="str">
        <f>IFERROR(VLOOKUP(G503,科目・教員!$A$2:$B$349,2,0),"")</f>
        <v/>
      </c>
      <c r="H504" s="707"/>
      <c r="I504" s="716" t="str">
        <f>IFERROR(VLOOKUP(I503,科目・教員!$A$2:$B$349,2,0),"")</f>
        <v/>
      </c>
      <c r="J504" s="707"/>
      <c r="K504" s="689" t="str">
        <f>IFERROR(VLOOKUP(K503,科目・教員!$A$2:$B$349,2,0),"")</f>
        <v/>
      </c>
      <c r="L504" s="717"/>
      <c r="M504" s="718" t="str">
        <f>IFERROR(VLOOKUP(M503,科目・教員!$A$2:$B$349,2,0),"")</f>
        <v/>
      </c>
      <c r="N504" s="707"/>
      <c r="O504" s="716" t="str">
        <f>IFERROR(VLOOKUP(O503,科目・教員!$A$2:$B$349,2,0),"")</f>
        <v/>
      </c>
      <c r="P504" s="707"/>
      <c r="Q504" s="716" t="str">
        <f>IFERROR(VLOOKUP(Q503,科目・教員!$A$2:$B$349,2,0),"")</f>
        <v/>
      </c>
      <c r="R504" s="707"/>
      <c r="S504" s="689" t="str">
        <f>IFERROR(VLOOKUP(S503,科目・教員!$A$2:$B$349,2,0),"")</f>
        <v/>
      </c>
      <c r="T504" s="707"/>
      <c r="U504" s="25"/>
      <c r="Z504" s="696"/>
      <c r="AA504" s="681"/>
      <c r="AB504" s="681"/>
      <c r="AC504" s="681"/>
      <c r="AD504" s="681"/>
      <c r="AE504" s="681"/>
      <c r="AF504" s="681"/>
      <c r="AG504" s="681"/>
      <c r="AH504" s="681"/>
      <c r="AI504" s="681"/>
      <c r="AJ504" s="681"/>
      <c r="AK504" s="681"/>
      <c r="AL504" s="681"/>
      <c r="AM504" s="681"/>
      <c r="AN504" s="681"/>
      <c r="AO504" s="681"/>
      <c r="AP504" s="681"/>
      <c r="AQ504" s="681"/>
      <c r="AR504" s="681"/>
      <c r="AS504" s="681"/>
      <c r="AT504" s="681"/>
      <c r="AU504" s="681"/>
      <c r="AV504" s="681"/>
      <c r="AW504" s="681"/>
      <c r="AX504" s="681"/>
      <c r="AY504" s="681"/>
      <c r="AZ504" s="681"/>
      <c r="BA504" s="681"/>
      <c r="BB504" s="681"/>
      <c r="BC504" s="681"/>
      <c r="BD504" s="681"/>
      <c r="BE504" s="681"/>
      <c r="BF504" s="681"/>
      <c r="BG504" s="681"/>
      <c r="BH504" s="681"/>
      <c r="BI504" s="681"/>
      <c r="BJ504" s="681"/>
      <c r="BK504" s="675"/>
      <c r="BL504" s="675"/>
      <c r="BM504" s="675"/>
      <c r="BN504" s="681"/>
      <c r="BO504" s="681"/>
      <c r="BP504" s="681"/>
      <c r="BQ504" s="681"/>
      <c r="BR504" s="681"/>
      <c r="BS504" s="681"/>
      <c r="BT504" s="681"/>
      <c r="BU504" s="681"/>
      <c r="BV504" s="681"/>
      <c r="BW504" s="681"/>
    </row>
    <row r="505" spans="1:75" ht="13.5" customHeight="1">
      <c r="A505" s="696"/>
      <c r="B505" s="15" t="s">
        <v>60</v>
      </c>
      <c r="C505" s="708" t="str">
        <f>VLOOKUP($C502,'2025年度(1年後期)'!$B$5:$N$207,COLUMN('2025年度(1年後期)'!$C$5)+1,0)&amp;""</f>
        <v/>
      </c>
      <c r="D505" s="707"/>
      <c r="E505" s="716" t="str">
        <f>VLOOKUP($C502,'2025年度(2年後期)'!$B$5:$N$207,COLUMN('2025年度(2年後期)'!$C$5)+1,0)&amp;""</f>
        <v/>
      </c>
      <c r="F505" s="707"/>
      <c r="G505" s="716" t="str">
        <f>VLOOKUP($C502,'2025年度(3年後期)'!$B$5:$N$207,COLUMN('2025年度(3年後期)'!$C$5)+1,0)&amp;""</f>
        <v/>
      </c>
      <c r="H505" s="707"/>
      <c r="I505" s="716" t="str">
        <f>VLOOKUP($C502,'2025年度(4年後期)'!$B$5:$N$206,COLUMN('2025年度(4年後期)'!$C$5)+1,0)&amp;""</f>
        <v/>
      </c>
      <c r="J505" s="707"/>
      <c r="K505" s="689" t="str">
        <f>VLOOKUP($C502,'2025年度(助産後期)'!$B$5:$N$207,COLUMN('2025年度(助産後期)'!$C$5)+1,0)&amp;""</f>
        <v/>
      </c>
      <c r="L505" s="717"/>
      <c r="M505" s="718" t="str">
        <f>VLOOKUP($C502,'2025年度(M1後期)'!$B$5:$N$207,COLUMN('2025年度(M1後期)'!$C$5)+1,0)&amp;""</f>
        <v/>
      </c>
      <c r="N505" s="707"/>
      <c r="O505" s="716" t="str">
        <f>VLOOKUP($C502,'2025年度(M2後期)'!$B$5:$N$207,COLUMN('2025年度(M2後期)'!$C$5)+1,0)&amp;""</f>
        <v/>
      </c>
      <c r="P505" s="707"/>
      <c r="Q505" s="716" t="str">
        <f>VLOOKUP($C502,'2025年度(D1後期)'!$B$5:$N$207,COLUMN('2025年度(D1後期)'!$C$5)+1,0)&amp;""</f>
        <v/>
      </c>
      <c r="R505" s="707"/>
      <c r="S505" s="689" t="str">
        <f>VLOOKUP($C502,'2025年度(D23後期)'!$B$5:$N$207,COLUMN('2025年度(D23後期)'!$C$5)+1,0)&amp;""</f>
        <v/>
      </c>
      <c r="T505" s="707"/>
      <c r="U505" s="25"/>
      <c r="Z505" s="696"/>
      <c r="AA505" s="681"/>
      <c r="AB505" s="681"/>
      <c r="AC505" s="681"/>
      <c r="AD505" s="681"/>
      <c r="AE505" s="681"/>
      <c r="AF505" s="681"/>
      <c r="AG505" s="681"/>
      <c r="AH505" s="681"/>
      <c r="AI505" s="681"/>
      <c r="AJ505" s="681"/>
      <c r="AK505" s="681"/>
      <c r="AL505" s="681"/>
      <c r="AM505" s="681"/>
      <c r="AN505" s="681"/>
      <c r="AO505" s="681"/>
      <c r="AP505" s="681"/>
      <c r="AQ505" s="681"/>
      <c r="AR505" s="681"/>
      <c r="AS505" s="681"/>
      <c r="AT505" s="681"/>
      <c r="AU505" s="681"/>
      <c r="AV505" s="681"/>
      <c r="AW505" s="681"/>
      <c r="AX505" s="681"/>
      <c r="AY505" s="681"/>
      <c r="AZ505" s="681"/>
      <c r="BA505" s="681"/>
      <c r="BB505" s="681"/>
      <c r="BC505" s="681"/>
      <c r="BD505" s="681"/>
      <c r="BE505" s="681"/>
      <c r="BF505" s="681"/>
      <c r="BG505" s="681"/>
      <c r="BH505" s="681"/>
      <c r="BI505" s="681"/>
      <c r="BJ505" s="681"/>
      <c r="BK505" s="675"/>
      <c r="BL505" s="675"/>
      <c r="BM505" s="675"/>
      <c r="BN505" s="681"/>
      <c r="BO505" s="681"/>
      <c r="BP505" s="681"/>
      <c r="BQ505" s="681"/>
      <c r="BR505" s="681"/>
      <c r="BS505" s="681"/>
      <c r="BT505" s="681"/>
      <c r="BU505" s="681"/>
      <c r="BV505" s="681"/>
      <c r="BW505" s="681"/>
    </row>
    <row r="506" spans="1:75" ht="13.5" customHeight="1">
      <c r="A506" s="697"/>
      <c r="B506" s="16" t="s">
        <v>62</v>
      </c>
      <c r="C506" s="687"/>
      <c r="D506" s="719"/>
      <c r="E506" s="684"/>
      <c r="F506" s="719"/>
      <c r="G506" s="684"/>
      <c r="H506" s="719"/>
      <c r="I506" s="684"/>
      <c r="J506" s="719"/>
      <c r="K506" s="686"/>
      <c r="L506" s="720"/>
      <c r="M506" s="721"/>
      <c r="N506" s="719"/>
      <c r="O506" s="684"/>
      <c r="P506" s="719"/>
      <c r="Q506" s="684"/>
      <c r="R506" s="719"/>
      <c r="S506" s="686"/>
      <c r="T506" s="719"/>
      <c r="U506" s="25"/>
      <c r="Z506" s="697"/>
      <c r="AA506" s="682"/>
      <c r="AB506" s="682"/>
      <c r="AC506" s="682"/>
      <c r="AD506" s="682"/>
      <c r="AE506" s="682"/>
      <c r="AF506" s="682"/>
      <c r="AG506" s="682"/>
      <c r="AH506" s="682"/>
      <c r="AI506" s="682"/>
      <c r="AJ506" s="682"/>
      <c r="AK506" s="682"/>
      <c r="AL506" s="682"/>
      <c r="AM506" s="682"/>
      <c r="AN506" s="682"/>
      <c r="AO506" s="682"/>
      <c r="AP506" s="682"/>
      <c r="AQ506" s="682"/>
      <c r="AR506" s="682"/>
      <c r="AS506" s="682"/>
      <c r="AT506" s="682"/>
      <c r="AU506" s="682"/>
      <c r="AV506" s="682"/>
      <c r="AW506" s="682"/>
      <c r="AX506" s="682"/>
      <c r="AY506" s="682"/>
      <c r="AZ506" s="682"/>
      <c r="BA506" s="682"/>
      <c r="BB506" s="682"/>
      <c r="BC506" s="682"/>
      <c r="BD506" s="682"/>
      <c r="BE506" s="682"/>
      <c r="BF506" s="682"/>
      <c r="BG506" s="682"/>
      <c r="BH506" s="682"/>
      <c r="BI506" s="682"/>
      <c r="BJ506" s="682"/>
      <c r="BK506" s="676"/>
      <c r="BL506" s="676"/>
      <c r="BM506" s="676"/>
      <c r="BN506" s="682"/>
      <c r="BO506" s="682"/>
      <c r="BP506" s="682"/>
      <c r="BQ506" s="682"/>
      <c r="BR506" s="682"/>
      <c r="BS506" s="682"/>
      <c r="BT506" s="682"/>
      <c r="BU506" s="682"/>
      <c r="BV506" s="682"/>
      <c r="BW506" s="682"/>
    </row>
    <row r="507" spans="1:75" ht="13.5" customHeight="1">
      <c r="A507" s="696" t="s">
        <v>64</v>
      </c>
      <c r="B507" s="15" t="s">
        <v>55</v>
      </c>
      <c r="C507" s="705" t="str">
        <f>VLOOKUP($C502,'2025年度(1年後期)'!$B$5:$N$207,COLUMN('2025年度(1年後期)'!$E$5),0)&amp;""</f>
        <v/>
      </c>
      <c r="D507" s="706"/>
      <c r="E507" s="713" t="str">
        <f>VLOOKUP($C502,'2025年度(2年後期)'!$B$5:$N$207,COLUMN('2025年度(2年後期)'!$E$5),0)&amp;""</f>
        <v/>
      </c>
      <c r="F507" s="706"/>
      <c r="G507" s="713" t="str">
        <f>VLOOKUP($C502,'2025年度(3年後期)'!$B$5:$N$207,COLUMN('2025年度(3年後期)'!$E$5),0)&amp;""</f>
        <v/>
      </c>
      <c r="H507" s="706"/>
      <c r="I507" s="713" t="str">
        <f>VLOOKUP($C502,'2025年度(4年後期)'!$B$5:$N$206,COLUMN('2025年度(4年後期)'!$E$5),0)&amp;""</f>
        <v/>
      </c>
      <c r="J507" s="706"/>
      <c r="K507" s="693" t="str">
        <f>VLOOKUP($C502,'2025年度(助産後期)'!$B$5:$N$207,COLUMN('2025年度(助産後期)'!$E$5),0)&amp;""</f>
        <v/>
      </c>
      <c r="L507" s="709"/>
      <c r="M507" s="705" t="str">
        <f>VLOOKUP($C502,'2025年度(M1後期)'!$B$5:$N$207,COLUMN('2025年度(M1後期)'!$E$5),0)&amp;""</f>
        <v/>
      </c>
      <c r="N507" s="706"/>
      <c r="O507" s="693" t="str">
        <f>VLOOKUP($C502,'2025年度(M2後期)'!$B$5:$N$207,COLUMN('2025年度(M2後期)'!$E$5),0)&amp;""</f>
        <v/>
      </c>
      <c r="P507" s="706"/>
      <c r="Q507" s="693" t="str">
        <f>VLOOKUP($C502,'2025年度(D1後期)'!$B$5:$N$207,COLUMN('2025年度(D1後期)'!$E$5),0)&amp;""</f>
        <v/>
      </c>
      <c r="R507" s="706"/>
      <c r="S507" s="693" t="str">
        <f>VLOOKUP($C502,'2025年度(D23後期)'!$B$5:$N$207,COLUMN('2025年度(D23後期)'!$E$5),0)&amp;""</f>
        <v/>
      </c>
      <c r="T507" s="706"/>
      <c r="U507" s="21"/>
      <c r="Z507" s="696" t="str">
        <f>A507</f>
        <v>２時限（11：00～12：30）</v>
      </c>
      <c r="AA507" s="680"/>
      <c r="AB507" s="680"/>
      <c r="AC507" s="680"/>
      <c r="AD507" s="680"/>
      <c r="AE507" s="680"/>
      <c r="AF507" s="680"/>
      <c r="AG507" s="680"/>
      <c r="AH507" s="680"/>
      <c r="AI507" s="680"/>
      <c r="AJ507" s="680"/>
      <c r="AK507" s="680"/>
      <c r="AL507" s="680"/>
      <c r="AM507" s="680"/>
      <c r="AN507" s="680"/>
      <c r="AO507" s="680"/>
      <c r="AP507" s="680"/>
      <c r="AQ507" s="680"/>
      <c r="AR507" s="680"/>
      <c r="AS507" s="680"/>
      <c r="AT507" s="680"/>
      <c r="AU507" s="680"/>
      <c r="AV507" s="680"/>
      <c r="AW507" s="680"/>
      <c r="AX507" s="680"/>
      <c r="AY507" s="680"/>
      <c r="AZ507" s="680"/>
      <c r="BA507" s="680"/>
      <c r="BB507" s="680"/>
      <c r="BC507" s="680"/>
      <c r="BD507" s="680"/>
      <c r="BE507" s="680"/>
      <c r="BF507" s="680"/>
      <c r="BG507" s="680"/>
      <c r="BH507" s="680"/>
      <c r="BI507" s="680"/>
      <c r="BJ507" s="680"/>
      <c r="BK507" s="674"/>
      <c r="BL507" s="674"/>
      <c r="BM507" s="674"/>
      <c r="BN507" s="680"/>
      <c r="BO507" s="680"/>
      <c r="BP507" s="680"/>
      <c r="BQ507" s="680"/>
      <c r="BR507" s="680"/>
      <c r="BS507" s="680"/>
      <c r="BT507" s="680"/>
      <c r="BU507" s="680"/>
      <c r="BV507" s="680"/>
      <c r="BW507" s="680"/>
    </row>
    <row r="508" spans="1:75" ht="13.5" customHeight="1">
      <c r="A508" s="696"/>
      <c r="B508" s="15" t="s">
        <v>58</v>
      </c>
      <c r="C508" s="708" t="str">
        <f>IFERROR(VLOOKUP(C507,科目・教員!$A$2:$B$349,2,0),"")</f>
        <v/>
      </c>
      <c r="D508" s="707"/>
      <c r="E508" s="716" t="str">
        <f>IFERROR(VLOOKUP(E507,科目・教員!$A$2:$B$349,2,0),"")</f>
        <v/>
      </c>
      <c r="F508" s="707"/>
      <c r="G508" s="716" t="str">
        <f>IFERROR(VLOOKUP(G507,科目・教員!$A$2:$B$349,2,0),"")</f>
        <v/>
      </c>
      <c r="H508" s="707"/>
      <c r="I508" s="716" t="str">
        <f>IFERROR(VLOOKUP(I507,科目・教員!$A$2:$B$349,2,0),"")</f>
        <v/>
      </c>
      <c r="J508" s="707"/>
      <c r="K508" s="689" t="str">
        <f>IFERROR(VLOOKUP(K507,科目・教員!$A$2:$B$349,2,0),"")</f>
        <v/>
      </c>
      <c r="L508" s="717"/>
      <c r="M508" s="708" t="str">
        <f>IFERROR(VLOOKUP(M507,科目・教員!$A$2:$B$349,2,0),"")</f>
        <v/>
      </c>
      <c r="N508" s="707"/>
      <c r="O508" s="689" t="str">
        <f>IFERROR(VLOOKUP(O507,科目・教員!$A$2:$B$349,2,0),"")</f>
        <v/>
      </c>
      <c r="P508" s="707"/>
      <c r="Q508" s="689" t="str">
        <f>IFERROR(VLOOKUP(Q507,科目・教員!$A$2:$B$349,2,0),"")</f>
        <v/>
      </c>
      <c r="R508" s="707"/>
      <c r="S508" s="689" t="str">
        <f>IFERROR(VLOOKUP(S507,科目・教員!$A$2:$B$349,2,0),"")</f>
        <v/>
      </c>
      <c r="T508" s="707"/>
      <c r="U508" s="21"/>
      <c r="Z508" s="696"/>
      <c r="AA508" s="681"/>
      <c r="AB508" s="681"/>
      <c r="AC508" s="681"/>
      <c r="AD508" s="681"/>
      <c r="AE508" s="681"/>
      <c r="AF508" s="681"/>
      <c r="AG508" s="681"/>
      <c r="AH508" s="681"/>
      <c r="AI508" s="681"/>
      <c r="AJ508" s="681"/>
      <c r="AK508" s="681"/>
      <c r="AL508" s="681"/>
      <c r="AM508" s="681"/>
      <c r="AN508" s="681"/>
      <c r="AO508" s="681"/>
      <c r="AP508" s="681"/>
      <c r="AQ508" s="681"/>
      <c r="AR508" s="681"/>
      <c r="AS508" s="681"/>
      <c r="AT508" s="681"/>
      <c r="AU508" s="681"/>
      <c r="AV508" s="681"/>
      <c r="AW508" s="681"/>
      <c r="AX508" s="681"/>
      <c r="AY508" s="681"/>
      <c r="AZ508" s="681"/>
      <c r="BA508" s="681"/>
      <c r="BB508" s="681"/>
      <c r="BC508" s="681"/>
      <c r="BD508" s="681"/>
      <c r="BE508" s="681"/>
      <c r="BF508" s="681"/>
      <c r="BG508" s="681"/>
      <c r="BH508" s="681"/>
      <c r="BI508" s="681"/>
      <c r="BJ508" s="681"/>
      <c r="BK508" s="675"/>
      <c r="BL508" s="675"/>
      <c r="BM508" s="675"/>
      <c r="BN508" s="681"/>
      <c r="BO508" s="681"/>
      <c r="BP508" s="681"/>
      <c r="BQ508" s="681"/>
      <c r="BR508" s="681"/>
      <c r="BS508" s="681"/>
      <c r="BT508" s="681"/>
      <c r="BU508" s="681"/>
      <c r="BV508" s="681"/>
      <c r="BW508" s="681"/>
    </row>
    <row r="509" spans="1:75" ht="13.5" customHeight="1">
      <c r="A509" s="696"/>
      <c r="B509" s="15" t="s">
        <v>60</v>
      </c>
      <c r="C509" s="708" t="str">
        <f>VLOOKUP($C502,'2025年度(1年後期)'!$B$5:$N$207,COLUMN('2025年度(1年後期)'!$E$5)+1,0)&amp;""</f>
        <v/>
      </c>
      <c r="D509" s="707"/>
      <c r="E509" s="716" t="str">
        <f>VLOOKUP($C502,'2025年度(2年後期)'!$B$5:$N$207,COLUMN('2025年度(2年後期)'!$E$5)+1,0)&amp;""</f>
        <v/>
      </c>
      <c r="F509" s="707"/>
      <c r="G509" s="716" t="str">
        <f>VLOOKUP($C502,'2025年度(3年後期)'!$B$5:$N$207,COLUMN('2025年度(3年後期)'!$E$5)+1,0)&amp;""</f>
        <v/>
      </c>
      <c r="H509" s="707"/>
      <c r="I509" s="716" t="str">
        <f>VLOOKUP($C502,'2025年度(4年後期)'!$B$5:$N$206,COLUMN('2025年度(4年後期)'!$E$5)+1,0)&amp;""</f>
        <v/>
      </c>
      <c r="J509" s="707"/>
      <c r="K509" s="689" t="str">
        <f>VLOOKUP($C502,'2025年度(助産後期)'!$B$5:$N$207,COLUMN('2025年度(助産後期)'!$E$5)+1,0)&amp;""</f>
        <v/>
      </c>
      <c r="L509" s="717"/>
      <c r="M509" s="708" t="str">
        <f>VLOOKUP($C502,'2025年度(M1後期)'!$B$5:$N$207,COLUMN('2025年度(M1後期)'!$E$5)+1,0)&amp;""</f>
        <v/>
      </c>
      <c r="N509" s="707"/>
      <c r="O509" s="689" t="str">
        <f>VLOOKUP($C502,'2025年度(M2後期)'!$B$5:$N$207,COLUMN('2025年度(M2後期)'!$E$5)+1,0)&amp;""</f>
        <v/>
      </c>
      <c r="P509" s="707"/>
      <c r="Q509" s="689" t="str">
        <f>VLOOKUP($C502,'2025年度(D1後期)'!$B$5:$N$207,COLUMN('2025年度(D1後期)'!$E$5)+1,0)&amp;""</f>
        <v/>
      </c>
      <c r="R509" s="707"/>
      <c r="S509" s="689" t="str">
        <f>VLOOKUP($C502,'2025年度(D23後期)'!$B$5:$N$207,COLUMN('2025年度(D23後期)'!$E$5)+1,0)&amp;""</f>
        <v/>
      </c>
      <c r="T509" s="707"/>
      <c r="U509" s="21"/>
      <c r="Z509" s="696"/>
      <c r="AA509" s="681"/>
      <c r="AB509" s="681"/>
      <c r="AC509" s="681"/>
      <c r="AD509" s="681"/>
      <c r="AE509" s="681"/>
      <c r="AF509" s="681"/>
      <c r="AG509" s="681"/>
      <c r="AH509" s="681"/>
      <c r="AI509" s="681"/>
      <c r="AJ509" s="681"/>
      <c r="AK509" s="681"/>
      <c r="AL509" s="681"/>
      <c r="AM509" s="681"/>
      <c r="AN509" s="681"/>
      <c r="AO509" s="681"/>
      <c r="AP509" s="681"/>
      <c r="AQ509" s="681"/>
      <c r="AR509" s="681"/>
      <c r="AS509" s="681"/>
      <c r="AT509" s="681"/>
      <c r="AU509" s="681"/>
      <c r="AV509" s="681"/>
      <c r="AW509" s="681"/>
      <c r="AX509" s="681"/>
      <c r="AY509" s="681"/>
      <c r="AZ509" s="681"/>
      <c r="BA509" s="681"/>
      <c r="BB509" s="681"/>
      <c r="BC509" s="681"/>
      <c r="BD509" s="681"/>
      <c r="BE509" s="681"/>
      <c r="BF509" s="681"/>
      <c r="BG509" s="681"/>
      <c r="BH509" s="681"/>
      <c r="BI509" s="681"/>
      <c r="BJ509" s="681"/>
      <c r="BK509" s="675"/>
      <c r="BL509" s="675"/>
      <c r="BM509" s="675"/>
      <c r="BN509" s="681"/>
      <c r="BO509" s="681"/>
      <c r="BP509" s="681"/>
      <c r="BQ509" s="681"/>
      <c r="BR509" s="681"/>
      <c r="BS509" s="681"/>
      <c r="BT509" s="681"/>
      <c r="BU509" s="681"/>
      <c r="BV509" s="681"/>
      <c r="BW509" s="681"/>
    </row>
    <row r="510" spans="1:75" ht="13.5" customHeight="1">
      <c r="A510" s="712"/>
      <c r="B510" s="16" t="s">
        <v>62</v>
      </c>
      <c r="C510" s="687"/>
      <c r="D510" s="685"/>
      <c r="E510" s="684"/>
      <c r="F510" s="685"/>
      <c r="G510" s="684"/>
      <c r="H510" s="685"/>
      <c r="I510" s="684"/>
      <c r="J510" s="685"/>
      <c r="K510" s="686"/>
      <c r="L510" s="686"/>
      <c r="M510" s="687"/>
      <c r="N510" s="685"/>
      <c r="O510" s="686"/>
      <c r="P510" s="685"/>
      <c r="Q510" s="686"/>
      <c r="R510" s="685"/>
      <c r="S510" s="686"/>
      <c r="T510" s="685"/>
      <c r="U510" s="21"/>
      <c r="Z510" s="697"/>
      <c r="AA510" s="682"/>
      <c r="AB510" s="682"/>
      <c r="AC510" s="682"/>
      <c r="AD510" s="682"/>
      <c r="AE510" s="682"/>
      <c r="AF510" s="682"/>
      <c r="AG510" s="682"/>
      <c r="AH510" s="682"/>
      <c r="AI510" s="682"/>
      <c r="AJ510" s="682"/>
      <c r="AK510" s="682"/>
      <c r="AL510" s="682"/>
      <c r="AM510" s="682"/>
      <c r="AN510" s="682"/>
      <c r="AO510" s="682"/>
      <c r="AP510" s="682"/>
      <c r="AQ510" s="682"/>
      <c r="AR510" s="682"/>
      <c r="AS510" s="682"/>
      <c r="AT510" s="682"/>
      <c r="AU510" s="682"/>
      <c r="AV510" s="682"/>
      <c r="AW510" s="682"/>
      <c r="AX510" s="682"/>
      <c r="AY510" s="682"/>
      <c r="AZ510" s="682"/>
      <c r="BA510" s="682"/>
      <c r="BB510" s="682"/>
      <c r="BC510" s="682"/>
      <c r="BD510" s="682"/>
      <c r="BE510" s="682"/>
      <c r="BF510" s="682"/>
      <c r="BG510" s="682"/>
      <c r="BH510" s="682"/>
      <c r="BI510" s="682"/>
      <c r="BJ510" s="682"/>
      <c r="BK510" s="676"/>
      <c r="BL510" s="676"/>
      <c r="BM510" s="676"/>
      <c r="BN510" s="682"/>
      <c r="BO510" s="682"/>
      <c r="BP510" s="682"/>
      <c r="BQ510" s="682"/>
      <c r="BR510" s="682"/>
      <c r="BS510" s="682"/>
      <c r="BT510" s="682"/>
      <c r="BU510" s="682"/>
      <c r="BV510" s="682"/>
      <c r="BW510" s="682"/>
    </row>
    <row r="511" spans="1:75" ht="13.5" customHeight="1">
      <c r="A511" s="695" t="s">
        <v>70</v>
      </c>
      <c r="B511" s="17" t="s">
        <v>71</v>
      </c>
      <c r="C511" s="705"/>
      <c r="D511" s="706"/>
      <c r="E511" s="713"/>
      <c r="F511" s="706"/>
      <c r="G511" s="713"/>
      <c r="H511" s="706"/>
      <c r="I511" s="713"/>
      <c r="J511" s="706"/>
      <c r="K511" s="693"/>
      <c r="L511" s="709"/>
      <c r="M511" s="705"/>
      <c r="N511" s="706"/>
      <c r="O511" s="693"/>
      <c r="P511" s="706"/>
      <c r="Q511" s="693"/>
      <c r="R511" s="706"/>
      <c r="S511" s="693"/>
      <c r="T511" s="706"/>
      <c r="U511" s="21"/>
      <c r="Z511" s="696" t="str">
        <f>A511</f>
        <v>昼休み（12：30～13：30）</v>
      </c>
      <c r="AA511" s="680"/>
      <c r="AB511" s="680"/>
      <c r="AC511" s="680"/>
      <c r="AD511" s="680"/>
      <c r="AE511" s="680"/>
      <c r="AF511" s="680"/>
      <c r="AG511" s="680"/>
      <c r="AH511" s="680"/>
      <c r="AI511" s="680"/>
      <c r="AJ511" s="680"/>
      <c r="AK511" s="680"/>
      <c r="AL511" s="680"/>
      <c r="AM511" s="680"/>
      <c r="AN511" s="680"/>
      <c r="AO511" s="680"/>
      <c r="AP511" s="680"/>
      <c r="AQ511" s="680"/>
      <c r="AR511" s="680"/>
      <c r="AS511" s="680"/>
      <c r="AT511" s="680"/>
      <c r="AU511" s="680"/>
      <c r="AV511" s="680"/>
      <c r="AW511" s="680"/>
      <c r="AX511" s="680"/>
      <c r="AY511" s="680"/>
      <c r="AZ511" s="680"/>
      <c r="BA511" s="680"/>
      <c r="BB511" s="680"/>
      <c r="BC511" s="680"/>
      <c r="BD511" s="680"/>
      <c r="BE511" s="680"/>
      <c r="BF511" s="680"/>
      <c r="BG511" s="680"/>
      <c r="BH511" s="680"/>
      <c r="BI511" s="680"/>
      <c r="BJ511" s="680"/>
      <c r="BK511" s="674"/>
      <c r="BL511" s="674"/>
      <c r="BM511" s="674"/>
      <c r="BN511" s="680"/>
      <c r="BO511" s="680"/>
      <c r="BP511" s="680"/>
      <c r="BQ511" s="680"/>
      <c r="BR511" s="680"/>
      <c r="BS511" s="680"/>
      <c r="BT511" s="680"/>
      <c r="BU511" s="680"/>
      <c r="BV511" s="680"/>
      <c r="BW511" s="680"/>
    </row>
    <row r="512" spans="1:75" ht="13.5" customHeight="1">
      <c r="A512" s="696"/>
      <c r="B512" s="17" t="s">
        <v>73</v>
      </c>
      <c r="C512" s="708"/>
      <c r="D512" s="707"/>
      <c r="E512" s="716"/>
      <c r="F512" s="707"/>
      <c r="G512" s="716"/>
      <c r="H512" s="707"/>
      <c r="I512" s="716"/>
      <c r="J512" s="707"/>
      <c r="K512" s="689"/>
      <c r="L512" s="717"/>
      <c r="M512" s="708"/>
      <c r="N512" s="707"/>
      <c r="O512" s="689"/>
      <c r="P512" s="707"/>
      <c r="Q512" s="689"/>
      <c r="R512" s="707"/>
      <c r="S512" s="689"/>
      <c r="T512" s="707"/>
      <c r="U512" s="21"/>
      <c r="Z512" s="696"/>
      <c r="AA512" s="681"/>
      <c r="AB512" s="681"/>
      <c r="AC512" s="681"/>
      <c r="AD512" s="681"/>
      <c r="AE512" s="681"/>
      <c r="AF512" s="681"/>
      <c r="AG512" s="681"/>
      <c r="AH512" s="681"/>
      <c r="AI512" s="681"/>
      <c r="AJ512" s="681"/>
      <c r="AK512" s="681"/>
      <c r="AL512" s="681"/>
      <c r="AM512" s="681"/>
      <c r="AN512" s="681"/>
      <c r="AO512" s="681"/>
      <c r="AP512" s="681"/>
      <c r="AQ512" s="681"/>
      <c r="AR512" s="681"/>
      <c r="AS512" s="681"/>
      <c r="AT512" s="681"/>
      <c r="AU512" s="681"/>
      <c r="AV512" s="681"/>
      <c r="AW512" s="681"/>
      <c r="AX512" s="681"/>
      <c r="AY512" s="681"/>
      <c r="AZ512" s="681"/>
      <c r="BA512" s="681"/>
      <c r="BB512" s="681"/>
      <c r="BC512" s="681"/>
      <c r="BD512" s="681"/>
      <c r="BE512" s="681"/>
      <c r="BF512" s="681"/>
      <c r="BG512" s="681"/>
      <c r="BH512" s="681"/>
      <c r="BI512" s="681"/>
      <c r="BJ512" s="681"/>
      <c r="BK512" s="675"/>
      <c r="BL512" s="675"/>
      <c r="BM512" s="675"/>
      <c r="BN512" s="681"/>
      <c r="BO512" s="681"/>
      <c r="BP512" s="681"/>
      <c r="BQ512" s="681"/>
      <c r="BR512" s="681"/>
      <c r="BS512" s="681"/>
      <c r="BT512" s="681"/>
      <c r="BU512" s="681"/>
      <c r="BV512" s="681"/>
      <c r="BW512" s="681"/>
    </row>
    <row r="513" spans="1:75" ht="13.5" customHeight="1">
      <c r="A513" s="696"/>
      <c r="B513" s="17" t="s">
        <v>60</v>
      </c>
      <c r="C513" s="708"/>
      <c r="D513" s="707"/>
      <c r="E513" s="716"/>
      <c r="F513" s="707"/>
      <c r="G513" s="716"/>
      <c r="H513" s="707"/>
      <c r="I513" s="716"/>
      <c r="J513" s="707"/>
      <c r="K513" s="689"/>
      <c r="L513" s="717"/>
      <c r="M513" s="708"/>
      <c r="N513" s="707"/>
      <c r="O513" s="689"/>
      <c r="P513" s="707"/>
      <c r="Q513" s="689"/>
      <c r="R513" s="707"/>
      <c r="S513" s="689"/>
      <c r="T513" s="707"/>
      <c r="U513" s="21"/>
      <c r="Z513" s="696"/>
      <c r="AA513" s="681"/>
      <c r="AB513" s="681"/>
      <c r="AC513" s="681"/>
      <c r="AD513" s="681"/>
      <c r="AE513" s="681"/>
      <c r="AF513" s="681"/>
      <c r="AG513" s="681"/>
      <c r="AH513" s="681"/>
      <c r="AI513" s="681"/>
      <c r="AJ513" s="681"/>
      <c r="AK513" s="681"/>
      <c r="AL513" s="681"/>
      <c r="AM513" s="681"/>
      <c r="AN513" s="681"/>
      <c r="AO513" s="681"/>
      <c r="AP513" s="681"/>
      <c r="AQ513" s="681"/>
      <c r="AR513" s="681"/>
      <c r="AS513" s="681"/>
      <c r="AT513" s="681"/>
      <c r="AU513" s="681"/>
      <c r="AV513" s="681"/>
      <c r="AW513" s="681"/>
      <c r="AX513" s="681"/>
      <c r="AY513" s="681"/>
      <c r="AZ513" s="681"/>
      <c r="BA513" s="681"/>
      <c r="BB513" s="681"/>
      <c r="BC513" s="681"/>
      <c r="BD513" s="681"/>
      <c r="BE513" s="681"/>
      <c r="BF513" s="681"/>
      <c r="BG513" s="681"/>
      <c r="BH513" s="681"/>
      <c r="BI513" s="681"/>
      <c r="BJ513" s="681"/>
      <c r="BK513" s="675"/>
      <c r="BL513" s="675"/>
      <c r="BM513" s="675"/>
      <c r="BN513" s="681"/>
      <c r="BO513" s="681"/>
      <c r="BP513" s="681"/>
      <c r="BQ513" s="681"/>
      <c r="BR513" s="681"/>
      <c r="BS513" s="681"/>
      <c r="BT513" s="681"/>
      <c r="BU513" s="681"/>
      <c r="BV513" s="681"/>
      <c r="BW513" s="681"/>
    </row>
    <row r="514" spans="1:75" ht="13.5" customHeight="1">
      <c r="A514" s="697"/>
      <c r="B514" s="18" t="s">
        <v>62</v>
      </c>
      <c r="C514" s="714"/>
      <c r="D514" s="711"/>
      <c r="E514" s="715"/>
      <c r="F514" s="711"/>
      <c r="G514" s="715"/>
      <c r="H514" s="711"/>
      <c r="I514" s="715"/>
      <c r="J514" s="711"/>
      <c r="K514" s="710"/>
      <c r="L514" s="710"/>
      <c r="M514" s="714"/>
      <c r="N514" s="711"/>
      <c r="O514" s="710"/>
      <c r="P514" s="711"/>
      <c r="Q514" s="710"/>
      <c r="R514" s="711"/>
      <c r="S514" s="710"/>
      <c r="T514" s="711"/>
      <c r="U514" s="21"/>
      <c r="Z514" s="697"/>
      <c r="AA514" s="682"/>
      <c r="AB514" s="682"/>
      <c r="AC514" s="682"/>
      <c r="AD514" s="682"/>
      <c r="AE514" s="682"/>
      <c r="AF514" s="682"/>
      <c r="AG514" s="682"/>
      <c r="AH514" s="682"/>
      <c r="AI514" s="682"/>
      <c r="AJ514" s="682"/>
      <c r="AK514" s="682"/>
      <c r="AL514" s="682"/>
      <c r="AM514" s="682"/>
      <c r="AN514" s="682"/>
      <c r="AO514" s="682"/>
      <c r="AP514" s="682"/>
      <c r="AQ514" s="682"/>
      <c r="AR514" s="682"/>
      <c r="AS514" s="682"/>
      <c r="AT514" s="682"/>
      <c r="AU514" s="682"/>
      <c r="AV514" s="682"/>
      <c r="AW514" s="682"/>
      <c r="AX514" s="682"/>
      <c r="AY514" s="682"/>
      <c r="AZ514" s="682"/>
      <c r="BA514" s="682"/>
      <c r="BB514" s="682"/>
      <c r="BC514" s="682"/>
      <c r="BD514" s="682"/>
      <c r="BE514" s="682"/>
      <c r="BF514" s="682"/>
      <c r="BG514" s="682"/>
      <c r="BH514" s="682"/>
      <c r="BI514" s="682"/>
      <c r="BJ514" s="682"/>
      <c r="BK514" s="676"/>
      <c r="BL514" s="676"/>
      <c r="BM514" s="676"/>
      <c r="BN514" s="682"/>
      <c r="BO514" s="682"/>
      <c r="BP514" s="682"/>
      <c r="BQ514" s="682"/>
      <c r="BR514" s="682"/>
      <c r="BS514" s="682"/>
      <c r="BT514" s="682"/>
      <c r="BU514" s="682"/>
      <c r="BV514" s="682"/>
      <c r="BW514" s="682"/>
    </row>
    <row r="515" spans="1:75" ht="13.5" customHeight="1">
      <c r="A515" s="696" t="s">
        <v>74</v>
      </c>
      <c r="B515" s="15" t="s">
        <v>55</v>
      </c>
      <c r="C515" s="692" t="str">
        <f>VLOOKUP($C502,'2025年度(1年後期)'!$B$5:$N$207,COLUMN('2025年度(1年後期)'!$G$5),0)&amp;""</f>
        <v/>
      </c>
      <c r="D515" s="693"/>
      <c r="E515" s="698" t="str">
        <f>VLOOKUP($C502,'2025年度(2年後期)'!$B$5:$N$207,COLUMN('2025年度(2年後期)'!$G$5),0)&amp;""</f>
        <v/>
      </c>
      <c r="F515" s="693"/>
      <c r="G515" s="698" t="str">
        <f>VLOOKUP($C502,'2025年度(3年後期)'!$B$5:$N$207,COLUMN('2025年度(3年後期)'!$G$5),0)&amp;""</f>
        <v/>
      </c>
      <c r="H515" s="693"/>
      <c r="I515" s="698" t="str">
        <f>VLOOKUP($C502,'2025年度(4年後期)'!$B$5:$N$206,COLUMN('2025年度(4年後期)'!$G$5),0)&amp;""</f>
        <v/>
      </c>
      <c r="J515" s="693"/>
      <c r="K515" s="694" t="str">
        <f>VLOOKUP($C502,'2025年度(助産後期)'!$B$5:$N$207,COLUMN('2025年度(助産後期)'!$G$5),0)&amp;""</f>
        <v/>
      </c>
      <c r="L515" s="694"/>
      <c r="M515" s="692" t="str">
        <f>VLOOKUP($C502,'2025年度(M1後期)'!$B$5:$N$207,COLUMN('2025年度(M1後期)'!$G$5),0)&amp;""</f>
        <v/>
      </c>
      <c r="N515" s="693"/>
      <c r="O515" s="694" t="str">
        <f>VLOOKUP($C502,'2025年度(M2後期)'!$B$5:$N$207,COLUMN('2025年度(M2後期)'!$G$5),0)&amp;""</f>
        <v/>
      </c>
      <c r="P515" s="693"/>
      <c r="Q515" s="694" t="str">
        <f>VLOOKUP($C502,'2025年度(D1後期)'!$B$5:$N$207,COLUMN('2025年度(D1後期)'!$G$5),0)&amp;""</f>
        <v/>
      </c>
      <c r="R515" s="693"/>
      <c r="S515" s="694" t="str">
        <f>VLOOKUP($C502,'2025年度(D23後期)'!$B$5:$N$207,COLUMN('2025年度(D23後期)'!$G$5),0)&amp;""</f>
        <v/>
      </c>
      <c r="T515" s="693"/>
      <c r="U515" s="21"/>
      <c r="Z515" s="696" t="str">
        <f>A515</f>
        <v>３時限（13：30～15：00）</v>
      </c>
      <c r="AA515" s="680"/>
      <c r="AB515" s="680"/>
      <c r="AC515" s="680"/>
      <c r="AD515" s="680"/>
      <c r="AE515" s="680"/>
      <c r="AF515" s="680"/>
      <c r="AG515" s="680"/>
      <c r="AH515" s="680"/>
      <c r="AI515" s="680"/>
      <c r="AJ515" s="680"/>
      <c r="AK515" s="680"/>
      <c r="AL515" s="680"/>
      <c r="AM515" s="680"/>
      <c r="AN515" s="680"/>
      <c r="AO515" s="680"/>
      <c r="AP515" s="680"/>
      <c r="AQ515" s="680"/>
      <c r="AR515" s="680"/>
      <c r="AS515" s="680"/>
      <c r="AT515" s="680"/>
      <c r="AU515" s="680"/>
      <c r="AV515" s="680"/>
      <c r="AW515" s="680"/>
      <c r="AX515" s="680"/>
      <c r="AY515" s="680"/>
      <c r="AZ515" s="680"/>
      <c r="BA515" s="680"/>
      <c r="BB515" s="680"/>
      <c r="BC515" s="680"/>
      <c r="BD515" s="680"/>
      <c r="BE515" s="680"/>
      <c r="BF515" s="680"/>
      <c r="BG515" s="680"/>
      <c r="BH515" s="680"/>
      <c r="BI515" s="680"/>
      <c r="BJ515" s="680"/>
      <c r="BK515" s="674"/>
      <c r="BL515" s="674"/>
      <c r="BM515" s="674"/>
      <c r="BN515" s="680"/>
      <c r="BO515" s="680"/>
      <c r="BP515" s="680"/>
      <c r="BQ515" s="680"/>
      <c r="BR515" s="680"/>
      <c r="BS515" s="680"/>
      <c r="BT515" s="680"/>
      <c r="BU515" s="680"/>
      <c r="BV515" s="680"/>
      <c r="BW515" s="680"/>
    </row>
    <row r="516" spans="1:75" ht="13.5" customHeight="1">
      <c r="A516" s="696"/>
      <c r="B516" s="15" t="s">
        <v>58</v>
      </c>
      <c r="C516" s="688" t="str">
        <f>IFERROR(VLOOKUP(C515,科目・教員!$A$2:$B$349,2,0),"")</f>
        <v/>
      </c>
      <c r="D516" s="689"/>
      <c r="E516" s="690" t="str">
        <f>IFERROR(VLOOKUP(E515,科目・教員!$A$2:$B$349,2,0),"")</f>
        <v/>
      </c>
      <c r="F516" s="689"/>
      <c r="G516" s="690" t="str">
        <f>IFERROR(VLOOKUP(G515,科目・教員!$A$2:$B$349,2,0),"")</f>
        <v/>
      </c>
      <c r="H516" s="689"/>
      <c r="I516" s="690" t="str">
        <f>IFERROR(VLOOKUP(I515,科目・教員!$A$2:$B$349,2,0),"")</f>
        <v/>
      </c>
      <c r="J516" s="689"/>
      <c r="K516" s="691" t="str">
        <f>IFERROR(VLOOKUP(K515,科目・教員!$A$2:$B$349,2,0),"")</f>
        <v/>
      </c>
      <c r="L516" s="691"/>
      <c r="M516" s="688" t="str">
        <f>IFERROR(VLOOKUP(M515,科目・教員!$A$2:$B$349,2,0),"")</f>
        <v/>
      </c>
      <c r="N516" s="689"/>
      <c r="O516" s="691" t="str">
        <f>IFERROR(VLOOKUP(O515,科目・教員!$A$2:$B$349,2,0),"")</f>
        <v/>
      </c>
      <c r="P516" s="689"/>
      <c r="Q516" s="691" t="str">
        <f>IFERROR(VLOOKUP(Q515,科目・教員!$A$2:$B$349,2,0),"")</f>
        <v/>
      </c>
      <c r="R516" s="689"/>
      <c r="S516" s="691" t="str">
        <f>IFERROR(VLOOKUP(S515,科目・教員!$A$2:$B$349,2,0),"")</f>
        <v/>
      </c>
      <c r="T516" s="689"/>
      <c r="U516" s="21"/>
      <c r="Z516" s="696"/>
      <c r="AA516" s="681"/>
      <c r="AB516" s="681"/>
      <c r="AC516" s="681"/>
      <c r="AD516" s="681"/>
      <c r="AE516" s="681"/>
      <c r="AF516" s="681"/>
      <c r="AG516" s="681"/>
      <c r="AH516" s="681"/>
      <c r="AI516" s="681"/>
      <c r="AJ516" s="681"/>
      <c r="AK516" s="681"/>
      <c r="AL516" s="681"/>
      <c r="AM516" s="681"/>
      <c r="AN516" s="681"/>
      <c r="AO516" s="681"/>
      <c r="AP516" s="681"/>
      <c r="AQ516" s="681"/>
      <c r="AR516" s="681"/>
      <c r="AS516" s="681"/>
      <c r="AT516" s="681"/>
      <c r="AU516" s="681"/>
      <c r="AV516" s="681"/>
      <c r="AW516" s="681"/>
      <c r="AX516" s="681"/>
      <c r="AY516" s="681"/>
      <c r="AZ516" s="681"/>
      <c r="BA516" s="681"/>
      <c r="BB516" s="681"/>
      <c r="BC516" s="681"/>
      <c r="BD516" s="681"/>
      <c r="BE516" s="681"/>
      <c r="BF516" s="681"/>
      <c r="BG516" s="681"/>
      <c r="BH516" s="681"/>
      <c r="BI516" s="681"/>
      <c r="BJ516" s="681"/>
      <c r="BK516" s="675"/>
      <c r="BL516" s="675"/>
      <c r="BM516" s="675"/>
      <c r="BN516" s="681"/>
      <c r="BO516" s="681"/>
      <c r="BP516" s="681"/>
      <c r="BQ516" s="681"/>
      <c r="BR516" s="681"/>
      <c r="BS516" s="681"/>
      <c r="BT516" s="681"/>
      <c r="BU516" s="681"/>
      <c r="BV516" s="681"/>
      <c r="BW516" s="681"/>
    </row>
    <row r="517" spans="1:75" ht="13.5" customHeight="1">
      <c r="A517" s="696"/>
      <c r="B517" s="15" t="s">
        <v>60</v>
      </c>
      <c r="C517" s="688" t="str">
        <f>VLOOKUP($C502,'2025年度(1年後期)'!$B$5:$N$207,COLUMN('2025年度(1年後期)'!$G$5)+1,0)&amp;""</f>
        <v/>
      </c>
      <c r="D517" s="689"/>
      <c r="E517" s="690" t="str">
        <f>VLOOKUP($C502,'2025年度(2年後期)'!$B$5:$N$207,COLUMN('2025年度(2年後期)'!$G$5)+1,0)&amp;""</f>
        <v/>
      </c>
      <c r="F517" s="689"/>
      <c r="G517" s="690" t="str">
        <f>VLOOKUP($C502,'2025年度(3年後期)'!$B$5:$N$207,COLUMN('2025年度(3年後期)'!$G$5)+1,0)&amp;""</f>
        <v/>
      </c>
      <c r="H517" s="689"/>
      <c r="I517" s="690" t="str">
        <f>VLOOKUP($C502,'2025年度(4年後期)'!$B$5:$N$206,COLUMN('2025年度(4年後期)'!$G$5)+1,0)&amp;""</f>
        <v/>
      </c>
      <c r="J517" s="689"/>
      <c r="K517" s="691" t="str">
        <f>VLOOKUP($C502,'2025年度(助産後期)'!$B$5:$N$207,COLUMN('2025年度(助産後期)'!$G$5)+1,0)&amp;""</f>
        <v/>
      </c>
      <c r="L517" s="691"/>
      <c r="M517" s="688" t="str">
        <f>VLOOKUP($C502,'2025年度(M1後期)'!$B$5:$N$207,COLUMN('2025年度(M1後期)'!$G$5)+1,0)&amp;""</f>
        <v/>
      </c>
      <c r="N517" s="689"/>
      <c r="O517" s="691" t="str">
        <f>VLOOKUP($C502,'2025年度(M2後期)'!$B$5:$N$207,COLUMN('2025年度(M2後期)'!$G$5)+1,0)&amp;""</f>
        <v/>
      </c>
      <c r="P517" s="689"/>
      <c r="Q517" s="691" t="str">
        <f>VLOOKUP($C502,'2025年度(D1後期)'!$B$5:$N$207,COLUMN('2025年度(D1後期)'!$G$5)+1,0)&amp;""</f>
        <v/>
      </c>
      <c r="R517" s="689"/>
      <c r="S517" s="691" t="str">
        <f>VLOOKUP($C502,'2025年度(D23後期)'!$B$5:$N$207,COLUMN('2025年度(D23後期)'!$G$5)+1,0)&amp;""</f>
        <v/>
      </c>
      <c r="T517" s="689"/>
      <c r="U517" s="21"/>
      <c r="Z517" s="696"/>
      <c r="AA517" s="681"/>
      <c r="AB517" s="681"/>
      <c r="AC517" s="681"/>
      <c r="AD517" s="681"/>
      <c r="AE517" s="681"/>
      <c r="AF517" s="681"/>
      <c r="AG517" s="681"/>
      <c r="AH517" s="681"/>
      <c r="AI517" s="681"/>
      <c r="AJ517" s="681"/>
      <c r="AK517" s="681"/>
      <c r="AL517" s="681"/>
      <c r="AM517" s="681"/>
      <c r="AN517" s="681"/>
      <c r="AO517" s="681"/>
      <c r="AP517" s="681"/>
      <c r="AQ517" s="681"/>
      <c r="AR517" s="681"/>
      <c r="AS517" s="681"/>
      <c r="AT517" s="681"/>
      <c r="AU517" s="681"/>
      <c r="AV517" s="681"/>
      <c r="AW517" s="681"/>
      <c r="AX517" s="681"/>
      <c r="AY517" s="681"/>
      <c r="AZ517" s="681"/>
      <c r="BA517" s="681"/>
      <c r="BB517" s="681"/>
      <c r="BC517" s="681"/>
      <c r="BD517" s="681"/>
      <c r="BE517" s="681"/>
      <c r="BF517" s="681"/>
      <c r="BG517" s="681"/>
      <c r="BH517" s="681"/>
      <c r="BI517" s="681"/>
      <c r="BJ517" s="681"/>
      <c r="BK517" s="675"/>
      <c r="BL517" s="675"/>
      <c r="BM517" s="675"/>
      <c r="BN517" s="681"/>
      <c r="BO517" s="681"/>
      <c r="BP517" s="681"/>
      <c r="BQ517" s="681"/>
      <c r="BR517" s="681"/>
      <c r="BS517" s="681"/>
      <c r="BT517" s="681"/>
      <c r="BU517" s="681"/>
      <c r="BV517" s="681"/>
      <c r="BW517" s="681"/>
    </row>
    <row r="518" spans="1:75" ht="13.5" customHeight="1">
      <c r="A518" s="712"/>
      <c r="B518" s="16" t="s">
        <v>62</v>
      </c>
      <c r="C518" s="687"/>
      <c r="D518" s="685"/>
      <c r="E518" s="684"/>
      <c r="F518" s="685"/>
      <c r="G518" s="684"/>
      <c r="H518" s="685"/>
      <c r="I518" s="684"/>
      <c r="J518" s="685"/>
      <c r="K518" s="686"/>
      <c r="L518" s="686"/>
      <c r="M518" s="687"/>
      <c r="N518" s="685"/>
      <c r="O518" s="686"/>
      <c r="P518" s="685"/>
      <c r="Q518" s="686"/>
      <c r="R518" s="685"/>
      <c r="S518" s="686"/>
      <c r="T518" s="685"/>
      <c r="U518" s="21"/>
      <c r="Z518" s="697"/>
      <c r="AA518" s="682"/>
      <c r="AB518" s="682"/>
      <c r="AC518" s="682"/>
      <c r="AD518" s="682"/>
      <c r="AE518" s="682"/>
      <c r="AF518" s="682"/>
      <c r="AG518" s="682"/>
      <c r="AH518" s="682"/>
      <c r="AI518" s="682"/>
      <c r="AJ518" s="682"/>
      <c r="AK518" s="682"/>
      <c r="AL518" s="682"/>
      <c r="AM518" s="682"/>
      <c r="AN518" s="682"/>
      <c r="AO518" s="682"/>
      <c r="AP518" s="682"/>
      <c r="AQ518" s="682"/>
      <c r="AR518" s="682"/>
      <c r="AS518" s="682"/>
      <c r="AT518" s="682"/>
      <c r="AU518" s="682"/>
      <c r="AV518" s="682"/>
      <c r="AW518" s="682"/>
      <c r="AX518" s="682"/>
      <c r="AY518" s="682"/>
      <c r="AZ518" s="682"/>
      <c r="BA518" s="682"/>
      <c r="BB518" s="682"/>
      <c r="BC518" s="682"/>
      <c r="BD518" s="682"/>
      <c r="BE518" s="682"/>
      <c r="BF518" s="682"/>
      <c r="BG518" s="682"/>
      <c r="BH518" s="682"/>
      <c r="BI518" s="682"/>
      <c r="BJ518" s="682"/>
      <c r="BK518" s="676"/>
      <c r="BL518" s="676"/>
      <c r="BM518" s="676"/>
      <c r="BN518" s="682"/>
      <c r="BO518" s="682"/>
      <c r="BP518" s="682"/>
      <c r="BQ518" s="682"/>
      <c r="BR518" s="682"/>
      <c r="BS518" s="682"/>
      <c r="BT518" s="682"/>
      <c r="BU518" s="682"/>
      <c r="BV518" s="682"/>
      <c r="BW518" s="682"/>
    </row>
    <row r="519" spans="1:75" ht="13.5" customHeight="1">
      <c r="A519" s="696" t="s">
        <v>80</v>
      </c>
      <c r="B519" s="15" t="s">
        <v>55</v>
      </c>
      <c r="C519" s="692" t="str">
        <f>VLOOKUP($C502,'2025年度(1年後期)'!$B$5:$N$207,COLUMN('2025年度(1年後期)'!$I$5),0)&amp;""</f>
        <v/>
      </c>
      <c r="D519" s="693"/>
      <c r="E519" s="698" t="str">
        <f>VLOOKUP($C502,'2025年度(2年後期)'!$B$5:$N$207,COLUMN('2025年度(2年後期)'!$I$5),0)&amp;""</f>
        <v/>
      </c>
      <c r="F519" s="693"/>
      <c r="G519" s="698" t="str">
        <f>VLOOKUP($C502,'2025年度(3年後期)'!$B$5:$N$207,COLUMN('2025年度(3年後期)'!$I$5),0)&amp;""</f>
        <v/>
      </c>
      <c r="H519" s="693"/>
      <c r="I519" s="698" t="str">
        <f>VLOOKUP($C502,'2025年度(4年後期)'!$B$5:$N$206,COLUMN('2025年度(4年後期)'!$I$5),0)&amp;""</f>
        <v/>
      </c>
      <c r="J519" s="693"/>
      <c r="K519" s="694" t="str">
        <f>VLOOKUP($C502,'2025年度(助産後期)'!$B$5:$N$207,COLUMN('2025年度(助産後期)'!$I$5),0)&amp;""</f>
        <v/>
      </c>
      <c r="L519" s="694"/>
      <c r="M519" s="692" t="str">
        <f>VLOOKUP($C502,'2025年度(M1後期)'!$B$5:$N$207,COLUMN('2025年度(M1後期)'!$I$5),0)&amp;""</f>
        <v/>
      </c>
      <c r="N519" s="693"/>
      <c r="O519" s="694" t="str">
        <f>VLOOKUP($C502,'2025年度(M2後期)'!$B$5:$N$207,COLUMN('2025年度(M2後期)'!$I$5),0)&amp;""</f>
        <v/>
      </c>
      <c r="P519" s="693"/>
      <c r="Q519" s="694" t="str">
        <f>VLOOKUP($C502,'2025年度(D1後期)'!$B$5:$N$207,COLUMN('2025年度(D1後期)'!$I$5),0)&amp;""</f>
        <v/>
      </c>
      <c r="R519" s="693"/>
      <c r="S519" s="694" t="str">
        <f>VLOOKUP($C502,'2025年度(D23後期)'!$B$5:$N$207,COLUMN('2025年度(D23後期)'!$I$5),0)&amp;""</f>
        <v/>
      </c>
      <c r="T519" s="693"/>
      <c r="U519" s="21"/>
      <c r="Z519" s="696" t="str">
        <f>A519</f>
        <v>４時限（15：10～16：40）</v>
      </c>
      <c r="AA519" s="680"/>
      <c r="AB519" s="680"/>
      <c r="AC519" s="680"/>
      <c r="AD519" s="680"/>
      <c r="AE519" s="680"/>
      <c r="AF519" s="680"/>
      <c r="AG519" s="680"/>
      <c r="AH519" s="680"/>
      <c r="AI519" s="680"/>
      <c r="AJ519" s="680"/>
      <c r="AK519" s="680"/>
      <c r="AL519" s="680"/>
      <c r="AM519" s="680"/>
      <c r="AN519" s="680"/>
      <c r="AO519" s="680"/>
      <c r="AP519" s="680"/>
      <c r="AQ519" s="680"/>
      <c r="AR519" s="680"/>
      <c r="AS519" s="680"/>
      <c r="AT519" s="680"/>
      <c r="AU519" s="680"/>
      <c r="AV519" s="680"/>
      <c r="AW519" s="680"/>
      <c r="AX519" s="680"/>
      <c r="AY519" s="680"/>
      <c r="AZ519" s="680"/>
      <c r="BA519" s="680"/>
      <c r="BB519" s="680"/>
      <c r="BC519" s="680"/>
      <c r="BD519" s="680"/>
      <c r="BE519" s="680"/>
      <c r="BF519" s="680"/>
      <c r="BG519" s="680"/>
      <c r="BH519" s="680"/>
      <c r="BI519" s="680"/>
      <c r="BJ519" s="680"/>
      <c r="BK519" s="674"/>
      <c r="BL519" s="674"/>
      <c r="BM519" s="674"/>
      <c r="BN519" s="680"/>
      <c r="BO519" s="680"/>
      <c r="BP519" s="680"/>
      <c r="BQ519" s="680"/>
      <c r="BR519" s="680"/>
      <c r="BS519" s="680"/>
      <c r="BT519" s="680"/>
      <c r="BU519" s="680"/>
      <c r="BV519" s="680"/>
      <c r="BW519" s="680"/>
    </row>
    <row r="520" spans="1:75" ht="13.5" customHeight="1">
      <c r="A520" s="696"/>
      <c r="B520" s="15" t="s">
        <v>58</v>
      </c>
      <c r="C520" s="688" t="str">
        <f>IFERROR(VLOOKUP(C519,科目・教員!$A$2:$B$349,2,0),"")</f>
        <v/>
      </c>
      <c r="D520" s="689"/>
      <c r="E520" s="690" t="str">
        <f>IFERROR(VLOOKUP(E519,科目・教員!$A$2:$B$349,2,0),"")</f>
        <v/>
      </c>
      <c r="F520" s="689"/>
      <c r="G520" s="690" t="str">
        <f>IFERROR(VLOOKUP(G519,科目・教員!$A$2:$B$349,2,0),"")</f>
        <v/>
      </c>
      <c r="H520" s="689"/>
      <c r="I520" s="690" t="str">
        <f>IFERROR(VLOOKUP(I519,科目・教員!$A$2:$B$349,2,0),"")</f>
        <v/>
      </c>
      <c r="J520" s="689"/>
      <c r="K520" s="691" t="str">
        <f>IFERROR(VLOOKUP(K519,科目・教員!$A$2:$B$349,2,0),"")</f>
        <v/>
      </c>
      <c r="L520" s="691"/>
      <c r="M520" s="688" t="str">
        <f>IFERROR(VLOOKUP(M519,科目・教員!$A$2:$B$349,2,0),"")</f>
        <v/>
      </c>
      <c r="N520" s="689"/>
      <c r="O520" s="691" t="str">
        <f>IFERROR(VLOOKUP(O519,科目・教員!$A$2:$B$349,2,0),"")</f>
        <v/>
      </c>
      <c r="P520" s="689"/>
      <c r="Q520" s="691" t="str">
        <f>IFERROR(VLOOKUP(Q519,科目・教員!$A$2:$B$349,2,0),"")</f>
        <v/>
      </c>
      <c r="R520" s="689"/>
      <c r="S520" s="691" t="str">
        <f>IFERROR(VLOOKUP(S519,科目・教員!$A$2:$B$349,2,0),"")</f>
        <v/>
      </c>
      <c r="T520" s="689"/>
      <c r="U520" s="21"/>
      <c r="Z520" s="696"/>
      <c r="AA520" s="681"/>
      <c r="AB520" s="681"/>
      <c r="AC520" s="681"/>
      <c r="AD520" s="681"/>
      <c r="AE520" s="681"/>
      <c r="AF520" s="681"/>
      <c r="AG520" s="681"/>
      <c r="AH520" s="681"/>
      <c r="AI520" s="681"/>
      <c r="AJ520" s="681"/>
      <c r="AK520" s="681"/>
      <c r="AL520" s="681"/>
      <c r="AM520" s="681"/>
      <c r="AN520" s="681"/>
      <c r="AO520" s="681"/>
      <c r="AP520" s="681"/>
      <c r="AQ520" s="681"/>
      <c r="AR520" s="681"/>
      <c r="AS520" s="681"/>
      <c r="AT520" s="681"/>
      <c r="AU520" s="681"/>
      <c r="AV520" s="681"/>
      <c r="AW520" s="681"/>
      <c r="AX520" s="681"/>
      <c r="AY520" s="681"/>
      <c r="AZ520" s="681"/>
      <c r="BA520" s="681"/>
      <c r="BB520" s="681"/>
      <c r="BC520" s="681"/>
      <c r="BD520" s="681"/>
      <c r="BE520" s="681"/>
      <c r="BF520" s="681"/>
      <c r="BG520" s="681"/>
      <c r="BH520" s="681"/>
      <c r="BI520" s="681"/>
      <c r="BJ520" s="681"/>
      <c r="BK520" s="675"/>
      <c r="BL520" s="675"/>
      <c r="BM520" s="675"/>
      <c r="BN520" s="681"/>
      <c r="BO520" s="681"/>
      <c r="BP520" s="681"/>
      <c r="BQ520" s="681"/>
      <c r="BR520" s="681"/>
      <c r="BS520" s="681"/>
      <c r="BT520" s="681"/>
      <c r="BU520" s="681"/>
      <c r="BV520" s="681"/>
      <c r="BW520" s="681"/>
    </row>
    <row r="521" spans="1:75" ht="13.5" customHeight="1">
      <c r="A521" s="696"/>
      <c r="B521" s="15" t="s">
        <v>60</v>
      </c>
      <c r="C521" s="688" t="str">
        <f>VLOOKUP($C502,'2025年度(1年後期)'!$B$5:$N$207,COLUMN('2025年度(1年後期)'!$I$5)+1,0)&amp;""</f>
        <v/>
      </c>
      <c r="D521" s="689"/>
      <c r="E521" s="690" t="str">
        <f>VLOOKUP($C502,'2025年度(2年後期)'!$B$5:$N$207,COLUMN('2025年度(2年後期)'!$I$5)+1,0)&amp;""</f>
        <v/>
      </c>
      <c r="F521" s="689"/>
      <c r="G521" s="690" t="str">
        <f>VLOOKUP($C502,'2025年度(3年後期)'!$B$5:$N$207,COLUMN('2025年度(3年後期)'!$I$5)+1,0)&amp;""</f>
        <v/>
      </c>
      <c r="H521" s="689"/>
      <c r="I521" s="690" t="str">
        <f>VLOOKUP($C502,'2025年度(4年後期)'!$B$5:$N$206,COLUMN('2025年度(4年後期)'!$I$5)+1,0)&amp;""</f>
        <v/>
      </c>
      <c r="J521" s="689"/>
      <c r="K521" s="691" t="str">
        <f>VLOOKUP($C502,'2025年度(助産後期)'!$B$5:$N$207,COLUMN('2025年度(助産後期)'!$I$5)+1,0)&amp;""</f>
        <v/>
      </c>
      <c r="L521" s="691"/>
      <c r="M521" s="688" t="str">
        <f>VLOOKUP($C502,'2025年度(M1後期)'!$B$5:$N$207,COLUMN('2025年度(M1後期)'!$I$5)+1,0)&amp;""</f>
        <v/>
      </c>
      <c r="N521" s="689"/>
      <c r="O521" s="691" t="str">
        <f>VLOOKUP($C502,'2025年度(M2後期)'!$B$5:$N$207,COLUMN('2025年度(M2後期)'!$I$5)+1,0)&amp;""</f>
        <v/>
      </c>
      <c r="P521" s="689"/>
      <c r="Q521" s="691" t="str">
        <f>VLOOKUP($C502,'2025年度(D1後期)'!$B$5:$N$207,COLUMN('2025年度(D1後期)'!$I$5)+1,0)&amp;""</f>
        <v/>
      </c>
      <c r="R521" s="689"/>
      <c r="S521" s="691" t="str">
        <f>VLOOKUP($C502,'2025年度(D23後期)'!$B$5:$N$207,COLUMN('2025年度(D23後期)'!$I$5)+1,0)&amp;""</f>
        <v/>
      </c>
      <c r="T521" s="689"/>
      <c r="U521" s="21"/>
      <c r="Z521" s="696"/>
      <c r="AA521" s="681"/>
      <c r="AB521" s="681"/>
      <c r="AC521" s="681"/>
      <c r="AD521" s="681"/>
      <c r="AE521" s="681"/>
      <c r="AF521" s="681"/>
      <c r="AG521" s="681"/>
      <c r="AH521" s="681"/>
      <c r="AI521" s="681"/>
      <c r="AJ521" s="681"/>
      <c r="AK521" s="681"/>
      <c r="AL521" s="681"/>
      <c r="AM521" s="681"/>
      <c r="AN521" s="681"/>
      <c r="AO521" s="681"/>
      <c r="AP521" s="681"/>
      <c r="AQ521" s="681"/>
      <c r="AR521" s="681"/>
      <c r="AS521" s="681"/>
      <c r="AT521" s="681"/>
      <c r="AU521" s="681"/>
      <c r="AV521" s="681"/>
      <c r="AW521" s="681"/>
      <c r="AX521" s="681"/>
      <c r="AY521" s="681"/>
      <c r="AZ521" s="681"/>
      <c r="BA521" s="681"/>
      <c r="BB521" s="681"/>
      <c r="BC521" s="681"/>
      <c r="BD521" s="681"/>
      <c r="BE521" s="681"/>
      <c r="BF521" s="681"/>
      <c r="BG521" s="681"/>
      <c r="BH521" s="681"/>
      <c r="BI521" s="681"/>
      <c r="BJ521" s="681"/>
      <c r="BK521" s="675"/>
      <c r="BL521" s="675"/>
      <c r="BM521" s="675"/>
      <c r="BN521" s="681"/>
      <c r="BO521" s="681"/>
      <c r="BP521" s="681"/>
      <c r="BQ521" s="681"/>
      <c r="BR521" s="681"/>
      <c r="BS521" s="681"/>
      <c r="BT521" s="681"/>
      <c r="BU521" s="681"/>
      <c r="BV521" s="681"/>
      <c r="BW521" s="681"/>
    </row>
    <row r="522" spans="1:75" ht="13.5" customHeight="1">
      <c r="A522" s="697"/>
      <c r="B522" s="16" t="s">
        <v>62</v>
      </c>
      <c r="C522" s="687"/>
      <c r="D522" s="685"/>
      <c r="E522" s="684"/>
      <c r="F522" s="685"/>
      <c r="G522" s="684"/>
      <c r="H522" s="685"/>
      <c r="I522" s="684"/>
      <c r="J522" s="685"/>
      <c r="K522" s="686"/>
      <c r="L522" s="686"/>
      <c r="M522" s="687"/>
      <c r="N522" s="685"/>
      <c r="O522" s="686"/>
      <c r="P522" s="685"/>
      <c r="Q522" s="686"/>
      <c r="R522" s="685"/>
      <c r="S522" s="686"/>
      <c r="T522" s="685"/>
      <c r="U522" s="21"/>
      <c r="Z522" s="697"/>
      <c r="AA522" s="682"/>
      <c r="AB522" s="682"/>
      <c r="AC522" s="682"/>
      <c r="AD522" s="682"/>
      <c r="AE522" s="682"/>
      <c r="AF522" s="682"/>
      <c r="AG522" s="682"/>
      <c r="AH522" s="682"/>
      <c r="AI522" s="682"/>
      <c r="AJ522" s="682"/>
      <c r="AK522" s="682"/>
      <c r="AL522" s="682"/>
      <c r="AM522" s="682"/>
      <c r="AN522" s="682"/>
      <c r="AO522" s="682"/>
      <c r="AP522" s="682"/>
      <c r="AQ522" s="682"/>
      <c r="AR522" s="682"/>
      <c r="AS522" s="682"/>
      <c r="AT522" s="682"/>
      <c r="AU522" s="682"/>
      <c r="AV522" s="682"/>
      <c r="AW522" s="682"/>
      <c r="AX522" s="682"/>
      <c r="AY522" s="682"/>
      <c r="AZ522" s="682"/>
      <c r="BA522" s="682"/>
      <c r="BB522" s="682"/>
      <c r="BC522" s="682"/>
      <c r="BD522" s="682"/>
      <c r="BE522" s="682"/>
      <c r="BF522" s="682"/>
      <c r="BG522" s="682"/>
      <c r="BH522" s="682"/>
      <c r="BI522" s="682"/>
      <c r="BJ522" s="682"/>
      <c r="BK522" s="676"/>
      <c r="BL522" s="676"/>
      <c r="BM522" s="676"/>
      <c r="BN522" s="682"/>
      <c r="BO522" s="682"/>
      <c r="BP522" s="682"/>
      <c r="BQ522" s="682"/>
      <c r="BR522" s="682"/>
      <c r="BS522" s="682"/>
      <c r="BT522" s="682"/>
      <c r="BU522" s="682"/>
      <c r="BV522" s="682"/>
      <c r="BW522" s="682"/>
    </row>
    <row r="523" spans="1:75" ht="13.5" customHeight="1">
      <c r="A523" s="696" t="s">
        <v>87</v>
      </c>
      <c r="B523" s="15" t="s">
        <v>55</v>
      </c>
      <c r="C523" s="692" t="str">
        <f>VLOOKUP($C502,'2025年度(1年後期)'!$B$5:$N$207,COLUMN('2025年度(1年後期)'!$K$5),0)&amp;""</f>
        <v/>
      </c>
      <c r="D523" s="693"/>
      <c r="E523" s="698" t="str">
        <f>VLOOKUP($C502,'2025年度(2年後期)'!$B$5:$N$207,COLUMN('2025年度(2年後期)'!$K$5),0)&amp;""</f>
        <v/>
      </c>
      <c r="F523" s="693"/>
      <c r="G523" s="698" t="str">
        <f>VLOOKUP($C502,'2025年度(3年後期)'!$B$5:$N$207,COLUMN('2025年度(3年後期)'!$K$5),0)&amp;""</f>
        <v/>
      </c>
      <c r="H523" s="693"/>
      <c r="I523" s="698" t="str">
        <f>VLOOKUP($C502,'2025年度(4年後期)'!$B$5:$N$206,COLUMN('2025年度(4年後期)'!$K$5),0)&amp;""</f>
        <v/>
      </c>
      <c r="J523" s="693"/>
      <c r="K523" s="694" t="str">
        <f>VLOOKUP($C502,'2025年度(助産後期)'!$B$5:$N$207,COLUMN('2025年度(助産後期)'!$K$5),0)&amp;""</f>
        <v/>
      </c>
      <c r="L523" s="694"/>
      <c r="M523" s="692" t="str">
        <f>VLOOKUP($C502,'2025年度(M1後期)'!$B$5:$N$207,COLUMN('2025年度(M1後期)'!$K$5),0)&amp;""</f>
        <v/>
      </c>
      <c r="N523" s="693"/>
      <c r="O523" s="694" t="str">
        <f>VLOOKUP($C502,'2025年度(M2後期)'!$B$5:$N$207,COLUMN('2025年度(M2後期)'!$K$5),0)&amp;""</f>
        <v/>
      </c>
      <c r="P523" s="693"/>
      <c r="Q523" s="694" t="str">
        <f>VLOOKUP($C502,'2025年度(D1後期)'!$B$5:$N$207,COLUMN('2025年度(D1後期)'!$K$5),0)&amp;""</f>
        <v/>
      </c>
      <c r="R523" s="693"/>
      <c r="S523" s="694" t="str">
        <f>VLOOKUP($C502,'2025年度(D23後期)'!$B$5:$N$207,COLUMN('2025年度(D23後期)'!$K$5),0)&amp;""</f>
        <v/>
      </c>
      <c r="T523" s="693"/>
      <c r="U523" s="21"/>
      <c r="Z523" s="696" t="str">
        <f>A523</f>
        <v>５時限（16：50～18：20）</v>
      </c>
      <c r="AA523" s="680"/>
      <c r="AB523" s="680"/>
      <c r="AC523" s="680"/>
      <c r="AD523" s="680"/>
      <c r="AE523" s="680"/>
      <c r="AF523" s="680"/>
      <c r="AG523" s="680"/>
      <c r="AH523" s="680"/>
      <c r="AI523" s="680"/>
      <c r="AJ523" s="680"/>
      <c r="AK523" s="680"/>
      <c r="AL523" s="680"/>
      <c r="AM523" s="680"/>
      <c r="AN523" s="680"/>
      <c r="AO523" s="680"/>
      <c r="AP523" s="680"/>
      <c r="AQ523" s="680"/>
      <c r="AR523" s="680"/>
      <c r="AS523" s="680"/>
      <c r="AT523" s="680"/>
      <c r="AU523" s="680"/>
      <c r="AV523" s="680"/>
      <c r="AW523" s="680"/>
      <c r="AX523" s="680"/>
      <c r="AY523" s="680"/>
      <c r="AZ523" s="680"/>
      <c r="BA523" s="680"/>
      <c r="BB523" s="680"/>
      <c r="BC523" s="680"/>
      <c r="BD523" s="680"/>
      <c r="BE523" s="680"/>
      <c r="BF523" s="680"/>
      <c r="BG523" s="680"/>
      <c r="BH523" s="680"/>
      <c r="BI523" s="680"/>
      <c r="BJ523" s="680"/>
      <c r="BK523" s="674"/>
      <c r="BL523" s="674"/>
      <c r="BM523" s="674"/>
      <c r="BN523" s="680"/>
      <c r="BO523" s="680"/>
      <c r="BP523" s="680"/>
      <c r="BQ523" s="680"/>
      <c r="BR523" s="680"/>
      <c r="BS523" s="680"/>
      <c r="BT523" s="680"/>
      <c r="BU523" s="680"/>
      <c r="BV523" s="680"/>
      <c r="BW523" s="680"/>
    </row>
    <row r="524" spans="1:75" ht="13.5" customHeight="1">
      <c r="A524" s="696"/>
      <c r="B524" s="15" t="s">
        <v>58</v>
      </c>
      <c r="C524" s="688" t="str">
        <f>IFERROR(VLOOKUP(C523,科目・教員!$A$2:$B$349,2,0),"")</f>
        <v/>
      </c>
      <c r="D524" s="689"/>
      <c r="E524" s="690" t="str">
        <f>IFERROR(VLOOKUP(E523,科目・教員!$A$2:$B$349,2,0),"")</f>
        <v/>
      </c>
      <c r="F524" s="689"/>
      <c r="G524" s="690" t="str">
        <f>IFERROR(VLOOKUP(G523,科目・教員!$A$2:$B$349,2,0),"")</f>
        <v/>
      </c>
      <c r="H524" s="689"/>
      <c r="I524" s="690" t="str">
        <f>IFERROR(VLOOKUP(I523,科目・教員!$A$2:$B$349,2,0),"")</f>
        <v/>
      </c>
      <c r="J524" s="689"/>
      <c r="K524" s="691" t="str">
        <f>IFERROR(VLOOKUP(K523,科目・教員!$A$2:$B$349,2,0),"")</f>
        <v/>
      </c>
      <c r="L524" s="691"/>
      <c r="M524" s="688" t="str">
        <f>IFERROR(VLOOKUP(M523,科目・教員!$A$2:$B$349,2,0),"")</f>
        <v/>
      </c>
      <c r="N524" s="689"/>
      <c r="O524" s="691" t="str">
        <f>IFERROR(VLOOKUP(O523,科目・教員!$A$2:$B$349,2,0),"")</f>
        <v/>
      </c>
      <c r="P524" s="689"/>
      <c r="Q524" s="691" t="str">
        <f>IFERROR(VLOOKUP(Q523,科目・教員!$A$2:$B$349,2,0),"")</f>
        <v/>
      </c>
      <c r="R524" s="689"/>
      <c r="S524" s="691" t="str">
        <f>IFERROR(VLOOKUP(S523,科目・教員!$A$2:$B$349,2,0),"")</f>
        <v/>
      </c>
      <c r="T524" s="689"/>
      <c r="U524" s="21"/>
      <c r="Z524" s="696"/>
      <c r="AA524" s="681"/>
      <c r="AB524" s="681"/>
      <c r="AC524" s="681"/>
      <c r="AD524" s="681"/>
      <c r="AE524" s="681"/>
      <c r="AF524" s="681"/>
      <c r="AG524" s="681"/>
      <c r="AH524" s="681"/>
      <c r="AI524" s="681"/>
      <c r="AJ524" s="681"/>
      <c r="AK524" s="681"/>
      <c r="AL524" s="681"/>
      <c r="AM524" s="681"/>
      <c r="AN524" s="681"/>
      <c r="AO524" s="681"/>
      <c r="AP524" s="681"/>
      <c r="AQ524" s="681"/>
      <c r="AR524" s="681"/>
      <c r="AS524" s="681"/>
      <c r="AT524" s="681"/>
      <c r="AU524" s="681"/>
      <c r="AV524" s="681"/>
      <c r="AW524" s="681"/>
      <c r="AX524" s="681"/>
      <c r="AY524" s="681"/>
      <c r="AZ524" s="681"/>
      <c r="BA524" s="681"/>
      <c r="BB524" s="681"/>
      <c r="BC524" s="681"/>
      <c r="BD524" s="681"/>
      <c r="BE524" s="681"/>
      <c r="BF524" s="681"/>
      <c r="BG524" s="681"/>
      <c r="BH524" s="681"/>
      <c r="BI524" s="681"/>
      <c r="BJ524" s="681"/>
      <c r="BK524" s="675"/>
      <c r="BL524" s="675"/>
      <c r="BM524" s="675"/>
      <c r="BN524" s="681"/>
      <c r="BO524" s="681"/>
      <c r="BP524" s="681"/>
      <c r="BQ524" s="681"/>
      <c r="BR524" s="681"/>
      <c r="BS524" s="681"/>
      <c r="BT524" s="681"/>
      <c r="BU524" s="681"/>
      <c r="BV524" s="681"/>
      <c r="BW524" s="681"/>
    </row>
    <row r="525" spans="1:75" ht="13.5" customHeight="1">
      <c r="A525" s="696"/>
      <c r="B525" s="15" t="s">
        <v>60</v>
      </c>
      <c r="C525" s="688" t="str">
        <f>VLOOKUP($C502,'2025年度(1年後期)'!$B$5:$N$207,COLUMN('2025年度(1年後期)'!$K$5)+1,0)&amp;""</f>
        <v/>
      </c>
      <c r="D525" s="689"/>
      <c r="E525" s="690" t="str">
        <f>VLOOKUP($C502,'2025年度(2年後期)'!$B$5:$N$207,COLUMN('2025年度(2年後期)'!$K$5)+1,0)&amp;""</f>
        <v/>
      </c>
      <c r="F525" s="689"/>
      <c r="G525" s="690" t="str">
        <f>VLOOKUP($C502,'2025年度(3年後期)'!$B$5:$N$207,COLUMN('2025年度(3年後期)'!$K$5)+1,0)&amp;""</f>
        <v/>
      </c>
      <c r="H525" s="689"/>
      <c r="I525" s="690" t="str">
        <f>VLOOKUP($C502,'2025年度(4年後期)'!$B$5:$N$206,COLUMN('2025年度(4年後期)'!$K$5)+1,0)&amp;""</f>
        <v/>
      </c>
      <c r="J525" s="689"/>
      <c r="K525" s="691" t="str">
        <f>VLOOKUP($C502,'2025年度(助産後期)'!$B$5:$N$207,COLUMN('2025年度(助産後期)'!$K$5)+1,0)&amp;""</f>
        <v/>
      </c>
      <c r="L525" s="691"/>
      <c r="M525" s="688" t="str">
        <f>VLOOKUP($C502,'2025年度(M1後期)'!$B$5:$N$207,COLUMN('2025年度(M1後期)'!$K$5)+1,0)&amp;""</f>
        <v/>
      </c>
      <c r="N525" s="689"/>
      <c r="O525" s="691" t="str">
        <f>VLOOKUP($C502,'2025年度(M1後期)'!$B$5:$N$207,COLUMN('2025年度(M1後期)'!$K$5)+1,0)&amp;""</f>
        <v/>
      </c>
      <c r="P525" s="689"/>
      <c r="Q525" s="691" t="str">
        <f>VLOOKUP($C502,'2025年度(D1後期)'!$B$5:$N$207,COLUMN('2025年度(D1後期)'!$K$5)+1,0)&amp;""</f>
        <v/>
      </c>
      <c r="R525" s="689"/>
      <c r="S525" s="691" t="str">
        <f>VLOOKUP($C502,'2025年度(D23後期)'!$B$5:$N$207,COLUMN('2025年度(D23後期)'!$K$5)+1,0)&amp;""</f>
        <v/>
      </c>
      <c r="T525" s="689"/>
      <c r="U525" s="21"/>
      <c r="Z525" s="696"/>
      <c r="AA525" s="681"/>
      <c r="AB525" s="681"/>
      <c r="AC525" s="681"/>
      <c r="AD525" s="681"/>
      <c r="AE525" s="681"/>
      <c r="AF525" s="681"/>
      <c r="AG525" s="681"/>
      <c r="AH525" s="681"/>
      <c r="AI525" s="681"/>
      <c r="AJ525" s="681"/>
      <c r="AK525" s="681"/>
      <c r="AL525" s="681"/>
      <c r="AM525" s="681"/>
      <c r="AN525" s="681"/>
      <c r="AO525" s="681"/>
      <c r="AP525" s="681"/>
      <c r="AQ525" s="681"/>
      <c r="AR525" s="681"/>
      <c r="AS525" s="681"/>
      <c r="AT525" s="681"/>
      <c r="AU525" s="681"/>
      <c r="AV525" s="681"/>
      <c r="AW525" s="681"/>
      <c r="AX525" s="681"/>
      <c r="AY525" s="681"/>
      <c r="AZ525" s="681"/>
      <c r="BA525" s="681"/>
      <c r="BB525" s="681"/>
      <c r="BC525" s="681"/>
      <c r="BD525" s="681"/>
      <c r="BE525" s="681"/>
      <c r="BF525" s="681"/>
      <c r="BG525" s="681"/>
      <c r="BH525" s="681"/>
      <c r="BI525" s="681"/>
      <c r="BJ525" s="681"/>
      <c r="BK525" s="675"/>
      <c r="BL525" s="675"/>
      <c r="BM525" s="675"/>
      <c r="BN525" s="681"/>
      <c r="BO525" s="681"/>
      <c r="BP525" s="681"/>
      <c r="BQ525" s="681"/>
      <c r="BR525" s="681"/>
      <c r="BS525" s="681"/>
      <c r="BT525" s="681"/>
      <c r="BU525" s="681"/>
      <c r="BV525" s="681"/>
      <c r="BW525" s="681"/>
    </row>
    <row r="526" spans="1:75" ht="13.5" customHeight="1">
      <c r="A526" s="697"/>
      <c r="B526" s="16" t="s">
        <v>62</v>
      </c>
      <c r="C526" s="687"/>
      <c r="D526" s="685"/>
      <c r="E526" s="684"/>
      <c r="F526" s="685"/>
      <c r="G526" s="684"/>
      <c r="H526" s="685"/>
      <c r="I526" s="684"/>
      <c r="J526" s="685"/>
      <c r="K526" s="686"/>
      <c r="L526" s="686"/>
      <c r="M526" s="687"/>
      <c r="N526" s="685"/>
      <c r="O526" s="686"/>
      <c r="P526" s="685"/>
      <c r="Q526" s="686"/>
      <c r="R526" s="685"/>
      <c r="S526" s="686"/>
      <c r="T526" s="685"/>
      <c r="U526" s="22"/>
      <c r="V526" s="19"/>
      <c r="W526" s="19"/>
      <c r="X526" s="19"/>
      <c r="Y526" s="19"/>
      <c r="Z526" s="697"/>
      <c r="AA526" s="682"/>
      <c r="AB526" s="682"/>
      <c r="AC526" s="682"/>
      <c r="AD526" s="682"/>
      <c r="AE526" s="682"/>
      <c r="AF526" s="682"/>
      <c r="AG526" s="682"/>
      <c r="AH526" s="682"/>
      <c r="AI526" s="682"/>
      <c r="AJ526" s="682"/>
      <c r="AK526" s="682"/>
      <c r="AL526" s="682"/>
      <c r="AM526" s="682"/>
      <c r="AN526" s="682"/>
      <c r="AO526" s="682"/>
      <c r="AP526" s="682"/>
      <c r="AQ526" s="682"/>
      <c r="AR526" s="682"/>
      <c r="AS526" s="682"/>
      <c r="AT526" s="682"/>
      <c r="AU526" s="682"/>
      <c r="AV526" s="682"/>
      <c r="AW526" s="682"/>
      <c r="AX526" s="682"/>
      <c r="AY526" s="682"/>
      <c r="AZ526" s="682"/>
      <c r="BA526" s="682"/>
      <c r="BB526" s="682"/>
      <c r="BC526" s="682"/>
      <c r="BD526" s="682"/>
      <c r="BE526" s="682"/>
      <c r="BF526" s="682"/>
      <c r="BG526" s="682"/>
      <c r="BH526" s="682"/>
      <c r="BI526" s="682"/>
      <c r="BJ526" s="682"/>
      <c r="BK526" s="676"/>
      <c r="BL526" s="676"/>
      <c r="BM526" s="676"/>
      <c r="BN526" s="682"/>
      <c r="BO526" s="682"/>
      <c r="BP526" s="682"/>
      <c r="BQ526" s="682"/>
      <c r="BR526" s="682"/>
      <c r="BS526" s="682"/>
      <c r="BT526" s="682"/>
      <c r="BU526" s="682"/>
      <c r="BV526" s="682"/>
      <c r="BW526" s="682"/>
    </row>
    <row r="527" spans="1:75" ht="21.75">
      <c r="A527" s="23"/>
      <c r="B527" s="24"/>
      <c r="C527" s="747">
        <f>C502+1</f>
        <v>46075</v>
      </c>
      <c r="D527" s="747"/>
      <c r="E527" s="747"/>
      <c r="F527" s="747"/>
      <c r="G527" s="747"/>
      <c r="H527" s="747"/>
      <c r="I527" s="747"/>
      <c r="J527" s="747"/>
      <c r="K527" s="747"/>
      <c r="L527" s="747"/>
      <c r="M527" s="747"/>
      <c r="N527" s="747"/>
      <c r="O527" s="747"/>
      <c r="P527" s="747"/>
      <c r="Q527" s="747"/>
      <c r="R527" s="747"/>
      <c r="S527" s="747"/>
      <c r="T527" s="747"/>
      <c r="U527" s="787">
        <f>C527</f>
        <v>46075</v>
      </c>
      <c r="V527" s="788"/>
      <c r="W527" s="788"/>
      <c r="X527" s="788"/>
      <c r="Y527" s="788"/>
      <c r="Z527" s="789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96" t="s">
        <v>54</v>
      </c>
      <c r="B528" s="12" t="s">
        <v>55</v>
      </c>
      <c r="C528" s="705" t="str">
        <f>VLOOKUP($C527,'2025年度(1年後期)'!$B$5:$N$207,COLUMN('2025年度(1年後期)'!$C$5),0)&amp;""</f>
        <v/>
      </c>
      <c r="D528" s="706"/>
      <c r="E528" s="713" t="str">
        <f>VLOOKUP($C527,'2025年度(2年後期)'!$B$5:$N$207,COLUMN('2025年度(2年後期)'!$C$5),0)&amp;""</f>
        <v/>
      </c>
      <c r="F528" s="706"/>
      <c r="G528" s="713" t="str">
        <f>VLOOKUP($C527,'2025年度(3年後期)'!$B$5:$N$207,COLUMN('2025年度(3年後期)'!$C$5),0)&amp;""</f>
        <v/>
      </c>
      <c r="H528" s="706"/>
      <c r="I528" s="713" t="str">
        <f>VLOOKUP($C527,'2025年度(4年後期)'!$B$5:$N$206,COLUMN('2025年度(4年後期)'!$C$5),0)&amp;""</f>
        <v/>
      </c>
      <c r="J528" s="706"/>
      <c r="K528" s="693" t="str">
        <f>VLOOKUP($C527,'2025年度(助産後期)'!$B$5:$N$207,COLUMN('2025年度(助産後期)'!$C$5),0)&amp;""</f>
        <v/>
      </c>
      <c r="L528" s="709"/>
      <c r="M528" s="723" t="str">
        <f>VLOOKUP($C527,'2025年度(M1後期)'!$B$5:$N$207,COLUMN('2025年度(M1後期)'!$C$5),0)&amp;""</f>
        <v/>
      </c>
      <c r="N528" s="709"/>
      <c r="O528" s="713" t="str">
        <f>VLOOKUP($C527,'2025年度(M2後期)'!$B$5:$N$207,COLUMN('2025年度(M2後期)'!$C$5),0)&amp;""</f>
        <v/>
      </c>
      <c r="P528" s="706"/>
      <c r="Q528" s="713" t="str">
        <f>VLOOKUP($C527,'2025年度(D1後期)'!$B$5:$N$207,COLUMN('2025年度(D1後期)'!$C$5),0)&amp;""</f>
        <v/>
      </c>
      <c r="R528" s="706"/>
      <c r="S528" s="693" t="str">
        <f>VLOOKUP($C527,'2025年度(D23後期)'!$B$5:$N$207,COLUMN('2025年度(D23後期)'!$C$5),0)&amp;""</f>
        <v/>
      </c>
      <c r="T528" s="706"/>
      <c r="U528" s="43"/>
      <c r="Z528" s="695" t="str">
        <f>A528</f>
        <v xml:space="preserve">１時限（09：20～10：50） </v>
      </c>
      <c r="AA528" s="680"/>
      <c r="AB528" s="680"/>
      <c r="AC528" s="680"/>
      <c r="AD528" s="680"/>
      <c r="AE528" s="680"/>
      <c r="AF528" s="680"/>
      <c r="AG528" s="680"/>
      <c r="AH528" s="680"/>
      <c r="AI528" s="680"/>
      <c r="AJ528" s="680"/>
      <c r="AK528" s="680"/>
      <c r="AL528" s="680"/>
      <c r="AM528" s="680"/>
      <c r="AN528" s="680"/>
      <c r="AO528" s="680"/>
      <c r="AP528" s="680"/>
      <c r="AQ528" s="680"/>
      <c r="AR528" s="680"/>
      <c r="AS528" s="680"/>
      <c r="AT528" s="680"/>
      <c r="AU528" s="680"/>
      <c r="AV528" s="680"/>
      <c r="AW528" s="680"/>
      <c r="AX528" s="680"/>
      <c r="AY528" s="680"/>
      <c r="AZ528" s="680"/>
      <c r="BA528" s="680"/>
      <c r="BB528" s="680"/>
      <c r="BC528" s="680"/>
      <c r="BD528" s="680"/>
      <c r="BE528" s="680"/>
      <c r="BF528" s="680"/>
      <c r="BG528" s="680"/>
      <c r="BH528" s="680"/>
      <c r="BI528" s="680"/>
      <c r="BJ528" s="680"/>
      <c r="BK528" s="674"/>
      <c r="BL528" s="674"/>
      <c r="BM528" s="674"/>
      <c r="BN528" s="680"/>
      <c r="BO528" s="680"/>
      <c r="BP528" s="680"/>
      <c r="BQ528" s="680"/>
      <c r="BR528" s="680"/>
      <c r="BS528" s="680"/>
      <c r="BT528" s="680"/>
      <c r="BU528" s="680"/>
      <c r="BV528" s="680"/>
      <c r="BW528" s="680"/>
    </row>
    <row r="529" spans="1:75" ht="13.5" customHeight="1">
      <c r="A529" s="696"/>
      <c r="B529" s="15" t="s">
        <v>58</v>
      </c>
      <c r="C529" s="708" t="str">
        <f>IFERROR(VLOOKUP(C528,科目・教員!$A$2:$B$349,2,0),"")</f>
        <v/>
      </c>
      <c r="D529" s="707"/>
      <c r="E529" s="716" t="str">
        <f>IFERROR(VLOOKUP(E528,科目・教員!$A$2:$B$349,2,0),"")</f>
        <v/>
      </c>
      <c r="F529" s="707"/>
      <c r="G529" s="716" t="str">
        <f>IFERROR(VLOOKUP(G528,科目・教員!$A$2:$B$349,2,0),"")</f>
        <v/>
      </c>
      <c r="H529" s="707"/>
      <c r="I529" s="716" t="str">
        <f>IFERROR(VLOOKUP(I528,科目・教員!$A$2:$B$349,2,0),"")</f>
        <v/>
      </c>
      <c r="J529" s="707"/>
      <c r="K529" s="689" t="str">
        <f>IFERROR(VLOOKUP(K528,科目・教員!$A$2:$B$349,2,0),"")</f>
        <v/>
      </c>
      <c r="L529" s="717"/>
      <c r="M529" s="718" t="str">
        <f>IFERROR(VLOOKUP(M528,科目・教員!$A$2:$B$349,2,0),"")</f>
        <v/>
      </c>
      <c r="N529" s="707"/>
      <c r="O529" s="716" t="str">
        <f>IFERROR(VLOOKUP(O528,科目・教員!$A$2:$B$349,2,0),"")</f>
        <v/>
      </c>
      <c r="P529" s="707"/>
      <c r="Q529" s="716" t="str">
        <f>IFERROR(VLOOKUP(Q528,科目・教員!$A$2:$B$349,2,0),"")</f>
        <v/>
      </c>
      <c r="R529" s="707"/>
      <c r="S529" s="689" t="str">
        <f>IFERROR(VLOOKUP(S528,科目・教員!$A$2:$B$349,2,0),"")</f>
        <v/>
      </c>
      <c r="T529" s="707"/>
      <c r="U529" s="25"/>
      <c r="Z529" s="696"/>
      <c r="AA529" s="681"/>
      <c r="AB529" s="681"/>
      <c r="AC529" s="681"/>
      <c r="AD529" s="681"/>
      <c r="AE529" s="681"/>
      <c r="AF529" s="681"/>
      <c r="AG529" s="681"/>
      <c r="AH529" s="681"/>
      <c r="AI529" s="681"/>
      <c r="AJ529" s="681"/>
      <c r="AK529" s="681"/>
      <c r="AL529" s="681"/>
      <c r="AM529" s="681"/>
      <c r="AN529" s="681"/>
      <c r="AO529" s="681"/>
      <c r="AP529" s="681"/>
      <c r="AQ529" s="681"/>
      <c r="AR529" s="681"/>
      <c r="AS529" s="681"/>
      <c r="AT529" s="681"/>
      <c r="AU529" s="681"/>
      <c r="AV529" s="681"/>
      <c r="AW529" s="681"/>
      <c r="AX529" s="681"/>
      <c r="AY529" s="681"/>
      <c r="AZ529" s="681"/>
      <c r="BA529" s="681"/>
      <c r="BB529" s="681"/>
      <c r="BC529" s="681"/>
      <c r="BD529" s="681"/>
      <c r="BE529" s="681"/>
      <c r="BF529" s="681"/>
      <c r="BG529" s="681"/>
      <c r="BH529" s="681"/>
      <c r="BI529" s="681"/>
      <c r="BJ529" s="681"/>
      <c r="BK529" s="675"/>
      <c r="BL529" s="675"/>
      <c r="BM529" s="675"/>
      <c r="BN529" s="681"/>
      <c r="BO529" s="681"/>
      <c r="BP529" s="681"/>
      <c r="BQ529" s="681"/>
      <c r="BR529" s="681"/>
      <c r="BS529" s="681"/>
      <c r="BT529" s="681"/>
      <c r="BU529" s="681"/>
      <c r="BV529" s="681"/>
      <c r="BW529" s="681"/>
    </row>
    <row r="530" spans="1:75" ht="13.5" customHeight="1">
      <c r="A530" s="696"/>
      <c r="B530" s="15" t="s">
        <v>60</v>
      </c>
      <c r="C530" s="708" t="str">
        <f>VLOOKUP($C527,'2025年度(1年後期)'!$B$5:$N$207,COLUMN('2025年度(1年後期)'!$C$5)+1,0)&amp;""</f>
        <v/>
      </c>
      <c r="D530" s="707"/>
      <c r="E530" s="716" t="str">
        <f>VLOOKUP($C527,'2025年度(2年後期)'!$B$5:$N$207,COLUMN('2025年度(2年後期)'!$C$5)+1,0)&amp;""</f>
        <v/>
      </c>
      <c r="F530" s="707"/>
      <c r="G530" s="716" t="str">
        <f>VLOOKUP($C527,'2025年度(3年後期)'!$B$5:$N$207,COLUMN('2025年度(3年後期)'!$C$5)+1,0)&amp;""</f>
        <v/>
      </c>
      <c r="H530" s="707"/>
      <c r="I530" s="716" t="str">
        <f>VLOOKUP($C527,'2025年度(4年後期)'!$B$5:$N$206,COLUMN('2025年度(4年後期)'!$C$5)+1,0)&amp;""</f>
        <v/>
      </c>
      <c r="J530" s="707"/>
      <c r="K530" s="689" t="str">
        <f>VLOOKUP($C527,'2025年度(助産後期)'!$B$5:$N$207,COLUMN('2025年度(助産後期)'!$C$5)+1,0)&amp;""</f>
        <v/>
      </c>
      <c r="L530" s="717"/>
      <c r="M530" s="718" t="str">
        <f>VLOOKUP($C527,'2025年度(M1後期)'!$B$5:$N$207,COLUMN('2025年度(M1後期)'!$C$5)+1,0)&amp;""</f>
        <v/>
      </c>
      <c r="N530" s="707"/>
      <c r="O530" s="716" t="str">
        <f>VLOOKUP($C527,'2025年度(M2後期)'!$B$5:$N$207,COLUMN('2025年度(M2後期)'!$C$5)+1,0)&amp;""</f>
        <v/>
      </c>
      <c r="P530" s="707"/>
      <c r="Q530" s="716" t="str">
        <f>VLOOKUP($C527,'2025年度(D1後期)'!$B$5:$N$207,COLUMN('2025年度(D1後期)'!$C$5)+1,0)&amp;""</f>
        <v/>
      </c>
      <c r="R530" s="707"/>
      <c r="S530" s="689" t="str">
        <f>VLOOKUP($C527,'2025年度(D23後期)'!$B$5:$N$207,COLUMN('2025年度(D23後期)'!$C$5)+1,0)&amp;""</f>
        <v/>
      </c>
      <c r="T530" s="707"/>
      <c r="U530" s="25"/>
      <c r="Z530" s="696"/>
      <c r="AA530" s="681"/>
      <c r="AB530" s="681"/>
      <c r="AC530" s="681"/>
      <c r="AD530" s="681"/>
      <c r="AE530" s="681"/>
      <c r="AF530" s="681"/>
      <c r="AG530" s="681"/>
      <c r="AH530" s="681"/>
      <c r="AI530" s="681"/>
      <c r="AJ530" s="681"/>
      <c r="AK530" s="681"/>
      <c r="AL530" s="681"/>
      <c r="AM530" s="681"/>
      <c r="AN530" s="681"/>
      <c r="AO530" s="681"/>
      <c r="AP530" s="681"/>
      <c r="AQ530" s="681"/>
      <c r="AR530" s="681"/>
      <c r="AS530" s="681"/>
      <c r="AT530" s="681"/>
      <c r="AU530" s="681"/>
      <c r="AV530" s="681"/>
      <c r="AW530" s="681"/>
      <c r="AX530" s="681"/>
      <c r="AY530" s="681"/>
      <c r="AZ530" s="681"/>
      <c r="BA530" s="681"/>
      <c r="BB530" s="681"/>
      <c r="BC530" s="681"/>
      <c r="BD530" s="681"/>
      <c r="BE530" s="681"/>
      <c r="BF530" s="681"/>
      <c r="BG530" s="681"/>
      <c r="BH530" s="681"/>
      <c r="BI530" s="681"/>
      <c r="BJ530" s="681"/>
      <c r="BK530" s="675"/>
      <c r="BL530" s="675"/>
      <c r="BM530" s="675"/>
      <c r="BN530" s="681"/>
      <c r="BO530" s="681"/>
      <c r="BP530" s="681"/>
      <c r="BQ530" s="681"/>
      <c r="BR530" s="681"/>
      <c r="BS530" s="681"/>
      <c r="BT530" s="681"/>
      <c r="BU530" s="681"/>
      <c r="BV530" s="681"/>
      <c r="BW530" s="681"/>
    </row>
    <row r="531" spans="1:75" ht="13.5" customHeight="1">
      <c r="A531" s="697"/>
      <c r="B531" s="16" t="s">
        <v>62</v>
      </c>
      <c r="C531" s="687"/>
      <c r="D531" s="719"/>
      <c r="E531" s="684"/>
      <c r="F531" s="719"/>
      <c r="G531" s="684"/>
      <c r="H531" s="719"/>
      <c r="I531" s="684"/>
      <c r="J531" s="719"/>
      <c r="K531" s="686"/>
      <c r="L531" s="720"/>
      <c r="M531" s="721"/>
      <c r="N531" s="719"/>
      <c r="O531" s="684"/>
      <c r="P531" s="719"/>
      <c r="Q531" s="684"/>
      <c r="R531" s="719"/>
      <c r="S531" s="686"/>
      <c r="T531" s="719"/>
      <c r="U531" s="25"/>
      <c r="Z531" s="697"/>
      <c r="AA531" s="682"/>
      <c r="AB531" s="682"/>
      <c r="AC531" s="682"/>
      <c r="AD531" s="682"/>
      <c r="AE531" s="682"/>
      <c r="AF531" s="682"/>
      <c r="AG531" s="682"/>
      <c r="AH531" s="682"/>
      <c r="AI531" s="682"/>
      <c r="AJ531" s="682"/>
      <c r="AK531" s="682"/>
      <c r="AL531" s="682"/>
      <c r="AM531" s="682"/>
      <c r="AN531" s="682"/>
      <c r="AO531" s="682"/>
      <c r="AP531" s="682"/>
      <c r="AQ531" s="682"/>
      <c r="AR531" s="682"/>
      <c r="AS531" s="682"/>
      <c r="AT531" s="682"/>
      <c r="AU531" s="682"/>
      <c r="AV531" s="682"/>
      <c r="AW531" s="682"/>
      <c r="AX531" s="682"/>
      <c r="AY531" s="682"/>
      <c r="AZ531" s="682"/>
      <c r="BA531" s="682"/>
      <c r="BB531" s="682"/>
      <c r="BC531" s="682"/>
      <c r="BD531" s="682"/>
      <c r="BE531" s="682"/>
      <c r="BF531" s="682"/>
      <c r="BG531" s="682"/>
      <c r="BH531" s="682"/>
      <c r="BI531" s="682"/>
      <c r="BJ531" s="682"/>
      <c r="BK531" s="676"/>
      <c r="BL531" s="676"/>
      <c r="BM531" s="676"/>
      <c r="BN531" s="682"/>
      <c r="BO531" s="682"/>
      <c r="BP531" s="682"/>
      <c r="BQ531" s="682"/>
      <c r="BR531" s="682"/>
      <c r="BS531" s="682"/>
      <c r="BT531" s="682"/>
      <c r="BU531" s="682"/>
      <c r="BV531" s="682"/>
      <c r="BW531" s="682"/>
    </row>
    <row r="532" spans="1:75" ht="13.5" customHeight="1">
      <c r="A532" s="696" t="s">
        <v>64</v>
      </c>
      <c r="B532" s="15" t="s">
        <v>55</v>
      </c>
      <c r="C532" s="705" t="str">
        <f>VLOOKUP($C527,'2025年度(1年後期)'!$B$5:$N$207,COLUMN('2025年度(1年後期)'!$E$5),0)&amp;""</f>
        <v/>
      </c>
      <c r="D532" s="706"/>
      <c r="E532" s="713" t="str">
        <f>VLOOKUP($C527,'2025年度(2年後期)'!$B$5:$N$207,COLUMN('2025年度(2年後期)'!$E$5),0)&amp;""</f>
        <v/>
      </c>
      <c r="F532" s="706"/>
      <c r="G532" s="713" t="str">
        <f>VLOOKUP($C527,'2025年度(3年後期)'!$B$5:$N$207,COLUMN('2025年度(3年後期)'!$E$5),0)&amp;""</f>
        <v/>
      </c>
      <c r="H532" s="706"/>
      <c r="I532" s="713" t="str">
        <f>VLOOKUP($C527,'2025年度(4年後期)'!$B$5:$N$206,COLUMN('2025年度(4年後期)'!$E$5),0)&amp;""</f>
        <v/>
      </c>
      <c r="J532" s="706"/>
      <c r="K532" s="693" t="str">
        <f>VLOOKUP($C527,'2025年度(助産後期)'!$B$5:$N$207,COLUMN('2025年度(助産後期)'!$E$5),0)&amp;""</f>
        <v/>
      </c>
      <c r="L532" s="709"/>
      <c r="M532" s="705" t="str">
        <f>VLOOKUP($C527,'2025年度(M1後期)'!$B$5:$N$207,COLUMN('2025年度(M1後期)'!$E$5),0)&amp;""</f>
        <v/>
      </c>
      <c r="N532" s="706"/>
      <c r="O532" s="693" t="str">
        <f>VLOOKUP($C527,'2025年度(M2後期)'!$B$5:$N$207,COLUMN('2025年度(M2後期)'!$E$5),0)&amp;""</f>
        <v/>
      </c>
      <c r="P532" s="706"/>
      <c r="Q532" s="693" t="str">
        <f>VLOOKUP($C527,'2025年度(D1後期)'!$B$5:$N$207,COLUMN('2025年度(D1後期)'!$E$5),0)&amp;""</f>
        <v/>
      </c>
      <c r="R532" s="706"/>
      <c r="S532" s="693" t="str">
        <f>VLOOKUP($C527,'2025年度(D23後期)'!$B$5:$N$207,COLUMN('2025年度(D23後期)'!$E$5),0)&amp;""</f>
        <v/>
      </c>
      <c r="T532" s="706"/>
      <c r="U532" s="25"/>
      <c r="Z532" s="696" t="str">
        <f>A532</f>
        <v>２時限（11：00～12：30）</v>
      </c>
      <c r="AA532" s="680"/>
      <c r="AB532" s="680"/>
      <c r="AC532" s="680"/>
      <c r="AD532" s="680"/>
      <c r="AE532" s="680"/>
      <c r="AF532" s="680"/>
      <c r="AG532" s="680"/>
      <c r="AH532" s="680"/>
      <c r="AI532" s="680"/>
      <c r="AJ532" s="680"/>
      <c r="AK532" s="680"/>
      <c r="AL532" s="680"/>
      <c r="AM532" s="680"/>
      <c r="AN532" s="680"/>
      <c r="AO532" s="680"/>
      <c r="AP532" s="680"/>
      <c r="AQ532" s="680"/>
      <c r="AR532" s="680"/>
      <c r="AS532" s="680"/>
      <c r="AT532" s="680"/>
      <c r="AU532" s="680"/>
      <c r="AV532" s="680"/>
      <c r="AW532" s="680"/>
      <c r="AX532" s="680"/>
      <c r="AY532" s="680"/>
      <c r="AZ532" s="680"/>
      <c r="BA532" s="680"/>
      <c r="BB532" s="680"/>
      <c r="BC532" s="680"/>
      <c r="BD532" s="680"/>
      <c r="BE532" s="680"/>
      <c r="BF532" s="680"/>
      <c r="BG532" s="680"/>
      <c r="BH532" s="680"/>
      <c r="BI532" s="680"/>
      <c r="BJ532" s="680"/>
      <c r="BK532" s="674"/>
      <c r="BL532" s="674"/>
      <c r="BM532" s="674"/>
      <c r="BN532" s="680"/>
      <c r="BO532" s="680"/>
      <c r="BP532" s="680"/>
      <c r="BQ532" s="680"/>
      <c r="BR532" s="680"/>
      <c r="BS532" s="680"/>
      <c r="BT532" s="680"/>
      <c r="BU532" s="680"/>
      <c r="BV532" s="680"/>
      <c r="BW532" s="680"/>
    </row>
    <row r="533" spans="1:75" ht="13.5" customHeight="1">
      <c r="A533" s="696"/>
      <c r="B533" s="15" t="s">
        <v>58</v>
      </c>
      <c r="C533" s="708" t="str">
        <f>IFERROR(VLOOKUP(C532,科目・教員!$A$2:$B$349,2,0),"")</f>
        <v/>
      </c>
      <c r="D533" s="707"/>
      <c r="E533" s="716" t="str">
        <f>IFERROR(VLOOKUP(E532,科目・教員!$A$2:$B$349,2,0),"")</f>
        <v/>
      </c>
      <c r="F533" s="707"/>
      <c r="G533" s="716" t="str">
        <f>IFERROR(VLOOKUP(G532,科目・教員!$A$2:$B$349,2,0),"")</f>
        <v/>
      </c>
      <c r="H533" s="707"/>
      <c r="I533" s="716" t="str">
        <f>IFERROR(VLOOKUP(I532,科目・教員!$A$2:$B$349,2,0),"")</f>
        <v/>
      </c>
      <c r="J533" s="707"/>
      <c r="K533" s="689" t="str">
        <f>IFERROR(VLOOKUP(K532,科目・教員!$A$2:$B$349,2,0),"")</f>
        <v/>
      </c>
      <c r="L533" s="717"/>
      <c r="M533" s="708" t="str">
        <f>IFERROR(VLOOKUP(M532,科目・教員!$A$2:$B$349,2,0),"")</f>
        <v/>
      </c>
      <c r="N533" s="707"/>
      <c r="O533" s="689" t="str">
        <f>IFERROR(VLOOKUP(O532,科目・教員!$A$2:$B$349,2,0),"")</f>
        <v/>
      </c>
      <c r="P533" s="707"/>
      <c r="Q533" s="689" t="str">
        <f>IFERROR(VLOOKUP(Q532,科目・教員!$A$2:$B$349,2,0),"")</f>
        <v/>
      </c>
      <c r="R533" s="707"/>
      <c r="S533" s="689" t="str">
        <f>IFERROR(VLOOKUP(S532,科目・教員!$A$2:$B$349,2,0),"")</f>
        <v/>
      </c>
      <c r="T533" s="707"/>
      <c r="U533" s="25"/>
      <c r="Z533" s="696"/>
      <c r="AA533" s="681"/>
      <c r="AB533" s="681"/>
      <c r="AC533" s="681"/>
      <c r="AD533" s="681"/>
      <c r="AE533" s="681"/>
      <c r="AF533" s="681"/>
      <c r="AG533" s="681"/>
      <c r="AH533" s="681"/>
      <c r="AI533" s="681"/>
      <c r="AJ533" s="681"/>
      <c r="AK533" s="681"/>
      <c r="AL533" s="681"/>
      <c r="AM533" s="681"/>
      <c r="AN533" s="681"/>
      <c r="AO533" s="681"/>
      <c r="AP533" s="681"/>
      <c r="AQ533" s="681"/>
      <c r="AR533" s="681"/>
      <c r="AS533" s="681"/>
      <c r="AT533" s="681"/>
      <c r="AU533" s="681"/>
      <c r="AV533" s="681"/>
      <c r="AW533" s="681"/>
      <c r="AX533" s="681"/>
      <c r="AY533" s="681"/>
      <c r="AZ533" s="681"/>
      <c r="BA533" s="681"/>
      <c r="BB533" s="681"/>
      <c r="BC533" s="681"/>
      <c r="BD533" s="681"/>
      <c r="BE533" s="681"/>
      <c r="BF533" s="681"/>
      <c r="BG533" s="681"/>
      <c r="BH533" s="681"/>
      <c r="BI533" s="681"/>
      <c r="BJ533" s="681"/>
      <c r="BK533" s="675"/>
      <c r="BL533" s="675"/>
      <c r="BM533" s="675"/>
      <c r="BN533" s="681"/>
      <c r="BO533" s="681"/>
      <c r="BP533" s="681"/>
      <c r="BQ533" s="681"/>
      <c r="BR533" s="681"/>
      <c r="BS533" s="681"/>
      <c r="BT533" s="681"/>
      <c r="BU533" s="681"/>
      <c r="BV533" s="681"/>
      <c r="BW533" s="681"/>
    </row>
    <row r="534" spans="1:75" ht="13.5" customHeight="1">
      <c r="A534" s="696"/>
      <c r="B534" s="15" t="s">
        <v>60</v>
      </c>
      <c r="C534" s="708" t="str">
        <f>VLOOKUP($C527,'2025年度(1年後期)'!$B$5:$N$207,COLUMN('2025年度(1年後期)'!$E$5)+1,0)&amp;""</f>
        <v/>
      </c>
      <c r="D534" s="707"/>
      <c r="E534" s="716" t="str">
        <f>VLOOKUP($C527,'2025年度(2年後期)'!$B$5:$N$207,COLUMN('2025年度(2年後期)'!$E$5)+1,0)&amp;""</f>
        <v/>
      </c>
      <c r="F534" s="707"/>
      <c r="G534" s="716" t="str">
        <f>VLOOKUP($C527,'2025年度(3年後期)'!$B$5:$N$207,COLUMN('2025年度(3年後期)'!$E$5)+1,0)&amp;""</f>
        <v/>
      </c>
      <c r="H534" s="707"/>
      <c r="I534" s="716" t="str">
        <f>VLOOKUP($C527,'2025年度(4年後期)'!$B$5:$N$206,COLUMN('2025年度(4年後期)'!$E$5)+1,0)&amp;""</f>
        <v/>
      </c>
      <c r="J534" s="707"/>
      <c r="K534" s="689" t="str">
        <f>VLOOKUP($C527,'2025年度(助産後期)'!$B$5:$N$207,COLUMN('2025年度(助産後期)'!$E$5)+1,0)&amp;""</f>
        <v/>
      </c>
      <c r="L534" s="717"/>
      <c r="M534" s="708" t="str">
        <f>VLOOKUP($C527,'2025年度(M1後期)'!$B$5:$N$207,COLUMN('2025年度(M1後期)'!$E$5)+1,0)&amp;""</f>
        <v/>
      </c>
      <c r="N534" s="707"/>
      <c r="O534" s="689" t="str">
        <f>VLOOKUP($C527,'2025年度(M2後期)'!$B$5:$N$207,COLUMN('2025年度(M2後期)'!$E$5)+1,0)&amp;""</f>
        <v/>
      </c>
      <c r="P534" s="707"/>
      <c r="Q534" s="689" t="str">
        <f>VLOOKUP($C527,'2025年度(D1後期)'!$B$5:$N$207,COLUMN('2025年度(D1後期)'!$E$5)+1,0)&amp;""</f>
        <v/>
      </c>
      <c r="R534" s="707"/>
      <c r="S534" s="689" t="str">
        <f>VLOOKUP($C527,'2025年度(D23後期)'!$B$5:$N$207,COLUMN('2025年度(D23後期)'!$E$5)+1,0)&amp;""</f>
        <v/>
      </c>
      <c r="T534" s="707"/>
      <c r="U534" s="25"/>
      <c r="Z534" s="696"/>
      <c r="AA534" s="681"/>
      <c r="AB534" s="681"/>
      <c r="AC534" s="681"/>
      <c r="AD534" s="681"/>
      <c r="AE534" s="681"/>
      <c r="AF534" s="681"/>
      <c r="AG534" s="681"/>
      <c r="AH534" s="681"/>
      <c r="AI534" s="681"/>
      <c r="AJ534" s="681"/>
      <c r="AK534" s="681"/>
      <c r="AL534" s="681"/>
      <c r="AM534" s="681"/>
      <c r="AN534" s="681"/>
      <c r="AO534" s="681"/>
      <c r="AP534" s="681"/>
      <c r="AQ534" s="681"/>
      <c r="AR534" s="681"/>
      <c r="AS534" s="681"/>
      <c r="AT534" s="681"/>
      <c r="AU534" s="681"/>
      <c r="AV534" s="681"/>
      <c r="AW534" s="681"/>
      <c r="AX534" s="681"/>
      <c r="AY534" s="681"/>
      <c r="AZ534" s="681"/>
      <c r="BA534" s="681"/>
      <c r="BB534" s="681"/>
      <c r="BC534" s="681"/>
      <c r="BD534" s="681"/>
      <c r="BE534" s="681"/>
      <c r="BF534" s="681"/>
      <c r="BG534" s="681"/>
      <c r="BH534" s="681"/>
      <c r="BI534" s="681"/>
      <c r="BJ534" s="681"/>
      <c r="BK534" s="675"/>
      <c r="BL534" s="675"/>
      <c r="BM534" s="675"/>
      <c r="BN534" s="681"/>
      <c r="BO534" s="681"/>
      <c r="BP534" s="681"/>
      <c r="BQ534" s="681"/>
      <c r="BR534" s="681"/>
      <c r="BS534" s="681"/>
      <c r="BT534" s="681"/>
      <c r="BU534" s="681"/>
      <c r="BV534" s="681"/>
      <c r="BW534" s="681"/>
    </row>
    <row r="535" spans="1:75" ht="13.5" customHeight="1">
      <c r="A535" s="712"/>
      <c r="B535" s="16" t="s">
        <v>62</v>
      </c>
      <c r="C535" s="687"/>
      <c r="D535" s="685"/>
      <c r="E535" s="684"/>
      <c r="F535" s="685"/>
      <c r="G535" s="684"/>
      <c r="H535" s="685"/>
      <c r="I535" s="684"/>
      <c r="J535" s="685"/>
      <c r="K535" s="686"/>
      <c r="L535" s="686"/>
      <c r="M535" s="687"/>
      <c r="N535" s="685"/>
      <c r="O535" s="686"/>
      <c r="P535" s="685"/>
      <c r="Q535" s="686"/>
      <c r="R535" s="685"/>
      <c r="S535" s="686"/>
      <c r="T535" s="685"/>
      <c r="U535" s="25"/>
      <c r="Z535" s="697"/>
      <c r="AA535" s="682"/>
      <c r="AB535" s="682"/>
      <c r="AC535" s="682"/>
      <c r="AD535" s="682"/>
      <c r="AE535" s="682"/>
      <c r="AF535" s="682"/>
      <c r="AG535" s="682"/>
      <c r="AH535" s="682"/>
      <c r="AI535" s="682"/>
      <c r="AJ535" s="682"/>
      <c r="AK535" s="682"/>
      <c r="AL535" s="682"/>
      <c r="AM535" s="682"/>
      <c r="AN535" s="682"/>
      <c r="AO535" s="682"/>
      <c r="AP535" s="682"/>
      <c r="AQ535" s="682"/>
      <c r="AR535" s="682"/>
      <c r="AS535" s="682"/>
      <c r="AT535" s="682"/>
      <c r="AU535" s="682"/>
      <c r="AV535" s="682"/>
      <c r="AW535" s="682"/>
      <c r="AX535" s="682"/>
      <c r="AY535" s="682"/>
      <c r="AZ535" s="682"/>
      <c r="BA535" s="682"/>
      <c r="BB535" s="682"/>
      <c r="BC535" s="682"/>
      <c r="BD535" s="682"/>
      <c r="BE535" s="682"/>
      <c r="BF535" s="682"/>
      <c r="BG535" s="682"/>
      <c r="BH535" s="682"/>
      <c r="BI535" s="682"/>
      <c r="BJ535" s="682"/>
      <c r="BK535" s="676"/>
      <c r="BL535" s="676"/>
      <c r="BM535" s="676"/>
      <c r="BN535" s="682"/>
      <c r="BO535" s="682"/>
      <c r="BP535" s="682"/>
      <c r="BQ535" s="682"/>
      <c r="BR535" s="682"/>
      <c r="BS535" s="682"/>
      <c r="BT535" s="682"/>
      <c r="BU535" s="682"/>
      <c r="BV535" s="682"/>
      <c r="BW535" s="682"/>
    </row>
    <row r="536" spans="1:75" ht="13.5" customHeight="1">
      <c r="A536" s="695" t="s">
        <v>70</v>
      </c>
      <c r="B536" s="17" t="s">
        <v>71</v>
      </c>
      <c r="C536" s="705"/>
      <c r="D536" s="706"/>
      <c r="E536" s="713"/>
      <c r="F536" s="706"/>
      <c r="G536" s="713"/>
      <c r="H536" s="706"/>
      <c r="I536" s="713"/>
      <c r="J536" s="706"/>
      <c r="K536" s="693"/>
      <c r="L536" s="709"/>
      <c r="M536" s="705"/>
      <c r="N536" s="706"/>
      <c r="O536" s="693"/>
      <c r="P536" s="706"/>
      <c r="Q536" s="693"/>
      <c r="R536" s="706"/>
      <c r="S536" s="693"/>
      <c r="T536" s="706"/>
      <c r="U536" s="25"/>
      <c r="Z536" s="696" t="str">
        <f>A536</f>
        <v>昼休み（12：30～13：30）</v>
      </c>
      <c r="AA536" s="680"/>
      <c r="AB536" s="680"/>
      <c r="AC536" s="680"/>
      <c r="AD536" s="680"/>
      <c r="AE536" s="680"/>
      <c r="AF536" s="680"/>
      <c r="AG536" s="680"/>
      <c r="AH536" s="680"/>
      <c r="AI536" s="680"/>
      <c r="AJ536" s="680"/>
      <c r="AK536" s="680"/>
      <c r="AL536" s="680"/>
      <c r="AM536" s="680"/>
      <c r="AN536" s="680"/>
      <c r="AO536" s="680"/>
      <c r="AP536" s="680"/>
      <c r="AQ536" s="680"/>
      <c r="AR536" s="680"/>
      <c r="AS536" s="680"/>
      <c r="AT536" s="680"/>
      <c r="AU536" s="680"/>
      <c r="AV536" s="680"/>
      <c r="AW536" s="680"/>
      <c r="AX536" s="680"/>
      <c r="AY536" s="680"/>
      <c r="AZ536" s="680"/>
      <c r="BA536" s="680"/>
      <c r="BB536" s="680"/>
      <c r="BC536" s="680"/>
      <c r="BD536" s="680"/>
      <c r="BE536" s="680"/>
      <c r="BF536" s="680"/>
      <c r="BG536" s="680"/>
      <c r="BH536" s="680"/>
      <c r="BI536" s="680"/>
      <c r="BJ536" s="680"/>
      <c r="BK536" s="674"/>
      <c r="BL536" s="674"/>
      <c r="BM536" s="674"/>
      <c r="BN536" s="680"/>
      <c r="BO536" s="680"/>
      <c r="BP536" s="680"/>
      <c r="BQ536" s="680"/>
      <c r="BR536" s="680"/>
      <c r="BS536" s="680"/>
      <c r="BT536" s="680"/>
      <c r="BU536" s="680"/>
      <c r="BV536" s="680"/>
      <c r="BW536" s="680"/>
    </row>
    <row r="537" spans="1:75" ht="13.5" customHeight="1">
      <c r="A537" s="696"/>
      <c r="B537" s="17" t="s">
        <v>73</v>
      </c>
      <c r="C537" s="708"/>
      <c r="D537" s="707"/>
      <c r="E537" s="716"/>
      <c r="F537" s="707"/>
      <c r="G537" s="716"/>
      <c r="H537" s="707"/>
      <c r="I537" s="716"/>
      <c r="J537" s="707"/>
      <c r="K537" s="689"/>
      <c r="L537" s="717"/>
      <c r="M537" s="708"/>
      <c r="N537" s="707"/>
      <c r="O537" s="689"/>
      <c r="P537" s="707"/>
      <c r="Q537" s="689"/>
      <c r="R537" s="707"/>
      <c r="S537" s="689"/>
      <c r="T537" s="707"/>
      <c r="U537" s="25"/>
      <c r="Z537" s="696"/>
      <c r="AA537" s="681"/>
      <c r="AB537" s="681"/>
      <c r="AC537" s="681"/>
      <c r="AD537" s="681"/>
      <c r="AE537" s="681"/>
      <c r="AF537" s="681"/>
      <c r="AG537" s="681"/>
      <c r="AH537" s="681"/>
      <c r="AI537" s="681"/>
      <c r="AJ537" s="681"/>
      <c r="AK537" s="681"/>
      <c r="AL537" s="681"/>
      <c r="AM537" s="681"/>
      <c r="AN537" s="681"/>
      <c r="AO537" s="681"/>
      <c r="AP537" s="681"/>
      <c r="AQ537" s="681"/>
      <c r="AR537" s="681"/>
      <c r="AS537" s="681"/>
      <c r="AT537" s="681"/>
      <c r="AU537" s="681"/>
      <c r="AV537" s="681"/>
      <c r="AW537" s="681"/>
      <c r="AX537" s="681"/>
      <c r="AY537" s="681"/>
      <c r="AZ537" s="681"/>
      <c r="BA537" s="681"/>
      <c r="BB537" s="681"/>
      <c r="BC537" s="681"/>
      <c r="BD537" s="681"/>
      <c r="BE537" s="681"/>
      <c r="BF537" s="681"/>
      <c r="BG537" s="681"/>
      <c r="BH537" s="681"/>
      <c r="BI537" s="681"/>
      <c r="BJ537" s="681"/>
      <c r="BK537" s="675"/>
      <c r="BL537" s="675"/>
      <c r="BM537" s="675"/>
      <c r="BN537" s="681"/>
      <c r="BO537" s="681"/>
      <c r="BP537" s="681"/>
      <c r="BQ537" s="681"/>
      <c r="BR537" s="681"/>
      <c r="BS537" s="681"/>
      <c r="BT537" s="681"/>
      <c r="BU537" s="681"/>
      <c r="BV537" s="681"/>
      <c r="BW537" s="681"/>
    </row>
    <row r="538" spans="1:75" ht="13.5" customHeight="1">
      <c r="A538" s="696"/>
      <c r="B538" s="17" t="s">
        <v>60</v>
      </c>
      <c r="C538" s="708"/>
      <c r="D538" s="707"/>
      <c r="E538" s="716"/>
      <c r="F538" s="707"/>
      <c r="G538" s="716"/>
      <c r="H538" s="707"/>
      <c r="I538" s="716"/>
      <c r="J538" s="707"/>
      <c r="K538" s="689"/>
      <c r="L538" s="717"/>
      <c r="M538" s="708"/>
      <c r="N538" s="707"/>
      <c r="O538" s="689"/>
      <c r="P538" s="707"/>
      <c r="Q538" s="689"/>
      <c r="R538" s="707"/>
      <c r="S538" s="689"/>
      <c r="T538" s="707"/>
      <c r="U538" s="25"/>
      <c r="Z538" s="696"/>
      <c r="AA538" s="681"/>
      <c r="AB538" s="681"/>
      <c r="AC538" s="681"/>
      <c r="AD538" s="681"/>
      <c r="AE538" s="681"/>
      <c r="AF538" s="681"/>
      <c r="AG538" s="681"/>
      <c r="AH538" s="681"/>
      <c r="AI538" s="681"/>
      <c r="AJ538" s="681"/>
      <c r="AK538" s="681"/>
      <c r="AL538" s="681"/>
      <c r="AM538" s="681"/>
      <c r="AN538" s="681"/>
      <c r="AO538" s="681"/>
      <c r="AP538" s="681"/>
      <c r="AQ538" s="681"/>
      <c r="AR538" s="681"/>
      <c r="AS538" s="681"/>
      <c r="AT538" s="681"/>
      <c r="AU538" s="681"/>
      <c r="AV538" s="681"/>
      <c r="AW538" s="681"/>
      <c r="AX538" s="681"/>
      <c r="AY538" s="681"/>
      <c r="AZ538" s="681"/>
      <c r="BA538" s="681"/>
      <c r="BB538" s="681"/>
      <c r="BC538" s="681"/>
      <c r="BD538" s="681"/>
      <c r="BE538" s="681"/>
      <c r="BF538" s="681"/>
      <c r="BG538" s="681"/>
      <c r="BH538" s="681"/>
      <c r="BI538" s="681"/>
      <c r="BJ538" s="681"/>
      <c r="BK538" s="675"/>
      <c r="BL538" s="675"/>
      <c r="BM538" s="675"/>
      <c r="BN538" s="681"/>
      <c r="BO538" s="681"/>
      <c r="BP538" s="681"/>
      <c r="BQ538" s="681"/>
      <c r="BR538" s="681"/>
      <c r="BS538" s="681"/>
      <c r="BT538" s="681"/>
      <c r="BU538" s="681"/>
      <c r="BV538" s="681"/>
      <c r="BW538" s="681"/>
    </row>
    <row r="539" spans="1:75" ht="13.5" customHeight="1">
      <c r="A539" s="697"/>
      <c r="B539" s="18" t="s">
        <v>62</v>
      </c>
      <c r="C539" s="714"/>
      <c r="D539" s="711"/>
      <c r="E539" s="715"/>
      <c r="F539" s="711"/>
      <c r="G539" s="715"/>
      <c r="H539" s="711"/>
      <c r="I539" s="715"/>
      <c r="J539" s="711"/>
      <c r="K539" s="710"/>
      <c r="L539" s="710"/>
      <c r="M539" s="714"/>
      <c r="N539" s="711"/>
      <c r="O539" s="710"/>
      <c r="P539" s="711"/>
      <c r="Q539" s="710"/>
      <c r="R539" s="711"/>
      <c r="S539" s="710"/>
      <c r="T539" s="711"/>
      <c r="U539" s="25"/>
      <c r="Z539" s="697"/>
      <c r="AA539" s="682"/>
      <c r="AB539" s="682"/>
      <c r="AC539" s="682"/>
      <c r="AD539" s="682"/>
      <c r="AE539" s="682"/>
      <c r="AF539" s="682"/>
      <c r="AG539" s="682"/>
      <c r="AH539" s="682"/>
      <c r="AI539" s="682"/>
      <c r="AJ539" s="682"/>
      <c r="AK539" s="682"/>
      <c r="AL539" s="682"/>
      <c r="AM539" s="682"/>
      <c r="AN539" s="682"/>
      <c r="AO539" s="682"/>
      <c r="AP539" s="682"/>
      <c r="AQ539" s="682"/>
      <c r="AR539" s="682"/>
      <c r="AS539" s="682"/>
      <c r="AT539" s="682"/>
      <c r="AU539" s="682"/>
      <c r="AV539" s="682"/>
      <c r="AW539" s="682"/>
      <c r="AX539" s="682"/>
      <c r="AY539" s="682"/>
      <c r="AZ539" s="682"/>
      <c r="BA539" s="682"/>
      <c r="BB539" s="682"/>
      <c r="BC539" s="682"/>
      <c r="BD539" s="682"/>
      <c r="BE539" s="682"/>
      <c r="BF539" s="682"/>
      <c r="BG539" s="682"/>
      <c r="BH539" s="682"/>
      <c r="BI539" s="682"/>
      <c r="BJ539" s="682"/>
      <c r="BK539" s="676"/>
      <c r="BL539" s="676"/>
      <c r="BM539" s="676"/>
      <c r="BN539" s="682"/>
      <c r="BO539" s="682"/>
      <c r="BP539" s="682"/>
      <c r="BQ539" s="682"/>
      <c r="BR539" s="682"/>
      <c r="BS539" s="682"/>
      <c r="BT539" s="682"/>
      <c r="BU539" s="682"/>
      <c r="BV539" s="682"/>
      <c r="BW539" s="682"/>
    </row>
    <row r="540" spans="1:75" ht="13.5" customHeight="1">
      <c r="A540" s="696" t="s">
        <v>74</v>
      </c>
      <c r="B540" s="15" t="s">
        <v>55</v>
      </c>
      <c r="C540" s="692" t="str">
        <f>VLOOKUP($C527,'2025年度(1年後期)'!$B$5:$N$207,COLUMN('2025年度(1年後期)'!$G$5),0)&amp;""</f>
        <v/>
      </c>
      <c r="D540" s="693"/>
      <c r="E540" s="698" t="str">
        <f>VLOOKUP($C527,'2025年度(2年後期)'!$B$5:$N$207,COLUMN('2025年度(2年後期)'!$G$5),0)&amp;""</f>
        <v/>
      </c>
      <c r="F540" s="693"/>
      <c r="G540" s="698" t="str">
        <f>VLOOKUP($C527,'2025年度(3年後期)'!$B$5:$N$207,COLUMN('2025年度(3年後期)'!$G$5),0)&amp;""</f>
        <v/>
      </c>
      <c r="H540" s="693"/>
      <c r="I540" s="698" t="str">
        <f>VLOOKUP($C527,'2025年度(4年後期)'!$B$5:$N$206,COLUMN('2025年度(4年後期)'!$G$5),0)&amp;""</f>
        <v/>
      </c>
      <c r="J540" s="693"/>
      <c r="K540" s="694" t="str">
        <f>VLOOKUP($C527,'2025年度(助産後期)'!$B$5:$N$207,COLUMN('2025年度(助産後期)'!$G$5),0)&amp;""</f>
        <v/>
      </c>
      <c r="L540" s="694"/>
      <c r="M540" s="692" t="str">
        <f>VLOOKUP($C527,'2025年度(M1後期)'!$B$5:$N$207,COLUMN('2025年度(M1後期)'!$G$5),0)&amp;""</f>
        <v/>
      </c>
      <c r="N540" s="693"/>
      <c r="O540" s="694" t="str">
        <f>VLOOKUP($C527,'2025年度(M2後期)'!$B$5:$N$207,COLUMN('2025年度(M2後期)'!$G$5),0)&amp;""</f>
        <v/>
      </c>
      <c r="P540" s="693"/>
      <c r="Q540" s="694" t="str">
        <f>VLOOKUP($C527,'2025年度(D1後期)'!$B$5:$N$207,COLUMN('2025年度(D1後期)'!$G$5),0)&amp;""</f>
        <v/>
      </c>
      <c r="R540" s="693"/>
      <c r="S540" s="694" t="str">
        <f>VLOOKUP($C527,'2025年度(D23後期)'!$B$5:$N$207,COLUMN('2025年度(D23後期)'!$G$5),0)&amp;""</f>
        <v/>
      </c>
      <c r="T540" s="693"/>
      <c r="U540" s="25"/>
      <c r="Z540" s="696" t="str">
        <f>A540</f>
        <v>３時限（13：30～15：00）</v>
      </c>
      <c r="AA540" s="680"/>
      <c r="AB540" s="680"/>
      <c r="AC540" s="680"/>
      <c r="AD540" s="680"/>
      <c r="AE540" s="680"/>
      <c r="AF540" s="680"/>
      <c r="AG540" s="680"/>
      <c r="AH540" s="680"/>
      <c r="AI540" s="680"/>
      <c r="AJ540" s="680"/>
      <c r="AK540" s="680"/>
      <c r="AL540" s="680"/>
      <c r="AM540" s="680"/>
      <c r="AN540" s="680"/>
      <c r="AO540" s="680"/>
      <c r="AP540" s="680"/>
      <c r="AQ540" s="680"/>
      <c r="AR540" s="680"/>
      <c r="AS540" s="680"/>
      <c r="AT540" s="680"/>
      <c r="AU540" s="680"/>
      <c r="AV540" s="680"/>
      <c r="AW540" s="680"/>
      <c r="AX540" s="680"/>
      <c r="AY540" s="680"/>
      <c r="AZ540" s="680"/>
      <c r="BA540" s="680"/>
      <c r="BB540" s="680"/>
      <c r="BC540" s="680"/>
      <c r="BD540" s="680"/>
      <c r="BE540" s="680"/>
      <c r="BF540" s="680"/>
      <c r="BG540" s="680"/>
      <c r="BH540" s="680"/>
      <c r="BI540" s="680"/>
      <c r="BJ540" s="680"/>
      <c r="BK540" s="674"/>
      <c r="BL540" s="674"/>
      <c r="BM540" s="674"/>
      <c r="BN540" s="680"/>
      <c r="BO540" s="680"/>
      <c r="BP540" s="680"/>
      <c r="BQ540" s="680"/>
      <c r="BR540" s="680"/>
      <c r="BS540" s="680"/>
      <c r="BT540" s="680"/>
      <c r="BU540" s="680"/>
      <c r="BV540" s="680"/>
      <c r="BW540" s="680"/>
    </row>
    <row r="541" spans="1:75" ht="13.5" customHeight="1">
      <c r="A541" s="696"/>
      <c r="B541" s="15" t="s">
        <v>58</v>
      </c>
      <c r="C541" s="688" t="str">
        <f>IFERROR(VLOOKUP(C540,科目・教員!$A$2:$B$349,2,0),"")</f>
        <v/>
      </c>
      <c r="D541" s="689"/>
      <c r="E541" s="690" t="str">
        <f>IFERROR(VLOOKUP(E540,科目・教員!$A$2:$B$349,2,0),"")</f>
        <v/>
      </c>
      <c r="F541" s="689"/>
      <c r="G541" s="690" t="str">
        <f>IFERROR(VLOOKUP(G540,科目・教員!$A$2:$B$349,2,0),"")</f>
        <v/>
      </c>
      <c r="H541" s="689"/>
      <c r="I541" s="690" t="str">
        <f>IFERROR(VLOOKUP(I540,科目・教員!$A$2:$B$349,2,0),"")</f>
        <v/>
      </c>
      <c r="J541" s="689"/>
      <c r="K541" s="691" t="str">
        <f>IFERROR(VLOOKUP(K540,科目・教員!$A$2:$B$349,2,0),"")</f>
        <v/>
      </c>
      <c r="L541" s="691"/>
      <c r="M541" s="688" t="str">
        <f>IFERROR(VLOOKUP(M540,科目・教員!$A$2:$B$349,2,0),"")</f>
        <v/>
      </c>
      <c r="N541" s="689"/>
      <c r="O541" s="691" t="str">
        <f>IFERROR(VLOOKUP(O540,科目・教員!$A$2:$B$349,2,0),"")</f>
        <v/>
      </c>
      <c r="P541" s="689"/>
      <c r="Q541" s="691" t="str">
        <f>IFERROR(VLOOKUP(Q540,科目・教員!$A$2:$B$349,2,0),"")</f>
        <v/>
      </c>
      <c r="R541" s="689"/>
      <c r="S541" s="691" t="str">
        <f>IFERROR(VLOOKUP(S540,科目・教員!$A$2:$B$349,2,0),"")</f>
        <v/>
      </c>
      <c r="T541" s="689"/>
      <c r="U541" s="25"/>
      <c r="Z541" s="696"/>
      <c r="AA541" s="681"/>
      <c r="AB541" s="681"/>
      <c r="AC541" s="681"/>
      <c r="AD541" s="681"/>
      <c r="AE541" s="681"/>
      <c r="AF541" s="681"/>
      <c r="AG541" s="681"/>
      <c r="AH541" s="681"/>
      <c r="AI541" s="681"/>
      <c r="AJ541" s="681"/>
      <c r="AK541" s="681"/>
      <c r="AL541" s="681"/>
      <c r="AM541" s="681"/>
      <c r="AN541" s="681"/>
      <c r="AO541" s="681"/>
      <c r="AP541" s="681"/>
      <c r="AQ541" s="681"/>
      <c r="AR541" s="681"/>
      <c r="AS541" s="681"/>
      <c r="AT541" s="681"/>
      <c r="AU541" s="681"/>
      <c r="AV541" s="681"/>
      <c r="AW541" s="681"/>
      <c r="AX541" s="681"/>
      <c r="AY541" s="681"/>
      <c r="AZ541" s="681"/>
      <c r="BA541" s="681"/>
      <c r="BB541" s="681"/>
      <c r="BC541" s="681"/>
      <c r="BD541" s="681"/>
      <c r="BE541" s="681"/>
      <c r="BF541" s="681"/>
      <c r="BG541" s="681"/>
      <c r="BH541" s="681"/>
      <c r="BI541" s="681"/>
      <c r="BJ541" s="681"/>
      <c r="BK541" s="675"/>
      <c r="BL541" s="675"/>
      <c r="BM541" s="675"/>
      <c r="BN541" s="681"/>
      <c r="BO541" s="681"/>
      <c r="BP541" s="681"/>
      <c r="BQ541" s="681"/>
      <c r="BR541" s="681"/>
      <c r="BS541" s="681"/>
      <c r="BT541" s="681"/>
      <c r="BU541" s="681"/>
      <c r="BV541" s="681"/>
      <c r="BW541" s="681"/>
    </row>
    <row r="542" spans="1:75" ht="13.5" customHeight="1">
      <c r="A542" s="696"/>
      <c r="B542" s="15" t="s">
        <v>60</v>
      </c>
      <c r="C542" s="688" t="str">
        <f>VLOOKUP($C527,'2025年度(1年後期)'!$B$5:$N$207,COLUMN('2025年度(1年後期)'!$G$5)+1,0)&amp;""</f>
        <v/>
      </c>
      <c r="D542" s="689"/>
      <c r="E542" s="690" t="str">
        <f>VLOOKUP($C527,'2025年度(2年後期)'!$B$5:$N$207,COLUMN('2025年度(2年後期)'!$G$5)+1,0)&amp;""</f>
        <v/>
      </c>
      <c r="F542" s="689"/>
      <c r="G542" s="690" t="str">
        <f>VLOOKUP($C527,'2025年度(3年後期)'!$B$5:$N$207,COLUMN('2025年度(3年後期)'!$G$5)+1,0)&amp;""</f>
        <v/>
      </c>
      <c r="H542" s="689"/>
      <c r="I542" s="690" t="str">
        <f>VLOOKUP($C527,'2025年度(4年後期)'!$B$5:$N$206,COLUMN('2025年度(4年後期)'!$G$5)+1,0)&amp;""</f>
        <v/>
      </c>
      <c r="J542" s="689"/>
      <c r="K542" s="691" t="str">
        <f>VLOOKUP($C527,'2025年度(助産後期)'!$B$5:$N$207,COLUMN('2025年度(助産後期)'!$G$5)+1,0)&amp;""</f>
        <v/>
      </c>
      <c r="L542" s="691"/>
      <c r="M542" s="688" t="str">
        <f>VLOOKUP($C527,'2025年度(M1後期)'!$B$5:$N$207,COLUMN('2025年度(M1後期)'!$G$5)+1,0)&amp;""</f>
        <v/>
      </c>
      <c r="N542" s="689"/>
      <c r="O542" s="691" t="str">
        <f>VLOOKUP($C527,'2025年度(M2後期)'!$B$5:$N$207,COLUMN('2025年度(M2後期)'!$G$5)+1,0)&amp;""</f>
        <v/>
      </c>
      <c r="P542" s="689"/>
      <c r="Q542" s="691" t="str">
        <f>VLOOKUP($C527,'2025年度(D1後期)'!$B$5:$N$207,COLUMN('2025年度(D1後期)'!$G$5)+1,0)&amp;""</f>
        <v/>
      </c>
      <c r="R542" s="689"/>
      <c r="S542" s="691" t="str">
        <f>VLOOKUP($C527,'2025年度(D23後期)'!$B$5:$N$207,COLUMN('2025年度(D23後期)'!$G$5)+1,0)&amp;""</f>
        <v/>
      </c>
      <c r="T542" s="689"/>
      <c r="U542" s="25"/>
      <c r="Z542" s="696"/>
      <c r="AA542" s="681"/>
      <c r="AB542" s="681"/>
      <c r="AC542" s="681"/>
      <c r="AD542" s="681"/>
      <c r="AE542" s="681"/>
      <c r="AF542" s="681"/>
      <c r="AG542" s="681"/>
      <c r="AH542" s="681"/>
      <c r="AI542" s="681"/>
      <c r="AJ542" s="681"/>
      <c r="AK542" s="681"/>
      <c r="AL542" s="681"/>
      <c r="AM542" s="681"/>
      <c r="AN542" s="681"/>
      <c r="AO542" s="681"/>
      <c r="AP542" s="681"/>
      <c r="AQ542" s="681"/>
      <c r="AR542" s="681"/>
      <c r="AS542" s="681"/>
      <c r="AT542" s="681"/>
      <c r="AU542" s="681"/>
      <c r="AV542" s="681"/>
      <c r="AW542" s="681"/>
      <c r="AX542" s="681"/>
      <c r="AY542" s="681"/>
      <c r="AZ542" s="681"/>
      <c r="BA542" s="681"/>
      <c r="BB542" s="681"/>
      <c r="BC542" s="681"/>
      <c r="BD542" s="681"/>
      <c r="BE542" s="681"/>
      <c r="BF542" s="681"/>
      <c r="BG542" s="681"/>
      <c r="BH542" s="681"/>
      <c r="BI542" s="681"/>
      <c r="BJ542" s="681"/>
      <c r="BK542" s="675"/>
      <c r="BL542" s="675"/>
      <c r="BM542" s="675"/>
      <c r="BN542" s="681"/>
      <c r="BO542" s="681"/>
      <c r="BP542" s="681"/>
      <c r="BQ542" s="681"/>
      <c r="BR542" s="681"/>
      <c r="BS542" s="681"/>
      <c r="BT542" s="681"/>
      <c r="BU542" s="681"/>
      <c r="BV542" s="681"/>
      <c r="BW542" s="681"/>
    </row>
    <row r="543" spans="1:75" ht="13.5" customHeight="1">
      <c r="A543" s="712"/>
      <c r="B543" s="16" t="s">
        <v>62</v>
      </c>
      <c r="C543" s="687"/>
      <c r="D543" s="685"/>
      <c r="E543" s="684"/>
      <c r="F543" s="685"/>
      <c r="G543" s="684"/>
      <c r="H543" s="685"/>
      <c r="I543" s="684"/>
      <c r="J543" s="685"/>
      <c r="K543" s="686"/>
      <c r="L543" s="686"/>
      <c r="M543" s="687"/>
      <c r="N543" s="685"/>
      <c r="O543" s="686"/>
      <c r="P543" s="685"/>
      <c r="Q543" s="686"/>
      <c r="R543" s="685"/>
      <c r="S543" s="686"/>
      <c r="T543" s="685"/>
      <c r="U543" s="25"/>
      <c r="Z543" s="697"/>
      <c r="AA543" s="682"/>
      <c r="AB543" s="682"/>
      <c r="AC543" s="682"/>
      <c r="AD543" s="682"/>
      <c r="AE543" s="682"/>
      <c r="AF543" s="682"/>
      <c r="AG543" s="682"/>
      <c r="AH543" s="682"/>
      <c r="AI543" s="682"/>
      <c r="AJ543" s="682"/>
      <c r="AK543" s="682"/>
      <c r="AL543" s="682"/>
      <c r="AM543" s="682"/>
      <c r="AN543" s="682"/>
      <c r="AO543" s="682"/>
      <c r="AP543" s="682"/>
      <c r="AQ543" s="682"/>
      <c r="AR543" s="682"/>
      <c r="AS543" s="682"/>
      <c r="AT543" s="682"/>
      <c r="AU543" s="682"/>
      <c r="AV543" s="682"/>
      <c r="AW543" s="682"/>
      <c r="AX543" s="682"/>
      <c r="AY543" s="682"/>
      <c r="AZ543" s="682"/>
      <c r="BA543" s="682"/>
      <c r="BB543" s="682"/>
      <c r="BC543" s="682"/>
      <c r="BD543" s="682"/>
      <c r="BE543" s="682"/>
      <c r="BF543" s="682"/>
      <c r="BG543" s="682"/>
      <c r="BH543" s="682"/>
      <c r="BI543" s="682"/>
      <c r="BJ543" s="682"/>
      <c r="BK543" s="676"/>
      <c r="BL543" s="676"/>
      <c r="BM543" s="676"/>
      <c r="BN543" s="682"/>
      <c r="BO543" s="682"/>
      <c r="BP543" s="682"/>
      <c r="BQ543" s="682"/>
      <c r="BR543" s="682"/>
      <c r="BS543" s="682"/>
      <c r="BT543" s="682"/>
      <c r="BU543" s="682"/>
      <c r="BV543" s="682"/>
      <c r="BW543" s="682"/>
    </row>
    <row r="544" spans="1:75" ht="13.5" customHeight="1">
      <c r="A544" s="696" t="s">
        <v>80</v>
      </c>
      <c r="B544" s="15" t="s">
        <v>55</v>
      </c>
      <c r="C544" s="692" t="str">
        <f>VLOOKUP($C527,'2025年度(1年後期)'!$B$5:$N$207,COLUMN('2025年度(1年後期)'!$I$5),0)&amp;""</f>
        <v/>
      </c>
      <c r="D544" s="693"/>
      <c r="E544" s="698" t="str">
        <f>VLOOKUP($C527,'2025年度(2年後期)'!$B$5:$N$207,COLUMN('2025年度(2年後期)'!$I$5),0)&amp;""</f>
        <v/>
      </c>
      <c r="F544" s="693"/>
      <c r="G544" s="698" t="str">
        <f>VLOOKUP($C527,'2025年度(3年後期)'!$B$5:$N$207,COLUMN('2025年度(3年後期)'!$I$5),0)&amp;""</f>
        <v/>
      </c>
      <c r="H544" s="693"/>
      <c r="I544" s="698" t="str">
        <f>VLOOKUP($C527,'2025年度(4年後期)'!$B$5:$N$206,COLUMN('2025年度(4年後期)'!$I$5),0)&amp;""</f>
        <v/>
      </c>
      <c r="J544" s="693"/>
      <c r="K544" s="694" t="str">
        <f>VLOOKUP($C527,'2025年度(助産後期)'!$B$5:$N$207,COLUMN('2025年度(助産後期)'!$I$5),0)&amp;""</f>
        <v/>
      </c>
      <c r="L544" s="694"/>
      <c r="M544" s="692" t="str">
        <f>VLOOKUP($C527,'2025年度(M1後期)'!$B$5:$N$207,COLUMN('2025年度(M1後期)'!$I$5),0)&amp;""</f>
        <v/>
      </c>
      <c r="N544" s="693"/>
      <c r="O544" s="694" t="str">
        <f>VLOOKUP($C527,'2025年度(M2後期)'!$B$5:$N$207,COLUMN('2025年度(M2後期)'!$I$5),0)&amp;""</f>
        <v/>
      </c>
      <c r="P544" s="693"/>
      <c r="Q544" s="694" t="str">
        <f>VLOOKUP($C527,'2025年度(D1後期)'!$B$5:$N$207,COLUMN('2025年度(D1後期)'!$I$5),0)&amp;""</f>
        <v/>
      </c>
      <c r="R544" s="693"/>
      <c r="S544" s="694" t="str">
        <f>VLOOKUP($C527,'2025年度(D23後期)'!$B$5:$N$207,COLUMN('2025年度(D23後期)'!$I$5),0)&amp;""</f>
        <v/>
      </c>
      <c r="T544" s="693"/>
      <c r="U544" s="25"/>
      <c r="Z544" s="696" t="str">
        <f>A544</f>
        <v>４時限（15：10～16：40）</v>
      </c>
      <c r="AA544" s="680"/>
      <c r="AB544" s="680"/>
      <c r="AC544" s="680"/>
      <c r="AD544" s="680"/>
      <c r="AE544" s="680"/>
      <c r="AF544" s="680"/>
      <c r="AG544" s="680"/>
      <c r="AH544" s="680"/>
      <c r="AI544" s="680"/>
      <c r="AJ544" s="680"/>
      <c r="AK544" s="680"/>
      <c r="AL544" s="680"/>
      <c r="AM544" s="680"/>
      <c r="AN544" s="680"/>
      <c r="AO544" s="680"/>
      <c r="AP544" s="680"/>
      <c r="AQ544" s="680"/>
      <c r="AR544" s="680"/>
      <c r="AS544" s="680"/>
      <c r="AT544" s="680"/>
      <c r="AU544" s="680"/>
      <c r="AV544" s="680"/>
      <c r="AW544" s="680"/>
      <c r="AX544" s="680"/>
      <c r="AY544" s="680"/>
      <c r="AZ544" s="680"/>
      <c r="BA544" s="680"/>
      <c r="BB544" s="680"/>
      <c r="BC544" s="680"/>
      <c r="BD544" s="680"/>
      <c r="BE544" s="680"/>
      <c r="BF544" s="680"/>
      <c r="BG544" s="680"/>
      <c r="BH544" s="680"/>
      <c r="BI544" s="680"/>
      <c r="BJ544" s="680"/>
      <c r="BK544" s="674"/>
      <c r="BL544" s="674"/>
      <c r="BM544" s="674"/>
      <c r="BN544" s="680"/>
      <c r="BO544" s="680"/>
      <c r="BP544" s="680"/>
      <c r="BQ544" s="680"/>
      <c r="BR544" s="680"/>
      <c r="BS544" s="680"/>
      <c r="BT544" s="680"/>
      <c r="BU544" s="680"/>
      <c r="BV544" s="680"/>
      <c r="BW544" s="680"/>
    </row>
    <row r="545" spans="1:75" ht="13.5" customHeight="1">
      <c r="A545" s="696"/>
      <c r="B545" s="15" t="s">
        <v>58</v>
      </c>
      <c r="C545" s="688" t="str">
        <f>IFERROR(VLOOKUP(C544,科目・教員!$A$2:$B$349,2,0),"")</f>
        <v/>
      </c>
      <c r="D545" s="689"/>
      <c r="E545" s="690" t="str">
        <f>IFERROR(VLOOKUP(E544,科目・教員!$A$2:$B$349,2,0),"")</f>
        <v/>
      </c>
      <c r="F545" s="689"/>
      <c r="G545" s="690" t="str">
        <f>IFERROR(VLOOKUP(G544,科目・教員!$A$2:$B$349,2,0),"")</f>
        <v/>
      </c>
      <c r="H545" s="689"/>
      <c r="I545" s="690" t="str">
        <f>IFERROR(VLOOKUP(I544,科目・教員!$A$2:$B$349,2,0),"")</f>
        <v/>
      </c>
      <c r="J545" s="689"/>
      <c r="K545" s="691" t="str">
        <f>IFERROR(VLOOKUP(K544,科目・教員!$A$2:$B$349,2,0),"")</f>
        <v/>
      </c>
      <c r="L545" s="691"/>
      <c r="M545" s="688" t="str">
        <f>IFERROR(VLOOKUP(M544,科目・教員!$A$2:$B$349,2,0),"")</f>
        <v/>
      </c>
      <c r="N545" s="689"/>
      <c r="O545" s="691" t="str">
        <f>IFERROR(VLOOKUP(O544,科目・教員!$A$2:$B$349,2,0),"")</f>
        <v/>
      </c>
      <c r="P545" s="689"/>
      <c r="Q545" s="691" t="str">
        <f>IFERROR(VLOOKUP(Q544,科目・教員!$A$2:$B$349,2,0),"")</f>
        <v/>
      </c>
      <c r="R545" s="689"/>
      <c r="S545" s="691" t="str">
        <f>IFERROR(VLOOKUP(S544,科目・教員!$A$2:$B$349,2,0),"")</f>
        <v/>
      </c>
      <c r="T545" s="689"/>
      <c r="U545" s="25"/>
      <c r="Z545" s="696"/>
      <c r="AA545" s="681"/>
      <c r="AB545" s="681"/>
      <c r="AC545" s="681"/>
      <c r="AD545" s="681"/>
      <c r="AE545" s="681"/>
      <c r="AF545" s="681"/>
      <c r="AG545" s="681"/>
      <c r="AH545" s="681"/>
      <c r="AI545" s="681"/>
      <c r="AJ545" s="681"/>
      <c r="AK545" s="681"/>
      <c r="AL545" s="681"/>
      <c r="AM545" s="681"/>
      <c r="AN545" s="681"/>
      <c r="AO545" s="681"/>
      <c r="AP545" s="681"/>
      <c r="AQ545" s="681"/>
      <c r="AR545" s="681"/>
      <c r="AS545" s="681"/>
      <c r="AT545" s="681"/>
      <c r="AU545" s="681"/>
      <c r="AV545" s="681"/>
      <c r="AW545" s="681"/>
      <c r="AX545" s="681"/>
      <c r="AY545" s="681"/>
      <c r="AZ545" s="681"/>
      <c r="BA545" s="681"/>
      <c r="BB545" s="681"/>
      <c r="BC545" s="681"/>
      <c r="BD545" s="681"/>
      <c r="BE545" s="681"/>
      <c r="BF545" s="681"/>
      <c r="BG545" s="681"/>
      <c r="BH545" s="681"/>
      <c r="BI545" s="681"/>
      <c r="BJ545" s="681"/>
      <c r="BK545" s="675"/>
      <c r="BL545" s="675"/>
      <c r="BM545" s="675"/>
      <c r="BN545" s="681"/>
      <c r="BO545" s="681"/>
      <c r="BP545" s="681"/>
      <c r="BQ545" s="681"/>
      <c r="BR545" s="681"/>
      <c r="BS545" s="681"/>
      <c r="BT545" s="681"/>
      <c r="BU545" s="681"/>
      <c r="BV545" s="681"/>
      <c r="BW545" s="681"/>
    </row>
    <row r="546" spans="1:75" ht="13.5" customHeight="1">
      <c r="A546" s="696"/>
      <c r="B546" s="15" t="s">
        <v>60</v>
      </c>
      <c r="C546" s="688" t="str">
        <f>VLOOKUP($C527,'2025年度(1年後期)'!$B$5:$N$207,COLUMN('2025年度(1年後期)'!$I$5)+1,0)&amp;""</f>
        <v/>
      </c>
      <c r="D546" s="689"/>
      <c r="E546" s="690" t="str">
        <f>VLOOKUP($C527,'2025年度(2年後期)'!$B$5:$N$207,COLUMN('2025年度(2年後期)'!$I$5)+1,0)&amp;""</f>
        <v/>
      </c>
      <c r="F546" s="689"/>
      <c r="G546" s="690" t="str">
        <f>VLOOKUP($C527,'2025年度(3年後期)'!$B$5:$N$207,COLUMN('2025年度(3年後期)'!$I$5)+1,0)&amp;""</f>
        <v/>
      </c>
      <c r="H546" s="689"/>
      <c r="I546" s="690" t="str">
        <f>VLOOKUP($C527,'2025年度(4年後期)'!$B$5:$N$206,COLUMN('2025年度(4年後期)'!$I$5)+1,0)&amp;""</f>
        <v/>
      </c>
      <c r="J546" s="689"/>
      <c r="K546" s="691" t="str">
        <f>VLOOKUP($C527,'2025年度(助産後期)'!$B$5:$N$207,COLUMN('2025年度(助産後期)'!$I$5)+1,0)&amp;""</f>
        <v/>
      </c>
      <c r="L546" s="691"/>
      <c r="M546" s="688" t="str">
        <f>VLOOKUP($C527,'2025年度(M1後期)'!$B$5:$N$207,COLUMN('2025年度(M1後期)'!$I$5)+1,0)&amp;""</f>
        <v/>
      </c>
      <c r="N546" s="689"/>
      <c r="O546" s="691" t="str">
        <f>VLOOKUP($C527,'2025年度(M2後期)'!$B$5:$N$207,COLUMN('2025年度(M2後期)'!$I$5)+1,0)&amp;""</f>
        <v/>
      </c>
      <c r="P546" s="689"/>
      <c r="Q546" s="691" t="str">
        <f>VLOOKUP($C527,'2025年度(D1後期)'!$B$5:$N$207,COLUMN('2025年度(D1後期)'!$I$5)+1,0)&amp;""</f>
        <v/>
      </c>
      <c r="R546" s="689"/>
      <c r="S546" s="691" t="str">
        <f>VLOOKUP($C527,'2025年度(D23後期)'!$B$5:$N$207,COLUMN('2025年度(D23後期)'!$I$5)+1,0)&amp;""</f>
        <v/>
      </c>
      <c r="T546" s="689"/>
      <c r="U546" s="25"/>
      <c r="Z546" s="696"/>
      <c r="AA546" s="681"/>
      <c r="AB546" s="681"/>
      <c r="AC546" s="681"/>
      <c r="AD546" s="681"/>
      <c r="AE546" s="681"/>
      <c r="AF546" s="681"/>
      <c r="AG546" s="681"/>
      <c r="AH546" s="681"/>
      <c r="AI546" s="681"/>
      <c r="AJ546" s="681"/>
      <c r="AK546" s="681"/>
      <c r="AL546" s="681"/>
      <c r="AM546" s="681"/>
      <c r="AN546" s="681"/>
      <c r="AO546" s="681"/>
      <c r="AP546" s="681"/>
      <c r="AQ546" s="681"/>
      <c r="AR546" s="681"/>
      <c r="AS546" s="681"/>
      <c r="AT546" s="681"/>
      <c r="AU546" s="681"/>
      <c r="AV546" s="681"/>
      <c r="AW546" s="681"/>
      <c r="AX546" s="681"/>
      <c r="AY546" s="681"/>
      <c r="AZ546" s="681"/>
      <c r="BA546" s="681"/>
      <c r="BB546" s="681"/>
      <c r="BC546" s="681"/>
      <c r="BD546" s="681"/>
      <c r="BE546" s="681"/>
      <c r="BF546" s="681"/>
      <c r="BG546" s="681"/>
      <c r="BH546" s="681"/>
      <c r="BI546" s="681"/>
      <c r="BJ546" s="681"/>
      <c r="BK546" s="675"/>
      <c r="BL546" s="675"/>
      <c r="BM546" s="675"/>
      <c r="BN546" s="681"/>
      <c r="BO546" s="681"/>
      <c r="BP546" s="681"/>
      <c r="BQ546" s="681"/>
      <c r="BR546" s="681"/>
      <c r="BS546" s="681"/>
      <c r="BT546" s="681"/>
      <c r="BU546" s="681"/>
      <c r="BV546" s="681"/>
      <c r="BW546" s="681"/>
    </row>
    <row r="547" spans="1:75" ht="13.5" customHeight="1">
      <c r="A547" s="697"/>
      <c r="B547" s="16" t="s">
        <v>62</v>
      </c>
      <c r="C547" s="687"/>
      <c r="D547" s="685"/>
      <c r="E547" s="684"/>
      <c r="F547" s="685"/>
      <c r="G547" s="684"/>
      <c r="H547" s="685"/>
      <c r="I547" s="684"/>
      <c r="J547" s="685"/>
      <c r="K547" s="686"/>
      <c r="L547" s="686"/>
      <c r="M547" s="687"/>
      <c r="N547" s="685"/>
      <c r="O547" s="686"/>
      <c r="P547" s="685"/>
      <c r="Q547" s="686"/>
      <c r="R547" s="685"/>
      <c r="S547" s="686"/>
      <c r="T547" s="685"/>
      <c r="U547" s="25"/>
      <c r="Z547" s="697"/>
      <c r="AA547" s="682"/>
      <c r="AB547" s="682"/>
      <c r="AC547" s="682"/>
      <c r="AD547" s="682"/>
      <c r="AE547" s="682"/>
      <c r="AF547" s="682"/>
      <c r="AG547" s="682"/>
      <c r="AH547" s="682"/>
      <c r="AI547" s="682"/>
      <c r="AJ547" s="682"/>
      <c r="AK547" s="682"/>
      <c r="AL547" s="682"/>
      <c r="AM547" s="682"/>
      <c r="AN547" s="682"/>
      <c r="AO547" s="682"/>
      <c r="AP547" s="682"/>
      <c r="AQ547" s="682"/>
      <c r="AR547" s="682"/>
      <c r="AS547" s="682"/>
      <c r="AT547" s="682"/>
      <c r="AU547" s="682"/>
      <c r="AV547" s="682"/>
      <c r="AW547" s="682"/>
      <c r="AX547" s="682"/>
      <c r="AY547" s="682"/>
      <c r="AZ547" s="682"/>
      <c r="BA547" s="682"/>
      <c r="BB547" s="682"/>
      <c r="BC547" s="682"/>
      <c r="BD547" s="682"/>
      <c r="BE547" s="682"/>
      <c r="BF547" s="682"/>
      <c r="BG547" s="682"/>
      <c r="BH547" s="682"/>
      <c r="BI547" s="682"/>
      <c r="BJ547" s="682"/>
      <c r="BK547" s="676"/>
      <c r="BL547" s="676"/>
      <c r="BM547" s="676"/>
      <c r="BN547" s="682"/>
      <c r="BO547" s="682"/>
      <c r="BP547" s="682"/>
      <c r="BQ547" s="682"/>
      <c r="BR547" s="682"/>
      <c r="BS547" s="682"/>
      <c r="BT547" s="682"/>
      <c r="BU547" s="682"/>
      <c r="BV547" s="682"/>
      <c r="BW547" s="682"/>
    </row>
    <row r="548" spans="1:75" ht="13.5" customHeight="1">
      <c r="A548" s="696" t="s">
        <v>87</v>
      </c>
      <c r="B548" s="15" t="s">
        <v>55</v>
      </c>
      <c r="C548" s="692" t="str">
        <f>VLOOKUP($C527,'2025年度(1年後期)'!$B$5:$N$207,COLUMN('2025年度(1年後期)'!$K$5),0)&amp;""</f>
        <v/>
      </c>
      <c r="D548" s="693"/>
      <c r="E548" s="698" t="str">
        <f>VLOOKUP($C527,'2025年度(2年後期)'!$B$5:$N$207,COLUMN('2025年度(2年後期)'!$K$5),0)&amp;""</f>
        <v/>
      </c>
      <c r="F548" s="693"/>
      <c r="G548" s="698" t="str">
        <f>VLOOKUP($C527,'2025年度(3年後期)'!$B$5:$N$207,COLUMN('2025年度(3年後期)'!$K$5),0)&amp;""</f>
        <v/>
      </c>
      <c r="H548" s="693"/>
      <c r="I548" s="698" t="str">
        <f>VLOOKUP($C527,'2025年度(4年後期)'!$B$5:$N$206,COLUMN('2025年度(4年後期)'!$K$5),0)&amp;""</f>
        <v/>
      </c>
      <c r="J548" s="693"/>
      <c r="K548" s="694" t="str">
        <f>VLOOKUP($C527,'2025年度(助産後期)'!$B$5:$N$207,COLUMN('2025年度(助産後期)'!$K$5),0)&amp;""</f>
        <v/>
      </c>
      <c r="L548" s="694"/>
      <c r="M548" s="692" t="str">
        <f>VLOOKUP($C527,'2025年度(M1後期)'!$B$5:$N$207,COLUMN('2025年度(M1後期)'!$K$5),0)&amp;""</f>
        <v/>
      </c>
      <c r="N548" s="693"/>
      <c r="O548" s="694" t="str">
        <f>VLOOKUP($C527,'2025年度(M2後期)'!$B$5:$N$207,COLUMN('2025年度(M2後期)'!$K$5),0)&amp;""</f>
        <v/>
      </c>
      <c r="P548" s="693"/>
      <c r="Q548" s="694" t="str">
        <f>VLOOKUP($C527,'2025年度(D1後期)'!$B$5:$N$207,COLUMN('2025年度(D1後期)'!$K$5),0)&amp;""</f>
        <v/>
      </c>
      <c r="R548" s="693"/>
      <c r="S548" s="694" t="str">
        <f>VLOOKUP($C527,'2025年度(D23後期)'!$B$5:$N$207,COLUMN('2025年度(D23後期)'!$K$5),0)&amp;""</f>
        <v/>
      </c>
      <c r="T548" s="693"/>
      <c r="U548" s="25"/>
      <c r="Z548" s="696" t="str">
        <f>A548</f>
        <v>５時限（16：50～18：20）</v>
      </c>
      <c r="AA548" s="680"/>
      <c r="AB548" s="680"/>
      <c r="AC548" s="680"/>
      <c r="AD548" s="680"/>
      <c r="AE548" s="680"/>
      <c r="AF548" s="680"/>
      <c r="AG548" s="680"/>
      <c r="AH548" s="680"/>
      <c r="AI548" s="680"/>
      <c r="AJ548" s="680"/>
      <c r="AK548" s="680"/>
      <c r="AL548" s="680"/>
      <c r="AM548" s="680"/>
      <c r="AN548" s="680"/>
      <c r="AO548" s="680"/>
      <c r="AP548" s="680"/>
      <c r="AQ548" s="680"/>
      <c r="AR548" s="680"/>
      <c r="AS548" s="680"/>
      <c r="AT548" s="680"/>
      <c r="AU548" s="680"/>
      <c r="AV548" s="680"/>
      <c r="AW548" s="680"/>
      <c r="AX548" s="680"/>
      <c r="AY548" s="680"/>
      <c r="AZ548" s="680"/>
      <c r="BA548" s="680"/>
      <c r="BB548" s="680"/>
      <c r="BC548" s="680"/>
      <c r="BD548" s="680"/>
      <c r="BE548" s="680"/>
      <c r="BF548" s="680"/>
      <c r="BG548" s="680"/>
      <c r="BH548" s="680"/>
      <c r="BI548" s="680"/>
      <c r="BJ548" s="680"/>
      <c r="BK548" s="674"/>
      <c r="BL548" s="674"/>
      <c r="BM548" s="674"/>
      <c r="BN548" s="680"/>
      <c r="BO548" s="680"/>
      <c r="BP548" s="680"/>
      <c r="BQ548" s="680"/>
      <c r="BR548" s="680"/>
      <c r="BS548" s="680"/>
      <c r="BT548" s="680"/>
      <c r="BU548" s="680"/>
      <c r="BV548" s="680"/>
      <c r="BW548" s="680"/>
    </row>
    <row r="549" spans="1:75" ht="13.5" customHeight="1">
      <c r="A549" s="696"/>
      <c r="B549" s="15" t="s">
        <v>58</v>
      </c>
      <c r="C549" s="688" t="str">
        <f>IFERROR(VLOOKUP(C548,科目・教員!$A$2:$B$349,2,0),"")</f>
        <v/>
      </c>
      <c r="D549" s="689"/>
      <c r="E549" s="690" t="str">
        <f>IFERROR(VLOOKUP(E548,科目・教員!$A$2:$B$349,2,0),"")</f>
        <v/>
      </c>
      <c r="F549" s="689"/>
      <c r="G549" s="690" t="str">
        <f>IFERROR(VLOOKUP(G548,科目・教員!$A$2:$B$349,2,0),"")</f>
        <v/>
      </c>
      <c r="H549" s="689"/>
      <c r="I549" s="690" t="str">
        <f>IFERROR(VLOOKUP(I548,科目・教員!$A$2:$B$349,2,0),"")</f>
        <v/>
      </c>
      <c r="J549" s="689"/>
      <c r="K549" s="691" t="str">
        <f>IFERROR(VLOOKUP(K548,科目・教員!$A$2:$B$349,2,0),"")</f>
        <v/>
      </c>
      <c r="L549" s="691"/>
      <c r="M549" s="688" t="str">
        <f>IFERROR(VLOOKUP(M548,科目・教員!$A$2:$B$349,2,0),"")</f>
        <v/>
      </c>
      <c r="N549" s="689"/>
      <c r="O549" s="691" t="str">
        <f>IFERROR(VLOOKUP(O548,科目・教員!$A$2:$B$349,2,0),"")</f>
        <v/>
      </c>
      <c r="P549" s="689"/>
      <c r="Q549" s="691" t="str">
        <f>IFERROR(VLOOKUP(Q548,科目・教員!$A$2:$B$349,2,0),"")</f>
        <v/>
      </c>
      <c r="R549" s="689"/>
      <c r="S549" s="691" t="str">
        <f>IFERROR(VLOOKUP(S548,科目・教員!$A$2:$B$349,2,0),"")</f>
        <v/>
      </c>
      <c r="T549" s="689"/>
      <c r="U549" s="25"/>
      <c r="Z549" s="696"/>
      <c r="AA549" s="681"/>
      <c r="AB549" s="681"/>
      <c r="AC549" s="681"/>
      <c r="AD549" s="681"/>
      <c r="AE549" s="681"/>
      <c r="AF549" s="681"/>
      <c r="AG549" s="681"/>
      <c r="AH549" s="681"/>
      <c r="AI549" s="681"/>
      <c r="AJ549" s="681"/>
      <c r="AK549" s="681"/>
      <c r="AL549" s="681"/>
      <c r="AM549" s="681"/>
      <c r="AN549" s="681"/>
      <c r="AO549" s="681"/>
      <c r="AP549" s="681"/>
      <c r="AQ549" s="681"/>
      <c r="AR549" s="681"/>
      <c r="AS549" s="681"/>
      <c r="AT549" s="681"/>
      <c r="AU549" s="681"/>
      <c r="AV549" s="681"/>
      <c r="AW549" s="681"/>
      <c r="AX549" s="681"/>
      <c r="AY549" s="681"/>
      <c r="AZ549" s="681"/>
      <c r="BA549" s="681"/>
      <c r="BB549" s="681"/>
      <c r="BC549" s="681"/>
      <c r="BD549" s="681"/>
      <c r="BE549" s="681"/>
      <c r="BF549" s="681"/>
      <c r="BG549" s="681"/>
      <c r="BH549" s="681"/>
      <c r="BI549" s="681"/>
      <c r="BJ549" s="681"/>
      <c r="BK549" s="675"/>
      <c r="BL549" s="675"/>
      <c r="BM549" s="675"/>
      <c r="BN549" s="681"/>
      <c r="BO549" s="681"/>
      <c r="BP549" s="681"/>
      <c r="BQ549" s="681"/>
      <c r="BR549" s="681"/>
      <c r="BS549" s="681"/>
      <c r="BT549" s="681"/>
      <c r="BU549" s="681"/>
      <c r="BV549" s="681"/>
      <c r="BW549" s="681"/>
    </row>
    <row r="550" spans="1:75" ht="13.5" customHeight="1">
      <c r="A550" s="696"/>
      <c r="B550" s="15" t="s">
        <v>60</v>
      </c>
      <c r="C550" s="688" t="str">
        <f>VLOOKUP($C527,'2025年度(1年後期)'!$B$5:$N$207,COLUMN('2025年度(1年後期)'!$K$5)+1,0)&amp;""</f>
        <v/>
      </c>
      <c r="D550" s="689"/>
      <c r="E550" s="690" t="str">
        <f>VLOOKUP($C527,'2025年度(2年後期)'!$B$5:$N$207,COLUMN('2025年度(2年後期)'!$K$5)+1,0)&amp;""</f>
        <v/>
      </c>
      <c r="F550" s="689"/>
      <c r="G550" s="690" t="str">
        <f>VLOOKUP($C527,'2025年度(3年後期)'!$B$5:$N$207,COLUMN('2025年度(3年後期)'!$K$5)+1,0)&amp;""</f>
        <v/>
      </c>
      <c r="H550" s="689"/>
      <c r="I550" s="690" t="str">
        <f>VLOOKUP($C527,'2025年度(4年後期)'!$B$5:$N$206,COLUMN('2025年度(4年後期)'!$K$5)+1,0)&amp;""</f>
        <v/>
      </c>
      <c r="J550" s="689"/>
      <c r="K550" s="691" t="str">
        <f>VLOOKUP($C527,'2025年度(助産後期)'!$B$5:$N$207,COLUMN('2025年度(助産後期)'!$K$5)+1,0)&amp;""</f>
        <v/>
      </c>
      <c r="L550" s="691"/>
      <c r="M550" s="688" t="str">
        <f>VLOOKUP($C527,'2025年度(M1後期)'!$B$5:$N$207,COLUMN('2025年度(M1後期)'!$K$5)+1,0)&amp;""</f>
        <v/>
      </c>
      <c r="N550" s="689"/>
      <c r="O550" s="691" t="str">
        <f>VLOOKUP($C527,'2025年度(M1後期)'!$B$5:$N$207,COLUMN('2025年度(M1後期)'!$K$5)+1,0)&amp;""</f>
        <v/>
      </c>
      <c r="P550" s="689"/>
      <c r="Q550" s="691" t="str">
        <f>VLOOKUP($C527,'2025年度(D1後期)'!$B$5:$N$207,COLUMN('2025年度(D1後期)'!$K$5)+1,0)&amp;""</f>
        <v/>
      </c>
      <c r="R550" s="689"/>
      <c r="S550" s="691" t="str">
        <f>VLOOKUP($C527,'2025年度(D23後期)'!$B$5:$N$207,COLUMN('2025年度(D23後期)'!$K$5)+1,0)&amp;""</f>
        <v/>
      </c>
      <c r="T550" s="689"/>
      <c r="U550" s="25"/>
      <c r="Z550" s="696"/>
      <c r="AA550" s="681"/>
      <c r="AB550" s="681"/>
      <c r="AC550" s="681"/>
      <c r="AD550" s="681"/>
      <c r="AE550" s="681"/>
      <c r="AF550" s="681"/>
      <c r="AG550" s="681"/>
      <c r="AH550" s="681"/>
      <c r="AI550" s="681"/>
      <c r="AJ550" s="681"/>
      <c r="AK550" s="681"/>
      <c r="AL550" s="681"/>
      <c r="AM550" s="681"/>
      <c r="AN550" s="681"/>
      <c r="AO550" s="681"/>
      <c r="AP550" s="681"/>
      <c r="AQ550" s="681"/>
      <c r="AR550" s="681"/>
      <c r="AS550" s="681"/>
      <c r="AT550" s="681"/>
      <c r="AU550" s="681"/>
      <c r="AV550" s="681"/>
      <c r="AW550" s="681"/>
      <c r="AX550" s="681"/>
      <c r="AY550" s="681"/>
      <c r="AZ550" s="681"/>
      <c r="BA550" s="681"/>
      <c r="BB550" s="681"/>
      <c r="BC550" s="681"/>
      <c r="BD550" s="681"/>
      <c r="BE550" s="681"/>
      <c r="BF550" s="681"/>
      <c r="BG550" s="681"/>
      <c r="BH550" s="681"/>
      <c r="BI550" s="681"/>
      <c r="BJ550" s="681"/>
      <c r="BK550" s="675"/>
      <c r="BL550" s="675"/>
      <c r="BM550" s="675"/>
      <c r="BN550" s="681"/>
      <c r="BO550" s="681"/>
      <c r="BP550" s="681"/>
      <c r="BQ550" s="681"/>
      <c r="BR550" s="681"/>
      <c r="BS550" s="681"/>
      <c r="BT550" s="681"/>
      <c r="BU550" s="681"/>
      <c r="BV550" s="681"/>
      <c r="BW550" s="681"/>
    </row>
    <row r="551" spans="1:75" ht="13.5" customHeight="1">
      <c r="A551" s="697"/>
      <c r="B551" s="16" t="s">
        <v>62</v>
      </c>
      <c r="C551" s="687"/>
      <c r="D551" s="685"/>
      <c r="E551" s="684"/>
      <c r="F551" s="685"/>
      <c r="G551" s="684"/>
      <c r="H551" s="685"/>
      <c r="I551" s="684"/>
      <c r="J551" s="685"/>
      <c r="K551" s="686"/>
      <c r="L551" s="686"/>
      <c r="M551" s="687"/>
      <c r="N551" s="685"/>
      <c r="O551" s="686"/>
      <c r="P551" s="685"/>
      <c r="Q551" s="686"/>
      <c r="R551" s="685"/>
      <c r="S551" s="686"/>
      <c r="T551" s="685"/>
      <c r="U551" s="37"/>
      <c r="V551" s="19"/>
      <c r="W551" s="19"/>
      <c r="X551" s="19"/>
      <c r="Y551" s="19"/>
      <c r="Z551" s="697"/>
      <c r="AA551" s="682"/>
      <c r="AB551" s="682"/>
      <c r="AC551" s="682"/>
      <c r="AD551" s="682"/>
      <c r="AE551" s="682"/>
      <c r="AF551" s="682"/>
      <c r="AG551" s="682"/>
      <c r="AH551" s="682"/>
      <c r="AI551" s="682"/>
      <c r="AJ551" s="682"/>
      <c r="AK551" s="682"/>
      <c r="AL551" s="682"/>
      <c r="AM551" s="682"/>
      <c r="AN551" s="682"/>
      <c r="AO551" s="682"/>
      <c r="AP551" s="682"/>
      <c r="AQ551" s="682"/>
      <c r="AR551" s="682"/>
      <c r="AS551" s="682"/>
      <c r="AT551" s="682"/>
      <c r="AU551" s="682"/>
      <c r="AV551" s="682"/>
      <c r="AW551" s="682"/>
      <c r="AX551" s="682"/>
      <c r="AY551" s="682"/>
      <c r="AZ551" s="682"/>
      <c r="BA551" s="682"/>
      <c r="BB551" s="682"/>
      <c r="BC551" s="682"/>
      <c r="BD551" s="682"/>
      <c r="BE551" s="682"/>
      <c r="BF551" s="682"/>
      <c r="BG551" s="682"/>
      <c r="BH551" s="682"/>
      <c r="BI551" s="682"/>
      <c r="BJ551" s="682"/>
      <c r="BK551" s="676"/>
      <c r="BL551" s="676"/>
      <c r="BM551" s="676"/>
      <c r="BN551" s="682"/>
      <c r="BO551" s="682"/>
      <c r="BP551" s="682"/>
      <c r="BQ551" s="682"/>
      <c r="BR551" s="682"/>
      <c r="BS551" s="682"/>
      <c r="BT551" s="682"/>
      <c r="BU551" s="682"/>
      <c r="BV551" s="682"/>
      <c r="BW551" s="682"/>
    </row>
    <row r="552" spans="1:75" ht="21.75">
      <c r="A552" s="23"/>
      <c r="B552" s="24"/>
      <c r="C552" s="747">
        <f>C527+1</f>
        <v>46076</v>
      </c>
      <c r="D552" s="747"/>
      <c r="E552" s="747"/>
      <c r="F552" s="747"/>
      <c r="G552" s="747"/>
      <c r="H552" s="747"/>
      <c r="I552" s="747"/>
      <c r="J552" s="747"/>
      <c r="K552" s="747"/>
      <c r="L552" s="747"/>
      <c r="M552" s="747"/>
      <c r="N552" s="747"/>
      <c r="O552" s="747"/>
      <c r="P552" s="747"/>
      <c r="Q552" s="747"/>
      <c r="R552" s="747"/>
      <c r="S552" s="747"/>
      <c r="T552" s="747"/>
      <c r="U552" s="787">
        <f>C552</f>
        <v>46076</v>
      </c>
      <c r="V552" s="788"/>
      <c r="W552" s="788"/>
      <c r="X552" s="788"/>
      <c r="Y552" s="788"/>
      <c r="Z552" s="789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96" t="s">
        <v>54</v>
      </c>
      <c r="B553" s="12" t="s">
        <v>55</v>
      </c>
      <c r="C553" s="705" t="str">
        <f>VLOOKUP($C552,'2025年度(1年後期)'!$B$5:$N$207,COLUMN('2025年度(1年後期)'!$C$5),0)&amp;""</f>
        <v/>
      </c>
      <c r="D553" s="706"/>
      <c r="E553" s="713" t="str">
        <f>VLOOKUP($C552,'2025年度(2年後期)'!$B$5:$N$207,COLUMN('2025年度(2年後期)'!$C$5),0)&amp;""</f>
        <v/>
      </c>
      <c r="F553" s="706"/>
      <c r="G553" s="713" t="str">
        <f>VLOOKUP($C552,'2025年度(3年後期)'!$B$5:$N$207,COLUMN('2025年度(3年後期)'!$C$5),0)&amp;""</f>
        <v/>
      </c>
      <c r="H553" s="706"/>
      <c r="I553" s="713" t="str">
        <f>VLOOKUP($C552,'2025年度(4年後期)'!$B$5:$N$206,COLUMN('2025年度(4年後期)'!$C$5),0)&amp;""</f>
        <v/>
      </c>
      <c r="J553" s="706"/>
      <c r="K553" s="693" t="str">
        <f>VLOOKUP($C552,'2025年度(助産後期)'!$B$5:$N$207,COLUMN('2025年度(助産後期)'!$C$5),0)&amp;""</f>
        <v/>
      </c>
      <c r="L553" s="709"/>
      <c r="M553" s="723" t="str">
        <f>VLOOKUP($C552,'2025年度(M1後期)'!$B$5:$N$207,COLUMN('2025年度(M1後期)'!$C$5),0)&amp;""</f>
        <v/>
      </c>
      <c r="N553" s="709"/>
      <c r="O553" s="713" t="str">
        <f>VLOOKUP($C552,'2025年度(M2後期)'!$B$5:$N$207,COLUMN('2025年度(M2後期)'!$C$5),0)&amp;""</f>
        <v/>
      </c>
      <c r="P553" s="706"/>
      <c r="Q553" s="713" t="str">
        <f>VLOOKUP($C552,'2025年度(D1後期)'!$B$5:$N$207,COLUMN('2025年度(D1後期)'!$C$5),0)&amp;""</f>
        <v/>
      </c>
      <c r="R553" s="706"/>
      <c r="S553" s="693" t="str">
        <f>VLOOKUP($C552,'2025年度(D23後期)'!$B$5:$N$207,COLUMN('2025年度(D23後期)'!$C$5),0)&amp;""</f>
        <v/>
      </c>
      <c r="T553" s="706"/>
      <c r="U553" s="43"/>
      <c r="Z553" s="695" t="str">
        <f>A553</f>
        <v xml:space="preserve">１時限（09：20～10：50） </v>
      </c>
      <c r="AA553" s="680"/>
      <c r="AB553" s="680"/>
      <c r="AC553" s="680"/>
      <c r="AD553" s="680"/>
      <c r="AE553" s="680"/>
      <c r="AF553" s="680"/>
      <c r="AG553" s="680"/>
      <c r="AH553" s="680"/>
      <c r="AI553" s="680"/>
      <c r="AJ553" s="680"/>
      <c r="AK553" s="680"/>
      <c r="AL553" s="680"/>
      <c r="AM553" s="680"/>
      <c r="AN553" s="680"/>
      <c r="AO553" s="680"/>
      <c r="AP553" s="680"/>
      <c r="AQ553" s="680"/>
      <c r="AR553" s="680"/>
      <c r="AS553" s="680"/>
      <c r="AT553" s="680"/>
      <c r="AU553" s="680"/>
      <c r="AV553" s="680"/>
      <c r="AW553" s="680"/>
      <c r="AX553" s="680"/>
      <c r="AY553" s="680"/>
      <c r="AZ553" s="680"/>
      <c r="BA553" s="680"/>
      <c r="BB553" s="680"/>
      <c r="BC553" s="680"/>
      <c r="BD553" s="680"/>
      <c r="BE553" s="680"/>
      <c r="BF553" s="680"/>
      <c r="BG553" s="680"/>
      <c r="BH553" s="680"/>
      <c r="BI553" s="680"/>
      <c r="BJ553" s="680"/>
      <c r="BK553" s="674"/>
      <c r="BL553" s="674"/>
      <c r="BM553" s="674"/>
      <c r="BN553" s="680"/>
      <c r="BO553" s="680"/>
      <c r="BP553" s="680"/>
      <c r="BQ553" s="680"/>
      <c r="BR553" s="680"/>
      <c r="BS553" s="680"/>
      <c r="BT553" s="680"/>
      <c r="BU553" s="680"/>
      <c r="BV553" s="680"/>
      <c r="BW553" s="680"/>
    </row>
    <row r="554" spans="1:75" ht="13.5" customHeight="1">
      <c r="A554" s="696"/>
      <c r="B554" s="15" t="s">
        <v>58</v>
      </c>
      <c r="C554" s="708" t="str">
        <f>IFERROR(VLOOKUP(C553,科目・教員!$A$2:$B$349,2,0),"")</f>
        <v/>
      </c>
      <c r="D554" s="707"/>
      <c r="E554" s="716" t="str">
        <f>IFERROR(VLOOKUP(E553,科目・教員!$A$2:$B$349,2,0),"")</f>
        <v/>
      </c>
      <c r="F554" s="707"/>
      <c r="G554" s="716" t="str">
        <f>IFERROR(VLOOKUP(G553,科目・教員!$A$2:$B$349,2,0),"")</f>
        <v/>
      </c>
      <c r="H554" s="707"/>
      <c r="I554" s="716" t="str">
        <f>IFERROR(VLOOKUP(I553,科目・教員!$A$2:$B$349,2,0),"")</f>
        <v/>
      </c>
      <c r="J554" s="707"/>
      <c r="K554" s="689" t="str">
        <f>IFERROR(VLOOKUP(K553,科目・教員!$A$2:$B$349,2,0),"")</f>
        <v/>
      </c>
      <c r="L554" s="717"/>
      <c r="M554" s="718" t="str">
        <f>IFERROR(VLOOKUP(M553,科目・教員!$A$2:$B$349,2,0),"")</f>
        <v/>
      </c>
      <c r="N554" s="707"/>
      <c r="O554" s="716" t="str">
        <f>IFERROR(VLOOKUP(O553,科目・教員!$A$2:$B$349,2,0),"")</f>
        <v/>
      </c>
      <c r="P554" s="707"/>
      <c r="Q554" s="716" t="str">
        <f>IFERROR(VLOOKUP(Q553,科目・教員!$A$2:$B$349,2,0),"")</f>
        <v/>
      </c>
      <c r="R554" s="707"/>
      <c r="S554" s="689" t="str">
        <f>IFERROR(VLOOKUP(S553,科目・教員!$A$2:$B$349,2,0),"")</f>
        <v/>
      </c>
      <c r="T554" s="707"/>
      <c r="U554" s="25"/>
      <c r="Z554" s="696"/>
      <c r="AA554" s="681"/>
      <c r="AB554" s="681"/>
      <c r="AC554" s="681"/>
      <c r="AD554" s="681"/>
      <c r="AE554" s="681"/>
      <c r="AF554" s="681"/>
      <c r="AG554" s="681"/>
      <c r="AH554" s="681"/>
      <c r="AI554" s="681"/>
      <c r="AJ554" s="681"/>
      <c r="AK554" s="681"/>
      <c r="AL554" s="681"/>
      <c r="AM554" s="681"/>
      <c r="AN554" s="681"/>
      <c r="AO554" s="681"/>
      <c r="AP554" s="681"/>
      <c r="AQ554" s="681"/>
      <c r="AR554" s="681"/>
      <c r="AS554" s="681"/>
      <c r="AT554" s="681"/>
      <c r="AU554" s="681"/>
      <c r="AV554" s="681"/>
      <c r="AW554" s="681"/>
      <c r="AX554" s="681"/>
      <c r="AY554" s="681"/>
      <c r="AZ554" s="681"/>
      <c r="BA554" s="681"/>
      <c r="BB554" s="681"/>
      <c r="BC554" s="681"/>
      <c r="BD554" s="681"/>
      <c r="BE554" s="681"/>
      <c r="BF554" s="681"/>
      <c r="BG554" s="681"/>
      <c r="BH554" s="681"/>
      <c r="BI554" s="681"/>
      <c r="BJ554" s="681"/>
      <c r="BK554" s="675"/>
      <c r="BL554" s="675"/>
      <c r="BM554" s="675"/>
      <c r="BN554" s="681"/>
      <c r="BO554" s="681"/>
      <c r="BP554" s="681"/>
      <c r="BQ554" s="681"/>
      <c r="BR554" s="681"/>
      <c r="BS554" s="681"/>
      <c r="BT554" s="681"/>
      <c r="BU554" s="681"/>
      <c r="BV554" s="681"/>
      <c r="BW554" s="681"/>
    </row>
    <row r="555" spans="1:75" ht="13.5" customHeight="1">
      <c r="A555" s="696"/>
      <c r="B555" s="15" t="s">
        <v>60</v>
      </c>
      <c r="C555" s="708" t="str">
        <f>VLOOKUP($C552,'2025年度(1年後期)'!$B$5:$N$207,COLUMN('2025年度(1年後期)'!$C$5)+1,0)&amp;""</f>
        <v/>
      </c>
      <c r="D555" s="707"/>
      <c r="E555" s="716" t="str">
        <f>VLOOKUP($C552,'2025年度(2年後期)'!$B$5:$N$207,COLUMN('2025年度(2年後期)'!$C$5)+1,0)&amp;""</f>
        <v/>
      </c>
      <c r="F555" s="707"/>
      <c r="G555" s="716" t="str">
        <f>VLOOKUP($C552,'2025年度(3年後期)'!$B$5:$N$207,COLUMN('2025年度(3年後期)'!$C$5)+1,0)&amp;""</f>
        <v/>
      </c>
      <c r="H555" s="707"/>
      <c r="I555" s="716" t="str">
        <f>VLOOKUP($C552,'2025年度(4年後期)'!$B$5:$N$206,COLUMN('2025年度(4年後期)'!$C$5)+1,0)&amp;""</f>
        <v/>
      </c>
      <c r="J555" s="707"/>
      <c r="K555" s="689" t="str">
        <f>VLOOKUP($C552,'2025年度(助産後期)'!$B$5:$N$207,COLUMN('2025年度(助産後期)'!$C$5)+1,0)&amp;""</f>
        <v/>
      </c>
      <c r="L555" s="717"/>
      <c r="M555" s="718" t="str">
        <f>VLOOKUP($C552,'2025年度(M1後期)'!$B$5:$N$207,COLUMN('2025年度(M1後期)'!$C$5)+1,0)&amp;""</f>
        <v/>
      </c>
      <c r="N555" s="707"/>
      <c r="O555" s="716" t="str">
        <f>VLOOKUP($C552,'2025年度(M2後期)'!$B$5:$N$207,COLUMN('2025年度(M2後期)'!$C$5)+1,0)&amp;""</f>
        <v/>
      </c>
      <c r="P555" s="707"/>
      <c r="Q555" s="716" t="str">
        <f>VLOOKUP($C552,'2025年度(D1後期)'!$B$5:$N$207,COLUMN('2025年度(D1後期)'!$C$5)+1,0)&amp;""</f>
        <v/>
      </c>
      <c r="R555" s="707"/>
      <c r="S555" s="689" t="str">
        <f>VLOOKUP($C552,'2025年度(D23後期)'!$B$5:$N$207,COLUMN('2025年度(D23後期)'!$C$5)+1,0)&amp;""</f>
        <v/>
      </c>
      <c r="T555" s="707"/>
      <c r="U555" s="25"/>
      <c r="Z555" s="696"/>
      <c r="AA555" s="681"/>
      <c r="AB555" s="681"/>
      <c r="AC555" s="681"/>
      <c r="AD555" s="681"/>
      <c r="AE555" s="681"/>
      <c r="AF555" s="681"/>
      <c r="AG555" s="681"/>
      <c r="AH555" s="681"/>
      <c r="AI555" s="681"/>
      <c r="AJ555" s="681"/>
      <c r="AK555" s="681"/>
      <c r="AL555" s="681"/>
      <c r="AM555" s="681"/>
      <c r="AN555" s="681"/>
      <c r="AO555" s="681"/>
      <c r="AP555" s="681"/>
      <c r="AQ555" s="681"/>
      <c r="AR555" s="681"/>
      <c r="AS555" s="681"/>
      <c r="AT555" s="681"/>
      <c r="AU555" s="681"/>
      <c r="AV555" s="681"/>
      <c r="AW555" s="681"/>
      <c r="AX555" s="681"/>
      <c r="AY555" s="681"/>
      <c r="AZ555" s="681"/>
      <c r="BA555" s="681"/>
      <c r="BB555" s="681"/>
      <c r="BC555" s="681"/>
      <c r="BD555" s="681"/>
      <c r="BE555" s="681"/>
      <c r="BF555" s="681"/>
      <c r="BG555" s="681"/>
      <c r="BH555" s="681"/>
      <c r="BI555" s="681"/>
      <c r="BJ555" s="681"/>
      <c r="BK555" s="675"/>
      <c r="BL555" s="675"/>
      <c r="BM555" s="675"/>
      <c r="BN555" s="681"/>
      <c r="BO555" s="681"/>
      <c r="BP555" s="681"/>
      <c r="BQ555" s="681"/>
      <c r="BR555" s="681"/>
      <c r="BS555" s="681"/>
      <c r="BT555" s="681"/>
      <c r="BU555" s="681"/>
      <c r="BV555" s="681"/>
      <c r="BW555" s="681"/>
    </row>
    <row r="556" spans="1:75" ht="13.5" customHeight="1">
      <c r="A556" s="697"/>
      <c r="B556" s="16" t="s">
        <v>62</v>
      </c>
      <c r="C556" s="687"/>
      <c r="D556" s="719"/>
      <c r="E556" s="684"/>
      <c r="F556" s="719"/>
      <c r="G556" s="684"/>
      <c r="H556" s="719"/>
      <c r="I556" s="684"/>
      <c r="J556" s="719"/>
      <c r="K556" s="686"/>
      <c r="L556" s="720"/>
      <c r="M556" s="721"/>
      <c r="N556" s="719"/>
      <c r="O556" s="684"/>
      <c r="P556" s="719"/>
      <c r="Q556" s="684"/>
      <c r="R556" s="719"/>
      <c r="S556" s="686"/>
      <c r="T556" s="719"/>
      <c r="U556" s="25"/>
      <c r="Z556" s="697"/>
      <c r="AA556" s="682"/>
      <c r="AB556" s="682"/>
      <c r="AC556" s="682"/>
      <c r="AD556" s="682"/>
      <c r="AE556" s="682"/>
      <c r="AF556" s="682"/>
      <c r="AG556" s="682"/>
      <c r="AH556" s="682"/>
      <c r="AI556" s="682"/>
      <c r="AJ556" s="682"/>
      <c r="AK556" s="682"/>
      <c r="AL556" s="682"/>
      <c r="AM556" s="682"/>
      <c r="AN556" s="682"/>
      <c r="AO556" s="682"/>
      <c r="AP556" s="682"/>
      <c r="AQ556" s="682"/>
      <c r="AR556" s="682"/>
      <c r="AS556" s="682"/>
      <c r="AT556" s="682"/>
      <c r="AU556" s="682"/>
      <c r="AV556" s="682"/>
      <c r="AW556" s="682"/>
      <c r="AX556" s="682"/>
      <c r="AY556" s="682"/>
      <c r="AZ556" s="682"/>
      <c r="BA556" s="682"/>
      <c r="BB556" s="682"/>
      <c r="BC556" s="682"/>
      <c r="BD556" s="682"/>
      <c r="BE556" s="682"/>
      <c r="BF556" s="682"/>
      <c r="BG556" s="682"/>
      <c r="BH556" s="682"/>
      <c r="BI556" s="682"/>
      <c r="BJ556" s="682"/>
      <c r="BK556" s="676"/>
      <c r="BL556" s="676"/>
      <c r="BM556" s="676"/>
      <c r="BN556" s="682"/>
      <c r="BO556" s="682"/>
      <c r="BP556" s="682"/>
      <c r="BQ556" s="682"/>
      <c r="BR556" s="682"/>
      <c r="BS556" s="682"/>
      <c r="BT556" s="682"/>
      <c r="BU556" s="682"/>
      <c r="BV556" s="682"/>
      <c r="BW556" s="682"/>
    </row>
    <row r="557" spans="1:75" ht="13.5" customHeight="1">
      <c r="A557" s="696" t="s">
        <v>64</v>
      </c>
      <c r="B557" s="15" t="s">
        <v>55</v>
      </c>
      <c r="C557" s="705" t="str">
        <f>VLOOKUP($C552,'2025年度(1年後期)'!$B$5:$N$207,COLUMN('2025年度(1年後期)'!$E$5),0)&amp;""</f>
        <v/>
      </c>
      <c r="D557" s="706"/>
      <c r="E557" s="713" t="str">
        <f>VLOOKUP($C552,'2025年度(2年後期)'!$B$5:$N$207,COLUMN('2025年度(2年後期)'!$E$5),0)&amp;""</f>
        <v/>
      </c>
      <c r="F557" s="706"/>
      <c r="G557" s="713" t="str">
        <f>VLOOKUP($C552,'2025年度(3年後期)'!$B$5:$N$207,COLUMN('2025年度(3年後期)'!$E$5),0)&amp;""</f>
        <v/>
      </c>
      <c r="H557" s="706"/>
      <c r="I557" s="713" t="str">
        <f>VLOOKUP($C552,'2025年度(4年後期)'!$B$5:$N$206,COLUMN('2025年度(4年後期)'!$E$5),0)&amp;""</f>
        <v/>
      </c>
      <c r="J557" s="706"/>
      <c r="K557" s="693" t="str">
        <f>VLOOKUP($C552,'2025年度(助産後期)'!$B$5:$N$207,COLUMN('2025年度(助産後期)'!$E$5),0)&amp;""</f>
        <v/>
      </c>
      <c r="L557" s="709"/>
      <c r="M557" s="705" t="str">
        <f>VLOOKUP($C552,'2025年度(M1後期)'!$B$5:$N$207,COLUMN('2025年度(M1後期)'!$E$5),0)&amp;""</f>
        <v/>
      </c>
      <c r="N557" s="706"/>
      <c r="O557" s="693" t="str">
        <f>VLOOKUP($C552,'2025年度(M2後期)'!$B$5:$N$207,COLUMN('2025年度(M2後期)'!$E$5),0)&amp;""</f>
        <v/>
      </c>
      <c r="P557" s="706"/>
      <c r="Q557" s="693" t="str">
        <f>VLOOKUP($C552,'2025年度(D1後期)'!$B$5:$N$207,COLUMN('2025年度(D1後期)'!$E$5),0)&amp;""</f>
        <v/>
      </c>
      <c r="R557" s="706"/>
      <c r="S557" s="693" t="str">
        <f>VLOOKUP($C552,'2025年度(D23後期)'!$B$5:$N$207,COLUMN('2025年度(D23後期)'!$E$5),0)&amp;""</f>
        <v/>
      </c>
      <c r="T557" s="706"/>
      <c r="U557" s="25"/>
      <c r="Z557" s="696" t="str">
        <f>A557</f>
        <v>２時限（11：00～12：30）</v>
      </c>
      <c r="AA557" s="680"/>
      <c r="AB557" s="680"/>
      <c r="AC557" s="680"/>
      <c r="AD557" s="680"/>
      <c r="AE557" s="680"/>
      <c r="AF557" s="680"/>
      <c r="AG557" s="680"/>
      <c r="AH557" s="680"/>
      <c r="AI557" s="680"/>
      <c r="AJ557" s="680"/>
      <c r="AK557" s="680"/>
      <c r="AL557" s="680"/>
      <c r="AM557" s="680"/>
      <c r="AN557" s="680"/>
      <c r="AO557" s="680"/>
      <c r="AP557" s="680"/>
      <c r="AQ557" s="680"/>
      <c r="AR557" s="680"/>
      <c r="AS557" s="680"/>
      <c r="AT557" s="680"/>
      <c r="AU557" s="680"/>
      <c r="AV557" s="680"/>
      <c r="AW557" s="680"/>
      <c r="AX557" s="680"/>
      <c r="AY557" s="680"/>
      <c r="AZ557" s="680"/>
      <c r="BA557" s="680"/>
      <c r="BB557" s="680"/>
      <c r="BC557" s="680"/>
      <c r="BD557" s="680"/>
      <c r="BE557" s="680"/>
      <c r="BF557" s="680"/>
      <c r="BG557" s="680"/>
      <c r="BH557" s="680"/>
      <c r="BI557" s="680"/>
      <c r="BJ557" s="680"/>
      <c r="BK557" s="674"/>
      <c r="BL557" s="674"/>
      <c r="BM557" s="674"/>
      <c r="BN557" s="680"/>
      <c r="BO557" s="680"/>
      <c r="BP557" s="680"/>
      <c r="BQ557" s="680"/>
      <c r="BR557" s="680"/>
      <c r="BS557" s="680"/>
      <c r="BT557" s="680"/>
      <c r="BU557" s="680"/>
      <c r="BV557" s="680"/>
      <c r="BW557" s="680"/>
    </row>
    <row r="558" spans="1:75" ht="13.5" customHeight="1">
      <c r="A558" s="696"/>
      <c r="B558" s="15" t="s">
        <v>58</v>
      </c>
      <c r="C558" s="708" t="str">
        <f>IFERROR(VLOOKUP(C557,科目・教員!$A$2:$B$349,2,0),"")</f>
        <v/>
      </c>
      <c r="D558" s="707"/>
      <c r="E558" s="716" t="str">
        <f>IFERROR(VLOOKUP(E557,科目・教員!$A$2:$B$349,2,0),"")</f>
        <v/>
      </c>
      <c r="F558" s="707"/>
      <c r="G558" s="716" t="str">
        <f>IFERROR(VLOOKUP(G557,科目・教員!$A$2:$B$349,2,0),"")</f>
        <v/>
      </c>
      <c r="H558" s="707"/>
      <c r="I558" s="716" t="str">
        <f>IFERROR(VLOOKUP(I557,科目・教員!$A$2:$B$349,2,0),"")</f>
        <v/>
      </c>
      <c r="J558" s="707"/>
      <c r="K558" s="689" t="str">
        <f>IFERROR(VLOOKUP(K557,科目・教員!$A$2:$B$349,2,0),"")</f>
        <v/>
      </c>
      <c r="L558" s="717"/>
      <c r="M558" s="708" t="str">
        <f>IFERROR(VLOOKUP(M557,科目・教員!$A$2:$B$349,2,0),"")</f>
        <v/>
      </c>
      <c r="N558" s="707"/>
      <c r="O558" s="689" t="str">
        <f>IFERROR(VLOOKUP(O557,科目・教員!$A$2:$B$349,2,0),"")</f>
        <v/>
      </c>
      <c r="P558" s="707"/>
      <c r="Q558" s="689" t="str">
        <f>IFERROR(VLOOKUP(Q557,科目・教員!$A$2:$B$349,2,0),"")</f>
        <v/>
      </c>
      <c r="R558" s="707"/>
      <c r="S558" s="689" t="str">
        <f>IFERROR(VLOOKUP(S557,科目・教員!$A$2:$B$349,2,0),"")</f>
        <v/>
      </c>
      <c r="T558" s="707"/>
      <c r="U558" s="25"/>
      <c r="Z558" s="696"/>
      <c r="AA558" s="681"/>
      <c r="AB558" s="681"/>
      <c r="AC558" s="681"/>
      <c r="AD558" s="681"/>
      <c r="AE558" s="681"/>
      <c r="AF558" s="681"/>
      <c r="AG558" s="681"/>
      <c r="AH558" s="681"/>
      <c r="AI558" s="681"/>
      <c r="AJ558" s="681"/>
      <c r="AK558" s="681"/>
      <c r="AL558" s="681"/>
      <c r="AM558" s="681"/>
      <c r="AN558" s="681"/>
      <c r="AO558" s="681"/>
      <c r="AP558" s="681"/>
      <c r="AQ558" s="681"/>
      <c r="AR558" s="681"/>
      <c r="AS558" s="681"/>
      <c r="AT558" s="681"/>
      <c r="AU558" s="681"/>
      <c r="AV558" s="681"/>
      <c r="AW558" s="681"/>
      <c r="AX558" s="681"/>
      <c r="AY558" s="681"/>
      <c r="AZ558" s="681"/>
      <c r="BA558" s="681"/>
      <c r="BB558" s="681"/>
      <c r="BC558" s="681"/>
      <c r="BD558" s="681"/>
      <c r="BE558" s="681"/>
      <c r="BF558" s="681"/>
      <c r="BG558" s="681"/>
      <c r="BH558" s="681"/>
      <c r="BI558" s="681"/>
      <c r="BJ558" s="681"/>
      <c r="BK558" s="675"/>
      <c r="BL558" s="675"/>
      <c r="BM558" s="675"/>
      <c r="BN558" s="681"/>
      <c r="BO558" s="681"/>
      <c r="BP558" s="681"/>
      <c r="BQ558" s="681"/>
      <c r="BR558" s="681"/>
      <c r="BS558" s="681"/>
      <c r="BT558" s="681"/>
      <c r="BU558" s="681"/>
      <c r="BV558" s="681"/>
      <c r="BW558" s="681"/>
    </row>
    <row r="559" spans="1:75" ht="13.5" customHeight="1">
      <c r="A559" s="696"/>
      <c r="B559" s="15" t="s">
        <v>60</v>
      </c>
      <c r="C559" s="708" t="str">
        <f>VLOOKUP($C552,'2025年度(1年後期)'!$B$5:$N$207,COLUMN('2025年度(1年後期)'!$E$5)+1,0)&amp;""</f>
        <v/>
      </c>
      <c r="D559" s="707"/>
      <c r="E559" s="716" t="str">
        <f>VLOOKUP($C552,'2025年度(2年後期)'!$B$5:$N$207,COLUMN('2025年度(2年後期)'!$E$5)+1,0)&amp;""</f>
        <v/>
      </c>
      <c r="F559" s="707"/>
      <c r="G559" s="716" t="str">
        <f>VLOOKUP($C552,'2025年度(3年後期)'!$B$5:$N$207,COLUMN('2025年度(3年後期)'!$E$5)+1,0)&amp;""</f>
        <v/>
      </c>
      <c r="H559" s="707"/>
      <c r="I559" s="716" t="str">
        <f>VLOOKUP($C552,'2025年度(4年後期)'!$B$5:$N$206,COLUMN('2025年度(4年後期)'!$E$5)+1,0)&amp;""</f>
        <v/>
      </c>
      <c r="J559" s="707"/>
      <c r="K559" s="689" t="str">
        <f>VLOOKUP($C552,'2025年度(助産後期)'!$B$5:$N$207,COLUMN('2025年度(助産後期)'!$E$5)+1,0)&amp;""</f>
        <v/>
      </c>
      <c r="L559" s="717"/>
      <c r="M559" s="708" t="str">
        <f>VLOOKUP($C552,'2025年度(M1後期)'!$B$5:$N$207,COLUMN('2025年度(M1後期)'!$E$5)+1,0)&amp;""</f>
        <v/>
      </c>
      <c r="N559" s="707"/>
      <c r="O559" s="689" t="str">
        <f>VLOOKUP($C552,'2025年度(M2後期)'!$B$5:$N$207,COLUMN('2025年度(M2後期)'!$E$5)+1,0)&amp;""</f>
        <v/>
      </c>
      <c r="P559" s="707"/>
      <c r="Q559" s="689" t="str">
        <f>VLOOKUP($C552,'2025年度(D1後期)'!$B$5:$N$207,COLUMN('2025年度(D1後期)'!$E$5)+1,0)&amp;""</f>
        <v/>
      </c>
      <c r="R559" s="707"/>
      <c r="S559" s="689" t="str">
        <f>VLOOKUP($C552,'2025年度(D23後期)'!$B$5:$N$207,COLUMN('2025年度(D23後期)'!$E$5)+1,0)&amp;""</f>
        <v/>
      </c>
      <c r="T559" s="707"/>
      <c r="U559" s="25"/>
      <c r="Z559" s="696"/>
      <c r="AA559" s="681"/>
      <c r="AB559" s="681"/>
      <c r="AC559" s="681"/>
      <c r="AD559" s="681"/>
      <c r="AE559" s="681"/>
      <c r="AF559" s="681"/>
      <c r="AG559" s="681"/>
      <c r="AH559" s="681"/>
      <c r="AI559" s="681"/>
      <c r="AJ559" s="681"/>
      <c r="AK559" s="681"/>
      <c r="AL559" s="681"/>
      <c r="AM559" s="681"/>
      <c r="AN559" s="681"/>
      <c r="AO559" s="681"/>
      <c r="AP559" s="681"/>
      <c r="AQ559" s="681"/>
      <c r="AR559" s="681"/>
      <c r="AS559" s="681"/>
      <c r="AT559" s="681"/>
      <c r="AU559" s="681"/>
      <c r="AV559" s="681"/>
      <c r="AW559" s="681"/>
      <c r="AX559" s="681"/>
      <c r="AY559" s="681"/>
      <c r="AZ559" s="681"/>
      <c r="BA559" s="681"/>
      <c r="BB559" s="681"/>
      <c r="BC559" s="681"/>
      <c r="BD559" s="681"/>
      <c r="BE559" s="681"/>
      <c r="BF559" s="681"/>
      <c r="BG559" s="681"/>
      <c r="BH559" s="681"/>
      <c r="BI559" s="681"/>
      <c r="BJ559" s="681"/>
      <c r="BK559" s="675"/>
      <c r="BL559" s="675"/>
      <c r="BM559" s="675"/>
      <c r="BN559" s="681"/>
      <c r="BO559" s="681"/>
      <c r="BP559" s="681"/>
      <c r="BQ559" s="681"/>
      <c r="BR559" s="681"/>
      <c r="BS559" s="681"/>
      <c r="BT559" s="681"/>
      <c r="BU559" s="681"/>
      <c r="BV559" s="681"/>
      <c r="BW559" s="681"/>
    </row>
    <row r="560" spans="1:75" ht="13.5" customHeight="1">
      <c r="A560" s="712"/>
      <c r="B560" s="16" t="s">
        <v>62</v>
      </c>
      <c r="C560" s="687"/>
      <c r="D560" s="685"/>
      <c r="E560" s="684"/>
      <c r="F560" s="685"/>
      <c r="G560" s="684"/>
      <c r="H560" s="685"/>
      <c r="I560" s="684"/>
      <c r="J560" s="685"/>
      <c r="K560" s="686"/>
      <c r="L560" s="686"/>
      <c r="M560" s="687"/>
      <c r="N560" s="685"/>
      <c r="O560" s="686"/>
      <c r="P560" s="685"/>
      <c r="Q560" s="686"/>
      <c r="R560" s="685"/>
      <c r="S560" s="686"/>
      <c r="T560" s="685"/>
      <c r="U560" s="25"/>
      <c r="Z560" s="697"/>
      <c r="AA560" s="682"/>
      <c r="AB560" s="682"/>
      <c r="AC560" s="682"/>
      <c r="AD560" s="682"/>
      <c r="AE560" s="682"/>
      <c r="AF560" s="682"/>
      <c r="AG560" s="682"/>
      <c r="AH560" s="682"/>
      <c r="AI560" s="682"/>
      <c r="AJ560" s="682"/>
      <c r="AK560" s="682"/>
      <c r="AL560" s="682"/>
      <c r="AM560" s="682"/>
      <c r="AN560" s="682"/>
      <c r="AO560" s="682"/>
      <c r="AP560" s="682"/>
      <c r="AQ560" s="682"/>
      <c r="AR560" s="682"/>
      <c r="AS560" s="682"/>
      <c r="AT560" s="682"/>
      <c r="AU560" s="682"/>
      <c r="AV560" s="682"/>
      <c r="AW560" s="682"/>
      <c r="AX560" s="682"/>
      <c r="AY560" s="682"/>
      <c r="AZ560" s="682"/>
      <c r="BA560" s="682"/>
      <c r="BB560" s="682"/>
      <c r="BC560" s="682"/>
      <c r="BD560" s="682"/>
      <c r="BE560" s="682"/>
      <c r="BF560" s="682"/>
      <c r="BG560" s="682"/>
      <c r="BH560" s="682"/>
      <c r="BI560" s="682"/>
      <c r="BJ560" s="682"/>
      <c r="BK560" s="676"/>
      <c r="BL560" s="676"/>
      <c r="BM560" s="676"/>
      <c r="BN560" s="682"/>
      <c r="BO560" s="682"/>
      <c r="BP560" s="682"/>
      <c r="BQ560" s="682"/>
      <c r="BR560" s="682"/>
      <c r="BS560" s="682"/>
      <c r="BT560" s="682"/>
      <c r="BU560" s="682"/>
      <c r="BV560" s="682"/>
      <c r="BW560" s="682"/>
    </row>
    <row r="561" spans="1:75" ht="13.5" customHeight="1">
      <c r="A561" s="695" t="s">
        <v>70</v>
      </c>
      <c r="B561" s="17" t="s">
        <v>71</v>
      </c>
      <c r="C561" s="705"/>
      <c r="D561" s="706"/>
      <c r="E561" s="713"/>
      <c r="F561" s="706"/>
      <c r="G561" s="713"/>
      <c r="H561" s="706"/>
      <c r="I561" s="713"/>
      <c r="J561" s="706"/>
      <c r="K561" s="693"/>
      <c r="L561" s="709"/>
      <c r="M561" s="705"/>
      <c r="N561" s="706"/>
      <c r="O561" s="693"/>
      <c r="P561" s="706"/>
      <c r="Q561" s="693"/>
      <c r="R561" s="706"/>
      <c r="S561" s="693"/>
      <c r="T561" s="706"/>
      <c r="U561" s="25"/>
      <c r="Z561" s="696" t="str">
        <f>A561</f>
        <v>昼休み（12：30～13：30）</v>
      </c>
      <c r="AA561" s="680"/>
      <c r="AB561" s="680"/>
      <c r="AC561" s="680"/>
      <c r="AD561" s="680"/>
      <c r="AE561" s="680"/>
      <c r="AF561" s="680"/>
      <c r="AG561" s="680"/>
      <c r="AH561" s="680"/>
      <c r="AI561" s="680"/>
      <c r="AJ561" s="680"/>
      <c r="AK561" s="680"/>
      <c r="AL561" s="680"/>
      <c r="AM561" s="680"/>
      <c r="AN561" s="680"/>
      <c r="AO561" s="680"/>
      <c r="AP561" s="680"/>
      <c r="AQ561" s="680"/>
      <c r="AR561" s="680"/>
      <c r="AS561" s="680"/>
      <c r="AT561" s="680"/>
      <c r="AU561" s="680"/>
      <c r="AV561" s="680"/>
      <c r="AW561" s="680"/>
      <c r="AX561" s="680"/>
      <c r="AY561" s="680"/>
      <c r="AZ561" s="680"/>
      <c r="BA561" s="680"/>
      <c r="BB561" s="680"/>
      <c r="BC561" s="680"/>
      <c r="BD561" s="680"/>
      <c r="BE561" s="680"/>
      <c r="BF561" s="680"/>
      <c r="BG561" s="680"/>
      <c r="BH561" s="680"/>
      <c r="BI561" s="680"/>
      <c r="BJ561" s="680"/>
      <c r="BK561" s="674"/>
      <c r="BL561" s="674"/>
      <c r="BM561" s="674"/>
      <c r="BN561" s="680"/>
      <c r="BO561" s="680"/>
      <c r="BP561" s="680"/>
      <c r="BQ561" s="680"/>
      <c r="BR561" s="680"/>
      <c r="BS561" s="680"/>
      <c r="BT561" s="680"/>
      <c r="BU561" s="680"/>
      <c r="BV561" s="680"/>
      <c r="BW561" s="680"/>
    </row>
    <row r="562" spans="1:75" ht="13.5" customHeight="1">
      <c r="A562" s="696"/>
      <c r="B562" s="17" t="s">
        <v>73</v>
      </c>
      <c r="C562" s="708"/>
      <c r="D562" s="707"/>
      <c r="E562" s="716"/>
      <c r="F562" s="707"/>
      <c r="G562" s="716"/>
      <c r="H562" s="707"/>
      <c r="I562" s="716"/>
      <c r="J562" s="707"/>
      <c r="K562" s="689"/>
      <c r="L562" s="717"/>
      <c r="M562" s="708"/>
      <c r="N562" s="707"/>
      <c r="O562" s="689"/>
      <c r="P562" s="707"/>
      <c r="Q562" s="689"/>
      <c r="R562" s="707"/>
      <c r="S562" s="689"/>
      <c r="T562" s="707"/>
      <c r="U562" s="25"/>
      <c r="Z562" s="696"/>
      <c r="AA562" s="681"/>
      <c r="AB562" s="681"/>
      <c r="AC562" s="681"/>
      <c r="AD562" s="681"/>
      <c r="AE562" s="681"/>
      <c r="AF562" s="681"/>
      <c r="AG562" s="681"/>
      <c r="AH562" s="681"/>
      <c r="AI562" s="681"/>
      <c r="AJ562" s="681"/>
      <c r="AK562" s="681"/>
      <c r="AL562" s="681"/>
      <c r="AM562" s="681"/>
      <c r="AN562" s="681"/>
      <c r="AO562" s="681"/>
      <c r="AP562" s="681"/>
      <c r="AQ562" s="681"/>
      <c r="AR562" s="681"/>
      <c r="AS562" s="681"/>
      <c r="AT562" s="681"/>
      <c r="AU562" s="681"/>
      <c r="AV562" s="681"/>
      <c r="AW562" s="681"/>
      <c r="AX562" s="681"/>
      <c r="AY562" s="681"/>
      <c r="AZ562" s="681"/>
      <c r="BA562" s="681"/>
      <c r="BB562" s="681"/>
      <c r="BC562" s="681"/>
      <c r="BD562" s="681"/>
      <c r="BE562" s="681"/>
      <c r="BF562" s="681"/>
      <c r="BG562" s="681"/>
      <c r="BH562" s="681"/>
      <c r="BI562" s="681"/>
      <c r="BJ562" s="681"/>
      <c r="BK562" s="675"/>
      <c r="BL562" s="675"/>
      <c r="BM562" s="675"/>
      <c r="BN562" s="681"/>
      <c r="BO562" s="681"/>
      <c r="BP562" s="681"/>
      <c r="BQ562" s="681"/>
      <c r="BR562" s="681"/>
      <c r="BS562" s="681"/>
      <c r="BT562" s="681"/>
      <c r="BU562" s="681"/>
      <c r="BV562" s="681"/>
      <c r="BW562" s="681"/>
    </row>
    <row r="563" spans="1:75" ht="13.5" customHeight="1">
      <c r="A563" s="696"/>
      <c r="B563" s="17" t="s">
        <v>60</v>
      </c>
      <c r="C563" s="708"/>
      <c r="D563" s="707"/>
      <c r="E563" s="716"/>
      <c r="F563" s="707"/>
      <c r="G563" s="716"/>
      <c r="H563" s="707"/>
      <c r="I563" s="716"/>
      <c r="J563" s="707"/>
      <c r="K563" s="689"/>
      <c r="L563" s="717"/>
      <c r="M563" s="708"/>
      <c r="N563" s="707"/>
      <c r="O563" s="689"/>
      <c r="P563" s="707"/>
      <c r="Q563" s="689"/>
      <c r="R563" s="707"/>
      <c r="S563" s="689"/>
      <c r="T563" s="707"/>
      <c r="U563" s="25"/>
      <c r="Z563" s="696"/>
      <c r="AA563" s="681"/>
      <c r="AB563" s="681"/>
      <c r="AC563" s="681"/>
      <c r="AD563" s="681"/>
      <c r="AE563" s="681"/>
      <c r="AF563" s="681"/>
      <c r="AG563" s="681"/>
      <c r="AH563" s="681"/>
      <c r="AI563" s="681"/>
      <c r="AJ563" s="681"/>
      <c r="AK563" s="681"/>
      <c r="AL563" s="681"/>
      <c r="AM563" s="681"/>
      <c r="AN563" s="681"/>
      <c r="AO563" s="681"/>
      <c r="AP563" s="681"/>
      <c r="AQ563" s="681"/>
      <c r="AR563" s="681"/>
      <c r="AS563" s="681"/>
      <c r="AT563" s="681"/>
      <c r="AU563" s="681"/>
      <c r="AV563" s="681"/>
      <c r="AW563" s="681"/>
      <c r="AX563" s="681"/>
      <c r="AY563" s="681"/>
      <c r="AZ563" s="681"/>
      <c r="BA563" s="681"/>
      <c r="BB563" s="681"/>
      <c r="BC563" s="681"/>
      <c r="BD563" s="681"/>
      <c r="BE563" s="681"/>
      <c r="BF563" s="681"/>
      <c r="BG563" s="681"/>
      <c r="BH563" s="681"/>
      <c r="BI563" s="681"/>
      <c r="BJ563" s="681"/>
      <c r="BK563" s="675"/>
      <c r="BL563" s="675"/>
      <c r="BM563" s="675"/>
      <c r="BN563" s="681"/>
      <c r="BO563" s="681"/>
      <c r="BP563" s="681"/>
      <c r="BQ563" s="681"/>
      <c r="BR563" s="681"/>
      <c r="BS563" s="681"/>
      <c r="BT563" s="681"/>
      <c r="BU563" s="681"/>
      <c r="BV563" s="681"/>
      <c r="BW563" s="681"/>
    </row>
    <row r="564" spans="1:75" ht="13.5" customHeight="1">
      <c r="A564" s="697"/>
      <c r="B564" s="18" t="s">
        <v>62</v>
      </c>
      <c r="C564" s="714"/>
      <c r="D564" s="711"/>
      <c r="E564" s="715"/>
      <c r="F564" s="711"/>
      <c r="G564" s="715"/>
      <c r="H564" s="711"/>
      <c r="I564" s="715"/>
      <c r="J564" s="711"/>
      <c r="K564" s="710"/>
      <c r="L564" s="710"/>
      <c r="M564" s="714"/>
      <c r="N564" s="711"/>
      <c r="O564" s="710"/>
      <c r="P564" s="711"/>
      <c r="Q564" s="710"/>
      <c r="R564" s="711"/>
      <c r="S564" s="710"/>
      <c r="T564" s="711"/>
      <c r="U564" s="25"/>
      <c r="Z564" s="697"/>
      <c r="AA564" s="682"/>
      <c r="AB564" s="682"/>
      <c r="AC564" s="682"/>
      <c r="AD564" s="682"/>
      <c r="AE564" s="682"/>
      <c r="AF564" s="682"/>
      <c r="AG564" s="682"/>
      <c r="AH564" s="682"/>
      <c r="AI564" s="682"/>
      <c r="AJ564" s="682"/>
      <c r="AK564" s="682"/>
      <c r="AL564" s="682"/>
      <c r="AM564" s="682"/>
      <c r="AN564" s="682"/>
      <c r="AO564" s="682"/>
      <c r="AP564" s="682"/>
      <c r="AQ564" s="682"/>
      <c r="AR564" s="682"/>
      <c r="AS564" s="682"/>
      <c r="AT564" s="682"/>
      <c r="AU564" s="682"/>
      <c r="AV564" s="682"/>
      <c r="AW564" s="682"/>
      <c r="AX564" s="682"/>
      <c r="AY564" s="682"/>
      <c r="AZ564" s="682"/>
      <c r="BA564" s="682"/>
      <c r="BB564" s="682"/>
      <c r="BC564" s="682"/>
      <c r="BD564" s="682"/>
      <c r="BE564" s="682"/>
      <c r="BF564" s="682"/>
      <c r="BG564" s="682"/>
      <c r="BH564" s="682"/>
      <c r="BI564" s="682"/>
      <c r="BJ564" s="682"/>
      <c r="BK564" s="676"/>
      <c r="BL564" s="676"/>
      <c r="BM564" s="676"/>
      <c r="BN564" s="682"/>
      <c r="BO564" s="682"/>
      <c r="BP564" s="682"/>
      <c r="BQ564" s="682"/>
      <c r="BR564" s="682"/>
      <c r="BS564" s="682"/>
      <c r="BT564" s="682"/>
      <c r="BU564" s="682"/>
      <c r="BV564" s="682"/>
      <c r="BW564" s="682"/>
    </row>
    <row r="565" spans="1:75" ht="13.5" customHeight="1">
      <c r="A565" s="696" t="s">
        <v>74</v>
      </c>
      <c r="B565" s="15" t="s">
        <v>55</v>
      </c>
      <c r="C565" s="692" t="str">
        <f>VLOOKUP($C552,'2025年度(1年後期)'!$B$5:$N$207,COLUMN('2025年度(1年後期)'!$G$5),0)&amp;""</f>
        <v/>
      </c>
      <c r="D565" s="693"/>
      <c r="E565" s="698" t="str">
        <f>VLOOKUP($C552,'2025年度(2年後期)'!$B$5:$N$207,COLUMN('2025年度(2年後期)'!$G$5),0)&amp;""</f>
        <v/>
      </c>
      <c r="F565" s="693"/>
      <c r="G565" s="698" t="str">
        <f>VLOOKUP($C552,'2025年度(3年後期)'!$B$5:$N$207,COLUMN('2025年度(3年後期)'!$G$5),0)&amp;""</f>
        <v/>
      </c>
      <c r="H565" s="693"/>
      <c r="I565" s="698" t="str">
        <f>VLOOKUP($C552,'2025年度(4年後期)'!$B$5:$N$206,COLUMN('2025年度(4年後期)'!$G$5),0)&amp;""</f>
        <v/>
      </c>
      <c r="J565" s="693"/>
      <c r="K565" s="694" t="str">
        <f>VLOOKUP($C552,'2025年度(助産後期)'!$B$5:$N$207,COLUMN('2025年度(助産後期)'!$G$5),0)&amp;""</f>
        <v/>
      </c>
      <c r="L565" s="694"/>
      <c r="M565" s="692" t="str">
        <f>VLOOKUP($C552,'2025年度(M1後期)'!$B$5:$N$207,COLUMN('2025年度(M1後期)'!$G$5),0)&amp;""</f>
        <v/>
      </c>
      <c r="N565" s="693"/>
      <c r="O565" s="694" t="str">
        <f>VLOOKUP($C552,'2025年度(M2後期)'!$B$5:$N$207,COLUMN('2025年度(M2後期)'!$G$5),0)&amp;""</f>
        <v/>
      </c>
      <c r="P565" s="693"/>
      <c r="Q565" s="694" t="str">
        <f>VLOOKUP($C552,'2025年度(D1後期)'!$B$5:$N$207,COLUMN('2025年度(D1後期)'!$G$5),0)&amp;""</f>
        <v/>
      </c>
      <c r="R565" s="693"/>
      <c r="S565" s="694" t="str">
        <f>VLOOKUP($C552,'2025年度(D23後期)'!$B$5:$N$207,COLUMN('2025年度(D23後期)'!$G$5),0)&amp;""</f>
        <v/>
      </c>
      <c r="T565" s="693"/>
      <c r="U565" s="25"/>
      <c r="Z565" s="696" t="str">
        <f>A565</f>
        <v>３時限（13：30～15：00）</v>
      </c>
      <c r="AA565" s="680"/>
      <c r="AB565" s="680"/>
      <c r="AC565" s="680"/>
      <c r="AD565" s="680"/>
      <c r="AE565" s="680"/>
      <c r="AF565" s="680"/>
      <c r="AG565" s="680"/>
      <c r="AH565" s="680"/>
      <c r="AI565" s="680"/>
      <c r="AJ565" s="680"/>
      <c r="AK565" s="680"/>
      <c r="AL565" s="680"/>
      <c r="AM565" s="680"/>
      <c r="AN565" s="680"/>
      <c r="AO565" s="680"/>
      <c r="AP565" s="680"/>
      <c r="AQ565" s="680"/>
      <c r="AR565" s="680"/>
      <c r="AS565" s="680"/>
      <c r="AT565" s="680"/>
      <c r="AU565" s="680"/>
      <c r="AV565" s="680"/>
      <c r="AW565" s="680"/>
      <c r="AX565" s="680"/>
      <c r="AY565" s="680"/>
      <c r="AZ565" s="680"/>
      <c r="BA565" s="680"/>
      <c r="BB565" s="680"/>
      <c r="BC565" s="680"/>
      <c r="BD565" s="680"/>
      <c r="BE565" s="680"/>
      <c r="BF565" s="680"/>
      <c r="BG565" s="680"/>
      <c r="BH565" s="680"/>
      <c r="BI565" s="680"/>
      <c r="BJ565" s="680"/>
      <c r="BK565" s="674"/>
      <c r="BL565" s="674"/>
      <c r="BM565" s="674"/>
      <c r="BN565" s="680"/>
      <c r="BO565" s="680"/>
      <c r="BP565" s="680"/>
      <c r="BQ565" s="680"/>
      <c r="BR565" s="680"/>
      <c r="BS565" s="680"/>
      <c r="BT565" s="680"/>
      <c r="BU565" s="680"/>
      <c r="BV565" s="680"/>
      <c r="BW565" s="680"/>
    </row>
    <row r="566" spans="1:75" ht="13.5" customHeight="1">
      <c r="A566" s="696"/>
      <c r="B566" s="15" t="s">
        <v>58</v>
      </c>
      <c r="C566" s="688" t="str">
        <f>IFERROR(VLOOKUP(C565,科目・教員!$A$2:$B$349,2,0),"")</f>
        <v/>
      </c>
      <c r="D566" s="689"/>
      <c r="E566" s="690" t="str">
        <f>IFERROR(VLOOKUP(E565,科目・教員!$A$2:$B$349,2,0),"")</f>
        <v/>
      </c>
      <c r="F566" s="689"/>
      <c r="G566" s="690" t="str">
        <f>IFERROR(VLOOKUP(G565,科目・教員!$A$2:$B$349,2,0),"")</f>
        <v/>
      </c>
      <c r="H566" s="689"/>
      <c r="I566" s="690" t="str">
        <f>IFERROR(VLOOKUP(I565,科目・教員!$A$2:$B$349,2,0),"")</f>
        <v/>
      </c>
      <c r="J566" s="689"/>
      <c r="K566" s="691" t="str">
        <f>IFERROR(VLOOKUP(K565,科目・教員!$A$2:$B$349,2,0),"")</f>
        <v/>
      </c>
      <c r="L566" s="691"/>
      <c r="M566" s="688" t="str">
        <f>IFERROR(VLOOKUP(M565,科目・教員!$A$2:$B$349,2,0),"")</f>
        <v/>
      </c>
      <c r="N566" s="689"/>
      <c r="O566" s="691" t="str">
        <f>IFERROR(VLOOKUP(O565,科目・教員!$A$2:$B$349,2,0),"")</f>
        <v/>
      </c>
      <c r="P566" s="689"/>
      <c r="Q566" s="691" t="str">
        <f>IFERROR(VLOOKUP(Q565,科目・教員!$A$2:$B$349,2,0),"")</f>
        <v/>
      </c>
      <c r="R566" s="689"/>
      <c r="S566" s="691" t="str">
        <f>IFERROR(VLOOKUP(S565,科目・教員!$A$2:$B$349,2,0),"")</f>
        <v/>
      </c>
      <c r="T566" s="689"/>
      <c r="U566" s="25"/>
      <c r="Z566" s="696"/>
      <c r="AA566" s="681"/>
      <c r="AB566" s="681"/>
      <c r="AC566" s="681"/>
      <c r="AD566" s="681"/>
      <c r="AE566" s="681"/>
      <c r="AF566" s="681"/>
      <c r="AG566" s="681"/>
      <c r="AH566" s="681"/>
      <c r="AI566" s="681"/>
      <c r="AJ566" s="681"/>
      <c r="AK566" s="681"/>
      <c r="AL566" s="681"/>
      <c r="AM566" s="681"/>
      <c r="AN566" s="681"/>
      <c r="AO566" s="681"/>
      <c r="AP566" s="681"/>
      <c r="AQ566" s="681"/>
      <c r="AR566" s="681"/>
      <c r="AS566" s="681"/>
      <c r="AT566" s="681"/>
      <c r="AU566" s="681"/>
      <c r="AV566" s="681"/>
      <c r="AW566" s="681"/>
      <c r="AX566" s="681"/>
      <c r="AY566" s="681"/>
      <c r="AZ566" s="681"/>
      <c r="BA566" s="681"/>
      <c r="BB566" s="681"/>
      <c r="BC566" s="681"/>
      <c r="BD566" s="681"/>
      <c r="BE566" s="681"/>
      <c r="BF566" s="681"/>
      <c r="BG566" s="681"/>
      <c r="BH566" s="681"/>
      <c r="BI566" s="681"/>
      <c r="BJ566" s="681"/>
      <c r="BK566" s="675"/>
      <c r="BL566" s="675"/>
      <c r="BM566" s="675"/>
      <c r="BN566" s="681"/>
      <c r="BO566" s="681"/>
      <c r="BP566" s="681"/>
      <c r="BQ566" s="681"/>
      <c r="BR566" s="681"/>
      <c r="BS566" s="681"/>
      <c r="BT566" s="681"/>
      <c r="BU566" s="681"/>
      <c r="BV566" s="681"/>
      <c r="BW566" s="681"/>
    </row>
    <row r="567" spans="1:75" ht="13.5" customHeight="1">
      <c r="A567" s="696"/>
      <c r="B567" s="15" t="s">
        <v>60</v>
      </c>
      <c r="C567" s="688" t="str">
        <f>VLOOKUP($C552,'2025年度(1年後期)'!$B$5:$N$207,COLUMN('2025年度(1年後期)'!$G$5)+1,0)&amp;""</f>
        <v/>
      </c>
      <c r="D567" s="689"/>
      <c r="E567" s="690" t="str">
        <f>VLOOKUP($C552,'2025年度(2年後期)'!$B$5:$N$207,COLUMN('2025年度(2年後期)'!$G$5)+1,0)&amp;""</f>
        <v/>
      </c>
      <c r="F567" s="689"/>
      <c r="G567" s="690" t="str">
        <f>VLOOKUP($C552,'2025年度(3年後期)'!$B$5:$N$207,COLUMN('2025年度(3年後期)'!$G$5)+1,0)&amp;""</f>
        <v/>
      </c>
      <c r="H567" s="689"/>
      <c r="I567" s="690" t="str">
        <f>VLOOKUP($C552,'2025年度(4年後期)'!$B$5:$N$206,COLUMN('2025年度(4年後期)'!$G$5)+1,0)&amp;""</f>
        <v/>
      </c>
      <c r="J567" s="689"/>
      <c r="K567" s="691" t="str">
        <f>VLOOKUP($C552,'2025年度(助産後期)'!$B$5:$N$207,COLUMN('2025年度(助産後期)'!$G$5)+1,0)&amp;""</f>
        <v/>
      </c>
      <c r="L567" s="691"/>
      <c r="M567" s="688" t="str">
        <f>VLOOKUP($C552,'2025年度(M1後期)'!$B$5:$N$207,COLUMN('2025年度(M1後期)'!$G$5)+1,0)&amp;""</f>
        <v/>
      </c>
      <c r="N567" s="689"/>
      <c r="O567" s="691" t="str">
        <f>VLOOKUP($C552,'2025年度(M2後期)'!$B$5:$N$207,COLUMN('2025年度(M2後期)'!$G$5)+1,0)&amp;""</f>
        <v/>
      </c>
      <c r="P567" s="689"/>
      <c r="Q567" s="691" t="str">
        <f>VLOOKUP($C552,'2025年度(D1後期)'!$B$5:$N$207,COLUMN('2025年度(D1後期)'!$G$5)+1,0)&amp;""</f>
        <v/>
      </c>
      <c r="R567" s="689"/>
      <c r="S567" s="691" t="str">
        <f>VLOOKUP($C552,'2025年度(D23後期)'!$B$5:$N$207,COLUMN('2025年度(D23後期)'!$G$5)+1,0)&amp;""</f>
        <v/>
      </c>
      <c r="T567" s="689"/>
      <c r="U567" s="25"/>
      <c r="Z567" s="696"/>
      <c r="AA567" s="681"/>
      <c r="AB567" s="681"/>
      <c r="AC567" s="681"/>
      <c r="AD567" s="681"/>
      <c r="AE567" s="681"/>
      <c r="AF567" s="681"/>
      <c r="AG567" s="681"/>
      <c r="AH567" s="681"/>
      <c r="AI567" s="681"/>
      <c r="AJ567" s="681"/>
      <c r="AK567" s="681"/>
      <c r="AL567" s="681"/>
      <c r="AM567" s="681"/>
      <c r="AN567" s="681"/>
      <c r="AO567" s="681"/>
      <c r="AP567" s="681"/>
      <c r="AQ567" s="681"/>
      <c r="AR567" s="681"/>
      <c r="AS567" s="681"/>
      <c r="AT567" s="681"/>
      <c r="AU567" s="681"/>
      <c r="AV567" s="681"/>
      <c r="AW567" s="681"/>
      <c r="AX567" s="681"/>
      <c r="AY567" s="681"/>
      <c r="AZ567" s="681"/>
      <c r="BA567" s="681"/>
      <c r="BB567" s="681"/>
      <c r="BC567" s="681"/>
      <c r="BD567" s="681"/>
      <c r="BE567" s="681"/>
      <c r="BF567" s="681"/>
      <c r="BG567" s="681"/>
      <c r="BH567" s="681"/>
      <c r="BI567" s="681"/>
      <c r="BJ567" s="681"/>
      <c r="BK567" s="675"/>
      <c r="BL567" s="675"/>
      <c r="BM567" s="675"/>
      <c r="BN567" s="681"/>
      <c r="BO567" s="681"/>
      <c r="BP567" s="681"/>
      <c r="BQ567" s="681"/>
      <c r="BR567" s="681"/>
      <c r="BS567" s="681"/>
      <c r="BT567" s="681"/>
      <c r="BU567" s="681"/>
      <c r="BV567" s="681"/>
      <c r="BW567" s="681"/>
    </row>
    <row r="568" spans="1:75" ht="13.5" customHeight="1">
      <c r="A568" s="712"/>
      <c r="B568" s="16" t="s">
        <v>62</v>
      </c>
      <c r="C568" s="687"/>
      <c r="D568" s="685"/>
      <c r="E568" s="684"/>
      <c r="F568" s="685"/>
      <c r="G568" s="684"/>
      <c r="H568" s="685"/>
      <c r="I568" s="684"/>
      <c r="J568" s="685"/>
      <c r="K568" s="686"/>
      <c r="L568" s="686"/>
      <c r="M568" s="687"/>
      <c r="N568" s="685"/>
      <c r="O568" s="686"/>
      <c r="P568" s="685"/>
      <c r="Q568" s="686"/>
      <c r="R568" s="685"/>
      <c r="S568" s="686"/>
      <c r="T568" s="685"/>
      <c r="U568" s="25"/>
      <c r="Z568" s="697"/>
      <c r="AA568" s="682"/>
      <c r="AB568" s="682"/>
      <c r="AC568" s="682"/>
      <c r="AD568" s="682"/>
      <c r="AE568" s="682"/>
      <c r="AF568" s="682"/>
      <c r="AG568" s="682"/>
      <c r="AH568" s="682"/>
      <c r="AI568" s="682"/>
      <c r="AJ568" s="682"/>
      <c r="AK568" s="682"/>
      <c r="AL568" s="682"/>
      <c r="AM568" s="682"/>
      <c r="AN568" s="682"/>
      <c r="AO568" s="682"/>
      <c r="AP568" s="682"/>
      <c r="AQ568" s="682"/>
      <c r="AR568" s="682"/>
      <c r="AS568" s="682"/>
      <c r="AT568" s="682"/>
      <c r="AU568" s="682"/>
      <c r="AV568" s="682"/>
      <c r="AW568" s="682"/>
      <c r="AX568" s="682"/>
      <c r="AY568" s="682"/>
      <c r="AZ568" s="682"/>
      <c r="BA568" s="682"/>
      <c r="BB568" s="682"/>
      <c r="BC568" s="682"/>
      <c r="BD568" s="682"/>
      <c r="BE568" s="682"/>
      <c r="BF568" s="682"/>
      <c r="BG568" s="682"/>
      <c r="BH568" s="682"/>
      <c r="BI568" s="682"/>
      <c r="BJ568" s="682"/>
      <c r="BK568" s="676"/>
      <c r="BL568" s="676"/>
      <c r="BM568" s="676"/>
      <c r="BN568" s="682"/>
      <c r="BO568" s="682"/>
      <c r="BP568" s="682"/>
      <c r="BQ568" s="682"/>
      <c r="BR568" s="682"/>
      <c r="BS568" s="682"/>
      <c r="BT568" s="682"/>
      <c r="BU568" s="682"/>
      <c r="BV568" s="682"/>
      <c r="BW568" s="682"/>
    </row>
    <row r="569" spans="1:75" ht="13.5" customHeight="1">
      <c r="A569" s="696" t="s">
        <v>80</v>
      </c>
      <c r="B569" s="15" t="s">
        <v>55</v>
      </c>
      <c r="C569" s="692" t="str">
        <f>VLOOKUP($C552,'2025年度(1年後期)'!$B$5:$N$207,COLUMN('2025年度(1年後期)'!$I$5),0)&amp;""</f>
        <v/>
      </c>
      <c r="D569" s="693"/>
      <c r="E569" s="698" t="str">
        <f>VLOOKUP($C552,'2025年度(2年後期)'!$B$5:$N$207,COLUMN('2025年度(2年後期)'!$I$5),0)&amp;""</f>
        <v/>
      </c>
      <c r="F569" s="693"/>
      <c r="G569" s="698" t="str">
        <f>VLOOKUP($C552,'2025年度(3年後期)'!$B$5:$N$207,COLUMN('2025年度(3年後期)'!$I$5),0)&amp;""</f>
        <v/>
      </c>
      <c r="H569" s="693"/>
      <c r="I569" s="698" t="str">
        <f>VLOOKUP($C552,'2025年度(4年後期)'!$B$5:$N$206,COLUMN('2025年度(4年後期)'!$I$5),0)&amp;""</f>
        <v/>
      </c>
      <c r="J569" s="693"/>
      <c r="K569" s="694" t="str">
        <f>VLOOKUP($C552,'2025年度(助産後期)'!$B$5:$N$207,COLUMN('2025年度(助産後期)'!$I$5),0)&amp;""</f>
        <v/>
      </c>
      <c r="L569" s="694"/>
      <c r="M569" s="692" t="str">
        <f>VLOOKUP($C552,'2025年度(M1後期)'!$B$5:$N$207,COLUMN('2025年度(M1後期)'!$I$5),0)&amp;""</f>
        <v/>
      </c>
      <c r="N569" s="693"/>
      <c r="O569" s="694" t="str">
        <f>VLOOKUP($C552,'2025年度(M2後期)'!$B$5:$N$207,COLUMN('2025年度(M2後期)'!$I$5),0)&amp;""</f>
        <v/>
      </c>
      <c r="P569" s="693"/>
      <c r="Q569" s="694" t="str">
        <f>VLOOKUP($C552,'2025年度(D1後期)'!$B$5:$N$207,COLUMN('2025年度(D1後期)'!$I$5),0)&amp;""</f>
        <v/>
      </c>
      <c r="R569" s="693"/>
      <c r="S569" s="694" t="str">
        <f>VLOOKUP($C552,'2025年度(D23後期)'!$B$5:$N$207,COLUMN('2025年度(D23後期)'!$I$5),0)&amp;""</f>
        <v/>
      </c>
      <c r="T569" s="693"/>
      <c r="U569" s="25"/>
      <c r="Z569" s="696" t="str">
        <f>A569</f>
        <v>４時限（15：10～16：40）</v>
      </c>
      <c r="AA569" s="680"/>
      <c r="AB569" s="680"/>
      <c r="AC569" s="680"/>
      <c r="AD569" s="680"/>
      <c r="AE569" s="680"/>
      <c r="AF569" s="680"/>
      <c r="AG569" s="680"/>
      <c r="AH569" s="680"/>
      <c r="AI569" s="680"/>
      <c r="AJ569" s="680"/>
      <c r="AK569" s="680"/>
      <c r="AL569" s="680"/>
      <c r="AM569" s="680"/>
      <c r="AN569" s="680"/>
      <c r="AO569" s="680"/>
      <c r="AP569" s="680"/>
      <c r="AQ569" s="680"/>
      <c r="AR569" s="680"/>
      <c r="AS569" s="680"/>
      <c r="AT569" s="680"/>
      <c r="AU569" s="680"/>
      <c r="AV569" s="680"/>
      <c r="AW569" s="680"/>
      <c r="AX569" s="680"/>
      <c r="AY569" s="680"/>
      <c r="AZ569" s="680"/>
      <c r="BA569" s="680"/>
      <c r="BB569" s="680"/>
      <c r="BC569" s="680"/>
      <c r="BD569" s="680"/>
      <c r="BE569" s="680"/>
      <c r="BF569" s="680"/>
      <c r="BG569" s="680"/>
      <c r="BH569" s="680"/>
      <c r="BI569" s="680"/>
      <c r="BJ569" s="680"/>
      <c r="BK569" s="674"/>
      <c r="BL569" s="674"/>
      <c r="BM569" s="674"/>
      <c r="BN569" s="680"/>
      <c r="BO569" s="680"/>
      <c r="BP569" s="680"/>
      <c r="BQ569" s="680"/>
      <c r="BR569" s="680"/>
      <c r="BS569" s="680"/>
      <c r="BT569" s="680"/>
      <c r="BU569" s="680"/>
      <c r="BV569" s="680"/>
      <c r="BW569" s="680"/>
    </row>
    <row r="570" spans="1:75" ht="13.5" customHeight="1">
      <c r="A570" s="696"/>
      <c r="B570" s="15" t="s">
        <v>58</v>
      </c>
      <c r="C570" s="688" t="str">
        <f>IFERROR(VLOOKUP(C569,科目・教員!$A$2:$B$349,2,0),"")</f>
        <v/>
      </c>
      <c r="D570" s="689"/>
      <c r="E570" s="690" t="str">
        <f>IFERROR(VLOOKUP(E569,科目・教員!$A$2:$B$349,2,0),"")</f>
        <v/>
      </c>
      <c r="F570" s="689"/>
      <c r="G570" s="690" t="str">
        <f>IFERROR(VLOOKUP(G569,科目・教員!$A$2:$B$349,2,0),"")</f>
        <v/>
      </c>
      <c r="H570" s="689"/>
      <c r="I570" s="690" t="str">
        <f>IFERROR(VLOOKUP(I569,科目・教員!$A$2:$B$349,2,0),"")</f>
        <v/>
      </c>
      <c r="J570" s="689"/>
      <c r="K570" s="691" t="str">
        <f>IFERROR(VLOOKUP(K569,科目・教員!$A$2:$B$349,2,0),"")</f>
        <v/>
      </c>
      <c r="L570" s="691"/>
      <c r="M570" s="688" t="str">
        <f>IFERROR(VLOOKUP(M569,科目・教員!$A$2:$B$349,2,0),"")</f>
        <v/>
      </c>
      <c r="N570" s="689"/>
      <c r="O570" s="691" t="str">
        <f>IFERROR(VLOOKUP(O569,科目・教員!$A$2:$B$349,2,0),"")</f>
        <v/>
      </c>
      <c r="P570" s="689"/>
      <c r="Q570" s="691" t="str">
        <f>IFERROR(VLOOKUP(Q569,科目・教員!$A$2:$B$349,2,0),"")</f>
        <v/>
      </c>
      <c r="R570" s="689"/>
      <c r="S570" s="691" t="str">
        <f>IFERROR(VLOOKUP(S569,科目・教員!$A$2:$B$349,2,0),"")</f>
        <v/>
      </c>
      <c r="T570" s="689"/>
      <c r="U570" s="25"/>
      <c r="Z570" s="696"/>
      <c r="AA570" s="681"/>
      <c r="AB570" s="681"/>
      <c r="AC570" s="681"/>
      <c r="AD570" s="681"/>
      <c r="AE570" s="681"/>
      <c r="AF570" s="681"/>
      <c r="AG570" s="681"/>
      <c r="AH570" s="681"/>
      <c r="AI570" s="681"/>
      <c r="AJ570" s="681"/>
      <c r="AK570" s="681"/>
      <c r="AL570" s="681"/>
      <c r="AM570" s="681"/>
      <c r="AN570" s="681"/>
      <c r="AO570" s="681"/>
      <c r="AP570" s="681"/>
      <c r="AQ570" s="681"/>
      <c r="AR570" s="681"/>
      <c r="AS570" s="681"/>
      <c r="AT570" s="681"/>
      <c r="AU570" s="681"/>
      <c r="AV570" s="681"/>
      <c r="AW570" s="681"/>
      <c r="AX570" s="681"/>
      <c r="AY570" s="681"/>
      <c r="AZ570" s="681"/>
      <c r="BA570" s="681"/>
      <c r="BB570" s="681"/>
      <c r="BC570" s="681"/>
      <c r="BD570" s="681"/>
      <c r="BE570" s="681"/>
      <c r="BF570" s="681"/>
      <c r="BG570" s="681"/>
      <c r="BH570" s="681"/>
      <c r="BI570" s="681"/>
      <c r="BJ570" s="681"/>
      <c r="BK570" s="675"/>
      <c r="BL570" s="675"/>
      <c r="BM570" s="675"/>
      <c r="BN570" s="681"/>
      <c r="BO570" s="681"/>
      <c r="BP570" s="681"/>
      <c r="BQ570" s="681"/>
      <c r="BR570" s="681"/>
      <c r="BS570" s="681"/>
      <c r="BT570" s="681"/>
      <c r="BU570" s="681"/>
      <c r="BV570" s="681"/>
      <c r="BW570" s="681"/>
    </row>
    <row r="571" spans="1:75" ht="13.5" customHeight="1">
      <c r="A571" s="696"/>
      <c r="B571" s="15" t="s">
        <v>60</v>
      </c>
      <c r="C571" s="688" t="str">
        <f>VLOOKUP($C552,'2025年度(1年後期)'!$B$5:$N$207,COLUMN('2025年度(1年後期)'!$I$5)+1,0)&amp;""</f>
        <v/>
      </c>
      <c r="D571" s="689"/>
      <c r="E571" s="690" t="str">
        <f>VLOOKUP($C552,'2025年度(2年後期)'!$B$5:$N$207,COLUMN('2025年度(2年後期)'!$I$5)+1,0)&amp;""</f>
        <v/>
      </c>
      <c r="F571" s="689"/>
      <c r="G571" s="690" t="str">
        <f>VLOOKUP($C552,'2025年度(3年後期)'!$B$5:$N$207,COLUMN('2025年度(3年後期)'!$I$5)+1,0)&amp;""</f>
        <v/>
      </c>
      <c r="H571" s="689"/>
      <c r="I571" s="690" t="str">
        <f>VLOOKUP($C552,'2025年度(4年後期)'!$B$5:$N$206,COLUMN('2025年度(4年後期)'!$I$5)+1,0)&amp;""</f>
        <v/>
      </c>
      <c r="J571" s="689"/>
      <c r="K571" s="691" t="str">
        <f>VLOOKUP($C552,'2025年度(助産後期)'!$B$5:$N$207,COLUMN('2025年度(助産後期)'!$I$5)+1,0)&amp;""</f>
        <v/>
      </c>
      <c r="L571" s="691"/>
      <c r="M571" s="688" t="str">
        <f>VLOOKUP($C552,'2025年度(M1後期)'!$B$5:$N$207,COLUMN('2025年度(M1後期)'!$I$5)+1,0)&amp;""</f>
        <v/>
      </c>
      <c r="N571" s="689"/>
      <c r="O571" s="691" t="str">
        <f>VLOOKUP($C552,'2025年度(M2後期)'!$B$5:$N$207,COLUMN('2025年度(M2後期)'!$I$5)+1,0)&amp;""</f>
        <v/>
      </c>
      <c r="P571" s="689"/>
      <c r="Q571" s="691" t="str">
        <f>VLOOKUP($C552,'2025年度(D1後期)'!$B$5:$N$207,COLUMN('2025年度(D1後期)'!$I$5)+1,0)&amp;""</f>
        <v/>
      </c>
      <c r="R571" s="689"/>
      <c r="S571" s="691" t="str">
        <f>VLOOKUP($C552,'2025年度(D23後期)'!$B$5:$N$207,COLUMN('2025年度(D23後期)'!$I$5)+1,0)&amp;""</f>
        <v/>
      </c>
      <c r="T571" s="689"/>
      <c r="U571" s="25"/>
      <c r="Z571" s="696"/>
      <c r="AA571" s="681"/>
      <c r="AB571" s="681"/>
      <c r="AC571" s="681"/>
      <c r="AD571" s="681"/>
      <c r="AE571" s="681"/>
      <c r="AF571" s="681"/>
      <c r="AG571" s="681"/>
      <c r="AH571" s="681"/>
      <c r="AI571" s="681"/>
      <c r="AJ571" s="681"/>
      <c r="AK571" s="681"/>
      <c r="AL571" s="681"/>
      <c r="AM571" s="681"/>
      <c r="AN571" s="681"/>
      <c r="AO571" s="681"/>
      <c r="AP571" s="681"/>
      <c r="AQ571" s="681"/>
      <c r="AR571" s="681"/>
      <c r="AS571" s="681"/>
      <c r="AT571" s="681"/>
      <c r="AU571" s="681"/>
      <c r="AV571" s="681"/>
      <c r="AW571" s="681"/>
      <c r="AX571" s="681"/>
      <c r="AY571" s="681"/>
      <c r="AZ571" s="681"/>
      <c r="BA571" s="681"/>
      <c r="BB571" s="681"/>
      <c r="BC571" s="681"/>
      <c r="BD571" s="681"/>
      <c r="BE571" s="681"/>
      <c r="BF571" s="681"/>
      <c r="BG571" s="681"/>
      <c r="BH571" s="681"/>
      <c r="BI571" s="681"/>
      <c r="BJ571" s="681"/>
      <c r="BK571" s="675"/>
      <c r="BL571" s="675"/>
      <c r="BM571" s="675"/>
      <c r="BN571" s="681"/>
      <c r="BO571" s="681"/>
      <c r="BP571" s="681"/>
      <c r="BQ571" s="681"/>
      <c r="BR571" s="681"/>
      <c r="BS571" s="681"/>
      <c r="BT571" s="681"/>
      <c r="BU571" s="681"/>
      <c r="BV571" s="681"/>
      <c r="BW571" s="681"/>
    </row>
    <row r="572" spans="1:75" ht="13.5" customHeight="1">
      <c r="A572" s="697"/>
      <c r="B572" s="16" t="s">
        <v>62</v>
      </c>
      <c r="C572" s="687"/>
      <c r="D572" s="685"/>
      <c r="E572" s="684"/>
      <c r="F572" s="685"/>
      <c r="G572" s="684"/>
      <c r="H572" s="685"/>
      <c r="I572" s="684"/>
      <c r="J572" s="685"/>
      <c r="K572" s="686"/>
      <c r="L572" s="686"/>
      <c r="M572" s="687"/>
      <c r="N572" s="685"/>
      <c r="O572" s="686"/>
      <c r="P572" s="685"/>
      <c r="Q572" s="686"/>
      <c r="R572" s="685"/>
      <c r="S572" s="686"/>
      <c r="T572" s="685"/>
      <c r="U572" s="25"/>
      <c r="Z572" s="697"/>
      <c r="AA572" s="682"/>
      <c r="AB572" s="682"/>
      <c r="AC572" s="682"/>
      <c r="AD572" s="682"/>
      <c r="AE572" s="682"/>
      <c r="AF572" s="682"/>
      <c r="AG572" s="682"/>
      <c r="AH572" s="682"/>
      <c r="AI572" s="682"/>
      <c r="AJ572" s="682"/>
      <c r="AK572" s="682"/>
      <c r="AL572" s="682"/>
      <c r="AM572" s="682"/>
      <c r="AN572" s="682"/>
      <c r="AO572" s="682"/>
      <c r="AP572" s="682"/>
      <c r="AQ572" s="682"/>
      <c r="AR572" s="682"/>
      <c r="AS572" s="682"/>
      <c r="AT572" s="682"/>
      <c r="AU572" s="682"/>
      <c r="AV572" s="682"/>
      <c r="AW572" s="682"/>
      <c r="AX572" s="682"/>
      <c r="AY572" s="682"/>
      <c r="AZ572" s="682"/>
      <c r="BA572" s="682"/>
      <c r="BB572" s="682"/>
      <c r="BC572" s="682"/>
      <c r="BD572" s="682"/>
      <c r="BE572" s="682"/>
      <c r="BF572" s="682"/>
      <c r="BG572" s="682"/>
      <c r="BH572" s="682"/>
      <c r="BI572" s="682"/>
      <c r="BJ572" s="682"/>
      <c r="BK572" s="676"/>
      <c r="BL572" s="676"/>
      <c r="BM572" s="676"/>
      <c r="BN572" s="682"/>
      <c r="BO572" s="682"/>
      <c r="BP572" s="682"/>
      <c r="BQ572" s="682"/>
      <c r="BR572" s="682"/>
      <c r="BS572" s="682"/>
      <c r="BT572" s="682"/>
      <c r="BU572" s="682"/>
      <c r="BV572" s="682"/>
      <c r="BW572" s="682"/>
    </row>
    <row r="573" spans="1:75" ht="13.5" customHeight="1">
      <c r="A573" s="696" t="s">
        <v>87</v>
      </c>
      <c r="B573" s="15" t="s">
        <v>55</v>
      </c>
      <c r="C573" s="692" t="str">
        <f>VLOOKUP($C552,'2025年度(1年後期)'!$B$5:$N$207,COLUMN('2025年度(1年後期)'!$K$5),0)&amp;""</f>
        <v/>
      </c>
      <c r="D573" s="693"/>
      <c r="E573" s="698" t="str">
        <f>VLOOKUP($C552,'2025年度(2年後期)'!$B$5:$N$207,COLUMN('2025年度(2年後期)'!$K$5),0)&amp;""</f>
        <v/>
      </c>
      <c r="F573" s="693"/>
      <c r="G573" s="698" t="str">
        <f>VLOOKUP($C552,'2025年度(3年後期)'!$B$5:$N$207,COLUMN('2025年度(3年後期)'!$K$5),0)&amp;""</f>
        <v/>
      </c>
      <c r="H573" s="693"/>
      <c r="I573" s="698" t="str">
        <f>VLOOKUP($C552,'2025年度(4年後期)'!$B$5:$N$206,COLUMN('2025年度(4年後期)'!$K$5),0)&amp;""</f>
        <v/>
      </c>
      <c r="J573" s="693"/>
      <c r="K573" s="694" t="str">
        <f>VLOOKUP($C552,'2025年度(助産後期)'!$B$5:$N$207,COLUMN('2025年度(助産後期)'!$K$5),0)&amp;""</f>
        <v/>
      </c>
      <c r="L573" s="694"/>
      <c r="M573" s="692" t="str">
        <f>VLOOKUP($C552,'2025年度(M1後期)'!$B$5:$N$207,COLUMN('2025年度(M1後期)'!$K$5),0)&amp;""</f>
        <v/>
      </c>
      <c r="N573" s="693"/>
      <c r="O573" s="694" t="str">
        <f>VLOOKUP($C552,'2025年度(M2後期)'!$B$5:$N$207,COLUMN('2025年度(M2後期)'!$K$5),0)&amp;""</f>
        <v/>
      </c>
      <c r="P573" s="693"/>
      <c r="Q573" s="694" t="str">
        <f>VLOOKUP($C552,'2025年度(D1後期)'!$B$5:$N$207,COLUMN('2025年度(D1後期)'!$K$5),0)&amp;""</f>
        <v/>
      </c>
      <c r="R573" s="693"/>
      <c r="S573" s="694" t="str">
        <f>VLOOKUP($C552,'2025年度(D23後期)'!$B$5:$N$207,COLUMN('2025年度(D23後期)'!$K$5),0)&amp;""</f>
        <v/>
      </c>
      <c r="T573" s="693"/>
      <c r="U573" s="25"/>
      <c r="Z573" s="696" t="str">
        <f>A573</f>
        <v>５時限（16：50～18：20）</v>
      </c>
      <c r="AA573" s="680"/>
      <c r="AB573" s="680"/>
      <c r="AC573" s="680"/>
      <c r="AD573" s="680"/>
      <c r="AE573" s="680"/>
      <c r="AF573" s="680"/>
      <c r="AG573" s="680"/>
      <c r="AH573" s="680"/>
      <c r="AI573" s="680"/>
      <c r="AJ573" s="680"/>
      <c r="AK573" s="680"/>
      <c r="AL573" s="680"/>
      <c r="AM573" s="680"/>
      <c r="AN573" s="680"/>
      <c r="AO573" s="680"/>
      <c r="AP573" s="680"/>
      <c r="AQ573" s="680"/>
      <c r="AR573" s="680"/>
      <c r="AS573" s="680"/>
      <c r="AT573" s="680"/>
      <c r="AU573" s="680"/>
      <c r="AV573" s="680"/>
      <c r="AW573" s="680"/>
      <c r="AX573" s="680"/>
      <c r="AY573" s="680"/>
      <c r="AZ573" s="680"/>
      <c r="BA573" s="680"/>
      <c r="BB573" s="680"/>
      <c r="BC573" s="680"/>
      <c r="BD573" s="680"/>
      <c r="BE573" s="680"/>
      <c r="BF573" s="680"/>
      <c r="BG573" s="680"/>
      <c r="BH573" s="680"/>
      <c r="BI573" s="680"/>
      <c r="BJ573" s="680"/>
      <c r="BK573" s="674"/>
      <c r="BL573" s="674"/>
      <c r="BM573" s="674"/>
      <c r="BN573" s="680"/>
      <c r="BO573" s="680"/>
      <c r="BP573" s="680"/>
      <c r="BQ573" s="680"/>
      <c r="BR573" s="680"/>
      <c r="BS573" s="680"/>
      <c r="BT573" s="680"/>
      <c r="BU573" s="680"/>
      <c r="BV573" s="680"/>
      <c r="BW573" s="680"/>
    </row>
    <row r="574" spans="1:75" ht="13.5" customHeight="1">
      <c r="A574" s="696"/>
      <c r="B574" s="15" t="s">
        <v>58</v>
      </c>
      <c r="C574" s="688" t="str">
        <f>IFERROR(VLOOKUP(C573,科目・教員!$A$2:$B$349,2,0),"")</f>
        <v/>
      </c>
      <c r="D574" s="689"/>
      <c r="E574" s="690" t="str">
        <f>IFERROR(VLOOKUP(E573,科目・教員!$A$2:$B$349,2,0),"")</f>
        <v/>
      </c>
      <c r="F574" s="689"/>
      <c r="G574" s="690" t="str">
        <f>IFERROR(VLOOKUP(G573,科目・教員!$A$2:$B$349,2,0),"")</f>
        <v/>
      </c>
      <c r="H574" s="689"/>
      <c r="I574" s="690" t="str">
        <f>IFERROR(VLOOKUP(I573,科目・教員!$A$2:$B$349,2,0),"")</f>
        <v/>
      </c>
      <c r="J574" s="689"/>
      <c r="K574" s="691" t="str">
        <f>IFERROR(VLOOKUP(K573,科目・教員!$A$2:$B$349,2,0),"")</f>
        <v/>
      </c>
      <c r="L574" s="691"/>
      <c r="M574" s="688" t="str">
        <f>IFERROR(VLOOKUP(M573,科目・教員!$A$2:$B$349,2,0),"")</f>
        <v/>
      </c>
      <c r="N574" s="689"/>
      <c r="O574" s="691" t="str">
        <f>IFERROR(VLOOKUP(O573,科目・教員!$A$2:$B$349,2,0),"")</f>
        <v/>
      </c>
      <c r="P574" s="689"/>
      <c r="Q574" s="691" t="str">
        <f>IFERROR(VLOOKUP(Q573,科目・教員!$A$2:$B$349,2,0),"")</f>
        <v/>
      </c>
      <c r="R574" s="689"/>
      <c r="S574" s="691" t="str">
        <f>IFERROR(VLOOKUP(S573,科目・教員!$A$2:$B$349,2,0),"")</f>
        <v/>
      </c>
      <c r="T574" s="689"/>
      <c r="U574" s="25"/>
      <c r="Z574" s="696"/>
      <c r="AA574" s="681"/>
      <c r="AB574" s="681"/>
      <c r="AC574" s="681"/>
      <c r="AD574" s="681"/>
      <c r="AE574" s="681"/>
      <c r="AF574" s="681"/>
      <c r="AG574" s="681"/>
      <c r="AH574" s="681"/>
      <c r="AI574" s="681"/>
      <c r="AJ574" s="681"/>
      <c r="AK574" s="681"/>
      <c r="AL574" s="681"/>
      <c r="AM574" s="681"/>
      <c r="AN574" s="681"/>
      <c r="AO574" s="681"/>
      <c r="AP574" s="681"/>
      <c r="AQ574" s="681"/>
      <c r="AR574" s="681"/>
      <c r="AS574" s="681"/>
      <c r="AT574" s="681"/>
      <c r="AU574" s="681"/>
      <c r="AV574" s="681"/>
      <c r="AW574" s="681"/>
      <c r="AX574" s="681"/>
      <c r="AY574" s="681"/>
      <c r="AZ574" s="681"/>
      <c r="BA574" s="681"/>
      <c r="BB574" s="681"/>
      <c r="BC574" s="681"/>
      <c r="BD574" s="681"/>
      <c r="BE574" s="681"/>
      <c r="BF574" s="681"/>
      <c r="BG574" s="681"/>
      <c r="BH574" s="681"/>
      <c r="BI574" s="681"/>
      <c r="BJ574" s="681"/>
      <c r="BK574" s="675"/>
      <c r="BL574" s="675"/>
      <c r="BM574" s="675"/>
      <c r="BN574" s="681"/>
      <c r="BO574" s="681"/>
      <c r="BP574" s="681"/>
      <c r="BQ574" s="681"/>
      <c r="BR574" s="681"/>
      <c r="BS574" s="681"/>
      <c r="BT574" s="681"/>
      <c r="BU574" s="681"/>
      <c r="BV574" s="681"/>
      <c r="BW574" s="681"/>
    </row>
    <row r="575" spans="1:75" ht="13.5" customHeight="1">
      <c r="A575" s="696"/>
      <c r="B575" s="15" t="s">
        <v>60</v>
      </c>
      <c r="C575" s="688" t="str">
        <f>VLOOKUP($C552,'2025年度(1年後期)'!$B$5:$N$207,COLUMN('2025年度(1年後期)'!$K$5)+1,0)&amp;""</f>
        <v/>
      </c>
      <c r="D575" s="689"/>
      <c r="E575" s="690" t="str">
        <f>VLOOKUP($C552,'2025年度(2年後期)'!$B$5:$N$207,COLUMN('2025年度(2年後期)'!$K$5)+1,0)&amp;""</f>
        <v/>
      </c>
      <c r="F575" s="689"/>
      <c r="G575" s="690" t="str">
        <f>VLOOKUP($C552,'2025年度(3年後期)'!$B$5:$N$207,COLUMN('2025年度(3年後期)'!$K$5)+1,0)&amp;""</f>
        <v/>
      </c>
      <c r="H575" s="689"/>
      <c r="I575" s="690" t="str">
        <f>VLOOKUP($C552,'2025年度(4年後期)'!$B$5:$N$206,COLUMN('2025年度(4年後期)'!$K$5)+1,0)&amp;""</f>
        <v/>
      </c>
      <c r="J575" s="689"/>
      <c r="K575" s="691" t="str">
        <f>VLOOKUP($C552,'2025年度(助産後期)'!$B$5:$N$207,COLUMN('2025年度(助産後期)'!$K$5)+1,0)&amp;""</f>
        <v/>
      </c>
      <c r="L575" s="691"/>
      <c r="M575" s="688" t="str">
        <f>VLOOKUP($C552,'2025年度(M1後期)'!$B$5:$N$207,COLUMN('2025年度(M1後期)'!$K$5)+1,0)&amp;""</f>
        <v/>
      </c>
      <c r="N575" s="689"/>
      <c r="O575" s="691" t="str">
        <f>VLOOKUP($C552,'2025年度(M1後期)'!$B$5:$N$207,COLUMN('2025年度(M1後期)'!$K$5)+1,0)&amp;""</f>
        <v/>
      </c>
      <c r="P575" s="689"/>
      <c r="Q575" s="691" t="str">
        <f>VLOOKUP($C552,'2025年度(D1後期)'!$B$5:$N$207,COLUMN('2025年度(D1後期)'!$K$5)+1,0)&amp;""</f>
        <v/>
      </c>
      <c r="R575" s="689"/>
      <c r="S575" s="691" t="str">
        <f>VLOOKUP($C552,'2025年度(D23後期)'!$B$5:$N$207,COLUMN('2025年度(D23後期)'!$K$5)+1,0)&amp;""</f>
        <v/>
      </c>
      <c r="T575" s="689"/>
      <c r="U575" s="25"/>
      <c r="Z575" s="696"/>
      <c r="AA575" s="681"/>
      <c r="AB575" s="681"/>
      <c r="AC575" s="681"/>
      <c r="AD575" s="681"/>
      <c r="AE575" s="681"/>
      <c r="AF575" s="681"/>
      <c r="AG575" s="681"/>
      <c r="AH575" s="681"/>
      <c r="AI575" s="681"/>
      <c r="AJ575" s="681"/>
      <c r="AK575" s="681"/>
      <c r="AL575" s="681"/>
      <c r="AM575" s="681"/>
      <c r="AN575" s="681"/>
      <c r="AO575" s="681"/>
      <c r="AP575" s="681"/>
      <c r="AQ575" s="681"/>
      <c r="AR575" s="681"/>
      <c r="AS575" s="681"/>
      <c r="AT575" s="681"/>
      <c r="AU575" s="681"/>
      <c r="AV575" s="681"/>
      <c r="AW575" s="681"/>
      <c r="AX575" s="681"/>
      <c r="AY575" s="681"/>
      <c r="AZ575" s="681"/>
      <c r="BA575" s="681"/>
      <c r="BB575" s="681"/>
      <c r="BC575" s="681"/>
      <c r="BD575" s="681"/>
      <c r="BE575" s="681"/>
      <c r="BF575" s="681"/>
      <c r="BG575" s="681"/>
      <c r="BH575" s="681"/>
      <c r="BI575" s="681"/>
      <c r="BJ575" s="681"/>
      <c r="BK575" s="675"/>
      <c r="BL575" s="675"/>
      <c r="BM575" s="675"/>
      <c r="BN575" s="681"/>
      <c r="BO575" s="681"/>
      <c r="BP575" s="681"/>
      <c r="BQ575" s="681"/>
      <c r="BR575" s="681"/>
      <c r="BS575" s="681"/>
      <c r="BT575" s="681"/>
      <c r="BU575" s="681"/>
      <c r="BV575" s="681"/>
      <c r="BW575" s="681"/>
    </row>
    <row r="576" spans="1:75" ht="13.5" customHeight="1">
      <c r="A576" s="697"/>
      <c r="B576" s="16" t="s">
        <v>62</v>
      </c>
      <c r="C576" s="687"/>
      <c r="D576" s="685"/>
      <c r="E576" s="684"/>
      <c r="F576" s="685"/>
      <c r="G576" s="684"/>
      <c r="H576" s="685"/>
      <c r="I576" s="684"/>
      <c r="J576" s="685"/>
      <c r="K576" s="686"/>
      <c r="L576" s="686"/>
      <c r="M576" s="687"/>
      <c r="N576" s="685"/>
      <c r="O576" s="686"/>
      <c r="P576" s="685"/>
      <c r="Q576" s="686"/>
      <c r="R576" s="685"/>
      <c r="S576" s="686"/>
      <c r="T576" s="685"/>
      <c r="U576" s="37"/>
      <c r="V576" s="19"/>
      <c r="W576" s="19"/>
      <c r="X576" s="19"/>
      <c r="Y576" s="19"/>
      <c r="Z576" s="697"/>
      <c r="AA576" s="682"/>
      <c r="AB576" s="682"/>
      <c r="AC576" s="682"/>
      <c r="AD576" s="682"/>
      <c r="AE576" s="682"/>
      <c r="AF576" s="682"/>
      <c r="AG576" s="682"/>
      <c r="AH576" s="682"/>
      <c r="AI576" s="682"/>
      <c r="AJ576" s="682"/>
      <c r="AK576" s="682"/>
      <c r="AL576" s="682"/>
      <c r="AM576" s="682"/>
      <c r="AN576" s="682"/>
      <c r="AO576" s="682"/>
      <c r="AP576" s="682"/>
      <c r="AQ576" s="682"/>
      <c r="AR576" s="682"/>
      <c r="AS576" s="682"/>
      <c r="AT576" s="682"/>
      <c r="AU576" s="682"/>
      <c r="AV576" s="682"/>
      <c r="AW576" s="682"/>
      <c r="AX576" s="682"/>
      <c r="AY576" s="682"/>
      <c r="AZ576" s="682"/>
      <c r="BA576" s="682"/>
      <c r="BB576" s="682"/>
      <c r="BC576" s="682"/>
      <c r="BD576" s="682"/>
      <c r="BE576" s="682"/>
      <c r="BF576" s="682"/>
      <c r="BG576" s="682"/>
      <c r="BH576" s="682"/>
      <c r="BI576" s="682"/>
      <c r="BJ576" s="682"/>
      <c r="BK576" s="676"/>
      <c r="BL576" s="676"/>
      <c r="BM576" s="676"/>
      <c r="BN576" s="682"/>
      <c r="BO576" s="682"/>
      <c r="BP576" s="682"/>
      <c r="BQ576" s="682"/>
      <c r="BR576" s="682"/>
      <c r="BS576" s="682"/>
      <c r="BT576" s="682"/>
      <c r="BU576" s="682"/>
      <c r="BV576" s="682"/>
      <c r="BW576" s="682"/>
    </row>
    <row r="577" spans="1:75" ht="21.75">
      <c r="A577" s="5"/>
      <c r="B577" s="6"/>
      <c r="C577" s="722">
        <f>C552+1</f>
        <v>46077</v>
      </c>
      <c r="D577" s="722"/>
      <c r="E577" s="722"/>
      <c r="F577" s="722"/>
      <c r="G577" s="722"/>
      <c r="H577" s="722"/>
      <c r="I577" s="722"/>
      <c r="J577" s="722"/>
      <c r="K577" s="722"/>
      <c r="L577" s="722"/>
      <c r="M577" s="722"/>
      <c r="N577" s="722"/>
      <c r="O577" s="722"/>
      <c r="P577" s="722"/>
      <c r="Q577" s="722"/>
      <c r="R577" s="722"/>
      <c r="S577" s="722"/>
      <c r="T577" s="722"/>
      <c r="U577" s="781">
        <f>C577</f>
        <v>46077</v>
      </c>
      <c r="V577" s="782"/>
      <c r="W577" s="782"/>
      <c r="X577" s="782"/>
      <c r="Y577" s="782"/>
      <c r="Z577" s="783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96" t="s">
        <v>54</v>
      </c>
      <c r="B578" s="12" t="s">
        <v>55</v>
      </c>
      <c r="C578" s="705" t="str">
        <f>VLOOKUP($C577,'2025年度(1年後期)'!$B$5:$N$207,COLUMN('2025年度(1年後期)'!$C$5),0)&amp;""</f>
        <v/>
      </c>
      <c r="D578" s="706"/>
      <c r="E578" s="713" t="str">
        <f>VLOOKUP($C577,'2025年度(2年後期)'!$B$5:$N$207,COLUMN('2025年度(2年後期)'!$C$5),0)&amp;""</f>
        <v/>
      </c>
      <c r="F578" s="706"/>
      <c r="G578" s="713" t="str">
        <f>VLOOKUP($C577,'2025年度(3年後期)'!$B$5:$N$207,COLUMN('2025年度(3年後期)'!$C$5),0)&amp;""</f>
        <v>領域別実習(補習)</v>
      </c>
      <c r="H578" s="706"/>
      <c r="I578" s="713" t="str">
        <f>VLOOKUP($C577,'2025年度(4年後期)'!$B$5:$N$206,COLUMN('2025年度(4年後期)'!$C$5),0)&amp;""</f>
        <v/>
      </c>
      <c r="J578" s="706"/>
      <c r="K578" s="693" t="str">
        <f>VLOOKUP($C577,'2025年度(助産後期)'!$B$5:$N$207,COLUMN('2025年度(助産後期)'!$C$5),0)&amp;""</f>
        <v/>
      </c>
      <c r="L578" s="709"/>
      <c r="M578" s="723" t="str">
        <f>VLOOKUP($C577,'2025年度(M1後期)'!$B$5:$N$207,COLUMN('2025年度(M1後期)'!$C$5),0)&amp;""</f>
        <v/>
      </c>
      <c r="N578" s="709"/>
      <c r="O578" s="713" t="str">
        <f>VLOOKUP($C577,'2025年度(M2後期)'!$B$5:$N$207,COLUMN('2025年度(M2後期)'!$C$5),0)&amp;""</f>
        <v/>
      </c>
      <c r="P578" s="706"/>
      <c r="Q578" s="713" t="str">
        <f>VLOOKUP($C577,'2025年度(D1後期)'!$B$5:$N$207,COLUMN('2025年度(D1後期)'!$C$5),0)&amp;""</f>
        <v/>
      </c>
      <c r="R578" s="706"/>
      <c r="S578" s="693" t="str">
        <f>VLOOKUP($C577,'2025年度(D23後期)'!$B$5:$N$207,COLUMN('2025年度(D23後期)'!$C$5),0)&amp;""</f>
        <v/>
      </c>
      <c r="T578" s="706"/>
      <c r="U578" s="43"/>
      <c r="Z578" s="695" t="str">
        <f>A578</f>
        <v xml:space="preserve">１時限（09：20～10：50） </v>
      </c>
      <c r="AA578" s="680"/>
      <c r="AB578" s="680"/>
      <c r="AC578" s="680"/>
      <c r="AD578" s="680"/>
      <c r="AE578" s="680"/>
      <c r="AF578" s="680"/>
      <c r="AG578" s="680"/>
      <c r="AH578" s="680"/>
      <c r="AI578" s="680"/>
      <c r="AJ578" s="680"/>
      <c r="AK578" s="680"/>
      <c r="AL578" s="680"/>
      <c r="AM578" s="680"/>
      <c r="AN578" s="680"/>
      <c r="AO578" s="680"/>
      <c r="AP578" s="680"/>
      <c r="AQ578" s="680"/>
      <c r="AR578" s="680"/>
      <c r="AS578" s="680"/>
      <c r="AT578" s="680"/>
      <c r="AU578" s="680"/>
      <c r="AV578" s="680"/>
      <c r="AW578" s="680"/>
      <c r="AX578" s="680"/>
      <c r="AY578" s="680"/>
      <c r="AZ578" s="680"/>
      <c r="BA578" s="680"/>
      <c r="BB578" s="680"/>
      <c r="BC578" s="680"/>
      <c r="BD578" s="680"/>
      <c r="BE578" s="680"/>
      <c r="BF578" s="680"/>
      <c r="BG578" s="680"/>
      <c r="BH578" s="680"/>
      <c r="BI578" s="680"/>
      <c r="BJ578" s="680"/>
      <c r="BK578" s="674"/>
      <c r="BL578" s="674"/>
      <c r="BM578" s="674"/>
      <c r="BN578" s="680"/>
      <c r="BO578" s="680"/>
      <c r="BP578" s="680"/>
      <c r="BQ578" s="680"/>
      <c r="BR578" s="680"/>
      <c r="BS578" s="680"/>
      <c r="BT578" s="680"/>
      <c r="BU578" s="680"/>
      <c r="BV578" s="680"/>
      <c r="BW578" s="680"/>
    </row>
    <row r="579" spans="1:75" ht="13.5" customHeight="1">
      <c r="A579" s="696"/>
      <c r="B579" s="15" t="s">
        <v>58</v>
      </c>
      <c r="C579" s="708" t="str">
        <f>IFERROR(VLOOKUP(C578,科目・教員!$A$2:$B$349,2,0),"")</f>
        <v/>
      </c>
      <c r="D579" s="707"/>
      <c r="E579" s="716" t="str">
        <f>IFERROR(VLOOKUP(E578,科目・教員!$A$2:$B$349,2,0),"")</f>
        <v/>
      </c>
      <c r="F579" s="707"/>
      <c r="G579" s="716" t="str">
        <f>IFERROR(VLOOKUP(G578,科目・教員!$A$2:$B$349,2,0),"")</f>
        <v/>
      </c>
      <c r="H579" s="707"/>
      <c r="I579" s="716" t="str">
        <f>IFERROR(VLOOKUP(I578,科目・教員!$A$2:$B$349,2,0),"")</f>
        <v/>
      </c>
      <c r="J579" s="707"/>
      <c r="K579" s="689" t="str">
        <f>IFERROR(VLOOKUP(K578,科目・教員!$A$2:$B$349,2,0),"")</f>
        <v/>
      </c>
      <c r="L579" s="717"/>
      <c r="M579" s="718" t="str">
        <f>IFERROR(VLOOKUP(M578,科目・教員!$A$2:$B$349,2,0),"")</f>
        <v/>
      </c>
      <c r="N579" s="707"/>
      <c r="O579" s="716" t="str">
        <f>IFERROR(VLOOKUP(O578,科目・教員!$A$2:$B$349,2,0),"")</f>
        <v/>
      </c>
      <c r="P579" s="707"/>
      <c r="Q579" s="716" t="str">
        <f>IFERROR(VLOOKUP(Q578,科目・教員!$A$2:$B$349,2,0),"")</f>
        <v/>
      </c>
      <c r="R579" s="707"/>
      <c r="S579" s="689" t="str">
        <f>IFERROR(VLOOKUP(S578,科目・教員!$A$2:$B$349,2,0),"")</f>
        <v/>
      </c>
      <c r="T579" s="707"/>
      <c r="U579" s="25"/>
      <c r="Z579" s="696"/>
      <c r="AA579" s="681"/>
      <c r="AB579" s="681"/>
      <c r="AC579" s="681"/>
      <c r="AD579" s="681"/>
      <c r="AE579" s="681"/>
      <c r="AF579" s="681"/>
      <c r="AG579" s="681"/>
      <c r="AH579" s="681"/>
      <c r="AI579" s="681"/>
      <c r="AJ579" s="681"/>
      <c r="AK579" s="681"/>
      <c r="AL579" s="681"/>
      <c r="AM579" s="681"/>
      <c r="AN579" s="681"/>
      <c r="AO579" s="681"/>
      <c r="AP579" s="681"/>
      <c r="AQ579" s="681"/>
      <c r="AR579" s="681"/>
      <c r="AS579" s="681"/>
      <c r="AT579" s="681"/>
      <c r="AU579" s="681"/>
      <c r="AV579" s="681"/>
      <c r="AW579" s="681"/>
      <c r="AX579" s="681"/>
      <c r="AY579" s="681"/>
      <c r="AZ579" s="681"/>
      <c r="BA579" s="681"/>
      <c r="BB579" s="681"/>
      <c r="BC579" s="681"/>
      <c r="BD579" s="681"/>
      <c r="BE579" s="681"/>
      <c r="BF579" s="681"/>
      <c r="BG579" s="681"/>
      <c r="BH579" s="681"/>
      <c r="BI579" s="681"/>
      <c r="BJ579" s="681"/>
      <c r="BK579" s="675"/>
      <c r="BL579" s="675"/>
      <c r="BM579" s="675"/>
      <c r="BN579" s="681"/>
      <c r="BO579" s="681"/>
      <c r="BP579" s="681"/>
      <c r="BQ579" s="681"/>
      <c r="BR579" s="681"/>
      <c r="BS579" s="681"/>
      <c r="BT579" s="681"/>
      <c r="BU579" s="681"/>
      <c r="BV579" s="681"/>
      <c r="BW579" s="681"/>
    </row>
    <row r="580" spans="1:75" ht="13.5" customHeight="1">
      <c r="A580" s="696"/>
      <c r="B580" s="15" t="s">
        <v>60</v>
      </c>
      <c r="C580" s="708" t="str">
        <f>VLOOKUP($C577,'2025年度(1年後期)'!$B$5:$N$207,COLUMN('2025年度(1年後期)'!$C$5)+1,0)&amp;""</f>
        <v/>
      </c>
      <c r="D580" s="707"/>
      <c r="E580" s="716" t="str">
        <f>VLOOKUP($C577,'2025年度(2年後期)'!$B$5:$N$207,COLUMN('2025年度(2年後期)'!$C$5)+1,0)&amp;""</f>
        <v/>
      </c>
      <c r="F580" s="707"/>
      <c r="G580" s="716" t="str">
        <f>VLOOKUP($C577,'2025年度(3年後期)'!$B$5:$N$207,COLUMN('2025年度(3年後期)'!$C$5)+1,0)&amp;""</f>
        <v/>
      </c>
      <c r="H580" s="707"/>
      <c r="I580" s="716" t="str">
        <f>VLOOKUP($C577,'2025年度(4年後期)'!$B$5:$N$206,COLUMN('2025年度(4年後期)'!$C$5)+1,0)&amp;""</f>
        <v/>
      </c>
      <c r="J580" s="707"/>
      <c r="K580" s="689" t="str">
        <f>VLOOKUP($C577,'2025年度(助産後期)'!$B$5:$N$207,COLUMN('2025年度(助産後期)'!$C$5)+1,0)&amp;""</f>
        <v/>
      </c>
      <c r="L580" s="717"/>
      <c r="M580" s="718" t="str">
        <f>VLOOKUP($C577,'2025年度(M1後期)'!$B$5:$N$207,COLUMN('2025年度(M1後期)'!$C$5)+1,0)&amp;""</f>
        <v/>
      </c>
      <c r="N580" s="707"/>
      <c r="O580" s="716" t="str">
        <f>VLOOKUP($C577,'2025年度(M2後期)'!$B$5:$N$207,COLUMN('2025年度(M2後期)'!$C$5)+1,0)&amp;""</f>
        <v/>
      </c>
      <c r="P580" s="707"/>
      <c r="Q580" s="716" t="str">
        <f>VLOOKUP($C577,'2025年度(D1後期)'!$B$5:$N$207,COLUMN('2025年度(D1後期)'!$C$5)+1,0)&amp;""</f>
        <v/>
      </c>
      <c r="R580" s="707"/>
      <c r="S580" s="689" t="str">
        <f>VLOOKUP($C577,'2025年度(D23後期)'!$B$5:$N$207,COLUMN('2025年度(D23後期)'!$C$5)+1,0)&amp;""</f>
        <v/>
      </c>
      <c r="T580" s="707"/>
      <c r="U580" s="25"/>
      <c r="Z580" s="696"/>
      <c r="AA580" s="681"/>
      <c r="AB580" s="681"/>
      <c r="AC580" s="681"/>
      <c r="AD580" s="681"/>
      <c r="AE580" s="681"/>
      <c r="AF580" s="681"/>
      <c r="AG580" s="681"/>
      <c r="AH580" s="681"/>
      <c r="AI580" s="681"/>
      <c r="AJ580" s="681"/>
      <c r="AK580" s="681"/>
      <c r="AL580" s="681"/>
      <c r="AM580" s="681"/>
      <c r="AN580" s="681"/>
      <c r="AO580" s="681"/>
      <c r="AP580" s="681"/>
      <c r="AQ580" s="681"/>
      <c r="AR580" s="681"/>
      <c r="AS580" s="681"/>
      <c r="AT580" s="681"/>
      <c r="AU580" s="681"/>
      <c r="AV580" s="681"/>
      <c r="AW580" s="681"/>
      <c r="AX580" s="681"/>
      <c r="AY580" s="681"/>
      <c r="AZ580" s="681"/>
      <c r="BA580" s="681"/>
      <c r="BB580" s="681"/>
      <c r="BC580" s="681"/>
      <c r="BD580" s="681"/>
      <c r="BE580" s="681"/>
      <c r="BF580" s="681"/>
      <c r="BG580" s="681"/>
      <c r="BH580" s="681"/>
      <c r="BI580" s="681"/>
      <c r="BJ580" s="681"/>
      <c r="BK580" s="675"/>
      <c r="BL580" s="675"/>
      <c r="BM580" s="675"/>
      <c r="BN580" s="681"/>
      <c r="BO580" s="681"/>
      <c r="BP580" s="681"/>
      <c r="BQ580" s="681"/>
      <c r="BR580" s="681"/>
      <c r="BS580" s="681"/>
      <c r="BT580" s="681"/>
      <c r="BU580" s="681"/>
      <c r="BV580" s="681"/>
      <c r="BW580" s="681"/>
    </row>
    <row r="581" spans="1:75" ht="13.5" customHeight="1">
      <c r="A581" s="697"/>
      <c r="B581" s="16" t="s">
        <v>62</v>
      </c>
      <c r="C581" s="687"/>
      <c r="D581" s="719"/>
      <c r="E581" s="684"/>
      <c r="F581" s="719"/>
      <c r="G581" s="684"/>
      <c r="H581" s="719"/>
      <c r="I581" s="684"/>
      <c r="J581" s="719"/>
      <c r="K581" s="686"/>
      <c r="L581" s="720"/>
      <c r="M581" s="721"/>
      <c r="N581" s="719"/>
      <c r="O581" s="684"/>
      <c r="P581" s="719"/>
      <c r="Q581" s="684"/>
      <c r="R581" s="719"/>
      <c r="S581" s="686"/>
      <c r="T581" s="719"/>
      <c r="U581" s="25"/>
      <c r="Z581" s="697"/>
      <c r="AA581" s="682"/>
      <c r="AB581" s="682"/>
      <c r="AC581" s="682"/>
      <c r="AD581" s="682"/>
      <c r="AE581" s="682"/>
      <c r="AF581" s="682"/>
      <c r="AG581" s="682"/>
      <c r="AH581" s="682"/>
      <c r="AI581" s="682"/>
      <c r="AJ581" s="682"/>
      <c r="AK581" s="682"/>
      <c r="AL581" s="682"/>
      <c r="AM581" s="682"/>
      <c r="AN581" s="682"/>
      <c r="AO581" s="682"/>
      <c r="AP581" s="682"/>
      <c r="AQ581" s="682"/>
      <c r="AR581" s="682"/>
      <c r="AS581" s="682"/>
      <c r="AT581" s="682"/>
      <c r="AU581" s="682"/>
      <c r="AV581" s="682"/>
      <c r="AW581" s="682"/>
      <c r="AX581" s="682"/>
      <c r="AY581" s="682"/>
      <c r="AZ581" s="682"/>
      <c r="BA581" s="682"/>
      <c r="BB581" s="682"/>
      <c r="BC581" s="682"/>
      <c r="BD581" s="682"/>
      <c r="BE581" s="682"/>
      <c r="BF581" s="682"/>
      <c r="BG581" s="682"/>
      <c r="BH581" s="682"/>
      <c r="BI581" s="682"/>
      <c r="BJ581" s="682"/>
      <c r="BK581" s="676"/>
      <c r="BL581" s="676"/>
      <c r="BM581" s="676"/>
      <c r="BN581" s="682"/>
      <c r="BO581" s="682"/>
      <c r="BP581" s="682"/>
      <c r="BQ581" s="682"/>
      <c r="BR581" s="682"/>
      <c r="BS581" s="682"/>
      <c r="BT581" s="682"/>
      <c r="BU581" s="682"/>
      <c r="BV581" s="682"/>
      <c r="BW581" s="682"/>
    </row>
    <row r="582" spans="1:75" ht="13.5" customHeight="1">
      <c r="A582" s="696" t="s">
        <v>64</v>
      </c>
      <c r="B582" s="15" t="s">
        <v>55</v>
      </c>
      <c r="C582" s="705" t="str">
        <f>VLOOKUP($C577,'2025年度(1年後期)'!$B$5:$N$207,COLUMN('2025年度(1年後期)'!$E$5),0)&amp;""</f>
        <v/>
      </c>
      <c r="D582" s="706"/>
      <c r="E582" s="713" t="str">
        <f>VLOOKUP($C577,'2025年度(2年後期)'!$B$5:$N$207,COLUMN('2025年度(2年後期)'!$E$5),0)&amp;""</f>
        <v/>
      </c>
      <c r="F582" s="706"/>
      <c r="G582" s="713" t="str">
        <f>VLOOKUP($C577,'2025年度(3年後期)'!$B$5:$N$207,COLUMN('2025年度(3年後期)'!$E$5),0)&amp;""</f>
        <v>領域別実習(補習)</v>
      </c>
      <c r="H582" s="706"/>
      <c r="I582" s="713" t="str">
        <f>VLOOKUP($C577,'2025年度(4年後期)'!$B$5:$N$206,COLUMN('2025年度(4年後期)'!$E$5),0)&amp;""</f>
        <v/>
      </c>
      <c r="J582" s="706"/>
      <c r="K582" s="693" t="str">
        <f>VLOOKUP($C577,'2025年度(助産後期)'!$B$5:$N$207,COLUMN('2025年度(助産後期)'!$E$5),0)&amp;""</f>
        <v/>
      </c>
      <c r="L582" s="709"/>
      <c r="M582" s="705" t="str">
        <f>VLOOKUP($C577,'2025年度(M1後期)'!$B$5:$N$207,COLUMN('2025年度(M1後期)'!$E$5),0)&amp;""</f>
        <v/>
      </c>
      <c r="N582" s="706"/>
      <c r="O582" s="693" t="str">
        <f>VLOOKUP($C577,'2025年度(M2後期)'!$B$5:$N$207,COLUMN('2025年度(M2後期)'!$E$5),0)&amp;""</f>
        <v/>
      </c>
      <c r="P582" s="706"/>
      <c r="Q582" s="693" t="str">
        <f>VLOOKUP($C577,'2025年度(D1後期)'!$B$5:$N$207,COLUMN('2025年度(D1後期)'!$E$5),0)&amp;""</f>
        <v/>
      </c>
      <c r="R582" s="706"/>
      <c r="S582" s="693" t="str">
        <f>VLOOKUP($C577,'2025年度(D23後期)'!$B$5:$N$207,COLUMN('2025年度(D23後期)'!$E$5),0)&amp;""</f>
        <v/>
      </c>
      <c r="T582" s="706"/>
      <c r="U582" s="25"/>
      <c r="Z582" s="696" t="str">
        <f>A582</f>
        <v>２時限（11：00～12：30）</v>
      </c>
      <c r="AA582" s="680"/>
      <c r="AB582" s="680"/>
      <c r="AC582" s="680"/>
      <c r="AD582" s="680"/>
      <c r="AE582" s="680"/>
      <c r="AF582" s="680"/>
      <c r="AG582" s="680"/>
      <c r="AH582" s="680"/>
      <c r="AI582" s="680"/>
      <c r="AJ582" s="680"/>
      <c r="AK582" s="680"/>
      <c r="AL582" s="680"/>
      <c r="AM582" s="680"/>
      <c r="AN582" s="680"/>
      <c r="AO582" s="680"/>
      <c r="AP582" s="680"/>
      <c r="AQ582" s="680"/>
      <c r="AR582" s="680"/>
      <c r="AS582" s="680"/>
      <c r="AT582" s="680"/>
      <c r="AU582" s="680"/>
      <c r="AV582" s="680"/>
      <c r="AW582" s="680"/>
      <c r="AX582" s="680"/>
      <c r="AY582" s="680"/>
      <c r="AZ582" s="680"/>
      <c r="BA582" s="680"/>
      <c r="BB582" s="680"/>
      <c r="BC582" s="680"/>
      <c r="BD582" s="680"/>
      <c r="BE582" s="680"/>
      <c r="BF582" s="680"/>
      <c r="BG582" s="680"/>
      <c r="BH582" s="680"/>
      <c r="BI582" s="680"/>
      <c r="BJ582" s="680"/>
      <c r="BK582" s="674"/>
      <c r="BL582" s="674"/>
      <c r="BM582" s="674"/>
      <c r="BN582" s="680"/>
      <c r="BO582" s="680"/>
      <c r="BP582" s="680"/>
      <c r="BQ582" s="680"/>
      <c r="BR582" s="680"/>
      <c r="BS582" s="680"/>
      <c r="BT582" s="680"/>
      <c r="BU582" s="680"/>
      <c r="BV582" s="680"/>
      <c r="BW582" s="680"/>
    </row>
    <row r="583" spans="1:75" ht="13.5" customHeight="1">
      <c r="A583" s="696"/>
      <c r="B583" s="15" t="s">
        <v>58</v>
      </c>
      <c r="C583" s="708" t="str">
        <f>IFERROR(VLOOKUP(C582,科目・教員!$A$2:$B$349,2,0),"")</f>
        <v/>
      </c>
      <c r="D583" s="707"/>
      <c r="E583" s="716" t="str">
        <f>IFERROR(VLOOKUP(E582,科目・教員!$A$2:$B$349,2,0),"")</f>
        <v/>
      </c>
      <c r="F583" s="707"/>
      <c r="G583" s="716" t="str">
        <f>IFERROR(VLOOKUP(G582,科目・教員!$A$2:$B$349,2,0),"")</f>
        <v/>
      </c>
      <c r="H583" s="707"/>
      <c r="I583" s="716" t="str">
        <f>IFERROR(VLOOKUP(I582,科目・教員!$A$2:$B$349,2,0),"")</f>
        <v/>
      </c>
      <c r="J583" s="707"/>
      <c r="K583" s="689" t="str">
        <f>IFERROR(VLOOKUP(K582,科目・教員!$A$2:$B$349,2,0),"")</f>
        <v/>
      </c>
      <c r="L583" s="717"/>
      <c r="M583" s="708" t="str">
        <f>IFERROR(VLOOKUP(M582,科目・教員!$A$2:$B$349,2,0),"")</f>
        <v/>
      </c>
      <c r="N583" s="707"/>
      <c r="O583" s="689" t="str">
        <f>IFERROR(VLOOKUP(O582,科目・教員!$A$2:$B$349,2,0),"")</f>
        <v/>
      </c>
      <c r="P583" s="707"/>
      <c r="Q583" s="689" t="str">
        <f>IFERROR(VLOOKUP(Q582,科目・教員!$A$2:$B$349,2,0),"")</f>
        <v/>
      </c>
      <c r="R583" s="707"/>
      <c r="S583" s="689" t="str">
        <f>IFERROR(VLOOKUP(S582,科目・教員!$A$2:$B$349,2,0),"")</f>
        <v/>
      </c>
      <c r="T583" s="707"/>
      <c r="U583" s="25"/>
      <c r="Z583" s="696"/>
      <c r="AA583" s="681"/>
      <c r="AB583" s="681"/>
      <c r="AC583" s="681"/>
      <c r="AD583" s="681"/>
      <c r="AE583" s="681"/>
      <c r="AF583" s="681"/>
      <c r="AG583" s="681"/>
      <c r="AH583" s="681"/>
      <c r="AI583" s="681"/>
      <c r="AJ583" s="681"/>
      <c r="AK583" s="681"/>
      <c r="AL583" s="681"/>
      <c r="AM583" s="681"/>
      <c r="AN583" s="681"/>
      <c r="AO583" s="681"/>
      <c r="AP583" s="681"/>
      <c r="AQ583" s="681"/>
      <c r="AR583" s="681"/>
      <c r="AS583" s="681"/>
      <c r="AT583" s="681"/>
      <c r="AU583" s="681"/>
      <c r="AV583" s="681"/>
      <c r="AW583" s="681"/>
      <c r="AX583" s="681"/>
      <c r="AY583" s="681"/>
      <c r="AZ583" s="681"/>
      <c r="BA583" s="681"/>
      <c r="BB583" s="681"/>
      <c r="BC583" s="681"/>
      <c r="BD583" s="681"/>
      <c r="BE583" s="681"/>
      <c r="BF583" s="681"/>
      <c r="BG583" s="681"/>
      <c r="BH583" s="681"/>
      <c r="BI583" s="681"/>
      <c r="BJ583" s="681"/>
      <c r="BK583" s="675"/>
      <c r="BL583" s="675"/>
      <c r="BM583" s="675"/>
      <c r="BN583" s="681"/>
      <c r="BO583" s="681"/>
      <c r="BP583" s="681"/>
      <c r="BQ583" s="681"/>
      <c r="BR583" s="681"/>
      <c r="BS583" s="681"/>
      <c r="BT583" s="681"/>
      <c r="BU583" s="681"/>
      <c r="BV583" s="681"/>
      <c r="BW583" s="681"/>
    </row>
    <row r="584" spans="1:75" ht="13.5" customHeight="1">
      <c r="A584" s="696"/>
      <c r="B584" s="15" t="s">
        <v>60</v>
      </c>
      <c r="C584" s="708" t="str">
        <f>VLOOKUP($C577,'2025年度(1年後期)'!$B$5:$N$207,COLUMN('2025年度(1年後期)'!$E$5)+1,0)&amp;""</f>
        <v/>
      </c>
      <c r="D584" s="707"/>
      <c r="E584" s="716" t="str">
        <f>VLOOKUP($C577,'2025年度(2年後期)'!$B$5:$N$207,COLUMN('2025年度(2年後期)'!$E$5)+1,0)&amp;""</f>
        <v/>
      </c>
      <c r="F584" s="707"/>
      <c r="G584" s="716" t="str">
        <f>VLOOKUP($C577,'2025年度(3年後期)'!$B$5:$N$207,COLUMN('2025年度(3年後期)'!$E$5)+1,0)&amp;""</f>
        <v/>
      </c>
      <c r="H584" s="707"/>
      <c r="I584" s="716" t="str">
        <f>VLOOKUP($C577,'2025年度(4年後期)'!$B$5:$N$206,COLUMN('2025年度(4年後期)'!$E$5)+1,0)&amp;""</f>
        <v/>
      </c>
      <c r="J584" s="707"/>
      <c r="K584" s="689" t="str">
        <f>VLOOKUP($C577,'2025年度(助産後期)'!$B$5:$N$207,COLUMN('2025年度(助産後期)'!$E$5)+1,0)&amp;""</f>
        <v/>
      </c>
      <c r="L584" s="717"/>
      <c r="M584" s="708" t="str">
        <f>VLOOKUP($C577,'2025年度(M1後期)'!$B$5:$N$207,COLUMN('2025年度(M1後期)'!$E$5)+1,0)&amp;""</f>
        <v/>
      </c>
      <c r="N584" s="707"/>
      <c r="O584" s="689" t="str">
        <f>VLOOKUP($C577,'2025年度(M2後期)'!$B$5:$N$207,COLUMN('2025年度(M2後期)'!$E$5)+1,0)&amp;""</f>
        <v/>
      </c>
      <c r="P584" s="707"/>
      <c r="Q584" s="689" t="str">
        <f>VLOOKUP($C577,'2025年度(D1後期)'!$B$5:$N$207,COLUMN('2025年度(D1後期)'!$E$5)+1,0)&amp;""</f>
        <v/>
      </c>
      <c r="R584" s="707"/>
      <c r="S584" s="689" t="str">
        <f>VLOOKUP($C577,'2025年度(D23後期)'!$B$5:$N$207,COLUMN('2025年度(D23後期)'!$E$5)+1,0)&amp;""</f>
        <v/>
      </c>
      <c r="T584" s="707"/>
      <c r="U584" s="25"/>
      <c r="Z584" s="696"/>
      <c r="AA584" s="681"/>
      <c r="AB584" s="681"/>
      <c r="AC584" s="681"/>
      <c r="AD584" s="681"/>
      <c r="AE584" s="681"/>
      <c r="AF584" s="681"/>
      <c r="AG584" s="681"/>
      <c r="AH584" s="681"/>
      <c r="AI584" s="681"/>
      <c r="AJ584" s="681"/>
      <c r="AK584" s="681"/>
      <c r="AL584" s="681"/>
      <c r="AM584" s="681"/>
      <c r="AN584" s="681"/>
      <c r="AO584" s="681"/>
      <c r="AP584" s="681"/>
      <c r="AQ584" s="681"/>
      <c r="AR584" s="681"/>
      <c r="AS584" s="681"/>
      <c r="AT584" s="681"/>
      <c r="AU584" s="681"/>
      <c r="AV584" s="681"/>
      <c r="AW584" s="681"/>
      <c r="AX584" s="681"/>
      <c r="AY584" s="681"/>
      <c r="AZ584" s="681"/>
      <c r="BA584" s="681"/>
      <c r="BB584" s="681"/>
      <c r="BC584" s="681"/>
      <c r="BD584" s="681"/>
      <c r="BE584" s="681"/>
      <c r="BF584" s="681"/>
      <c r="BG584" s="681"/>
      <c r="BH584" s="681"/>
      <c r="BI584" s="681"/>
      <c r="BJ584" s="681"/>
      <c r="BK584" s="675"/>
      <c r="BL584" s="675"/>
      <c r="BM584" s="675"/>
      <c r="BN584" s="681"/>
      <c r="BO584" s="681"/>
      <c r="BP584" s="681"/>
      <c r="BQ584" s="681"/>
      <c r="BR584" s="681"/>
      <c r="BS584" s="681"/>
      <c r="BT584" s="681"/>
      <c r="BU584" s="681"/>
      <c r="BV584" s="681"/>
      <c r="BW584" s="681"/>
    </row>
    <row r="585" spans="1:75" ht="13.5" customHeight="1">
      <c r="A585" s="712"/>
      <c r="B585" s="16" t="s">
        <v>62</v>
      </c>
      <c r="C585" s="687"/>
      <c r="D585" s="685"/>
      <c r="E585" s="684"/>
      <c r="F585" s="685"/>
      <c r="G585" s="684"/>
      <c r="H585" s="685"/>
      <c r="I585" s="684"/>
      <c r="J585" s="685"/>
      <c r="K585" s="686"/>
      <c r="L585" s="686"/>
      <c r="M585" s="687"/>
      <c r="N585" s="685"/>
      <c r="O585" s="686"/>
      <c r="P585" s="685"/>
      <c r="Q585" s="686"/>
      <c r="R585" s="685"/>
      <c r="S585" s="686"/>
      <c r="T585" s="685"/>
      <c r="U585" s="25"/>
      <c r="Z585" s="697"/>
      <c r="AA585" s="682"/>
      <c r="AB585" s="682"/>
      <c r="AC585" s="682"/>
      <c r="AD585" s="682"/>
      <c r="AE585" s="682"/>
      <c r="AF585" s="682"/>
      <c r="AG585" s="682"/>
      <c r="AH585" s="682"/>
      <c r="AI585" s="682"/>
      <c r="AJ585" s="682"/>
      <c r="AK585" s="682"/>
      <c r="AL585" s="682"/>
      <c r="AM585" s="682"/>
      <c r="AN585" s="682"/>
      <c r="AO585" s="682"/>
      <c r="AP585" s="682"/>
      <c r="AQ585" s="682"/>
      <c r="AR585" s="682"/>
      <c r="AS585" s="682"/>
      <c r="AT585" s="682"/>
      <c r="AU585" s="682"/>
      <c r="AV585" s="682"/>
      <c r="AW585" s="682"/>
      <c r="AX585" s="682"/>
      <c r="AY585" s="682"/>
      <c r="AZ585" s="682"/>
      <c r="BA585" s="682"/>
      <c r="BB585" s="682"/>
      <c r="BC585" s="682"/>
      <c r="BD585" s="682"/>
      <c r="BE585" s="682"/>
      <c r="BF585" s="682"/>
      <c r="BG585" s="682"/>
      <c r="BH585" s="682"/>
      <c r="BI585" s="682"/>
      <c r="BJ585" s="682"/>
      <c r="BK585" s="676"/>
      <c r="BL585" s="676"/>
      <c r="BM585" s="676"/>
      <c r="BN585" s="682"/>
      <c r="BO585" s="682"/>
      <c r="BP585" s="682"/>
      <c r="BQ585" s="682"/>
      <c r="BR585" s="682"/>
      <c r="BS585" s="682"/>
      <c r="BT585" s="682"/>
      <c r="BU585" s="682"/>
      <c r="BV585" s="682"/>
      <c r="BW585" s="682"/>
    </row>
    <row r="586" spans="1:75" ht="13.5" customHeight="1">
      <c r="A586" s="695" t="s">
        <v>70</v>
      </c>
      <c r="B586" s="17" t="s">
        <v>71</v>
      </c>
      <c r="C586" s="705"/>
      <c r="D586" s="706"/>
      <c r="E586" s="713"/>
      <c r="F586" s="706"/>
      <c r="G586" s="713"/>
      <c r="H586" s="706"/>
      <c r="I586" s="713"/>
      <c r="J586" s="706"/>
      <c r="K586" s="693"/>
      <c r="L586" s="709"/>
      <c r="M586" s="705"/>
      <c r="N586" s="706"/>
      <c r="O586" s="693"/>
      <c r="P586" s="706"/>
      <c r="Q586" s="693"/>
      <c r="R586" s="706"/>
      <c r="S586" s="693"/>
      <c r="T586" s="706"/>
      <c r="U586" s="25"/>
      <c r="Z586" s="696" t="str">
        <f>A586</f>
        <v>昼休み（12：30～13：30）</v>
      </c>
      <c r="AA586" s="680"/>
      <c r="AB586" s="680"/>
      <c r="AC586" s="680"/>
      <c r="AD586" s="680"/>
      <c r="AE586" s="680"/>
      <c r="AF586" s="680"/>
      <c r="AG586" s="680"/>
      <c r="AH586" s="680"/>
      <c r="AI586" s="680"/>
      <c r="AJ586" s="680"/>
      <c r="AK586" s="680"/>
      <c r="AL586" s="680"/>
      <c r="AM586" s="680"/>
      <c r="AN586" s="680"/>
      <c r="AO586" s="680"/>
      <c r="AP586" s="680"/>
      <c r="AQ586" s="680"/>
      <c r="AR586" s="680"/>
      <c r="AS586" s="680"/>
      <c r="AT586" s="680"/>
      <c r="AU586" s="680"/>
      <c r="AV586" s="680"/>
      <c r="AW586" s="680"/>
      <c r="AX586" s="680"/>
      <c r="AY586" s="680"/>
      <c r="AZ586" s="680"/>
      <c r="BA586" s="680"/>
      <c r="BB586" s="680"/>
      <c r="BC586" s="680"/>
      <c r="BD586" s="680"/>
      <c r="BE586" s="680"/>
      <c r="BF586" s="680"/>
      <c r="BG586" s="680"/>
      <c r="BH586" s="680"/>
      <c r="BI586" s="680"/>
      <c r="BJ586" s="680"/>
      <c r="BK586" s="674"/>
      <c r="BL586" s="674"/>
      <c r="BM586" s="674"/>
      <c r="BN586" s="680"/>
      <c r="BO586" s="680"/>
      <c r="BP586" s="680"/>
      <c r="BQ586" s="680"/>
      <c r="BR586" s="680"/>
      <c r="BS586" s="680"/>
      <c r="BT586" s="680"/>
      <c r="BU586" s="680"/>
      <c r="BV586" s="680"/>
      <c r="BW586" s="680"/>
    </row>
    <row r="587" spans="1:75" ht="13.5" customHeight="1">
      <c r="A587" s="696"/>
      <c r="B587" s="17" t="s">
        <v>73</v>
      </c>
      <c r="C587" s="708"/>
      <c r="D587" s="707"/>
      <c r="E587" s="716"/>
      <c r="F587" s="707"/>
      <c r="G587" s="716"/>
      <c r="H587" s="707"/>
      <c r="I587" s="716"/>
      <c r="J587" s="707"/>
      <c r="K587" s="689"/>
      <c r="L587" s="717"/>
      <c r="M587" s="708"/>
      <c r="N587" s="707"/>
      <c r="O587" s="689"/>
      <c r="P587" s="707"/>
      <c r="Q587" s="689"/>
      <c r="R587" s="707"/>
      <c r="S587" s="689"/>
      <c r="T587" s="707"/>
      <c r="U587" s="25"/>
      <c r="Z587" s="696"/>
      <c r="AA587" s="681"/>
      <c r="AB587" s="681"/>
      <c r="AC587" s="681"/>
      <c r="AD587" s="681"/>
      <c r="AE587" s="681"/>
      <c r="AF587" s="681"/>
      <c r="AG587" s="681"/>
      <c r="AH587" s="681"/>
      <c r="AI587" s="681"/>
      <c r="AJ587" s="681"/>
      <c r="AK587" s="681"/>
      <c r="AL587" s="681"/>
      <c r="AM587" s="681"/>
      <c r="AN587" s="681"/>
      <c r="AO587" s="681"/>
      <c r="AP587" s="681"/>
      <c r="AQ587" s="681"/>
      <c r="AR587" s="681"/>
      <c r="AS587" s="681"/>
      <c r="AT587" s="681"/>
      <c r="AU587" s="681"/>
      <c r="AV587" s="681"/>
      <c r="AW587" s="681"/>
      <c r="AX587" s="681"/>
      <c r="AY587" s="681"/>
      <c r="AZ587" s="681"/>
      <c r="BA587" s="681"/>
      <c r="BB587" s="681"/>
      <c r="BC587" s="681"/>
      <c r="BD587" s="681"/>
      <c r="BE587" s="681"/>
      <c r="BF587" s="681"/>
      <c r="BG587" s="681"/>
      <c r="BH587" s="681"/>
      <c r="BI587" s="681"/>
      <c r="BJ587" s="681"/>
      <c r="BK587" s="675"/>
      <c r="BL587" s="675"/>
      <c r="BM587" s="675"/>
      <c r="BN587" s="681"/>
      <c r="BO587" s="681"/>
      <c r="BP587" s="681"/>
      <c r="BQ587" s="681"/>
      <c r="BR587" s="681"/>
      <c r="BS587" s="681"/>
      <c r="BT587" s="681"/>
      <c r="BU587" s="681"/>
      <c r="BV587" s="681"/>
      <c r="BW587" s="681"/>
    </row>
    <row r="588" spans="1:75" ht="13.5" customHeight="1">
      <c r="A588" s="696"/>
      <c r="B588" s="17" t="s">
        <v>60</v>
      </c>
      <c r="C588" s="708"/>
      <c r="D588" s="707"/>
      <c r="E588" s="716"/>
      <c r="F588" s="707"/>
      <c r="G588" s="716"/>
      <c r="H588" s="707"/>
      <c r="I588" s="716"/>
      <c r="J588" s="707"/>
      <c r="K588" s="689"/>
      <c r="L588" s="717"/>
      <c r="M588" s="708"/>
      <c r="N588" s="707"/>
      <c r="O588" s="689"/>
      <c r="P588" s="707"/>
      <c r="Q588" s="689"/>
      <c r="R588" s="707"/>
      <c r="S588" s="689"/>
      <c r="T588" s="707"/>
      <c r="U588" s="25"/>
      <c r="Z588" s="696"/>
      <c r="AA588" s="681"/>
      <c r="AB588" s="681"/>
      <c r="AC588" s="681"/>
      <c r="AD588" s="681"/>
      <c r="AE588" s="681"/>
      <c r="AF588" s="681"/>
      <c r="AG588" s="681"/>
      <c r="AH588" s="681"/>
      <c r="AI588" s="681"/>
      <c r="AJ588" s="681"/>
      <c r="AK588" s="681"/>
      <c r="AL588" s="681"/>
      <c r="AM588" s="681"/>
      <c r="AN588" s="681"/>
      <c r="AO588" s="681"/>
      <c r="AP588" s="681"/>
      <c r="AQ588" s="681"/>
      <c r="AR588" s="681"/>
      <c r="AS588" s="681"/>
      <c r="AT588" s="681"/>
      <c r="AU588" s="681"/>
      <c r="AV588" s="681"/>
      <c r="AW588" s="681"/>
      <c r="AX588" s="681"/>
      <c r="AY588" s="681"/>
      <c r="AZ588" s="681"/>
      <c r="BA588" s="681"/>
      <c r="BB588" s="681"/>
      <c r="BC588" s="681"/>
      <c r="BD588" s="681"/>
      <c r="BE588" s="681"/>
      <c r="BF588" s="681"/>
      <c r="BG588" s="681"/>
      <c r="BH588" s="681"/>
      <c r="BI588" s="681"/>
      <c r="BJ588" s="681"/>
      <c r="BK588" s="675"/>
      <c r="BL588" s="675"/>
      <c r="BM588" s="675"/>
      <c r="BN588" s="681"/>
      <c r="BO588" s="681"/>
      <c r="BP588" s="681"/>
      <c r="BQ588" s="681"/>
      <c r="BR588" s="681"/>
      <c r="BS588" s="681"/>
      <c r="BT588" s="681"/>
      <c r="BU588" s="681"/>
      <c r="BV588" s="681"/>
      <c r="BW588" s="681"/>
    </row>
    <row r="589" spans="1:75" ht="13.5" customHeight="1">
      <c r="A589" s="697"/>
      <c r="B589" s="18" t="s">
        <v>62</v>
      </c>
      <c r="C589" s="714"/>
      <c r="D589" s="711"/>
      <c r="E589" s="715"/>
      <c r="F589" s="711"/>
      <c r="G589" s="715"/>
      <c r="H589" s="711"/>
      <c r="I589" s="715"/>
      <c r="J589" s="711"/>
      <c r="K589" s="710"/>
      <c r="L589" s="710"/>
      <c r="M589" s="714"/>
      <c r="N589" s="711"/>
      <c r="O589" s="710"/>
      <c r="P589" s="711"/>
      <c r="Q589" s="710"/>
      <c r="R589" s="711"/>
      <c r="S589" s="710"/>
      <c r="T589" s="711"/>
      <c r="U589" s="25"/>
      <c r="Z589" s="697"/>
      <c r="AA589" s="682"/>
      <c r="AB589" s="682"/>
      <c r="AC589" s="682"/>
      <c r="AD589" s="682"/>
      <c r="AE589" s="682"/>
      <c r="AF589" s="682"/>
      <c r="AG589" s="682"/>
      <c r="AH589" s="682"/>
      <c r="AI589" s="682"/>
      <c r="AJ589" s="682"/>
      <c r="AK589" s="682"/>
      <c r="AL589" s="682"/>
      <c r="AM589" s="682"/>
      <c r="AN589" s="682"/>
      <c r="AO589" s="682"/>
      <c r="AP589" s="682"/>
      <c r="AQ589" s="682"/>
      <c r="AR589" s="682"/>
      <c r="AS589" s="682"/>
      <c r="AT589" s="682"/>
      <c r="AU589" s="682"/>
      <c r="AV589" s="682"/>
      <c r="AW589" s="682"/>
      <c r="AX589" s="682"/>
      <c r="AY589" s="682"/>
      <c r="AZ589" s="682"/>
      <c r="BA589" s="682"/>
      <c r="BB589" s="682"/>
      <c r="BC589" s="682"/>
      <c r="BD589" s="682"/>
      <c r="BE589" s="682"/>
      <c r="BF589" s="682"/>
      <c r="BG589" s="682"/>
      <c r="BH589" s="682"/>
      <c r="BI589" s="682"/>
      <c r="BJ589" s="682"/>
      <c r="BK589" s="676"/>
      <c r="BL589" s="676"/>
      <c r="BM589" s="676"/>
      <c r="BN589" s="682"/>
      <c r="BO589" s="682"/>
      <c r="BP589" s="682"/>
      <c r="BQ589" s="682"/>
      <c r="BR589" s="682"/>
      <c r="BS589" s="682"/>
      <c r="BT589" s="682"/>
      <c r="BU589" s="682"/>
      <c r="BV589" s="682"/>
      <c r="BW589" s="682"/>
    </row>
    <row r="590" spans="1:75" ht="13.5" customHeight="1">
      <c r="A590" s="696" t="s">
        <v>74</v>
      </c>
      <c r="B590" s="15" t="s">
        <v>55</v>
      </c>
      <c r="C590" s="692" t="str">
        <f>VLOOKUP($C577,'2025年度(1年後期)'!$B$5:$N$207,COLUMN('2025年度(1年後期)'!$G$5),0)&amp;""</f>
        <v/>
      </c>
      <c r="D590" s="693"/>
      <c r="E590" s="698" t="str">
        <f>VLOOKUP($C577,'2025年度(2年後期)'!$B$5:$N$207,COLUMN('2025年度(2年後期)'!$G$5),0)&amp;""</f>
        <v/>
      </c>
      <c r="F590" s="693"/>
      <c r="G590" s="698" t="str">
        <f>VLOOKUP($C577,'2025年度(3年後期)'!$B$5:$N$207,COLUMN('2025年度(3年後期)'!$G$5),0)&amp;""</f>
        <v>領域別実習(補習)</v>
      </c>
      <c r="H590" s="693"/>
      <c r="I590" s="698" t="str">
        <f>VLOOKUP($C577,'2025年度(4年後期)'!$B$5:$N$206,COLUMN('2025年度(4年後期)'!$G$5),0)&amp;""</f>
        <v/>
      </c>
      <c r="J590" s="693"/>
      <c r="K590" s="694" t="str">
        <f>VLOOKUP($C577,'2025年度(助産後期)'!$B$5:$N$207,COLUMN('2025年度(助産後期)'!$G$5),0)&amp;""</f>
        <v/>
      </c>
      <c r="L590" s="694"/>
      <c r="M590" s="692" t="str">
        <f>VLOOKUP($C577,'2025年度(M1後期)'!$B$5:$N$207,COLUMN('2025年度(M1後期)'!$G$5),0)&amp;""</f>
        <v/>
      </c>
      <c r="N590" s="693"/>
      <c r="O590" s="694" t="str">
        <f>VLOOKUP($C577,'2025年度(M2後期)'!$B$5:$N$207,COLUMN('2025年度(M2後期)'!$G$5),0)&amp;""</f>
        <v/>
      </c>
      <c r="P590" s="693"/>
      <c r="Q590" s="694" t="str">
        <f>VLOOKUP($C577,'2025年度(D1後期)'!$B$5:$N$207,COLUMN('2025年度(D1後期)'!$G$5),0)&amp;""</f>
        <v/>
      </c>
      <c r="R590" s="693"/>
      <c r="S590" s="694" t="str">
        <f>VLOOKUP($C577,'2025年度(D23後期)'!$B$5:$N$207,COLUMN('2025年度(D23後期)'!$G$5),0)&amp;""</f>
        <v/>
      </c>
      <c r="T590" s="693"/>
      <c r="U590" s="25"/>
      <c r="Z590" s="696" t="str">
        <f>A590</f>
        <v>３時限（13：30～15：00）</v>
      </c>
      <c r="AA590" s="680"/>
      <c r="AB590" s="680"/>
      <c r="AC590" s="680"/>
      <c r="AD590" s="680"/>
      <c r="AE590" s="680"/>
      <c r="AF590" s="680"/>
      <c r="AG590" s="680"/>
      <c r="AH590" s="680"/>
      <c r="AI590" s="680"/>
      <c r="AJ590" s="680"/>
      <c r="AK590" s="680"/>
      <c r="AL590" s="680"/>
      <c r="AM590" s="680"/>
      <c r="AN590" s="680"/>
      <c r="AO590" s="680"/>
      <c r="AP590" s="680"/>
      <c r="AQ590" s="680"/>
      <c r="AR590" s="680"/>
      <c r="AS590" s="680"/>
      <c r="AT590" s="680"/>
      <c r="AU590" s="680"/>
      <c r="AV590" s="680"/>
      <c r="AW590" s="680"/>
      <c r="AX590" s="680"/>
      <c r="AY590" s="680"/>
      <c r="AZ590" s="680"/>
      <c r="BA590" s="680"/>
      <c r="BB590" s="680"/>
      <c r="BC590" s="680"/>
      <c r="BD590" s="680"/>
      <c r="BE590" s="680"/>
      <c r="BF590" s="680"/>
      <c r="BG590" s="680"/>
      <c r="BH590" s="680"/>
      <c r="BI590" s="680"/>
      <c r="BJ590" s="680"/>
      <c r="BK590" s="674"/>
      <c r="BL590" s="674"/>
      <c r="BM590" s="674"/>
      <c r="BN590" s="680"/>
      <c r="BO590" s="680"/>
      <c r="BP590" s="680"/>
      <c r="BQ590" s="680"/>
      <c r="BR590" s="680"/>
      <c r="BS590" s="680"/>
      <c r="BT590" s="680"/>
      <c r="BU590" s="680"/>
      <c r="BV590" s="680"/>
      <c r="BW590" s="680"/>
    </row>
    <row r="591" spans="1:75" ht="13.5" customHeight="1">
      <c r="A591" s="696"/>
      <c r="B591" s="15" t="s">
        <v>58</v>
      </c>
      <c r="C591" s="688" t="str">
        <f>IFERROR(VLOOKUP(C590,科目・教員!$A$2:$B$349,2,0),"")</f>
        <v/>
      </c>
      <c r="D591" s="689"/>
      <c r="E591" s="690" t="str">
        <f>IFERROR(VLOOKUP(E590,科目・教員!$A$2:$B$349,2,0),"")</f>
        <v/>
      </c>
      <c r="F591" s="689"/>
      <c r="G591" s="690" t="str">
        <f>IFERROR(VLOOKUP(G590,科目・教員!$A$2:$B$349,2,0),"")</f>
        <v/>
      </c>
      <c r="H591" s="689"/>
      <c r="I591" s="690" t="str">
        <f>IFERROR(VLOOKUP(I590,科目・教員!$A$2:$B$349,2,0),"")</f>
        <v/>
      </c>
      <c r="J591" s="689"/>
      <c r="K591" s="691" t="str">
        <f>IFERROR(VLOOKUP(K590,科目・教員!$A$2:$B$349,2,0),"")</f>
        <v/>
      </c>
      <c r="L591" s="691"/>
      <c r="M591" s="688" t="str">
        <f>IFERROR(VLOOKUP(M590,科目・教員!$A$2:$B$349,2,0),"")</f>
        <v/>
      </c>
      <c r="N591" s="689"/>
      <c r="O591" s="691" t="str">
        <f>IFERROR(VLOOKUP(O590,科目・教員!$A$2:$B$349,2,0),"")</f>
        <v/>
      </c>
      <c r="P591" s="689"/>
      <c r="Q591" s="691" t="str">
        <f>IFERROR(VLOOKUP(Q590,科目・教員!$A$2:$B$349,2,0),"")</f>
        <v/>
      </c>
      <c r="R591" s="689"/>
      <c r="S591" s="691" t="str">
        <f>IFERROR(VLOOKUP(S590,科目・教員!$A$2:$B$349,2,0),"")</f>
        <v/>
      </c>
      <c r="T591" s="689"/>
      <c r="U591" s="25"/>
      <c r="Z591" s="696"/>
      <c r="AA591" s="681"/>
      <c r="AB591" s="681"/>
      <c r="AC591" s="681"/>
      <c r="AD591" s="681"/>
      <c r="AE591" s="681"/>
      <c r="AF591" s="681"/>
      <c r="AG591" s="681"/>
      <c r="AH591" s="681"/>
      <c r="AI591" s="681"/>
      <c r="AJ591" s="681"/>
      <c r="AK591" s="681"/>
      <c r="AL591" s="681"/>
      <c r="AM591" s="681"/>
      <c r="AN591" s="681"/>
      <c r="AO591" s="681"/>
      <c r="AP591" s="681"/>
      <c r="AQ591" s="681"/>
      <c r="AR591" s="681"/>
      <c r="AS591" s="681"/>
      <c r="AT591" s="681"/>
      <c r="AU591" s="681"/>
      <c r="AV591" s="681"/>
      <c r="AW591" s="681"/>
      <c r="AX591" s="681"/>
      <c r="AY591" s="681"/>
      <c r="AZ591" s="681"/>
      <c r="BA591" s="681"/>
      <c r="BB591" s="681"/>
      <c r="BC591" s="681"/>
      <c r="BD591" s="681"/>
      <c r="BE591" s="681"/>
      <c r="BF591" s="681"/>
      <c r="BG591" s="681"/>
      <c r="BH591" s="681"/>
      <c r="BI591" s="681"/>
      <c r="BJ591" s="681"/>
      <c r="BK591" s="675"/>
      <c r="BL591" s="675"/>
      <c r="BM591" s="675"/>
      <c r="BN591" s="681"/>
      <c r="BO591" s="681"/>
      <c r="BP591" s="681"/>
      <c r="BQ591" s="681"/>
      <c r="BR591" s="681"/>
      <c r="BS591" s="681"/>
      <c r="BT591" s="681"/>
      <c r="BU591" s="681"/>
      <c r="BV591" s="681"/>
      <c r="BW591" s="681"/>
    </row>
    <row r="592" spans="1:75" ht="13.5" customHeight="1">
      <c r="A592" s="696"/>
      <c r="B592" s="15" t="s">
        <v>60</v>
      </c>
      <c r="C592" s="688" t="str">
        <f>VLOOKUP($C577,'2025年度(1年後期)'!$B$5:$N$207,COLUMN('2025年度(1年後期)'!$G$5)+1,0)&amp;""</f>
        <v/>
      </c>
      <c r="D592" s="689"/>
      <c r="E592" s="690" t="str">
        <f>VLOOKUP($C577,'2025年度(2年後期)'!$B$5:$N$207,COLUMN('2025年度(2年後期)'!$G$5)+1,0)&amp;""</f>
        <v/>
      </c>
      <c r="F592" s="689"/>
      <c r="G592" s="690" t="str">
        <f>VLOOKUP($C577,'2025年度(3年後期)'!$B$5:$N$207,COLUMN('2025年度(3年後期)'!$G$5)+1,0)&amp;""</f>
        <v/>
      </c>
      <c r="H592" s="689"/>
      <c r="I592" s="690" t="str">
        <f>VLOOKUP($C577,'2025年度(4年後期)'!$B$5:$N$206,COLUMN('2025年度(4年後期)'!$G$5)+1,0)&amp;""</f>
        <v/>
      </c>
      <c r="J592" s="689"/>
      <c r="K592" s="691" t="str">
        <f>VLOOKUP($C577,'2025年度(助産後期)'!$B$5:$N$207,COLUMN('2025年度(助産後期)'!$G$5)+1,0)&amp;""</f>
        <v/>
      </c>
      <c r="L592" s="691"/>
      <c r="M592" s="688" t="str">
        <f>VLOOKUP($C577,'2025年度(M1後期)'!$B$5:$N$207,COLUMN('2025年度(M1後期)'!$G$5)+1,0)&amp;""</f>
        <v/>
      </c>
      <c r="N592" s="689"/>
      <c r="O592" s="691" t="str">
        <f>VLOOKUP($C577,'2025年度(M2後期)'!$B$5:$N$207,COLUMN('2025年度(M2後期)'!$G$5)+1,0)&amp;""</f>
        <v/>
      </c>
      <c r="P592" s="689"/>
      <c r="Q592" s="691" t="str">
        <f>VLOOKUP($C577,'2025年度(D1後期)'!$B$5:$N$207,COLUMN('2025年度(D1後期)'!$G$5)+1,0)&amp;""</f>
        <v/>
      </c>
      <c r="R592" s="689"/>
      <c r="S592" s="691" t="str">
        <f>VLOOKUP($C577,'2025年度(D23後期)'!$B$5:$N$207,COLUMN('2025年度(D23後期)'!$G$5)+1,0)&amp;""</f>
        <v/>
      </c>
      <c r="T592" s="689"/>
      <c r="U592" s="25"/>
      <c r="Z592" s="696"/>
      <c r="AA592" s="681"/>
      <c r="AB592" s="681"/>
      <c r="AC592" s="681"/>
      <c r="AD592" s="681"/>
      <c r="AE592" s="681"/>
      <c r="AF592" s="681"/>
      <c r="AG592" s="681"/>
      <c r="AH592" s="681"/>
      <c r="AI592" s="681"/>
      <c r="AJ592" s="681"/>
      <c r="AK592" s="681"/>
      <c r="AL592" s="681"/>
      <c r="AM592" s="681"/>
      <c r="AN592" s="681"/>
      <c r="AO592" s="681"/>
      <c r="AP592" s="681"/>
      <c r="AQ592" s="681"/>
      <c r="AR592" s="681"/>
      <c r="AS592" s="681"/>
      <c r="AT592" s="681"/>
      <c r="AU592" s="681"/>
      <c r="AV592" s="681"/>
      <c r="AW592" s="681"/>
      <c r="AX592" s="681"/>
      <c r="AY592" s="681"/>
      <c r="AZ592" s="681"/>
      <c r="BA592" s="681"/>
      <c r="BB592" s="681"/>
      <c r="BC592" s="681"/>
      <c r="BD592" s="681"/>
      <c r="BE592" s="681"/>
      <c r="BF592" s="681"/>
      <c r="BG592" s="681"/>
      <c r="BH592" s="681"/>
      <c r="BI592" s="681"/>
      <c r="BJ592" s="681"/>
      <c r="BK592" s="675"/>
      <c r="BL592" s="675"/>
      <c r="BM592" s="675"/>
      <c r="BN592" s="681"/>
      <c r="BO592" s="681"/>
      <c r="BP592" s="681"/>
      <c r="BQ592" s="681"/>
      <c r="BR592" s="681"/>
      <c r="BS592" s="681"/>
      <c r="BT592" s="681"/>
      <c r="BU592" s="681"/>
      <c r="BV592" s="681"/>
      <c r="BW592" s="681"/>
    </row>
    <row r="593" spans="1:75" ht="13.5" customHeight="1">
      <c r="A593" s="712"/>
      <c r="B593" s="16" t="s">
        <v>62</v>
      </c>
      <c r="C593" s="687"/>
      <c r="D593" s="685"/>
      <c r="E593" s="684"/>
      <c r="F593" s="685"/>
      <c r="G593" s="684"/>
      <c r="H593" s="685"/>
      <c r="I593" s="684"/>
      <c r="J593" s="685"/>
      <c r="K593" s="686"/>
      <c r="L593" s="686"/>
      <c r="M593" s="687"/>
      <c r="N593" s="685"/>
      <c r="O593" s="686"/>
      <c r="P593" s="685"/>
      <c r="Q593" s="686"/>
      <c r="R593" s="685"/>
      <c r="S593" s="686"/>
      <c r="T593" s="685"/>
      <c r="U593" s="25"/>
      <c r="Z593" s="697"/>
      <c r="AA593" s="682"/>
      <c r="AB593" s="682"/>
      <c r="AC593" s="682"/>
      <c r="AD593" s="682"/>
      <c r="AE593" s="682"/>
      <c r="AF593" s="682"/>
      <c r="AG593" s="682"/>
      <c r="AH593" s="682"/>
      <c r="AI593" s="682"/>
      <c r="AJ593" s="682"/>
      <c r="AK593" s="682"/>
      <c r="AL593" s="682"/>
      <c r="AM593" s="682"/>
      <c r="AN593" s="682"/>
      <c r="AO593" s="682"/>
      <c r="AP593" s="682"/>
      <c r="AQ593" s="682"/>
      <c r="AR593" s="682"/>
      <c r="AS593" s="682"/>
      <c r="AT593" s="682"/>
      <c r="AU593" s="682"/>
      <c r="AV593" s="682"/>
      <c r="AW593" s="682"/>
      <c r="AX593" s="682"/>
      <c r="AY593" s="682"/>
      <c r="AZ593" s="682"/>
      <c r="BA593" s="682"/>
      <c r="BB593" s="682"/>
      <c r="BC593" s="682"/>
      <c r="BD593" s="682"/>
      <c r="BE593" s="682"/>
      <c r="BF593" s="682"/>
      <c r="BG593" s="682"/>
      <c r="BH593" s="682"/>
      <c r="BI593" s="682"/>
      <c r="BJ593" s="682"/>
      <c r="BK593" s="676"/>
      <c r="BL593" s="676"/>
      <c r="BM593" s="676"/>
      <c r="BN593" s="682"/>
      <c r="BO593" s="682"/>
      <c r="BP593" s="682"/>
      <c r="BQ593" s="682"/>
      <c r="BR593" s="682"/>
      <c r="BS593" s="682"/>
      <c r="BT593" s="682"/>
      <c r="BU593" s="682"/>
      <c r="BV593" s="682"/>
      <c r="BW593" s="682"/>
    </row>
    <row r="594" spans="1:75" ht="13.5" customHeight="1">
      <c r="A594" s="696" t="s">
        <v>80</v>
      </c>
      <c r="B594" s="15" t="s">
        <v>55</v>
      </c>
      <c r="C594" s="692" t="str">
        <f>VLOOKUP($C577,'2025年度(1年後期)'!$B$5:$N$207,COLUMN('2025年度(1年後期)'!$I$5),0)&amp;""</f>
        <v/>
      </c>
      <c r="D594" s="693"/>
      <c r="E594" s="698" t="str">
        <f>VLOOKUP($C577,'2025年度(2年後期)'!$B$5:$N$207,COLUMN('2025年度(2年後期)'!$I$5),0)&amp;""</f>
        <v/>
      </c>
      <c r="F594" s="693"/>
      <c r="G594" s="698" t="str">
        <f>VLOOKUP($C577,'2025年度(3年後期)'!$B$5:$N$207,COLUMN('2025年度(3年後期)'!$I$5),0)&amp;""</f>
        <v>領域別実習(補習)</v>
      </c>
      <c r="H594" s="693"/>
      <c r="I594" s="698" t="str">
        <f>VLOOKUP($C577,'2025年度(4年後期)'!$B$5:$N$206,COLUMN('2025年度(4年後期)'!$I$5),0)&amp;""</f>
        <v/>
      </c>
      <c r="J594" s="693"/>
      <c r="K594" s="694" t="str">
        <f>VLOOKUP($C577,'2025年度(助産後期)'!$B$5:$N$207,COLUMN('2025年度(助産後期)'!$I$5),0)&amp;""</f>
        <v/>
      </c>
      <c r="L594" s="694"/>
      <c r="M594" s="692" t="str">
        <f>VLOOKUP($C577,'2025年度(M1後期)'!$B$5:$N$207,COLUMN('2025年度(M1後期)'!$I$5),0)&amp;""</f>
        <v/>
      </c>
      <c r="N594" s="693"/>
      <c r="O594" s="694" t="str">
        <f>VLOOKUP($C577,'2025年度(M2後期)'!$B$5:$N$207,COLUMN('2025年度(M2後期)'!$I$5),0)&amp;""</f>
        <v/>
      </c>
      <c r="P594" s="693"/>
      <c r="Q594" s="694" t="str">
        <f>VLOOKUP($C577,'2025年度(D1後期)'!$B$5:$N$207,COLUMN('2025年度(D1後期)'!$I$5),0)&amp;""</f>
        <v/>
      </c>
      <c r="R594" s="693"/>
      <c r="S594" s="694" t="str">
        <f>VLOOKUP($C577,'2025年度(D23後期)'!$B$5:$N$207,COLUMN('2025年度(D23後期)'!$I$5),0)&amp;""</f>
        <v/>
      </c>
      <c r="T594" s="693"/>
      <c r="U594" s="25"/>
      <c r="Z594" s="696" t="str">
        <f>A594</f>
        <v>４時限（15：10～16：40）</v>
      </c>
      <c r="AA594" s="680"/>
      <c r="AB594" s="680"/>
      <c r="AC594" s="680"/>
      <c r="AD594" s="680"/>
      <c r="AE594" s="680"/>
      <c r="AF594" s="680"/>
      <c r="AG594" s="680"/>
      <c r="AH594" s="680"/>
      <c r="AI594" s="680"/>
      <c r="AJ594" s="680"/>
      <c r="AK594" s="680"/>
      <c r="AL594" s="680"/>
      <c r="AM594" s="680"/>
      <c r="AN594" s="680"/>
      <c r="AO594" s="680"/>
      <c r="AP594" s="680"/>
      <c r="AQ594" s="680"/>
      <c r="AR594" s="680"/>
      <c r="AS594" s="680"/>
      <c r="AT594" s="680"/>
      <c r="AU594" s="680"/>
      <c r="AV594" s="680"/>
      <c r="AW594" s="680"/>
      <c r="AX594" s="680"/>
      <c r="AY594" s="680"/>
      <c r="AZ594" s="680"/>
      <c r="BA594" s="680"/>
      <c r="BB594" s="680"/>
      <c r="BC594" s="680"/>
      <c r="BD594" s="680"/>
      <c r="BE594" s="680"/>
      <c r="BF594" s="680"/>
      <c r="BG594" s="680"/>
      <c r="BH594" s="680"/>
      <c r="BI594" s="680"/>
      <c r="BJ594" s="680"/>
      <c r="BK594" s="674"/>
      <c r="BL594" s="674"/>
      <c r="BM594" s="674"/>
      <c r="BN594" s="680"/>
      <c r="BO594" s="680"/>
      <c r="BP594" s="680"/>
      <c r="BQ594" s="680"/>
      <c r="BR594" s="680"/>
      <c r="BS594" s="680"/>
      <c r="BT594" s="680"/>
      <c r="BU594" s="680"/>
      <c r="BV594" s="680"/>
      <c r="BW594" s="680"/>
    </row>
    <row r="595" spans="1:75" ht="13.5" customHeight="1">
      <c r="A595" s="696"/>
      <c r="B595" s="15" t="s">
        <v>58</v>
      </c>
      <c r="C595" s="688" t="str">
        <f>IFERROR(VLOOKUP(C594,科目・教員!$A$2:$B$349,2,0),"")</f>
        <v/>
      </c>
      <c r="D595" s="689"/>
      <c r="E595" s="690" t="str">
        <f>IFERROR(VLOOKUP(E594,科目・教員!$A$2:$B$349,2,0),"")</f>
        <v/>
      </c>
      <c r="F595" s="689"/>
      <c r="G595" s="690" t="str">
        <f>IFERROR(VLOOKUP(G594,科目・教員!$A$2:$B$349,2,0),"")</f>
        <v/>
      </c>
      <c r="H595" s="689"/>
      <c r="I595" s="690" t="str">
        <f>IFERROR(VLOOKUP(I594,科目・教員!$A$2:$B$349,2,0),"")</f>
        <v/>
      </c>
      <c r="J595" s="689"/>
      <c r="K595" s="691" t="str">
        <f>IFERROR(VLOOKUP(K594,科目・教員!$A$2:$B$349,2,0),"")</f>
        <v/>
      </c>
      <c r="L595" s="691"/>
      <c r="M595" s="688" t="str">
        <f>IFERROR(VLOOKUP(M594,科目・教員!$A$2:$B$349,2,0),"")</f>
        <v/>
      </c>
      <c r="N595" s="689"/>
      <c r="O595" s="691" t="str">
        <f>IFERROR(VLOOKUP(O594,科目・教員!$A$2:$B$349,2,0),"")</f>
        <v/>
      </c>
      <c r="P595" s="689"/>
      <c r="Q595" s="691" t="str">
        <f>IFERROR(VLOOKUP(Q594,科目・教員!$A$2:$B$349,2,0),"")</f>
        <v/>
      </c>
      <c r="R595" s="689"/>
      <c r="S595" s="691" t="str">
        <f>IFERROR(VLOOKUP(S594,科目・教員!$A$2:$B$349,2,0),"")</f>
        <v/>
      </c>
      <c r="T595" s="689"/>
      <c r="U595" s="25"/>
      <c r="Z595" s="696"/>
      <c r="AA595" s="681"/>
      <c r="AB595" s="681"/>
      <c r="AC595" s="681"/>
      <c r="AD595" s="681"/>
      <c r="AE595" s="681"/>
      <c r="AF595" s="681"/>
      <c r="AG595" s="681"/>
      <c r="AH595" s="681"/>
      <c r="AI595" s="681"/>
      <c r="AJ595" s="681"/>
      <c r="AK595" s="681"/>
      <c r="AL595" s="681"/>
      <c r="AM595" s="681"/>
      <c r="AN595" s="681"/>
      <c r="AO595" s="681"/>
      <c r="AP595" s="681"/>
      <c r="AQ595" s="681"/>
      <c r="AR595" s="681"/>
      <c r="AS595" s="681"/>
      <c r="AT595" s="681"/>
      <c r="AU595" s="681"/>
      <c r="AV595" s="681"/>
      <c r="AW595" s="681"/>
      <c r="AX595" s="681"/>
      <c r="AY595" s="681"/>
      <c r="AZ595" s="681"/>
      <c r="BA595" s="681"/>
      <c r="BB595" s="681"/>
      <c r="BC595" s="681"/>
      <c r="BD595" s="681"/>
      <c r="BE595" s="681"/>
      <c r="BF595" s="681"/>
      <c r="BG595" s="681"/>
      <c r="BH595" s="681"/>
      <c r="BI595" s="681"/>
      <c r="BJ595" s="681"/>
      <c r="BK595" s="675"/>
      <c r="BL595" s="675"/>
      <c r="BM595" s="675"/>
      <c r="BN595" s="681"/>
      <c r="BO595" s="681"/>
      <c r="BP595" s="681"/>
      <c r="BQ595" s="681"/>
      <c r="BR595" s="681"/>
      <c r="BS595" s="681"/>
      <c r="BT595" s="681"/>
      <c r="BU595" s="681"/>
      <c r="BV595" s="681"/>
      <c r="BW595" s="681"/>
    </row>
    <row r="596" spans="1:75" ht="13.5" customHeight="1">
      <c r="A596" s="696"/>
      <c r="B596" s="15" t="s">
        <v>60</v>
      </c>
      <c r="C596" s="688" t="str">
        <f>VLOOKUP($C577,'2025年度(1年後期)'!$B$5:$N$207,COLUMN('2025年度(1年後期)'!$I$5)+1,0)&amp;""</f>
        <v/>
      </c>
      <c r="D596" s="689"/>
      <c r="E596" s="690" t="str">
        <f>VLOOKUP($C577,'2025年度(2年後期)'!$B$5:$N$207,COLUMN('2025年度(2年後期)'!$I$5)+1,0)&amp;""</f>
        <v/>
      </c>
      <c r="F596" s="689"/>
      <c r="G596" s="690" t="str">
        <f>VLOOKUP($C577,'2025年度(3年後期)'!$B$5:$N$207,COLUMN('2025年度(3年後期)'!$I$5)+1,0)&amp;""</f>
        <v/>
      </c>
      <c r="H596" s="689"/>
      <c r="I596" s="690" t="str">
        <f>VLOOKUP($C577,'2025年度(4年後期)'!$B$5:$N$206,COLUMN('2025年度(4年後期)'!$I$5)+1,0)&amp;""</f>
        <v/>
      </c>
      <c r="J596" s="689"/>
      <c r="K596" s="691" t="str">
        <f>VLOOKUP($C577,'2025年度(助産後期)'!$B$5:$N$207,COLUMN('2025年度(助産後期)'!$I$5)+1,0)&amp;""</f>
        <v/>
      </c>
      <c r="L596" s="691"/>
      <c r="M596" s="688" t="str">
        <f>VLOOKUP($C577,'2025年度(M1後期)'!$B$5:$N$207,COLUMN('2025年度(M1後期)'!$I$5)+1,0)&amp;""</f>
        <v/>
      </c>
      <c r="N596" s="689"/>
      <c r="O596" s="691" t="str">
        <f>VLOOKUP($C577,'2025年度(M2後期)'!$B$5:$N$207,COLUMN('2025年度(M2後期)'!$I$5)+1,0)&amp;""</f>
        <v/>
      </c>
      <c r="P596" s="689"/>
      <c r="Q596" s="691" t="str">
        <f>VLOOKUP($C577,'2025年度(D1後期)'!$B$5:$N$207,COLUMN('2025年度(D1後期)'!$I$5)+1,0)&amp;""</f>
        <v/>
      </c>
      <c r="R596" s="689"/>
      <c r="S596" s="691" t="str">
        <f>VLOOKUP($C577,'2025年度(D23後期)'!$B$5:$N$207,COLUMN('2025年度(D23後期)'!$I$5)+1,0)&amp;""</f>
        <v/>
      </c>
      <c r="T596" s="689"/>
      <c r="U596" s="25"/>
      <c r="Z596" s="696"/>
      <c r="AA596" s="681"/>
      <c r="AB596" s="681"/>
      <c r="AC596" s="681"/>
      <c r="AD596" s="681"/>
      <c r="AE596" s="681"/>
      <c r="AF596" s="681"/>
      <c r="AG596" s="681"/>
      <c r="AH596" s="681"/>
      <c r="AI596" s="681"/>
      <c r="AJ596" s="681"/>
      <c r="AK596" s="681"/>
      <c r="AL596" s="681"/>
      <c r="AM596" s="681"/>
      <c r="AN596" s="681"/>
      <c r="AO596" s="681"/>
      <c r="AP596" s="681"/>
      <c r="AQ596" s="681"/>
      <c r="AR596" s="681"/>
      <c r="AS596" s="681"/>
      <c r="AT596" s="681"/>
      <c r="AU596" s="681"/>
      <c r="AV596" s="681"/>
      <c r="AW596" s="681"/>
      <c r="AX596" s="681"/>
      <c r="AY596" s="681"/>
      <c r="AZ596" s="681"/>
      <c r="BA596" s="681"/>
      <c r="BB596" s="681"/>
      <c r="BC596" s="681"/>
      <c r="BD596" s="681"/>
      <c r="BE596" s="681"/>
      <c r="BF596" s="681"/>
      <c r="BG596" s="681"/>
      <c r="BH596" s="681"/>
      <c r="BI596" s="681"/>
      <c r="BJ596" s="681"/>
      <c r="BK596" s="675"/>
      <c r="BL596" s="675"/>
      <c r="BM596" s="675"/>
      <c r="BN596" s="681"/>
      <c r="BO596" s="681"/>
      <c r="BP596" s="681"/>
      <c r="BQ596" s="681"/>
      <c r="BR596" s="681"/>
      <c r="BS596" s="681"/>
      <c r="BT596" s="681"/>
      <c r="BU596" s="681"/>
      <c r="BV596" s="681"/>
      <c r="BW596" s="681"/>
    </row>
    <row r="597" spans="1:75" ht="13.5" customHeight="1">
      <c r="A597" s="697"/>
      <c r="B597" s="16" t="s">
        <v>62</v>
      </c>
      <c r="C597" s="687"/>
      <c r="D597" s="685"/>
      <c r="E597" s="684"/>
      <c r="F597" s="685"/>
      <c r="G597" s="684"/>
      <c r="H597" s="685"/>
      <c r="I597" s="684"/>
      <c r="J597" s="685"/>
      <c r="K597" s="686"/>
      <c r="L597" s="686"/>
      <c r="M597" s="687"/>
      <c r="N597" s="685"/>
      <c r="O597" s="686"/>
      <c r="P597" s="685"/>
      <c r="Q597" s="686"/>
      <c r="R597" s="685"/>
      <c r="S597" s="686"/>
      <c r="T597" s="685"/>
      <c r="U597" s="25"/>
      <c r="Z597" s="697"/>
      <c r="AA597" s="682"/>
      <c r="AB597" s="682"/>
      <c r="AC597" s="682"/>
      <c r="AD597" s="682"/>
      <c r="AE597" s="682"/>
      <c r="AF597" s="682"/>
      <c r="AG597" s="682"/>
      <c r="AH597" s="682"/>
      <c r="AI597" s="682"/>
      <c r="AJ597" s="682"/>
      <c r="AK597" s="682"/>
      <c r="AL597" s="682"/>
      <c r="AM597" s="682"/>
      <c r="AN597" s="682"/>
      <c r="AO597" s="682"/>
      <c r="AP597" s="682"/>
      <c r="AQ597" s="682"/>
      <c r="AR597" s="682"/>
      <c r="AS597" s="682"/>
      <c r="AT597" s="682"/>
      <c r="AU597" s="682"/>
      <c r="AV597" s="682"/>
      <c r="AW597" s="682"/>
      <c r="AX597" s="682"/>
      <c r="AY597" s="682"/>
      <c r="AZ597" s="682"/>
      <c r="BA597" s="682"/>
      <c r="BB597" s="682"/>
      <c r="BC597" s="682"/>
      <c r="BD597" s="682"/>
      <c r="BE597" s="682"/>
      <c r="BF597" s="682"/>
      <c r="BG597" s="682"/>
      <c r="BH597" s="682"/>
      <c r="BI597" s="682"/>
      <c r="BJ597" s="682"/>
      <c r="BK597" s="676"/>
      <c r="BL597" s="676"/>
      <c r="BM597" s="676"/>
      <c r="BN597" s="682"/>
      <c r="BO597" s="682"/>
      <c r="BP597" s="682"/>
      <c r="BQ597" s="682"/>
      <c r="BR597" s="682"/>
      <c r="BS597" s="682"/>
      <c r="BT597" s="682"/>
      <c r="BU597" s="682"/>
      <c r="BV597" s="682"/>
      <c r="BW597" s="682"/>
    </row>
    <row r="598" spans="1:75" ht="13.5" customHeight="1">
      <c r="A598" s="696" t="s">
        <v>87</v>
      </c>
      <c r="B598" s="15" t="s">
        <v>55</v>
      </c>
      <c r="C598" s="692" t="str">
        <f>VLOOKUP($C577,'2025年度(1年後期)'!$B$5:$N$207,COLUMN('2025年度(1年後期)'!$K$5),0)&amp;""</f>
        <v/>
      </c>
      <c r="D598" s="693"/>
      <c r="E598" s="698" t="str">
        <f>VLOOKUP($C577,'2025年度(2年後期)'!$B$5:$N$207,COLUMN('2025年度(2年後期)'!$K$5),0)&amp;""</f>
        <v/>
      </c>
      <c r="F598" s="693"/>
      <c r="G598" s="698" t="str">
        <f>VLOOKUP($C577,'2025年度(3年後期)'!$B$5:$N$207,COLUMN('2025年度(3年後期)'!$K$5),0)&amp;""</f>
        <v/>
      </c>
      <c r="H598" s="693"/>
      <c r="I598" s="698" t="str">
        <f>VLOOKUP($C577,'2025年度(4年後期)'!$B$5:$N$206,COLUMN('2025年度(4年後期)'!$K$5),0)&amp;""</f>
        <v/>
      </c>
      <c r="J598" s="693"/>
      <c r="K598" s="694" t="str">
        <f>VLOOKUP($C577,'2025年度(助産後期)'!$B$5:$N$207,COLUMN('2025年度(助産後期)'!$K$5),0)&amp;""</f>
        <v/>
      </c>
      <c r="L598" s="694"/>
      <c r="M598" s="692" t="str">
        <f>VLOOKUP($C577,'2025年度(M1後期)'!$B$5:$N$207,COLUMN('2025年度(M1後期)'!$K$5),0)&amp;""</f>
        <v/>
      </c>
      <c r="N598" s="693"/>
      <c r="O598" s="694" t="str">
        <f>VLOOKUP($C577,'2025年度(M2後期)'!$B$5:$N$207,COLUMN('2025年度(M2後期)'!$K$5),0)&amp;""</f>
        <v/>
      </c>
      <c r="P598" s="693"/>
      <c r="Q598" s="694" t="str">
        <f>VLOOKUP($C577,'2025年度(D1後期)'!$B$5:$N$207,COLUMN('2025年度(D1後期)'!$K$5),0)&amp;""</f>
        <v/>
      </c>
      <c r="R598" s="693"/>
      <c r="S598" s="694" t="str">
        <f>VLOOKUP($C577,'2025年度(D23後期)'!$B$5:$N$207,COLUMN('2025年度(D23後期)'!$K$5),0)&amp;""</f>
        <v/>
      </c>
      <c r="T598" s="693"/>
      <c r="U598" s="25"/>
      <c r="Z598" s="696" t="str">
        <f>A598</f>
        <v>５時限（16：50～18：20）</v>
      </c>
      <c r="AA598" s="680"/>
      <c r="AB598" s="680"/>
      <c r="AC598" s="680"/>
      <c r="AD598" s="680"/>
      <c r="AE598" s="680"/>
      <c r="AF598" s="680"/>
      <c r="AG598" s="680"/>
      <c r="AH598" s="680"/>
      <c r="AI598" s="680"/>
      <c r="AJ598" s="680"/>
      <c r="AK598" s="680"/>
      <c r="AL598" s="680"/>
      <c r="AM598" s="680"/>
      <c r="AN598" s="680"/>
      <c r="AO598" s="680"/>
      <c r="AP598" s="680"/>
      <c r="AQ598" s="680"/>
      <c r="AR598" s="680"/>
      <c r="AS598" s="680"/>
      <c r="AT598" s="680"/>
      <c r="AU598" s="680"/>
      <c r="AV598" s="680"/>
      <c r="AW598" s="680"/>
      <c r="AX598" s="680"/>
      <c r="AY598" s="680"/>
      <c r="AZ598" s="680"/>
      <c r="BA598" s="680"/>
      <c r="BB598" s="680"/>
      <c r="BC598" s="680"/>
      <c r="BD598" s="680"/>
      <c r="BE598" s="680"/>
      <c r="BF598" s="680"/>
      <c r="BG598" s="680"/>
      <c r="BH598" s="680"/>
      <c r="BI598" s="680"/>
      <c r="BJ598" s="680"/>
      <c r="BK598" s="674"/>
      <c r="BL598" s="674"/>
      <c r="BM598" s="674"/>
      <c r="BN598" s="680"/>
      <c r="BO598" s="680"/>
      <c r="BP598" s="680"/>
      <c r="BQ598" s="680"/>
      <c r="BR598" s="680"/>
      <c r="BS598" s="680"/>
      <c r="BT598" s="680"/>
      <c r="BU598" s="680"/>
      <c r="BV598" s="680"/>
      <c r="BW598" s="680"/>
    </row>
    <row r="599" spans="1:75" ht="13.5" customHeight="1">
      <c r="A599" s="696"/>
      <c r="B599" s="15" t="s">
        <v>58</v>
      </c>
      <c r="C599" s="688" t="str">
        <f>IFERROR(VLOOKUP(C598,科目・教員!$A$2:$B$349,2,0),"")</f>
        <v/>
      </c>
      <c r="D599" s="689"/>
      <c r="E599" s="690" t="str">
        <f>IFERROR(VLOOKUP(E598,科目・教員!$A$2:$B$349,2,0),"")</f>
        <v/>
      </c>
      <c r="F599" s="689"/>
      <c r="G599" s="690" t="str">
        <f>IFERROR(VLOOKUP(G598,科目・教員!$A$2:$B$349,2,0),"")</f>
        <v/>
      </c>
      <c r="H599" s="689"/>
      <c r="I599" s="690" t="str">
        <f>IFERROR(VLOOKUP(I598,科目・教員!$A$2:$B$349,2,0),"")</f>
        <v/>
      </c>
      <c r="J599" s="689"/>
      <c r="K599" s="691" t="str">
        <f>IFERROR(VLOOKUP(K598,科目・教員!$A$2:$B$349,2,0),"")</f>
        <v/>
      </c>
      <c r="L599" s="691"/>
      <c r="M599" s="688" t="str">
        <f>IFERROR(VLOOKUP(M598,科目・教員!$A$2:$B$349,2,0),"")</f>
        <v/>
      </c>
      <c r="N599" s="689"/>
      <c r="O599" s="691" t="str">
        <f>IFERROR(VLOOKUP(O598,科目・教員!$A$2:$B$349,2,0),"")</f>
        <v/>
      </c>
      <c r="P599" s="689"/>
      <c r="Q599" s="691" t="str">
        <f>IFERROR(VLOOKUP(Q598,科目・教員!$A$2:$B$349,2,0),"")</f>
        <v/>
      </c>
      <c r="R599" s="689"/>
      <c r="S599" s="691" t="str">
        <f>IFERROR(VLOOKUP(S598,科目・教員!$A$2:$B$349,2,0),"")</f>
        <v/>
      </c>
      <c r="T599" s="689"/>
      <c r="U599" s="25"/>
      <c r="Z599" s="696"/>
      <c r="AA599" s="681"/>
      <c r="AB599" s="681"/>
      <c r="AC599" s="681"/>
      <c r="AD599" s="681"/>
      <c r="AE599" s="681"/>
      <c r="AF599" s="681"/>
      <c r="AG599" s="681"/>
      <c r="AH599" s="681"/>
      <c r="AI599" s="681"/>
      <c r="AJ599" s="681"/>
      <c r="AK599" s="681"/>
      <c r="AL599" s="681"/>
      <c r="AM599" s="681"/>
      <c r="AN599" s="681"/>
      <c r="AO599" s="681"/>
      <c r="AP599" s="681"/>
      <c r="AQ599" s="681"/>
      <c r="AR599" s="681"/>
      <c r="AS599" s="681"/>
      <c r="AT599" s="681"/>
      <c r="AU599" s="681"/>
      <c r="AV599" s="681"/>
      <c r="AW599" s="681"/>
      <c r="AX599" s="681"/>
      <c r="AY599" s="681"/>
      <c r="AZ599" s="681"/>
      <c r="BA599" s="681"/>
      <c r="BB599" s="681"/>
      <c r="BC599" s="681"/>
      <c r="BD599" s="681"/>
      <c r="BE599" s="681"/>
      <c r="BF599" s="681"/>
      <c r="BG599" s="681"/>
      <c r="BH599" s="681"/>
      <c r="BI599" s="681"/>
      <c r="BJ599" s="681"/>
      <c r="BK599" s="675"/>
      <c r="BL599" s="675"/>
      <c r="BM599" s="675"/>
      <c r="BN599" s="681"/>
      <c r="BO599" s="681"/>
      <c r="BP599" s="681"/>
      <c r="BQ599" s="681"/>
      <c r="BR599" s="681"/>
      <c r="BS599" s="681"/>
      <c r="BT599" s="681"/>
      <c r="BU599" s="681"/>
      <c r="BV599" s="681"/>
      <c r="BW599" s="681"/>
    </row>
    <row r="600" spans="1:75" ht="13.5" customHeight="1">
      <c r="A600" s="696"/>
      <c r="B600" s="15" t="s">
        <v>60</v>
      </c>
      <c r="C600" s="688" t="str">
        <f>VLOOKUP($C577,'2025年度(1年後期)'!$B$5:$N$207,COLUMN('2025年度(1年後期)'!$K$5)+1,0)&amp;""</f>
        <v/>
      </c>
      <c r="D600" s="689"/>
      <c r="E600" s="690" t="str">
        <f>VLOOKUP($C577,'2025年度(2年後期)'!$B$5:$N$207,COLUMN('2025年度(2年後期)'!$K$5)+1,0)&amp;""</f>
        <v/>
      </c>
      <c r="F600" s="689"/>
      <c r="G600" s="690" t="str">
        <f>VLOOKUP($C577,'2025年度(3年後期)'!$B$5:$N$207,COLUMN('2025年度(3年後期)'!$K$5)+1,0)&amp;""</f>
        <v/>
      </c>
      <c r="H600" s="689"/>
      <c r="I600" s="690" t="str">
        <f>VLOOKUP($C577,'2025年度(4年後期)'!$B$5:$N$206,COLUMN('2025年度(4年後期)'!$K$5)+1,0)&amp;""</f>
        <v/>
      </c>
      <c r="J600" s="689"/>
      <c r="K600" s="691" t="str">
        <f>VLOOKUP($C577,'2025年度(助産後期)'!$B$5:$N$207,COLUMN('2025年度(助産後期)'!$K$5)+1,0)&amp;""</f>
        <v/>
      </c>
      <c r="L600" s="691"/>
      <c r="M600" s="688" t="str">
        <f>VLOOKUP($C577,'2025年度(M1後期)'!$B$5:$N$207,COLUMN('2025年度(M1後期)'!$K$5)+1,0)&amp;""</f>
        <v/>
      </c>
      <c r="N600" s="689"/>
      <c r="O600" s="691" t="str">
        <f>VLOOKUP($C577,'2025年度(M1後期)'!$B$5:$N$207,COLUMN('2025年度(M1後期)'!$K$5)+1,0)&amp;""</f>
        <v/>
      </c>
      <c r="P600" s="689"/>
      <c r="Q600" s="691" t="str">
        <f>VLOOKUP($C577,'2025年度(D1後期)'!$B$5:$N$207,COLUMN('2025年度(D1後期)'!$K$5)+1,0)&amp;""</f>
        <v/>
      </c>
      <c r="R600" s="689"/>
      <c r="S600" s="691" t="str">
        <f>VLOOKUP($C577,'2025年度(D23後期)'!$B$5:$N$207,COLUMN('2025年度(D23後期)'!$K$5)+1,0)&amp;""</f>
        <v/>
      </c>
      <c r="T600" s="689"/>
      <c r="U600" s="25"/>
      <c r="Z600" s="696"/>
      <c r="AA600" s="681"/>
      <c r="AB600" s="681"/>
      <c r="AC600" s="681"/>
      <c r="AD600" s="681"/>
      <c r="AE600" s="681"/>
      <c r="AF600" s="681"/>
      <c r="AG600" s="681"/>
      <c r="AH600" s="681"/>
      <c r="AI600" s="681"/>
      <c r="AJ600" s="681"/>
      <c r="AK600" s="681"/>
      <c r="AL600" s="681"/>
      <c r="AM600" s="681"/>
      <c r="AN600" s="681"/>
      <c r="AO600" s="681"/>
      <c r="AP600" s="681"/>
      <c r="AQ600" s="681"/>
      <c r="AR600" s="681"/>
      <c r="AS600" s="681"/>
      <c r="AT600" s="681"/>
      <c r="AU600" s="681"/>
      <c r="AV600" s="681"/>
      <c r="AW600" s="681"/>
      <c r="AX600" s="681"/>
      <c r="AY600" s="681"/>
      <c r="AZ600" s="681"/>
      <c r="BA600" s="681"/>
      <c r="BB600" s="681"/>
      <c r="BC600" s="681"/>
      <c r="BD600" s="681"/>
      <c r="BE600" s="681"/>
      <c r="BF600" s="681"/>
      <c r="BG600" s="681"/>
      <c r="BH600" s="681"/>
      <c r="BI600" s="681"/>
      <c r="BJ600" s="681"/>
      <c r="BK600" s="675"/>
      <c r="BL600" s="675"/>
      <c r="BM600" s="675"/>
      <c r="BN600" s="681"/>
      <c r="BO600" s="681"/>
      <c r="BP600" s="681"/>
      <c r="BQ600" s="681"/>
      <c r="BR600" s="681"/>
      <c r="BS600" s="681"/>
      <c r="BT600" s="681"/>
      <c r="BU600" s="681"/>
      <c r="BV600" s="681"/>
      <c r="BW600" s="681"/>
    </row>
    <row r="601" spans="1:75" ht="13.5" customHeight="1">
      <c r="A601" s="697"/>
      <c r="B601" s="16" t="s">
        <v>62</v>
      </c>
      <c r="C601" s="687"/>
      <c r="D601" s="685"/>
      <c r="E601" s="684"/>
      <c r="F601" s="685"/>
      <c r="G601" s="684"/>
      <c r="H601" s="685"/>
      <c r="I601" s="684"/>
      <c r="J601" s="685"/>
      <c r="K601" s="686"/>
      <c r="L601" s="686"/>
      <c r="M601" s="687"/>
      <c r="N601" s="685"/>
      <c r="O601" s="686"/>
      <c r="P601" s="685"/>
      <c r="Q601" s="686"/>
      <c r="R601" s="685"/>
      <c r="S601" s="686"/>
      <c r="T601" s="685"/>
      <c r="U601" s="37"/>
      <c r="V601" s="19"/>
      <c r="W601" s="19"/>
      <c r="X601" s="19"/>
      <c r="Y601" s="19"/>
      <c r="Z601" s="697"/>
      <c r="AA601" s="682"/>
      <c r="AB601" s="682"/>
      <c r="AC601" s="682"/>
      <c r="AD601" s="682"/>
      <c r="AE601" s="682"/>
      <c r="AF601" s="682"/>
      <c r="AG601" s="682"/>
      <c r="AH601" s="682"/>
      <c r="AI601" s="682"/>
      <c r="AJ601" s="682"/>
      <c r="AK601" s="682"/>
      <c r="AL601" s="682"/>
      <c r="AM601" s="682"/>
      <c r="AN601" s="682"/>
      <c r="AO601" s="682"/>
      <c r="AP601" s="682"/>
      <c r="AQ601" s="682"/>
      <c r="AR601" s="682"/>
      <c r="AS601" s="682"/>
      <c r="AT601" s="682"/>
      <c r="AU601" s="682"/>
      <c r="AV601" s="682"/>
      <c r="AW601" s="682"/>
      <c r="AX601" s="682"/>
      <c r="AY601" s="682"/>
      <c r="AZ601" s="682"/>
      <c r="BA601" s="682"/>
      <c r="BB601" s="682"/>
      <c r="BC601" s="682"/>
      <c r="BD601" s="682"/>
      <c r="BE601" s="682"/>
      <c r="BF601" s="682"/>
      <c r="BG601" s="682"/>
      <c r="BH601" s="682"/>
      <c r="BI601" s="682"/>
      <c r="BJ601" s="682"/>
      <c r="BK601" s="676"/>
      <c r="BL601" s="676"/>
      <c r="BM601" s="676"/>
      <c r="BN601" s="682"/>
      <c r="BO601" s="682"/>
      <c r="BP601" s="682"/>
      <c r="BQ601" s="682"/>
      <c r="BR601" s="682"/>
      <c r="BS601" s="682"/>
      <c r="BT601" s="682"/>
      <c r="BU601" s="682"/>
      <c r="BV601" s="682"/>
      <c r="BW601" s="682"/>
    </row>
    <row r="602" spans="1:75" ht="21.75">
      <c r="A602" s="5"/>
      <c r="B602" s="6"/>
      <c r="C602" s="722">
        <f>C577+1</f>
        <v>46078</v>
      </c>
      <c r="D602" s="722"/>
      <c r="E602" s="722"/>
      <c r="F602" s="722"/>
      <c r="G602" s="722"/>
      <c r="H602" s="722"/>
      <c r="I602" s="722"/>
      <c r="J602" s="722"/>
      <c r="K602" s="722"/>
      <c r="L602" s="722"/>
      <c r="M602" s="722"/>
      <c r="N602" s="722"/>
      <c r="O602" s="722"/>
      <c r="P602" s="722"/>
      <c r="Q602" s="722"/>
      <c r="R602" s="722"/>
      <c r="S602" s="722"/>
      <c r="T602" s="722"/>
      <c r="U602" s="781">
        <f>C602</f>
        <v>46078</v>
      </c>
      <c r="V602" s="782"/>
      <c r="W602" s="782"/>
      <c r="X602" s="782"/>
      <c r="Y602" s="782"/>
      <c r="Z602" s="783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96" t="s">
        <v>54</v>
      </c>
      <c r="B603" s="12" t="s">
        <v>55</v>
      </c>
      <c r="C603" s="705" t="str">
        <f>VLOOKUP($C602,'2025年度(1年後期)'!$B$5:$N$207,COLUMN('2025年度(1年後期)'!$C$5),0)&amp;""</f>
        <v/>
      </c>
      <c r="D603" s="706"/>
      <c r="E603" s="713" t="str">
        <f>VLOOKUP($C602,'2025年度(2年後期)'!$B$5:$N$207,COLUMN('2025年度(2年後期)'!$C$5),0)&amp;""</f>
        <v/>
      </c>
      <c r="F603" s="706"/>
      <c r="G603" s="713" t="str">
        <f>VLOOKUP($C602,'2025年度(3年後期)'!$B$5:$N$207,COLUMN('2025年度(3年後期)'!$C$5),0)&amp;""</f>
        <v>領域別実習(補習)</v>
      </c>
      <c r="H603" s="706"/>
      <c r="I603" s="713" t="str">
        <f>VLOOKUP($C602,'2025年度(4年後期)'!$B$5:$N$206,COLUMN('2025年度(4年後期)'!$C$5),0)&amp;""</f>
        <v/>
      </c>
      <c r="J603" s="706"/>
      <c r="K603" s="693" t="str">
        <f>VLOOKUP($C602,'2025年度(助産後期)'!$B$5:$N$207,COLUMN('2025年度(助産後期)'!$C$5),0)&amp;""</f>
        <v/>
      </c>
      <c r="L603" s="709"/>
      <c r="M603" s="723" t="str">
        <f>VLOOKUP($C602,'2025年度(M1後期)'!$B$5:$N$207,COLUMN('2025年度(M1後期)'!$C$5),0)&amp;""</f>
        <v/>
      </c>
      <c r="N603" s="709"/>
      <c r="O603" s="713" t="str">
        <f>VLOOKUP($C602,'2025年度(M2後期)'!$B$5:$N$207,COLUMN('2025年度(M2後期)'!$C$5),0)&amp;""</f>
        <v/>
      </c>
      <c r="P603" s="706"/>
      <c r="Q603" s="713" t="str">
        <f>VLOOKUP($C602,'2025年度(D1後期)'!$B$5:$N$207,COLUMN('2025年度(D1後期)'!$C$5),0)&amp;""</f>
        <v/>
      </c>
      <c r="R603" s="706"/>
      <c r="S603" s="693" t="str">
        <f>VLOOKUP($C602,'2025年度(D23後期)'!$B$5:$N$207,COLUMN('2025年度(D23後期)'!$C$5),0)&amp;""</f>
        <v/>
      </c>
      <c r="T603" s="706"/>
      <c r="U603" s="25"/>
      <c r="Z603" s="695" t="str">
        <f>A603</f>
        <v xml:space="preserve">１時限（09：20～10：50） </v>
      </c>
      <c r="AA603" s="680"/>
      <c r="AB603" s="680"/>
      <c r="AC603" s="680"/>
      <c r="AD603" s="680"/>
      <c r="AE603" s="680"/>
      <c r="AF603" s="680"/>
      <c r="AG603" s="680"/>
      <c r="AH603" s="680"/>
      <c r="AI603" s="680"/>
      <c r="AJ603" s="680"/>
      <c r="AK603" s="680"/>
      <c r="AL603" s="680"/>
      <c r="AM603" s="680"/>
      <c r="AN603" s="680"/>
      <c r="AO603" s="680"/>
      <c r="AP603" s="680"/>
      <c r="AQ603" s="680"/>
      <c r="AR603" s="680"/>
      <c r="AS603" s="680"/>
      <c r="AT603" s="680"/>
      <c r="AU603" s="680"/>
      <c r="AV603" s="680"/>
      <c r="AW603" s="680"/>
      <c r="AX603" s="680"/>
      <c r="AY603" s="680"/>
      <c r="AZ603" s="680"/>
      <c r="BA603" s="680"/>
      <c r="BB603" s="680"/>
      <c r="BC603" s="680"/>
      <c r="BD603" s="680"/>
      <c r="BE603" s="680"/>
      <c r="BF603" s="680"/>
      <c r="BG603" s="680"/>
      <c r="BH603" s="680"/>
      <c r="BI603" s="680"/>
      <c r="BJ603" s="680"/>
      <c r="BK603" s="674"/>
      <c r="BL603" s="674"/>
      <c r="BM603" s="674"/>
      <c r="BN603" s="680"/>
      <c r="BO603" s="680"/>
      <c r="BP603" s="680"/>
      <c r="BQ603" s="680"/>
      <c r="BR603" s="680"/>
      <c r="BS603" s="680"/>
      <c r="BT603" s="680"/>
      <c r="BU603" s="680"/>
      <c r="BV603" s="680"/>
      <c r="BW603" s="680"/>
    </row>
    <row r="604" spans="1:75" ht="13.5" customHeight="1">
      <c r="A604" s="696"/>
      <c r="B604" s="15" t="s">
        <v>58</v>
      </c>
      <c r="C604" s="708" t="str">
        <f>IFERROR(VLOOKUP(C603,科目・教員!$A$2:$B$349,2,0),"")</f>
        <v/>
      </c>
      <c r="D604" s="707"/>
      <c r="E604" s="716" t="str">
        <f>IFERROR(VLOOKUP(E603,科目・教員!$A$2:$B$349,2,0),"")</f>
        <v/>
      </c>
      <c r="F604" s="707"/>
      <c r="G604" s="716" t="str">
        <f>IFERROR(VLOOKUP(G603,科目・教員!$A$2:$B$349,2,0),"")</f>
        <v/>
      </c>
      <c r="H604" s="707"/>
      <c r="I604" s="716" t="str">
        <f>IFERROR(VLOOKUP(I603,科目・教員!$A$2:$B$349,2,0),"")</f>
        <v/>
      </c>
      <c r="J604" s="707"/>
      <c r="K604" s="689" t="str">
        <f>IFERROR(VLOOKUP(K603,科目・教員!$A$2:$B$349,2,0),"")</f>
        <v/>
      </c>
      <c r="L604" s="717"/>
      <c r="M604" s="718" t="str">
        <f>IFERROR(VLOOKUP(M603,科目・教員!$A$2:$B$349,2,0),"")</f>
        <v/>
      </c>
      <c r="N604" s="707"/>
      <c r="O604" s="716" t="str">
        <f>IFERROR(VLOOKUP(O603,科目・教員!$A$2:$B$349,2,0),"")</f>
        <v/>
      </c>
      <c r="P604" s="707"/>
      <c r="Q604" s="716" t="str">
        <f>IFERROR(VLOOKUP(Q603,科目・教員!$A$2:$B$349,2,0),"")</f>
        <v/>
      </c>
      <c r="R604" s="707"/>
      <c r="S604" s="689" t="str">
        <f>IFERROR(VLOOKUP(S603,科目・教員!$A$2:$B$349,2,0),"")</f>
        <v/>
      </c>
      <c r="T604" s="707"/>
      <c r="U604" s="25"/>
      <c r="Z604" s="696"/>
      <c r="AA604" s="681"/>
      <c r="AB604" s="681"/>
      <c r="AC604" s="681"/>
      <c r="AD604" s="681"/>
      <c r="AE604" s="681"/>
      <c r="AF604" s="681"/>
      <c r="AG604" s="681"/>
      <c r="AH604" s="681"/>
      <c r="AI604" s="681"/>
      <c r="AJ604" s="681"/>
      <c r="AK604" s="681"/>
      <c r="AL604" s="681"/>
      <c r="AM604" s="681"/>
      <c r="AN604" s="681"/>
      <c r="AO604" s="681"/>
      <c r="AP604" s="681"/>
      <c r="AQ604" s="681"/>
      <c r="AR604" s="681"/>
      <c r="AS604" s="681"/>
      <c r="AT604" s="681"/>
      <c r="AU604" s="681"/>
      <c r="AV604" s="681"/>
      <c r="AW604" s="681"/>
      <c r="AX604" s="681"/>
      <c r="AY604" s="681"/>
      <c r="AZ604" s="681"/>
      <c r="BA604" s="681"/>
      <c r="BB604" s="681"/>
      <c r="BC604" s="681"/>
      <c r="BD604" s="681"/>
      <c r="BE604" s="681"/>
      <c r="BF604" s="681"/>
      <c r="BG604" s="681"/>
      <c r="BH604" s="681"/>
      <c r="BI604" s="681"/>
      <c r="BJ604" s="681"/>
      <c r="BK604" s="675"/>
      <c r="BL604" s="675"/>
      <c r="BM604" s="675"/>
      <c r="BN604" s="681"/>
      <c r="BO604" s="681"/>
      <c r="BP604" s="681"/>
      <c r="BQ604" s="681"/>
      <c r="BR604" s="681"/>
      <c r="BS604" s="681"/>
      <c r="BT604" s="681"/>
      <c r="BU604" s="681"/>
      <c r="BV604" s="681"/>
      <c r="BW604" s="681"/>
    </row>
    <row r="605" spans="1:75" ht="13.5" customHeight="1">
      <c r="A605" s="696"/>
      <c r="B605" s="15" t="s">
        <v>60</v>
      </c>
      <c r="C605" s="708" t="str">
        <f>VLOOKUP($C602,'2025年度(1年後期)'!$B$5:$N$207,COLUMN('2025年度(1年後期)'!$C$5)+1,0)&amp;""</f>
        <v/>
      </c>
      <c r="D605" s="707"/>
      <c r="E605" s="716" t="str">
        <f>VLOOKUP($C602,'2025年度(2年後期)'!$B$5:$N$207,COLUMN('2025年度(2年後期)'!$C$5)+1,0)&amp;""</f>
        <v/>
      </c>
      <c r="F605" s="707"/>
      <c r="G605" s="716" t="str">
        <f>VLOOKUP($C602,'2025年度(3年後期)'!$B$5:$N$207,COLUMN('2025年度(3年後期)'!$C$5)+1,0)&amp;""</f>
        <v/>
      </c>
      <c r="H605" s="707"/>
      <c r="I605" s="716" t="str">
        <f>VLOOKUP($C602,'2025年度(4年後期)'!$B$5:$N$206,COLUMN('2025年度(4年後期)'!$C$5)+1,0)&amp;""</f>
        <v/>
      </c>
      <c r="J605" s="707"/>
      <c r="K605" s="689" t="str">
        <f>VLOOKUP($C602,'2025年度(助産後期)'!$B$5:$N$207,COLUMN('2025年度(助産後期)'!$C$5)+1,0)&amp;""</f>
        <v/>
      </c>
      <c r="L605" s="717"/>
      <c r="M605" s="718" t="str">
        <f>VLOOKUP($C602,'2025年度(M1後期)'!$B$5:$N$207,COLUMN('2025年度(M1後期)'!$C$5)+1,0)&amp;""</f>
        <v/>
      </c>
      <c r="N605" s="707"/>
      <c r="O605" s="716" t="str">
        <f>VLOOKUP($C602,'2025年度(M2後期)'!$B$5:$N$207,COLUMN('2025年度(M2後期)'!$C$5)+1,0)&amp;""</f>
        <v/>
      </c>
      <c r="P605" s="707"/>
      <c r="Q605" s="716" t="str">
        <f>VLOOKUP($C602,'2025年度(D1後期)'!$B$5:$N$207,COLUMN('2025年度(D1後期)'!$C$5)+1,0)&amp;""</f>
        <v/>
      </c>
      <c r="R605" s="707"/>
      <c r="S605" s="689" t="str">
        <f>VLOOKUP($C602,'2025年度(D23後期)'!$B$5:$N$207,COLUMN('2025年度(D23後期)'!$C$5)+1,0)&amp;""</f>
        <v/>
      </c>
      <c r="T605" s="707"/>
      <c r="U605" s="25"/>
      <c r="Z605" s="696"/>
      <c r="AA605" s="681"/>
      <c r="AB605" s="681"/>
      <c r="AC605" s="681"/>
      <c r="AD605" s="681"/>
      <c r="AE605" s="681"/>
      <c r="AF605" s="681"/>
      <c r="AG605" s="681"/>
      <c r="AH605" s="681"/>
      <c r="AI605" s="681"/>
      <c r="AJ605" s="681"/>
      <c r="AK605" s="681"/>
      <c r="AL605" s="681"/>
      <c r="AM605" s="681"/>
      <c r="AN605" s="681"/>
      <c r="AO605" s="681"/>
      <c r="AP605" s="681"/>
      <c r="AQ605" s="681"/>
      <c r="AR605" s="681"/>
      <c r="AS605" s="681"/>
      <c r="AT605" s="681"/>
      <c r="AU605" s="681"/>
      <c r="AV605" s="681"/>
      <c r="AW605" s="681"/>
      <c r="AX605" s="681"/>
      <c r="AY605" s="681"/>
      <c r="AZ605" s="681"/>
      <c r="BA605" s="681"/>
      <c r="BB605" s="681"/>
      <c r="BC605" s="681"/>
      <c r="BD605" s="681"/>
      <c r="BE605" s="681"/>
      <c r="BF605" s="681"/>
      <c r="BG605" s="681"/>
      <c r="BH605" s="681"/>
      <c r="BI605" s="681"/>
      <c r="BJ605" s="681"/>
      <c r="BK605" s="675"/>
      <c r="BL605" s="675"/>
      <c r="BM605" s="675"/>
      <c r="BN605" s="681"/>
      <c r="BO605" s="681"/>
      <c r="BP605" s="681"/>
      <c r="BQ605" s="681"/>
      <c r="BR605" s="681"/>
      <c r="BS605" s="681"/>
      <c r="BT605" s="681"/>
      <c r="BU605" s="681"/>
      <c r="BV605" s="681"/>
      <c r="BW605" s="681"/>
    </row>
    <row r="606" spans="1:75" ht="13.5" customHeight="1">
      <c r="A606" s="697"/>
      <c r="B606" s="16" t="s">
        <v>62</v>
      </c>
      <c r="C606" s="687"/>
      <c r="D606" s="719"/>
      <c r="E606" s="684"/>
      <c r="F606" s="719"/>
      <c r="G606" s="684"/>
      <c r="H606" s="719"/>
      <c r="I606" s="684"/>
      <c r="J606" s="719"/>
      <c r="K606" s="686"/>
      <c r="L606" s="720"/>
      <c r="M606" s="721"/>
      <c r="N606" s="719"/>
      <c r="O606" s="684"/>
      <c r="P606" s="719"/>
      <c r="Q606" s="684"/>
      <c r="R606" s="719"/>
      <c r="S606" s="686"/>
      <c r="T606" s="719"/>
      <c r="U606" s="25"/>
      <c r="Z606" s="697"/>
      <c r="AA606" s="682"/>
      <c r="AB606" s="682"/>
      <c r="AC606" s="682"/>
      <c r="AD606" s="682"/>
      <c r="AE606" s="682"/>
      <c r="AF606" s="682"/>
      <c r="AG606" s="682"/>
      <c r="AH606" s="682"/>
      <c r="AI606" s="682"/>
      <c r="AJ606" s="682"/>
      <c r="AK606" s="682"/>
      <c r="AL606" s="682"/>
      <c r="AM606" s="682"/>
      <c r="AN606" s="682"/>
      <c r="AO606" s="682"/>
      <c r="AP606" s="682"/>
      <c r="AQ606" s="682"/>
      <c r="AR606" s="682"/>
      <c r="AS606" s="682"/>
      <c r="AT606" s="682"/>
      <c r="AU606" s="682"/>
      <c r="AV606" s="682"/>
      <c r="AW606" s="682"/>
      <c r="AX606" s="682"/>
      <c r="AY606" s="682"/>
      <c r="AZ606" s="682"/>
      <c r="BA606" s="682"/>
      <c r="BB606" s="682"/>
      <c r="BC606" s="682"/>
      <c r="BD606" s="682"/>
      <c r="BE606" s="682"/>
      <c r="BF606" s="682"/>
      <c r="BG606" s="682"/>
      <c r="BH606" s="682"/>
      <c r="BI606" s="682"/>
      <c r="BJ606" s="682"/>
      <c r="BK606" s="676"/>
      <c r="BL606" s="676"/>
      <c r="BM606" s="676"/>
      <c r="BN606" s="682"/>
      <c r="BO606" s="682"/>
      <c r="BP606" s="682"/>
      <c r="BQ606" s="682"/>
      <c r="BR606" s="682"/>
      <c r="BS606" s="682"/>
      <c r="BT606" s="682"/>
      <c r="BU606" s="682"/>
      <c r="BV606" s="682"/>
      <c r="BW606" s="682"/>
    </row>
    <row r="607" spans="1:75" ht="13.5" customHeight="1">
      <c r="A607" s="696" t="s">
        <v>64</v>
      </c>
      <c r="B607" s="15" t="s">
        <v>55</v>
      </c>
      <c r="C607" s="705" t="str">
        <f>VLOOKUP($C602,'2025年度(1年後期)'!$B$5:$N$207,COLUMN('2025年度(1年後期)'!$E$5),0)&amp;""</f>
        <v/>
      </c>
      <c r="D607" s="706"/>
      <c r="E607" s="713" t="str">
        <f>VLOOKUP($C602,'2025年度(2年後期)'!$B$5:$N$207,COLUMN('2025年度(2年後期)'!$E$5),0)&amp;""</f>
        <v/>
      </c>
      <c r="F607" s="706"/>
      <c r="G607" s="713" t="str">
        <f>VLOOKUP($C602,'2025年度(3年後期)'!$B$5:$N$207,COLUMN('2025年度(3年後期)'!$E$5),0)&amp;""</f>
        <v>領域別実習(補習)</v>
      </c>
      <c r="H607" s="706"/>
      <c r="I607" s="713" t="str">
        <f>VLOOKUP($C602,'2025年度(4年後期)'!$B$5:$N$206,COLUMN('2025年度(4年後期)'!$E$5),0)&amp;""</f>
        <v/>
      </c>
      <c r="J607" s="706"/>
      <c r="K607" s="693" t="str">
        <f>VLOOKUP($C602,'2025年度(助産後期)'!$B$5:$N$207,COLUMN('2025年度(助産後期)'!$E$5),0)&amp;""</f>
        <v/>
      </c>
      <c r="L607" s="709"/>
      <c r="M607" s="705" t="str">
        <f>VLOOKUP($C602,'2025年度(M1後期)'!$B$5:$N$207,COLUMN('2025年度(M1後期)'!$E$5),0)&amp;""</f>
        <v/>
      </c>
      <c r="N607" s="706"/>
      <c r="O607" s="693" t="str">
        <f>VLOOKUP($C602,'2025年度(M2後期)'!$B$5:$N$207,COLUMN('2025年度(M2後期)'!$E$5),0)&amp;""</f>
        <v/>
      </c>
      <c r="P607" s="706"/>
      <c r="Q607" s="693" t="str">
        <f>VLOOKUP($C602,'2025年度(D1後期)'!$B$5:$N$207,COLUMN('2025年度(D1後期)'!$E$5),0)&amp;""</f>
        <v/>
      </c>
      <c r="R607" s="706"/>
      <c r="S607" s="693" t="str">
        <f>VLOOKUP($C602,'2025年度(D23後期)'!$B$5:$N$207,COLUMN('2025年度(D23後期)'!$E$5),0)&amp;""</f>
        <v/>
      </c>
      <c r="T607" s="706"/>
      <c r="U607" s="21"/>
      <c r="Z607" s="696" t="str">
        <f>A607</f>
        <v>２時限（11：00～12：30）</v>
      </c>
      <c r="AA607" s="680"/>
      <c r="AB607" s="680"/>
      <c r="AC607" s="680"/>
      <c r="AD607" s="680"/>
      <c r="AE607" s="680"/>
      <c r="AF607" s="680"/>
      <c r="AG607" s="680"/>
      <c r="AH607" s="680"/>
      <c r="AI607" s="680"/>
      <c r="AJ607" s="680"/>
      <c r="AK607" s="680"/>
      <c r="AL607" s="680"/>
      <c r="AM607" s="680"/>
      <c r="AN607" s="680"/>
      <c r="AO607" s="680"/>
      <c r="AP607" s="680"/>
      <c r="AQ607" s="680"/>
      <c r="AR607" s="680"/>
      <c r="AS607" s="680"/>
      <c r="AT607" s="680"/>
      <c r="AU607" s="680"/>
      <c r="AV607" s="680"/>
      <c r="AW607" s="680"/>
      <c r="AX607" s="680"/>
      <c r="AY607" s="680"/>
      <c r="AZ607" s="680"/>
      <c r="BA607" s="680"/>
      <c r="BB607" s="680"/>
      <c r="BC607" s="680"/>
      <c r="BD607" s="680"/>
      <c r="BE607" s="680"/>
      <c r="BF607" s="680"/>
      <c r="BG607" s="680"/>
      <c r="BH607" s="680"/>
      <c r="BI607" s="680"/>
      <c r="BJ607" s="680"/>
      <c r="BK607" s="674"/>
      <c r="BL607" s="674"/>
      <c r="BM607" s="674"/>
      <c r="BN607" s="680"/>
      <c r="BO607" s="680"/>
      <c r="BP607" s="680"/>
      <c r="BQ607" s="680"/>
      <c r="BR607" s="680"/>
      <c r="BS607" s="680"/>
      <c r="BT607" s="680"/>
      <c r="BU607" s="680"/>
      <c r="BV607" s="680"/>
      <c r="BW607" s="680"/>
    </row>
    <row r="608" spans="1:75" ht="13.5" customHeight="1">
      <c r="A608" s="696"/>
      <c r="B608" s="15" t="s">
        <v>58</v>
      </c>
      <c r="C608" s="708" t="str">
        <f>IFERROR(VLOOKUP(C607,科目・教員!$A$2:$B$349,2,0),"")</f>
        <v/>
      </c>
      <c r="D608" s="707"/>
      <c r="E608" s="716" t="str">
        <f>IFERROR(VLOOKUP(E607,科目・教員!$A$2:$B$349,2,0),"")</f>
        <v/>
      </c>
      <c r="F608" s="707"/>
      <c r="G608" s="716" t="str">
        <f>IFERROR(VLOOKUP(G607,科目・教員!$A$2:$B$349,2,0),"")</f>
        <v/>
      </c>
      <c r="H608" s="707"/>
      <c r="I608" s="716" t="str">
        <f>IFERROR(VLOOKUP(I607,科目・教員!$A$2:$B$349,2,0),"")</f>
        <v/>
      </c>
      <c r="J608" s="707"/>
      <c r="K608" s="689" t="str">
        <f>IFERROR(VLOOKUP(K607,科目・教員!$A$2:$B$349,2,0),"")</f>
        <v/>
      </c>
      <c r="L608" s="717"/>
      <c r="M608" s="708" t="str">
        <f>IFERROR(VLOOKUP(M607,科目・教員!$A$2:$B$349,2,0),"")</f>
        <v/>
      </c>
      <c r="N608" s="707"/>
      <c r="O608" s="689" t="str">
        <f>IFERROR(VLOOKUP(O607,科目・教員!$A$2:$B$349,2,0),"")</f>
        <v/>
      </c>
      <c r="P608" s="707"/>
      <c r="Q608" s="689" t="str">
        <f>IFERROR(VLOOKUP(Q607,科目・教員!$A$2:$B$349,2,0),"")</f>
        <v/>
      </c>
      <c r="R608" s="707"/>
      <c r="S608" s="689" t="str">
        <f>IFERROR(VLOOKUP(S607,科目・教員!$A$2:$B$349,2,0),"")</f>
        <v/>
      </c>
      <c r="T608" s="707"/>
      <c r="U608" s="21"/>
      <c r="Z608" s="696"/>
      <c r="AA608" s="681"/>
      <c r="AB608" s="681"/>
      <c r="AC608" s="681"/>
      <c r="AD608" s="681"/>
      <c r="AE608" s="681"/>
      <c r="AF608" s="681"/>
      <c r="AG608" s="681"/>
      <c r="AH608" s="681"/>
      <c r="AI608" s="681"/>
      <c r="AJ608" s="681"/>
      <c r="AK608" s="681"/>
      <c r="AL608" s="681"/>
      <c r="AM608" s="681"/>
      <c r="AN608" s="681"/>
      <c r="AO608" s="681"/>
      <c r="AP608" s="681"/>
      <c r="AQ608" s="681"/>
      <c r="AR608" s="681"/>
      <c r="AS608" s="681"/>
      <c r="AT608" s="681"/>
      <c r="AU608" s="681"/>
      <c r="AV608" s="681"/>
      <c r="AW608" s="681"/>
      <c r="AX608" s="681"/>
      <c r="AY608" s="681"/>
      <c r="AZ608" s="681"/>
      <c r="BA608" s="681"/>
      <c r="BB608" s="681"/>
      <c r="BC608" s="681"/>
      <c r="BD608" s="681"/>
      <c r="BE608" s="681"/>
      <c r="BF608" s="681"/>
      <c r="BG608" s="681"/>
      <c r="BH608" s="681"/>
      <c r="BI608" s="681"/>
      <c r="BJ608" s="681"/>
      <c r="BK608" s="675"/>
      <c r="BL608" s="675"/>
      <c r="BM608" s="675"/>
      <c r="BN608" s="681"/>
      <c r="BO608" s="681"/>
      <c r="BP608" s="681"/>
      <c r="BQ608" s="681"/>
      <c r="BR608" s="681"/>
      <c r="BS608" s="681"/>
      <c r="BT608" s="681"/>
      <c r="BU608" s="681"/>
      <c r="BV608" s="681"/>
      <c r="BW608" s="681"/>
    </row>
    <row r="609" spans="1:75" ht="13.5" customHeight="1">
      <c r="A609" s="696"/>
      <c r="B609" s="15" t="s">
        <v>60</v>
      </c>
      <c r="C609" s="708" t="str">
        <f>VLOOKUP($C602,'2025年度(1年後期)'!$B$5:$N$207,COLUMN('2025年度(1年後期)'!$E$5)+1,0)&amp;""</f>
        <v/>
      </c>
      <c r="D609" s="707"/>
      <c r="E609" s="716" t="str">
        <f>VLOOKUP($C602,'2025年度(2年後期)'!$B$5:$N$207,COLUMN('2025年度(2年後期)'!$E$5)+1,0)&amp;""</f>
        <v/>
      </c>
      <c r="F609" s="707"/>
      <c r="G609" s="716" t="str">
        <f>VLOOKUP($C602,'2025年度(3年後期)'!$B$5:$N$207,COLUMN('2025年度(3年後期)'!$E$5)+1,0)&amp;""</f>
        <v/>
      </c>
      <c r="H609" s="707"/>
      <c r="I609" s="716" t="str">
        <f>VLOOKUP($C602,'2025年度(4年後期)'!$B$5:$N$206,COLUMN('2025年度(4年後期)'!$E$5)+1,0)&amp;""</f>
        <v/>
      </c>
      <c r="J609" s="707"/>
      <c r="K609" s="689" t="str">
        <f>VLOOKUP($C602,'2025年度(助産後期)'!$B$5:$N$207,COLUMN('2025年度(助産後期)'!$E$5)+1,0)&amp;""</f>
        <v/>
      </c>
      <c r="L609" s="717"/>
      <c r="M609" s="708" t="str">
        <f>VLOOKUP($C602,'2025年度(M1後期)'!$B$5:$N$207,COLUMN('2025年度(M1後期)'!$E$5)+1,0)&amp;""</f>
        <v/>
      </c>
      <c r="N609" s="707"/>
      <c r="O609" s="689" t="str">
        <f>VLOOKUP($C602,'2025年度(M2後期)'!$B$5:$N$207,COLUMN('2025年度(M2後期)'!$E$5)+1,0)&amp;""</f>
        <v/>
      </c>
      <c r="P609" s="707"/>
      <c r="Q609" s="689" t="str">
        <f>VLOOKUP($C602,'2025年度(D1後期)'!$B$5:$N$207,COLUMN('2025年度(D1後期)'!$E$5)+1,0)&amp;""</f>
        <v/>
      </c>
      <c r="R609" s="707"/>
      <c r="S609" s="689" t="str">
        <f>VLOOKUP($C602,'2025年度(D23後期)'!$B$5:$N$207,COLUMN('2025年度(D23後期)'!$E$5)+1,0)&amp;""</f>
        <v/>
      </c>
      <c r="T609" s="707"/>
      <c r="U609" s="21"/>
      <c r="Z609" s="696"/>
      <c r="AA609" s="681"/>
      <c r="AB609" s="681"/>
      <c r="AC609" s="681"/>
      <c r="AD609" s="681"/>
      <c r="AE609" s="681"/>
      <c r="AF609" s="681"/>
      <c r="AG609" s="681"/>
      <c r="AH609" s="681"/>
      <c r="AI609" s="681"/>
      <c r="AJ609" s="681"/>
      <c r="AK609" s="681"/>
      <c r="AL609" s="681"/>
      <c r="AM609" s="681"/>
      <c r="AN609" s="681"/>
      <c r="AO609" s="681"/>
      <c r="AP609" s="681"/>
      <c r="AQ609" s="681"/>
      <c r="AR609" s="681"/>
      <c r="AS609" s="681"/>
      <c r="AT609" s="681"/>
      <c r="AU609" s="681"/>
      <c r="AV609" s="681"/>
      <c r="AW609" s="681"/>
      <c r="AX609" s="681"/>
      <c r="AY609" s="681"/>
      <c r="AZ609" s="681"/>
      <c r="BA609" s="681"/>
      <c r="BB609" s="681"/>
      <c r="BC609" s="681"/>
      <c r="BD609" s="681"/>
      <c r="BE609" s="681"/>
      <c r="BF609" s="681"/>
      <c r="BG609" s="681"/>
      <c r="BH609" s="681"/>
      <c r="BI609" s="681"/>
      <c r="BJ609" s="681"/>
      <c r="BK609" s="675"/>
      <c r="BL609" s="675"/>
      <c r="BM609" s="675"/>
      <c r="BN609" s="681"/>
      <c r="BO609" s="681"/>
      <c r="BP609" s="681"/>
      <c r="BQ609" s="681"/>
      <c r="BR609" s="681"/>
      <c r="BS609" s="681"/>
      <c r="BT609" s="681"/>
      <c r="BU609" s="681"/>
      <c r="BV609" s="681"/>
      <c r="BW609" s="681"/>
    </row>
    <row r="610" spans="1:75" ht="13.5" customHeight="1">
      <c r="A610" s="712"/>
      <c r="B610" s="16" t="s">
        <v>62</v>
      </c>
      <c r="C610" s="687"/>
      <c r="D610" s="685"/>
      <c r="E610" s="684"/>
      <c r="F610" s="685"/>
      <c r="G610" s="684"/>
      <c r="H610" s="685"/>
      <c r="I610" s="684"/>
      <c r="J610" s="685"/>
      <c r="K610" s="686"/>
      <c r="L610" s="686"/>
      <c r="M610" s="687"/>
      <c r="N610" s="685"/>
      <c r="O610" s="686"/>
      <c r="P610" s="685"/>
      <c r="Q610" s="686"/>
      <c r="R610" s="685"/>
      <c r="S610" s="686"/>
      <c r="T610" s="685"/>
      <c r="U610" s="21"/>
      <c r="Z610" s="697"/>
      <c r="AA610" s="682"/>
      <c r="AB610" s="682"/>
      <c r="AC610" s="682"/>
      <c r="AD610" s="682"/>
      <c r="AE610" s="682"/>
      <c r="AF610" s="682"/>
      <c r="AG610" s="682"/>
      <c r="AH610" s="682"/>
      <c r="AI610" s="682"/>
      <c r="AJ610" s="682"/>
      <c r="AK610" s="682"/>
      <c r="AL610" s="682"/>
      <c r="AM610" s="682"/>
      <c r="AN610" s="682"/>
      <c r="AO610" s="682"/>
      <c r="AP610" s="682"/>
      <c r="AQ610" s="682"/>
      <c r="AR610" s="682"/>
      <c r="AS610" s="682"/>
      <c r="AT610" s="682"/>
      <c r="AU610" s="682"/>
      <c r="AV610" s="682"/>
      <c r="AW610" s="682"/>
      <c r="AX610" s="682"/>
      <c r="AY610" s="682"/>
      <c r="AZ610" s="682"/>
      <c r="BA610" s="682"/>
      <c r="BB610" s="682"/>
      <c r="BC610" s="682"/>
      <c r="BD610" s="682"/>
      <c r="BE610" s="682"/>
      <c r="BF610" s="682"/>
      <c r="BG610" s="682"/>
      <c r="BH610" s="682"/>
      <c r="BI610" s="682"/>
      <c r="BJ610" s="682"/>
      <c r="BK610" s="676"/>
      <c r="BL610" s="676"/>
      <c r="BM610" s="676"/>
      <c r="BN610" s="682"/>
      <c r="BO610" s="682"/>
      <c r="BP610" s="682"/>
      <c r="BQ610" s="682"/>
      <c r="BR610" s="682"/>
      <c r="BS610" s="682"/>
      <c r="BT610" s="682"/>
      <c r="BU610" s="682"/>
      <c r="BV610" s="682"/>
      <c r="BW610" s="682"/>
    </row>
    <row r="611" spans="1:75" ht="13.5" customHeight="1">
      <c r="A611" s="695" t="s">
        <v>70</v>
      </c>
      <c r="B611" s="17" t="s">
        <v>71</v>
      </c>
      <c r="C611" s="705"/>
      <c r="D611" s="706"/>
      <c r="E611" s="713"/>
      <c r="F611" s="706"/>
      <c r="G611" s="713"/>
      <c r="H611" s="706"/>
      <c r="I611" s="713"/>
      <c r="J611" s="706"/>
      <c r="K611" s="693"/>
      <c r="L611" s="709"/>
      <c r="M611" s="705"/>
      <c r="N611" s="706"/>
      <c r="O611" s="693"/>
      <c r="P611" s="706"/>
      <c r="Q611" s="693"/>
      <c r="R611" s="706"/>
      <c r="S611" s="693"/>
      <c r="T611" s="706"/>
      <c r="U611" s="21"/>
      <c r="Z611" s="696" t="str">
        <f>A611</f>
        <v>昼休み（12：30～13：30）</v>
      </c>
      <c r="AA611" s="680"/>
      <c r="AB611" s="680"/>
      <c r="AC611" s="680"/>
      <c r="AD611" s="680"/>
      <c r="AE611" s="680"/>
      <c r="AF611" s="680"/>
      <c r="AG611" s="680"/>
      <c r="AH611" s="680"/>
      <c r="AI611" s="680"/>
      <c r="AJ611" s="680"/>
      <c r="AK611" s="680"/>
      <c r="AL611" s="680"/>
      <c r="AM611" s="680"/>
      <c r="AN611" s="680"/>
      <c r="AO611" s="680"/>
      <c r="AP611" s="680"/>
      <c r="AQ611" s="680"/>
      <c r="AR611" s="680"/>
      <c r="AS611" s="680"/>
      <c r="AT611" s="680"/>
      <c r="AU611" s="680"/>
      <c r="AV611" s="680"/>
      <c r="AW611" s="680"/>
      <c r="AX611" s="680"/>
      <c r="AY611" s="680"/>
      <c r="AZ611" s="680"/>
      <c r="BA611" s="680"/>
      <c r="BB611" s="680"/>
      <c r="BC611" s="680"/>
      <c r="BD611" s="680"/>
      <c r="BE611" s="680"/>
      <c r="BF611" s="680"/>
      <c r="BG611" s="680"/>
      <c r="BH611" s="680"/>
      <c r="BI611" s="680"/>
      <c r="BJ611" s="680"/>
      <c r="BK611" s="674"/>
      <c r="BL611" s="674"/>
      <c r="BM611" s="674"/>
      <c r="BN611" s="680"/>
      <c r="BO611" s="680"/>
      <c r="BP611" s="680"/>
      <c r="BQ611" s="680"/>
      <c r="BR611" s="680"/>
      <c r="BS611" s="680"/>
      <c r="BT611" s="680"/>
      <c r="BU611" s="680"/>
      <c r="BV611" s="680"/>
      <c r="BW611" s="680"/>
    </row>
    <row r="612" spans="1:75" ht="13.5" customHeight="1">
      <c r="A612" s="696"/>
      <c r="B612" s="17" t="s">
        <v>73</v>
      </c>
      <c r="C612" s="708"/>
      <c r="D612" s="707"/>
      <c r="E612" s="716"/>
      <c r="F612" s="707"/>
      <c r="G612" s="716"/>
      <c r="H612" s="707"/>
      <c r="I612" s="716"/>
      <c r="J612" s="707"/>
      <c r="K612" s="689"/>
      <c r="L612" s="717"/>
      <c r="M612" s="708"/>
      <c r="N612" s="707"/>
      <c r="O612" s="689"/>
      <c r="P612" s="707"/>
      <c r="Q612" s="689"/>
      <c r="R612" s="707"/>
      <c r="S612" s="689"/>
      <c r="T612" s="707"/>
      <c r="U612" s="21"/>
      <c r="Z612" s="696"/>
      <c r="AA612" s="681"/>
      <c r="AB612" s="681"/>
      <c r="AC612" s="681"/>
      <c r="AD612" s="681"/>
      <c r="AE612" s="681"/>
      <c r="AF612" s="681"/>
      <c r="AG612" s="681"/>
      <c r="AH612" s="681"/>
      <c r="AI612" s="681"/>
      <c r="AJ612" s="681"/>
      <c r="AK612" s="681"/>
      <c r="AL612" s="681"/>
      <c r="AM612" s="681"/>
      <c r="AN612" s="681"/>
      <c r="AO612" s="681"/>
      <c r="AP612" s="681"/>
      <c r="AQ612" s="681"/>
      <c r="AR612" s="681"/>
      <c r="AS612" s="681"/>
      <c r="AT612" s="681"/>
      <c r="AU612" s="681"/>
      <c r="AV612" s="681"/>
      <c r="AW612" s="681"/>
      <c r="AX612" s="681"/>
      <c r="AY612" s="681"/>
      <c r="AZ612" s="681"/>
      <c r="BA612" s="681"/>
      <c r="BB612" s="681"/>
      <c r="BC612" s="681"/>
      <c r="BD612" s="681"/>
      <c r="BE612" s="681"/>
      <c r="BF612" s="681"/>
      <c r="BG612" s="681"/>
      <c r="BH612" s="681"/>
      <c r="BI612" s="681"/>
      <c r="BJ612" s="681"/>
      <c r="BK612" s="675"/>
      <c r="BL612" s="675"/>
      <c r="BM612" s="675"/>
      <c r="BN612" s="681"/>
      <c r="BO612" s="681"/>
      <c r="BP612" s="681"/>
      <c r="BQ612" s="681"/>
      <c r="BR612" s="681"/>
      <c r="BS612" s="681"/>
      <c r="BT612" s="681"/>
      <c r="BU612" s="681"/>
      <c r="BV612" s="681"/>
      <c r="BW612" s="681"/>
    </row>
    <row r="613" spans="1:75" ht="13.5" customHeight="1">
      <c r="A613" s="696"/>
      <c r="B613" s="17" t="s">
        <v>60</v>
      </c>
      <c r="C613" s="708"/>
      <c r="D613" s="707"/>
      <c r="E613" s="716"/>
      <c r="F613" s="707"/>
      <c r="G613" s="716"/>
      <c r="H613" s="707"/>
      <c r="I613" s="716"/>
      <c r="J613" s="707"/>
      <c r="K613" s="689"/>
      <c r="L613" s="717"/>
      <c r="M613" s="708"/>
      <c r="N613" s="707"/>
      <c r="O613" s="689"/>
      <c r="P613" s="707"/>
      <c r="Q613" s="689"/>
      <c r="R613" s="707"/>
      <c r="S613" s="689"/>
      <c r="T613" s="707"/>
      <c r="U613" s="21"/>
      <c r="Z613" s="696"/>
      <c r="AA613" s="681"/>
      <c r="AB613" s="681"/>
      <c r="AC613" s="681"/>
      <c r="AD613" s="681"/>
      <c r="AE613" s="681"/>
      <c r="AF613" s="681"/>
      <c r="AG613" s="681"/>
      <c r="AH613" s="681"/>
      <c r="AI613" s="681"/>
      <c r="AJ613" s="681"/>
      <c r="AK613" s="681"/>
      <c r="AL613" s="681"/>
      <c r="AM613" s="681"/>
      <c r="AN613" s="681"/>
      <c r="AO613" s="681"/>
      <c r="AP613" s="681"/>
      <c r="AQ613" s="681"/>
      <c r="AR613" s="681"/>
      <c r="AS613" s="681"/>
      <c r="AT613" s="681"/>
      <c r="AU613" s="681"/>
      <c r="AV613" s="681"/>
      <c r="AW613" s="681"/>
      <c r="AX613" s="681"/>
      <c r="AY613" s="681"/>
      <c r="AZ613" s="681"/>
      <c r="BA613" s="681"/>
      <c r="BB613" s="681"/>
      <c r="BC613" s="681"/>
      <c r="BD613" s="681"/>
      <c r="BE613" s="681"/>
      <c r="BF613" s="681"/>
      <c r="BG613" s="681"/>
      <c r="BH613" s="681"/>
      <c r="BI613" s="681"/>
      <c r="BJ613" s="681"/>
      <c r="BK613" s="675"/>
      <c r="BL613" s="675"/>
      <c r="BM613" s="675"/>
      <c r="BN613" s="681"/>
      <c r="BO613" s="681"/>
      <c r="BP613" s="681"/>
      <c r="BQ613" s="681"/>
      <c r="BR613" s="681"/>
      <c r="BS613" s="681"/>
      <c r="BT613" s="681"/>
      <c r="BU613" s="681"/>
      <c r="BV613" s="681"/>
      <c r="BW613" s="681"/>
    </row>
    <row r="614" spans="1:75" ht="13.5" customHeight="1">
      <c r="A614" s="697"/>
      <c r="B614" s="18" t="s">
        <v>62</v>
      </c>
      <c r="C614" s="714"/>
      <c r="D614" s="711"/>
      <c r="E614" s="715"/>
      <c r="F614" s="711"/>
      <c r="G614" s="715"/>
      <c r="H614" s="711"/>
      <c r="I614" s="715"/>
      <c r="J614" s="711"/>
      <c r="K614" s="710"/>
      <c r="L614" s="710"/>
      <c r="M614" s="714"/>
      <c r="N614" s="711"/>
      <c r="O614" s="710"/>
      <c r="P614" s="711"/>
      <c r="Q614" s="710"/>
      <c r="R614" s="711"/>
      <c r="S614" s="710"/>
      <c r="T614" s="711"/>
      <c r="U614" s="21"/>
      <c r="Z614" s="697"/>
      <c r="AA614" s="682"/>
      <c r="AB614" s="682"/>
      <c r="AC614" s="682"/>
      <c r="AD614" s="682"/>
      <c r="AE614" s="682"/>
      <c r="AF614" s="682"/>
      <c r="AG614" s="682"/>
      <c r="AH614" s="682"/>
      <c r="AI614" s="682"/>
      <c r="AJ614" s="682"/>
      <c r="AK614" s="682"/>
      <c r="AL614" s="682"/>
      <c r="AM614" s="682"/>
      <c r="AN614" s="682"/>
      <c r="AO614" s="682"/>
      <c r="AP614" s="682"/>
      <c r="AQ614" s="682"/>
      <c r="AR614" s="682"/>
      <c r="AS614" s="682"/>
      <c r="AT614" s="682"/>
      <c r="AU614" s="682"/>
      <c r="AV614" s="682"/>
      <c r="AW614" s="682"/>
      <c r="AX614" s="682"/>
      <c r="AY614" s="682"/>
      <c r="AZ614" s="682"/>
      <c r="BA614" s="682"/>
      <c r="BB614" s="682"/>
      <c r="BC614" s="682"/>
      <c r="BD614" s="682"/>
      <c r="BE614" s="682"/>
      <c r="BF614" s="682"/>
      <c r="BG614" s="682"/>
      <c r="BH614" s="682"/>
      <c r="BI614" s="682"/>
      <c r="BJ614" s="682"/>
      <c r="BK614" s="676"/>
      <c r="BL614" s="676"/>
      <c r="BM614" s="676"/>
      <c r="BN614" s="682"/>
      <c r="BO614" s="682"/>
      <c r="BP614" s="682"/>
      <c r="BQ614" s="682"/>
      <c r="BR614" s="682"/>
      <c r="BS614" s="682"/>
      <c r="BT614" s="682"/>
      <c r="BU614" s="682"/>
      <c r="BV614" s="682"/>
      <c r="BW614" s="682"/>
    </row>
    <row r="615" spans="1:75" ht="13.5" customHeight="1">
      <c r="A615" s="696" t="s">
        <v>74</v>
      </c>
      <c r="B615" s="15" t="s">
        <v>55</v>
      </c>
      <c r="C615" s="692" t="str">
        <f>VLOOKUP($C602,'2025年度(1年後期)'!$B$5:$N$207,COLUMN('2025年度(1年後期)'!$G$5),0)&amp;""</f>
        <v/>
      </c>
      <c r="D615" s="693"/>
      <c r="E615" s="698" t="str">
        <f>VLOOKUP($C602,'2025年度(2年後期)'!$B$5:$N$207,COLUMN('2025年度(2年後期)'!$G$5),0)&amp;""</f>
        <v/>
      </c>
      <c r="F615" s="693"/>
      <c r="G615" s="698" t="str">
        <f>VLOOKUP($C602,'2025年度(3年後期)'!$B$5:$N$207,COLUMN('2025年度(3年後期)'!$G$5),0)&amp;""</f>
        <v>領域別実習(補習)</v>
      </c>
      <c r="H615" s="693"/>
      <c r="I615" s="698" t="str">
        <f>VLOOKUP($C602,'2025年度(4年後期)'!$B$5:$N$206,COLUMN('2025年度(4年後期)'!$G$5),0)&amp;""</f>
        <v/>
      </c>
      <c r="J615" s="693"/>
      <c r="K615" s="694" t="str">
        <f>VLOOKUP($C602,'2025年度(助産後期)'!$B$5:$N$207,COLUMN('2025年度(助産後期)'!$G$5),0)&amp;""</f>
        <v/>
      </c>
      <c r="L615" s="694"/>
      <c r="M615" s="692" t="str">
        <f>VLOOKUP($C602,'2025年度(M1後期)'!$B$5:$N$207,COLUMN('2025年度(M1後期)'!$G$5),0)&amp;""</f>
        <v/>
      </c>
      <c r="N615" s="693"/>
      <c r="O615" s="694" t="str">
        <f>VLOOKUP($C602,'2025年度(M2後期)'!$B$5:$N$207,COLUMN('2025年度(M2後期)'!$G$5),0)&amp;""</f>
        <v/>
      </c>
      <c r="P615" s="693"/>
      <c r="Q615" s="694" t="str">
        <f>VLOOKUP($C602,'2025年度(D1後期)'!$B$5:$N$207,COLUMN('2025年度(D1後期)'!$G$5),0)&amp;""</f>
        <v/>
      </c>
      <c r="R615" s="693"/>
      <c r="S615" s="694" t="str">
        <f>VLOOKUP($C602,'2025年度(D23後期)'!$B$5:$N$207,COLUMN('2025年度(D23後期)'!$G$5),0)&amp;""</f>
        <v/>
      </c>
      <c r="T615" s="693"/>
      <c r="U615" s="21"/>
      <c r="Z615" s="696" t="str">
        <f>A615</f>
        <v>３時限（13：30～15：00）</v>
      </c>
      <c r="AA615" s="680"/>
      <c r="AB615" s="680"/>
      <c r="AC615" s="680"/>
      <c r="AD615" s="680"/>
      <c r="AE615" s="680"/>
      <c r="AF615" s="680"/>
      <c r="AG615" s="680"/>
      <c r="AH615" s="680"/>
      <c r="AI615" s="680"/>
      <c r="AJ615" s="680"/>
      <c r="AK615" s="680"/>
      <c r="AL615" s="680"/>
      <c r="AM615" s="680"/>
      <c r="AN615" s="680"/>
      <c r="AO615" s="680"/>
      <c r="AP615" s="680"/>
      <c r="AQ615" s="680"/>
      <c r="AR615" s="680"/>
      <c r="AS615" s="680"/>
      <c r="AT615" s="680"/>
      <c r="AU615" s="680"/>
      <c r="AV615" s="680"/>
      <c r="AW615" s="680"/>
      <c r="AX615" s="680"/>
      <c r="AY615" s="680"/>
      <c r="AZ615" s="680"/>
      <c r="BA615" s="680"/>
      <c r="BB615" s="680"/>
      <c r="BC615" s="680"/>
      <c r="BD615" s="680"/>
      <c r="BE615" s="680"/>
      <c r="BF615" s="680"/>
      <c r="BG615" s="680"/>
      <c r="BH615" s="680"/>
      <c r="BI615" s="680"/>
      <c r="BJ615" s="680"/>
      <c r="BK615" s="674"/>
      <c r="BL615" s="674"/>
      <c r="BM615" s="674"/>
      <c r="BN615" s="680"/>
      <c r="BO615" s="680"/>
      <c r="BP615" s="680"/>
      <c r="BQ615" s="680"/>
      <c r="BR615" s="680"/>
      <c r="BS615" s="680"/>
      <c r="BT615" s="680"/>
      <c r="BU615" s="680"/>
      <c r="BV615" s="680"/>
      <c r="BW615" s="680"/>
    </row>
    <row r="616" spans="1:75" ht="13.5" customHeight="1">
      <c r="A616" s="696"/>
      <c r="B616" s="15" t="s">
        <v>58</v>
      </c>
      <c r="C616" s="688" t="str">
        <f>IFERROR(VLOOKUP(C615,科目・教員!$A$2:$B$349,2,0),"")</f>
        <v/>
      </c>
      <c r="D616" s="689"/>
      <c r="E616" s="690" t="str">
        <f>IFERROR(VLOOKUP(E615,科目・教員!$A$2:$B$349,2,0),"")</f>
        <v/>
      </c>
      <c r="F616" s="689"/>
      <c r="G616" s="690" t="str">
        <f>IFERROR(VLOOKUP(G615,科目・教員!$A$2:$B$349,2,0),"")</f>
        <v/>
      </c>
      <c r="H616" s="689"/>
      <c r="I616" s="690" t="str">
        <f>IFERROR(VLOOKUP(I615,科目・教員!$A$2:$B$349,2,0),"")</f>
        <v/>
      </c>
      <c r="J616" s="689"/>
      <c r="K616" s="691" t="str">
        <f>IFERROR(VLOOKUP(K615,科目・教員!$A$2:$B$349,2,0),"")</f>
        <v/>
      </c>
      <c r="L616" s="691"/>
      <c r="M616" s="688" t="str">
        <f>IFERROR(VLOOKUP(M615,科目・教員!$A$2:$B$349,2,0),"")</f>
        <v/>
      </c>
      <c r="N616" s="689"/>
      <c r="O616" s="691" t="str">
        <f>IFERROR(VLOOKUP(O615,科目・教員!$A$2:$B$349,2,0),"")</f>
        <v/>
      </c>
      <c r="P616" s="689"/>
      <c r="Q616" s="691" t="str">
        <f>IFERROR(VLOOKUP(Q615,科目・教員!$A$2:$B$349,2,0),"")</f>
        <v/>
      </c>
      <c r="R616" s="689"/>
      <c r="S616" s="691" t="str">
        <f>IFERROR(VLOOKUP(S615,科目・教員!$A$2:$B$349,2,0),"")</f>
        <v/>
      </c>
      <c r="T616" s="689"/>
      <c r="U616" s="21"/>
      <c r="Z616" s="696"/>
      <c r="AA616" s="681"/>
      <c r="AB616" s="681"/>
      <c r="AC616" s="681"/>
      <c r="AD616" s="681"/>
      <c r="AE616" s="681"/>
      <c r="AF616" s="681"/>
      <c r="AG616" s="681"/>
      <c r="AH616" s="681"/>
      <c r="AI616" s="681"/>
      <c r="AJ616" s="681"/>
      <c r="AK616" s="681"/>
      <c r="AL616" s="681"/>
      <c r="AM616" s="681"/>
      <c r="AN616" s="681"/>
      <c r="AO616" s="681"/>
      <c r="AP616" s="681"/>
      <c r="AQ616" s="681"/>
      <c r="AR616" s="681"/>
      <c r="AS616" s="681"/>
      <c r="AT616" s="681"/>
      <c r="AU616" s="681"/>
      <c r="AV616" s="681"/>
      <c r="AW616" s="681"/>
      <c r="AX616" s="681"/>
      <c r="AY616" s="681"/>
      <c r="AZ616" s="681"/>
      <c r="BA616" s="681"/>
      <c r="BB616" s="681"/>
      <c r="BC616" s="681"/>
      <c r="BD616" s="681"/>
      <c r="BE616" s="681"/>
      <c r="BF616" s="681"/>
      <c r="BG616" s="681"/>
      <c r="BH616" s="681"/>
      <c r="BI616" s="681"/>
      <c r="BJ616" s="681"/>
      <c r="BK616" s="675"/>
      <c r="BL616" s="675"/>
      <c r="BM616" s="675"/>
      <c r="BN616" s="681"/>
      <c r="BO616" s="681"/>
      <c r="BP616" s="681"/>
      <c r="BQ616" s="681"/>
      <c r="BR616" s="681"/>
      <c r="BS616" s="681"/>
      <c r="BT616" s="681"/>
      <c r="BU616" s="681"/>
      <c r="BV616" s="681"/>
      <c r="BW616" s="681"/>
    </row>
    <row r="617" spans="1:75" ht="13.5" customHeight="1">
      <c r="A617" s="696"/>
      <c r="B617" s="15" t="s">
        <v>60</v>
      </c>
      <c r="C617" s="688" t="str">
        <f>VLOOKUP($C602,'2025年度(1年後期)'!$B$5:$N$207,COLUMN('2025年度(1年後期)'!$G$5)+1,0)&amp;""</f>
        <v/>
      </c>
      <c r="D617" s="689"/>
      <c r="E617" s="690" t="str">
        <f>VLOOKUP($C602,'2025年度(2年後期)'!$B$5:$N$207,COLUMN('2025年度(2年後期)'!$G$5)+1,0)&amp;""</f>
        <v/>
      </c>
      <c r="F617" s="689"/>
      <c r="G617" s="690" t="str">
        <f>VLOOKUP($C602,'2025年度(3年後期)'!$B$5:$N$207,COLUMN('2025年度(3年後期)'!$G$5)+1,0)&amp;""</f>
        <v/>
      </c>
      <c r="H617" s="689"/>
      <c r="I617" s="690" t="str">
        <f>VLOOKUP($C602,'2025年度(4年後期)'!$B$5:$N$206,COLUMN('2025年度(4年後期)'!$G$5)+1,0)&amp;""</f>
        <v/>
      </c>
      <c r="J617" s="689"/>
      <c r="K617" s="691" t="str">
        <f>VLOOKUP($C602,'2025年度(助産後期)'!$B$5:$N$207,COLUMN('2025年度(助産後期)'!$G$5)+1,0)&amp;""</f>
        <v/>
      </c>
      <c r="L617" s="691"/>
      <c r="M617" s="688" t="str">
        <f>VLOOKUP($C602,'2025年度(M1後期)'!$B$5:$N$207,COLUMN('2025年度(M1後期)'!$G$5)+1,0)&amp;""</f>
        <v/>
      </c>
      <c r="N617" s="689"/>
      <c r="O617" s="691" t="str">
        <f>VLOOKUP($C602,'2025年度(M2後期)'!$B$5:$N$207,COLUMN('2025年度(M2後期)'!$G$5)+1,0)&amp;""</f>
        <v/>
      </c>
      <c r="P617" s="689"/>
      <c r="Q617" s="691" t="str">
        <f>VLOOKUP($C602,'2025年度(D1後期)'!$B$5:$N$207,COLUMN('2025年度(D1後期)'!$G$5)+1,0)&amp;""</f>
        <v/>
      </c>
      <c r="R617" s="689"/>
      <c r="S617" s="691" t="str">
        <f>VLOOKUP($C602,'2025年度(D23後期)'!$B$5:$N$207,COLUMN('2025年度(D23後期)'!$G$5)+1,0)&amp;""</f>
        <v/>
      </c>
      <c r="T617" s="689"/>
      <c r="U617" s="21"/>
      <c r="Z617" s="696"/>
      <c r="AA617" s="681"/>
      <c r="AB617" s="681"/>
      <c r="AC617" s="681"/>
      <c r="AD617" s="681"/>
      <c r="AE617" s="681"/>
      <c r="AF617" s="681"/>
      <c r="AG617" s="681"/>
      <c r="AH617" s="681"/>
      <c r="AI617" s="681"/>
      <c r="AJ617" s="681"/>
      <c r="AK617" s="681"/>
      <c r="AL617" s="681"/>
      <c r="AM617" s="681"/>
      <c r="AN617" s="681"/>
      <c r="AO617" s="681"/>
      <c r="AP617" s="681"/>
      <c r="AQ617" s="681"/>
      <c r="AR617" s="681"/>
      <c r="AS617" s="681"/>
      <c r="AT617" s="681"/>
      <c r="AU617" s="681"/>
      <c r="AV617" s="681"/>
      <c r="AW617" s="681"/>
      <c r="AX617" s="681"/>
      <c r="AY617" s="681"/>
      <c r="AZ617" s="681"/>
      <c r="BA617" s="681"/>
      <c r="BB617" s="681"/>
      <c r="BC617" s="681"/>
      <c r="BD617" s="681"/>
      <c r="BE617" s="681"/>
      <c r="BF617" s="681"/>
      <c r="BG617" s="681"/>
      <c r="BH617" s="681"/>
      <c r="BI617" s="681"/>
      <c r="BJ617" s="681"/>
      <c r="BK617" s="675"/>
      <c r="BL617" s="675"/>
      <c r="BM617" s="675"/>
      <c r="BN617" s="681"/>
      <c r="BO617" s="681"/>
      <c r="BP617" s="681"/>
      <c r="BQ617" s="681"/>
      <c r="BR617" s="681"/>
      <c r="BS617" s="681"/>
      <c r="BT617" s="681"/>
      <c r="BU617" s="681"/>
      <c r="BV617" s="681"/>
      <c r="BW617" s="681"/>
    </row>
    <row r="618" spans="1:75" ht="13.5" customHeight="1">
      <c r="A618" s="712"/>
      <c r="B618" s="16" t="s">
        <v>62</v>
      </c>
      <c r="C618" s="687"/>
      <c r="D618" s="685"/>
      <c r="E618" s="684"/>
      <c r="F618" s="685"/>
      <c r="G618" s="684"/>
      <c r="H618" s="685"/>
      <c r="I618" s="684"/>
      <c r="J618" s="685"/>
      <c r="K618" s="686"/>
      <c r="L618" s="686"/>
      <c r="M618" s="687"/>
      <c r="N618" s="685"/>
      <c r="O618" s="686"/>
      <c r="P618" s="685"/>
      <c r="Q618" s="686"/>
      <c r="R618" s="685"/>
      <c r="S618" s="686"/>
      <c r="T618" s="685"/>
      <c r="U618" s="21"/>
      <c r="Z618" s="697"/>
      <c r="AA618" s="682"/>
      <c r="AB618" s="682"/>
      <c r="AC618" s="682"/>
      <c r="AD618" s="682"/>
      <c r="AE618" s="682"/>
      <c r="AF618" s="682"/>
      <c r="AG618" s="682"/>
      <c r="AH618" s="682"/>
      <c r="AI618" s="682"/>
      <c r="AJ618" s="682"/>
      <c r="AK618" s="682"/>
      <c r="AL618" s="682"/>
      <c r="AM618" s="682"/>
      <c r="AN618" s="682"/>
      <c r="AO618" s="682"/>
      <c r="AP618" s="682"/>
      <c r="AQ618" s="682"/>
      <c r="AR618" s="682"/>
      <c r="AS618" s="682"/>
      <c r="AT618" s="682"/>
      <c r="AU618" s="682"/>
      <c r="AV618" s="682"/>
      <c r="AW618" s="682"/>
      <c r="AX618" s="682"/>
      <c r="AY618" s="682"/>
      <c r="AZ618" s="682"/>
      <c r="BA618" s="682"/>
      <c r="BB618" s="682"/>
      <c r="BC618" s="682"/>
      <c r="BD618" s="682"/>
      <c r="BE618" s="682"/>
      <c r="BF618" s="682"/>
      <c r="BG618" s="682"/>
      <c r="BH618" s="682"/>
      <c r="BI618" s="682"/>
      <c r="BJ618" s="682"/>
      <c r="BK618" s="676"/>
      <c r="BL618" s="676"/>
      <c r="BM618" s="676"/>
      <c r="BN618" s="682"/>
      <c r="BO618" s="682"/>
      <c r="BP618" s="682"/>
      <c r="BQ618" s="682"/>
      <c r="BR618" s="682"/>
      <c r="BS618" s="682"/>
      <c r="BT618" s="682"/>
      <c r="BU618" s="682"/>
      <c r="BV618" s="682"/>
      <c r="BW618" s="682"/>
    </row>
    <row r="619" spans="1:75" ht="13.5" customHeight="1">
      <c r="A619" s="696" t="s">
        <v>80</v>
      </c>
      <c r="B619" s="15" t="s">
        <v>55</v>
      </c>
      <c r="C619" s="692" t="str">
        <f>VLOOKUP($C602,'2025年度(1年後期)'!$B$5:$N$207,COLUMN('2025年度(1年後期)'!$I$5),0)&amp;""</f>
        <v/>
      </c>
      <c r="D619" s="693"/>
      <c r="E619" s="698" t="str">
        <f>VLOOKUP($C602,'2025年度(2年後期)'!$B$5:$N$207,COLUMN('2025年度(2年後期)'!$I$5),0)&amp;""</f>
        <v/>
      </c>
      <c r="F619" s="693"/>
      <c r="G619" s="698" t="str">
        <f>VLOOKUP($C602,'2025年度(3年後期)'!$B$5:$N$207,COLUMN('2025年度(3年後期)'!$I$5),0)&amp;""</f>
        <v>領域別実習(補習)</v>
      </c>
      <c r="H619" s="693"/>
      <c r="I619" s="698" t="str">
        <f>VLOOKUP($C602,'2025年度(4年後期)'!$B$5:$N$206,COLUMN('2025年度(4年後期)'!$I$5),0)&amp;""</f>
        <v/>
      </c>
      <c r="J619" s="693"/>
      <c r="K619" s="694" t="str">
        <f>VLOOKUP($C602,'2025年度(助産後期)'!$B$5:$N$207,COLUMN('2025年度(助産後期)'!$I$5),0)&amp;""</f>
        <v/>
      </c>
      <c r="L619" s="694"/>
      <c r="M619" s="692" t="str">
        <f>VLOOKUP($C602,'2025年度(M1後期)'!$B$5:$N$207,COLUMN('2025年度(M1後期)'!$I$5),0)&amp;""</f>
        <v/>
      </c>
      <c r="N619" s="693"/>
      <c r="O619" s="694" t="str">
        <f>VLOOKUP($C602,'2025年度(M2後期)'!$B$5:$N$207,COLUMN('2025年度(M2後期)'!$I$5),0)&amp;""</f>
        <v/>
      </c>
      <c r="P619" s="693"/>
      <c r="Q619" s="694" t="str">
        <f>VLOOKUP($C602,'2025年度(D1後期)'!$B$5:$N$207,COLUMN('2025年度(D1後期)'!$I$5),0)&amp;""</f>
        <v/>
      </c>
      <c r="R619" s="693"/>
      <c r="S619" s="694" t="str">
        <f>VLOOKUP($C602,'2025年度(D23後期)'!$B$5:$N$207,COLUMN('2025年度(D23後期)'!$I$5),0)&amp;""</f>
        <v/>
      </c>
      <c r="T619" s="693"/>
      <c r="U619" s="21"/>
      <c r="Z619" s="696" t="str">
        <f>A619</f>
        <v>４時限（15：10～16：40）</v>
      </c>
      <c r="AA619" s="680"/>
      <c r="AB619" s="680"/>
      <c r="AC619" s="680"/>
      <c r="AD619" s="680"/>
      <c r="AE619" s="680"/>
      <c r="AF619" s="680"/>
      <c r="AG619" s="680"/>
      <c r="AH619" s="680"/>
      <c r="AI619" s="680"/>
      <c r="AJ619" s="680"/>
      <c r="AK619" s="680"/>
      <c r="AL619" s="680"/>
      <c r="AM619" s="680"/>
      <c r="AN619" s="680"/>
      <c r="AO619" s="680"/>
      <c r="AP619" s="680"/>
      <c r="AQ619" s="680"/>
      <c r="AR619" s="680"/>
      <c r="AS619" s="680"/>
      <c r="AT619" s="680"/>
      <c r="AU619" s="680"/>
      <c r="AV619" s="680"/>
      <c r="AW619" s="680"/>
      <c r="AX619" s="680"/>
      <c r="AY619" s="680"/>
      <c r="AZ619" s="680"/>
      <c r="BA619" s="680"/>
      <c r="BB619" s="680"/>
      <c r="BC619" s="680"/>
      <c r="BD619" s="680"/>
      <c r="BE619" s="680"/>
      <c r="BF619" s="680"/>
      <c r="BG619" s="680"/>
      <c r="BH619" s="680"/>
      <c r="BI619" s="680"/>
      <c r="BJ619" s="680"/>
      <c r="BK619" s="674"/>
      <c r="BL619" s="674"/>
      <c r="BM619" s="674"/>
      <c r="BN619" s="680"/>
      <c r="BO619" s="680"/>
      <c r="BP619" s="680"/>
      <c r="BQ619" s="680"/>
      <c r="BR619" s="680"/>
      <c r="BS619" s="680"/>
      <c r="BT619" s="680"/>
      <c r="BU619" s="680"/>
      <c r="BV619" s="680"/>
      <c r="BW619" s="680"/>
    </row>
    <row r="620" spans="1:75" ht="13.5" customHeight="1">
      <c r="A620" s="696"/>
      <c r="B620" s="15" t="s">
        <v>58</v>
      </c>
      <c r="C620" s="688" t="str">
        <f>IFERROR(VLOOKUP(C619,科目・教員!$A$2:$B$349,2,0),"")</f>
        <v/>
      </c>
      <c r="D620" s="689"/>
      <c r="E620" s="690" t="str">
        <f>IFERROR(VLOOKUP(E619,科目・教員!$A$2:$B$349,2,0),"")</f>
        <v/>
      </c>
      <c r="F620" s="689"/>
      <c r="G620" s="690" t="str">
        <f>IFERROR(VLOOKUP(G619,科目・教員!$A$2:$B$349,2,0),"")</f>
        <v/>
      </c>
      <c r="H620" s="689"/>
      <c r="I620" s="690" t="str">
        <f>IFERROR(VLOOKUP(I619,科目・教員!$A$2:$B$349,2,0),"")</f>
        <v/>
      </c>
      <c r="J620" s="689"/>
      <c r="K620" s="691" t="str">
        <f>IFERROR(VLOOKUP(K619,科目・教員!$A$2:$B$349,2,0),"")</f>
        <v/>
      </c>
      <c r="L620" s="691"/>
      <c r="M620" s="688" t="str">
        <f>IFERROR(VLOOKUP(M619,科目・教員!$A$2:$B$349,2,0),"")</f>
        <v/>
      </c>
      <c r="N620" s="689"/>
      <c r="O620" s="691" t="str">
        <f>IFERROR(VLOOKUP(O619,科目・教員!$A$2:$B$349,2,0),"")</f>
        <v/>
      </c>
      <c r="P620" s="689"/>
      <c r="Q620" s="691" t="str">
        <f>IFERROR(VLOOKUP(Q619,科目・教員!$A$2:$B$349,2,0),"")</f>
        <v/>
      </c>
      <c r="R620" s="689"/>
      <c r="S620" s="691" t="str">
        <f>IFERROR(VLOOKUP(S619,科目・教員!$A$2:$B$349,2,0),"")</f>
        <v/>
      </c>
      <c r="T620" s="689"/>
      <c r="U620" s="21"/>
      <c r="Z620" s="696"/>
      <c r="AA620" s="681"/>
      <c r="AB620" s="681"/>
      <c r="AC620" s="681"/>
      <c r="AD620" s="681"/>
      <c r="AE620" s="681"/>
      <c r="AF620" s="681"/>
      <c r="AG620" s="681"/>
      <c r="AH620" s="681"/>
      <c r="AI620" s="681"/>
      <c r="AJ620" s="681"/>
      <c r="AK620" s="681"/>
      <c r="AL620" s="681"/>
      <c r="AM620" s="681"/>
      <c r="AN620" s="681"/>
      <c r="AO620" s="681"/>
      <c r="AP620" s="681"/>
      <c r="AQ620" s="681"/>
      <c r="AR620" s="681"/>
      <c r="AS620" s="681"/>
      <c r="AT620" s="681"/>
      <c r="AU620" s="681"/>
      <c r="AV620" s="681"/>
      <c r="AW620" s="681"/>
      <c r="AX620" s="681"/>
      <c r="AY620" s="681"/>
      <c r="AZ620" s="681"/>
      <c r="BA620" s="681"/>
      <c r="BB620" s="681"/>
      <c r="BC620" s="681"/>
      <c r="BD620" s="681"/>
      <c r="BE620" s="681"/>
      <c r="BF620" s="681"/>
      <c r="BG620" s="681"/>
      <c r="BH620" s="681"/>
      <c r="BI620" s="681"/>
      <c r="BJ620" s="681"/>
      <c r="BK620" s="675"/>
      <c r="BL620" s="675"/>
      <c r="BM620" s="675"/>
      <c r="BN620" s="681"/>
      <c r="BO620" s="681"/>
      <c r="BP620" s="681"/>
      <c r="BQ620" s="681"/>
      <c r="BR620" s="681"/>
      <c r="BS620" s="681"/>
      <c r="BT620" s="681"/>
      <c r="BU620" s="681"/>
      <c r="BV620" s="681"/>
      <c r="BW620" s="681"/>
    </row>
    <row r="621" spans="1:75" ht="13.5" customHeight="1">
      <c r="A621" s="696"/>
      <c r="B621" s="15" t="s">
        <v>60</v>
      </c>
      <c r="C621" s="688" t="str">
        <f>VLOOKUP($C602,'2025年度(1年後期)'!$B$5:$N$207,COLUMN('2025年度(1年後期)'!$I$5)+1,0)&amp;""</f>
        <v/>
      </c>
      <c r="D621" s="689"/>
      <c r="E621" s="690" t="str">
        <f>VLOOKUP($C602,'2025年度(2年後期)'!$B$5:$N$207,COLUMN('2025年度(2年後期)'!$I$5)+1,0)&amp;""</f>
        <v/>
      </c>
      <c r="F621" s="689"/>
      <c r="G621" s="690" t="str">
        <f>VLOOKUP($C602,'2025年度(3年後期)'!$B$5:$N$207,COLUMN('2025年度(3年後期)'!$I$5)+1,0)&amp;""</f>
        <v/>
      </c>
      <c r="H621" s="689"/>
      <c r="I621" s="690" t="str">
        <f>VLOOKUP($C602,'2025年度(4年後期)'!$B$5:$N$206,COLUMN('2025年度(4年後期)'!$I$5)+1,0)&amp;""</f>
        <v/>
      </c>
      <c r="J621" s="689"/>
      <c r="K621" s="691" t="str">
        <f>VLOOKUP($C602,'2025年度(助産後期)'!$B$5:$N$207,COLUMN('2025年度(助産後期)'!$I$5)+1,0)&amp;""</f>
        <v/>
      </c>
      <c r="L621" s="691"/>
      <c r="M621" s="688" t="str">
        <f>VLOOKUP($C602,'2025年度(M1後期)'!$B$5:$N$207,COLUMN('2025年度(M1後期)'!$I$5)+1,0)&amp;""</f>
        <v/>
      </c>
      <c r="N621" s="689"/>
      <c r="O621" s="691" t="str">
        <f>VLOOKUP($C602,'2025年度(M2後期)'!$B$5:$N$207,COLUMN('2025年度(M2後期)'!$I$5)+1,0)&amp;""</f>
        <v/>
      </c>
      <c r="P621" s="689"/>
      <c r="Q621" s="691" t="str">
        <f>VLOOKUP($C602,'2025年度(D1後期)'!$B$5:$N$207,COLUMN('2025年度(D1後期)'!$I$5)+1,0)&amp;""</f>
        <v/>
      </c>
      <c r="R621" s="689"/>
      <c r="S621" s="691" t="str">
        <f>VLOOKUP($C602,'2025年度(D23後期)'!$B$5:$N$207,COLUMN('2025年度(D23後期)'!$I$5)+1,0)&amp;""</f>
        <v/>
      </c>
      <c r="T621" s="689"/>
      <c r="U621" s="21"/>
      <c r="Z621" s="696"/>
      <c r="AA621" s="681"/>
      <c r="AB621" s="681"/>
      <c r="AC621" s="681"/>
      <c r="AD621" s="681"/>
      <c r="AE621" s="681"/>
      <c r="AF621" s="681"/>
      <c r="AG621" s="681"/>
      <c r="AH621" s="681"/>
      <c r="AI621" s="681"/>
      <c r="AJ621" s="681"/>
      <c r="AK621" s="681"/>
      <c r="AL621" s="681"/>
      <c r="AM621" s="681"/>
      <c r="AN621" s="681"/>
      <c r="AO621" s="681"/>
      <c r="AP621" s="681"/>
      <c r="AQ621" s="681"/>
      <c r="AR621" s="681"/>
      <c r="AS621" s="681"/>
      <c r="AT621" s="681"/>
      <c r="AU621" s="681"/>
      <c r="AV621" s="681"/>
      <c r="AW621" s="681"/>
      <c r="AX621" s="681"/>
      <c r="AY621" s="681"/>
      <c r="AZ621" s="681"/>
      <c r="BA621" s="681"/>
      <c r="BB621" s="681"/>
      <c r="BC621" s="681"/>
      <c r="BD621" s="681"/>
      <c r="BE621" s="681"/>
      <c r="BF621" s="681"/>
      <c r="BG621" s="681"/>
      <c r="BH621" s="681"/>
      <c r="BI621" s="681"/>
      <c r="BJ621" s="681"/>
      <c r="BK621" s="675"/>
      <c r="BL621" s="675"/>
      <c r="BM621" s="675"/>
      <c r="BN621" s="681"/>
      <c r="BO621" s="681"/>
      <c r="BP621" s="681"/>
      <c r="BQ621" s="681"/>
      <c r="BR621" s="681"/>
      <c r="BS621" s="681"/>
      <c r="BT621" s="681"/>
      <c r="BU621" s="681"/>
      <c r="BV621" s="681"/>
      <c r="BW621" s="681"/>
    </row>
    <row r="622" spans="1:75" ht="13.5" customHeight="1">
      <c r="A622" s="697"/>
      <c r="B622" s="16" t="s">
        <v>62</v>
      </c>
      <c r="C622" s="687"/>
      <c r="D622" s="685"/>
      <c r="E622" s="684"/>
      <c r="F622" s="685"/>
      <c r="G622" s="684"/>
      <c r="H622" s="685"/>
      <c r="I622" s="684"/>
      <c r="J622" s="685"/>
      <c r="K622" s="686"/>
      <c r="L622" s="686"/>
      <c r="M622" s="687"/>
      <c r="N622" s="685"/>
      <c r="O622" s="686"/>
      <c r="P622" s="685"/>
      <c r="Q622" s="686"/>
      <c r="R622" s="685"/>
      <c r="S622" s="686"/>
      <c r="T622" s="685"/>
      <c r="U622" s="21"/>
      <c r="Z622" s="697"/>
      <c r="AA622" s="682"/>
      <c r="AB622" s="682"/>
      <c r="AC622" s="682"/>
      <c r="AD622" s="682"/>
      <c r="AE622" s="682"/>
      <c r="AF622" s="682"/>
      <c r="AG622" s="682"/>
      <c r="AH622" s="682"/>
      <c r="AI622" s="682"/>
      <c r="AJ622" s="682"/>
      <c r="AK622" s="682"/>
      <c r="AL622" s="682"/>
      <c r="AM622" s="682"/>
      <c r="AN622" s="682"/>
      <c r="AO622" s="682"/>
      <c r="AP622" s="682"/>
      <c r="AQ622" s="682"/>
      <c r="AR622" s="682"/>
      <c r="AS622" s="682"/>
      <c r="AT622" s="682"/>
      <c r="AU622" s="682"/>
      <c r="AV622" s="682"/>
      <c r="AW622" s="682"/>
      <c r="AX622" s="682"/>
      <c r="AY622" s="682"/>
      <c r="AZ622" s="682"/>
      <c r="BA622" s="682"/>
      <c r="BB622" s="682"/>
      <c r="BC622" s="682"/>
      <c r="BD622" s="682"/>
      <c r="BE622" s="682"/>
      <c r="BF622" s="682"/>
      <c r="BG622" s="682"/>
      <c r="BH622" s="682"/>
      <c r="BI622" s="682"/>
      <c r="BJ622" s="682"/>
      <c r="BK622" s="676"/>
      <c r="BL622" s="676"/>
      <c r="BM622" s="676"/>
      <c r="BN622" s="682"/>
      <c r="BO622" s="682"/>
      <c r="BP622" s="682"/>
      <c r="BQ622" s="682"/>
      <c r="BR622" s="682"/>
      <c r="BS622" s="682"/>
      <c r="BT622" s="682"/>
      <c r="BU622" s="682"/>
      <c r="BV622" s="682"/>
      <c r="BW622" s="682"/>
    </row>
    <row r="623" spans="1:75" ht="13.5" customHeight="1">
      <c r="A623" s="696" t="s">
        <v>87</v>
      </c>
      <c r="B623" s="15" t="s">
        <v>55</v>
      </c>
      <c r="C623" s="692" t="str">
        <f>VLOOKUP($C602,'2025年度(1年後期)'!$B$5:$N$207,COLUMN('2025年度(1年後期)'!$K$5),0)&amp;""</f>
        <v/>
      </c>
      <c r="D623" s="693"/>
      <c r="E623" s="698" t="str">
        <f>VLOOKUP($C602,'2025年度(2年後期)'!$B$5:$N$207,COLUMN('2025年度(2年後期)'!$K$5),0)&amp;""</f>
        <v/>
      </c>
      <c r="F623" s="693"/>
      <c r="G623" s="698" t="str">
        <f>VLOOKUP($C602,'2025年度(3年後期)'!$B$5:$N$207,COLUMN('2025年度(3年後期)'!$K$5),0)&amp;""</f>
        <v/>
      </c>
      <c r="H623" s="693"/>
      <c r="I623" s="698" t="str">
        <f>VLOOKUP($C602,'2025年度(4年後期)'!$B$5:$N$206,COLUMN('2025年度(4年後期)'!$K$5),0)&amp;""</f>
        <v/>
      </c>
      <c r="J623" s="693"/>
      <c r="K623" s="694" t="str">
        <f>VLOOKUP($C602,'2025年度(助産後期)'!$B$5:$N$207,COLUMN('2025年度(助産後期)'!$K$5),0)&amp;""</f>
        <v/>
      </c>
      <c r="L623" s="694"/>
      <c r="M623" s="692" t="str">
        <f>VLOOKUP($C602,'2025年度(M1後期)'!$B$5:$N$207,COLUMN('2025年度(M1後期)'!$K$5),0)&amp;""</f>
        <v/>
      </c>
      <c r="N623" s="693"/>
      <c r="O623" s="694" t="str">
        <f>VLOOKUP($C602,'2025年度(M2後期)'!$B$5:$N$207,COLUMN('2025年度(M2後期)'!$K$5),0)&amp;""</f>
        <v/>
      </c>
      <c r="P623" s="693"/>
      <c r="Q623" s="694" t="str">
        <f>VLOOKUP($C602,'2025年度(D1後期)'!$B$5:$N$207,COLUMN('2025年度(D1後期)'!$K$5),0)&amp;""</f>
        <v/>
      </c>
      <c r="R623" s="693"/>
      <c r="S623" s="694" t="str">
        <f>VLOOKUP($C602,'2025年度(D23後期)'!$B$5:$N$207,COLUMN('2025年度(D23後期)'!$K$5),0)&amp;""</f>
        <v/>
      </c>
      <c r="T623" s="693"/>
      <c r="U623" s="21"/>
      <c r="Z623" s="696" t="str">
        <f>A623</f>
        <v>５時限（16：50～18：20）</v>
      </c>
      <c r="AA623" s="680"/>
      <c r="AB623" s="680"/>
      <c r="AC623" s="680"/>
      <c r="AD623" s="680"/>
      <c r="AE623" s="680"/>
      <c r="AF623" s="680"/>
      <c r="AG623" s="680"/>
      <c r="AH623" s="680"/>
      <c r="AI623" s="680"/>
      <c r="AJ623" s="680"/>
      <c r="AK623" s="680"/>
      <c r="AL623" s="680"/>
      <c r="AM623" s="680"/>
      <c r="AN623" s="680"/>
      <c r="AO623" s="680"/>
      <c r="AP623" s="680"/>
      <c r="AQ623" s="680"/>
      <c r="AR623" s="680"/>
      <c r="AS623" s="680"/>
      <c r="AT623" s="680"/>
      <c r="AU623" s="680"/>
      <c r="AV623" s="680"/>
      <c r="AW623" s="680"/>
      <c r="AX623" s="680"/>
      <c r="AY623" s="680"/>
      <c r="AZ623" s="680"/>
      <c r="BA623" s="680"/>
      <c r="BB623" s="680"/>
      <c r="BC623" s="680"/>
      <c r="BD623" s="680"/>
      <c r="BE623" s="680"/>
      <c r="BF623" s="680"/>
      <c r="BG623" s="680"/>
      <c r="BH623" s="680"/>
      <c r="BI623" s="680"/>
      <c r="BJ623" s="680"/>
      <c r="BK623" s="674"/>
      <c r="BL623" s="674"/>
      <c r="BM623" s="674"/>
      <c r="BN623" s="680"/>
      <c r="BO623" s="680"/>
      <c r="BP623" s="680"/>
      <c r="BQ623" s="680"/>
      <c r="BR623" s="680"/>
      <c r="BS623" s="680"/>
      <c r="BT623" s="680"/>
      <c r="BU623" s="680"/>
      <c r="BV623" s="680"/>
      <c r="BW623" s="680"/>
    </row>
    <row r="624" spans="1:75" ht="13.5" customHeight="1">
      <c r="A624" s="696"/>
      <c r="B624" s="15" t="s">
        <v>58</v>
      </c>
      <c r="C624" s="688" t="str">
        <f>IFERROR(VLOOKUP(C623,科目・教員!$A$2:$B$349,2,0),"")</f>
        <v/>
      </c>
      <c r="D624" s="689"/>
      <c r="E624" s="690" t="str">
        <f>IFERROR(VLOOKUP(E623,科目・教員!$A$2:$B$349,2,0),"")</f>
        <v/>
      </c>
      <c r="F624" s="689"/>
      <c r="G624" s="690" t="str">
        <f>IFERROR(VLOOKUP(G623,科目・教員!$A$2:$B$349,2,0),"")</f>
        <v/>
      </c>
      <c r="H624" s="689"/>
      <c r="I624" s="690" t="str">
        <f>IFERROR(VLOOKUP(I623,科目・教員!$A$2:$B$349,2,0),"")</f>
        <v/>
      </c>
      <c r="J624" s="689"/>
      <c r="K624" s="691" t="str">
        <f>IFERROR(VLOOKUP(K623,科目・教員!$A$2:$B$349,2,0),"")</f>
        <v/>
      </c>
      <c r="L624" s="691"/>
      <c r="M624" s="688" t="str">
        <f>IFERROR(VLOOKUP(M623,科目・教員!$A$2:$B$349,2,0),"")</f>
        <v/>
      </c>
      <c r="N624" s="689"/>
      <c r="O624" s="691" t="str">
        <f>IFERROR(VLOOKUP(O623,科目・教員!$A$2:$B$349,2,0),"")</f>
        <v/>
      </c>
      <c r="P624" s="689"/>
      <c r="Q624" s="691" t="str">
        <f>IFERROR(VLOOKUP(Q623,科目・教員!$A$2:$B$349,2,0),"")</f>
        <v/>
      </c>
      <c r="R624" s="689"/>
      <c r="S624" s="691" t="str">
        <f>IFERROR(VLOOKUP(S623,科目・教員!$A$2:$B$349,2,0),"")</f>
        <v/>
      </c>
      <c r="T624" s="689"/>
      <c r="U624" s="21"/>
      <c r="Z624" s="696"/>
      <c r="AA624" s="681"/>
      <c r="AB624" s="681"/>
      <c r="AC624" s="681"/>
      <c r="AD624" s="681"/>
      <c r="AE624" s="681"/>
      <c r="AF624" s="681"/>
      <c r="AG624" s="681"/>
      <c r="AH624" s="681"/>
      <c r="AI624" s="681"/>
      <c r="AJ624" s="681"/>
      <c r="AK624" s="681"/>
      <c r="AL624" s="681"/>
      <c r="AM624" s="681"/>
      <c r="AN624" s="681"/>
      <c r="AO624" s="681"/>
      <c r="AP624" s="681"/>
      <c r="AQ624" s="681"/>
      <c r="AR624" s="681"/>
      <c r="AS624" s="681"/>
      <c r="AT624" s="681"/>
      <c r="AU624" s="681"/>
      <c r="AV624" s="681"/>
      <c r="AW624" s="681"/>
      <c r="AX624" s="681"/>
      <c r="AY624" s="681"/>
      <c r="AZ624" s="681"/>
      <c r="BA624" s="681"/>
      <c r="BB624" s="681"/>
      <c r="BC624" s="681"/>
      <c r="BD624" s="681"/>
      <c r="BE624" s="681"/>
      <c r="BF624" s="681"/>
      <c r="BG624" s="681"/>
      <c r="BH624" s="681"/>
      <c r="BI624" s="681"/>
      <c r="BJ624" s="681"/>
      <c r="BK624" s="675"/>
      <c r="BL624" s="675"/>
      <c r="BM624" s="675"/>
      <c r="BN624" s="681"/>
      <c r="BO624" s="681"/>
      <c r="BP624" s="681"/>
      <c r="BQ624" s="681"/>
      <c r="BR624" s="681"/>
      <c r="BS624" s="681"/>
      <c r="BT624" s="681"/>
      <c r="BU624" s="681"/>
      <c r="BV624" s="681"/>
      <c r="BW624" s="681"/>
    </row>
    <row r="625" spans="1:75" ht="13.5" customHeight="1">
      <c r="A625" s="696"/>
      <c r="B625" s="15" t="s">
        <v>60</v>
      </c>
      <c r="C625" s="688" t="str">
        <f>VLOOKUP($C602,'2025年度(1年後期)'!$B$5:$N$207,COLUMN('2025年度(1年後期)'!$K$5)+1,0)&amp;""</f>
        <v/>
      </c>
      <c r="D625" s="689"/>
      <c r="E625" s="690" t="str">
        <f>VLOOKUP($C602,'2025年度(2年後期)'!$B$5:$N$207,COLUMN('2025年度(2年後期)'!$K$5)+1,0)&amp;""</f>
        <v/>
      </c>
      <c r="F625" s="689"/>
      <c r="G625" s="690" t="str">
        <f>VLOOKUP($C602,'2025年度(3年後期)'!$B$5:$N$207,COLUMN('2025年度(3年後期)'!$K$5)+1,0)&amp;""</f>
        <v/>
      </c>
      <c r="H625" s="689"/>
      <c r="I625" s="690" t="str">
        <f>VLOOKUP($C602,'2025年度(4年後期)'!$B$5:$N$206,COLUMN('2025年度(4年後期)'!$K$5)+1,0)&amp;""</f>
        <v/>
      </c>
      <c r="J625" s="689"/>
      <c r="K625" s="691" t="str">
        <f>VLOOKUP($C602,'2025年度(助産後期)'!$B$5:$N$207,COLUMN('2025年度(助産後期)'!$K$5)+1,0)&amp;""</f>
        <v/>
      </c>
      <c r="L625" s="691"/>
      <c r="M625" s="688" t="str">
        <f>VLOOKUP($C602,'2025年度(M1後期)'!$B$5:$N$207,COLUMN('2025年度(M1後期)'!$K$5)+1,0)&amp;""</f>
        <v/>
      </c>
      <c r="N625" s="689"/>
      <c r="O625" s="691" t="str">
        <f>VLOOKUP($C602,'2025年度(M1後期)'!$B$5:$N$207,COLUMN('2025年度(M1後期)'!$K$5)+1,0)&amp;""</f>
        <v/>
      </c>
      <c r="P625" s="689"/>
      <c r="Q625" s="691" t="str">
        <f>VLOOKUP($C602,'2025年度(D1後期)'!$B$5:$N$207,COLUMN('2025年度(D1後期)'!$K$5)+1,0)&amp;""</f>
        <v/>
      </c>
      <c r="R625" s="689"/>
      <c r="S625" s="691" t="str">
        <f>VLOOKUP($C602,'2025年度(D23後期)'!$B$5:$N$207,COLUMN('2025年度(D23後期)'!$K$5)+1,0)&amp;""</f>
        <v/>
      </c>
      <c r="T625" s="689"/>
      <c r="U625" s="21"/>
      <c r="Z625" s="696"/>
      <c r="AA625" s="681"/>
      <c r="AB625" s="681"/>
      <c r="AC625" s="681"/>
      <c r="AD625" s="681"/>
      <c r="AE625" s="681"/>
      <c r="AF625" s="681"/>
      <c r="AG625" s="681"/>
      <c r="AH625" s="681"/>
      <c r="AI625" s="681"/>
      <c r="AJ625" s="681"/>
      <c r="AK625" s="681"/>
      <c r="AL625" s="681"/>
      <c r="AM625" s="681"/>
      <c r="AN625" s="681"/>
      <c r="AO625" s="681"/>
      <c r="AP625" s="681"/>
      <c r="AQ625" s="681"/>
      <c r="AR625" s="681"/>
      <c r="AS625" s="681"/>
      <c r="AT625" s="681"/>
      <c r="AU625" s="681"/>
      <c r="AV625" s="681"/>
      <c r="AW625" s="681"/>
      <c r="AX625" s="681"/>
      <c r="AY625" s="681"/>
      <c r="AZ625" s="681"/>
      <c r="BA625" s="681"/>
      <c r="BB625" s="681"/>
      <c r="BC625" s="681"/>
      <c r="BD625" s="681"/>
      <c r="BE625" s="681"/>
      <c r="BF625" s="681"/>
      <c r="BG625" s="681"/>
      <c r="BH625" s="681"/>
      <c r="BI625" s="681"/>
      <c r="BJ625" s="681"/>
      <c r="BK625" s="675"/>
      <c r="BL625" s="675"/>
      <c r="BM625" s="675"/>
      <c r="BN625" s="681"/>
      <c r="BO625" s="681"/>
      <c r="BP625" s="681"/>
      <c r="BQ625" s="681"/>
      <c r="BR625" s="681"/>
      <c r="BS625" s="681"/>
      <c r="BT625" s="681"/>
      <c r="BU625" s="681"/>
      <c r="BV625" s="681"/>
      <c r="BW625" s="681"/>
    </row>
    <row r="626" spans="1:75" ht="13.5" customHeight="1">
      <c r="A626" s="697"/>
      <c r="B626" s="16" t="s">
        <v>62</v>
      </c>
      <c r="C626" s="687"/>
      <c r="D626" s="685"/>
      <c r="E626" s="684"/>
      <c r="F626" s="685"/>
      <c r="G626" s="684"/>
      <c r="H626" s="685"/>
      <c r="I626" s="684"/>
      <c r="J626" s="685"/>
      <c r="K626" s="686"/>
      <c r="L626" s="686"/>
      <c r="M626" s="687"/>
      <c r="N626" s="685"/>
      <c r="O626" s="686"/>
      <c r="P626" s="685"/>
      <c r="Q626" s="686"/>
      <c r="R626" s="685"/>
      <c r="S626" s="686"/>
      <c r="T626" s="685"/>
      <c r="U626" s="22"/>
      <c r="V626" s="19"/>
      <c r="W626" s="19"/>
      <c r="X626" s="19"/>
      <c r="Y626" s="19"/>
      <c r="Z626" s="697"/>
      <c r="AA626" s="682"/>
      <c r="AB626" s="682"/>
      <c r="AC626" s="682"/>
      <c r="AD626" s="682"/>
      <c r="AE626" s="682"/>
      <c r="AF626" s="682"/>
      <c r="AG626" s="682"/>
      <c r="AH626" s="682"/>
      <c r="AI626" s="682"/>
      <c r="AJ626" s="682"/>
      <c r="AK626" s="682"/>
      <c r="AL626" s="682"/>
      <c r="AM626" s="682"/>
      <c r="AN626" s="682"/>
      <c r="AO626" s="682"/>
      <c r="AP626" s="682"/>
      <c r="AQ626" s="682"/>
      <c r="AR626" s="682"/>
      <c r="AS626" s="682"/>
      <c r="AT626" s="682"/>
      <c r="AU626" s="682"/>
      <c r="AV626" s="682"/>
      <c r="AW626" s="682"/>
      <c r="AX626" s="682"/>
      <c r="AY626" s="682"/>
      <c r="AZ626" s="682"/>
      <c r="BA626" s="682"/>
      <c r="BB626" s="682"/>
      <c r="BC626" s="682"/>
      <c r="BD626" s="682"/>
      <c r="BE626" s="682"/>
      <c r="BF626" s="682"/>
      <c r="BG626" s="682"/>
      <c r="BH626" s="682"/>
      <c r="BI626" s="682"/>
      <c r="BJ626" s="682"/>
      <c r="BK626" s="676"/>
      <c r="BL626" s="676"/>
      <c r="BM626" s="676"/>
      <c r="BN626" s="682"/>
      <c r="BO626" s="682"/>
      <c r="BP626" s="682"/>
      <c r="BQ626" s="682"/>
      <c r="BR626" s="682"/>
      <c r="BS626" s="682"/>
      <c r="BT626" s="682"/>
      <c r="BU626" s="682"/>
      <c r="BV626" s="682"/>
      <c r="BW626" s="682"/>
    </row>
    <row r="627" spans="1:75" ht="21.75">
      <c r="A627" s="5"/>
      <c r="B627" s="6"/>
      <c r="C627" s="722">
        <f>C602+1</f>
        <v>46079</v>
      </c>
      <c r="D627" s="722"/>
      <c r="E627" s="722"/>
      <c r="F627" s="722"/>
      <c r="G627" s="722"/>
      <c r="H627" s="722"/>
      <c r="I627" s="722"/>
      <c r="J627" s="722"/>
      <c r="K627" s="722"/>
      <c r="L627" s="722"/>
      <c r="M627" s="722"/>
      <c r="N627" s="722"/>
      <c r="O627" s="722"/>
      <c r="P627" s="722"/>
      <c r="Q627" s="722"/>
      <c r="R627" s="722"/>
      <c r="S627" s="722"/>
      <c r="T627" s="722"/>
      <c r="U627" s="781">
        <f>C627</f>
        <v>46079</v>
      </c>
      <c r="V627" s="782"/>
      <c r="W627" s="782"/>
      <c r="X627" s="782"/>
      <c r="Y627" s="782"/>
      <c r="Z627" s="783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96" t="s">
        <v>54</v>
      </c>
      <c r="B628" s="12" t="s">
        <v>55</v>
      </c>
      <c r="C628" s="705" t="str">
        <f>VLOOKUP($C627,'2025年度(1年後期)'!$B$5:$N$207,COLUMN('2025年度(1年後期)'!$C$5),0)&amp;""</f>
        <v/>
      </c>
      <c r="D628" s="706"/>
      <c r="E628" s="713" t="str">
        <f>VLOOKUP($C627,'2025年度(2年後期)'!$B$5:$N$207,COLUMN('2025年度(2年後期)'!$C$5),0)&amp;""</f>
        <v/>
      </c>
      <c r="F628" s="706"/>
      <c r="G628" s="713" t="str">
        <f>VLOOKUP($C627,'2025年度(3年後期)'!$B$5:$N$207,COLUMN('2025年度(3年後期)'!$C$5),0)&amp;""</f>
        <v>領域別実習(補習)</v>
      </c>
      <c r="H628" s="706"/>
      <c r="I628" s="713" t="str">
        <f>VLOOKUP($C627,'2025年度(4年後期)'!$B$5:$N$206,COLUMN('2025年度(4年後期)'!$C$5),0)&amp;""</f>
        <v/>
      </c>
      <c r="J628" s="706"/>
      <c r="K628" s="693" t="str">
        <f>VLOOKUP($C627,'2025年度(助産後期)'!$B$5:$N$207,COLUMN('2025年度(助産後期)'!$C$5),0)&amp;""</f>
        <v/>
      </c>
      <c r="L628" s="709"/>
      <c r="M628" s="723" t="str">
        <f>VLOOKUP($C627,'2025年度(M1後期)'!$B$5:$N$207,COLUMN('2025年度(M1後期)'!$C$5),0)&amp;""</f>
        <v/>
      </c>
      <c r="N628" s="709"/>
      <c r="O628" s="713" t="str">
        <f>VLOOKUP($C627,'2025年度(M2後期)'!$B$5:$N$207,COLUMN('2025年度(M2後期)'!$C$5),0)&amp;""</f>
        <v/>
      </c>
      <c r="P628" s="706"/>
      <c r="Q628" s="713" t="str">
        <f>VLOOKUP($C627,'2025年度(D1後期)'!$B$5:$N$207,COLUMN('2025年度(D1後期)'!$C$5),0)&amp;""</f>
        <v/>
      </c>
      <c r="R628" s="706"/>
      <c r="S628" s="693" t="str">
        <f>VLOOKUP($C627,'2025年度(D23後期)'!$B$5:$N$207,COLUMN('2025年度(D23後期)'!$C$5),0)&amp;""</f>
        <v/>
      </c>
      <c r="T628" s="706"/>
      <c r="U628" s="25"/>
      <c r="Z628" s="695" t="str">
        <f>A628</f>
        <v xml:space="preserve">１時限（09：20～10：50） </v>
      </c>
      <c r="AA628" s="680"/>
      <c r="AB628" s="680"/>
      <c r="AC628" s="680"/>
      <c r="AD628" s="680"/>
      <c r="AE628" s="680"/>
      <c r="AF628" s="680"/>
      <c r="AG628" s="680"/>
      <c r="AH628" s="680"/>
      <c r="AI628" s="680"/>
      <c r="AJ628" s="680"/>
      <c r="AK628" s="680"/>
      <c r="AL628" s="680"/>
      <c r="AM628" s="680"/>
      <c r="AN628" s="680"/>
      <c r="AO628" s="680"/>
      <c r="AP628" s="680"/>
      <c r="AQ628" s="680"/>
      <c r="AR628" s="680"/>
      <c r="AS628" s="680"/>
      <c r="AT628" s="680"/>
      <c r="AU628" s="680"/>
      <c r="AV628" s="680"/>
      <c r="AW628" s="680"/>
      <c r="AX628" s="680"/>
      <c r="AY628" s="680"/>
      <c r="AZ628" s="680"/>
      <c r="BA628" s="680"/>
      <c r="BB628" s="680"/>
      <c r="BC628" s="680"/>
      <c r="BD628" s="680"/>
      <c r="BE628" s="680"/>
      <c r="BF628" s="680"/>
      <c r="BG628" s="680"/>
      <c r="BH628" s="680"/>
      <c r="BI628" s="680"/>
      <c r="BJ628" s="680"/>
      <c r="BK628" s="674"/>
      <c r="BL628" s="674"/>
      <c r="BM628" s="674"/>
      <c r="BN628" s="680"/>
      <c r="BO628" s="680"/>
      <c r="BP628" s="680"/>
      <c r="BQ628" s="680"/>
      <c r="BR628" s="680"/>
      <c r="BS628" s="680"/>
      <c r="BT628" s="680"/>
      <c r="BU628" s="680"/>
      <c r="BV628" s="680"/>
      <c r="BW628" s="680"/>
    </row>
    <row r="629" spans="1:75" ht="13.5" customHeight="1">
      <c r="A629" s="696"/>
      <c r="B629" s="15" t="s">
        <v>58</v>
      </c>
      <c r="C629" s="708" t="str">
        <f>IFERROR(VLOOKUP(C628,科目・教員!$A$2:$B$349,2,0),"")</f>
        <v/>
      </c>
      <c r="D629" s="707"/>
      <c r="E629" s="716" t="str">
        <f>IFERROR(VLOOKUP(E628,科目・教員!$A$2:$B$349,2,0),"")</f>
        <v/>
      </c>
      <c r="F629" s="707"/>
      <c r="G629" s="716" t="str">
        <f>IFERROR(VLOOKUP(G628,科目・教員!$A$2:$B$349,2,0),"")</f>
        <v/>
      </c>
      <c r="H629" s="707"/>
      <c r="I629" s="716" t="str">
        <f>IFERROR(VLOOKUP(I628,科目・教員!$A$2:$B$349,2,0),"")</f>
        <v/>
      </c>
      <c r="J629" s="707"/>
      <c r="K629" s="689" t="str">
        <f>IFERROR(VLOOKUP(K628,科目・教員!$A$2:$B$349,2,0),"")</f>
        <v/>
      </c>
      <c r="L629" s="717"/>
      <c r="M629" s="718" t="str">
        <f>IFERROR(VLOOKUP(M628,科目・教員!$A$2:$B$349,2,0),"")</f>
        <v/>
      </c>
      <c r="N629" s="707"/>
      <c r="O629" s="716" t="str">
        <f>IFERROR(VLOOKUP(O628,科目・教員!$A$2:$B$349,2,0),"")</f>
        <v/>
      </c>
      <c r="P629" s="707"/>
      <c r="Q629" s="716" t="str">
        <f>IFERROR(VLOOKUP(Q628,科目・教員!$A$2:$B$349,2,0),"")</f>
        <v/>
      </c>
      <c r="R629" s="707"/>
      <c r="S629" s="689" t="str">
        <f>IFERROR(VLOOKUP(S628,科目・教員!$A$2:$B$349,2,0),"")</f>
        <v/>
      </c>
      <c r="T629" s="707"/>
      <c r="U629" s="25"/>
      <c r="Z629" s="696"/>
      <c r="AA629" s="681"/>
      <c r="AB629" s="681"/>
      <c r="AC629" s="681"/>
      <c r="AD629" s="681"/>
      <c r="AE629" s="681"/>
      <c r="AF629" s="681"/>
      <c r="AG629" s="681"/>
      <c r="AH629" s="681"/>
      <c r="AI629" s="681"/>
      <c r="AJ629" s="681"/>
      <c r="AK629" s="681"/>
      <c r="AL629" s="681"/>
      <c r="AM629" s="681"/>
      <c r="AN629" s="681"/>
      <c r="AO629" s="681"/>
      <c r="AP629" s="681"/>
      <c r="AQ629" s="681"/>
      <c r="AR629" s="681"/>
      <c r="AS629" s="681"/>
      <c r="AT629" s="681"/>
      <c r="AU629" s="681"/>
      <c r="AV629" s="681"/>
      <c r="AW629" s="681"/>
      <c r="AX629" s="681"/>
      <c r="AY629" s="681"/>
      <c r="AZ629" s="681"/>
      <c r="BA629" s="681"/>
      <c r="BB629" s="681"/>
      <c r="BC629" s="681"/>
      <c r="BD629" s="681"/>
      <c r="BE629" s="681"/>
      <c r="BF629" s="681"/>
      <c r="BG629" s="681"/>
      <c r="BH629" s="681"/>
      <c r="BI629" s="681"/>
      <c r="BJ629" s="681"/>
      <c r="BK629" s="675"/>
      <c r="BL629" s="675"/>
      <c r="BM629" s="675"/>
      <c r="BN629" s="681"/>
      <c r="BO629" s="681"/>
      <c r="BP629" s="681"/>
      <c r="BQ629" s="681"/>
      <c r="BR629" s="681"/>
      <c r="BS629" s="681"/>
      <c r="BT629" s="681"/>
      <c r="BU629" s="681"/>
      <c r="BV629" s="681"/>
      <c r="BW629" s="681"/>
    </row>
    <row r="630" spans="1:75" ht="13.5" customHeight="1">
      <c r="A630" s="696"/>
      <c r="B630" s="15" t="s">
        <v>60</v>
      </c>
      <c r="C630" s="708" t="str">
        <f>VLOOKUP($C627,'2025年度(1年後期)'!$B$5:$N$207,COLUMN('2025年度(1年後期)'!$C$5)+1,0)&amp;""</f>
        <v/>
      </c>
      <c r="D630" s="707"/>
      <c r="E630" s="716" t="str">
        <f>VLOOKUP($C627,'2025年度(2年後期)'!$B$5:$N$207,COLUMN('2025年度(2年後期)'!$C$5)+1,0)&amp;""</f>
        <v/>
      </c>
      <c r="F630" s="707"/>
      <c r="G630" s="716" t="str">
        <f>VLOOKUP($C627,'2025年度(3年後期)'!$B$5:$N$207,COLUMN('2025年度(3年後期)'!$C$5)+1,0)&amp;""</f>
        <v/>
      </c>
      <c r="H630" s="707"/>
      <c r="I630" s="716" t="str">
        <f>VLOOKUP($C627,'2025年度(4年後期)'!$B$5:$N$206,COLUMN('2025年度(4年後期)'!$C$5)+1,0)&amp;""</f>
        <v/>
      </c>
      <c r="J630" s="707"/>
      <c r="K630" s="689" t="str">
        <f>VLOOKUP($C627,'2025年度(助産後期)'!$B$5:$N$207,COLUMN('2025年度(助産後期)'!$C$5)+1,0)&amp;""</f>
        <v/>
      </c>
      <c r="L630" s="717"/>
      <c r="M630" s="718" t="str">
        <f>VLOOKUP($C627,'2025年度(M1後期)'!$B$5:$N$207,COLUMN('2025年度(M1後期)'!$C$5)+1,0)&amp;""</f>
        <v/>
      </c>
      <c r="N630" s="707"/>
      <c r="O630" s="716" t="str">
        <f>VLOOKUP($C627,'2025年度(M2後期)'!$B$5:$N$207,COLUMN('2025年度(M2後期)'!$C$5)+1,0)&amp;""</f>
        <v/>
      </c>
      <c r="P630" s="707"/>
      <c r="Q630" s="716" t="str">
        <f>VLOOKUP($C627,'2025年度(D1後期)'!$B$5:$N$207,COLUMN('2025年度(D1後期)'!$C$5)+1,0)&amp;""</f>
        <v/>
      </c>
      <c r="R630" s="707"/>
      <c r="S630" s="689" t="str">
        <f>VLOOKUP($C627,'2025年度(D23後期)'!$B$5:$N$207,COLUMN('2025年度(D23後期)'!$C$5)+1,0)&amp;""</f>
        <v/>
      </c>
      <c r="T630" s="707"/>
      <c r="U630" s="25"/>
      <c r="Z630" s="696"/>
      <c r="AA630" s="681"/>
      <c r="AB630" s="681"/>
      <c r="AC630" s="681"/>
      <c r="AD630" s="681"/>
      <c r="AE630" s="681"/>
      <c r="AF630" s="681"/>
      <c r="AG630" s="681"/>
      <c r="AH630" s="681"/>
      <c r="AI630" s="681"/>
      <c r="AJ630" s="681"/>
      <c r="AK630" s="681"/>
      <c r="AL630" s="681"/>
      <c r="AM630" s="681"/>
      <c r="AN630" s="681"/>
      <c r="AO630" s="681"/>
      <c r="AP630" s="681"/>
      <c r="AQ630" s="681"/>
      <c r="AR630" s="681"/>
      <c r="AS630" s="681"/>
      <c r="AT630" s="681"/>
      <c r="AU630" s="681"/>
      <c r="AV630" s="681"/>
      <c r="AW630" s="681"/>
      <c r="AX630" s="681"/>
      <c r="AY630" s="681"/>
      <c r="AZ630" s="681"/>
      <c r="BA630" s="681"/>
      <c r="BB630" s="681"/>
      <c r="BC630" s="681"/>
      <c r="BD630" s="681"/>
      <c r="BE630" s="681"/>
      <c r="BF630" s="681"/>
      <c r="BG630" s="681"/>
      <c r="BH630" s="681"/>
      <c r="BI630" s="681"/>
      <c r="BJ630" s="681"/>
      <c r="BK630" s="675"/>
      <c r="BL630" s="675"/>
      <c r="BM630" s="675"/>
      <c r="BN630" s="681"/>
      <c r="BO630" s="681"/>
      <c r="BP630" s="681"/>
      <c r="BQ630" s="681"/>
      <c r="BR630" s="681"/>
      <c r="BS630" s="681"/>
      <c r="BT630" s="681"/>
      <c r="BU630" s="681"/>
      <c r="BV630" s="681"/>
      <c r="BW630" s="681"/>
    </row>
    <row r="631" spans="1:75" ht="13.5" customHeight="1">
      <c r="A631" s="697"/>
      <c r="B631" s="16" t="s">
        <v>62</v>
      </c>
      <c r="C631" s="687"/>
      <c r="D631" s="719"/>
      <c r="E631" s="684"/>
      <c r="F631" s="719"/>
      <c r="G631" s="684"/>
      <c r="H631" s="719"/>
      <c r="I631" s="684"/>
      <c r="J631" s="719"/>
      <c r="K631" s="686"/>
      <c r="L631" s="720"/>
      <c r="M631" s="721"/>
      <c r="N631" s="719"/>
      <c r="O631" s="684"/>
      <c r="P631" s="719"/>
      <c r="Q631" s="684"/>
      <c r="R631" s="719"/>
      <c r="S631" s="686"/>
      <c r="T631" s="719"/>
      <c r="U631" s="25"/>
      <c r="Z631" s="697"/>
      <c r="AA631" s="682"/>
      <c r="AB631" s="682"/>
      <c r="AC631" s="682"/>
      <c r="AD631" s="682"/>
      <c r="AE631" s="682"/>
      <c r="AF631" s="682"/>
      <c r="AG631" s="682"/>
      <c r="AH631" s="682"/>
      <c r="AI631" s="682"/>
      <c r="AJ631" s="682"/>
      <c r="AK631" s="682"/>
      <c r="AL631" s="682"/>
      <c r="AM631" s="682"/>
      <c r="AN631" s="682"/>
      <c r="AO631" s="682"/>
      <c r="AP631" s="682"/>
      <c r="AQ631" s="682"/>
      <c r="AR631" s="682"/>
      <c r="AS631" s="682"/>
      <c r="AT631" s="682"/>
      <c r="AU631" s="682"/>
      <c r="AV631" s="682"/>
      <c r="AW631" s="682"/>
      <c r="AX631" s="682"/>
      <c r="AY631" s="682"/>
      <c r="AZ631" s="682"/>
      <c r="BA631" s="682"/>
      <c r="BB631" s="682"/>
      <c r="BC631" s="682"/>
      <c r="BD631" s="682"/>
      <c r="BE631" s="682"/>
      <c r="BF631" s="682"/>
      <c r="BG631" s="682"/>
      <c r="BH631" s="682"/>
      <c r="BI631" s="682"/>
      <c r="BJ631" s="682"/>
      <c r="BK631" s="676"/>
      <c r="BL631" s="676"/>
      <c r="BM631" s="676"/>
      <c r="BN631" s="682"/>
      <c r="BO631" s="682"/>
      <c r="BP631" s="682"/>
      <c r="BQ631" s="682"/>
      <c r="BR631" s="682"/>
      <c r="BS631" s="682"/>
      <c r="BT631" s="682"/>
      <c r="BU631" s="682"/>
      <c r="BV631" s="682"/>
      <c r="BW631" s="682"/>
    </row>
    <row r="632" spans="1:75" ht="13.5" customHeight="1">
      <c r="A632" s="696" t="s">
        <v>64</v>
      </c>
      <c r="B632" s="15" t="s">
        <v>55</v>
      </c>
      <c r="C632" s="705" t="str">
        <f>VLOOKUP($C627,'2025年度(1年後期)'!$B$5:$N$207,COLUMN('2025年度(1年後期)'!$E$5),0)&amp;""</f>
        <v/>
      </c>
      <c r="D632" s="706"/>
      <c r="E632" s="713" t="str">
        <f>VLOOKUP($C627,'2025年度(2年後期)'!$B$5:$N$207,COLUMN('2025年度(2年後期)'!$E$5),0)&amp;""</f>
        <v/>
      </c>
      <c r="F632" s="706"/>
      <c r="G632" s="713" t="str">
        <f>VLOOKUP($C627,'2025年度(3年後期)'!$B$5:$N$207,COLUMN('2025年度(3年後期)'!$E$5),0)&amp;""</f>
        <v>領域別実習(補習)</v>
      </c>
      <c r="H632" s="706"/>
      <c r="I632" s="713" t="str">
        <f>VLOOKUP($C627,'2025年度(4年後期)'!$B$5:$N$206,COLUMN('2025年度(4年後期)'!$E$5),0)&amp;""</f>
        <v/>
      </c>
      <c r="J632" s="706"/>
      <c r="K632" s="693" t="str">
        <f>VLOOKUP($C627,'2025年度(助産後期)'!$B$5:$N$207,COLUMN('2025年度(助産後期)'!$E$5),0)&amp;""</f>
        <v/>
      </c>
      <c r="L632" s="709"/>
      <c r="M632" s="705" t="str">
        <f>VLOOKUP($C627,'2025年度(M1後期)'!$B$5:$N$207,COLUMN('2025年度(M1後期)'!$E$5),0)&amp;""</f>
        <v/>
      </c>
      <c r="N632" s="706"/>
      <c r="O632" s="693" t="str">
        <f>VLOOKUP($C627,'2025年度(M2後期)'!$B$5:$N$207,COLUMN('2025年度(M2後期)'!$E$5),0)&amp;""</f>
        <v/>
      </c>
      <c r="P632" s="706"/>
      <c r="Q632" s="693" t="str">
        <f>VLOOKUP($C627,'2025年度(D1後期)'!$B$5:$N$207,COLUMN('2025年度(D1後期)'!$E$5),0)&amp;""</f>
        <v/>
      </c>
      <c r="R632" s="706"/>
      <c r="S632" s="693" t="str">
        <f>VLOOKUP($C627,'2025年度(D23後期)'!$B$5:$N$207,COLUMN('2025年度(D23後期)'!$E$5),0)&amp;""</f>
        <v/>
      </c>
      <c r="T632" s="706"/>
      <c r="U632" s="21"/>
      <c r="Z632" s="696" t="str">
        <f>A632</f>
        <v>２時限（11：00～12：30）</v>
      </c>
      <c r="AA632" s="680"/>
      <c r="AB632" s="680"/>
      <c r="AC632" s="680"/>
      <c r="AD632" s="680"/>
      <c r="AE632" s="680"/>
      <c r="AF632" s="680"/>
      <c r="AG632" s="680"/>
      <c r="AH632" s="680"/>
      <c r="AI632" s="680"/>
      <c r="AJ632" s="680"/>
      <c r="AK632" s="680"/>
      <c r="AL632" s="680"/>
      <c r="AM632" s="680"/>
      <c r="AN632" s="680"/>
      <c r="AO632" s="680"/>
      <c r="AP632" s="680"/>
      <c r="AQ632" s="680"/>
      <c r="AR632" s="680"/>
      <c r="AS632" s="680"/>
      <c r="AT632" s="680"/>
      <c r="AU632" s="680"/>
      <c r="AV632" s="680"/>
      <c r="AW632" s="680"/>
      <c r="AX632" s="680"/>
      <c r="AY632" s="680"/>
      <c r="AZ632" s="680"/>
      <c r="BA632" s="680"/>
      <c r="BB632" s="680"/>
      <c r="BC632" s="680"/>
      <c r="BD632" s="680"/>
      <c r="BE632" s="680"/>
      <c r="BF632" s="680"/>
      <c r="BG632" s="680"/>
      <c r="BH632" s="680"/>
      <c r="BI632" s="680"/>
      <c r="BJ632" s="680"/>
      <c r="BK632" s="674"/>
      <c r="BL632" s="674"/>
      <c r="BM632" s="674"/>
      <c r="BN632" s="680"/>
      <c r="BO632" s="680"/>
      <c r="BP632" s="680"/>
      <c r="BQ632" s="680"/>
      <c r="BR632" s="680"/>
      <c r="BS632" s="680"/>
      <c r="BT632" s="680"/>
      <c r="BU632" s="680"/>
      <c r="BV632" s="680"/>
      <c r="BW632" s="680"/>
    </row>
    <row r="633" spans="1:75" ht="13.5" customHeight="1">
      <c r="A633" s="696"/>
      <c r="B633" s="15" t="s">
        <v>58</v>
      </c>
      <c r="C633" s="708" t="str">
        <f>IFERROR(VLOOKUP(C632,科目・教員!$A$2:$B$349,2,0),"")</f>
        <v/>
      </c>
      <c r="D633" s="707"/>
      <c r="E633" s="716" t="str">
        <f>IFERROR(VLOOKUP(E632,科目・教員!$A$2:$B$349,2,0),"")</f>
        <v/>
      </c>
      <c r="F633" s="707"/>
      <c r="G633" s="716" t="str">
        <f>IFERROR(VLOOKUP(G632,科目・教員!$A$2:$B$349,2,0),"")</f>
        <v/>
      </c>
      <c r="H633" s="707"/>
      <c r="I633" s="716" t="str">
        <f>IFERROR(VLOOKUP(I632,科目・教員!$A$2:$B$349,2,0),"")</f>
        <v/>
      </c>
      <c r="J633" s="707"/>
      <c r="K633" s="689" t="str">
        <f>IFERROR(VLOOKUP(K632,科目・教員!$A$2:$B$349,2,0),"")</f>
        <v/>
      </c>
      <c r="L633" s="717"/>
      <c r="M633" s="708" t="str">
        <f>IFERROR(VLOOKUP(M632,科目・教員!$A$2:$B$349,2,0),"")</f>
        <v/>
      </c>
      <c r="N633" s="707"/>
      <c r="O633" s="689" t="str">
        <f>IFERROR(VLOOKUP(O632,科目・教員!$A$2:$B$349,2,0),"")</f>
        <v/>
      </c>
      <c r="P633" s="707"/>
      <c r="Q633" s="689" t="str">
        <f>IFERROR(VLOOKUP(Q632,科目・教員!$A$2:$B$349,2,0),"")</f>
        <v/>
      </c>
      <c r="R633" s="707"/>
      <c r="S633" s="689" t="str">
        <f>IFERROR(VLOOKUP(S632,科目・教員!$A$2:$B$349,2,0),"")</f>
        <v/>
      </c>
      <c r="T633" s="707"/>
      <c r="U633" s="21"/>
      <c r="Z633" s="696"/>
      <c r="AA633" s="681"/>
      <c r="AB633" s="681"/>
      <c r="AC633" s="681"/>
      <c r="AD633" s="681"/>
      <c r="AE633" s="681"/>
      <c r="AF633" s="681"/>
      <c r="AG633" s="681"/>
      <c r="AH633" s="681"/>
      <c r="AI633" s="681"/>
      <c r="AJ633" s="681"/>
      <c r="AK633" s="681"/>
      <c r="AL633" s="681"/>
      <c r="AM633" s="681"/>
      <c r="AN633" s="681"/>
      <c r="AO633" s="681"/>
      <c r="AP633" s="681"/>
      <c r="AQ633" s="681"/>
      <c r="AR633" s="681"/>
      <c r="AS633" s="681"/>
      <c r="AT633" s="681"/>
      <c r="AU633" s="681"/>
      <c r="AV633" s="681"/>
      <c r="AW633" s="681"/>
      <c r="AX633" s="681"/>
      <c r="AY633" s="681"/>
      <c r="AZ633" s="681"/>
      <c r="BA633" s="681"/>
      <c r="BB633" s="681"/>
      <c r="BC633" s="681"/>
      <c r="BD633" s="681"/>
      <c r="BE633" s="681"/>
      <c r="BF633" s="681"/>
      <c r="BG633" s="681"/>
      <c r="BH633" s="681"/>
      <c r="BI633" s="681"/>
      <c r="BJ633" s="681"/>
      <c r="BK633" s="675"/>
      <c r="BL633" s="675"/>
      <c r="BM633" s="675"/>
      <c r="BN633" s="681"/>
      <c r="BO633" s="681"/>
      <c r="BP633" s="681"/>
      <c r="BQ633" s="681"/>
      <c r="BR633" s="681"/>
      <c r="BS633" s="681"/>
      <c r="BT633" s="681"/>
      <c r="BU633" s="681"/>
      <c r="BV633" s="681"/>
      <c r="BW633" s="681"/>
    </row>
    <row r="634" spans="1:75" ht="13.5" customHeight="1">
      <c r="A634" s="696"/>
      <c r="B634" s="15" t="s">
        <v>60</v>
      </c>
      <c r="C634" s="708" t="str">
        <f>VLOOKUP($C627,'2025年度(1年後期)'!$B$5:$N$207,COLUMN('2025年度(1年後期)'!$E$5)+1,0)&amp;""</f>
        <v/>
      </c>
      <c r="D634" s="707"/>
      <c r="E634" s="716" t="str">
        <f>VLOOKUP($C627,'2025年度(2年後期)'!$B$5:$N$207,COLUMN('2025年度(2年後期)'!$E$5)+1,0)&amp;""</f>
        <v/>
      </c>
      <c r="F634" s="707"/>
      <c r="G634" s="716" t="str">
        <f>VLOOKUP($C627,'2025年度(3年後期)'!$B$5:$N$207,COLUMN('2025年度(3年後期)'!$E$5)+1,0)&amp;""</f>
        <v/>
      </c>
      <c r="H634" s="707"/>
      <c r="I634" s="716" t="str">
        <f>VLOOKUP($C627,'2025年度(4年後期)'!$B$5:$N$206,COLUMN('2025年度(4年後期)'!$E$5)+1,0)&amp;""</f>
        <v/>
      </c>
      <c r="J634" s="707"/>
      <c r="K634" s="689" t="str">
        <f>VLOOKUP($C627,'2025年度(助産後期)'!$B$5:$N$207,COLUMN('2025年度(助産後期)'!$E$5)+1,0)&amp;""</f>
        <v/>
      </c>
      <c r="L634" s="717"/>
      <c r="M634" s="708" t="str">
        <f>VLOOKUP($C627,'2025年度(M1後期)'!$B$5:$N$207,COLUMN('2025年度(M1後期)'!$E$5)+1,0)&amp;""</f>
        <v/>
      </c>
      <c r="N634" s="707"/>
      <c r="O634" s="689" t="str">
        <f>VLOOKUP($C627,'2025年度(M2後期)'!$B$5:$N$207,COLUMN('2025年度(M2後期)'!$E$5)+1,0)&amp;""</f>
        <v/>
      </c>
      <c r="P634" s="707"/>
      <c r="Q634" s="689" t="str">
        <f>VLOOKUP($C627,'2025年度(D1後期)'!$B$5:$N$207,COLUMN('2025年度(D1後期)'!$E$5)+1,0)&amp;""</f>
        <v/>
      </c>
      <c r="R634" s="707"/>
      <c r="S634" s="689" t="str">
        <f>VLOOKUP($C627,'2025年度(D23後期)'!$B$5:$N$207,COLUMN('2025年度(D23後期)'!$E$5)+1,0)&amp;""</f>
        <v/>
      </c>
      <c r="T634" s="707"/>
      <c r="U634" s="21"/>
      <c r="Z634" s="696"/>
      <c r="AA634" s="681"/>
      <c r="AB634" s="681"/>
      <c r="AC634" s="681"/>
      <c r="AD634" s="681"/>
      <c r="AE634" s="681"/>
      <c r="AF634" s="681"/>
      <c r="AG634" s="681"/>
      <c r="AH634" s="681"/>
      <c r="AI634" s="681"/>
      <c r="AJ634" s="681"/>
      <c r="AK634" s="681"/>
      <c r="AL634" s="681"/>
      <c r="AM634" s="681"/>
      <c r="AN634" s="681"/>
      <c r="AO634" s="681"/>
      <c r="AP634" s="681"/>
      <c r="AQ634" s="681"/>
      <c r="AR634" s="681"/>
      <c r="AS634" s="681"/>
      <c r="AT634" s="681"/>
      <c r="AU634" s="681"/>
      <c r="AV634" s="681"/>
      <c r="AW634" s="681"/>
      <c r="AX634" s="681"/>
      <c r="AY634" s="681"/>
      <c r="AZ634" s="681"/>
      <c r="BA634" s="681"/>
      <c r="BB634" s="681"/>
      <c r="BC634" s="681"/>
      <c r="BD634" s="681"/>
      <c r="BE634" s="681"/>
      <c r="BF634" s="681"/>
      <c r="BG634" s="681"/>
      <c r="BH634" s="681"/>
      <c r="BI634" s="681"/>
      <c r="BJ634" s="681"/>
      <c r="BK634" s="675"/>
      <c r="BL634" s="675"/>
      <c r="BM634" s="675"/>
      <c r="BN634" s="681"/>
      <c r="BO634" s="681"/>
      <c r="BP634" s="681"/>
      <c r="BQ634" s="681"/>
      <c r="BR634" s="681"/>
      <c r="BS634" s="681"/>
      <c r="BT634" s="681"/>
      <c r="BU634" s="681"/>
      <c r="BV634" s="681"/>
      <c r="BW634" s="681"/>
    </row>
    <row r="635" spans="1:75" ht="13.5" customHeight="1">
      <c r="A635" s="712"/>
      <c r="B635" s="16" t="s">
        <v>62</v>
      </c>
      <c r="C635" s="687"/>
      <c r="D635" s="685"/>
      <c r="E635" s="684"/>
      <c r="F635" s="685"/>
      <c r="G635" s="684"/>
      <c r="H635" s="685"/>
      <c r="I635" s="684"/>
      <c r="J635" s="685"/>
      <c r="K635" s="686"/>
      <c r="L635" s="686"/>
      <c r="M635" s="687"/>
      <c r="N635" s="685"/>
      <c r="O635" s="686"/>
      <c r="P635" s="685"/>
      <c r="Q635" s="686"/>
      <c r="R635" s="685"/>
      <c r="S635" s="686"/>
      <c r="T635" s="685"/>
      <c r="U635" s="21"/>
      <c r="Z635" s="697"/>
      <c r="AA635" s="682"/>
      <c r="AB635" s="682"/>
      <c r="AC635" s="682"/>
      <c r="AD635" s="682"/>
      <c r="AE635" s="682"/>
      <c r="AF635" s="682"/>
      <c r="AG635" s="682"/>
      <c r="AH635" s="682"/>
      <c r="AI635" s="682"/>
      <c r="AJ635" s="682"/>
      <c r="AK635" s="682"/>
      <c r="AL635" s="682"/>
      <c r="AM635" s="682"/>
      <c r="AN635" s="682"/>
      <c r="AO635" s="682"/>
      <c r="AP635" s="682"/>
      <c r="AQ635" s="682"/>
      <c r="AR635" s="682"/>
      <c r="AS635" s="682"/>
      <c r="AT635" s="682"/>
      <c r="AU635" s="682"/>
      <c r="AV635" s="682"/>
      <c r="AW635" s="682"/>
      <c r="AX635" s="682"/>
      <c r="AY635" s="682"/>
      <c r="AZ635" s="682"/>
      <c r="BA635" s="682"/>
      <c r="BB635" s="682"/>
      <c r="BC635" s="682"/>
      <c r="BD635" s="682"/>
      <c r="BE635" s="682"/>
      <c r="BF635" s="682"/>
      <c r="BG635" s="682"/>
      <c r="BH635" s="682"/>
      <c r="BI635" s="682"/>
      <c r="BJ635" s="682"/>
      <c r="BK635" s="676"/>
      <c r="BL635" s="676"/>
      <c r="BM635" s="676"/>
      <c r="BN635" s="682"/>
      <c r="BO635" s="682"/>
      <c r="BP635" s="682"/>
      <c r="BQ635" s="682"/>
      <c r="BR635" s="682"/>
      <c r="BS635" s="682"/>
      <c r="BT635" s="682"/>
      <c r="BU635" s="682"/>
      <c r="BV635" s="682"/>
      <c r="BW635" s="682"/>
    </row>
    <row r="636" spans="1:75" ht="13.5" customHeight="1">
      <c r="A636" s="695" t="s">
        <v>70</v>
      </c>
      <c r="B636" s="17" t="s">
        <v>71</v>
      </c>
      <c r="C636" s="705"/>
      <c r="D636" s="706"/>
      <c r="E636" s="713"/>
      <c r="F636" s="706"/>
      <c r="G636" s="713"/>
      <c r="H636" s="706"/>
      <c r="I636" s="713"/>
      <c r="J636" s="706"/>
      <c r="K636" s="693"/>
      <c r="L636" s="709"/>
      <c r="M636" s="705"/>
      <c r="N636" s="706"/>
      <c r="O636" s="693"/>
      <c r="P636" s="706"/>
      <c r="Q636" s="693"/>
      <c r="R636" s="706"/>
      <c r="S636" s="693"/>
      <c r="T636" s="706"/>
      <c r="U636" s="21"/>
      <c r="Z636" s="696" t="str">
        <f>A636</f>
        <v>昼休み（12：30～13：30）</v>
      </c>
      <c r="AA636" s="680"/>
      <c r="AB636" s="680"/>
      <c r="AC636" s="680"/>
      <c r="AD636" s="680"/>
      <c r="AE636" s="680"/>
      <c r="AF636" s="680"/>
      <c r="AG636" s="680"/>
      <c r="AH636" s="680"/>
      <c r="AI636" s="680"/>
      <c r="AJ636" s="680"/>
      <c r="AK636" s="680"/>
      <c r="AL636" s="680"/>
      <c r="AM636" s="680"/>
      <c r="AN636" s="680"/>
      <c r="AO636" s="680"/>
      <c r="AP636" s="680"/>
      <c r="AQ636" s="680"/>
      <c r="AR636" s="680"/>
      <c r="AS636" s="680"/>
      <c r="AT636" s="680"/>
      <c r="AU636" s="680"/>
      <c r="AV636" s="680"/>
      <c r="AW636" s="680"/>
      <c r="AX636" s="680"/>
      <c r="AY636" s="680"/>
      <c r="AZ636" s="680"/>
      <c r="BA636" s="680"/>
      <c r="BB636" s="680"/>
      <c r="BC636" s="680"/>
      <c r="BD636" s="680"/>
      <c r="BE636" s="680"/>
      <c r="BF636" s="680"/>
      <c r="BG636" s="680"/>
      <c r="BH636" s="680"/>
      <c r="BI636" s="680"/>
      <c r="BJ636" s="680"/>
      <c r="BK636" s="674"/>
      <c r="BL636" s="674"/>
      <c r="BM636" s="674"/>
      <c r="BN636" s="680"/>
      <c r="BO636" s="680"/>
      <c r="BP636" s="680"/>
      <c r="BQ636" s="680"/>
      <c r="BR636" s="680"/>
      <c r="BS636" s="680"/>
      <c r="BT636" s="680"/>
      <c r="BU636" s="680"/>
      <c r="BV636" s="680"/>
      <c r="BW636" s="680"/>
    </row>
    <row r="637" spans="1:75" ht="13.5" customHeight="1">
      <c r="A637" s="696"/>
      <c r="B637" s="17" t="s">
        <v>73</v>
      </c>
      <c r="C637" s="708"/>
      <c r="D637" s="707"/>
      <c r="E637" s="716"/>
      <c r="F637" s="707"/>
      <c r="G637" s="716"/>
      <c r="H637" s="707"/>
      <c r="I637" s="716"/>
      <c r="J637" s="707"/>
      <c r="K637" s="689"/>
      <c r="L637" s="717"/>
      <c r="M637" s="708"/>
      <c r="N637" s="707"/>
      <c r="O637" s="689"/>
      <c r="P637" s="707"/>
      <c r="Q637" s="689"/>
      <c r="R637" s="707"/>
      <c r="S637" s="689"/>
      <c r="T637" s="707"/>
      <c r="U637" s="21"/>
      <c r="Z637" s="696"/>
      <c r="AA637" s="681"/>
      <c r="AB637" s="681"/>
      <c r="AC637" s="681"/>
      <c r="AD637" s="681"/>
      <c r="AE637" s="681"/>
      <c r="AF637" s="681"/>
      <c r="AG637" s="681"/>
      <c r="AH637" s="681"/>
      <c r="AI637" s="681"/>
      <c r="AJ637" s="681"/>
      <c r="AK637" s="681"/>
      <c r="AL637" s="681"/>
      <c r="AM637" s="681"/>
      <c r="AN637" s="681"/>
      <c r="AO637" s="681"/>
      <c r="AP637" s="681"/>
      <c r="AQ637" s="681"/>
      <c r="AR637" s="681"/>
      <c r="AS637" s="681"/>
      <c r="AT637" s="681"/>
      <c r="AU637" s="681"/>
      <c r="AV637" s="681"/>
      <c r="AW637" s="681"/>
      <c r="AX637" s="681"/>
      <c r="AY637" s="681"/>
      <c r="AZ637" s="681"/>
      <c r="BA637" s="681"/>
      <c r="BB637" s="681"/>
      <c r="BC637" s="681"/>
      <c r="BD637" s="681"/>
      <c r="BE637" s="681"/>
      <c r="BF637" s="681"/>
      <c r="BG637" s="681"/>
      <c r="BH637" s="681"/>
      <c r="BI637" s="681"/>
      <c r="BJ637" s="681"/>
      <c r="BK637" s="675"/>
      <c r="BL637" s="675"/>
      <c r="BM637" s="675"/>
      <c r="BN637" s="681"/>
      <c r="BO637" s="681"/>
      <c r="BP637" s="681"/>
      <c r="BQ637" s="681"/>
      <c r="BR637" s="681"/>
      <c r="BS637" s="681"/>
      <c r="BT637" s="681"/>
      <c r="BU637" s="681"/>
      <c r="BV637" s="681"/>
      <c r="BW637" s="681"/>
    </row>
    <row r="638" spans="1:75" ht="13.5" customHeight="1">
      <c r="A638" s="696"/>
      <c r="B638" s="17" t="s">
        <v>60</v>
      </c>
      <c r="C638" s="708"/>
      <c r="D638" s="707"/>
      <c r="E638" s="716"/>
      <c r="F638" s="707"/>
      <c r="G638" s="716"/>
      <c r="H638" s="707"/>
      <c r="I638" s="716"/>
      <c r="J638" s="707"/>
      <c r="K638" s="689"/>
      <c r="L638" s="717"/>
      <c r="M638" s="708"/>
      <c r="N638" s="707"/>
      <c r="O638" s="689"/>
      <c r="P638" s="707"/>
      <c r="Q638" s="689"/>
      <c r="R638" s="707"/>
      <c r="S638" s="689"/>
      <c r="T638" s="707"/>
      <c r="U638" s="21"/>
      <c r="Z638" s="696"/>
      <c r="AA638" s="681"/>
      <c r="AB638" s="681"/>
      <c r="AC638" s="681"/>
      <c r="AD638" s="681"/>
      <c r="AE638" s="681"/>
      <c r="AF638" s="681"/>
      <c r="AG638" s="681"/>
      <c r="AH638" s="681"/>
      <c r="AI638" s="681"/>
      <c r="AJ638" s="681"/>
      <c r="AK638" s="681"/>
      <c r="AL638" s="681"/>
      <c r="AM638" s="681"/>
      <c r="AN638" s="681"/>
      <c r="AO638" s="681"/>
      <c r="AP638" s="681"/>
      <c r="AQ638" s="681"/>
      <c r="AR638" s="681"/>
      <c r="AS638" s="681"/>
      <c r="AT638" s="681"/>
      <c r="AU638" s="681"/>
      <c r="AV638" s="681"/>
      <c r="AW638" s="681"/>
      <c r="AX638" s="681"/>
      <c r="AY638" s="681"/>
      <c r="AZ638" s="681"/>
      <c r="BA638" s="681"/>
      <c r="BB638" s="681"/>
      <c r="BC638" s="681"/>
      <c r="BD638" s="681"/>
      <c r="BE638" s="681"/>
      <c r="BF638" s="681"/>
      <c r="BG638" s="681"/>
      <c r="BH638" s="681"/>
      <c r="BI638" s="681"/>
      <c r="BJ638" s="681"/>
      <c r="BK638" s="675"/>
      <c r="BL638" s="675"/>
      <c r="BM638" s="675"/>
      <c r="BN638" s="681"/>
      <c r="BO638" s="681"/>
      <c r="BP638" s="681"/>
      <c r="BQ638" s="681"/>
      <c r="BR638" s="681"/>
      <c r="BS638" s="681"/>
      <c r="BT638" s="681"/>
      <c r="BU638" s="681"/>
      <c r="BV638" s="681"/>
      <c r="BW638" s="681"/>
    </row>
    <row r="639" spans="1:75" ht="13.5" customHeight="1">
      <c r="A639" s="697"/>
      <c r="B639" s="18" t="s">
        <v>62</v>
      </c>
      <c r="C639" s="714"/>
      <c r="D639" s="711"/>
      <c r="E639" s="715"/>
      <c r="F639" s="711"/>
      <c r="G639" s="715"/>
      <c r="H639" s="711"/>
      <c r="I639" s="715"/>
      <c r="J639" s="711"/>
      <c r="K639" s="710"/>
      <c r="L639" s="710"/>
      <c r="M639" s="714"/>
      <c r="N639" s="711"/>
      <c r="O639" s="710"/>
      <c r="P639" s="711"/>
      <c r="Q639" s="710"/>
      <c r="R639" s="711"/>
      <c r="S639" s="710"/>
      <c r="T639" s="711"/>
      <c r="U639" s="21"/>
      <c r="Z639" s="697"/>
      <c r="AA639" s="682"/>
      <c r="AB639" s="682"/>
      <c r="AC639" s="682"/>
      <c r="AD639" s="682"/>
      <c r="AE639" s="682"/>
      <c r="AF639" s="682"/>
      <c r="AG639" s="682"/>
      <c r="AH639" s="682"/>
      <c r="AI639" s="682"/>
      <c r="AJ639" s="682"/>
      <c r="AK639" s="682"/>
      <c r="AL639" s="682"/>
      <c r="AM639" s="682"/>
      <c r="AN639" s="682"/>
      <c r="AO639" s="682"/>
      <c r="AP639" s="682"/>
      <c r="AQ639" s="682"/>
      <c r="AR639" s="682"/>
      <c r="AS639" s="682"/>
      <c r="AT639" s="682"/>
      <c r="AU639" s="682"/>
      <c r="AV639" s="682"/>
      <c r="AW639" s="682"/>
      <c r="AX639" s="682"/>
      <c r="AY639" s="682"/>
      <c r="AZ639" s="682"/>
      <c r="BA639" s="682"/>
      <c r="BB639" s="682"/>
      <c r="BC639" s="682"/>
      <c r="BD639" s="682"/>
      <c r="BE639" s="682"/>
      <c r="BF639" s="682"/>
      <c r="BG639" s="682"/>
      <c r="BH639" s="682"/>
      <c r="BI639" s="682"/>
      <c r="BJ639" s="682"/>
      <c r="BK639" s="676"/>
      <c r="BL639" s="676"/>
      <c r="BM639" s="676"/>
      <c r="BN639" s="682"/>
      <c r="BO639" s="682"/>
      <c r="BP639" s="682"/>
      <c r="BQ639" s="682"/>
      <c r="BR639" s="682"/>
      <c r="BS639" s="682"/>
      <c r="BT639" s="682"/>
      <c r="BU639" s="682"/>
      <c r="BV639" s="682"/>
      <c r="BW639" s="682"/>
    </row>
    <row r="640" spans="1:75" ht="13.5" customHeight="1">
      <c r="A640" s="696" t="s">
        <v>74</v>
      </c>
      <c r="B640" s="15" t="s">
        <v>55</v>
      </c>
      <c r="C640" s="692" t="str">
        <f>VLOOKUP($C627,'2025年度(1年後期)'!$B$5:$N$207,COLUMN('2025年度(1年後期)'!$G$5),0)&amp;""</f>
        <v/>
      </c>
      <c r="D640" s="693"/>
      <c r="E640" s="698" t="str">
        <f>VLOOKUP($C627,'2025年度(2年後期)'!$B$5:$N$207,COLUMN('2025年度(2年後期)'!$G$5),0)&amp;""</f>
        <v/>
      </c>
      <c r="F640" s="693"/>
      <c r="G640" s="698" t="str">
        <f>VLOOKUP($C627,'2025年度(3年後期)'!$B$5:$N$207,COLUMN('2025年度(3年後期)'!$G$5),0)&amp;""</f>
        <v>領域別実習(補習)</v>
      </c>
      <c r="H640" s="693"/>
      <c r="I640" s="698" t="str">
        <f>VLOOKUP($C627,'2025年度(4年後期)'!$B$5:$N$206,COLUMN('2025年度(4年後期)'!$G$5),0)&amp;""</f>
        <v/>
      </c>
      <c r="J640" s="693"/>
      <c r="K640" s="694" t="str">
        <f>VLOOKUP($C627,'2025年度(助産後期)'!$B$5:$N$207,COLUMN('2025年度(助産後期)'!$G$5),0)&amp;""</f>
        <v/>
      </c>
      <c r="L640" s="694"/>
      <c r="M640" s="692" t="str">
        <f>VLOOKUP($C627,'2025年度(M1後期)'!$B$5:$N$207,COLUMN('2025年度(M1後期)'!$G$5),0)&amp;""</f>
        <v/>
      </c>
      <c r="N640" s="693"/>
      <c r="O640" s="694" t="str">
        <f>VLOOKUP($C627,'2025年度(M2後期)'!$B$5:$N$207,COLUMN('2025年度(M2後期)'!$G$5),0)&amp;""</f>
        <v/>
      </c>
      <c r="P640" s="693"/>
      <c r="Q640" s="694" t="str">
        <f>VLOOKUP($C627,'2025年度(D1後期)'!$B$5:$N$207,COLUMN('2025年度(D1後期)'!$G$5),0)&amp;""</f>
        <v/>
      </c>
      <c r="R640" s="693"/>
      <c r="S640" s="694" t="str">
        <f>VLOOKUP($C627,'2025年度(D23後期)'!$B$5:$N$207,COLUMN('2025年度(D23後期)'!$G$5),0)&amp;""</f>
        <v/>
      </c>
      <c r="T640" s="693"/>
      <c r="U640" s="21"/>
      <c r="Z640" s="696" t="str">
        <f>A640</f>
        <v>３時限（13：30～15：00）</v>
      </c>
      <c r="AA640" s="680"/>
      <c r="AB640" s="680"/>
      <c r="AC640" s="680"/>
      <c r="AD640" s="680"/>
      <c r="AE640" s="680"/>
      <c r="AF640" s="680"/>
      <c r="AG640" s="680"/>
      <c r="AH640" s="680"/>
      <c r="AI640" s="680"/>
      <c r="AJ640" s="680"/>
      <c r="AK640" s="680"/>
      <c r="AL640" s="680"/>
      <c r="AM640" s="680"/>
      <c r="AN640" s="680"/>
      <c r="AO640" s="680"/>
      <c r="AP640" s="680"/>
      <c r="AQ640" s="680"/>
      <c r="AR640" s="680"/>
      <c r="AS640" s="680"/>
      <c r="AT640" s="680"/>
      <c r="AU640" s="680"/>
      <c r="AV640" s="680"/>
      <c r="AW640" s="680"/>
      <c r="AX640" s="680"/>
      <c r="AY640" s="680"/>
      <c r="AZ640" s="680"/>
      <c r="BA640" s="680"/>
      <c r="BB640" s="680"/>
      <c r="BC640" s="680"/>
      <c r="BD640" s="680"/>
      <c r="BE640" s="680"/>
      <c r="BF640" s="680"/>
      <c r="BG640" s="680"/>
      <c r="BH640" s="680"/>
      <c r="BI640" s="680"/>
      <c r="BJ640" s="680"/>
      <c r="BK640" s="674"/>
      <c r="BL640" s="674"/>
      <c r="BM640" s="674"/>
      <c r="BN640" s="680"/>
      <c r="BO640" s="680"/>
      <c r="BP640" s="680"/>
      <c r="BQ640" s="680"/>
      <c r="BR640" s="680"/>
      <c r="BS640" s="680"/>
      <c r="BT640" s="680"/>
      <c r="BU640" s="680"/>
      <c r="BV640" s="680"/>
      <c r="BW640" s="680"/>
    </row>
    <row r="641" spans="1:75" ht="13.5" customHeight="1">
      <c r="A641" s="696"/>
      <c r="B641" s="15" t="s">
        <v>58</v>
      </c>
      <c r="C641" s="688" t="str">
        <f>IFERROR(VLOOKUP(C640,科目・教員!$A$2:$B$349,2,0),"")</f>
        <v/>
      </c>
      <c r="D641" s="689"/>
      <c r="E641" s="690" t="str">
        <f>IFERROR(VLOOKUP(E640,科目・教員!$A$2:$B$349,2,0),"")</f>
        <v/>
      </c>
      <c r="F641" s="689"/>
      <c r="G641" s="690" t="str">
        <f>IFERROR(VLOOKUP(G640,科目・教員!$A$2:$B$349,2,0),"")</f>
        <v/>
      </c>
      <c r="H641" s="689"/>
      <c r="I641" s="690" t="str">
        <f>IFERROR(VLOOKUP(I640,科目・教員!$A$2:$B$349,2,0),"")</f>
        <v/>
      </c>
      <c r="J641" s="689"/>
      <c r="K641" s="691" t="str">
        <f>IFERROR(VLOOKUP(K640,科目・教員!$A$2:$B$349,2,0),"")</f>
        <v/>
      </c>
      <c r="L641" s="691"/>
      <c r="M641" s="688" t="str">
        <f>IFERROR(VLOOKUP(M640,科目・教員!$A$2:$B$349,2,0),"")</f>
        <v/>
      </c>
      <c r="N641" s="689"/>
      <c r="O641" s="691" t="str">
        <f>IFERROR(VLOOKUP(O640,科目・教員!$A$2:$B$349,2,0),"")</f>
        <v/>
      </c>
      <c r="P641" s="689"/>
      <c r="Q641" s="691" t="str">
        <f>IFERROR(VLOOKUP(Q640,科目・教員!$A$2:$B$349,2,0),"")</f>
        <v/>
      </c>
      <c r="R641" s="689"/>
      <c r="S641" s="691" t="str">
        <f>IFERROR(VLOOKUP(S640,科目・教員!$A$2:$B$349,2,0),"")</f>
        <v/>
      </c>
      <c r="T641" s="689"/>
      <c r="U641" s="21"/>
      <c r="Z641" s="696"/>
      <c r="AA641" s="681"/>
      <c r="AB641" s="681"/>
      <c r="AC641" s="681"/>
      <c r="AD641" s="681"/>
      <c r="AE641" s="681"/>
      <c r="AF641" s="681"/>
      <c r="AG641" s="681"/>
      <c r="AH641" s="681"/>
      <c r="AI641" s="681"/>
      <c r="AJ641" s="681"/>
      <c r="AK641" s="681"/>
      <c r="AL641" s="681"/>
      <c r="AM641" s="681"/>
      <c r="AN641" s="681"/>
      <c r="AO641" s="681"/>
      <c r="AP641" s="681"/>
      <c r="AQ641" s="681"/>
      <c r="AR641" s="681"/>
      <c r="AS641" s="681"/>
      <c r="AT641" s="681"/>
      <c r="AU641" s="681"/>
      <c r="AV641" s="681"/>
      <c r="AW641" s="681"/>
      <c r="AX641" s="681"/>
      <c r="AY641" s="681"/>
      <c r="AZ641" s="681"/>
      <c r="BA641" s="681"/>
      <c r="BB641" s="681"/>
      <c r="BC641" s="681"/>
      <c r="BD641" s="681"/>
      <c r="BE641" s="681"/>
      <c r="BF641" s="681"/>
      <c r="BG641" s="681"/>
      <c r="BH641" s="681"/>
      <c r="BI641" s="681"/>
      <c r="BJ641" s="681"/>
      <c r="BK641" s="675"/>
      <c r="BL641" s="675"/>
      <c r="BM641" s="675"/>
      <c r="BN641" s="681"/>
      <c r="BO641" s="681"/>
      <c r="BP641" s="681"/>
      <c r="BQ641" s="681"/>
      <c r="BR641" s="681"/>
      <c r="BS641" s="681"/>
      <c r="BT641" s="681"/>
      <c r="BU641" s="681"/>
      <c r="BV641" s="681"/>
      <c r="BW641" s="681"/>
    </row>
    <row r="642" spans="1:75" ht="13.5" customHeight="1">
      <c r="A642" s="696"/>
      <c r="B642" s="15" t="s">
        <v>60</v>
      </c>
      <c r="C642" s="688" t="str">
        <f>VLOOKUP($C627,'2025年度(1年後期)'!$B$5:$N$207,COLUMN('2025年度(1年後期)'!$G$5)+1,0)&amp;""</f>
        <v/>
      </c>
      <c r="D642" s="689"/>
      <c r="E642" s="690" t="str">
        <f>VLOOKUP($C627,'2025年度(2年後期)'!$B$5:$N$207,COLUMN('2025年度(2年後期)'!$G$5)+1,0)&amp;""</f>
        <v/>
      </c>
      <c r="F642" s="689"/>
      <c r="G642" s="690" t="str">
        <f>VLOOKUP($C627,'2025年度(3年後期)'!$B$5:$N$207,COLUMN('2025年度(3年後期)'!$G$5)+1,0)&amp;""</f>
        <v/>
      </c>
      <c r="H642" s="689"/>
      <c r="I642" s="690" t="str">
        <f>VLOOKUP($C627,'2025年度(4年後期)'!$B$5:$N$206,COLUMN('2025年度(4年後期)'!$G$5)+1,0)&amp;""</f>
        <v/>
      </c>
      <c r="J642" s="689"/>
      <c r="K642" s="691" t="str">
        <f>VLOOKUP($C627,'2025年度(助産後期)'!$B$5:$N$207,COLUMN('2025年度(助産後期)'!$G$5)+1,0)&amp;""</f>
        <v/>
      </c>
      <c r="L642" s="691"/>
      <c r="M642" s="688" t="str">
        <f>VLOOKUP($C627,'2025年度(M1後期)'!$B$5:$N$207,COLUMN('2025年度(M1後期)'!$G$5)+1,0)&amp;""</f>
        <v/>
      </c>
      <c r="N642" s="689"/>
      <c r="O642" s="691" t="str">
        <f>VLOOKUP($C627,'2025年度(M2後期)'!$B$5:$N$207,COLUMN('2025年度(M2後期)'!$G$5)+1,0)&amp;""</f>
        <v/>
      </c>
      <c r="P642" s="689"/>
      <c r="Q642" s="691" t="str">
        <f>VLOOKUP($C627,'2025年度(D1後期)'!$B$5:$N$207,COLUMN('2025年度(D1後期)'!$G$5)+1,0)&amp;""</f>
        <v/>
      </c>
      <c r="R642" s="689"/>
      <c r="S642" s="691" t="str">
        <f>VLOOKUP($C627,'2025年度(D23後期)'!$B$5:$N$207,COLUMN('2025年度(D23後期)'!$G$5)+1,0)&amp;""</f>
        <v/>
      </c>
      <c r="T642" s="689"/>
      <c r="U642" s="21"/>
      <c r="Z642" s="696"/>
      <c r="AA642" s="681"/>
      <c r="AB642" s="681"/>
      <c r="AC642" s="681"/>
      <c r="AD642" s="681"/>
      <c r="AE642" s="681"/>
      <c r="AF642" s="681"/>
      <c r="AG642" s="681"/>
      <c r="AH642" s="681"/>
      <c r="AI642" s="681"/>
      <c r="AJ642" s="681"/>
      <c r="AK642" s="681"/>
      <c r="AL642" s="681"/>
      <c r="AM642" s="681"/>
      <c r="AN642" s="681"/>
      <c r="AO642" s="681"/>
      <c r="AP642" s="681"/>
      <c r="AQ642" s="681"/>
      <c r="AR642" s="681"/>
      <c r="AS642" s="681"/>
      <c r="AT642" s="681"/>
      <c r="AU642" s="681"/>
      <c r="AV642" s="681"/>
      <c r="AW642" s="681"/>
      <c r="AX642" s="681"/>
      <c r="AY642" s="681"/>
      <c r="AZ642" s="681"/>
      <c r="BA642" s="681"/>
      <c r="BB642" s="681"/>
      <c r="BC642" s="681"/>
      <c r="BD642" s="681"/>
      <c r="BE642" s="681"/>
      <c r="BF642" s="681"/>
      <c r="BG642" s="681"/>
      <c r="BH642" s="681"/>
      <c r="BI642" s="681"/>
      <c r="BJ642" s="681"/>
      <c r="BK642" s="675"/>
      <c r="BL642" s="675"/>
      <c r="BM642" s="675"/>
      <c r="BN642" s="681"/>
      <c r="BO642" s="681"/>
      <c r="BP642" s="681"/>
      <c r="BQ642" s="681"/>
      <c r="BR642" s="681"/>
      <c r="BS642" s="681"/>
      <c r="BT642" s="681"/>
      <c r="BU642" s="681"/>
      <c r="BV642" s="681"/>
      <c r="BW642" s="681"/>
    </row>
    <row r="643" spans="1:75" ht="13.5" customHeight="1">
      <c r="A643" s="712"/>
      <c r="B643" s="16" t="s">
        <v>62</v>
      </c>
      <c r="C643" s="687"/>
      <c r="D643" s="685"/>
      <c r="E643" s="684"/>
      <c r="F643" s="685"/>
      <c r="G643" s="684"/>
      <c r="H643" s="685"/>
      <c r="I643" s="684"/>
      <c r="J643" s="685"/>
      <c r="K643" s="686"/>
      <c r="L643" s="686"/>
      <c r="M643" s="687"/>
      <c r="N643" s="685"/>
      <c r="O643" s="686"/>
      <c r="P643" s="685"/>
      <c r="Q643" s="686"/>
      <c r="R643" s="685"/>
      <c r="S643" s="686"/>
      <c r="T643" s="685"/>
      <c r="U643" s="21"/>
      <c r="Z643" s="697"/>
      <c r="AA643" s="682"/>
      <c r="AB643" s="682"/>
      <c r="AC643" s="682"/>
      <c r="AD643" s="682"/>
      <c r="AE643" s="682"/>
      <c r="AF643" s="682"/>
      <c r="AG643" s="682"/>
      <c r="AH643" s="682"/>
      <c r="AI643" s="682"/>
      <c r="AJ643" s="682"/>
      <c r="AK643" s="682"/>
      <c r="AL643" s="682"/>
      <c r="AM643" s="682"/>
      <c r="AN643" s="682"/>
      <c r="AO643" s="682"/>
      <c r="AP643" s="682"/>
      <c r="AQ643" s="682"/>
      <c r="AR643" s="682"/>
      <c r="AS643" s="682"/>
      <c r="AT643" s="682"/>
      <c r="AU643" s="682"/>
      <c r="AV643" s="682"/>
      <c r="AW643" s="682"/>
      <c r="AX643" s="682"/>
      <c r="AY643" s="682"/>
      <c r="AZ643" s="682"/>
      <c r="BA643" s="682"/>
      <c r="BB643" s="682"/>
      <c r="BC643" s="682"/>
      <c r="BD643" s="682"/>
      <c r="BE643" s="682"/>
      <c r="BF643" s="682"/>
      <c r="BG643" s="682"/>
      <c r="BH643" s="682"/>
      <c r="BI643" s="682"/>
      <c r="BJ643" s="682"/>
      <c r="BK643" s="676"/>
      <c r="BL643" s="676"/>
      <c r="BM643" s="676"/>
      <c r="BN643" s="682"/>
      <c r="BO643" s="682"/>
      <c r="BP643" s="682"/>
      <c r="BQ643" s="682"/>
      <c r="BR643" s="682"/>
      <c r="BS643" s="682"/>
      <c r="BT643" s="682"/>
      <c r="BU643" s="682"/>
      <c r="BV643" s="682"/>
      <c r="BW643" s="682"/>
    </row>
    <row r="644" spans="1:75" ht="13.5" customHeight="1">
      <c r="A644" s="696" t="s">
        <v>80</v>
      </c>
      <c r="B644" s="15" t="s">
        <v>55</v>
      </c>
      <c r="C644" s="692" t="str">
        <f>VLOOKUP($C627,'2025年度(1年後期)'!$B$5:$N$207,COLUMN('2025年度(1年後期)'!$I$5),0)&amp;""</f>
        <v/>
      </c>
      <c r="D644" s="693"/>
      <c r="E644" s="698" t="str">
        <f>VLOOKUP($C627,'2025年度(2年後期)'!$B$5:$N$207,COLUMN('2025年度(2年後期)'!$I$5),0)&amp;""</f>
        <v/>
      </c>
      <c r="F644" s="693"/>
      <c r="G644" s="698" t="str">
        <f>VLOOKUP($C627,'2025年度(3年後期)'!$B$5:$N$207,COLUMN('2025年度(3年後期)'!$I$5),0)&amp;""</f>
        <v>領域別実習(補習)</v>
      </c>
      <c r="H644" s="693"/>
      <c r="I644" s="698" t="str">
        <f>VLOOKUP($C627,'2025年度(4年後期)'!$B$5:$N$206,COLUMN('2025年度(4年後期)'!$I$5),0)&amp;""</f>
        <v/>
      </c>
      <c r="J644" s="693"/>
      <c r="K644" s="694" t="str">
        <f>VLOOKUP($C627,'2025年度(助産後期)'!$B$5:$N$207,COLUMN('2025年度(助産後期)'!$I$5),0)&amp;""</f>
        <v/>
      </c>
      <c r="L644" s="694"/>
      <c r="M644" s="692" t="str">
        <f>VLOOKUP($C627,'2025年度(M1後期)'!$B$5:$N$207,COLUMN('2025年度(M1後期)'!$I$5),0)&amp;""</f>
        <v/>
      </c>
      <c r="N644" s="693"/>
      <c r="O644" s="694" t="str">
        <f>VLOOKUP($C627,'2025年度(M2後期)'!$B$5:$N$207,COLUMN('2025年度(M2後期)'!$I$5),0)&amp;""</f>
        <v/>
      </c>
      <c r="P644" s="693"/>
      <c r="Q644" s="694" t="str">
        <f>VLOOKUP($C627,'2025年度(D1後期)'!$B$5:$N$207,COLUMN('2025年度(D1後期)'!$I$5),0)&amp;""</f>
        <v/>
      </c>
      <c r="R644" s="693"/>
      <c r="S644" s="694" t="str">
        <f>VLOOKUP($C627,'2025年度(D23後期)'!$B$5:$N$207,COLUMN('2025年度(D23後期)'!$I$5),0)&amp;""</f>
        <v/>
      </c>
      <c r="T644" s="693"/>
      <c r="U644" s="21"/>
      <c r="Z644" s="696" t="str">
        <f>A644</f>
        <v>４時限（15：10～16：40）</v>
      </c>
      <c r="AA644" s="680"/>
      <c r="AB644" s="680"/>
      <c r="AC644" s="680"/>
      <c r="AD644" s="680"/>
      <c r="AE644" s="680"/>
      <c r="AF644" s="680"/>
      <c r="AG644" s="680"/>
      <c r="AH644" s="680"/>
      <c r="AI644" s="680"/>
      <c r="AJ644" s="680"/>
      <c r="AK644" s="680"/>
      <c r="AL644" s="680"/>
      <c r="AM644" s="680"/>
      <c r="AN644" s="680"/>
      <c r="AO644" s="680"/>
      <c r="AP644" s="680"/>
      <c r="AQ644" s="680"/>
      <c r="AR644" s="680"/>
      <c r="AS644" s="680"/>
      <c r="AT644" s="680"/>
      <c r="AU644" s="680"/>
      <c r="AV644" s="680"/>
      <c r="AW644" s="680"/>
      <c r="AX644" s="680"/>
      <c r="AY644" s="680"/>
      <c r="AZ644" s="680"/>
      <c r="BA644" s="680"/>
      <c r="BB644" s="680"/>
      <c r="BC644" s="680"/>
      <c r="BD644" s="680"/>
      <c r="BE644" s="680"/>
      <c r="BF644" s="680"/>
      <c r="BG644" s="680"/>
      <c r="BH644" s="680"/>
      <c r="BI644" s="680"/>
      <c r="BJ644" s="680"/>
      <c r="BK644" s="674"/>
      <c r="BL644" s="674"/>
      <c r="BM644" s="674"/>
      <c r="BN644" s="680"/>
      <c r="BO644" s="680"/>
      <c r="BP644" s="680"/>
      <c r="BQ644" s="680"/>
      <c r="BR644" s="680"/>
      <c r="BS644" s="680"/>
      <c r="BT644" s="680"/>
      <c r="BU644" s="680"/>
      <c r="BV644" s="680"/>
      <c r="BW644" s="680"/>
    </row>
    <row r="645" spans="1:75" ht="13.5" customHeight="1">
      <c r="A645" s="696"/>
      <c r="B645" s="15" t="s">
        <v>58</v>
      </c>
      <c r="C645" s="688" t="str">
        <f>IFERROR(VLOOKUP(C644,科目・教員!$A$2:$B$349,2,0),"")</f>
        <v/>
      </c>
      <c r="D645" s="689"/>
      <c r="E645" s="690" t="str">
        <f>IFERROR(VLOOKUP(E644,科目・教員!$A$2:$B$349,2,0),"")</f>
        <v/>
      </c>
      <c r="F645" s="689"/>
      <c r="G645" s="690" t="str">
        <f>IFERROR(VLOOKUP(G644,科目・教員!$A$2:$B$349,2,0),"")</f>
        <v/>
      </c>
      <c r="H645" s="689"/>
      <c r="I645" s="690" t="str">
        <f>IFERROR(VLOOKUP(I644,科目・教員!$A$2:$B$349,2,0),"")</f>
        <v/>
      </c>
      <c r="J645" s="689"/>
      <c r="K645" s="691" t="str">
        <f>IFERROR(VLOOKUP(K644,科目・教員!$A$2:$B$349,2,0),"")</f>
        <v/>
      </c>
      <c r="L645" s="691"/>
      <c r="M645" s="688" t="str">
        <f>IFERROR(VLOOKUP(M644,科目・教員!$A$2:$B$349,2,0),"")</f>
        <v/>
      </c>
      <c r="N645" s="689"/>
      <c r="O645" s="691" t="str">
        <f>IFERROR(VLOOKUP(O644,科目・教員!$A$2:$B$349,2,0),"")</f>
        <v/>
      </c>
      <c r="P645" s="689"/>
      <c r="Q645" s="691" t="str">
        <f>IFERROR(VLOOKUP(Q644,科目・教員!$A$2:$B$349,2,0),"")</f>
        <v/>
      </c>
      <c r="R645" s="689"/>
      <c r="S645" s="691" t="str">
        <f>IFERROR(VLOOKUP(S644,科目・教員!$A$2:$B$349,2,0),"")</f>
        <v/>
      </c>
      <c r="T645" s="689"/>
      <c r="U645" s="21"/>
      <c r="Z645" s="696"/>
      <c r="AA645" s="681"/>
      <c r="AB645" s="681"/>
      <c r="AC645" s="681"/>
      <c r="AD645" s="681"/>
      <c r="AE645" s="681"/>
      <c r="AF645" s="681"/>
      <c r="AG645" s="681"/>
      <c r="AH645" s="681"/>
      <c r="AI645" s="681"/>
      <c r="AJ645" s="681"/>
      <c r="AK645" s="681"/>
      <c r="AL645" s="681"/>
      <c r="AM645" s="681"/>
      <c r="AN645" s="681"/>
      <c r="AO645" s="681"/>
      <c r="AP645" s="681"/>
      <c r="AQ645" s="681"/>
      <c r="AR645" s="681"/>
      <c r="AS645" s="681"/>
      <c r="AT645" s="681"/>
      <c r="AU645" s="681"/>
      <c r="AV645" s="681"/>
      <c r="AW645" s="681"/>
      <c r="AX645" s="681"/>
      <c r="AY645" s="681"/>
      <c r="AZ645" s="681"/>
      <c r="BA645" s="681"/>
      <c r="BB645" s="681"/>
      <c r="BC645" s="681"/>
      <c r="BD645" s="681"/>
      <c r="BE645" s="681"/>
      <c r="BF645" s="681"/>
      <c r="BG645" s="681"/>
      <c r="BH645" s="681"/>
      <c r="BI645" s="681"/>
      <c r="BJ645" s="681"/>
      <c r="BK645" s="675"/>
      <c r="BL645" s="675"/>
      <c r="BM645" s="675"/>
      <c r="BN645" s="681"/>
      <c r="BO645" s="681"/>
      <c r="BP645" s="681"/>
      <c r="BQ645" s="681"/>
      <c r="BR645" s="681"/>
      <c r="BS645" s="681"/>
      <c r="BT645" s="681"/>
      <c r="BU645" s="681"/>
      <c r="BV645" s="681"/>
      <c r="BW645" s="681"/>
    </row>
    <row r="646" spans="1:75" ht="13.5" customHeight="1">
      <c r="A646" s="696"/>
      <c r="B646" s="15" t="s">
        <v>60</v>
      </c>
      <c r="C646" s="688" t="str">
        <f>VLOOKUP($C627,'2025年度(1年後期)'!$B$5:$N$207,COLUMN('2025年度(1年後期)'!$I$5)+1,0)&amp;""</f>
        <v/>
      </c>
      <c r="D646" s="689"/>
      <c r="E646" s="690" t="str">
        <f>VLOOKUP($C627,'2025年度(2年後期)'!$B$5:$N$207,COLUMN('2025年度(2年後期)'!$I$5)+1,0)&amp;""</f>
        <v/>
      </c>
      <c r="F646" s="689"/>
      <c r="G646" s="690" t="str">
        <f>VLOOKUP($C627,'2025年度(3年後期)'!$B$5:$N$207,COLUMN('2025年度(3年後期)'!$I$5)+1,0)&amp;""</f>
        <v/>
      </c>
      <c r="H646" s="689"/>
      <c r="I646" s="690" t="str">
        <f>VLOOKUP($C627,'2025年度(4年後期)'!$B$5:$N$206,COLUMN('2025年度(4年後期)'!$I$5)+1,0)&amp;""</f>
        <v/>
      </c>
      <c r="J646" s="689"/>
      <c r="K646" s="691" t="str">
        <f>VLOOKUP($C627,'2025年度(助産後期)'!$B$5:$N$207,COLUMN('2025年度(助産後期)'!$I$5)+1,0)&amp;""</f>
        <v/>
      </c>
      <c r="L646" s="691"/>
      <c r="M646" s="688" t="str">
        <f>VLOOKUP($C627,'2025年度(M1後期)'!$B$5:$N$207,COLUMN('2025年度(M1後期)'!$I$5)+1,0)&amp;""</f>
        <v/>
      </c>
      <c r="N646" s="689"/>
      <c r="O646" s="691" t="str">
        <f>VLOOKUP($C627,'2025年度(M2後期)'!$B$5:$N$207,COLUMN('2025年度(M2後期)'!$I$5)+1,0)&amp;""</f>
        <v/>
      </c>
      <c r="P646" s="689"/>
      <c r="Q646" s="691" t="str">
        <f>VLOOKUP($C627,'2025年度(D1後期)'!$B$5:$N$207,COLUMN('2025年度(D1後期)'!$I$5)+1,0)&amp;""</f>
        <v/>
      </c>
      <c r="R646" s="689"/>
      <c r="S646" s="691" t="str">
        <f>VLOOKUP($C627,'2025年度(D23後期)'!$B$5:$N$207,COLUMN('2025年度(D23後期)'!$I$5)+1,0)&amp;""</f>
        <v/>
      </c>
      <c r="T646" s="689"/>
      <c r="U646" s="21"/>
      <c r="Z646" s="696"/>
      <c r="AA646" s="681"/>
      <c r="AB646" s="681"/>
      <c r="AC646" s="681"/>
      <c r="AD646" s="681"/>
      <c r="AE646" s="681"/>
      <c r="AF646" s="681"/>
      <c r="AG646" s="681"/>
      <c r="AH646" s="681"/>
      <c r="AI646" s="681"/>
      <c r="AJ646" s="681"/>
      <c r="AK646" s="681"/>
      <c r="AL646" s="681"/>
      <c r="AM646" s="681"/>
      <c r="AN646" s="681"/>
      <c r="AO646" s="681"/>
      <c r="AP646" s="681"/>
      <c r="AQ646" s="681"/>
      <c r="AR646" s="681"/>
      <c r="AS646" s="681"/>
      <c r="AT646" s="681"/>
      <c r="AU646" s="681"/>
      <c r="AV646" s="681"/>
      <c r="AW646" s="681"/>
      <c r="AX646" s="681"/>
      <c r="AY646" s="681"/>
      <c r="AZ646" s="681"/>
      <c r="BA646" s="681"/>
      <c r="BB646" s="681"/>
      <c r="BC646" s="681"/>
      <c r="BD646" s="681"/>
      <c r="BE646" s="681"/>
      <c r="BF646" s="681"/>
      <c r="BG646" s="681"/>
      <c r="BH646" s="681"/>
      <c r="BI646" s="681"/>
      <c r="BJ646" s="681"/>
      <c r="BK646" s="675"/>
      <c r="BL646" s="675"/>
      <c r="BM646" s="675"/>
      <c r="BN646" s="681"/>
      <c r="BO646" s="681"/>
      <c r="BP646" s="681"/>
      <c r="BQ646" s="681"/>
      <c r="BR646" s="681"/>
      <c r="BS646" s="681"/>
      <c r="BT646" s="681"/>
      <c r="BU646" s="681"/>
      <c r="BV646" s="681"/>
      <c r="BW646" s="681"/>
    </row>
    <row r="647" spans="1:75" ht="13.5" customHeight="1">
      <c r="A647" s="697"/>
      <c r="B647" s="16" t="s">
        <v>62</v>
      </c>
      <c r="C647" s="687"/>
      <c r="D647" s="685"/>
      <c r="E647" s="684"/>
      <c r="F647" s="685"/>
      <c r="G647" s="684"/>
      <c r="H647" s="685"/>
      <c r="I647" s="684"/>
      <c r="J647" s="685"/>
      <c r="K647" s="686"/>
      <c r="L647" s="686"/>
      <c r="M647" s="687"/>
      <c r="N647" s="685"/>
      <c r="O647" s="686"/>
      <c r="P647" s="685"/>
      <c r="Q647" s="686"/>
      <c r="R647" s="685"/>
      <c r="S647" s="686"/>
      <c r="T647" s="685"/>
      <c r="U647" s="21"/>
      <c r="Z647" s="697"/>
      <c r="AA647" s="682"/>
      <c r="AB647" s="682"/>
      <c r="AC647" s="682"/>
      <c r="AD647" s="682"/>
      <c r="AE647" s="682"/>
      <c r="AF647" s="682"/>
      <c r="AG647" s="682"/>
      <c r="AH647" s="682"/>
      <c r="AI647" s="682"/>
      <c r="AJ647" s="682"/>
      <c r="AK647" s="682"/>
      <c r="AL647" s="682"/>
      <c r="AM647" s="682"/>
      <c r="AN647" s="682"/>
      <c r="AO647" s="682"/>
      <c r="AP647" s="682"/>
      <c r="AQ647" s="682"/>
      <c r="AR647" s="682"/>
      <c r="AS647" s="682"/>
      <c r="AT647" s="682"/>
      <c r="AU647" s="682"/>
      <c r="AV647" s="682"/>
      <c r="AW647" s="682"/>
      <c r="AX647" s="682"/>
      <c r="AY647" s="682"/>
      <c r="AZ647" s="682"/>
      <c r="BA647" s="682"/>
      <c r="BB647" s="682"/>
      <c r="BC647" s="682"/>
      <c r="BD647" s="682"/>
      <c r="BE647" s="682"/>
      <c r="BF647" s="682"/>
      <c r="BG647" s="682"/>
      <c r="BH647" s="682"/>
      <c r="BI647" s="682"/>
      <c r="BJ647" s="682"/>
      <c r="BK647" s="676"/>
      <c r="BL647" s="676"/>
      <c r="BM647" s="676"/>
      <c r="BN647" s="682"/>
      <c r="BO647" s="682"/>
      <c r="BP647" s="682"/>
      <c r="BQ647" s="682"/>
      <c r="BR647" s="682"/>
      <c r="BS647" s="682"/>
      <c r="BT647" s="682"/>
      <c r="BU647" s="682"/>
      <c r="BV647" s="682"/>
      <c r="BW647" s="682"/>
    </row>
    <row r="648" spans="1:75" ht="13.5" customHeight="1">
      <c r="A648" s="696" t="s">
        <v>87</v>
      </c>
      <c r="B648" s="15" t="s">
        <v>55</v>
      </c>
      <c r="C648" s="692" t="str">
        <f>VLOOKUP($C627,'2025年度(1年後期)'!$B$5:$N$207,COLUMN('2025年度(1年後期)'!$K$5),0)&amp;""</f>
        <v/>
      </c>
      <c r="D648" s="693"/>
      <c r="E648" s="698" t="str">
        <f>VLOOKUP($C627,'2025年度(2年後期)'!$B$5:$N$207,COLUMN('2025年度(2年後期)'!$K$5),0)&amp;""</f>
        <v/>
      </c>
      <c r="F648" s="693"/>
      <c r="G648" s="698" t="str">
        <f>VLOOKUP($C627,'2025年度(3年後期)'!$B$5:$N$207,COLUMN('2025年度(3年後期)'!$K$5),0)&amp;""</f>
        <v/>
      </c>
      <c r="H648" s="693"/>
      <c r="I648" s="698" t="str">
        <f>VLOOKUP($C627,'2025年度(4年後期)'!$B$5:$N$206,COLUMN('2025年度(4年後期)'!$K$5),0)&amp;""</f>
        <v/>
      </c>
      <c r="J648" s="693"/>
      <c r="K648" s="694" t="str">
        <f>VLOOKUP($C627,'2025年度(助産後期)'!$B$5:$N$207,COLUMN('2025年度(助産後期)'!$K$5),0)&amp;""</f>
        <v/>
      </c>
      <c r="L648" s="694"/>
      <c r="M648" s="692" t="str">
        <f>VLOOKUP($C627,'2025年度(M1後期)'!$B$5:$N$207,COLUMN('2025年度(M1後期)'!$K$5),0)&amp;""</f>
        <v/>
      </c>
      <c r="N648" s="693"/>
      <c r="O648" s="694" t="str">
        <f>VLOOKUP($C627,'2025年度(M2後期)'!$B$5:$N$207,COLUMN('2025年度(M2後期)'!$K$5),0)&amp;""</f>
        <v/>
      </c>
      <c r="P648" s="693"/>
      <c r="Q648" s="694" t="str">
        <f>VLOOKUP($C627,'2025年度(D1後期)'!$B$5:$N$207,COLUMN('2025年度(D1後期)'!$K$5),0)&amp;""</f>
        <v/>
      </c>
      <c r="R648" s="693"/>
      <c r="S648" s="694" t="str">
        <f>VLOOKUP($C627,'2025年度(D23後期)'!$B$5:$N$207,COLUMN('2025年度(D23後期)'!$K$5),0)&amp;""</f>
        <v/>
      </c>
      <c r="T648" s="693"/>
      <c r="U648" s="21"/>
      <c r="Z648" s="696" t="str">
        <f>A648</f>
        <v>５時限（16：50～18：20）</v>
      </c>
      <c r="AA648" s="680"/>
      <c r="AB648" s="680"/>
      <c r="AC648" s="680"/>
      <c r="AD648" s="680"/>
      <c r="AE648" s="680"/>
      <c r="AF648" s="680"/>
      <c r="AG648" s="680"/>
      <c r="AH648" s="680"/>
      <c r="AI648" s="680"/>
      <c r="AJ648" s="680"/>
      <c r="AK648" s="680"/>
      <c r="AL648" s="680"/>
      <c r="AM648" s="680"/>
      <c r="AN648" s="680"/>
      <c r="AO648" s="680"/>
      <c r="AP648" s="680"/>
      <c r="AQ648" s="680"/>
      <c r="AR648" s="680"/>
      <c r="AS648" s="680"/>
      <c r="AT648" s="680"/>
      <c r="AU648" s="680"/>
      <c r="AV648" s="680"/>
      <c r="AW648" s="680"/>
      <c r="AX648" s="680"/>
      <c r="AY648" s="680"/>
      <c r="AZ648" s="680"/>
      <c r="BA648" s="680"/>
      <c r="BB648" s="680"/>
      <c r="BC648" s="680"/>
      <c r="BD648" s="680"/>
      <c r="BE648" s="680"/>
      <c r="BF648" s="680"/>
      <c r="BG648" s="680"/>
      <c r="BH648" s="680"/>
      <c r="BI648" s="680"/>
      <c r="BJ648" s="680"/>
      <c r="BK648" s="674"/>
      <c r="BL648" s="674"/>
      <c r="BM648" s="674"/>
      <c r="BN648" s="680"/>
      <c r="BO648" s="680"/>
      <c r="BP648" s="680"/>
      <c r="BQ648" s="680"/>
      <c r="BR648" s="680"/>
      <c r="BS648" s="680"/>
      <c r="BT648" s="680"/>
      <c r="BU648" s="680"/>
      <c r="BV648" s="680"/>
      <c r="BW648" s="680"/>
    </row>
    <row r="649" spans="1:75" ht="13.5" customHeight="1">
      <c r="A649" s="696"/>
      <c r="B649" s="15" t="s">
        <v>58</v>
      </c>
      <c r="C649" s="688" t="str">
        <f>IFERROR(VLOOKUP(C648,科目・教員!$A$2:$B$349,2,0),"")</f>
        <v/>
      </c>
      <c r="D649" s="689"/>
      <c r="E649" s="690" t="str">
        <f>IFERROR(VLOOKUP(E648,科目・教員!$A$2:$B$349,2,0),"")</f>
        <v/>
      </c>
      <c r="F649" s="689"/>
      <c r="G649" s="690" t="str">
        <f>IFERROR(VLOOKUP(G648,科目・教員!$A$2:$B$349,2,0),"")</f>
        <v/>
      </c>
      <c r="H649" s="689"/>
      <c r="I649" s="690" t="str">
        <f>IFERROR(VLOOKUP(I648,科目・教員!$A$2:$B$349,2,0),"")</f>
        <v/>
      </c>
      <c r="J649" s="689"/>
      <c r="K649" s="691" t="str">
        <f>IFERROR(VLOOKUP(K648,科目・教員!$A$2:$B$349,2,0),"")</f>
        <v/>
      </c>
      <c r="L649" s="691"/>
      <c r="M649" s="688" t="str">
        <f>IFERROR(VLOOKUP(M648,科目・教員!$A$2:$B$349,2,0),"")</f>
        <v/>
      </c>
      <c r="N649" s="689"/>
      <c r="O649" s="691" t="str">
        <f>IFERROR(VLOOKUP(O648,科目・教員!$A$2:$B$349,2,0),"")</f>
        <v/>
      </c>
      <c r="P649" s="689"/>
      <c r="Q649" s="691" t="str">
        <f>IFERROR(VLOOKUP(Q648,科目・教員!$A$2:$B$349,2,0),"")</f>
        <v/>
      </c>
      <c r="R649" s="689"/>
      <c r="S649" s="691" t="str">
        <f>IFERROR(VLOOKUP(S648,科目・教員!$A$2:$B$349,2,0),"")</f>
        <v/>
      </c>
      <c r="T649" s="689"/>
      <c r="U649" s="21"/>
      <c r="Z649" s="696"/>
      <c r="AA649" s="681"/>
      <c r="AB649" s="681"/>
      <c r="AC649" s="681"/>
      <c r="AD649" s="681"/>
      <c r="AE649" s="681"/>
      <c r="AF649" s="681"/>
      <c r="AG649" s="681"/>
      <c r="AH649" s="681"/>
      <c r="AI649" s="681"/>
      <c r="AJ649" s="681"/>
      <c r="AK649" s="681"/>
      <c r="AL649" s="681"/>
      <c r="AM649" s="681"/>
      <c r="AN649" s="681"/>
      <c r="AO649" s="681"/>
      <c r="AP649" s="681"/>
      <c r="AQ649" s="681"/>
      <c r="AR649" s="681"/>
      <c r="AS649" s="681"/>
      <c r="AT649" s="681"/>
      <c r="AU649" s="681"/>
      <c r="AV649" s="681"/>
      <c r="AW649" s="681"/>
      <c r="AX649" s="681"/>
      <c r="AY649" s="681"/>
      <c r="AZ649" s="681"/>
      <c r="BA649" s="681"/>
      <c r="BB649" s="681"/>
      <c r="BC649" s="681"/>
      <c r="BD649" s="681"/>
      <c r="BE649" s="681"/>
      <c r="BF649" s="681"/>
      <c r="BG649" s="681"/>
      <c r="BH649" s="681"/>
      <c r="BI649" s="681"/>
      <c r="BJ649" s="681"/>
      <c r="BK649" s="675"/>
      <c r="BL649" s="675"/>
      <c r="BM649" s="675"/>
      <c r="BN649" s="681"/>
      <c r="BO649" s="681"/>
      <c r="BP649" s="681"/>
      <c r="BQ649" s="681"/>
      <c r="BR649" s="681"/>
      <c r="BS649" s="681"/>
      <c r="BT649" s="681"/>
      <c r="BU649" s="681"/>
      <c r="BV649" s="681"/>
      <c r="BW649" s="681"/>
    </row>
    <row r="650" spans="1:75" ht="13.5" customHeight="1">
      <c r="A650" s="696"/>
      <c r="B650" s="15" t="s">
        <v>60</v>
      </c>
      <c r="C650" s="688" t="str">
        <f>VLOOKUP($C627,'2025年度(1年後期)'!$B$5:$N$207,COLUMN('2025年度(1年後期)'!$K$5)+1,0)&amp;""</f>
        <v/>
      </c>
      <c r="D650" s="689"/>
      <c r="E650" s="690" t="str">
        <f>VLOOKUP($C627,'2025年度(2年後期)'!$B$5:$N$207,COLUMN('2025年度(2年後期)'!$K$5)+1,0)&amp;""</f>
        <v/>
      </c>
      <c r="F650" s="689"/>
      <c r="G650" s="690" t="str">
        <f>VLOOKUP($C627,'2025年度(3年後期)'!$B$5:$N$207,COLUMN('2025年度(3年後期)'!$K$5)+1,0)&amp;""</f>
        <v/>
      </c>
      <c r="H650" s="689"/>
      <c r="I650" s="690" t="str">
        <f>VLOOKUP($C627,'2025年度(4年後期)'!$B$5:$N$206,COLUMN('2025年度(4年後期)'!$K$5)+1,0)&amp;""</f>
        <v/>
      </c>
      <c r="J650" s="689"/>
      <c r="K650" s="691" t="str">
        <f>VLOOKUP($C627,'2025年度(助産後期)'!$B$5:$N$207,COLUMN('2025年度(助産後期)'!$K$5)+1,0)&amp;""</f>
        <v/>
      </c>
      <c r="L650" s="691"/>
      <c r="M650" s="688" t="str">
        <f>VLOOKUP($C627,'2025年度(M1後期)'!$B$5:$N$207,COLUMN('2025年度(M1後期)'!$K$5)+1,0)&amp;""</f>
        <v/>
      </c>
      <c r="N650" s="689"/>
      <c r="O650" s="691" t="str">
        <f>VLOOKUP($C627,'2025年度(M1後期)'!$B$5:$N$207,COLUMN('2025年度(M1後期)'!$K$5)+1,0)&amp;""</f>
        <v/>
      </c>
      <c r="P650" s="689"/>
      <c r="Q650" s="691" t="str">
        <f>VLOOKUP($C627,'2025年度(D1後期)'!$B$5:$N$207,COLUMN('2025年度(D1後期)'!$K$5)+1,0)&amp;""</f>
        <v/>
      </c>
      <c r="R650" s="689"/>
      <c r="S650" s="691" t="str">
        <f>VLOOKUP($C627,'2025年度(D23後期)'!$B$5:$N$207,COLUMN('2025年度(D23後期)'!$K$5)+1,0)&amp;""</f>
        <v/>
      </c>
      <c r="T650" s="689"/>
      <c r="U650" s="21"/>
      <c r="Z650" s="696"/>
      <c r="AA650" s="681"/>
      <c r="AB650" s="681"/>
      <c r="AC650" s="681"/>
      <c r="AD650" s="681"/>
      <c r="AE650" s="681"/>
      <c r="AF650" s="681"/>
      <c r="AG650" s="681"/>
      <c r="AH650" s="681"/>
      <c r="AI650" s="681"/>
      <c r="AJ650" s="681"/>
      <c r="AK650" s="681"/>
      <c r="AL650" s="681"/>
      <c r="AM650" s="681"/>
      <c r="AN650" s="681"/>
      <c r="AO650" s="681"/>
      <c r="AP650" s="681"/>
      <c r="AQ650" s="681"/>
      <c r="AR650" s="681"/>
      <c r="AS650" s="681"/>
      <c r="AT650" s="681"/>
      <c r="AU650" s="681"/>
      <c r="AV650" s="681"/>
      <c r="AW650" s="681"/>
      <c r="AX650" s="681"/>
      <c r="AY650" s="681"/>
      <c r="AZ650" s="681"/>
      <c r="BA650" s="681"/>
      <c r="BB650" s="681"/>
      <c r="BC650" s="681"/>
      <c r="BD650" s="681"/>
      <c r="BE650" s="681"/>
      <c r="BF650" s="681"/>
      <c r="BG650" s="681"/>
      <c r="BH650" s="681"/>
      <c r="BI650" s="681"/>
      <c r="BJ650" s="681"/>
      <c r="BK650" s="675"/>
      <c r="BL650" s="675"/>
      <c r="BM650" s="675"/>
      <c r="BN650" s="681"/>
      <c r="BO650" s="681"/>
      <c r="BP650" s="681"/>
      <c r="BQ650" s="681"/>
      <c r="BR650" s="681"/>
      <c r="BS650" s="681"/>
      <c r="BT650" s="681"/>
      <c r="BU650" s="681"/>
      <c r="BV650" s="681"/>
      <c r="BW650" s="681"/>
    </row>
    <row r="651" spans="1:75" ht="13.5" customHeight="1">
      <c r="A651" s="697"/>
      <c r="B651" s="16" t="s">
        <v>62</v>
      </c>
      <c r="C651" s="687"/>
      <c r="D651" s="685"/>
      <c r="E651" s="684"/>
      <c r="F651" s="685"/>
      <c r="G651" s="684"/>
      <c r="H651" s="685"/>
      <c r="I651" s="684"/>
      <c r="J651" s="685"/>
      <c r="K651" s="686"/>
      <c r="L651" s="686"/>
      <c r="M651" s="687"/>
      <c r="N651" s="685"/>
      <c r="O651" s="686"/>
      <c r="P651" s="685"/>
      <c r="Q651" s="686"/>
      <c r="R651" s="685"/>
      <c r="S651" s="686"/>
      <c r="T651" s="685"/>
      <c r="U651" s="22"/>
      <c r="V651" s="19"/>
      <c r="W651" s="19"/>
      <c r="X651" s="19"/>
      <c r="Y651" s="19"/>
      <c r="Z651" s="697"/>
      <c r="AA651" s="682"/>
      <c r="AB651" s="682"/>
      <c r="AC651" s="682"/>
      <c r="AD651" s="682"/>
      <c r="AE651" s="682"/>
      <c r="AF651" s="682"/>
      <c r="AG651" s="682"/>
      <c r="AH651" s="682"/>
      <c r="AI651" s="682"/>
      <c r="AJ651" s="682"/>
      <c r="AK651" s="682"/>
      <c r="AL651" s="682"/>
      <c r="AM651" s="682"/>
      <c r="AN651" s="682"/>
      <c r="AO651" s="682"/>
      <c r="AP651" s="682"/>
      <c r="AQ651" s="682"/>
      <c r="AR651" s="682"/>
      <c r="AS651" s="682"/>
      <c r="AT651" s="682"/>
      <c r="AU651" s="682"/>
      <c r="AV651" s="682"/>
      <c r="AW651" s="682"/>
      <c r="AX651" s="682"/>
      <c r="AY651" s="682"/>
      <c r="AZ651" s="682"/>
      <c r="BA651" s="682"/>
      <c r="BB651" s="682"/>
      <c r="BC651" s="682"/>
      <c r="BD651" s="682"/>
      <c r="BE651" s="682"/>
      <c r="BF651" s="682"/>
      <c r="BG651" s="682"/>
      <c r="BH651" s="682"/>
      <c r="BI651" s="682"/>
      <c r="BJ651" s="682"/>
      <c r="BK651" s="676"/>
      <c r="BL651" s="676"/>
      <c r="BM651" s="676"/>
      <c r="BN651" s="682"/>
      <c r="BO651" s="682"/>
      <c r="BP651" s="682"/>
      <c r="BQ651" s="682"/>
      <c r="BR651" s="682"/>
      <c r="BS651" s="682"/>
      <c r="BT651" s="682"/>
      <c r="BU651" s="682"/>
      <c r="BV651" s="682"/>
      <c r="BW651" s="682"/>
    </row>
    <row r="652" spans="1:75" ht="21.75">
      <c r="A652" s="5"/>
      <c r="B652" s="6"/>
      <c r="C652" s="722">
        <f>C627+1</f>
        <v>46080</v>
      </c>
      <c r="D652" s="722"/>
      <c r="E652" s="722"/>
      <c r="F652" s="722"/>
      <c r="G652" s="722"/>
      <c r="H652" s="722"/>
      <c r="I652" s="722"/>
      <c r="J652" s="722"/>
      <c r="K652" s="722"/>
      <c r="L652" s="722"/>
      <c r="M652" s="722"/>
      <c r="N652" s="722"/>
      <c r="O652" s="722"/>
      <c r="P652" s="722"/>
      <c r="Q652" s="722"/>
      <c r="R652" s="722"/>
      <c r="S652" s="722"/>
      <c r="T652" s="722"/>
      <c r="U652" s="781">
        <f>C652</f>
        <v>46080</v>
      </c>
      <c r="V652" s="782"/>
      <c r="W652" s="782"/>
      <c r="X652" s="782"/>
      <c r="Y652" s="782"/>
      <c r="Z652" s="783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96" t="s">
        <v>54</v>
      </c>
      <c r="B653" s="12" t="s">
        <v>55</v>
      </c>
      <c r="C653" s="705" t="str">
        <f>VLOOKUP($C652,'2025年度(1年後期)'!$B$5:$N$207,COLUMN('2025年度(1年後期)'!$C$5),0)&amp;""</f>
        <v/>
      </c>
      <c r="D653" s="706"/>
      <c r="E653" s="713" t="str">
        <f>VLOOKUP($C652,'2025年度(2年後期)'!$B$5:$N$207,COLUMN('2025年度(2年後期)'!$C$5),0)&amp;""</f>
        <v/>
      </c>
      <c r="F653" s="706"/>
      <c r="G653" s="713" t="str">
        <f>VLOOKUP($C652,'2025年度(3年後期)'!$B$5:$N$207,COLUMN('2025年度(3年後期)'!$C$5),0)&amp;""</f>
        <v>領域別実習(補習)</v>
      </c>
      <c r="H653" s="706"/>
      <c r="I653" s="713" t="str">
        <f>VLOOKUP($C652,'2025年度(4年後期)'!$B$5:$N$206,COLUMN('2025年度(4年後期)'!$C$5),0)&amp;""</f>
        <v/>
      </c>
      <c r="J653" s="706"/>
      <c r="K653" s="693" t="str">
        <f>VLOOKUP($C652,'2025年度(助産後期)'!$B$5:$N$207,COLUMN('2025年度(助産後期)'!$C$5),0)&amp;""</f>
        <v/>
      </c>
      <c r="L653" s="709"/>
      <c r="M653" s="723" t="str">
        <f>VLOOKUP($C652,'2025年度(M1後期)'!$B$5:$N$207,COLUMN('2025年度(M1後期)'!$C$5),0)&amp;""</f>
        <v/>
      </c>
      <c r="N653" s="709"/>
      <c r="O653" s="713" t="str">
        <f>VLOOKUP($C652,'2025年度(M2後期)'!$B$5:$N$207,COLUMN('2025年度(M2後期)'!$C$5),0)&amp;""</f>
        <v/>
      </c>
      <c r="P653" s="706"/>
      <c r="Q653" s="713" t="str">
        <f>VLOOKUP($C652,'2025年度(D1後期)'!$B$5:$N$207,COLUMN('2025年度(D1後期)'!$C$5),0)&amp;""</f>
        <v/>
      </c>
      <c r="R653" s="706"/>
      <c r="S653" s="693" t="str">
        <f>VLOOKUP($C652,'2025年度(D23後期)'!$B$5:$N$207,COLUMN('2025年度(D23後期)'!$C$5),0)&amp;""</f>
        <v/>
      </c>
      <c r="T653" s="706"/>
      <c r="U653" s="25"/>
      <c r="Z653" s="695" t="str">
        <f>A653</f>
        <v xml:space="preserve">１時限（09：20～10：50） </v>
      </c>
      <c r="AA653" s="680"/>
      <c r="AB653" s="680"/>
      <c r="AC653" s="680"/>
      <c r="AD653" s="680"/>
      <c r="AE653" s="680"/>
      <c r="AF653" s="680"/>
      <c r="AG653" s="680"/>
      <c r="AH653" s="680"/>
      <c r="AI653" s="680"/>
      <c r="AJ653" s="680"/>
      <c r="AK653" s="680"/>
      <c r="AL653" s="680"/>
      <c r="AM653" s="680"/>
      <c r="AN653" s="680"/>
      <c r="AO653" s="680"/>
      <c r="AP653" s="680"/>
      <c r="AQ653" s="680"/>
      <c r="AR653" s="680"/>
      <c r="AS653" s="680"/>
      <c r="AT653" s="680"/>
      <c r="AU653" s="680"/>
      <c r="AV653" s="680"/>
      <c r="AW653" s="680"/>
      <c r="AX653" s="680"/>
      <c r="AY653" s="680"/>
      <c r="AZ653" s="680"/>
      <c r="BA653" s="680"/>
      <c r="BB653" s="680"/>
      <c r="BC653" s="680"/>
      <c r="BD653" s="680"/>
      <c r="BE653" s="680"/>
      <c r="BF653" s="680"/>
      <c r="BG653" s="680"/>
      <c r="BH653" s="680"/>
      <c r="BI653" s="680"/>
      <c r="BJ653" s="680"/>
      <c r="BK653" s="674"/>
      <c r="BL653" s="674"/>
      <c r="BM653" s="674"/>
      <c r="BN653" s="680"/>
      <c r="BO653" s="680"/>
      <c r="BP653" s="680"/>
      <c r="BQ653" s="680"/>
      <c r="BR653" s="680"/>
      <c r="BS653" s="680"/>
      <c r="BT653" s="680"/>
      <c r="BU653" s="680"/>
      <c r="BV653" s="680"/>
      <c r="BW653" s="680"/>
    </row>
    <row r="654" spans="1:75" ht="13.5" customHeight="1">
      <c r="A654" s="696"/>
      <c r="B654" s="15" t="s">
        <v>58</v>
      </c>
      <c r="C654" s="708" t="str">
        <f>IFERROR(VLOOKUP(C653,科目・教員!$A$2:$B$349,2,0),"")</f>
        <v/>
      </c>
      <c r="D654" s="707"/>
      <c r="E654" s="716" t="str">
        <f>IFERROR(VLOOKUP(E653,科目・教員!$A$2:$B$349,2,0),"")</f>
        <v/>
      </c>
      <c r="F654" s="707"/>
      <c r="G654" s="716" t="str">
        <f>IFERROR(VLOOKUP(G653,科目・教員!$A$2:$B$349,2,0),"")</f>
        <v/>
      </c>
      <c r="H654" s="707"/>
      <c r="I654" s="716" t="str">
        <f>IFERROR(VLOOKUP(I653,科目・教員!$A$2:$B$349,2,0),"")</f>
        <v/>
      </c>
      <c r="J654" s="707"/>
      <c r="K654" s="689" t="str">
        <f>IFERROR(VLOOKUP(K653,科目・教員!$A$2:$B$349,2,0),"")</f>
        <v/>
      </c>
      <c r="L654" s="717"/>
      <c r="M654" s="718" t="str">
        <f>IFERROR(VLOOKUP(M653,科目・教員!$A$2:$B$349,2,0),"")</f>
        <v/>
      </c>
      <c r="N654" s="707"/>
      <c r="O654" s="716" t="str">
        <f>IFERROR(VLOOKUP(O653,科目・教員!$A$2:$B$349,2,0),"")</f>
        <v/>
      </c>
      <c r="P654" s="707"/>
      <c r="Q654" s="716" t="str">
        <f>IFERROR(VLOOKUP(Q653,科目・教員!$A$2:$B$349,2,0),"")</f>
        <v/>
      </c>
      <c r="R654" s="707"/>
      <c r="S654" s="689" t="str">
        <f>IFERROR(VLOOKUP(S653,科目・教員!$A$2:$B$349,2,0),"")</f>
        <v/>
      </c>
      <c r="T654" s="707"/>
      <c r="U654" s="25"/>
      <c r="Z654" s="696"/>
      <c r="AA654" s="681"/>
      <c r="AB654" s="681"/>
      <c r="AC654" s="681"/>
      <c r="AD654" s="681"/>
      <c r="AE654" s="681"/>
      <c r="AF654" s="681"/>
      <c r="AG654" s="681"/>
      <c r="AH654" s="681"/>
      <c r="AI654" s="681"/>
      <c r="AJ654" s="681"/>
      <c r="AK654" s="681"/>
      <c r="AL654" s="681"/>
      <c r="AM654" s="681"/>
      <c r="AN654" s="681"/>
      <c r="AO654" s="681"/>
      <c r="AP654" s="681"/>
      <c r="AQ654" s="681"/>
      <c r="AR654" s="681"/>
      <c r="AS654" s="681"/>
      <c r="AT654" s="681"/>
      <c r="AU654" s="681"/>
      <c r="AV654" s="681"/>
      <c r="AW654" s="681"/>
      <c r="AX654" s="681"/>
      <c r="AY654" s="681"/>
      <c r="AZ654" s="681"/>
      <c r="BA654" s="681"/>
      <c r="BB654" s="681"/>
      <c r="BC654" s="681"/>
      <c r="BD654" s="681"/>
      <c r="BE654" s="681"/>
      <c r="BF654" s="681"/>
      <c r="BG654" s="681"/>
      <c r="BH654" s="681"/>
      <c r="BI654" s="681"/>
      <c r="BJ654" s="681"/>
      <c r="BK654" s="675"/>
      <c r="BL654" s="675"/>
      <c r="BM654" s="675"/>
      <c r="BN654" s="681"/>
      <c r="BO654" s="681"/>
      <c r="BP654" s="681"/>
      <c r="BQ654" s="681"/>
      <c r="BR654" s="681"/>
      <c r="BS654" s="681"/>
      <c r="BT654" s="681"/>
      <c r="BU654" s="681"/>
      <c r="BV654" s="681"/>
      <c r="BW654" s="681"/>
    </row>
    <row r="655" spans="1:75" ht="13.5" customHeight="1">
      <c r="A655" s="696"/>
      <c r="B655" s="15" t="s">
        <v>60</v>
      </c>
      <c r="C655" s="708" t="str">
        <f>VLOOKUP($C652,'2025年度(1年後期)'!$B$5:$N$207,COLUMN('2025年度(1年後期)'!$C$5)+1,0)&amp;""</f>
        <v/>
      </c>
      <c r="D655" s="707"/>
      <c r="E655" s="716" t="str">
        <f>VLOOKUP($C652,'2025年度(2年後期)'!$B$5:$N$207,COLUMN('2025年度(2年後期)'!$C$5)+1,0)&amp;""</f>
        <v/>
      </c>
      <c r="F655" s="707"/>
      <c r="G655" s="716" t="str">
        <f>VLOOKUP($C652,'2025年度(3年後期)'!$B$5:$N$207,COLUMN('2025年度(3年後期)'!$C$5)+1,0)&amp;""</f>
        <v/>
      </c>
      <c r="H655" s="707"/>
      <c r="I655" s="716" t="str">
        <f>VLOOKUP($C652,'2025年度(4年後期)'!$B$5:$N$206,COLUMN('2025年度(4年後期)'!$C$5)+1,0)&amp;""</f>
        <v/>
      </c>
      <c r="J655" s="707"/>
      <c r="K655" s="689" t="str">
        <f>VLOOKUP($C652,'2025年度(助産後期)'!$B$5:$N$207,COLUMN('2025年度(助産後期)'!$C$5)+1,0)&amp;""</f>
        <v/>
      </c>
      <c r="L655" s="717"/>
      <c r="M655" s="718" t="str">
        <f>VLOOKUP($C652,'2025年度(M1後期)'!$B$5:$N$207,COLUMN('2025年度(M1後期)'!$C$5)+1,0)&amp;""</f>
        <v/>
      </c>
      <c r="N655" s="707"/>
      <c r="O655" s="716" t="str">
        <f>VLOOKUP($C652,'2025年度(M2後期)'!$B$5:$N$207,COLUMN('2025年度(M2後期)'!$C$5)+1,0)&amp;""</f>
        <v/>
      </c>
      <c r="P655" s="707"/>
      <c r="Q655" s="716" t="str">
        <f>VLOOKUP($C652,'2025年度(D1後期)'!$B$5:$N$207,COLUMN('2025年度(D1後期)'!$C$5)+1,0)&amp;""</f>
        <v/>
      </c>
      <c r="R655" s="707"/>
      <c r="S655" s="689" t="str">
        <f>VLOOKUP($C652,'2025年度(D23後期)'!$B$5:$N$207,COLUMN('2025年度(D23後期)'!$C$5)+1,0)&amp;""</f>
        <v/>
      </c>
      <c r="T655" s="707"/>
      <c r="U655" s="25"/>
      <c r="Z655" s="696"/>
      <c r="AA655" s="681"/>
      <c r="AB655" s="681"/>
      <c r="AC655" s="681"/>
      <c r="AD655" s="681"/>
      <c r="AE655" s="681"/>
      <c r="AF655" s="681"/>
      <c r="AG655" s="681"/>
      <c r="AH655" s="681"/>
      <c r="AI655" s="681"/>
      <c r="AJ655" s="681"/>
      <c r="AK655" s="681"/>
      <c r="AL655" s="681"/>
      <c r="AM655" s="681"/>
      <c r="AN655" s="681"/>
      <c r="AO655" s="681"/>
      <c r="AP655" s="681"/>
      <c r="AQ655" s="681"/>
      <c r="AR655" s="681"/>
      <c r="AS655" s="681"/>
      <c r="AT655" s="681"/>
      <c r="AU655" s="681"/>
      <c r="AV655" s="681"/>
      <c r="AW655" s="681"/>
      <c r="AX655" s="681"/>
      <c r="AY655" s="681"/>
      <c r="AZ655" s="681"/>
      <c r="BA655" s="681"/>
      <c r="BB655" s="681"/>
      <c r="BC655" s="681"/>
      <c r="BD655" s="681"/>
      <c r="BE655" s="681"/>
      <c r="BF655" s="681"/>
      <c r="BG655" s="681"/>
      <c r="BH655" s="681"/>
      <c r="BI655" s="681"/>
      <c r="BJ655" s="681"/>
      <c r="BK655" s="675"/>
      <c r="BL655" s="675"/>
      <c r="BM655" s="675"/>
      <c r="BN655" s="681"/>
      <c r="BO655" s="681"/>
      <c r="BP655" s="681"/>
      <c r="BQ655" s="681"/>
      <c r="BR655" s="681"/>
      <c r="BS655" s="681"/>
      <c r="BT655" s="681"/>
      <c r="BU655" s="681"/>
      <c r="BV655" s="681"/>
      <c r="BW655" s="681"/>
    </row>
    <row r="656" spans="1:75" ht="13.5" customHeight="1">
      <c r="A656" s="697"/>
      <c r="B656" s="16" t="s">
        <v>62</v>
      </c>
      <c r="C656" s="687"/>
      <c r="D656" s="719"/>
      <c r="E656" s="684"/>
      <c r="F656" s="719"/>
      <c r="G656" s="684"/>
      <c r="H656" s="719"/>
      <c r="I656" s="684"/>
      <c r="J656" s="719"/>
      <c r="K656" s="686"/>
      <c r="L656" s="720"/>
      <c r="M656" s="721"/>
      <c r="N656" s="719"/>
      <c r="O656" s="684"/>
      <c r="P656" s="719"/>
      <c r="Q656" s="684"/>
      <c r="R656" s="719"/>
      <c r="S656" s="686"/>
      <c r="T656" s="719"/>
      <c r="U656" s="25"/>
      <c r="Z656" s="697"/>
      <c r="AA656" s="682"/>
      <c r="AB656" s="682"/>
      <c r="AC656" s="682"/>
      <c r="AD656" s="682"/>
      <c r="AE656" s="682"/>
      <c r="AF656" s="682"/>
      <c r="AG656" s="682"/>
      <c r="AH656" s="682"/>
      <c r="AI656" s="682"/>
      <c r="AJ656" s="682"/>
      <c r="AK656" s="682"/>
      <c r="AL656" s="682"/>
      <c r="AM656" s="682"/>
      <c r="AN656" s="682"/>
      <c r="AO656" s="682"/>
      <c r="AP656" s="682"/>
      <c r="AQ656" s="682"/>
      <c r="AR656" s="682"/>
      <c r="AS656" s="682"/>
      <c r="AT656" s="682"/>
      <c r="AU656" s="682"/>
      <c r="AV656" s="682"/>
      <c r="AW656" s="682"/>
      <c r="AX656" s="682"/>
      <c r="AY656" s="682"/>
      <c r="AZ656" s="682"/>
      <c r="BA656" s="682"/>
      <c r="BB656" s="682"/>
      <c r="BC656" s="682"/>
      <c r="BD656" s="682"/>
      <c r="BE656" s="682"/>
      <c r="BF656" s="682"/>
      <c r="BG656" s="682"/>
      <c r="BH656" s="682"/>
      <c r="BI656" s="682"/>
      <c r="BJ656" s="682"/>
      <c r="BK656" s="676"/>
      <c r="BL656" s="676"/>
      <c r="BM656" s="676"/>
      <c r="BN656" s="682"/>
      <c r="BO656" s="682"/>
      <c r="BP656" s="682"/>
      <c r="BQ656" s="682"/>
      <c r="BR656" s="682"/>
      <c r="BS656" s="682"/>
      <c r="BT656" s="682"/>
      <c r="BU656" s="682"/>
      <c r="BV656" s="682"/>
      <c r="BW656" s="682"/>
    </row>
    <row r="657" spans="1:75" ht="13.5" customHeight="1">
      <c r="A657" s="696" t="s">
        <v>64</v>
      </c>
      <c r="B657" s="15" t="s">
        <v>55</v>
      </c>
      <c r="C657" s="705" t="str">
        <f>VLOOKUP($C652,'2025年度(1年後期)'!$B$5:$N$207,COLUMN('2025年度(1年後期)'!$E$5),0)&amp;""</f>
        <v/>
      </c>
      <c r="D657" s="706"/>
      <c r="E657" s="713" t="str">
        <f>VLOOKUP($C652,'2025年度(2年後期)'!$B$5:$N$207,COLUMN('2025年度(2年後期)'!$E$5),0)&amp;""</f>
        <v/>
      </c>
      <c r="F657" s="706"/>
      <c r="G657" s="713" t="str">
        <f>VLOOKUP($C652,'2025年度(3年後期)'!$B$5:$N$207,COLUMN('2025年度(3年後期)'!$E$5),0)&amp;""</f>
        <v>領域別実習(補習)</v>
      </c>
      <c r="H657" s="706"/>
      <c r="I657" s="713" t="str">
        <f>VLOOKUP($C652,'2025年度(4年後期)'!$B$5:$N$206,COLUMN('2025年度(4年後期)'!$E$5),0)&amp;""</f>
        <v/>
      </c>
      <c r="J657" s="706"/>
      <c r="K657" s="693" t="str">
        <f>VLOOKUP($C652,'2025年度(助産後期)'!$B$5:$N$207,COLUMN('2025年度(助産後期)'!$E$5),0)&amp;""</f>
        <v/>
      </c>
      <c r="L657" s="709"/>
      <c r="M657" s="705" t="str">
        <f>VLOOKUP($C652,'2025年度(M1後期)'!$B$5:$N$207,COLUMN('2025年度(M1後期)'!$E$5),0)&amp;""</f>
        <v/>
      </c>
      <c r="N657" s="706"/>
      <c r="O657" s="693" t="str">
        <f>VLOOKUP($C652,'2025年度(M2後期)'!$B$5:$N$207,COLUMN('2025年度(M2後期)'!$E$5),0)&amp;""</f>
        <v/>
      </c>
      <c r="P657" s="706"/>
      <c r="Q657" s="693" t="str">
        <f>VLOOKUP($C652,'2025年度(D1後期)'!$B$5:$N$207,COLUMN('2025年度(D1後期)'!$E$5),0)&amp;""</f>
        <v/>
      </c>
      <c r="R657" s="706"/>
      <c r="S657" s="693" t="str">
        <f>VLOOKUP($C652,'2025年度(D23後期)'!$B$5:$N$207,COLUMN('2025年度(D23後期)'!$E$5),0)&amp;""</f>
        <v/>
      </c>
      <c r="T657" s="706"/>
      <c r="U657" s="21"/>
      <c r="Z657" s="696" t="str">
        <f>A657</f>
        <v>２時限（11：00～12：30）</v>
      </c>
      <c r="AA657" s="680"/>
      <c r="AB657" s="680"/>
      <c r="AC657" s="680"/>
      <c r="AD657" s="680"/>
      <c r="AE657" s="680"/>
      <c r="AF657" s="680"/>
      <c r="AG657" s="680"/>
      <c r="AH657" s="680"/>
      <c r="AI657" s="680"/>
      <c r="AJ657" s="680"/>
      <c r="AK657" s="680"/>
      <c r="AL657" s="680"/>
      <c r="AM657" s="680"/>
      <c r="AN657" s="680"/>
      <c r="AO657" s="680"/>
      <c r="AP657" s="680"/>
      <c r="AQ657" s="680"/>
      <c r="AR657" s="680"/>
      <c r="AS657" s="680"/>
      <c r="AT657" s="680"/>
      <c r="AU657" s="680"/>
      <c r="AV657" s="680"/>
      <c r="AW657" s="680"/>
      <c r="AX657" s="680"/>
      <c r="AY657" s="680"/>
      <c r="AZ657" s="680"/>
      <c r="BA657" s="680"/>
      <c r="BB657" s="680"/>
      <c r="BC657" s="680"/>
      <c r="BD657" s="680"/>
      <c r="BE657" s="680"/>
      <c r="BF657" s="680"/>
      <c r="BG657" s="680"/>
      <c r="BH657" s="680"/>
      <c r="BI657" s="680"/>
      <c r="BJ657" s="680"/>
      <c r="BK657" s="674"/>
      <c r="BL657" s="674"/>
      <c r="BM657" s="674"/>
      <c r="BN657" s="680"/>
      <c r="BO657" s="680"/>
      <c r="BP657" s="680"/>
      <c r="BQ657" s="680"/>
      <c r="BR657" s="680"/>
      <c r="BS657" s="680"/>
      <c r="BT657" s="680"/>
      <c r="BU657" s="680"/>
      <c r="BV657" s="680"/>
      <c r="BW657" s="680"/>
    </row>
    <row r="658" spans="1:75" ht="13.5" customHeight="1">
      <c r="A658" s="696"/>
      <c r="B658" s="15" t="s">
        <v>58</v>
      </c>
      <c r="C658" s="708" t="str">
        <f>IFERROR(VLOOKUP(C657,科目・教員!$A$2:$B$349,2,0),"")</f>
        <v/>
      </c>
      <c r="D658" s="707"/>
      <c r="E658" s="716" t="str">
        <f>IFERROR(VLOOKUP(E657,科目・教員!$A$2:$B$349,2,0),"")</f>
        <v/>
      </c>
      <c r="F658" s="707"/>
      <c r="G658" s="716" t="str">
        <f>IFERROR(VLOOKUP(G657,科目・教員!$A$2:$B$349,2,0),"")</f>
        <v/>
      </c>
      <c r="H658" s="707"/>
      <c r="I658" s="716" t="str">
        <f>IFERROR(VLOOKUP(I657,科目・教員!$A$2:$B$349,2,0),"")</f>
        <v/>
      </c>
      <c r="J658" s="707"/>
      <c r="K658" s="689" t="str">
        <f>IFERROR(VLOOKUP(K657,科目・教員!$A$2:$B$349,2,0),"")</f>
        <v/>
      </c>
      <c r="L658" s="717"/>
      <c r="M658" s="708" t="str">
        <f>IFERROR(VLOOKUP(M657,科目・教員!$A$2:$B$349,2,0),"")</f>
        <v/>
      </c>
      <c r="N658" s="707"/>
      <c r="O658" s="689" t="str">
        <f>IFERROR(VLOOKUP(O657,科目・教員!$A$2:$B$349,2,0),"")</f>
        <v/>
      </c>
      <c r="P658" s="707"/>
      <c r="Q658" s="689" t="str">
        <f>IFERROR(VLOOKUP(Q657,科目・教員!$A$2:$B$349,2,0),"")</f>
        <v/>
      </c>
      <c r="R658" s="707"/>
      <c r="S658" s="689" t="str">
        <f>IFERROR(VLOOKUP(S657,科目・教員!$A$2:$B$349,2,0),"")</f>
        <v/>
      </c>
      <c r="T658" s="707"/>
      <c r="U658" s="21"/>
      <c r="Z658" s="696"/>
      <c r="AA658" s="681"/>
      <c r="AB658" s="681"/>
      <c r="AC658" s="681"/>
      <c r="AD658" s="681"/>
      <c r="AE658" s="681"/>
      <c r="AF658" s="681"/>
      <c r="AG658" s="681"/>
      <c r="AH658" s="681"/>
      <c r="AI658" s="681"/>
      <c r="AJ658" s="681"/>
      <c r="AK658" s="681"/>
      <c r="AL658" s="681"/>
      <c r="AM658" s="681"/>
      <c r="AN658" s="681"/>
      <c r="AO658" s="681"/>
      <c r="AP658" s="681"/>
      <c r="AQ658" s="681"/>
      <c r="AR658" s="681"/>
      <c r="AS658" s="681"/>
      <c r="AT658" s="681"/>
      <c r="AU658" s="681"/>
      <c r="AV658" s="681"/>
      <c r="AW658" s="681"/>
      <c r="AX658" s="681"/>
      <c r="AY658" s="681"/>
      <c r="AZ658" s="681"/>
      <c r="BA658" s="681"/>
      <c r="BB658" s="681"/>
      <c r="BC658" s="681"/>
      <c r="BD658" s="681"/>
      <c r="BE658" s="681"/>
      <c r="BF658" s="681"/>
      <c r="BG658" s="681"/>
      <c r="BH658" s="681"/>
      <c r="BI658" s="681"/>
      <c r="BJ658" s="681"/>
      <c r="BK658" s="675"/>
      <c r="BL658" s="675"/>
      <c r="BM658" s="675"/>
      <c r="BN658" s="681"/>
      <c r="BO658" s="681"/>
      <c r="BP658" s="681"/>
      <c r="BQ658" s="681"/>
      <c r="BR658" s="681"/>
      <c r="BS658" s="681"/>
      <c r="BT658" s="681"/>
      <c r="BU658" s="681"/>
      <c r="BV658" s="681"/>
      <c r="BW658" s="681"/>
    </row>
    <row r="659" spans="1:75" ht="13.5" customHeight="1">
      <c r="A659" s="696"/>
      <c r="B659" s="15" t="s">
        <v>60</v>
      </c>
      <c r="C659" s="708" t="str">
        <f>VLOOKUP($C652,'2025年度(1年後期)'!$B$5:$N$207,COLUMN('2025年度(1年後期)'!$E$5)+1,0)&amp;""</f>
        <v/>
      </c>
      <c r="D659" s="707"/>
      <c r="E659" s="716" t="str">
        <f>VLOOKUP($C652,'2025年度(2年後期)'!$B$5:$N$207,COLUMN('2025年度(2年後期)'!$E$5)+1,0)&amp;""</f>
        <v/>
      </c>
      <c r="F659" s="707"/>
      <c r="G659" s="716" t="str">
        <f>VLOOKUP($C652,'2025年度(3年後期)'!$B$5:$N$207,COLUMN('2025年度(3年後期)'!$E$5)+1,0)&amp;""</f>
        <v/>
      </c>
      <c r="H659" s="707"/>
      <c r="I659" s="716" t="str">
        <f>VLOOKUP($C652,'2025年度(4年後期)'!$B$5:$N$206,COLUMN('2025年度(4年後期)'!$E$5)+1,0)&amp;""</f>
        <v/>
      </c>
      <c r="J659" s="707"/>
      <c r="K659" s="689" t="str">
        <f>VLOOKUP($C652,'2025年度(助産後期)'!$B$5:$N$207,COLUMN('2025年度(助産後期)'!$E$5)+1,0)&amp;""</f>
        <v/>
      </c>
      <c r="L659" s="717"/>
      <c r="M659" s="708" t="str">
        <f>VLOOKUP($C652,'2025年度(M1後期)'!$B$5:$N$207,COLUMN('2025年度(M1後期)'!$E$5)+1,0)&amp;""</f>
        <v/>
      </c>
      <c r="N659" s="707"/>
      <c r="O659" s="689" t="str">
        <f>VLOOKUP($C652,'2025年度(M2後期)'!$B$5:$N$207,COLUMN('2025年度(M2後期)'!$E$5)+1,0)&amp;""</f>
        <v/>
      </c>
      <c r="P659" s="707"/>
      <c r="Q659" s="689" t="str">
        <f>VLOOKUP($C652,'2025年度(D1後期)'!$B$5:$N$207,COLUMN('2025年度(D1後期)'!$E$5)+1,0)&amp;""</f>
        <v/>
      </c>
      <c r="R659" s="707"/>
      <c r="S659" s="689" t="str">
        <f>VLOOKUP($C652,'2025年度(D23後期)'!$B$5:$N$207,COLUMN('2025年度(D23後期)'!$E$5)+1,0)&amp;""</f>
        <v/>
      </c>
      <c r="T659" s="707"/>
      <c r="U659" s="21"/>
      <c r="Z659" s="696"/>
      <c r="AA659" s="681"/>
      <c r="AB659" s="681"/>
      <c r="AC659" s="681"/>
      <c r="AD659" s="681"/>
      <c r="AE659" s="681"/>
      <c r="AF659" s="681"/>
      <c r="AG659" s="681"/>
      <c r="AH659" s="681"/>
      <c r="AI659" s="681"/>
      <c r="AJ659" s="681"/>
      <c r="AK659" s="681"/>
      <c r="AL659" s="681"/>
      <c r="AM659" s="681"/>
      <c r="AN659" s="681"/>
      <c r="AO659" s="681"/>
      <c r="AP659" s="681"/>
      <c r="AQ659" s="681"/>
      <c r="AR659" s="681"/>
      <c r="AS659" s="681"/>
      <c r="AT659" s="681"/>
      <c r="AU659" s="681"/>
      <c r="AV659" s="681"/>
      <c r="AW659" s="681"/>
      <c r="AX659" s="681"/>
      <c r="AY659" s="681"/>
      <c r="AZ659" s="681"/>
      <c r="BA659" s="681"/>
      <c r="BB659" s="681"/>
      <c r="BC659" s="681"/>
      <c r="BD659" s="681"/>
      <c r="BE659" s="681"/>
      <c r="BF659" s="681"/>
      <c r="BG659" s="681"/>
      <c r="BH659" s="681"/>
      <c r="BI659" s="681"/>
      <c r="BJ659" s="681"/>
      <c r="BK659" s="675"/>
      <c r="BL659" s="675"/>
      <c r="BM659" s="675"/>
      <c r="BN659" s="681"/>
      <c r="BO659" s="681"/>
      <c r="BP659" s="681"/>
      <c r="BQ659" s="681"/>
      <c r="BR659" s="681"/>
      <c r="BS659" s="681"/>
      <c r="BT659" s="681"/>
      <c r="BU659" s="681"/>
      <c r="BV659" s="681"/>
      <c r="BW659" s="681"/>
    </row>
    <row r="660" spans="1:75" ht="13.5" customHeight="1">
      <c r="A660" s="712"/>
      <c r="B660" s="16" t="s">
        <v>62</v>
      </c>
      <c r="C660" s="687"/>
      <c r="D660" s="685"/>
      <c r="E660" s="684"/>
      <c r="F660" s="685"/>
      <c r="G660" s="684"/>
      <c r="H660" s="685"/>
      <c r="I660" s="684"/>
      <c r="J660" s="685"/>
      <c r="K660" s="686"/>
      <c r="L660" s="686"/>
      <c r="M660" s="687"/>
      <c r="N660" s="685"/>
      <c r="O660" s="686"/>
      <c r="P660" s="685"/>
      <c r="Q660" s="686"/>
      <c r="R660" s="685"/>
      <c r="S660" s="686"/>
      <c r="T660" s="685"/>
      <c r="U660" s="21"/>
      <c r="Z660" s="697"/>
      <c r="AA660" s="682"/>
      <c r="AB660" s="682"/>
      <c r="AC660" s="682"/>
      <c r="AD660" s="682"/>
      <c r="AE660" s="682"/>
      <c r="AF660" s="682"/>
      <c r="AG660" s="682"/>
      <c r="AH660" s="682"/>
      <c r="AI660" s="682"/>
      <c r="AJ660" s="682"/>
      <c r="AK660" s="682"/>
      <c r="AL660" s="682"/>
      <c r="AM660" s="682"/>
      <c r="AN660" s="682"/>
      <c r="AO660" s="682"/>
      <c r="AP660" s="682"/>
      <c r="AQ660" s="682"/>
      <c r="AR660" s="682"/>
      <c r="AS660" s="682"/>
      <c r="AT660" s="682"/>
      <c r="AU660" s="682"/>
      <c r="AV660" s="682"/>
      <c r="AW660" s="682"/>
      <c r="AX660" s="682"/>
      <c r="AY660" s="682"/>
      <c r="AZ660" s="682"/>
      <c r="BA660" s="682"/>
      <c r="BB660" s="682"/>
      <c r="BC660" s="682"/>
      <c r="BD660" s="682"/>
      <c r="BE660" s="682"/>
      <c r="BF660" s="682"/>
      <c r="BG660" s="682"/>
      <c r="BH660" s="682"/>
      <c r="BI660" s="682"/>
      <c r="BJ660" s="682"/>
      <c r="BK660" s="676"/>
      <c r="BL660" s="676"/>
      <c r="BM660" s="676"/>
      <c r="BN660" s="682"/>
      <c r="BO660" s="682"/>
      <c r="BP660" s="682"/>
      <c r="BQ660" s="682"/>
      <c r="BR660" s="682"/>
      <c r="BS660" s="682"/>
      <c r="BT660" s="682"/>
      <c r="BU660" s="682"/>
      <c r="BV660" s="682"/>
      <c r="BW660" s="682"/>
    </row>
    <row r="661" spans="1:75" ht="13.5" customHeight="1">
      <c r="A661" s="695" t="s">
        <v>70</v>
      </c>
      <c r="B661" s="17" t="s">
        <v>71</v>
      </c>
      <c r="C661" s="705"/>
      <c r="D661" s="706"/>
      <c r="E661" s="713"/>
      <c r="F661" s="706"/>
      <c r="G661" s="713"/>
      <c r="H661" s="706"/>
      <c r="I661" s="713"/>
      <c r="J661" s="706"/>
      <c r="K661" s="693"/>
      <c r="L661" s="709"/>
      <c r="M661" s="705"/>
      <c r="N661" s="706"/>
      <c r="O661" s="693"/>
      <c r="P661" s="706"/>
      <c r="Q661" s="693"/>
      <c r="R661" s="706"/>
      <c r="S661" s="693"/>
      <c r="T661" s="706"/>
      <c r="U661" s="21"/>
      <c r="Z661" s="696" t="str">
        <f>A661</f>
        <v>昼休み（12：30～13：30）</v>
      </c>
      <c r="AA661" s="680"/>
      <c r="AB661" s="680"/>
      <c r="AC661" s="680"/>
      <c r="AD661" s="680"/>
      <c r="AE661" s="680"/>
      <c r="AF661" s="680"/>
      <c r="AG661" s="680"/>
      <c r="AH661" s="680"/>
      <c r="AI661" s="680"/>
      <c r="AJ661" s="680"/>
      <c r="AK661" s="680"/>
      <c r="AL661" s="680"/>
      <c r="AM661" s="680"/>
      <c r="AN661" s="680"/>
      <c r="AO661" s="680"/>
      <c r="AP661" s="680"/>
      <c r="AQ661" s="680"/>
      <c r="AR661" s="680"/>
      <c r="AS661" s="680"/>
      <c r="AT661" s="680"/>
      <c r="AU661" s="680"/>
      <c r="AV661" s="680"/>
      <c r="AW661" s="680"/>
      <c r="AX661" s="680"/>
      <c r="AY661" s="680"/>
      <c r="AZ661" s="680"/>
      <c r="BA661" s="680"/>
      <c r="BB661" s="680"/>
      <c r="BC661" s="680"/>
      <c r="BD661" s="680"/>
      <c r="BE661" s="680"/>
      <c r="BF661" s="680"/>
      <c r="BG661" s="680"/>
      <c r="BH661" s="680"/>
      <c r="BI661" s="680"/>
      <c r="BJ661" s="680"/>
      <c r="BK661" s="674"/>
      <c r="BL661" s="674"/>
      <c r="BM661" s="674"/>
      <c r="BN661" s="680"/>
      <c r="BO661" s="680"/>
      <c r="BP661" s="680"/>
      <c r="BQ661" s="680"/>
      <c r="BR661" s="680"/>
      <c r="BS661" s="680"/>
      <c r="BT661" s="680"/>
      <c r="BU661" s="680"/>
      <c r="BV661" s="680"/>
      <c r="BW661" s="680"/>
    </row>
    <row r="662" spans="1:75" ht="13.5" customHeight="1">
      <c r="A662" s="696"/>
      <c r="B662" s="17" t="s">
        <v>73</v>
      </c>
      <c r="C662" s="708"/>
      <c r="D662" s="707"/>
      <c r="E662" s="716"/>
      <c r="F662" s="707"/>
      <c r="G662" s="716"/>
      <c r="H662" s="707"/>
      <c r="I662" s="716"/>
      <c r="J662" s="707"/>
      <c r="K662" s="689"/>
      <c r="L662" s="717"/>
      <c r="M662" s="708"/>
      <c r="N662" s="707"/>
      <c r="O662" s="689"/>
      <c r="P662" s="707"/>
      <c r="Q662" s="689"/>
      <c r="R662" s="707"/>
      <c r="S662" s="689"/>
      <c r="T662" s="707"/>
      <c r="U662" s="21"/>
      <c r="Z662" s="696"/>
      <c r="AA662" s="681"/>
      <c r="AB662" s="681"/>
      <c r="AC662" s="681"/>
      <c r="AD662" s="681"/>
      <c r="AE662" s="681"/>
      <c r="AF662" s="681"/>
      <c r="AG662" s="681"/>
      <c r="AH662" s="681"/>
      <c r="AI662" s="681"/>
      <c r="AJ662" s="681"/>
      <c r="AK662" s="681"/>
      <c r="AL662" s="681"/>
      <c r="AM662" s="681"/>
      <c r="AN662" s="681"/>
      <c r="AO662" s="681"/>
      <c r="AP662" s="681"/>
      <c r="AQ662" s="681"/>
      <c r="AR662" s="681"/>
      <c r="AS662" s="681"/>
      <c r="AT662" s="681"/>
      <c r="AU662" s="681"/>
      <c r="AV662" s="681"/>
      <c r="AW662" s="681"/>
      <c r="AX662" s="681"/>
      <c r="AY662" s="681"/>
      <c r="AZ662" s="681"/>
      <c r="BA662" s="681"/>
      <c r="BB662" s="681"/>
      <c r="BC662" s="681"/>
      <c r="BD662" s="681"/>
      <c r="BE662" s="681"/>
      <c r="BF662" s="681"/>
      <c r="BG662" s="681"/>
      <c r="BH662" s="681"/>
      <c r="BI662" s="681"/>
      <c r="BJ662" s="681"/>
      <c r="BK662" s="675"/>
      <c r="BL662" s="675"/>
      <c r="BM662" s="675"/>
      <c r="BN662" s="681"/>
      <c r="BO662" s="681"/>
      <c r="BP662" s="681"/>
      <c r="BQ662" s="681"/>
      <c r="BR662" s="681"/>
      <c r="BS662" s="681"/>
      <c r="BT662" s="681"/>
      <c r="BU662" s="681"/>
      <c r="BV662" s="681"/>
      <c r="BW662" s="681"/>
    </row>
    <row r="663" spans="1:75" ht="13.5" customHeight="1">
      <c r="A663" s="696"/>
      <c r="B663" s="17" t="s">
        <v>60</v>
      </c>
      <c r="C663" s="708"/>
      <c r="D663" s="707"/>
      <c r="E663" s="716"/>
      <c r="F663" s="707"/>
      <c r="G663" s="716"/>
      <c r="H663" s="707"/>
      <c r="I663" s="716"/>
      <c r="J663" s="707"/>
      <c r="K663" s="689"/>
      <c r="L663" s="717"/>
      <c r="M663" s="708"/>
      <c r="N663" s="707"/>
      <c r="O663" s="689"/>
      <c r="P663" s="707"/>
      <c r="Q663" s="689"/>
      <c r="R663" s="707"/>
      <c r="S663" s="689"/>
      <c r="T663" s="707"/>
      <c r="U663" s="21"/>
      <c r="Z663" s="696"/>
      <c r="AA663" s="681"/>
      <c r="AB663" s="681"/>
      <c r="AC663" s="681"/>
      <c r="AD663" s="681"/>
      <c r="AE663" s="681"/>
      <c r="AF663" s="681"/>
      <c r="AG663" s="681"/>
      <c r="AH663" s="681"/>
      <c r="AI663" s="681"/>
      <c r="AJ663" s="681"/>
      <c r="AK663" s="681"/>
      <c r="AL663" s="681"/>
      <c r="AM663" s="681"/>
      <c r="AN663" s="681"/>
      <c r="AO663" s="681"/>
      <c r="AP663" s="681"/>
      <c r="AQ663" s="681"/>
      <c r="AR663" s="681"/>
      <c r="AS663" s="681"/>
      <c r="AT663" s="681"/>
      <c r="AU663" s="681"/>
      <c r="AV663" s="681"/>
      <c r="AW663" s="681"/>
      <c r="AX663" s="681"/>
      <c r="AY663" s="681"/>
      <c r="AZ663" s="681"/>
      <c r="BA663" s="681"/>
      <c r="BB663" s="681"/>
      <c r="BC663" s="681"/>
      <c r="BD663" s="681"/>
      <c r="BE663" s="681"/>
      <c r="BF663" s="681"/>
      <c r="BG663" s="681"/>
      <c r="BH663" s="681"/>
      <c r="BI663" s="681"/>
      <c r="BJ663" s="681"/>
      <c r="BK663" s="675"/>
      <c r="BL663" s="675"/>
      <c r="BM663" s="675"/>
      <c r="BN663" s="681"/>
      <c r="BO663" s="681"/>
      <c r="BP663" s="681"/>
      <c r="BQ663" s="681"/>
      <c r="BR663" s="681"/>
      <c r="BS663" s="681"/>
      <c r="BT663" s="681"/>
      <c r="BU663" s="681"/>
      <c r="BV663" s="681"/>
      <c r="BW663" s="681"/>
    </row>
    <row r="664" spans="1:75" ht="13.5" customHeight="1">
      <c r="A664" s="697"/>
      <c r="B664" s="18" t="s">
        <v>62</v>
      </c>
      <c r="C664" s="714"/>
      <c r="D664" s="711"/>
      <c r="E664" s="715"/>
      <c r="F664" s="711"/>
      <c r="G664" s="715"/>
      <c r="H664" s="711"/>
      <c r="I664" s="715"/>
      <c r="J664" s="711"/>
      <c r="K664" s="710"/>
      <c r="L664" s="710"/>
      <c r="M664" s="714"/>
      <c r="N664" s="711"/>
      <c r="O664" s="710"/>
      <c r="P664" s="711"/>
      <c r="Q664" s="710"/>
      <c r="R664" s="711"/>
      <c r="S664" s="710"/>
      <c r="T664" s="711"/>
      <c r="U664" s="21"/>
      <c r="Z664" s="697"/>
      <c r="AA664" s="682"/>
      <c r="AB664" s="682"/>
      <c r="AC664" s="682"/>
      <c r="AD664" s="682"/>
      <c r="AE664" s="682"/>
      <c r="AF664" s="682"/>
      <c r="AG664" s="682"/>
      <c r="AH664" s="682"/>
      <c r="AI664" s="682"/>
      <c r="AJ664" s="682"/>
      <c r="AK664" s="682"/>
      <c r="AL664" s="682"/>
      <c r="AM664" s="682"/>
      <c r="AN664" s="682"/>
      <c r="AO664" s="682"/>
      <c r="AP664" s="682"/>
      <c r="AQ664" s="682"/>
      <c r="AR664" s="682"/>
      <c r="AS664" s="682"/>
      <c r="AT664" s="682"/>
      <c r="AU664" s="682"/>
      <c r="AV664" s="682"/>
      <c r="AW664" s="682"/>
      <c r="AX664" s="682"/>
      <c r="AY664" s="682"/>
      <c r="AZ664" s="682"/>
      <c r="BA664" s="682"/>
      <c r="BB664" s="682"/>
      <c r="BC664" s="682"/>
      <c r="BD664" s="682"/>
      <c r="BE664" s="682"/>
      <c r="BF664" s="682"/>
      <c r="BG664" s="682"/>
      <c r="BH664" s="682"/>
      <c r="BI664" s="682"/>
      <c r="BJ664" s="682"/>
      <c r="BK664" s="676"/>
      <c r="BL664" s="676"/>
      <c r="BM664" s="676"/>
      <c r="BN664" s="682"/>
      <c r="BO664" s="682"/>
      <c r="BP664" s="682"/>
      <c r="BQ664" s="682"/>
      <c r="BR664" s="682"/>
      <c r="BS664" s="682"/>
      <c r="BT664" s="682"/>
      <c r="BU664" s="682"/>
      <c r="BV664" s="682"/>
      <c r="BW664" s="682"/>
    </row>
    <row r="665" spans="1:75" ht="13.5" customHeight="1">
      <c r="A665" s="696" t="s">
        <v>74</v>
      </c>
      <c r="B665" s="15" t="s">
        <v>55</v>
      </c>
      <c r="C665" s="692" t="str">
        <f>VLOOKUP($C652,'2025年度(1年後期)'!$B$5:$N$207,COLUMN('2025年度(1年後期)'!$G$5),0)&amp;""</f>
        <v/>
      </c>
      <c r="D665" s="693"/>
      <c r="E665" s="698" t="str">
        <f>VLOOKUP($C652,'2025年度(2年後期)'!$B$5:$N$207,COLUMN('2025年度(2年後期)'!$G$5),0)&amp;""</f>
        <v/>
      </c>
      <c r="F665" s="693"/>
      <c r="G665" s="698" t="str">
        <f>VLOOKUP($C652,'2025年度(3年後期)'!$B$5:$N$207,COLUMN('2025年度(3年後期)'!$G$5),0)&amp;""</f>
        <v>領域別実習(補習)</v>
      </c>
      <c r="H665" s="693"/>
      <c r="I665" s="698" t="str">
        <f>VLOOKUP($C652,'2025年度(4年後期)'!$B$5:$N$206,COLUMN('2025年度(4年後期)'!$G$5),0)&amp;""</f>
        <v/>
      </c>
      <c r="J665" s="693"/>
      <c r="K665" s="694" t="str">
        <f>VLOOKUP($C652,'2025年度(助産後期)'!$B$5:$N$207,COLUMN('2025年度(助産後期)'!$G$5),0)&amp;""</f>
        <v/>
      </c>
      <c r="L665" s="694"/>
      <c r="M665" s="692" t="str">
        <f>VLOOKUP($C652,'2025年度(M1後期)'!$B$5:$N$207,COLUMN('2025年度(M1後期)'!$G$5),0)&amp;""</f>
        <v/>
      </c>
      <c r="N665" s="693"/>
      <c r="O665" s="694" t="str">
        <f>VLOOKUP($C652,'2025年度(M2後期)'!$B$5:$N$207,COLUMN('2025年度(M2後期)'!$G$5),0)&amp;""</f>
        <v/>
      </c>
      <c r="P665" s="693"/>
      <c r="Q665" s="694" t="str">
        <f>VLOOKUP($C652,'2025年度(D1後期)'!$B$5:$N$207,COLUMN('2025年度(D1後期)'!$G$5),0)&amp;""</f>
        <v/>
      </c>
      <c r="R665" s="693"/>
      <c r="S665" s="694" t="str">
        <f>VLOOKUP($C652,'2025年度(D23後期)'!$B$5:$N$207,COLUMN('2025年度(D23後期)'!$G$5),0)&amp;""</f>
        <v/>
      </c>
      <c r="T665" s="693"/>
      <c r="U665" s="21"/>
      <c r="Z665" s="696" t="str">
        <f>A665</f>
        <v>３時限（13：30～15：00）</v>
      </c>
      <c r="AA665" s="680"/>
      <c r="AB665" s="680"/>
      <c r="AC665" s="680"/>
      <c r="AD665" s="680"/>
      <c r="AE665" s="680"/>
      <c r="AF665" s="680"/>
      <c r="AG665" s="680"/>
      <c r="AH665" s="680"/>
      <c r="AI665" s="680"/>
      <c r="AJ665" s="680"/>
      <c r="AK665" s="680"/>
      <c r="AL665" s="680"/>
      <c r="AM665" s="680"/>
      <c r="AN665" s="680"/>
      <c r="AO665" s="680"/>
      <c r="AP665" s="680"/>
      <c r="AQ665" s="680"/>
      <c r="AR665" s="680"/>
      <c r="AS665" s="680"/>
      <c r="AT665" s="680"/>
      <c r="AU665" s="680"/>
      <c r="AV665" s="680"/>
      <c r="AW665" s="680"/>
      <c r="AX665" s="680"/>
      <c r="AY665" s="680"/>
      <c r="AZ665" s="680"/>
      <c r="BA665" s="680"/>
      <c r="BB665" s="680"/>
      <c r="BC665" s="680"/>
      <c r="BD665" s="680"/>
      <c r="BE665" s="680"/>
      <c r="BF665" s="680"/>
      <c r="BG665" s="680"/>
      <c r="BH665" s="680"/>
      <c r="BI665" s="680"/>
      <c r="BJ665" s="680"/>
      <c r="BK665" s="674"/>
      <c r="BL665" s="674"/>
      <c r="BM665" s="674"/>
      <c r="BN665" s="680"/>
      <c r="BO665" s="680"/>
      <c r="BP665" s="680"/>
      <c r="BQ665" s="680"/>
      <c r="BR665" s="680"/>
      <c r="BS665" s="680"/>
      <c r="BT665" s="680"/>
      <c r="BU665" s="680"/>
      <c r="BV665" s="680"/>
      <c r="BW665" s="680"/>
    </row>
    <row r="666" spans="1:75" ht="13.5" customHeight="1">
      <c r="A666" s="696"/>
      <c r="B666" s="15" t="s">
        <v>58</v>
      </c>
      <c r="C666" s="688" t="str">
        <f>IFERROR(VLOOKUP(C665,科目・教員!$A$2:$B$349,2,0),"")</f>
        <v/>
      </c>
      <c r="D666" s="689"/>
      <c r="E666" s="690" t="str">
        <f>IFERROR(VLOOKUP(E665,科目・教員!$A$2:$B$349,2,0),"")</f>
        <v/>
      </c>
      <c r="F666" s="689"/>
      <c r="G666" s="690" t="str">
        <f>IFERROR(VLOOKUP(G665,科目・教員!$A$2:$B$349,2,0),"")</f>
        <v/>
      </c>
      <c r="H666" s="689"/>
      <c r="I666" s="690" t="str">
        <f>IFERROR(VLOOKUP(I665,科目・教員!$A$2:$B$349,2,0),"")</f>
        <v/>
      </c>
      <c r="J666" s="689"/>
      <c r="K666" s="691" t="str">
        <f>IFERROR(VLOOKUP(K665,科目・教員!$A$2:$B$349,2,0),"")</f>
        <v/>
      </c>
      <c r="L666" s="691"/>
      <c r="M666" s="688" t="str">
        <f>IFERROR(VLOOKUP(M665,科目・教員!$A$2:$B$349,2,0),"")</f>
        <v/>
      </c>
      <c r="N666" s="689"/>
      <c r="O666" s="691" t="str">
        <f>IFERROR(VLOOKUP(O665,科目・教員!$A$2:$B$349,2,0),"")</f>
        <v/>
      </c>
      <c r="P666" s="689"/>
      <c r="Q666" s="691" t="str">
        <f>IFERROR(VLOOKUP(Q665,科目・教員!$A$2:$B$349,2,0),"")</f>
        <v/>
      </c>
      <c r="R666" s="689"/>
      <c r="S666" s="691" t="str">
        <f>IFERROR(VLOOKUP(S665,科目・教員!$A$2:$B$349,2,0),"")</f>
        <v/>
      </c>
      <c r="T666" s="689"/>
      <c r="U666" s="21"/>
      <c r="Z666" s="696"/>
      <c r="AA666" s="681"/>
      <c r="AB666" s="681"/>
      <c r="AC666" s="681"/>
      <c r="AD666" s="681"/>
      <c r="AE666" s="681"/>
      <c r="AF666" s="681"/>
      <c r="AG666" s="681"/>
      <c r="AH666" s="681"/>
      <c r="AI666" s="681"/>
      <c r="AJ666" s="681"/>
      <c r="AK666" s="681"/>
      <c r="AL666" s="681"/>
      <c r="AM666" s="681"/>
      <c r="AN666" s="681"/>
      <c r="AO666" s="681"/>
      <c r="AP666" s="681"/>
      <c r="AQ666" s="681"/>
      <c r="AR666" s="681"/>
      <c r="AS666" s="681"/>
      <c r="AT666" s="681"/>
      <c r="AU666" s="681"/>
      <c r="AV666" s="681"/>
      <c r="AW666" s="681"/>
      <c r="AX666" s="681"/>
      <c r="AY666" s="681"/>
      <c r="AZ666" s="681"/>
      <c r="BA666" s="681"/>
      <c r="BB666" s="681"/>
      <c r="BC666" s="681"/>
      <c r="BD666" s="681"/>
      <c r="BE666" s="681"/>
      <c r="BF666" s="681"/>
      <c r="BG666" s="681"/>
      <c r="BH666" s="681"/>
      <c r="BI666" s="681"/>
      <c r="BJ666" s="681"/>
      <c r="BK666" s="675"/>
      <c r="BL666" s="675"/>
      <c r="BM666" s="675"/>
      <c r="BN666" s="681"/>
      <c r="BO666" s="681"/>
      <c r="BP666" s="681"/>
      <c r="BQ666" s="681"/>
      <c r="BR666" s="681"/>
      <c r="BS666" s="681"/>
      <c r="BT666" s="681"/>
      <c r="BU666" s="681"/>
      <c r="BV666" s="681"/>
      <c r="BW666" s="681"/>
    </row>
    <row r="667" spans="1:75" ht="13.5" customHeight="1">
      <c r="A667" s="696"/>
      <c r="B667" s="15" t="s">
        <v>60</v>
      </c>
      <c r="C667" s="688" t="str">
        <f>VLOOKUP($C652,'2025年度(1年後期)'!$B$5:$N$207,COLUMN('2025年度(1年後期)'!$G$5)+1,0)&amp;""</f>
        <v/>
      </c>
      <c r="D667" s="689"/>
      <c r="E667" s="690" t="str">
        <f>VLOOKUP($C652,'2025年度(2年後期)'!$B$5:$N$207,COLUMN('2025年度(2年後期)'!$G$5)+1,0)&amp;""</f>
        <v/>
      </c>
      <c r="F667" s="689"/>
      <c r="G667" s="690" t="str">
        <f>VLOOKUP($C652,'2025年度(3年後期)'!$B$5:$N$207,COLUMN('2025年度(3年後期)'!$G$5)+1,0)&amp;""</f>
        <v/>
      </c>
      <c r="H667" s="689"/>
      <c r="I667" s="690" t="str">
        <f>VLOOKUP($C652,'2025年度(4年後期)'!$B$5:$N$206,COLUMN('2025年度(4年後期)'!$G$5)+1,0)&amp;""</f>
        <v/>
      </c>
      <c r="J667" s="689"/>
      <c r="K667" s="691" t="str">
        <f>VLOOKUP($C652,'2025年度(助産後期)'!$B$5:$N$207,COLUMN('2025年度(助産後期)'!$G$5)+1,0)&amp;""</f>
        <v/>
      </c>
      <c r="L667" s="691"/>
      <c r="M667" s="688" t="str">
        <f>VLOOKUP($C652,'2025年度(M1後期)'!$B$5:$N$207,COLUMN('2025年度(M1後期)'!$G$5)+1,0)&amp;""</f>
        <v/>
      </c>
      <c r="N667" s="689"/>
      <c r="O667" s="691" t="str">
        <f>VLOOKUP($C652,'2025年度(M2後期)'!$B$5:$N$207,COLUMN('2025年度(M2後期)'!$G$5)+1,0)&amp;""</f>
        <v/>
      </c>
      <c r="P667" s="689"/>
      <c r="Q667" s="691" t="str">
        <f>VLOOKUP($C652,'2025年度(D1後期)'!$B$5:$N$207,COLUMN('2025年度(D1後期)'!$G$5)+1,0)&amp;""</f>
        <v/>
      </c>
      <c r="R667" s="689"/>
      <c r="S667" s="691" t="str">
        <f>VLOOKUP($C652,'2025年度(D23後期)'!$B$5:$N$207,COLUMN('2025年度(D23後期)'!$G$5)+1,0)&amp;""</f>
        <v/>
      </c>
      <c r="T667" s="689"/>
      <c r="U667" s="21"/>
      <c r="Z667" s="696"/>
      <c r="AA667" s="681"/>
      <c r="AB667" s="681"/>
      <c r="AC667" s="681"/>
      <c r="AD667" s="681"/>
      <c r="AE667" s="681"/>
      <c r="AF667" s="681"/>
      <c r="AG667" s="681"/>
      <c r="AH667" s="681"/>
      <c r="AI667" s="681"/>
      <c r="AJ667" s="681"/>
      <c r="AK667" s="681"/>
      <c r="AL667" s="681"/>
      <c r="AM667" s="681"/>
      <c r="AN667" s="681"/>
      <c r="AO667" s="681"/>
      <c r="AP667" s="681"/>
      <c r="AQ667" s="681"/>
      <c r="AR667" s="681"/>
      <c r="AS667" s="681"/>
      <c r="AT667" s="681"/>
      <c r="AU667" s="681"/>
      <c r="AV667" s="681"/>
      <c r="AW667" s="681"/>
      <c r="AX667" s="681"/>
      <c r="AY667" s="681"/>
      <c r="AZ667" s="681"/>
      <c r="BA667" s="681"/>
      <c r="BB667" s="681"/>
      <c r="BC667" s="681"/>
      <c r="BD667" s="681"/>
      <c r="BE667" s="681"/>
      <c r="BF667" s="681"/>
      <c r="BG667" s="681"/>
      <c r="BH667" s="681"/>
      <c r="BI667" s="681"/>
      <c r="BJ667" s="681"/>
      <c r="BK667" s="675"/>
      <c r="BL667" s="675"/>
      <c r="BM667" s="675"/>
      <c r="BN667" s="681"/>
      <c r="BO667" s="681"/>
      <c r="BP667" s="681"/>
      <c r="BQ667" s="681"/>
      <c r="BR667" s="681"/>
      <c r="BS667" s="681"/>
      <c r="BT667" s="681"/>
      <c r="BU667" s="681"/>
      <c r="BV667" s="681"/>
      <c r="BW667" s="681"/>
    </row>
    <row r="668" spans="1:75" ht="13.5" customHeight="1">
      <c r="A668" s="712"/>
      <c r="B668" s="16" t="s">
        <v>62</v>
      </c>
      <c r="C668" s="687"/>
      <c r="D668" s="685"/>
      <c r="E668" s="684"/>
      <c r="F668" s="685"/>
      <c r="G668" s="684"/>
      <c r="H668" s="685"/>
      <c r="I668" s="684"/>
      <c r="J668" s="685"/>
      <c r="K668" s="686"/>
      <c r="L668" s="686"/>
      <c r="M668" s="687"/>
      <c r="N668" s="685"/>
      <c r="O668" s="686"/>
      <c r="P668" s="685"/>
      <c r="Q668" s="686"/>
      <c r="R668" s="685"/>
      <c r="S668" s="686"/>
      <c r="T668" s="685"/>
      <c r="U668" s="21"/>
      <c r="Z668" s="697"/>
      <c r="AA668" s="682"/>
      <c r="AB668" s="682"/>
      <c r="AC668" s="682"/>
      <c r="AD668" s="682"/>
      <c r="AE668" s="682"/>
      <c r="AF668" s="682"/>
      <c r="AG668" s="682"/>
      <c r="AH668" s="682"/>
      <c r="AI668" s="682"/>
      <c r="AJ668" s="682"/>
      <c r="AK668" s="682"/>
      <c r="AL668" s="682"/>
      <c r="AM668" s="682"/>
      <c r="AN668" s="682"/>
      <c r="AO668" s="682"/>
      <c r="AP668" s="682"/>
      <c r="AQ668" s="682"/>
      <c r="AR668" s="682"/>
      <c r="AS668" s="682"/>
      <c r="AT668" s="682"/>
      <c r="AU668" s="682"/>
      <c r="AV668" s="682"/>
      <c r="AW668" s="682"/>
      <c r="AX668" s="682"/>
      <c r="AY668" s="682"/>
      <c r="AZ668" s="682"/>
      <c r="BA668" s="682"/>
      <c r="BB668" s="682"/>
      <c r="BC668" s="682"/>
      <c r="BD668" s="682"/>
      <c r="BE668" s="682"/>
      <c r="BF668" s="682"/>
      <c r="BG668" s="682"/>
      <c r="BH668" s="682"/>
      <c r="BI668" s="682"/>
      <c r="BJ668" s="682"/>
      <c r="BK668" s="676"/>
      <c r="BL668" s="676"/>
      <c r="BM668" s="676"/>
      <c r="BN668" s="682"/>
      <c r="BO668" s="682"/>
      <c r="BP668" s="682"/>
      <c r="BQ668" s="682"/>
      <c r="BR668" s="682"/>
      <c r="BS668" s="682"/>
      <c r="BT668" s="682"/>
      <c r="BU668" s="682"/>
      <c r="BV668" s="682"/>
      <c r="BW668" s="682"/>
    </row>
    <row r="669" spans="1:75" ht="13.5" customHeight="1">
      <c r="A669" s="696" t="s">
        <v>80</v>
      </c>
      <c r="B669" s="15" t="s">
        <v>55</v>
      </c>
      <c r="C669" s="692" t="str">
        <f>VLOOKUP($C652,'2025年度(1年後期)'!$B$5:$N$207,COLUMN('2025年度(1年後期)'!$I$5),0)&amp;""</f>
        <v/>
      </c>
      <c r="D669" s="693"/>
      <c r="E669" s="698" t="str">
        <f>VLOOKUP($C652,'2025年度(2年後期)'!$B$5:$N$207,COLUMN('2025年度(2年後期)'!$I$5),0)&amp;""</f>
        <v/>
      </c>
      <c r="F669" s="693"/>
      <c r="G669" s="698" t="str">
        <f>VLOOKUP($C652,'2025年度(3年後期)'!$B$5:$N$207,COLUMN('2025年度(3年後期)'!$I$5),0)&amp;""</f>
        <v>領域別実習(補習)</v>
      </c>
      <c r="H669" s="693"/>
      <c r="I669" s="698" t="str">
        <f>VLOOKUP($C652,'2025年度(4年後期)'!$B$5:$N$206,COLUMN('2025年度(4年後期)'!$I$5),0)&amp;""</f>
        <v/>
      </c>
      <c r="J669" s="693"/>
      <c r="K669" s="694" t="str">
        <f>VLOOKUP($C652,'2025年度(助産後期)'!$B$5:$N$207,COLUMN('2025年度(助産後期)'!$I$5),0)&amp;""</f>
        <v/>
      </c>
      <c r="L669" s="694"/>
      <c r="M669" s="692" t="str">
        <f>VLOOKUP($C652,'2025年度(M1後期)'!$B$5:$N$207,COLUMN('2025年度(M1後期)'!$I$5),0)&amp;""</f>
        <v/>
      </c>
      <c r="N669" s="693"/>
      <c r="O669" s="694" t="str">
        <f>VLOOKUP($C652,'2025年度(M2後期)'!$B$5:$N$207,COLUMN('2025年度(M2後期)'!$I$5),0)&amp;""</f>
        <v/>
      </c>
      <c r="P669" s="693"/>
      <c r="Q669" s="694" t="str">
        <f>VLOOKUP($C652,'2025年度(D1後期)'!$B$5:$N$207,COLUMN('2025年度(D1後期)'!$I$5),0)&amp;""</f>
        <v/>
      </c>
      <c r="R669" s="693"/>
      <c r="S669" s="694" t="str">
        <f>VLOOKUP($C652,'2025年度(D23後期)'!$B$5:$N$207,COLUMN('2025年度(D23後期)'!$I$5),0)&amp;""</f>
        <v/>
      </c>
      <c r="T669" s="693"/>
      <c r="U669" s="21"/>
      <c r="Z669" s="696" t="str">
        <f>A669</f>
        <v>４時限（15：10～16：40）</v>
      </c>
      <c r="AA669" s="680"/>
      <c r="AB669" s="680"/>
      <c r="AC669" s="680"/>
      <c r="AD669" s="680"/>
      <c r="AE669" s="680"/>
      <c r="AF669" s="680"/>
      <c r="AG669" s="680"/>
      <c r="AH669" s="680"/>
      <c r="AI669" s="680"/>
      <c r="AJ669" s="680"/>
      <c r="AK669" s="680"/>
      <c r="AL669" s="680"/>
      <c r="AM669" s="680"/>
      <c r="AN669" s="680"/>
      <c r="AO669" s="680"/>
      <c r="AP669" s="680"/>
      <c r="AQ669" s="680"/>
      <c r="AR669" s="680"/>
      <c r="AS669" s="680"/>
      <c r="AT669" s="680"/>
      <c r="AU669" s="680"/>
      <c r="AV669" s="680"/>
      <c r="AW669" s="680"/>
      <c r="AX669" s="680"/>
      <c r="AY669" s="680"/>
      <c r="AZ669" s="680"/>
      <c r="BA669" s="680"/>
      <c r="BB669" s="680"/>
      <c r="BC669" s="680"/>
      <c r="BD669" s="680"/>
      <c r="BE669" s="680"/>
      <c r="BF669" s="680"/>
      <c r="BG669" s="680"/>
      <c r="BH669" s="680"/>
      <c r="BI669" s="680"/>
      <c r="BJ669" s="680"/>
      <c r="BK669" s="674"/>
      <c r="BL669" s="674"/>
      <c r="BM669" s="674"/>
      <c r="BN669" s="680"/>
      <c r="BO669" s="680"/>
      <c r="BP669" s="680"/>
      <c r="BQ669" s="680"/>
      <c r="BR669" s="680"/>
      <c r="BS669" s="680"/>
      <c r="BT669" s="680"/>
      <c r="BU669" s="680"/>
      <c r="BV669" s="680"/>
      <c r="BW669" s="680"/>
    </row>
    <row r="670" spans="1:75" ht="13.5" customHeight="1">
      <c r="A670" s="696"/>
      <c r="B670" s="15" t="s">
        <v>58</v>
      </c>
      <c r="C670" s="688" t="str">
        <f>IFERROR(VLOOKUP(C669,科目・教員!$A$2:$B$349,2,0),"")</f>
        <v/>
      </c>
      <c r="D670" s="689"/>
      <c r="E670" s="690" t="str">
        <f>IFERROR(VLOOKUP(E669,科目・教員!$A$2:$B$349,2,0),"")</f>
        <v/>
      </c>
      <c r="F670" s="689"/>
      <c r="G670" s="690" t="str">
        <f>IFERROR(VLOOKUP(G669,科目・教員!$A$2:$B$349,2,0),"")</f>
        <v/>
      </c>
      <c r="H670" s="689"/>
      <c r="I670" s="690" t="str">
        <f>IFERROR(VLOOKUP(I669,科目・教員!$A$2:$B$349,2,0),"")</f>
        <v/>
      </c>
      <c r="J670" s="689"/>
      <c r="K670" s="691" t="str">
        <f>IFERROR(VLOOKUP(K669,科目・教員!$A$2:$B$349,2,0),"")</f>
        <v/>
      </c>
      <c r="L670" s="691"/>
      <c r="M670" s="688" t="str">
        <f>IFERROR(VLOOKUP(M669,科目・教員!$A$2:$B$349,2,0),"")</f>
        <v/>
      </c>
      <c r="N670" s="689"/>
      <c r="O670" s="691" t="str">
        <f>IFERROR(VLOOKUP(O669,科目・教員!$A$2:$B$349,2,0),"")</f>
        <v/>
      </c>
      <c r="P670" s="689"/>
      <c r="Q670" s="691" t="str">
        <f>IFERROR(VLOOKUP(Q669,科目・教員!$A$2:$B$349,2,0),"")</f>
        <v/>
      </c>
      <c r="R670" s="689"/>
      <c r="S670" s="691" t="str">
        <f>IFERROR(VLOOKUP(S669,科目・教員!$A$2:$B$349,2,0),"")</f>
        <v/>
      </c>
      <c r="T670" s="689"/>
      <c r="U670" s="21"/>
      <c r="Z670" s="696"/>
      <c r="AA670" s="681"/>
      <c r="AB670" s="681"/>
      <c r="AC670" s="681"/>
      <c r="AD670" s="681"/>
      <c r="AE670" s="681"/>
      <c r="AF670" s="681"/>
      <c r="AG670" s="681"/>
      <c r="AH670" s="681"/>
      <c r="AI670" s="681"/>
      <c r="AJ670" s="681"/>
      <c r="AK670" s="681"/>
      <c r="AL670" s="681"/>
      <c r="AM670" s="681"/>
      <c r="AN670" s="681"/>
      <c r="AO670" s="681"/>
      <c r="AP670" s="681"/>
      <c r="AQ670" s="681"/>
      <c r="AR670" s="681"/>
      <c r="AS670" s="681"/>
      <c r="AT670" s="681"/>
      <c r="AU670" s="681"/>
      <c r="AV670" s="681"/>
      <c r="AW670" s="681"/>
      <c r="AX670" s="681"/>
      <c r="AY670" s="681"/>
      <c r="AZ670" s="681"/>
      <c r="BA670" s="681"/>
      <c r="BB670" s="681"/>
      <c r="BC670" s="681"/>
      <c r="BD670" s="681"/>
      <c r="BE670" s="681"/>
      <c r="BF670" s="681"/>
      <c r="BG670" s="681"/>
      <c r="BH670" s="681"/>
      <c r="BI670" s="681"/>
      <c r="BJ670" s="681"/>
      <c r="BK670" s="675"/>
      <c r="BL670" s="675"/>
      <c r="BM670" s="675"/>
      <c r="BN670" s="681"/>
      <c r="BO670" s="681"/>
      <c r="BP670" s="681"/>
      <c r="BQ670" s="681"/>
      <c r="BR670" s="681"/>
      <c r="BS670" s="681"/>
      <c r="BT670" s="681"/>
      <c r="BU670" s="681"/>
      <c r="BV670" s="681"/>
      <c r="BW670" s="681"/>
    </row>
    <row r="671" spans="1:75" ht="13.5" customHeight="1">
      <c r="A671" s="696"/>
      <c r="B671" s="15" t="s">
        <v>60</v>
      </c>
      <c r="C671" s="688" t="str">
        <f>VLOOKUP($C652,'2025年度(1年後期)'!$B$5:$N$207,COLUMN('2025年度(1年後期)'!$I$5)+1,0)&amp;""</f>
        <v/>
      </c>
      <c r="D671" s="689"/>
      <c r="E671" s="690" t="str">
        <f>VLOOKUP($C652,'2025年度(2年後期)'!$B$5:$N$207,COLUMN('2025年度(2年後期)'!$I$5)+1,0)&amp;""</f>
        <v/>
      </c>
      <c r="F671" s="689"/>
      <c r="G671" s="690" t="str">
        <f>VLOOKUP($C652,'2025年度(3年後期)'!$B$5:$N$207,COLUMN('2025年度(3年後期)'!$I$5)+1,0)&amp;""</f>
        <v/>
      </c>
      <c r="H671" s="689"/>
      <c r="I671" s="690" t="str">
        <f>VLOOKUP($C652,'2025年度(4年後期)'!$B$5:$N$206,COLUMN('2025年度(4年後期)'!$I$5)+1,0)&amp;""</f>
        <v/>
      </c>
      <c r="J671" s="689"/>
      <c r="K671" s="691" t="str">
        <f>VLOOKUP($C652,'2025年度(助産後期)'!$B$5:$N$207,COLUMN('2025年度(助産後期)'!$I$5)+1,0)&amp;""</f>
        <v/>
      </c>
      <c r="L671" s="691"/>
      <c r="M671" s="688" t="str">
        <f>VLOOKUP($C652,'2025年度(M1後期)'!$B$5:$N$207,COLUMN('2025年度(M1後期)'!$I$5)+1,0)&amp;""</f>
        <v/>
      </c>
      <c r="N671" s="689"/>
      <c r="O671" s="691" t="str">
        <f>VLOOKUP($C652,'2025年度(M2後期)'!$B$5:$N$207,COLUMN('2025年度(M2後期)'!$I$5)+1,0)&amp;""</f>
        <v/>
      </c>
      <c r="P671" s="689"/>
      <c r="Q671" s="691" t="str">
        <f>VLOOKUP($C652,'2025年度(D1後期)'!$B$5:$N$207,COLUMN('2025年度(D1後期)'!$I$5)+1,0)&amp;""</f>
        <v/>
      </c>
      <c r="R671" s="689"/>
      <c r="S671" s="691" t="str">
        <f>VLOOKUP($C652,'2025年度(D23後期)'!$B$5:$N$207,COLUMN('2025年度(D23後期)'!$I$5)+1,0)&amp;""</f>
        <v/>
      </c>
      <c r="T671" s="689"/>
      <c r="U671" s="21"/>
      <c r="Z671" s="696"/>
      <c r="AA671" s="681"/>
      <c r="AB671" s="681"/>
      <c r="AC671" s="681"/>
      <c r="AD671" s="681"/>
      <c r="AE671" s="681"/>
      <c r="AF671" s="681"/>
      <c r="AG671" s="681"/>
      <c r="AH671" s="681"/>
      <c r="AI671" s="681"/>
      <c r="AJ671" s="681"/>
      <c r="AK671" s="681"/>
      <c r="AL671" s="681"/>
      <c r="AM671" s="681"/>
      <c r="AN671" s="681"/>
      <c r="AO671" s="681"/>
      <c r="AP671" s="681"/>
      <c r="AQ671" s="681"/>
      <c r="AR671" s="681"/>
      <c r="AS671" s="681"/>
      <c r="AT671" s="681"/>
      <c r="AU671" s="681"/>
      <c r="AV671" s="681"/>
      <c r="AW671" s="681"/>
      <c r="AX671" s="681"/>
      <c r="AY671" s="681"/>
      <c r="AZ671" s="681"/>
      <c r="BA671" s="681"/>
      <c r="BB671" s="681"/>
      <c r="BC671" s="681"/>
      <c r="BD671" s="681"/>
      <c r="BE671" s="681"/>
      <c r="BF671" s="681"/>
      <c r="BG671" s="681"/>
      <c r="BH671" s="681"/>
      <c r="BI671" s="681"/>
      <c r="BJ671" s="681"/>
      <c r="BK671" s="675"/>
      <c r="BL671" s="675"/>
      <c r="BM671" s="675"/>
      <c r="BN671" s="681"/>
      <c r="BO671" s="681"/>
      <c r="BP671" s="681"/>
      <c r="BQ671" s="681"/>
      <c r="BR671" s="681"/>
      <c r="BS671" s="681"/>
      <c r="BT671" s="681"/>
      <c r="BU671" s="681"/>
      <c r="BV671" s="681"/>
      <c r="BW671" s="681"/>
    </row>
    <row r="672" spans="1:75" ht="13.5" customHeight="1">
      <c r="A672" s="697"/>
      <c r="B672" s="16" t="s">
        <v>62</v>
      </c>
      <c r="C672" s="687"/>
      <c r="D672" s="685"/>
      <c r="E672" s="684"/>
      <c r="F672" s="685"/>
      <c r="G672" s="684"/>
      <c r="H672" s="685"/>
      <c r="I672" s="684"/>
      <c r="J672" s="685"/>
      <c r="K672" s="686"/>
      <c r="L672" s="686"/>
      <c r="M672" s="687"/>
      <c r="N672" s="685"/>
      <c r="O672" s="686"/>
      <c r="P672" s="685"/>
      <c r="Q672" s="686"/>
      <c r="R672" s="685"/>
      <c r="S672" s="686"/>
      <c r="T672" s="685"/>
      <c r="U672" s="21"/>
      <c r="Z672" s="697"/>
      <c r="AA672" s="682"/>
      <c r="AB672" s="682"/>
      <c r="AC672" s="682"/>
      <c r="AD672" s="682"/>
      <c r="AE672" s="682"/>
      <c r="AF672" s="682"/>
      <c r="AG672" s="682"/>
      <c r="AH672" s="682"/>
      <c r="AI672" s="682"/>
      <c r="AJ672" s="682"/>
      <c r="AK672" s="682"/>
      <c r="AL672" s="682"/>
      <c r="AM672" s="682"/>
      <c r="AN672" s="682"/>
      <c r="AO672" s="682"/>
      <c r="AP672" s="682"/>
      <c r="AQ672" s="682"/>
      <c r="AR672" s="682"/>
      <c r="AS672" s="682"/>
      <c r="AT672" s="682"/>
      <c r="AU672" s="682"/>
      <c r="AV672" s="682"/>
      <c r="AW672" s="682"/>
      <c r="AX672" s="682"/>
      <c r="AY672" s="682"/>
      <c r="AZ672" s="682"/>
      <c r="BA672" s="682"/>
      <c r="BB672" s="682"/>
      <c r="BC672" s="682"/>
      <c r="BD672" s="682"/>
      <c r="BE672" s="682"/>
      <c r="BF672" s="682"/>
      <c r="BG672" s="682"/>
      <c r="BH672" s="682"/>
      <c r="BI672" s="682"/>
      <c r="BJ672" s="682"/>
      <c r="BK672" s="676"/>
      <c r="BL672" s="676"/>
      <c r="BM672" s="676"/>
      <c r="BN672" s="682"/>
      <c r="BO672" s="682"/>
      <c r="BP672" s="682"/>
      <c r="BQ672" s="682"/>
      <c r="BR672" s="682"/>
      <c r="BS672" s="682"/>
      <c r="BT672" s="682"/>
      <c r="BU672" s="682"/>
      <c r="BV672" s="682"/>
      <c r="BW672" s="682"/>
    </row>
    <row r="673" spans="1:75" ht="13.5" customHeight="1">
      <c r="A673" s="696" t="s">
        <v>87</v>
      </c>
      <c r="B673" s="15" t="s">
        <v>55</v>
      </c>
      <c r="C673" s="692" t="str">
        <f>VLOOKUP($C652,'2025年度(1年後期)'!$B$5:$N$207,COLUMN('2025年度(1年後期)'!$K$5),0)&amp;""</f>
        <v/>
      </c>
      <c r="D673" s="693"/>
      <c r="E673" s="698" t="str">
        <f>VLOOKUP($C652,'2025年度(2年後期)'!$B$5:$N$207,COLUMN('2025年度(2年後期)'!$K$5),0)&amp;""</f>
        <v/>
      </c>
      <c r="F673" s="693"/>
      <c r="G673" s="698" t="str">
        <f>VLOOKUP($C652,'2025年度(3年後期)'!$B$5:$N$207,COLUMN('2025年度(3年後期)'!$K$5),0)&amp;""</f>
        <v/>
      </c>
      <c r="H673" s="693"/>
      <c r="I673" s="698" t="str">
        <f>VLOOKUP($C652,'2025年度(4年後期)'!$B$5:$N$206,COLUMN('2025年度(4年後期)'!$K$5),0)&amp;""</f>
        <v/>
      </c>
      <c r="J673" s="693"/>
      <c r="K673" s="694" t="str">
        <f>VLOOKUP($C652,'2025年度(助産後期)'!$B$5:$N$207,COLUMN('2025年度(助産後期)'!$K$5),0)&amp;""</f>
        <v/>
      </c>
      <c r="L673" s="694"/>
      <c r="M673" s="692" t="str">
        <f>VLOOKUP($C652,'2025年度(M1後期)'!$B$5:$N$207,COLUMN('2025年度(M1後期)'!$K$5),0)&amp;""</f>
        <v/>
      </c>
      <c r="N673" s="693"/>
      <c r="O673" s="694" t="str">
        <f>VLOOKUP($C652,'2025年度(M2後期)'!$B$5:$N$207,COLUMN('2025年度(M2後期)'!$K$5),0)&amp;""</f>
        <v/>
      </c>
      <c r="P673" s="693"/>
      <c r="Q673" s="694" t="str">
        <f>VLOOKUP($C652,'2025年度(D1後期)'!$B$5:$N$207,COLUMN('2025年度(D1後期)'!$K$5),0)&amp;""</f>
        <v/>
      </c>
      <c r="R673" s="693"/>
      <c r="S673" s="694" t="str">
        <f>VLOOKUP($C652,'2025年度(D23後期)'!$B$5:$N$207,COLUMN('2025年度(D23後期)'!$K$5),0)&amp;""</f>
        <v/>
      </c>
      <c r="T673" s="693"/>
      <c r="U673" s="608" t="s">
        <v>94</v>
      </c>
      <c r="Z673" s="696" t="str">
        <f>A673</f>
        <v>５時限（16：50～18：20）</v>
      </c>
      <c r="AA673" s="680"/>
      <c r="AB673" s="680"/>
      <c r="AC673" s="680"/>
      <c r="AD673" s="680"/>
      <c r="AE673" s="680"/>
      <c r="AF673" s="680"/>
      <c r="AG673" s="680"/>
      <c r="AH673" s="680"/>
      <c r="AI673" s="680"/>
      <c r="AJ673" s="680"/>
      <c r="AK673" s="680"/>
      <c r="AL673" s="680"/>
      <c r="AM673" s="680"/>
      <c r="AN673" s="680"/>
      <c r="AO673" s="680"/>
      <c r="AP673" s="680"/>
      <c r="AQ673" s="680"/>
      <c r="AR673" s="680"/>
      <c r="AS673" s="680"/>
      <c r="AT673" s="680"/>
      <c r="AU673" s="680"/>
      <c r="AV673" s="680"/>
      <c r="AW673" s="680"/>
      <c r="AX673" s="680"/>
      <c r="AY673" s="680"/>
      <c r="AZ673" s="680"/>
      <c r="BA673" s="680"/>
      <c r="BB673" s="680"/>
      <c r="BC673" s="680"/>
      <c r="BD673" s="680"/>
      <c r="BE673" s="680"/>
      <c r="BF673" s="680"/>
      <c r="BG673" s="680"/>
      <c r="BH673" s="680"/>
      <c r="BI673" s="680"/>
      <c r="BJ673" s="680" t="s">
        <v>139</v>
      </c>
      <c r="BK673" s="674"/>
      <c r="BL673" s="674"/>
      <c r="BM673" s="674"/>
      <c r="BN673" s="680"/>
      <c r="BO673" s="680"/>
      <c r="BP673" s="680"/>
      <c r="BQ673" s="680"/>
      <c r="BR673" s="680"/>
      <c r="BS673" s="680"/>
      <c r="BT673" s="680"/>
      <c r="BU673" s="680"/>
      <c r="BV673" s="680"/>
      <c r="BW673" s="680"/>
    </row>
    <row r="674" spans="1:75" ht="13.5" customHeight="1">
      <c r="A674" s="696"/>
      <c r="B674" s="15" t="s">
        <v>58</v>
      </c>
      <c r="C674" s="688" t="str">
        <f>IFERROR(VLOOKUP(C673,科目・教員!$A$2:$B$349,2,0),"")</f>
        <v/>
      </c>
      <c r="D674" s="689"/>
      <c r="E674" s="690" t="str">
        <f>IFERROR(VLOOKUP(E673,科目・教員!$A$2:$B$349,2,0),"")</f>
        <v/>
      </c>
      <c r="F674" s="689"/>
      <c r="G674" s="690" t="str">
        <f>IFERROR(VLOOKUP(G673,科目・教員!$A$2:$B$349,2,0),"")</f>
        <v/>
      </c>
      <c r="H674" s="689"/>
      <c r="I674" s="690" t="str">
        <f>IFERROR(VLOOKUP(I673,科目・教員!$A$2:$B$349,2,0),"")</f>
        <v/>
      </c>
      <c r="J674" s="689"/>
      <c r="K674" s="691" t="str">
        <f>IFERROR(VLOOKUP(K673,科目・教員!$A$2:$B$349,2,0),"")</f>
        <v/>
      </c>
      <c r="L674" s="691"/>
      <c r="M674" s="688" t="str">
        <f>IFERROR(VLOOKUP(M673,科目・教員!$A$2:$B$349,2,0),"")</f>
        <v/>
      </c>
      <c r="N674" s="689"/>
      <c r="O674" s="691" t="str">
        <f>IFERROR(VLOOKUP(O673,科目・教員!$A$2:$B$349,2,0),"")</f>
        <v/>
      </c>
      <c r="P674" s="689"/>
      <c r="Q674" s="691" t="str">
        <f>IFERROR(VLOOKUP(Q673,科目・教員!$A$2:$B$349,2,0),"")</f>
        <v/>
      </c>
      <c r="R674" s="689"/>
      <c r="S674" s="691" t="str">
        <f>IFERROR(VLOOKUP(S673,科目・教員!$A$2:$B$349,2,0),"")</f>
        <v/>
      </c>
      <c r="T674" s="689"/>
      <c r="U674" s="608" t="s">
        <v>141</v>
      </c>
      <c r="Z674" s="696"/>
      <c r="AA674" s="681"/>
      <c r="AB674" s="681"/>
      <c r="AC674" s="681"/>
      <c r="AD674" s="681"/>
      <c r="AE674" s="681"/>
      <c r="AF674" s="681"/>
      <c r="AG674" s="681"/>
      <c r="AH674" s="681"/>
      <c r="AI674" s="681"/>
      <c r="AJ674" s="681"/>
      <c r="AK674" s="681"/>
      <c r="AL674" s="681"/>
      <c r="AM674" s="681"/>
      <c r="AN674" s="681"/>
      <c r="AO674" s="681"/>
      <c r="AP674" s="681"/>
      <c r="AQ674" s="681"/>
      <c r="AR674" s="681"/>
      <c r="AS674" s="681"/>
      <c r="AT674" s="681"/>
      <c r="AU674" s="681"/>
      <c r="AV674" s="681"/>
      <c r="AW674" s="681"/>
      <c r="AX674" s="681"/>
      <c r="AY674" s="681"/>
      <c r="AZ674" s="681"/>
      <c r="BA674" s="681"/>
      <c r="BB674" s="681"/>
      <c r="BC674" s="681"/>
      <c r="BD674" s="681"/>
      <c r="BE674" s="681"/>
      <c r="BF674" s="681"/>
      <c r="BG674" s="681"/>
      <c r="BH674" s="681"/>
      <c r="BI674" s="681"/>
      <c r="BJ674" s="681"/>
      <c r="BK674" s="675"/>
      <c r="BL674" s="675"/>
      <c r="BM674" s="675"/>
      <c r="BN674" s="681"/>
      <c r="BO674" s="681"/>
      <c r="BP674" s="681"/>
      <c r="BQ674" s="681"/>
      <c r="BR674" s="681"/>
      <c r="BS674" s="681"/>
      <c r="BT674" s="681"/>
      <c r="BU674" s="681"/>
      <c r="BV674" s="681"/>
      <c r="BW674" s="681"/>
    </row>
    <row r="675" spans="1:75" ht="13.5" customHeight="1">
      <c r="A675" s="696"/>
      <c r="B675" s="15" t="s">
        <v>60</v>
      </c>
      <c r="C675" s="688" t="str">
        <f>VLOOKUP($C652,'2025年度(1年後期)'!$B$5:$N$207,COLUMN('2025年度(1年後期)'!$K$5)+1,0)&amp;""</f>
        <v/>
      </c>
      <c r="D675" s="689"/>
      <c r="E675" s="690" t="str">
        <f>VLOOKUP($C652,'2025年度(2年後期)'!$B$5:$N$207,COLUMN('2025年度(2年後期)'!$K$5)+1,0)&amp;""</f>
        <v/>
      </c>
      <c r="F675" s="689"/>
      <c r="G675" s="690" t="str">
        <f>VLOOKUP($C652,'2025年度(3年後期)'!$B$5:$N$207,COLUMN('2025年度(3年後期)'!$K$5)+1,0)&amp;""</f>
        <v/>
      </c>
      <c r="H675" s="689"/>
      <c r="I675" s="690" t="str">
        <f>VLOOKUP($C652,'2025年度(4年後期)'!$B$5:$N$206,COLUMN('2025年度(4年後期)'!$K$5)+1,0)&amp;""</f>
        <v/>
      </c>
      <c r="J675" s="689"/>
      <c r="K675" s="691" t="str">
        <f>VLOOKUP($C652,'2025年度(助産後期)'!$B$5:$N$207,COLUMN('2025年度(助産後期)'!$K$5)+1,0)&amp;""</f>
        <v/>
      </c>
      <c r="L675" s="691"/>
      <c r="M675" s="688" t="str">
        <f>VLOOKUP($C652,'2025年度(M1後期)'!$B$5:$N$207,COLUMN('2025年度(M1後期)'!$K$5)+1,0)&amp;""</f>
        <v/>
      </c>
      <c r="N675" s="689"/>
      <c r="O675" s="691" t="str">
        <f>VLOOKUP($C652,'2025年度(M1後期)'!$B$5:$N$207,COLUMN('2025年度(M1後期)'!$K$5)+1,0)&amp;""</f>
        <v/>
      </c>
      <c r="P675" s="689"/>
      <c r="Q675" s="691" t="str">
        <f>VLOOKUP($C652,'2025年度(D1後期)'!$B$5:$N$207,COLUMN('2025年度(D1後期)'!$K$5)+1,0)&amp;""</f>
        <v/>
      </c>
      <c r="R675" s="689"/>
      <c r="S675" s="691" t="str">
        <f>VLOOKUP($C652,'2025年度(D23後期)'!$B$5:$N$207,COLUMN('2025年度(D23後期)'!$K$5)+1,0)&amp;""</f>
        <v/>
      </c>
      <c r="T675" s="689"/>
      <c r="U675" s="608" t="s">
        <v>139</v>
      </c>
      <c r="Z675" s="696"/>
      <c r="AA675" s="681"/>
      <c r="AB675" s="681"/>
      <c r="AC675" s="681"/>
      <c r="AD675" s="681"/>
      <c r="AE675" s="681"/>
      <c r="AF675" s="681"/>
      <c r="AG675" s="681"/>
      <c r="AH675" s="681"/>
      <c r="AI675" s="681"/>
      <c r="AJ675" s="681"/>
      <c r="AK675" s="681"/>
      <c r="AL675" s="681"/>
      <c r="AM675" s="681"/>
      <c r="AN675" s="681"/>
      <c r="AO675" s="681"/>
      <c r="AP675" s="681"/>
      <c r="AQ675" s="681"/>
      <c r="AR675" s="681"/>
      <c r="AS675" s="681"/>
      <c r="AT675" s="681"/>
      <c r="AU675" s="681"/>
      <c r="AV675" s="681"/>
      <c r="AW675" s="681"/>
      <c r="AX675" s="681"/>
      <c r="AY675" s="681"/>
      <c r="AZ675" s="681"/>
      <c r="BA675" s="681"/>
      <c r="BB675" s="681"/>
      <c r="BC675" s="681"/>
      <c r="BD675" s="681"/>
      <c r="BE675" s="681"/>
      <c r="BF675" s="681"/>
      <c r="BG675" s="681"/>
      <c r="BH675" s="681"/>
      <c r="BI675" s="681"/>
      <c r="BJ675" s="681"/>
      <c r="BK675" s="675"/>
      <c r="BL675" s="675"/>
      <c r="BM675" s="675"/>
      <c r="BN675" s="681"/>
      <c r="BO675" s="681"/>
      <c r="BP675" s="681"/>
      <c r="BQ675" s="681"/>
      <c r="BR675" s="681"/>
      <c r="BS675" s="681"/>
      <c r="BT675" s="681"/>
      <c r="BU675" s="681"/>
      <c r="BV675" s="681"/>
      <c r="BW675" s="681"/>
    </row>
    <row r="676" spans="1:75" ht="13.5" customHeight="1">
      <c r="A676" s="697"/>
      <c r="B676" s="16" t="s">
        <v>62</v>
      </c>
      <c r="C676" s="687"/>
      <c r="D676" s="685"/>
      <c r="E676" s="684"/>
      <c r="F676" s="685"/>
      <c r="G676" s="684"/>
      <c r="H676" s="685"/>
      <c r="I676" s="684"/>
      <c r="J676" s="685"/>
      <c r="K676" s="686"/>
      <c r="L676" s="686"/>
      <c r="M676" s="687"/>
      <c r="N676" s="685"/>
      <c r="O676" s="686"/>
      <c r="P676" s="685"/>
      <c r="Q676" s="686"/>
      <c r="R676" s="685"/>
      <c r="S676" s="686"/>
      <c r="T676" s="685"/>
      <c r="U676" s="609" t="s">
        <v>69</v>
      </c>
      <c r="V676" s="19"/>
      <c r="W676" s="19"/>
      <c r="X676" s="19"/>
      <c r="Y676" s="19"/>
      <c r="Z676" s="697"/>
      <c r="AA676" s="682"/>
      <c r="AB676" s="682"/>
      <c r="AC676" s="682"/>
      <c r="AD676" s="682"/>
      <c r="AE676" s="682"/>
      <c r="AF676" s="682"/>
      <c r="AG676" s="682"/>
      <c r="AH676" s="682"/>
      <c r="AI676" s="682"/>
      <c r="AJ676" s="682"/>
      <c r="AK676" s="682"/>
      <c r="AL676" s="682"/>
      <c r="AM676" s="682"/>
      <c r="AN676" s="682"/>
      <c r="AO676" s="682"/>
      <c r="AP676" s="682"/>
      <c r="AQ676" s="682"/>
      <c r="AR676" s="682"/>
      <c r="AS676" s="682"/>
      <c r="AT676" s="682"/>
      <c r="AU676" s="682"/>
      <c r="AV676" s="682"/>
      <c r="AW676" s="682"/>
      <c r="AX676" s="682"/>
      <c r="AY676" s="682"/>
      <c r="AZ676" s="682"/>
      <c r="BA676" s="682"/>
      <c r="BB676" s="682"/>
      <c r="BC676" s="682"/>
      <c r="BD676" s="682"/>
      <c r="BE676" s="682"/>
      <c r="BF676" s="682"/>
      <c r="BG676" s="682"/>
      <c r="BH676" s="682"/>
      <c r="BI676" s="682"/>
      <c r="BJ676" s="682"/>
      <c r="BK676" s="676"/>
      <c r="BL676" s="676"/>
      <c r="BM676" s="676"/>
      <c r="BN676" s="682"/>
      <c r="BO676" s="682"/>
      <c r="BP676" s="682"/>
      <c r="BQ676" s="682"/>
      <c r="BR676" s="682"/>
      <c r="BS676" s="682"/>
      <c r="BT676" s="682"/>
      <c r="BU676" s="682"/>
      <c r="BV676" s="682"/>
      <c r="BW676" s="682"/>
    </row>
    <row r="677" spans="1:75" ht="21.75">
      <c r="A677" s="23"/>
      <c r="B677" s="24"/>
      <c r="C677" s="747">
        <f>C652+1</f>
        <v>46081</v>
      </c>
      <c r="D677" s="747"/>
      <c r="E677" s="747"/>
      <c r="F677" s="747"/>
      <c r="G677" s="747"/>
      <c r="H677" s="747"/>
      <c r="I677" s="747"/>
      <c r="J677" s="747"/>
      <c r="K677" s="747"/>
      <c r="L677" s="747"/>
      <c r="M677" s="747"/>
      <c r="N677" s="747"/>
      <c r="O677" s="747"/>
      <c r="P677" s="747"/>
      <c r="Q677" s="747"/>
      <c r="R677" s="747"/>
      <c r="S677" s="747"/>
      <c r="T677" s="747"/>
      <c r="U677" s="787">
        <f>C677</f>
        <v>46081</v>
      </c>
      <c r="V677" s="788"/>
      <c r="W677" s="788"/>
      <c r="X677" s="788"/>
      <c r="Y677" s="788"/>
      <c r="Z677" s="789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96" t="s">
        <v>54</v>
      </c>
      <c r="B678" s="12" t="s">
        <v>55</v>
      </c>
      <c r="C678" s="705" t="str">
        <f>VLOOKUP($C677,'2025年度(1年後期)'!$B$5:$N$207,COLUMN('2025年度(1年後期)'!$C$5),0)&amp;""</f>
        <v/>
      </c>
      <c r="D678" s="706"/>
      <c r="E678" s="713" t="str">
        <f>VLOOKUP($C677,'2025年度(2年後期)'!$B$5:$N$207,COLUMN('2025年度(2年後期)'!$C$5),0)&amp;""</f>
        <v/>
      </c>
      <c r="F678" s="706"/>
      <c r="G678" s="713" t="str">
        <f>VLOOKUP($C677,'2025年度(3年後期)'!$B$5:$N$207,COLUMN('2025年度(3年後期)'!$C$5),0)&amp;""</f>
        <v/>
      </c>
      <c r="H678" s="706"/>
      <c r="I678" s="713" t="str">
        <f>VLOOKUP($C677,'2025年度(4年後期)'!$B$5:$N$206,COLUMN('2025年度(4年後期)'!$C$5),0)&amp;""</f>
        <v/>
      </c>
      <c r="J678" s="706"/>
      <c r="K678" s="693" t="str">
        <f>VLOOKUP($C677,'2025年度(助産後期)'!$B$5:$N$207,COLUMN('2025年度(助産後期)'!$C$5),0)&amp;""</f>
        <v/>
      </c>
      <c r="L678" s="709"/>
      <c r="M678" s="723" t="str">
        <f>VLOOKUP($C677,'2025年度(M1後期)'!$B$5:$N$207,COLUMN('2025年度(M1後期)'!$C$5),0)&amp;""</f>
        <v/>
      </c>
      <c r="N678" s="709"/>
      <c r="O678" s="713" t="str">
        <f>VLOOKUP($C677,'2025年度(M2後期)'!$B$5:$N$207,COLUMN('2025年度(M2後期)'!$C$5),0)&amp;""</f>
        <v/>
      </c>
      <c r="P678" s="706"/>
      <c r="Q678" s="713" t="str">
        <f>VLOOKUP($C677,'2025年度(D1後期)'!$B$5:$N$207,COLUMN('2025年度(D1後期)'!$C$5),0)&amp;""</f>
        <v/>
      </c>
      <c r="R678" s="706"/>
      <c r="S678" s="693" t="str">
        <f>VLOOKUP($C677,'2025年度(D23後期)'!$B$5:$N$207,COLUMN('2025年度(D23後期)'!$C$5),0)&amp;""</f>
        <v/>
      </c>
      <c r="T678" s="706"/>
      <c r="U678" s="25"/>
      <c r="Z678" s="695" t="str">
        <f>A678</f>
        <v xml:space="preserve">１時限（09：20～10：50） </v>
      </c>
      <c r="AA678" s="680"/>
      <c r="AB678" s="680"/>
      <c r="AC678" s="680"/>
      <c r="AD678" s="680"/>
      <c r="AE678" s="680"/>
      <c r="AF678" s="680"/>
      <c r="AG678" s="680"/>
      <c r="AH678" s="680"/>
      <c r="AI678" s="680"/>
      <c r="AJ678" s="680"/>
      <c r="AK678" s="680"/>
      <c r="AL678" s="680"/>
      <c r="AM678" s="680"/>
      <c r="AN678" s="680"/>
      <c r="AO678" s="680"/>
      <c r="AP678" s="680"/>
      <c r="AQ678" s="680"/>
      <c r="AR678" s="680"/>
      <c r="AS678" s="680"/>
      <c r="AT678" s="680"/>
      <c r="AU678" s="680"/>
      <c r="AV678" s="680"/>
      <c r="AW678" s="680"/>
      <c r="AX678" s="680"/>
      <c r="AY678" s="680"/>
      <c r="AZ678" s="680"/>
      <c r="BA678" s="680"/>
      <c r="BB678" s="680"/>
      <c r="BC678" s="680"/>
      <c r="BD678" s="680"/>
      <c r="BE678" s="680"/>
      <c r="BF678" s="680"/>
      <c r="BG678" s="680"/>
      <c r="BH678" s="680"/>
      <c r="BI678" s="680"/>
      <c r="BJ678" s="680"/>
      <c r="BK678" s="674"/>
      <c r="BL678" s="674"/>
      <c r="BM678" s="674"/>
      <c r="BN678" s="680"/>
      <c r="BO678" s="680"/>
      <c r="BP678" s="680"/>
      <c r="BQ678" s="680"/>
      <c r="BR678" s="680"/>
      <c r="BS678" s="680"/>
      <c r="BT678" s="680"/>
      <c r="BU678" s="680"/>
      <c r="BV678" s="680"/>
      <c r="BW678" s="680"/>
    </row>
    <row r="679" spans="1:75" ht="13.5" customHeight="1">
      <c r="A679" s="696"/>
      <c r="B679" s="15" t="s">
        <v>58</v>
      </c>
      <c r="C679" s="708" t="str">
        <f>IFERROR(VLOOKUP(C678,科目・教員!$A$2:$B$349,2,0),"")</f>
        <v/>
      </c>
      <c r="D679" s="707"/>
      <c r="E679" s="716" t="str">
        <f>IFERROR(VLOOKUP(E678,科目・教員!$A$2:$B$349,2,0),"")</f>
        <v/>
      </c>
      <c r="F679" s="707"/>
      <c r="G679" s="716" t="str">
        <f>IFERROR(VLOOKUP(G678,科目・教員!$A$2:$B$349,2,0),"")</f>
        <v/>
      </c>
      <c r="H679" s="707"/>
      <c r="I679" s="716" t="str">
        <f>IFERROR(VLOOKUP(I678,科目・教員!$A$2:$B$349,2,0),"")</f>
        <v/>
      </c>
      <c r="J679" s="707"/>
      <c r="K679" s="689" t="str">
        <f>IFERROR(VLOOKUP(K678,科目・教員!$A$2:$B$349,2,0),"")</f>
        <v/>
      </c>
      <c r="L679" s="717"/>
      <c r="M679" s="718" t="str">
        <f>IFERROR(VLOOKUP(M678,科目・教員!$A$2:$B$349,2,0),"")</f>
        <v/>
      </c>
      <c r="N679" s="707"/>
      <c r="O679" s="716" t="str">
        <f>IFERROR(VLOOKUP(O678,科目・教員!$A$2:$B$349,2,0),"")</f>
        <v/>
      </c>
      <c r="P679" s="707"/>
      <c r="Q679" s="716" t="str">
        <f>IFERROR(VLOOKUP(Q678,科目・教員!$A$2:$B$349,2,0),"")</f>
        <v/>
      </c>
      <c r="R679" s="707"/>
      <c r="S679" s="689" t="str">
        <f>IFERROR(VLOOKUP(S678,科目・教員!$A$2:$B$349,2,0),"")</f>
        <v/>
      </c>
      <c r="T679" s="707"/>
      <c r="U679" s="25"/>
      <c r="Z679" s="696"/>
      <c r="AA679" s="681"/>
      <c r="AB679" s="681"/>
      <c r="AC679" s="681"/>
      <c r="AD679" s="681"/>
      <c r="AE679" s="681"/>
      <c r="AF679" s="681"/>
      <c r="AG679" s="681"/>
      <c r="AH679" s="681"/>
      <c r="AI679" s="681"/>
      <c r="AJ679" s="681"/>
      <c r="AK679" s="681"/>
      <c r="AL679" s="681"/>
      <c r="AM679" s="681"/>
      <c r="AN679" s="681"/>
      <c r="AO679" s="681"/>
      <c r="AP679" s="681"/>
      <c r="AQ679" s="681"/>
      <c r="AR679" s="681"/>
      <c r="AS679" s="681"/>
      <c r="AT679" s="681"/>
      <c r="AU679" s="681"/>
      <c r="AV679" s="681"/>
      <c r="AW679" s="681"/>
      <c r="AX679" s="681"/>
      <c r="AY679" s="681"/>
      <c r="AZ679" s="681"/>
      <c r="BA679" s="681"/>
      <c r="BB679" s="681"/>
      <c r="BC679" s="681"/>
      <c r="BD679" s="681"/>
      <c r="BE679" s="681"/>
      <c r="BF679" s="681"/>
      <c r="BG679" s="681"/>
      <c r="BH679" s="681"/>
      <c r="BI679" s="681"/>
      <c r="BJ679" s="681"/>
      <c r="BK679" s="675"/>
      <c r="BL679" s="675"/>
      <c r="BM679" s="675"/>
      <c r="BN679" s="681"/>
      <c r="BO679" s="681"/>
      <c r="BP679" s="681"/>
      <c r="BQ679" s="681"/>
      <c r="BR679" s="681"/>
      <c r="BS679" s="681"/>
      <c r="BT679" s="681"/>
      <c r="BU679" s="681"/>
      <c r="BV679" s="681"/>
      <c r="BW679" s="681"/>
    </row>
    <row r="680" spans="1:75" ht="13.5" customHeight="1">
      <c r="A680" s="696"/>
      <c r="B680" s="15" t="s">
        <v>60</v>
      </c>
      <c r="C680" s="708" t="str">
        <f>VLOOKUP($C677,'2025年度(1年後期)'!$B$5:$N$207,COLUMN('2025年度(1年後期)'!$C$5)+1,0)&amp;""</f>
        <v/>
      </c>
      <c r="D680" s="707"/>
      <c r="E680" s="716" t="str">
        <f>VLOOKUP($C677,'2025年度(2年後期)'!$B$5:$N$207,COLUMN('2025年度(2年後期)'!$C$5)+1,0)&amp;""</f>
        <v/>
      </c>
      <c r="F680" s="707"/>
      <c r="G680" s="716" t="str">
        <f>VLOOKUP($C677,'2025年度(3年後期)'!$B$5:$N$207,COLUMN('2025年度(3年後期)'!$C$5)+1,0)&amp;""</f>
        <v/>
      </c>
      <c r="H680" s="707"/>
      <c r="I680" s="716" t="str">
        <f>VLOOKUP($C677,'2025年度(4年後期)'!$B$5:$N$206,COLUMN('2025年度(4年後期)'!$C$5)+1,0)&amp;""</f>
        <v/>
      </c>
      <c r="J680" s="707"/>
      <c r="K680" s="689" t="str">
        <f>VLOOKUP($C677,'2025年度(助産後期)'!$B$5:$N$207,COLUMN('2025年度(助産後期)'!$C$5)+1,0)&amp;""</f>
        <v/>
      </c>
      <c r="L680" s="717"/>
      <c r="M680" s="718" t="str">
        <f>VLOOKUP($C677,'2025年度(M1後期)'!$B$5:$N$207,COLUMN('2025年度(M1後期)'!$C$5)+1,0)&amp;""</f>
        <v/>
      </c>
      <c r="N680" s="707"/>
      <c r="O680" s="716" t="str">
        <f>VLOOKUP($C677,'2025年度(M2後期)'!$B$5:$N$207,COLUMN('2025年度(M2後期)'!$C$5)+1,0)&amp;""</f>
        <v/>
      </c>
      <c r="P680" s="707"/>
      <c r="Q680" s="716" t="str">
        <f>VLOOKUP($C677,'2025年度(D1後期)'!$B$5:$N$207,COLUMN('2025年度(D1後期)'!$C$5)+1,0)&amp;""</f>
        <v/>
      </c>
      <c r="R680" s="707"/>
      <c r="S680" s="689" t="str">
        <f>VLOOKUP($C677,'2025年度(D23後期)'!$B$5:$N$207,COLUMN('2025年度(D23後期)'!$C$5)+1,0)&amp;""</f>
        <v/>
      </c>
      <c r="T680" s="707"/>
      <c r="U680" s="25"/>
      <c r="Z680" s="696"/>
      <c r="AA680" s="681"/>
      <c r="AB680" s="681"/>
      <c r="AC680" s="681"/>
      <c r="AD680" s="681"/>
      <c r="AE680" s="681"/>
      <c r="AF680" s="681"/>
      <c r="AG680" s="681"/>
      <c r="AH680" s="681"/>
      <c r="AI680" s="681"/>
      <c r="AJ680" s="681"/>
      <c r="AK680" s="681"/>
      <c r="AL680" s="681"/>
      <c r="AM680" s="681"/>
      <c r="AN680" s="681"/>
      <c r="AO680" s="681"/>
      <c r="AP680" s="681"/>
      <c r="AQ680" s="681"/>
      <c r="AR680" s="681"/>
      <c r="AS680" s="681"/>
      <c r="AT680" s="681"/>
      <c r="AU680" s="681"/>
      <c r="AV680" s="681"/>
      <c r="AW680" s="681"/>
      <c r="AX680" s="681"/>
      <c r="AY680" s="681"/>
      <c r="AZ680" s="681"/>
      <c r="BA680" s="681"/>
      <c r="BB680" s="681"/>
      <c r="BC680" s="681"/>
      <c r="BD680" s="681"/>
      <c r="BE680" s="681"/>
      <c r="BF680" s="681"/>
      <c r="BG680" s="681"/>
      <c r="BH680" s="681"/>
      <c r="BI680" s="681"/>
      <c r="BJ680" s="681"/>
      <c r="BK680" s="675"/>
      <c r="BL680" s="675"/>
      <c r="BM680" s="675"/>
      <c r="BN680" s="681"/>
      <c r="BO680" s="681"/>
      <c r="BP680" s="681"/>
      <c r="BQ680" s="681"/>
      <c r="BR680" s="681"/>
      <c r="BS680" s="681"/>
      <c r="BT680" s="681"/>
      <c r="BU680" s="681"/>
      <c r="BV680" s="681"/>
      <c r="BW680" s="681"/>
    </row>
    <row r="681" spans="1:75" ht="13.5" customHeight="1">
      <c r="A681" s="697"/>
      <c r="B681" s="16" t="s">
        <v>62</v>
      </c>
      <c r="C681" s="687"/>
      <c r="D681" s="719"/>
      <c r="E681" s="684"/>
      <c r="F681" s="719"/>
      <c r="G681" s="684"/>
      <c r="H681" s="719"/>
      <c r="I681" s="684"/>
      <c r="J681" s="719"/>
      <c r="K681" s="686"/>
      <c r="L681" s="720"/>
      <c r="M681" s="721"/>
      <c r="N681" s="719"/>
      <c r="O681" s="684"/>
      <c r="P681" s="719"/>
      <c r="Q681" s="684"/>
      <c r="R681" s="719"/>
      <c r="S681" s="686"/>
      <c r="T681" s="719"/>
      <c r="U681" s="25"/>
      <c r="Z681" s="697"/>
      <c r="AA681" s="682"/>
      <c r="AB681" s="682"/>
      <c r="AC681" s="682"/>
      <c r="AD681" s="682"/>
      <c r="AE681" s="682"/>
      <c r="AF681" s="682"/>
      <c r="AG681" s="682"/>
      <c r="AH681" s="682"/>
      <c r="AI681" s="682"/>
      <c r="AJ681" s="682"/>
      <c r="AK681" s="682"/>
      <c r="AL681" s="682"/>
      <c r="AM681" s="682"/>
      <c r="AN681" s="682"/>
      <c r="AO681" s="682"/>
      <c r="AP681" s="682"/>
      <c r="AQ681" s="682"/>
      <c r="AR681" s="682"/>
      <c r="AS681" s="682"/>
      <c r="AT681" s="682"/>
      <c r="AU681" s="682"/>
      <c r="AV681" s="682"/>
      <c r="AW681" s="682"/>
      <c r="AX681" s="682"/>
      <c r="AY681" s="682"/>
      <c r="AZ681" s="682"/>
      <c r="BA681" s="682"/>
      <c r="BB681" s="682"/>
      <c r="BC681" s="682"/>
      <c r="BD681" s="682"/>
      <c r="BE681" s="682"/>
      <c r="BF681" s="682"/>
      <c r="BG681" s="682"/>
      <c r="BH681" s="682"/>
      <c r="BI681" s="682"/>
      <c r="BJ681" s="682"/>
      <c r="BK681" s="676"/>
      <c r="BL681" s="676"/>
      <c r="BM681" s="676"/>
      <c r="BN681" s="682"/>
      <c r="BO681" s="682"/>
      <c r="BP681" s="682"/>
      <c r="BQ681" s="682"/>
      <c r="BR681" s="682"/>
      <c r="BS681" s="682"/>
      <c r="BT681" s="682"/>
      <c r="BU681" s="682"/>
      <c r="BV681" s="682"/>
      <c r="BW681" s="682"/>
    </row>
    <row r="682" spans="1:75" ht="13.5" customHeight="1">
      <c r="A682" s="696" t="s">
        <v>64</v>
      </c>
      <c r="B682" s="15" t="s">
        <v>55</v>
      </c>
      <c r="C682" s="705" t="str">
        <f>VLOOKUP($C677,'2025年度(1年後期)'!$B$5:$N$207,COLUMN('2025年度(1年後期)'!$E$5),0)&amp;""</f>
        <v/>
      </c>
      <c r="D682" s="706"/>
      <c r="E682" s="713" t="str">
        <f>VLOOKUP($C677,'2025年度(2年後期)'!$B$5:$N$207,COLUMN('2025年度(2年後期)'!$E$5),0)&amp;""</f>
        <v/>
      </c>
      <c r="F682" s="706"/>
      <c r="G682" s="713" t="str">
        <f>VLOOKUP($C677,'2025年度(3年後期)'!$B$5:$N$207,COLUMN('2025年度(3年後期)'!$E$5),0)&amp;""</f>
        <v/>
      </c>
      <c r="H682" s="706"/>
      <c r="I682" s="713" t="str">
        <f>VLOOKUP($C677,'2025年度(4年後期)'!$B$5:$N$206,COLUMN('2025年度(4年後期)'!$E$5),0)&amp;""</f>
        <v/>
      </c>
      <c r="J682" s="706"/>
      <c r="K682" s="693" t="str">
        <f>VLOOKUP($C677,'2025年度(助産後期)'!$B$5:$N$207,COLUMN('2025年度(助産後期)'!$E$5),0)&amp;""</f>
        <v/>
      </c>
      <c r="L682" s="709"/>
      <c r="M682" s="705" t="str">
        <f>VLOOKUP($C677,'2025年度(M1後期)'!$B$5:$N$207,COLUMN('2025年度(M1後期)'!$E$5),0)&amp;""</f>
        <v/>
      </c>
      <c r="N682" s="706"/>
      <c r="O682" s="693" t="str">
        <f>VLOOKUP($C677,'2025年度(M2後期)'!$B$5:$N$207,COLUMN('2025年度(M2後期)'!$E$5),0)&amp;""</f>
        <v/>
      </c>
      <c r="P682" s="706"/>
      <c r="Q682" s="693" t="str">
        <f>VLOOKUP($C677,'2025年度(D1後期)'!$B$5:$N$207,COLUMN('2025年度(D1後期)'!$E$5),0)&amp;""</f>
        <v/>
      </c>
      <c r="R682" s="706"/>
      <c r="S682" s="693" t="str">
        <f>VLOOKUP($C677,'2025年度(D23後期)'!$B$5:$N$207,COLUMN('2025年度(D23後期)'!$E$5),0)&amp;""</f>
        <v/>
      </c>
      <c r="T682" s="706"/>
      <c r="U682" s="21"/>
      <c r="Z682" s="696" t="str">
        <f>A682</f>
        <v>２時限（11：00～12：30）</v>
      </c>
      <c r="AA682" s="680"/>
      <c r="AB682" s="680"/>
      <c r="AC682" s="680"/>
      <c r="AD682" s="680"/>
      <c r="AE682" s="680"/>
      <c r="AF682" s="680"/>
      <c r="AG682" s="680"/>
      <c r="AH682" s="680"/>
      <c r="AI682" s="680"/>
      <c r="AJ682" s="680"/>
      <c r="AK682" s="680"/>
      <c r="AL682" s="680"/>
      <c r="AM682" s="680"/>
      <c r="AN682" s="680"/>
      <c r="AO682" s="680"/>
      <c r="AP682" s="680"/>
      <c r="AQ682" s="680"/>
      <c r="AR682" s="680"/>
      <c r="AS682" s="680"/>
      <c r="AT682" s="680"/>
      <c r="AU682" s="680"/>
      <c r="AV682" s="680"/>
      <c r="AW682" s="680"/>
      <c r="AX682" s="680"/>
      <c r="AY682" s="680"/>
      <c r="AZ682" s="680"/>
      <c r="BA682" s="680"/>
      <c r="BB682" s="680"/>
      <c r="BC682" s="680"/>
      <c r="BD682" s="680"/>
      <c r="BE682" s="680"/>
      <c r="BF682" s="680"/>
      <c r="BG682" s="680"/>
      <c r="BH682" s="680"/>
      <c r="BI682" s="680"/>
      <c r="BJ682" s="680"/>
      <c r="BK682" s="674"/>
      <c r="BL682" s="674"/>
      <c r="BM682" s="674"/>
      <c r="BN682" s="680"/>
      <c r="BO682" s="680"/>
      <c r="BP682" s="680"/>
      <c r="BQ682" s="680"/>
      <c r="BR682" s="680"/>
      <c r="BS682" s="680"/>
      <c r="BT682" s="680"/>
      <c r="BU682" s="680"/>
      <c r="BV682" s="680"/>
      <c r="BW682" s="680"/>
    </row>
    <row r="683" spans="1:75" ht="13.5" customHeight="1">
      <c r="A683" s="696"/>
      <c r="B683" s="15" t="s">
        <v>58</v>
      </c>
      <c r="C683" s="708" t="str">
        <f>IFERROR(VLOOKUP(C682,科目・教員!$A$2:$B$349,2,0),"")</f>
        <v/>
      </c>
      <c r="D683" s="707"/>
      <c r="E683" s="716" t="str">
        <f>IFERROR(VLOOKUP(E682,科目・教員!$A$2:$B$349,2,0),"")</f>
        <v/>
      </c>
      <c r="F683" s="707"/>
      <c r="G683" s="716" t="str">
        <f>IFERROR(VLOOKUP(G682,科目・教員!$A$2:$B$349,2,0),"")</f>
        <v/>
      </c>
      <c r="H683" s="707"/>
      <c r="I683" s="716" t="str">
        <f>IFERROR(VLOOKUP(I682,科目・教員!$A$2:$B$349,2,0),"")</f>
        <v/>
      </c>
      <c r="J683" s="707"/>
      <c r="K683" s="689" t="str">
        <f>IFERROR(VLOOKUP(K682,科目・教員!$A$2:$B$349,2,0),"")</f>
        <v/>
      </c>
      <c r="L683" s="717"/>
      <c r="M683" s="708" t="str">
        <f>IFERROR(VLOOKUP(M682,科目・教員!$A$2:$B$349,2,0),"")</f>
        <v/>
      </c>
      <c r="N683" s="707"/>
      <c r="O683" s="689" t="str">
        <f>IFERROR(VLOOKUP(O682,科目・教員!$A$2:$B$349,2,0),"")</f>
        <v/>
      </c>
      <c r="P683" s="707"/>
      <c r="Q683" s="689" t="str">
        <f>IFERROR(VLOOKUP(Q682,科目・教員!$A$2:$B$349,2,0),"")</f>
        <v/>
      </c>
      <c r="R683" s="707"/>
      <c r="S683" s="689" t="str">
        <f>IFERROR(VLOOKUP(S682,科目・教員!$A$2:$B$349,2,0),"")</f>
        <v/>
      </c>
      <c r="T683" s="707"/>
      <c r="U683" s="21"/>
      <c r="Z683" s="696"/>
      <c r="AA683" s="681"/>
      <c r="AB683" s="681"/>
      <c r="AC683" s="681"/>
      <c r="AD683" s="681"/>
      <c r="AE683" s="681"/>
      <c r="AF683" s="681"/>
      <c r="AG683" s="681"/>
      <c r="AH683" s="681"/>
      <c r="AI683" s="681"/>
      <c r="AJ683" s="681"/>
      <c r="AK683" s="681"/>
      <c r="AL683" s="681"/>
      <c r="AM683" s="681"/>
      <c r="AN683" s="681"/>
      <c r="AO683" s="681"/>
      <c r="AP683" s="681"/>
      <c r="AQ683" s="681"/>
      <c r="AR683" s="681"/>
      <c r="AS683" s="681"/>
      <c r="AT683" s="681"/>
      <c r="AU683" s="681"/>
      <c r="AV683" s="681"/>
      <c r="AW683" s="681"/>
      <c r="AX683" s="681"/>
      <c r="AY683" s="681"/>
      <c r="AZ683" s="681"/>
      <c r="BA683" s="681"/>
      <c r="BB683" s="681"/>
      <c r="BC683" s="681"/>
      <c r="BD683" s="681"/>
      <c r="BE683" s="681"/>
      <c r="BF683" s="681"/>
      <c r="BG683" s="681"/>
      <c r="BH683" s="681"/>
      <c r="BI683" s="681"/>
      <c r="BJ683" s="681"/>
      <c r="BK683" s="675"/>
      <c r="BL683" s="675"/>
      <c r="BM683" s="675"/>
      <c r="BN683" s="681"/>
      <c r="BO683" s="681"/>
      <c r="BP683" s="681"/>
      <c r="BQ683" s="681"/>
      <c r="BR683" s="681"/>
      <c r="BS683" s="681"/>
      <c r="BT683" s="681"/>
      <c r="BU683" s="681"/>
      <c r="BV683" s="681"/>
      <c r="BW683" s="681"/>
    </row>
    <row r="684" spans="1:75" ht="13.5" customHeight="1">
      <c r="A684" s="696"/>
      <c r="B684" s="15" t="s">
        <v>60</v>
      </c>
      <c r="C684" s="708" t="str">
        <f>VLOOKUP($C677,'2025年度(1年後期)'!$B$5:$N$207,COLUMN('2025年度(1年後期)'!$E$5)+1,0)&amp;""</f>
        <v/>
      </c>
      <c r="D684" s="707"/>
      <c r="E684" s="716" t="str">
        <f>VLOOKUP($C677,'2025年度(2年後期)'!$B$5:$N$207,COLUMN('2025年度(2年後期)'!$E$5)+1,0)&amp;""</f>
        <v/>
      </c>
      <c r="F684" s="707"/>
      <c r="G684" s="716" t="str">
        <f>VLOOKUP($C677,'2025年度(3年後期)'!$B$5:$N$207,COLUMN('2025年度(3年後期)'!$E$5)+1,0)&amp;""</f>
        <v/>
      </c>
      <c r="H684" s="707"/>
      <c r="I684" s="716" t="str">
        <f>VLOOKUP($C677,'2025年度(4年後期)'!$B$5:$N$206,COLUMN('2025年度(4年後期)'!$E$5)+1,0)&amp;""</f>
        <v/>
      </c>
      <c r="J684" s="707"/>
      <c r="K684" s="689" t="str">
        <f>VLOOKUP($C677,'2025年度(助産後期)'!$B$5:$N$207,COLUMN('2025年度(助産後期)'!$E$5)+1,0)&amp;""</f>
        <v/>
      </c>
      <c r="L684" s="717"/>
      <c r="M684" s="708" t="str">
        <f>VLOOKUP($C677,'2025年度(M1後期)'!$B$5:$N$207,COLUMN('2025年度(M1後期)'!$E$5)+1,0)&amp;""</f>
        <v/>
      </c>
      <c r="N684" s="707"/>
      <c r="O684" s="689" t="str">
        <f>VLOOKUP($C677,'2025年度(M2後期)'!$B$5:$N$207,COLUMN('2025年度(M2後期)'!$E$5)+1,0)&amp;""</f>
        <v/>
      </c>
      <c r="P684" s="707"/>
      <c r="Q684" s="689" t="str">
        <f>VLOOKUP($C677,'2025年度(D1後期)'!$B$5:$N$207,COLUMN('2025年度(D1後期)'!$E$5)+1,0)&amp;""</f>
        <v/>
      </c>
      <c r="R684" s="707"/>
      <c r="S684" s="689" t="str">
        <f>VLOOKUP($C677,'2025年度(D23後期)'!$B$5:$N$207,COLUMN('2025年度(D23後期)'!$E$5)+1,0)&amp;""</f>
        <v/>
      </c>
      <c r="T684" s="707"/>
      <c r="U684" s="21"/>
      <c r="Z684" s="696"/>
      <c r="AA684" s="681"/>
      <c r="AB684" s="681"/>
      <c r="AC684" s="681"/>
      <c r="AD684" s="681"/>
      <c r="AE684" s="681"/>
      <c r="AF684" s="681"/>
      <c r="AG684" s="681"/>
      <c r="AH684" s="681"/>
      <c r="AI684" s="681"/>
      <c r="AJ684" s="681"/>
      <c r="AK684" s="681"/>
      <c r="AL684" s="681"/>
      <c r="AM684" s="681"/>
      <c r="AN684" s="681"/>
      <c r="AO684" s="681"/>
      <c r="AP684" s="681"/>
      <c r="AQ684" s="681"/>
      <c r="AR684" s="681"/>
      <c r="AS684" s="681"/>
      <c r="AT684" s="681"/>
      <c r="AU684" s="681"/>
      <c r="AV684" s="681"/>
      <c r="AW684" s="681"/>
      <c r="AX684" s="681"/>
      <c r="AY684" s="681"/>
      <c r="AZ684" s="681"/>
      <c r="BA684" s="681"/>
      <c r="BB684" s="681"/>
      <c r="BC684" s="681"/>
      <c r="BD684" s="681"/>
      <c r="BE684" s="681"/>
      <c r="BF684" s="681"/>
      <c r="BG684" s="681"/>
      <c r="BH684" s="681"/>
      <c r="BI684" s="681"/>
      <c r="BJ684" s="681"/>
      <c r="BK684" s="675"/>
      <c r="BL684" s="675"/>
      <c r="BM684" s="675"/>
      <c r="BN684" s="681"/>
      <c r="BO684" s="681"/>
      <c r="BP684" s="681"/>
      <c r="BQ684" s="681"/>
      <c r="BR684" s="681"/>
      <c r="BS684" s="681"/>
      <c r="BT684" s="681"/>
      <c r="BU684" s="681"/>
      <c r="BV684" s="681"/>
      <c r="BW684" s="681"/>
    </row>
    <row r="685" spans="1:75" ht="13.5" customHeight="1">
      <c r="A685" s="712"/>
      <c r="B685" s="16" t="s">
        <v>62</v>
      </c>
      <c r="C685" s="687"/>
      <c r="D685" s="685"/>
      <c r="E685" s="684"/>
      <c r="F685" s="685"/>
      <c r="G685" s="684"/>
      <c r="H685" s="685"/>
      <c r="I685" s="684"/>
      <c r="J685" s="685"/>
      <c r="K685" s="686"/>
      <c r="L685" s="686"/>
      <c r="M685" s="687"/>
      <c r="N685" s="685"/>
      <c r="O685" s="686"/>
      <c r="P685" s="685"/>
      <c r="Q685" s="686"/>
      <c r="R685" s="685"/>
      <c r="S685" s="686"/>
      <c r="T685" s="685"/>
      <c r="U685" s="21"/>
      <c r="Z685" s="697"/>
      <c r="AA685" s="682"/>
      <c r="AB685" s="682"/>
      <c r="AC685" s="682"/>
      <c r="AD685" s="682"/>
      <c r="AE685" s="682"/>
      <c r="AF685" s="682"/>
      <c r="AG685" s="682"/>
      <c r="AH685" s="682"/>
      <c r="AI685" s="682"/>
      <c r="AJ685" s="682"/>
      <c r="AK685" s="682"/>
      <c r="AL685" s="682"/>
      <c r="AM685" s="682"/>
      <c r="AN685" s="682"/>
      <c r="AO685" s="682"/>
      <c r="AP685" s="682"/>
      <c r="AQ685" s="682"/>
      <c r="AR685" s="682"/>
      <c r="AS685" s="682"/>
      <c r="AT685" s="682"/>
      <c r="AU685" s="682"/>
      <c r="AV685" s="682"/>
      <c r="AW685" s="682"/>
      <c r="AX685" s="682"/>
      <c r="AY685" s="682"/>
      <c r="AZ685" s="682"/>
      <c r="BA685" s="682"/>
      <c r="BB685" s="682"/>
      <c r="BC685" s="682"/>
      <c r="BD685" s="682"/>
      <c r="BE685" s="682"/>
      <c r="BF685" s="682"/>
      <c r="BG685" s="682"/>
      <c r="BH685" s="682"/>
      <c r="BI685" s="682"/>
      <c r="BJ685" s="682"/>
      <c r="BK685" s="676"/>
      <c r="BL685" s="676"/>
      <c r="BM685" s="676"/>
      <c r="BN685" s="682"/>
      <c r="BO685" s="682"/>
      <c r="BP685" s="682"/>
      <c r="BQ685" s="682"/>
      <c r="BR685" s="682"/>
      <c r="BS685" s="682"/>
      <c r="BT685" s="682"/>
      <c r="BU685" s="682"/>
      <c r="BV685" s="682"/>
      <c r="BW685" s="682"/>
    </row>
    <row r="686" spans="1:75" ht="13.5" customHeight="1">
      <c r="A686" s="695" t="s">
        <v>70</v>
      </c>
      <c r="B686" s="17" t="s">
        <v>71</v>
      </c>
      <c r="C686" s="705"/>
      <c r="D686" s="706"/>
      <c r="E686" s="713"/>
      <c r="F686" s="706"/>
      <c r="G686" s="713"/>
      <c r="H686" s="706"/>
      <c r="I686" s="713"/>
      <c r="J686" s="706"/>
      <c r="K686" s="693"/>
      <c r="L686" s="709"/>
      <c r="M686" s="705"/>
      <c r="N686" s="706"/>
      <c r="O686" s="693"/>
      <c r="P686" s="706"/>
      <c r="Q686" s="693"/>
      <c r="R686" s="706"/>
      <c r="S686" s="693"/>
      <c r="T686" s="706"/>
      <c r="U686" s="21"/>
      <c r="Z686" s="696" t="str">
        <f>A686</f>
        <v>昼休み（12：30～13：30）</v>
      </c>
      <c r="AA686" s="680"/>
      <c r="AB686" s="680"/>
      <c r="AC686" s="680"/>
      <c r="AD686" s="680"/>
      <c r="AE686" s="680"/>
      <c r="AF686" s="680"/>
      <c r="AG686" s="680"/>
      <c r="AH686" s="680"/>
      <c r="AI686" s="680"/>
      <c r="AJ686" s="680"/>
      <c r="AK686" s="680"/>
      <c r="AL686" s="680"/>
      <c r="AM686" s="680"/>
      <c r="AN686" s="680"/>
      <c r="AO686" s="680"/>
      <c r="AP686" s="680"/>
      <c r="AQ686" s="680"/>
      <c r="AR686" s="680"/>
      <c r="AS686" s="680"/>
      <c r="AT686" s="680"/>
      <c r="AU686" s="680"/>
      <c r="AV686" s="680"/>
      <c r="AW686" s="680"/>
      <c r="AX686" s="680"/>
      <c r="AY686" s="680"/>
      <c r="AZ686" s="680"/>
      <c r="BA686" s="680"/>
      <c r="BB686" s="680"/>
      <c r="BC686" s="680"/>
      <c r="BD686" s="680"/>
      <c r="BE686" s="680"/>
      <c r="BF686" s="680"/>
      <c r="BG686" s="680"/>
      <c r="BH686" s="680"/>
      <c r="BI686" s="680"/>
      <c r="BJ686" s="680"/>
      <c r="BK686" s="674"/>
      <c r="BL686" s="674"/>
      <c r="BM686" s="674"/>
      <c r="BN686" s="680"/>
      <c r="BO686" s="680"/>
      <c r="BP686" s="680"/>
      <c r="BQ686" s="680"/>
      <c r="BR686" s="680"/>
      <c r="BS686" s="680"/>
      <c r="BT686" s="680"/>
      <c r="BU686" s="680"/>
      <c r="BV686" s="680"/>
      <c r="BW686" s="680"/>
    </row>
    <row r="687" spans="1:75" ht="13.5" customHeight="1">
      <c r="A687" s="696"/>
      <c r="B687" s="17" t="s">
        <v>73</v>
      </c>
      <c r="C687" s="708"/>
      <c r="D687" s="707"/>
      <c r="E687" s="716"/>
      <c r="F687" s="707"/>
      <c r="G687" s="716"/>
      <c r="H687" s="707"/>
      <c r="I687" s="716"/>
      <c r="J687" s="707"/>
      <c r="K687" s="689"/>
      <c r="L687" s="717"/>
      <c r="M687" s="708"/>
      <c r="N687" s="707"/>
      <c r="O687" s="689"/>
      <c r="P687" s="707"/>
      <c r="Q687" s="689"/>
      <c r="R687" s="707"/>
      <c r="S687" s="689"/>
      <c r="T687" s="707"/>
      <c r="U687" s="21"/>
      <c r="Z687" s="696"/>
      <c r="AA687" s="681"/>
      <c r="AB687" s="681"/>
      <c r="AC687" s="681"/>
      <c r="AD687" s="681"/>
      <c r="AE687" s="681"/>
      <c r="AF687" s="681"/>
      <c r="AG687" s="681"/>
      <c r="AH687" s="681"/>
      <c r="AI687" s="681"/>
      <c r="AJ687" s="681"/>
      <c r="AK687" s="681"/>
      <c r="AL687" s="681"/>
      <c r="AM687" s="681"/>
      <c r="AN687" s="681"/>
      <c r="AO687" s="681"/>
      <c r="AP687" s="681"/>
      <c r="AQ687" s="681"/>
      <c r="AR687" s="681"/>
      <c r="AS687" s="681"/>
      <c r="AT687" s="681"/>
      <c r="AU687" s="681"/>
      <c r="AV687" s="681"/>
      <c r="AW687" s="681"/>
      <c r="AX687" s="681"/>
      <c r="AY687" s="681"/>
      <c r="AZ687" s="681"/>
      <c r="BA687" s="681"/>
      <c r="BB687" s="681"/>
      <c r="BC687" s="681"/>
      <c r="BD687" s="681"/>
      <c r="BE687" s="681"/>
      <c r="BF687" s="681"/>
      <c r="BG687" s="681"/>
      <c r="BH687" s="681"/>
      <c r="BI687" s="681"/>
      <c r="BJ687" s="681"/>
      <c r="BK687" s="675"/>
      <c r="BL687" s="675"/>
      <c r="BM687" s="675"/>
      <c r="BN687" s="681"/>
      <c r="BO687" s="681"/>
      <c r="BP687" s="681"/>
      <c r="BQ687" s="681"/>
      <c r="BR687" s="681"/>
      <c r="BS687" s="681"/>
      <c r="BT687" s="681"/>
      <c r="BU687" s="681"/>
      <c r="BV687" s="681"/>
      <c r="BW687" s="681"/>
    </row>
    <row r="688" spans="1:75" ht="13.5" customHeight="1">
      <c r="A688" s="696"/>
      <c r="B688" s="17" t="s">
        <v>60</v>
      </c>
      <c r="C688" s="708"/>
      <c r="D688" s="707"/>
      <c r="E688" s="716"/>
      <c r="F688" s="707"/>
      <c r="G688" s="716"/>
      <c r="H688" s="707"/>
      <c r="I688" s="716"/>
      <c r="J688" s="707"/>
      <c r="K688" s="689"/>
      <c r="L688" s="717"/>
      <c r="M688" s="708"/>
      <c r="N688" s="707"/>
      <c r="O688" s="689"/>
      <c r="P688" s="707"/>
      <c r="Q688" s="689"/>
      <c r="R688" s="707"/>
      <c r="S688" s="689"/>
      <c r="T688" s="707"/>
      <c r="U688" s="21"/>
      <c r="Z688" s="696"/>
      <c r="AA688" s="681"/>
      <c r="AB688" s="681"/>
      <c r="AC688" s="681"/>
      <c r="AD688" s="681"/>
      <c r="AE688" s="681"/>
      <c r="AF688" s="681"/>
      <c r="AG688" s="681"/>
      <c r="AH688" s="681"/>
      <c r="AI688" s="681"/>
      <c r="AJ688" s="681"/>
      <c r="AK688" s="681"/>
      <c r="AL688" s="681"/>
      <c r="AM688" s="681"/>
      <c r="AN688" s="681"/>
      <c r="AO688" s="681"/>
      <c r="AP688" s="681"/>
      <c r="AQ688" s="681"/>
      <c r="AR688" s="681"/>
      <c r="AS688" s="681"/>
      <c r="AT688" s="681"/>
      <c r="AU688" s="681"/>
      <c r="AV688" s="681"/>
      <c r="AW688" s="681"/>
      <c r="AX688" s="681"/>
      <c r="AY688" s="681"/>
      <c r="AZ688" s="681"/>
      <c r="BA688" s="681"/>
      <c r="BB688" s="681"/>
      <c r="BC688" s="681"/>
      <c r="BD688" s="681"/>
      <c r="BE688" s="681"/>
      <c r="BF688" s="681"/>
      <c r="BG688" s="681"/>
      <c r="BH688" s="681"/>
      <c r="BI688" s="681"/>
      <c r="BJ688" s="681"/>
      <c r="BK688" s="675"/>
      <c r="BL688" s="675"/>
      <c r="BM688" s="675"/>
      <c r="BN688" s="681"/>
      <c r="BO688" s="681"/>
      <c r="BP688" s="681"/>
      <c r="BQ688" s="681"/>
      <c r="BR688" s="681"/>
      <c r="BS688" s="681"/>
      <c r="BT688" s="681"/>
      <c r="BU688" s="681"/>
      <c r="BV688" s="681"/>
      <c r="BW688" s="681"/>
    </row>
    <row r="689" spans="1:75" ht="13.5" customHeight="1">
      <c r="A689" s="697"/>
      <c r="B689" s="18" t="s">
        <v>62</v>
      </c>
      <c r="C689" s="714"/>
      <c r="D689" s="711"/>
      <c r="E689" s="715"/>
      <c r="F689" s="711"/>
      <c r="G689" s="715"/>
      <c r="H689" s="711"/>
      <c r="I689" s="715"/>
      <c r="J689" s="711"/>
      <c r="K689" s="710"/>
      <c r="L689" s="710"/>
      <c r="M689" s="714"/>
      <c r="N689" s="711"/>
      <c r="O689" s="710"/>
      <c r="P689" s="711"/>
      <c r="Q689" s="710"/>
      <c r="R689" s="711"/>
      <c r="S689" s="710"/>
      <c r="T689" s="711"/>
      <c r="U689" s="21"/>
      <c r="Z689" s="697"/>
      <c r="AA689" s="682"/>
      <c r="AB689" s="682"/>
      <c r="AC689" s="682"/>
      <c r="AD689" s="682"/>
      <c r="AE689" s="682"/>
      <c r="AF689" s="682"/>
      <c r="AG689" s="682"/>
      <c r="AH689" s="682"/>
      <c r="AI689" s="682"/>
      <c r="AJ689" s="682"/>
      <c r="AK689" s="682"/>
      <c r="AL689" s="682"/>
      <c r="AM689" s="682"/>
      <c r="AN689" s="682"/>
      <c r="AO689" s="682"/>
      <c r="AP689" s="682"/>
      <c r="AQ689" s="682"/>
      <c r="AR689" s="682"/>
      <c r="AS689" s="682"/>
      <c r="AT689" s="682"/>
      <c r="AU689" s="682"/>
      <c r="AV689" s="682"/>
      <c r="AW689" s="682"/>
      <c r="AX689" s="682"/>
      <c r="AY689" s="682"/>
      <c r="AZ689" s="682"/>
      <c r="BA689" s="682"/>
      <c r="BB689" s="682"/>
      <c r="BC689" s="682"/>
      <c r="BD689" s="682"/>
      <c r="BE689" s="682"/>
      <c r="BF689" s="682"/>
      <c r="BG689" s="682"/>
      <c r="BH689" s="682"/>
      <c r="BI689" s="682"/>
      <c r="BJ689" s="682"/>
      <c r="BK689" s="676"/>
      <c r="BL689" s="676"/>
      <c r="BM689" s="676"/>
      <c r="BN689" s="682"/>
      <c r="BO689" s="682"/>
      <c r="BP689" s="682"/>
      <c r="BQ689" s="682"/>
      <c r="BR689" s="682"/>
      <c r="BS689" s="682"/>
      <c r="BT689" s="682"/>
      <c r="BU689" s="682"/>
      <c r="BV689" s="682"/>
      <c r="BW689" s="682"/>
    </row>
    <row r="690" spans="1:75" ht="13.5" customHeight="1">
      <c r="A690" s="696" t="s">
        <v>74</v>
      </c>
      <c r="B690" s="15" t="s">
        <v>55</v>
      </c>
      <c r="C690" s="692" t="str">
        <f>VLOOKUP($C677,'2025年度(1年後期)'!$B$5:$N$207,COLUMN('2025年度(1年後期)'!$G$5),0)&amp;""</f>
        <v/>
      </c>
      <c r="D690" s="693"/>
      <c r="E690" s="698" t="str">
        <f>VLOOKUP($C677,'2025年度(2年後期)'!$B$5:$N$207,COLUMN('2025年度(2年後期)'!$G$5),0)&amp;""</f>
        <v/>
      </c>
      <c r="F690" s="693"/>
      <c r="G690" s="698" t="str">
        <f>VLOOKUP($C677,'2025年度(3年後期)'!$B$5:$N$207,COLUMN('2025年度(3年後期)'!$G$5),0)&amp;""</f>
        <v/>
      </c>
      <c r="H690" s="693"/>
      <c r="I690" s="698" t="str">
        <f>VLOOKUP($C677,'2025年度(4年後期)'!$B$5:$N$206,COLUMN('2025年度(4年後期)'!$G$5),0)&amp;""</f>
        <v/>
      </c>
      <c r="J690" s="693"/>
      <c r="K690" s="694" t="str">
        <f>VLOOKUP($C677,'2025年度(助産後期)'!$B$5:$N$207,COLUMN('2025年度(助産後期)'!$G$5),0)&amp;""</f>
        <v/>
      </c>
      <c r="L690" s="694"/>
      <c r="M690" s="692" t="str">
        <f>VLOOKUP($C677,'2025年度(M1後期)'!$B$5:$N$207,COLUMN('2025年度(M1後期)'!$G$5),0)&amp;""</f>
        <v/>
      </c>
      <c r="N690" s="693"/>
      <c r="O690" s="694" t="str">
        <f>VLOOKUP($C677,'2025年度(M2後期)'!$B$5:$N$207,COLUMN('2025年度(M2後期)'!$G$5),0)&amp;""</f>
        <v/>
      </c>
      <c r="P690" s="693"/>
      <c r="Q690" s="694" t="str">
        <f>VLOOKUP($C677,'2025年度(D1後期)'!$B$5:$N$207,COLUMN('2025年度(D1後期)'!$G$5),0)&amp;""</f>
        <v/>
      </c>
      <c r="R690" s="693"/>
      <c r="S690" s="694" t="str">
        <f>VLOOKUP($C677,'2025年度(D23後期)'!$B$5:$N$207,COLUMN('2025年度(D23後期)'!$G$5),0)&amp;""</f>
        <v/>
      </c>
      <c r="T690" s="693"/>
      <c r="U690" s="21"/>
      <c r="Z690" s="696" t="str">
        <f>A690</f>
        <v>３時限（13：30～15：00）</v>
      </c>
      <c r="AA690" s="680"/>
      <c r="AB690" s="680"/>
      <c r="AC690" s="680"/>
      <c r="AD690" s="680"/>
      <c r="AE690" s="680"/>
      <c r="AF690" s="680"/>
      <c r="AG690" s="680"/>
      <c r="AH690" s="680"/>
      <c r="AI690" s="680"/>
      <c r="AJ690" s="680"/>
      <c r="AK690" s="680"/>
      <c r="AL690" s="680"/>
      <c r="AM690" s="680"/>
      <c r="AN690" s="680"/>
      <c r="AO690" s="680"/>
      <c r="AP690" s="680"/>
      <c r="AQ690" s="680"/>
      <c r="AR690" s="680"/>
      <c r="AS690" s="680"/>
      <c r="AT690" s="680"/>
      <c r="AU690" s="680"/>
      <c r="AV690" s="680"/>
      <c r="AW690" s="680"/>
      <c r="AX690" s="680"/>
      <c r="AY690" s="680"/>
      <c r="AZ690" s="680"/>
      <c r="BA690" s="680"/>
      <c r="BB690" s="680"/>
      <c r="BC690" s="680"/>
      <c r="BD690" s="680"/>
      <c r="BE690" s="680"/>
      <c r="BF690" s="680"/>
      <c r="BG690" s="680"/>
      <c r="BH690" s="680"/>
      <c r="BI690" s="680"/>
      <c r="BJ690" s="680"/>
      <c r="BK690" s="674"/>
      <c r="BL690" s="674"/>
      <c r="BM690" s="674"/>
      <c r="BN690" s="680"/>
      <c r="BO690" s="680"/>
      <c r="BP690" s="680"/>
      <c r="BQ690" s="680"/>
      <c r="BR690" s="680"/>
      <c r="BS690" s="680"/>
      <c r="BT690" s="680"/>
      <c r="BU690" s="680"/>
      <c r="BV690" s="680"/>
      <c r="BW690" s="680"/>
    </row>
    <row r="691" spans="1:75" ht="13.5" customHeight="1">
      <c r="A691" s="696"/>
      <c r="B691" s="15" t="s">
        <v>58</v>
      </c>
      <c r="C691" s="688" t="str">
        <f>IFERROR(VLOOKUP(C690,科目・教員!$A$2:$B$349,2,0),"")</f>
        <v/>
      </c>
      <c r="D691" s="689"/>
      <c r="E691" s="690" t="str">
        <f>IFERROR(VLOOKUP(E690,科目・教員!$A$2:$B$349,2,0),"")</f>
        <v/>
      </c>
      <c r="F691" s="689"/>
      <c r="G691" s="690" t="str">
        <f>IFERROR(VLOOKUP(G690,科目・教員!$A$2:$B$349,2,0),"")</f>
        <v/>
      </c>
      <c r="H691" s="689"/>
      <c r="I691" s="690" t="str">
        <f>IFERROR(VLOOKUP(I690,科目・教員!$A$2:$B$349,2,0),"")</f>
        <v/>
      </c>
      <c r="J691" s="689"/>
      <c r="K691" s="691" t="str">
        <f>IFERROR(VLOOKUP(K690,科目・教員!$A$2:$B$349,2,0),"")</f>
        <v/>
      </c>
      <c r="L691" s="691"/>
      <c r="M691" s="688" t="str">
        <f>IFERROR(VLOOKUP(M690,科目・教員!$A$2:$B$349,2,0),"")</f>
        <v/>
      </c>
      <c r="N691" s="689"/>
      <c r="O691" s="691" t="str">
        <f>IFERROR(VLOOKUP(O690,科目・教員!$A$2:$B$349,2,0),"")</f>
        <v/>
      </c>
      <c r="P691" s="689"/>
      <c r="Q691" s="691" t="str">
        <f>IFERROR(VLOOKUP(Q690,科目・教員!$A$2:$B$349,2,0),"")</f>
        <v/>
      </c>
      <c r="R691" s="689"/>
      <c r="S691" s="691" t="str">
        <f>IFERROR(VLOOKUP(S690,科目・教員!$A$2:$B$349,2,0),"")</f>
        <v/>
      </c>
      <c r="T691" s="689"/>
      <c r="U691" s="21"/>
      <c r="Z691" s="696"/>
      <c r="AA691" s="681"/>
      <c r="AB691" s="681"/>
      <c r="AC691" s="681"/>
      <c r="AD691" s="681"/>
      <c r="AE691" s="681"/>
      <c r="AF691" s="681"/>
      <c r="AG691" s="681"/>
      <c r="AH691" s="681"/>
      <c r="AI691" s="681"/>
      <c r="AJ691" s="681"/>
      <c r="AK691" s="681"/>
      <c r="AL691" s="681"/>
      <c r="AM691" s="681"/>
      <c r="AN691" s="681"/>
      <c r="AO691" s="681"/>
      <c r="AP691" s="681"/>
      <c r="AQ691" s="681"/>
      <c r="AR691" s="681"/>
      <c r="AS691" s="681"/>
      <c r="AT691" s="681"/>
      <c r="AU691" s="681"/>
      <c r="AV691" s="681"/>
      <c r="AW691" s="681"/>
      <c r="AX691" s="681"/>
      <c r="AY691" s="681"/>
      <c r="AZ691" s="681"/>
      <c r="BA691" s="681"/>
      <c r="BB691" s="681"/>
      <c r="BC691" s="681"/>
      <c r="BD691" s="681"/>
      <c r="BE691" s="681"/>
      <c r="BF691" s="681"/>
      <c r="BG691" s="681"/>
      <c r="BH691" s="681"/>
      <c r="BI691" s="681"/>
      <c r="BJ691" s="681"/>
      <c r="BK691" s="675"/>
      <c r="BL691" s="675"/>
      <c r="BM691" s="675"/>
      <c r="BN691" s="681"/>
      <c r="BO691" s="681"/>
      <c r="BP691" s="681"/>
      <c r="BQ691" s="681"/>
      <c r="BR691" s="681"/>
      <c r="BS691" s="681"/>
      <c r="BT691" s="681"/>
      <c r="BU691" s="681"/>
      <c r="BV691" s="681"/>
      <c r="BW691" s="681"/>
    </row>
    <row r="692" spans="1:75" ht="13.5" customHeight="1">
      <c r="A692" s="696"/>
      <c r="B692" s="15" t="s">
        <v>60</v>
      </c>
      <c r="C692" s="688" t="str">
        <f>VLOOKUP($C677,'2025年度(1年後期)'!$B$5:$N$207,COLUMN('2025年度(1年後期)'!$G$5)+1,0)&amp;""</f>
        <v/>
      </c>
      <c r="D692" s="689"/>
      <c r="E692" s="690" t="str">
        <f>VLOOKUP($C677,'2025年度(2年後期)'!$B$5:$N$207,COLUMN('2025年度(2年後期)'!$G$5)+1,0)&amp;""</f>
        <v/>
      </c>
      <c r="F692" s="689"/>
      <c r="G692" s="690" t="str">
        <f>VLOOKUP($C677,'2025年度(3年後期)'!$B$5:$N$207,COLUMN('2025年度(3年後期)'!$G$5)+1,0)&amp;""</f>
        <v/>
      </c>
      <c r="H692" s="689"/>
      <c r="I692" s="690" t="str">
        <f>VLOOKUP($C677,'2025年度(4年後期)'!$B$5:$N$206,COLUMN('2025年度(4年後期)'!$G$5)+1,0)&amp;""</f>
        <v/>
      </c>
      <c r="J692" s="689"/>
      <c r="K692" s="691" t="str">
        <f>VLOOKUP($C677,'2025年度(助産後期)'!$B$5:$N$207,COLUMN('2025年度(助産後期)'!$G$5)+1,0)&amp;""</f>
        <v/>
      </c>
      <c r="L692" s="691"/>
      <c r="M692" s="688" t="str">
        <f>VLOOKUP($C677,'2025年度(M1後期)'!$B$5:$N$207,COLUMN('2025年度(M1後期)'!$G$5)+1,0)&amp;""</f>
        <v/>
      </c>
      <c r="N692" s="689"/>
      <c r="O692" s="691" t="str">
        <f>VLOOKUP($C677,'2025年度(M2後期)'!$B$5:$N$207,COLUMN('2025年度(M2後期)'!$G$5)+1,0)&amp;""</f>
        <v/>
      </c>
      <c r="P692" s="689"/>
      <c r="Q692" s="691" t="str">
        <f>VLOOKUP($C677,'2025年度(D1後期)'!$B$5:$N$207,COLUMN('2025年度(D1後期)'!$G$5)+1,0)&amp;""</f>
        <v/>
      </c>
      <c r="R692" s="689"/>
      <c r="S692" s="691" t="str">
        <f>VLOOKUP($C677,'2025年度(D23後期)'!$B$5:$N$207,COLUMN('2025年度(D23後期)'!$G$5)+1,0)&amp;""</f>
        <v/>
      </c>
      <c r="T692" s="689"/>
      <c r="U692" s="21"/>
      <c r="Z692" s="696"/>
      <c r="AA692" s="681"/>
      <c r="AB692" s="681"/>
      <c r="AC692" s="681"/>
      <c r="AD692" s="681"/>
      <c r="AE692" s="681"/>
      <c r="AF692" s="681"/>
      <c r="AG692" s="681"/>
      <c r="AH692" s="681"/>
      <c r="AI692" s="681"/>
      <c r="AJ692" s="681"/>
      <c r="AK692" s="681"/>
      <c r="AL692" s="681"/>
      <c r="AM692" s="681"/>
      <c r="AN692" s="681"/>
      <c r="AO692" s="681"/>
      <c r="AP692" s="681"/>
      <c r="AQ692" s="681"/>
      <c r="AR692" s="681"/>
      <c r="AS692" s="681"/>
      <c r="AT692" s="681"/>
      <c r="AU692" s="681"/>
      <c r="AV692" s="681"/>
      <c r="AW692" s="681"/>
      <c r="AX692" s="681"/>
      <c r="AY692" s="681"/>
      <c r="AZ692" s="681"/>
      <c r="BA692" s="681"/>
      <c r="BB692" s="681"/>
      <c r="BC692" s="681"/>
      <c r="BD692" s="681"/>
      <c r="BE692" s="681"/>
      <c r="BF692" s="681"/>
      <c r="BG692" s="681"/>
      <c r="BH692" s="681"/>
      <c r="BI692" s="681"/>
      <c r="BJ692" s="681"/>
      <c r="BK692" s="675"/>
      <c r="BL692" s="675"/>
      <c r="BM692" s="675"/>
      <c r="BN692" s="681"/>
      <c r="BO692" s="681"/>
      <c r="BP692" s="681"/>
      <c r="BQ692" s="681"/>
      <c r="BR692" s="681"/>
      <c r="BS692" s="681"/>
      <c r="BT692" s="681"/>
      <c r="BU692" s="681"/>
      <c r="BV692" s="681"/>
      <c r="BW692" s="681"/>
    </row>
    <row r="693" spans="1:75" ht="13.5" customHeight="1">
      <c r="A693" s="712"/>
      <c r="B693" s="16" t="s">
        <v>62</v>
      </c>
      <c r="C693" s="687"/>
      <c r="D693" s="685"/>
      <c r="E693" s="684"/>
      <c r="F693" s="685"/>
      <c r="G693" s="684"/>
      <c r="H693" s="685"/>
      <c r="I693" s="684"/>
      <c r="J693" s="685"/>
      <c r="K693" s="686"/>
      <c r="L693" s="686"/>
      <c r="M693" s="687"/>
      <c r="N693" s="685"/>
      <c r="O693" s="686"/>
      <c r="P693" s="685"/>
      <c r="Q693" s="686"/>
      <c r="R693" s="685"/>
      <c r="S693" s="686"/>
      <c r="T693" s="685"/>
      <c r="U693" s="21"/>
      <c r="Z693" s="697"/>
      <c r="AA693" s="682"/>
      <c r="AB693" s="682"/>
      <c r="AC693" s="682"/>
      <c r="AD693" s="682"/>
      <c r="AE693" s="682"/>
      <c r="AF693" s="682"/>
      <c r="AG693" s="682"/>
      <c r="AH693" s="682"/>
      <c r="AI693" s="682"/>
      <c r="AJ693" s="682"/>
      <c r="AK693" s="682"/>
      <c r="AL693" s="682"/>
      <c r="AM693" s="682"/>
      <c r="AN693" s="682"/>
      <c r="AO693" s="682"/>
      <c r="AP693" s="682"/>
      <c r="AQ693" s="682"/>
      <c r="AR693" s="682"/>
      <c r="AS693" s="682"/>
      <c r="AT693" s="682"/>
      <c r="AU693" s="682"/>
      <c r="AV693" s="682"/>
      <c r="AW693" s="682"/>
      <c r="AX693" s="682"/>
      <c r="AY693" s="682"/>
      <c r="AZ693" s="682"/>
      <c r="BA693" s="682"/>
      <c r="BB693" s="682"/>
      <c r="BC693" s="682"/>
      <c r="BD693" s="682"/>
      <c r="BE693" s="682"/>
      <c r="BF693" s="682"/>
      <c r="BG693" s="682"/>
      <c r="BH693" s="682"/>
      <c r="BI693" s="682"/>
      <c r="BJ693" s="682"/>
      <c r="BK693" s="676"/>
      <c r="BL693" s="676"/>
      <c r="BM693" s="676"/>
      <c r="BN693" s="682"/>
      <c r="BO693" s="682"/>
      <c r="BP693" s="682"/>
      <c r="BQ693" s="682"/>
      <c r="BR693" s="682"/>
      <c r="BS693" s="682"/>
      <c r="BT693" s="682"/>
      <c r="BU693" s="682"/>
      <c r="BV693" s="682"/>
      <c r="BW693" s="682"/>
    </row>
    <row r="694" spans="1:75" ht="13.5" customHeight="1">
      <c r="A694" s="696" t="s">
        <v>80</v>
      </c>
      <c r="B694" s="15" t="s">
        <v>55</v>
      </c>
      <c r="C694" s="692" t="str">
        <f>VLOOKUP($C677,'2025年度(1年後期)'!$B$5:$N$207,COLUMN('2025年度(1年後期)'!$I$5),0)&amp;""</f>
        <v/>
      </c>
      <c r="D694" s="693"/>
      <c r="E694" s="698" t="str">
        <f>VLOOKUP($C677,'2025年度(2年後期)'!$B$5:$N$207,COLUMN('2025年度(2年後期)'!$I$5),0)&amp;""</f>
        <v/>
      </c>
      <c r="F694" s="693"/>
      <c r="G694" s="698" t="str">
        <f>VLOOKUP($C677,'2025年度(3年後期)'!$B$5:$N$207,COLUMN('2025年度(3年後期)'!$I$5),0)&amp;""</f>
        <v/>
      </c>
      <c r="H694" s="693"/>
      <c r="I694" s="698" t="str">
        <f>VLOOKUP($C677,'2025年度(4年後期)'!$B$5:$N$206,COLUMN('2025年度(4年後期)'!$I$5),0)&amp;""</f>
        <v/>
      </c>
      <c r="J694" s="693"/>
      <c r="K694" s="694" t="str">
        <f>VLOOKUP($C677,'2025年度(助産後期)'!$B$5:$N$207,COLUMN('2025年度(助産後期)'!$I$5),0)&amp;""</f>
        <v/>
      </c>
      <c r="L694" s="694"/>
      <c r="M694" s="692" t="str">
        <f>VLOOKUP($C677,'2025年度(M1後期)'!$B$5:$N$207,COLUMN('2025年度(M1後期)'!$I$5),0)&amp;""</f>
        <v/>
      </c>
      <c r="N694" s="693"/>
      <c r="O694" s="694" t="str">
        <f>VLOOKUP($C677,'2025年度(M2後期)'!$B$5:$N$207,COLUMN('2025年度(M2後期)'!$I$5),0)&amp;""</f>
        <v/>
      </c>
      <c r="P694" s="693"/>
      <c r="Q694" s="694" t="str">
        <f>VLOOKUP($C677,'2025年度(D1後期)'!$B$5:$N$207,COLUMN('2025年度(D1後期)'!$I$5),0)&amp;""</f>
        <v/>
      </c>
      <c r="R694" s="693"/>
      <c r="S694" s="694" t="str">
        <f>VLOOKUP($C677,'2025年度(D23後期)'!$B$5:$N$207,COLUMN('2025年度(D23後期)'!$I$5),0)&amp;""</f>
        <v/>
      </c>
      <c r="T694" s="693"/>
      <c r="U694" s="21"/>
      <c r="Z694" s="696" t="str">
        <f>A694</f>
        <v>４時限（15：10～16：40）</v>
      </c>
      <c r="AA694" s="680"/>
      <c r="AB694" s="680"/>
      <c r="AC694" s="680"/>
      <c r="AD694" s="680"/>
      <c r="AE694" s="680"/>
      <c r="AF694" s="680"/>
      <c r="AG694" s="680"/>
      <c r="AH694" s="680"/>
      <c r="AI694" s="680"/>
      <c r="AJ694" s="680"/>
      <c r="AK694" s="680"/>
      <c r="AL694" s="680"/>
      <c r="AM694" s="680"/>
      <c r="AN694" s="680"/>
      <c r="AO694" s="680"/>
      <c r="AP694" s="680"/>
      <c r="AQ694" s="680"/>
      <c r="AR694" s="680"/>
      <c r="AS694" s="680"/>
      <c r="AT694" s="680"/>
      <c r="AU694" s="680"/>
      <c r="AV694" s="680"/>
      <c r="AW694" s="680"/>
      <c r="AX694" s="680"/>
      <c r="AY694" s="680"/>
      <c r="AZ694" s="680"/>
      <c r="BA694" s="680"/>
      <c r="BB694" s="680"/>
      <c r="BC694" s="680"/>
      <c r="BD694" s="680"/>
      <c r="BE694" s="680"/>
      <c r="BF694" s="680"/>
      <c r="BG694" s="680"/>
      <c r="BH694" s="680"/>
      <c r="BI694" s="680"/>
      <c r="BJ694" s="680"/>
      <c r="BK694" s="674"/>
      <c r="BL694" s="674"/>
      <c r="BM694" s="674"/>
      <c r="BN694" s="680"/>
      <c r="BO694" s="680"/>
      <c r="BP694" s="680"/>
      <c r="BQ694" s="680"/>
      <c r="BR694" s="680"/>
      <c r="BS694" s="680"/>
      <c r="BT694" s="680"/>
      <c r="BU694" s="680"/>
      <c r="BV694" s="680"/>
      <c r="BW694" s="680"/>
    </row>
    <row r="695" spans="1:75" ht="13.5" customHeight="1">
      <c r="A695" s="696"/>
      <c r="B695" s="15" t="s">
        <v>58</v>
      </c>
      <c r="C695" s="688" t="str">
        <f>IFERROR(VLOOKUP(C694,科目・教員!$A$2:$B$349,2,0),"")</f>
        <v/>
      </c>
      <c r="D695" s="689"/>
      <c r="E695" s="690" t="str">
        <f>IFERROR(VLOOKUP(E694,科目・教員!$A$2:$B$349,2,0),"")</f>
        <v/>
      </c>
      <c r="F695" s="689"/>
      <c r="G695" s="690" t="str">
        <f>IFERROR(VLOOKUP(G694,科目・教員!$A$2:$B$349,2,0),"")</f>
        <v/>
      </c>
      <c r="H695" s="689"/>
      <c r="I695" s="690" t="str">
        <f>IFERROR(VLOOKUP(I694,科目・教員!$A$2:$B$349,2,0),"")</f>
        <v/>
      </c>
      <c r="J695" s="689"/>
      <c r="K695" s="691" t="str">
        <f>IFERROR(VLOOKUP(K694,科目・教員!$A$2:$B$349,2,0),"")</f>
        <v/>
      </c>
      <c r="L695" s="691"/>
      <c r="M695" s="688" t="str">
        <f>IFERROR(VLOOKUP(M694,科目・教員!$A$2:$B$349,2,0),"")</f>
        <v/>
      </c>
      <c r="N695" s="689"/>
      <c r="O695" s="691" t="str">
        <f>IFERROR(VLOOKUP(O694,科目・教員!$A$2:$B$349,2,0),"")</f>
        <v/>
      </c>
      <c r="P695" s="689"/>
      <c r="Q695" s="691" t="str">
        <f>IFERROR(VLOOKUP(Q694,科目・教員!$A$2:$B$349,2,0),"")</f>
        <v/>
      </c>
      <c r="R695" s="689"/>
      <c r="S695" s="691" t="str">
        <f>IFERROR(VLOOKUP(S694,科目・教員!$A$2:$B$349,2,0),"")</f>
        <v/>
      </c>
      <c r="T695" s="689"/>
      <c r="U695" s="21"/>
      <c r="Z695" s="696"/>
      <c r="AA695" s="681"/>
      <c r="AB695" s="681"/>
      <c r="AC695" s="681"/>
      <c r="AD695" s="681"/>
      <c r="AE695" s="681"/>
      <c r="AF695" s="681"/>
      <c r="AG695" s="681"/>
      <c r="AH695" s="681"/>
      <c r="AI695" s="681"/>
      <c r="AJ695" s="681"/>
      <c r="AK695" s="681"/>
      <c r="AL695" s="681"/>
      <c r="AM695" s="681"/>
      <c r="AN695" s="681"/>
      <c r="AO695" s="681"/>
      <c r="AP695" s="681"/>
      <c r="AQ695" s="681"/>
      <c r="AR695" s="681"/>
      <c r="AS695" s="681"/>
      <c r="AT695" s="681"/>
      <c r="AU695" s="681"/>
      <c r="AV695" s="681"/>
      <c r="AW695" s="681"/>
      <c r="AX695" s="681"/>
      <c r="AY695" s="681"/>
      <c r="AZ695" s="681"/>
      <c r="BA695" s="681"/>
      <c r="BB695" s="681"/>
      <c r="BC695" s="681"/>
      <c r="BD695" s="681"/>
      <c r="BE695" s="681"/>
      <c r="BF695" s="681"/>
      <c r="BG695" s="681"/>
      <c r="BH695" s="681"/>
      <c r="BI695" s="681"/>
      <c r="BJ695" s="681"/>
      <c r="BK695" s="675"/>
      <c r="BL695" s="675"/>
      <c r="BM695" s="675"/>
      <c r="BN695" s="681"/>
      <c r="BO695" s="681"/>
      <c r="BP695" s="681"/>
      <c r="BQ695" s="681"/>
      <c r="BR695" s="681"/>
      <c r="BS695" s="681"/>
      <c r="BT695" s="681"/>
      <c r="BU695" s="681"/>
      <c r="BV695" s="681"/>
      <c r="BW695" s="681"/>
    </row>
    <row r="696" spans="1:75" ht="13.5" customHeight="1">
      <c r="A696" s="696"/>
      <c r="B696" s="15" t="s">
        <v>60</v>
      </c>
      <c r="C696" s="688" t="str">
        <f>VLOOKUP($C677,'2025年度(1年後期)'!$B$5:$N$207,COLUMN('2025年度(1年後期)'!$I$5)+1,0)&amp;""</f>
        <v/>
      </c>
      <c r="D696" s="689"/>
      <c r="E696" s="690" t="str">
        <f>VLOOKUP($C677,'2025年度(2年後期)'!$B$5:$N$207,COLUMN('2025年度(2年後期)'!$I$5)+1,0)&amp;""</f>
        <v/>
      </c>
      <c r="F696" s="689"/>
      <c r="G696" s="690" t="str">
        <f>VLOOKUP($C677,'2025年度(3年後期)'!$B$5:$N$207,COLUMN('2025年度(3年後期)'!$I$5)+1,0)&amp;""</f>
        <v/>
      </c>
      <c r="H696" s="689"/>
      <c r="I696" s="690" t="str">
        <f>VLOOKUP($C677,'2025年度(4年後期)'!$B$5:$N$206,COLUMN('2025年度(4年後期)'!$I$5)+1,0)&amp;""</f>
        <v/>
      </c>
      <c r="J696" s="689"/>
      <c r="K696" s="691" t="str">
        <f>VLOOKUP($C677,'2025年度(助産後期)'!$B$5:$N$207,COLUMN('2025年度(助産後期)'!$I$5)+1,0)&amp;""</f>
        <v/>
      </c>
      <c r="L696" s="691"/>
      <c r="M696" s="688" t="str">
        <f>VLOOKUP($C677,'2025年度(M1後期)'!$B$5:$N$207,COLUMN('2025年度(M1後期)'!$I$5)+1,0)&amp;""</f>
        <v/>
      </c>
      <c r="N696" s="689"/>
      <c r="O696" s="691" t="str">
        <f>VLOOKUP($C677,'2025年度(M2後期)'!$B$5:$N$207,COLUMN('2025年度(M2後期)'!$I$5)+1,0)&amp;""</f>
        <v/>
      </c>
      <c r="P696" s="689"/>
      <c r="Q696" s="691" t="str">
        <f>VLOOKUP($C677,'2025年度(D1後期)'!$B$5:$N$207,COLUMN('2025年度(D1後期)'!$I$5)+1,0)&amp;""</f>
        <v/>
      </c>
      <c r="R696" s="689"/>
      <c r="S696" s="691" t="str">
        <f>VLOOKUP($C677,'2025年度(D23後期)'!$B$5:$N$207,COLUMN('2025年度(D23後期)'!$I$5)+1,0)&amp;""</f>
        <v/>
      </c>
      <c r="T696" s="689"/>
      <c r="U696" s="21"/>
      <c r="Z696" s="696"/>
      <c r="AA696" s="681"/>
      <c r="AB696" s="681"/>
      <c r="AC696" s="681"/>
      <c r="AD696" s="681"/>
      <c r="AE696" s="681"/>
      <c r="AF696" s="681"/>
      <c r="AG696" s="681"/>
      <c r="AH696" s="681"/>
      <c r="AI696" s="681"/>
      <c r="AJ696" s="681"/>
      <c r="AK696" s="681"/>
      <c r="AL696" s="681"/>
      <c r="AM696" s="681"/>
      <c r="AN696" s="681"/>
      <c r="AO696" s="681"/>
      <c r="AP696" s="681"/>
      <c r="AQ696" s="681"/>
      <c r="AR696" s="681"/>
      <c r="AS696" s="681"/>
      <c r="AT696" s="681"/>
      <c r="AU696" s="681"/>
      <c r="AV696" s="681"/>
      <c r="AW696" s="681"/>
      <c r="AX696" s="681"/>
      <c r="AY696" s="681"/>
      <c r="AZ696" s="681"/>
      <c r="BA696" s="681"/>
      <c r="BB696" s="681"/>
      <c r="BC696" s="681"/>
      <c r="BD696" s="681"/>
      <c r="BE696" s="681"/>
      <c r="BF696" s="681"/>
      <c r="BG696" s="681"/>
      <c r="BH696" s="681"/>
      <c r="BI696" s="681"/>
      <c r="BJ696" s="681"/>
      <c r="BK696" s="675"/>
      <c r="BL696" s="675"/>
      <c r="BM696" s="675"/>
      <c r="BN696" s="681"/>
      <c r="BO696" s="681"/>
      <c r="BP696" s="681"/>
      <c r="BQ696" s="681"/>
      <c r="BR696" s="681"/>
      <c r="BS696" s="681"/>
      <c r="BT696" s="681"/>
      <c r="BU696" s="681"/>
      <c r="BV696" s="681"/>
      <c r="BW696" s="681"/>
    </row>
    <row r="697" spans="1:75" ht="13.5" customHeight="1">
      <c r="A697" s="697"/>
      <c r="B697" s="16" t="s">
        <v>62</v>
      </c>
      <c r="C697" s="687"/>
      <c r="D697" s="685"/>
      <c r="E697" s="684"/>
      <c r="F697" s="685"/>
      <c r="G697" s="684"/>
      <c r="H697" s="685"/>
      <c r="I697" s="684"/>
      <c r="J697" s="685"/>
      <c r="K697" s="686"/>
      <c r="L697" s="686"/>
      <c r="M697" s="687"/>
      <c r="N697" s="685"/>
      <c r="O697" s="686"/>
      <c r="P697" s="685"/>
      <c r="Q697" s="686"/>
      <c r="R697" s="685"/>
      <c r="S697" s="686"/>
      <c r="T697" s="685"/>
      <c r="U697" s="21"/>
      <c r="Z697" s="697"/>
      <c r="AA697" s="682"/>
      <c r="AB697" s="682"/>
      <c r="AC697" s="682"/>
      <c r="AD697" s="682"/>
      <c r="AE697" s="682"/>
      <c r="AF697" s="682"/>
      <c r="AG697" s="682"/>
      <c r="AH697" s="682"/>
      <c r="AI697" s="682"/>
      <c r="AJ697" s="682"/>
      <c r="AK697" s="682"/>
      <c r="AL697" s="682"/>
      <c r="AM697" s="682"/>
      <c r="AN697" s="682"/>
      <c r="AO697" s="682"/>
      <c r="AP697" s="682"/>
      <c r="AQ697" s="682"/>
      <c r="AR697" s="682"/>
      <c r="AS697" s="682"/>
      <c r="AT697" s="682"/>
      <c r="AU697" s="682"/>
      <c r="AV697" s="682"/>
      <c r="AW697" s="682"/>
      <c r="AX697" s="682"/>
      <c r="AY697" s="682"/>
      <c r="AZ697" s="682"/>
      <c r="BA697" s="682"/>
      <c r="BB697" s="682"/>
      <c r="BC697" s="682"/>
      <c r="BD697" s="682"/>
      <c r="BE697" s="682"/>
      <c r="BF697" s="682"/>
      <c r="BG697" s="682"/>
      <c r="BH697" s="682"/>
      <c r="BI697" s="682"/>
      <c r="BJ697" s="682"/>
      <c r="BK697" s="676"/>
      <c r="BL697" s="676"/>
      <c r="BM697" s="676"/>
      <c r="BN697" s="682"/>
      <c r="BO697" s="682"/>
      <c r="BP697" s="682"/>
      <c r="BQ697" s="682"/>
      <c r="BR697" s="682"/>
      <c r="BS697" s="682"/>
      <c r="BT697" s="682"/>
      <c r="BU697" s="682"/>
      <c r="BV697" s="682"/>
      <c r="BW697" s="682"/>
    </row>
    <row r="698" spans="1:75" ht="13.5" customHeight="1">
      <c r="A698" s="696" t="s">
        <v>87</v>
      </c>
      <c r="B698" s="15" t="s">
        <v>55</v>
      </c>
      <c r="C698" s="692" t="str">
        <f>VLOOKUP($C677,'2025年度(1年後期)'!$B$5:$N$207,COLUMN('2025年度(1年後期)'!$K$5),0)&amp;""</f>
        <v/>
      </c>
      <c r="D698" s="693"/>
      <c r="E698" s="698" t="str">
        <f>VLOOKUP($C677,'2025年度(2年後期)'!$B$5:$N$207,COLUMN('2025年度(2年後期)'!$K$5),0)&amp;""</f>
        <v/>
      </c>
      <c r="F698" s="693"/>
      <c r="G698" s="698" t="str">
        <f>VLOOKUP($C677,'2025年度(3年後期)'!$B$5:$N$207,COLUMN('2025年度(3年後期)'!$K$5),0)&amp;""</f>
        <v/>
      </c>
      <c r="H698" s="693"/>
      <c r="I698" s="698" t="str">
        <f>VLOOKUP($C677,'2025年度(4年後期)'!$B$5:$N$206,COLUMN('2025年度(4年後期)'!$K$5),0)&amp;""</f>
        <v/>
      </c>
      <c r="J698" s="693"/>
      <c r="K698" s="694" t="str">
        <f>VLOOKUP($C677,'2025年度(助産後期)'!$B$5:$N$207,COLUMN('2025年度(助産後期)'!$K$5),0)&amp;""</f>
        <v/>
      </c>
      <c r="L698" s="694"/>
      <c r="M698" s="692" t="str">
        <f>VLOOKUP($C677,'2025年度(M1後期)'!$B$5:$N$207,COLUMN('2025年度(M1後期)'!$K$5),0)&amp;""</f>
        <v/>
      </c>
      <c r="N698" s="693"/>
      <c r="O698" s="694" t="str">
        <f>VLOOKUP($C677,'2025年度(M2後期)'!$B$5:$N$207,COLUMN('2025年度(M2後期)'!$K$5),0)&amp;""</f>
        <v/>
      </c>
      <c r="P698" s="693"/>
      <c r="Q698" s="694" t="str">
        <f>VLOOKUP($C677,'2025年度(D1後期)'!$B$5:$N$207,COLUMN('2025年度(D1後期)'!$K$5),0)&amp;""</f>
        <v/>
      </c>
      <c r="R698" s="693"/>
      <c r="S698" s="694" t="str">
        <f>VLOOKUP($C677,'2025年度(D23後期)'!$B$5:$N$207,COLUMN('2025年度(D23後期)'!$K$5),0)&amp;""</f>
        <v/>
      </c>
      <c r="T698" s="693"/>
      <c r="U698" s="21"/>
      <c r="Z698" s="696" t="str">
        <f>A698</f>
        <v>５時限（16：50～18：20）</v>
      </c>
      <c r="AA698" s="680"/>
      <c r="AB698" s="680"/>
      <c r="AC698" s="680"/>
      <c r="AD698" s="680"/>
      <c r="AE698" s="680"/>
      <c r="AF698" s="680"/>
      <c r="AG698" s="680"/>
      <c r="AH698" s="680"/>
      <c r="AI698" s="680"/>
      <c r="AJ698" s="680"/>
      <c r="AK698" s="680"/>
      <c r="AL698" s="680"/>
      <c r="AM698" s="680"/>
      <c r="AN698" s="680"/>
      <c r="AO698" s="680"/>
      <c r="AP698" s="680"/>
      <c r="AQ698" s="680"/>
      <c r="AR698" s="680"/>
      <c r="AS698" s="680"/>
      <c r="AT698" s="680"/>
      <c r="AU698" s="680"/>
      <c r="AV698" s="680"/>
      <c r="AW698" s="680"/>
      <c r="AX698" s="680"/>
      <c r="AY698" s="680"/>
      <c r="AZ698" s="680"/>
      <c r="BA698" s="680"/>
      <c r="BB698" s="680"/>
      <c r="BC698" s="680"/>
      <c r="BD698" s="680"/>
      <c r="BE698" s="680"/>
      <c r="BF698" s="680"/>
      <c r="BG698" s="680"/>
      <c r="BH698" s="680"/>
      <c r="BI698" s="680"/>
      <c r="BJ698" s="680"/>
      <c r="BK698" s="674"/>
      <c r="BL698" s="674"/>
      <c r="BM698" s="674"/>
      <c r="BN698" s="680"/>
      <c r="BO698" s="680"/>
      <c r="BP698" s="680"/>
      <c r="BQ698" s="680"/>
      <c r="BR698" s="680"/>
      <c r="BS698" s="680"/>
      <c r="BT698" s="680"/>
      <c r="BU698" s="680"/>
      <c r="BV698" s="680"/>
      <c r="BW698" s="680"/>
    </row>
    <row r="699" spans="1:75" ht="13.5" customHeight="1">
      <c r="A699" s="696"/>
      <c r="B699" s="15" t="s">
        <v>58</v>
      </c>
      <c r="C699" s="688" t="str">
        <f>IFERROR(VLOOKUP(C698,科目・教員!$A$2:$B$349,2,0),"")</f>
        <v/>
      </c>
      <c r="D699" s="689"/>
      <c r="E699" s="690" t="str">
        <f>IFERROR(VLOOKUP(E698,科目・教員!$A$2:$B$349,2,0),"")</f>
        <v/>
      </c>
      <c r="F699" s="689"/>
      <c r="G699" s="690" t="str">
        <f>IFERROR(VLOOKUP(G698,科目・教員!$A$2:$B$349,2,0),"")</f>
        <v/>
      </c>
      <c r="H699" s="689"/>
      <c r="I699" s="690" t="str">
        <f>IFERROR(VLOOKUP(I698,科目・教員!$A$2:$B$349,2,0),"")</f>
        <v/>
      </c>
      <c r="J699" s="689"/>
      <c r="K699" s="691" t="str">
        <f>IFERROR(VLOOKUP(K698,科目・教員!$A$2:$B$349,2,0),"")</f>
        <v/>
      </c>
      <c r="L699" s="691"/>
      <c r="M699" s="688" t="str">
        <f>IFERROR(VLOOKUP(M698,科目・教員!$A$2:$B$349,2,0),"")</f>
        <v/>
      </c>
      <c r="N699" s="689"/>
      <c r="O699" s="691" t="str">
        <f>IFERROR(VLOOKUP(O698,科目・教員!$A$2:$B$349,2,0),"")</f>
        <v/>
      </c>
      <c r="P699" s="689"/>
      <c r="Q699" s="691" t="str">
        <f>IFERROR(VLOOKUP(Q698,科目・教員!$A$2:$B$349,2,0),"")</f>
        <v/>
      </c>
      <c r="R699" s="689"/>
      <c r="S699" s="691" t="str">
        <f>IFERROR(VLOOKUP(S698,科目・教員!$A$2:$B$349,2,0),"")</f>
        <v/>
      </c>
      <c r="T699" s="689"/>
      <c r="U699" s="21"/>
      <c r="Z699" s="696"/>
      <c r="AA699" s="681"/>
      <c r="AB699" s="681"/>
      <c r="AC699" s="681"/>
      <c r="AD699" s="681"/>
      <c r="AE699" s="681"/>
      <c r="AF699" s="681"/>
      <c r="AG699" s="681"/>
      <c r="AH699" s="681"/>
      <c r="AI699" s="681"/>
      <c r="AJ699" s="681"/>
      <c r="AK699" s="681"/>
      <c r="AL699" s="681"/>
      <c r="AM699" s="681"/>
      <c r="AN699" s="681"/>
      <c r="AO699" s="681"/>
      <c r="AP699" s="681"/>
      <c r="AQ699" s="681"/>
      <c r="AR699" s="681"/>
      <c r="AS699" s="681"/>
      <c r="AT699" s="681"/>
      <c r="AU699" s="681"/>
      <c r="AV699" s="681"/>
      <c r="AW699" s="681"/>
      <c r="AX699" s="681"/>
      <c r="AY699" s="681"/>
      <c r="AZ699" s="681"/>
      <c r="BA699" s="681"/>
      <c r="BB699" s="681"/>
      <c r="BC699" s="681"/>
      <c r="BD699" s="681"/>
      <c r="BE699" s="681"/>
      <c r="BF699" s="681"/>
      <c r="BG699" s="681"/>
      <c r="BH699" s="681"/>
      <c r="BI699" s="681"/>
      <c r="BJ699" s="681"/>
      <c r="BK699" s="675"/>
      <c r="BL699" s="675"/>
      <c r="BM699" s="675"/>
      <c r="BN699" s="681"/>
      <c r="BO699" s="681"/>
      <c r="BP699" s="681"/>
      <c r="BQ699" s="681"/>
      <c r="BR699" s="681"/>
      <c r="BS699" s="681"/>
      <c r="BT699" s="681"/>
      <c r="BU699" s="681"/>
      <c r="BV699" s="681"/>
      <c r="BW699" s="681"/>
    </row>
    <row r="700" spans="1:75" ht="13.5" customHeight="1">
      <c r="A700" s="696"/>
      <c r="B700" s="15" t="s">
        <v>60</v>
      </c>
      <c r="C700" s="688" t="str">
        <f>VLOOKUP($C677,'2025年度(1年後期)'!$B$5:$N$207,COLUMN('2025年度(1年後期)'!$K$5)+1,0)&amp;""</f>
        <v/>
      </c>
      <c r="D700" s="689"/>
      <c r="E700" s="690" t="str">
        <f>VLOOKUP($C677,'2025年度(2年後期)'!$B$5:$N$207,COLUMN('2025年度(2年後期)'!$K$5)+1,0)&amp;""</f>
        <v/>
      </c>
      <c r="F700" s="689"/>
      <c r="G700" s="690" t="str">
        <f>VLOOKUP($C677,'2025年度(3年後期)'!$B$5:$N$207,COLUMN('2025年度(3年後期)'!$K$5)+1,0)&amp;""</f>
        <v/>
      </c>
      <c r="H700" s="689"/>
      <c r="I700" s="690" t="str">
        <f>VLOOKUP($C677,'2025年度(4年後期)'!$B$5:$N$206,COLUMN('2025年度(4年後期)'!$K$5)+1,0)&amp;""</f>
        <v/>
      </c>
      <c r="J700" s="689"/>
      <c r="K700" s="691" t="str">
        <f>VLOOKUP($C677,'2025年度(助産後期)'!$B$5:$N$207,COLUMN('2025年度(助産後期)'!$K$5)+1,0)&amp;""</f>
        <v/>
      </c>
      <c r="L700" s="691"/>
      <c r="M700" s="688" t="str">
        <f>VLOOKUP($C677,'2025年度(M1後期)'!$B$5:$N$207,COLUMN('2025年度(M1後期)'!$K$5)+1,0)&amp;""</f>
        <v/>
      </c>
      <c r="N700" s="689"/>
      <c r="O700" s="691" t="str">
        <f>VLOOKUP($C677,'2025年度(M1後期)'!$B$5:$N$207,COLUMN('2025年度(M1後期)'!$K$5)+1,0)&amp;""</f>
        <v/>
      </c>
      <c r="P700" s="689"/>
      <c r="Q700" s="691" t="str">
        <f>VLOOKUP($C677,'2025年度(D1後期)'!$B$5:$N$207,COLUMN('2025年度(D1後期)'!$K$5)+1,0)&amp;""</f>
        <v/>
      </c>
      <c r="R700" s="689"/>
      <c r="S700" s="691" t="str">
        <f>VLOOKUP($C677,'2025年度(D23後期)'!$B$5:$N$207,COLUMN('2025年度(D23後期)'!$K$5)+1,0)&amp;""</f>
        <v/>
      </c>
      <c r="T700" s="689"/>
      <c r="U700" s="21"/>
      <c r="Z700" s="696"/>
      <c r="AA700" s="681"/>
      <c r="AB700" s="681"/>
      <c r="AC700" s="681"/>
      <c r="AD700" s="681"/>
      <c r="AE700" s="681"/>
      <c r="AF700" s="681"/>
      <c r="AG700" s="681"/>
      <c r="AH700" s="681"/>
      <c r="AI700" s="681"/>
      <c r="AJ700" s="681"/>
      <c r="AK700" s="681"/>
      <c r="AL700" s="681"/>
      <c r="AM700" s="681"/>
      <c r="AN700" s="681"/>
      <c r="AO700" s="681"/>
      <c r="AP700" s="681"/>
      <c r="AQ700" s="681"/>
      <c r="AR700" s="681"/>
      <c r="AS700" s="681"/>
      <c r="AT700" s="681"/>
      <c r="AU700" s="681"/>
      <c r="AV700" s="681"/>
      <c r="AW700" s="681"/>
      <c r="AX700" s="681"/>
      <c r="AY700" s="681"/>
      <c r="AZ700" s="681"/>
      <c r="BA700" s="681"/>
      <c r="BB700" s="681"/>
      <c r="BC700" s="681"/>
      <c r="BD700" s="681"/>
      <c r="BE700" s="681"/>
      <c r="BF700" s="681"/>
      <c r="BG700" s="681"/>
      <c r="BH700" s="681"/>
      <c r="BI700" s="681"/>
      <c r="BJ700" s="681"/>
      <c r="BK700" s="675"/>
      <c r="BL700" s="675"/>
      <c r="BM700" s="675"/>
      <c r="BN700" s="681"/>
      <c r="BO700" s="681"/>
      <c r="BP700" s="681"/>
      <c r="BQ700" s="681"/>
      <c r="BR700" s="681"/>
      <c r="BS700" s="681"/>
      <c r="BT700" s="681"/>
      <c r="BU700" s="681"/>
      <c r="BV700" s="681"/>
      <c r="BW700" s="681"/>
    </row>
    <row r="701" spans="1:75" ht="13.5" customHeight="1">
      <c r="A701" s="697"/>
      <c r="B701" s="16" t="s">
        <v>62</v>
      </c>
      <c r="C701" s="687"/>
      <c r="D701" s="685"/>
      <c r="E701" s="684"/>
      <c r="F701" s="685"/>
      <c r="G701" s="684"/>
      <c r="H701" s="685"/>
      <c r="I701" s="684"/>
      <c r="J701" s="685"/>
      <c r="K701" s="686"/>
      <c r="L701" s="686"/>
      <c r="M701" s="687"/>
      <c r="N701" s="685"/>
      <c r="O701" s="686"/>
      <c r="P701" s="685"/>
      <c r="Q701" s="686"/>
      <c r="R701" s="685"/>
      <c r="S701" s="686"/>
      <c r="T701" s="685"/>
      <c r="U701" s="22"/>
      <c r="V701" s="19"/>
      <c r="W701" s="19"/>
      <c r="X701" s="19"/>
      <c r="Y701" s="19"/>
      <c r="Z701" s="697"/>
      <c r="AA701" s="682"/>
      <c r="AB701" s="682"/>
      <c r="AC701" s="682"/>
      <c r="AD701" s="682"/>
      <c r="AE701" s="682"/>
      <c r="AF701" s="682"/>
      <c r="AG701" s="682"/>
      <c r="AH701" s="682"/>
      <c r="AI701" s="682"/>
      <c r="AJ701" s="682"/>
      <c r="AK701" s="682"/>
      <c r="AL701" s="682"/>
      <c r="AM701" s="682"/>
      <c r="AN701" s="682"/>
      <c r="AO701" s="682"/>
      <c r="AP701" s="682"/>
      <c r="AQ701" s="682"/>
      <c r="AR701" s="682"/>
      <c r="AS701" s="682"/>
      <c r="AT701" s="682"/>
      <c r="AU701" s="682"/>
      <c r="AV701" s="682"/>
      <c r="AW701" s="682"/>
      <c r="AX701" s="682"/>
      <c r="AY701" s="682"/>
      <c r="AZ701" s="682"/>
      <c r="BA701" s="682"/>
      <c r="BB701" s="682"/>
      <c r="BC701" s="682"/>
      <c r="BD701" s="682"/>
      <c r="BE701" s="682"/>
      <c r="BF701" s="682"/>
      <c r="BG701" s="682"/>
      <c r="BH701" s="682"/>
      <c r="BI701" s="682"/>
      <c r="BJ701" s="682"/>
      <c r="BK701" s="676"/>
      <c r="BL701" s="676"/>
      <c r="BM701" s="676"/>
      <c r="BN701" s="682"/>
      <c r="BO701" s="682"/>
      <c r="BP701" s="682"/>
      <c r="BQ701" s="682"/>
      <c r="BR701" s="682"/>
      <c r="BS701" s="682"/>
      <c r="BT701" s="682"/>
      <c r="BU701" s="682"/>
      <c r="BV701" s="682"/>
      <c r="BW701" s="682"/>
    </row>
    <row r="702" spans="1:75" ht="21.75" outlineLevel="1">
      <c r="A702" s="5"/>
      <c r="B702" s="6"/>
      <c r="C702" s="722">
        <f>C677+1</f>
        <v>46082</v>
      </c>
      <c r="D702" s="722"/>
      <c r="E702" s="722"/>
      <c r="F702" s="722"/>
      <c r="G702" s="722"/>
      <c r="H702" s="722"/>
      <c r="I702" s="722"/>
      <c r="J702" s="722"/>
      <c r="K702" s="722"/>
      <c r="L702" s="722"/>
      <c r="M702" s="722"/>
      <c r="N702" s="722"/>
      <c r="O702" s="722"/>
      <c r="P702" s="722"/>
      <c r="Q702" s="722"/>
      <c r="R702" s="722"/>
      <c r="S702" s="722"/>
      <c r="T702" s="722"/>
      <c r="U702" s="781">
        <f>C702</f>
        <v>46082</v>
      </c>
      <c r="V702" s="782"/>
      <c r="W702" s="782"/>
      <c r="X702" s="782"/>
      <c r="Y702" s="782"/>
      <c r="Z702" s="4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 outlineLevel="1">
      <c r="A703" s="696" t="s">
        <v>431</v>
      </c>
      <c r="B703" s="12" t="s">
        <v>55</v>
      </c>
      <c r="C703" s="705" t="e">
        <f>VLOOKUP($C702,#REF!,COLUMN(#REF!),0)&amp;""</f>
        <v>#REF!</v>
      </c>
      <c r="D703" s="706"/>
      <c r="E703" s="713" t="e">
        <f>VLOOKUP($C702,#REF!,COLUMN(#REF!),0)&amp;""</f>
        <v>#REF!</v>
      </c>
      <c r="F703" s="706"/>
      <c r="G703" s="713" t="e">
        <f>VLOOKUP($C702,#REF!,COLUMN(#REF!),0)&amp;""</f>
        <v>#REF!</v>
      </c>
      <c r="H703" s="706"/>
      <c r="I703" s="713" t="e">
        <f>VLOOKUP($C702,#REF!,COLUMN(#REF!),0)&amp;""</f>
        <v>#REF!</v>
      </c>
      <c r="J703" s="706"/>
      <c r="K703" s="693" t="e">
        <f>VLOOKUP($C702,#REF!,COLUMN(#REF!),0)&amp;""</f>
        <v>#REF!</v>
      </c>
      <c r="L703" s="706"/>
      <c r="M703" s="705" t="e">
        <f>VLOOKUP($C702,#REF!,COLUMN(#REF!),0)&amp;""</f>
        <v>#REF!</v>
      </c>
      <c r="N703" s="709"/>
      <c r="O703" s="713" t="e">
        <f>VLOOKUP($C702,#REF!,COLUMN(#REF!),0)&amp;""</f>
        <v>#REF!</v>
      </c>
      <c r="P703" s="706"/>
      <c r="Q703" s="713" t="e">
        <f>VLOOKUP($C702,#REF!,COLUMN(#REF!),0)&amp;""</f>
        <v>#REF!</v>
      </c>
      <c r="R703" s="706"/>
      <c r="S703" s="693" t="e">
        <f>VLOOKUP($C702,#REF!,COLUMN(#REF!),0)&amp;""</f>
        <v>#REF!</v>
      </c>
      <c r="T703" s="706"/>
      <c r="U703" s="25"/>
      <c r="Z703" s="695" t="str">
        <f>A703</f>
        <v xml:space="preserve">１時限（09：30～11：00） </v>
      </c>
      <c r="AA703" s="680"/>
      <c r="AB703" s="680"/>
      <c r="AC703" s="680"/>
      <c r="AD703" s="680"/>
      <c r="AE703" s="680"/>
      <c r="AF703" s="680"/>
      <c r="AG703" s="680"/>
      <c r="AH703" s="680"/>
      <c r="AI703" s="680"/>
      <c r="AJ703" s="680"/>
      <c r="AK703" s="680"/>
      <c r="AL703" s="680"/>
      <c r="AM703" s="680"/>
      <c r="AN703" s="680"/>
      <c r="AO703" s="680"/>
      <c r="AP703" s="680"/>
      <c r="AQ703" s="680"/>
      <c r="AR703" s="680"/>
      <c r="AS703" s="680"/>
      <c r="AT703" s="680"/>
      <c r="AU703" s="680"/>
      <c r="AV703" s="680"/>
      <c r="AW703" s="680"/>
      <c r="AX703" s="680"/>
      <c r="AY703" s="680"/>
      <c r="AZ703" s="680"/>
      <c r="BA703" s="680"/>
      <c r="BB703" s="680"/>
      <c r="BC703" s="680"/>
      <c r="BD703" s="680"/>
      <c r="BE703" s="680"/>
      <c r="BF703" s="680"/>
      <c r="BG703" s="680"/>
      <c r="BH703" s="680"/>
      <c r="BI703" s="680"/>
      <c r="BJ703" s="680"/>
      <c r="BK703" s="674"/>
      <c r="BL703" s="674"/>
      <c r="BM703" s="674"/>
      <c r="BN703" s="680"/>
      <c r="BO703" s="680"/>
      <c r="BP703" s="680"/>
      <c r="BQ703" s="680"/>
      <c r="BR703" s="680"/>
      <c r="BS703" s="680"/>
      <c r="BT703" s="680"/>
      <c r="BU703" s="680"/>
      <c r="BV703" s="680"/>
      <c r="BW703" s="680"/>
    </row>
    <row r="704" spans="1:75" ht="13.5" customHeight="1" outlineLevel="1">
      <c r="A704" s="696"/>
      <c r="B704" s="15" t="s">
        <v>58</v>
      </c>
      <c r="C704" s="708" t="str">
        <f>IFERROR(VLOOKUP(C703,#REF!,2,0),"")</f>
        <v/>
      </c>
      <c r="D704" s="707"/>
      <c r="E704" s="716" t="str">
        <f>IFERROR(VLOOKUP(E703,#REF!,2,0),"")</f>
        <v/>
      </c>
      <c r="F704" s="707"/>
      <c r="G704" s="716" t="str">
        <f>IFERROR(VLOOKUP(G703,#REF!,2,0),"")</f>
        <v/>
      </c>
      <c r="H704" s="707"/>
      <c r="I704" s="716" t="str">
        <f>IFERROR(VLOOKUP(I703,#REF!,2,0),"")</f>
        <v/>
      </c>
      <c r="J704" s="707"/>
      <c r="K704" s="689" t="str">
        <f>IFERROR(VLOOKUP(K703,#REF!,2,0),"")</f>
        <v/>
      </c>
      <c r="L704" s="707"/>
      <c r="M704" s="708" t="str">
        <f>IFERROR(VLOOKUP(M703,#REF!,2,0),"")</f>
        <v/>
      </c>
      <c r="N704" s="707"/>
      <c r="O704" s="716" t="str">
        <f>IFERROR(VLOOKUP(O703,#REF!,2,0),"")</f>
        <v/>
      </c>
      <c r="P704" s="707"/>
      <c r="Q704" s="716" t="str">
        <f>IFERROR(VLOOKUP(Q703,#REF!,2,0),"")</f>
        <v/>
      </c>
      <c r="R704" s="707"/>
      <c r="S704" s="689" t="str">
        <f>IFERROR(VLOOKUP(S703,#REF!,2,0),"")</f>
        <v/>
      </c>
      <c r="T704" s="707"/>
      <c r="U704" s="25"/>
      <c r="Z704" s="696"/>
      <c r="AA704" s="681"/>
      <c r="AB704" s="681"/>
      <c r="AC704" s="681"/>
      <c r="AD704" s="681"/>
      <c r="AE704" s="681"/>
      <c r="AF704" s="681"/>
      <c r="AG704" s="681"/>
      <c r="AH704" s="681"/>
      <c r="AI704" s="681"/>
      <c r="AJ704" s="681"/>
      <c r="AK704" s="681"/>
      <c r="AL704" s="681"/>
      <c r="AM704" s="681"/>
      <c r="AN704" s="681"/>
      <c r="AO704" s="681"/>
      <c r="AP704" s="681"/>
      <c r="AQ704" s="681"/>
      <c r="AR704" s="681"/>
      <c r="AS704" s="681"/>
      <c r="AT704" s="681"/>
      <c r="AU704" s="681"/>
      <c r="AV704" s="681"/>
      <c r="AW704" s="681"/>
      <c r="AX704" s="681"/>
      <c r="AY704" s="681"/>
      <c r="AZ704" s="681"/>
      <c r="BA704" s="681"/>
      <c r="BB704" s="681"/>
      <c r="BC704" s="681"/>
      <c r="BD704" s="681"/>
      <c r="BE704" s="681"/>
      <c r="BF704" s="681"/>
      <c r="BG704" s="681"/>
      <c r="BH704" s="681"/>
      <c r="BI704" s="681"/>
      <c r="BJ704" s="681"/>
      <c r="BK704" s="675"/>
      <c r="BL704" s="675"/>
      <c r="BM704" s="675"/>
      <c r="BN704" s="681"/>
      <c r="BO704" s="681"/>
      <c r="BP704" s="681"/>
      <c r="BQ704" s="681"/>
      <c r="BR704" s="681"/>
      <c r="BS704" s="681"/>
      <c r="BT704" s="681"/>
      <c r="BU704" s="681"/>
      <c r="BV704" s="681"/>
      <c r="BW704" s="681"/>
    </row>
    <row r="705" spans="1:75" ht="13.5" customHeight="1" outlineLevel="1">
      <c r="A705" s="696"/>
      <c r="B705" s="15" t="s">
        <v>60</v>
      </c>
      <c r="C705" s="708" t="e">
        <f>VLOOKUP($C702,#REF!,COLUMN(#REF!)+1,0)&amp;""</f>
        <v>#REF!</v>
      </c>
      <c r="D705" s="707"/>
      <c r="E705" s="716" t="e">
        <f>VLOOKUP($C702,#REF!,COLUMN(#REF!)+1,0)&amp;""</f>
        <v>#REF!</v>
      </c>
      <c r="F705" s="707"/>
      <c r="G705" s="716" t="e">
        <f>VLOOKUP($C702,#REF!,COLUMN(#REF!)+1,0)&amp;""</f>
        <v>#REF!</v>
      </c>
      <c r="H705" s="707"/>
      <c r="I705" s="716" t="e">
        <f>VLOOKUP($C702,#REF!,COLUMN(#REF!)+1,0)&amp;""</f>
        <v>#REF!</v>
      </c>
      <c r="J705" s="707"/>
      <c r="K705" s="689" t="e">
        <f>VLOOKUP($C702,#REF!,COLUMN(#REF!)+1,0)&amp;""</f>
        <v>#REF!</v>
      </c>
      <c r="L705" s="707"/>
      <c r="M705" s="708" t="e">
        <f>VLOOKUP($C702,#REF!,COLUMN(#REF!)+1,0)&amp;""</f>
        <v>#REF!</v>
      </c>
      <c r="N705" s="707"/>
      <c r="O705" s="716" t="e">
        <f>VLOOKUP($C702,#REF!,COLUMN(#REF!)+1,0)&amp;""</f>
        <v>#REF!</v>
      </c>
      <c r="P705" s="707"/>
      <c r="Q705" s="716" t="e">
        <f>VLOOKUP($C702,#REF!,COLUMN(#REF!)+1,0)&amp;""</f>
        <v>#REF!</v>
      </c>
      <c r="R705" s="707"/>
      <c r="S705" s="689" t="e">
        <f>VLOOKUP($C702,#REF!,COLUMN(#REF!)+1,0)&amp;""</f>
        <v>#REF!</v>
      </c>
      <c r="T705" s="707"/>
      <c r="U705" s="25"/>
      <c r="Z705" s="696"/>
      <c r="AA705" s="681"/>
      <c r="AB705" s="681"/>
      <c r="AC705" s="681"/>
      <c r="AD705" s="681"/>
      <c r="AE705" s="681"/>
      <c r="AF705" s="681"/>
      <c r="AG705" s="681"/>
      <c r="AH705" s="681"/>
      <c r="AI705" s="681"/>
      <c r="AJ705" s="681"/>
      <c r="AK705" s="681"/>
      <c r="AL705" s="681"/>
      <c r="AM705" s="681"/>
      <c r="AN705" s="681"/>
      <c r="AO705" s="681"/>
      <c r="AP705" s="681"/>
      <c r="AQ705" s="681"/>
      <c r="AR705" s="681"/>
      <c r="AS705" s="681"/>
      <c r="AT705" s="681"/>
      <c r="AU705" s="681"/>
      <c r="AV705" s="681"/>
      <c r="AW705" s="681"/>
      <c r="AX705" s="681"/>
      <c r="AY705" s="681"/>
      <c r="AZ705" s="681"/>
      <c r="BA705" s="681"/>
      <c r="BB705" s="681"/>
      <c r="BC705" s="681"/>
      <c r="BD705" s="681"/>
      <c r="BE705" s="681"/>
      <c r="BF705" s="681"/>
      <c r="BG705" s="681"/>
      <c r="BH705" s="681"/>
      <c r="BI705" s="681"/>
      <c r="BJ705" s="681"/>
      <c r="BK705" s="675"/>
      <c r="BL705" s="675"/>
      <c r="BM705" s="675"/>
      <c r="BN705" s="681"/>
      <c r="BO705" s="681"/>
      <c r="BP705" s="681"/>
      <c r="BQ705" s="681"/>
      <c r="BR705" s="681"/>
      <c r="BS705" s="681"/>
      <c r="BT705" s="681"/>
      <c r="BU705" s="681"/>
      <c r="BV705" s="681"/>
      <c r="BW705" s="681"/>
    </row>
    <row r="706" spans="1:75" ht="13.5" customHeight="1" outlineLevel="1">
      <c r="A706" s="697"/>
      <c r="B706" s="16" t="s">
        <v>62</v>
      </c>
      <c r="C706" s="687"/>
      <c r="D706" s="719"/>
      <c r="E706" s="684"/>
      <c r="F706" s="719"/>
      <c r="G706" s="684"/>
      <c r="H706" s="719"/>
      <c r="I706" s="684"/>
      <c r="J706" s="719"/>
      <c r="K706" s="686"/>
      <c r="L706" s="719"/>
      <c r="M706" s="687"/>
      <c r="N706" s="719"/>
      <c r="O706" s="684"/>
      <c r="P706" s="719"/>
      <c r="Q706" s="684"/>
      <c r="R706" s="719"/>
      <c r="S706" s="686"/>
      <c r="T706" s="719"/>
      <c r="U706" s="25"/>
      <c r="Z706" s="697"/>
      <c r="AA706" s="682"/>
      <c r="AB706" s="682"/>
      <c r="AC706" s="682"/>
      <c r="AD706" s="682"/>
      <c r="AE706" s="682"/>
      <c r="AF706" s="682"/>
      <c r="AG706" s="682"/>
      <c r="AH706" s="682"/>
      <c r="AI706" s="682"/>
      <c r="AJ706" s="682"/>
      <c r="AK706" s="682"/>
      <c r="AL706" s="682"/>
      <c r="AM706" s="682"/>
      <c r="AN706" s="682"/>
      <c r="AO706" s="682"/>
      <c r="AP706" s="682"/>
      <c r="AQ706" s="682"/>
      <c r="AR706" s="682"/>
      <c r="AS706" s="682"/>
      <c r="AT706" s="682"/>
      <c r="AU706" s="682"/>
      <c r="AV706" s="682"/>
      <c r="AW706" s="682"/>
      <c r="AX706" s="682"/>
      <c r="AY706" s="682"/>
      <c r="AZ706" s="682"/>
      <c r="BA706" s="682"/>
      <c r="BB706" s="682"/>
      <c r="BC706" s="682"/>
      <c r="BD706" s="682"/>
      <c r="BE706" s="682"/>
      <c r="BF706" s="682"/>
      <c r="BG706" s="682"/>
      <c r="BH706" s="682"/>
      <c r="BI706" s="682"/>
      <c r="BJ706" s="682"/>
      <c r="BK706" s="676"/>
      <c r="BL706" s="676"/>
      <c r="BM706" s="676"/>
      <c r="BN706" s="682"/>
      <c r="BO706" s="682"/>
      <c r="BP706" s="682"/>
      <c r="BQ706" s="682"/>
      <c r="BR706" s="682"/>
      <c r="BS706" s="682"/>
      <c r="BT706" s="682"/>
      <c r="BU706" s="682"/>
      <c r="BV706" s="682"/>
      <c r="BW706" s="682"/>
    </row>
    <row r="707" spans="1:75" ht="13.5" customHeight="1" outlineLevel="1">
      <c r="A707" s="696" t="s">
        <v>432</v>
      </c>
      <c r="B707" s="15" t="s">
        <v>55</v>
      </c>
      <c r="C707" s="705" t="e">
        <f>VLOOKUP($C702,#REF!,COLUMN(#REF!),0)&amp;""</f>
        <v>#REF!</v>
      </c>
      <c r="D707" s="706"/>
      <c r="E707" s="713" t="e">
        <f>VLOOKUP($C702,#REF!,COLUMN(#REF!),0)&amp;""</f>
        <v>#REF!</v>
      </c>
      <c r="F707" s="706"/>
      <c r="G707" s="713" t="e">
        <f>VLOOKUP($C702,#REF!,COLUMN(#REF!),0)&amp;""</f>
        <v>#REF!</v>
      </c>
      <c r="H707" s="706"/>
      <c r="I707" s="713" t="e">
        <f>VLOOKUP($C702,#REF!,COLUMN(#REF!),0)&amp;""</f>
        <v>#REF!</v>
      </c>
      <c r="J707" s="706"/>
      <c r="K707" s="693" t="e">
        <f>VLOOKUP($C702,#REF!,COLUMN(#REF!),0)&amp;""</f>
        <v>#REF!</v>
      </c>
      <c r="L707" s="706"/>
      <c r="M707" s="693" t="e">
        <f>VLOOKUP($C702,#REF!,COLUMN(#REF!),0)&amp;""</f>
        <v>#REF!</v>
      </c>
      <c r="N707" s="706"/>
      <c r="O707" s="693" t="e">
        <f>VLOOKUP($C702,#REF!,COLUMN(#REF!),0)&amp;""</f>
        <v>#REF!</v>
      </c>
      <c r="P707" s="706"/>
      <c r="Q707" s="693" t="e">
        <f>VLOOKUP($C702,#REF!,COLUMN(#REF!),0)&amp;""</f>
        <v>#REF!</v>
      </c>
      <c r="R707" s="706"/>
      <c r="S707" s="693" t="e">
        <f>VLOOKUP($C702,#REF!,COLUMN(#REF!),0)&amp;""</f>
        <v>#REF!</v>
      </c>
      <c r="T707" s="706"/>
      <c r="U707" s="21"/>
      <c r="Z707" s="696" t="str">
        <f>A707</f>
        <v>２時限（11：10～12：40）</v>
      </c>
      <c r="AA707" s="680"/>
      <c r="AB707" s="680"/>
      <c r="AC707" s="680"/>
      <c r="AD707" s="680"/>
      <c r="AE707" s="680"/>
      <c r="AF707" s="680"/>
      <c r="AG707" s="680"/>
      <c r="AH707" s="680"/>
      <c r="AI707" s="680"/>
      <c r="AJ707" s="680"/>
      <c r="AK707" s="680"/>
      <c r="AL707" s="680"/>
      <c r="AM707" s="680"/>
      <c r="AN707" s="680"/>
      <c r="AO707" s="680"/>
      <c r="AP707" s="680"/>
      <c r="AQ707" s="680"/>
      <c r="AR707" s="680"/>
      <c r="AS707" s="680"/>
      <c r="AT707" s="680"/>
      <c r="AU707" s="680"/>
      <c r="AV707" s="680"/>
      <c r="AW707" s="680"/>
      <c r="AX707" s="680"/>
      <c r="AY707" s="680"/>
      <c r="AZ707" s="680"/>
      <c r="BA707" s="680"/>
      <c r="BB707" s="680"/>
      <c r="BC707" s="680"/>
      <c r="BD707" s="680"/>
      <c r="BE707" s="680"/>
      <c r="BF707" s="680"/>
      <c r="BG707" s="680"/>
      <c r="BH707" s="680"/>
      <c r="BI707" s="680"/>
      <c r="BJ707" s="680"/>
      <c r="BK707" s="674"/>
      <c r="BL707" s="674"/>
      <c r="BM707" s="674"/>
      <c r="BN707" s="680"/>
      <c r="BO707" s="680"/>
      <c r="BP707" s="680"/>
      <c r="BQ707" s="680"/>
      <c r="BR707" s="680"/>
      <c r="BS707" s="680"/>
      <c r="BT707" s="680"/>
      <c r="BU707" s="680"/>
      <c r="BV707" s="680"/>
      <c r="BW707" s="680"/>
    </row>
    <row r="708" spans="1:75" ht="13.5" customHeight="1" outlineLevel="1">
      <c r="A708" s="696"/>
      <c r="B708" s="15" t="s">
        <v>58</v>
      </c>
      <c r="C708" s="708" t="str">
        <f>IFERROR(VLOOKUP(C707,#REF!,2,0),"")</f>
        <v/>
      </c>
      <c r="D708" s="707"/>
      <c r="E708" s="716" t="str">
        <f>IFERROR(VLOOKUP(E707,#REF!,2,0),"")</f>
        <v/>
      </c>
      <c r="F708" s="707"/>
      <c r="G708" s="716" t="str">
        <f>IFERROR(VLOOKUP(G707,#REF!,2,0),"")</f>
        <v/>
      </c>
      <c r="H708" s="707"/>
      <c r="I708" s="716" t="str">
        <f>IFERROR(VLOOKUP(I707,#REF!,2,0),"")</f>
        <v/>
      </c>
      <c r="J708" s="707"/>
      <c r="K708" s="689" t="str">
        <f>IFERROR(VLOOKUP(K707,#REF!,2,0),"")</f>
        <v/>
      </c>
      <c r="L708" s="707"/>
      <c r="M708" s="689" t="str">
        <f>IFERROR(VLOOKUP(M707,#REF!,2,0),"")</f>
        <v/>
      </c>
      <c r="N708" s="707"/>
      <c r="O708" s="689" t="str">
        <f>IFERROR(VLOOKUP(O707,#REF!,2,0),"")</f>
        <v/>
      </c>
      <c r="P708" s="707"/>
      <c r="Q708" s="689" t="str">
        <f>IFERROR(VLOOKUP(Q707,#REF!,2,0),"")</f>
        <v/>
      </c>
      <c r="R708" s="707"/>
      <c r="S708" s="689" t="str">
        <f>IFERROR(VLOOKUP(S707,#REF!,2,0),"")</f>
        <v/>
      </c>
      <c r="T708" s="707"/>
      <c r="U708" s="21"/>
      <c r="Z708" s="696"/>
      <c r="AA708" s="681"/>
      <c r="AB708" s="681"/>
      <c r="AC708" s="681"/>
      <c r="AD708" s="681"/>
      <c r="AE708" s="681"/>
      <c r="AF708" s="681"/>
      <c r="AG708" s="681"/>
      <c r="AH708" s="681"/>
      <c r="AI708" s="681"/>
      <c r="AJ708" s="681"/>
      <c r="AK708" s="681"/>
      <c r="AL708" s="681"/>
      <c r="AM708" s="681"/>
      <c r="AN708" s="681"/>
      <c r="AO708" s="681"/>
      <c r="AP708" s="681"/>
      <c r="AQ708" s="681"/>
      <c r="AR708" s="681"/>
      <c r="AS708" s="681"/>
      <c r="AT708" s="681"/>
      <c r="AU708" s="681"/>
      <c r="AV708" s="681"/>
      <c r="AW708" s="681"/>
      <c r="AX708" s="681"/>
      <c r="AY708" s="681"/>
      <c r="AZ708" s="681"/>
      <c r="BA708" s="681"/>
      <c r="BB708" s="681"/>
      <c r="BC708" s="681"/>
      <c r="BD708" s="681"/>
      <c r="BE708" s="681"/>
      <c r="BF708" s="681"/>
      <c r="BG708" s="681"/>
      <c r="BH708" s="681"/>
      <c r="BI708" s="681"/>
      <c r="BJ708" s="681"/>
      <c r="BK708" s="675"/>
      <c r="BL708" s="675"/>
      <c r="BM708" s="675"/>
      <c r="BN708" s="681"/>
      <c r="BO708" s="681"/>
      <c r="BP708" s="681"/>
      <c r="BQ708" s="681"/>
      <c r="BR708" s="681"/>
      <c r="BS708" s="681"/>
      <c r="BT708" s="681"/>
      <c r="BU708" s="681"/>
      <c r="BV708" s="681"/>
      <c r="BW708" s="681"/>
    </row>
    <row r="709" spans="1:75" ht="13.5" customHeight="1" outlineLevel="1">
      <c r="A709" s="696"/>
      <c r="B709" s="15" t="s">
        <v>60</v>
      </c>
      <c r="C709" s="708" t="e">
        <f>VLOOKUP($C702,#REF!,COLUMN(#REF!)+1,0)&amp;""</f>
        <v>#REF!</v>
      </c>
      <c r="D709" s="707"/>
      <c r="E709" s="716" t="e">
        <f>VLOOKUP($C702,#REF!,COLUMN(#REF!)+1,0)&amp;""</f>
        <v>#REF!</v>
      </c>
      <c r="F709" s="707"/>
      <c r="G709" s="716" t="e">
        <f>VLOOKUP($C702,#REF!,COLUMN(#REF!)+1,0)&amp;""</f>
        <v>#REF!</v>
      </c>
      <c r="H709" s="707"/>
      <c r="I709" s="716" t="e">
        <f>VLOOKUP($C702,#REF!,COLUMN(#REF!)+1,0)&amp;""</f>
        <v>#REF!</v>
      </c>
      <c r="J709" s="707"/>
      <c r="K709" s="689" t="e">
        <f>VLOOKUP($C702,#REF!,COLUMN(#REF!)+1,0)&amp;""</f>
        <v>#REF!</v>
      </c>
      <c r="L709" s="707"/>
      <c r="M709" s="689" t="e">
        <f>VLOOKUP($C702,#REF!,COLUMN(#REF!)+1,0)&amp;""</f>
        <v>#REF!</v>
      </c>
      <c r="N709" s="707"/>
      <c r="O709" s="689" t="e">
        <f>VLOOKUP($C702,#REF!,COLUMN(#REF!)+1,0)&amp;""</f>
        <v>#REF!</v>
      </c>
      <c r="P709" s="707"/>
      <c r="Q709" s="689" t="e">
        <f>VLOOKUP($C702,#REF!,COLUMN(#REF!)+1,0)&amp;""</f>
        <v>#REF!</v>
      </c>
      <c r="R709" s="707"/>
      <c r="S709" s="689" t="e">
        <f>VLOOKUP($C702,#REF!,COLUMN(#REF!)+1,0)&amp;""</f>
        <v>#REF!</v>
      </c>
      <c r="T709" s="707"/>
      <c r="U709" s="21"/>
      <c r="Z709" s="696"/>
      <c r="AA709" s="681"/>
      <c r="AB709" s="681"/>
      <c r="AC709" s="681"/>
      <c r="AD709" s="681"/>
      <c r="AE709" s="681"/>
      <c r="AF709" s="681"/>
      <c r="AG709" s="681"/>
      <c r="AH709" s="681"/>
      <c r="AI709" s="681"/>
      <c r="AJ709" s="681"/>
      <c r="AK709" s="681"/>
      <c r="AL709" s="681"/>
      <c r="AM709" s="681"/>
      <c r="AN709" s="681"/>
      <c r="AO709" s="681"/>
      <c r="AP709" s="681"/>
      <c r="AQ709" s="681"/>
      <c r="AR709" s="681"/>
      <c r="AS709" s="681"/>
      <c r="AT709" s="681"/>
      <c r="AU709" s="681"/>
      <c r="AV709" s="681"/>
      <c r="AW709" s="681"/>
      <c r="AX709" s="681"/>
      <c r="AY709" s="681"/>
      <c r="AZ709" s="681"/>
      <c r="BA709" s="681"/>
      <c r="BB709" s="681"/>
      <c r="BC709" s="681"/>
      <c r="BD709" s="681"/>
      <c r="BE709" s="681"/>
      <c r="BF709" s="681"/>
      <c r="BG709" s="681"/>
      <c r="BH709" s="681"/>
      <c r="BI709" s="681"/>
      <c r="BJ709" s="681"/>
      <c r="BK709" s="675"/>
      <c r="BL709" s="675"/>
      <c r="BM709" s="675"/>
      <c r="BN709" s="681"/>
      <c r="BO709" s="681"/>
      <c r="BP709" s="681"/>
      <c r="BQ709" s="681"/>
      <c r="BR709" s="681"/>
      <c r="BS709" s="681"/>
      <c r="BT709" s="681"/>
      <c r="BU709" s="681"/>
      <c r="BV709" s="681"/>
      <c r="BW709" s="681"/>
    </row>
    <row r="710" spans="1:75" ht="13.5" customHeight="1" outlineLevel="1">
      <c r="A710" s="712"/>
      <c r="B710" s="16" t="s">
        <v>62</v>
      </c>
      <c r="C710" s="687"/>
      <c r="D710" s="685"/>
      <c r="E710" s="684"/>
      <c r="F710" s="685"/>
      <c r="G710" s="684"/>
      <c r="H710" s="685"/>
      <c r="I710" s="684"/>
      <c r="J710" s="685"/>
      <c r="K710" s="686"/>
      <c r="L710" s="685"/>
      <c r="M710" s="686"/>
      <c r="N710" s="685"/>
      <c r="O710" s="686"/>
      <c r="P710" s="685"/>
      <c r="Q710" s="686"/>
      <c r="R710" s="685"/>
      <c r="S710" s="686"/>
      <c r="T710" s="685"/>
      <c r="U710" s="21"/>
      <c r="Z710" s="697"/>
      <c r="AA710" s="682"/>
      <c r="AB710" s="682"/>
      <c r="AC710" s="682"/>
      <c r="AD710" s="682"/>
      <c r="AE710" s="682"/>
      <c r="AF710" s="682"/>
      <c r="AG710" s="682"/>
      <c r="AH710" s="682"/>
      <c r="AI710" s="682"/>
      <c r="AJ710" s="682"/>
      <c r="AK710" s="682"/>
      <c r="AL710" s="682"/>
      <c r="AM710" s="682"/>
      <c r="AN710" s="682"/>
      <c r="AO710" s="682"/>
      <c r="AP710" s="682"/>
      <c r="AQ710" s="682"/>
      <c r="AR710" s="682"/>
      <c r="AS710" s="682"/>
      <c r="AT710" s="682"/>
      <c r="AU710" s="682"/>
      <c r="AV710" s="682"/>
      <c r="AW710" s="682"/>
      <c r="AX710" s="682"/>
      <c r="AY710" s="682"/>
      <c r="AZ710" s="682"/>
      <c r="BA710" s="682"/>
      <c r="BB710" s="682"/>
      <c r="BC710" s="682"/>
      <c r="BD710" s="682"/>
      <c r="BE710" s="682"/>
      <c r="BF710" s="682"/>
      <c r="BG710" s="682"/>
      <c r="BH710" s="682"/>
      <c r="BI710" s="682"/>
      <c r="BJ710" s="682"/>
      <c r="BK710" s="676"/>
      <c r="BL710" s="676"/>
      <c r="BM710" s="676"/>
      <c r="BN710" s="682"/>
      <c r="BO710" s="682"/>
      <c r="BP710" s="682"/>
      <c r="BQ710" s="682"/>
      <c r="BR710" s="682"/>
      <c r="BS710" s="682"/>
      <c r="BT710" s="682"/>
      <c r="BU710" s="682"/>
      <c r="BV710" s="682"/>
      <c r="BW710" s="682"/>
    </row>
    <row r="711" spans="1:75" ht="13.5" customHeight="1" outlineLevel="1">
      <c r="A711" s="695" t="s">
        <v>433</v>
      </c>
      <c r="B711" s="17" t="s">
        <v>71</v>
      </c>
      <c r="C711" s="705"/>
      <c r="D711" s="706"/>
      <c r="E711" s="713"/>
      <c r="F711" s="706"/>
      <c r="G711" s="713"/>
      <c r="H711" s="706"/>
      <c r="I711" s="713"/>
      <c r="J711" s="706"/>
      <c r="K711" s="693"/>
      <c r="L711" s="706"/>
      <c r="M711" s="693"/>
      <c r="N711" s="706"/>
      <c r="O711" s="693"/>
      <c r="P711" s="706"/>
      <c r="Q711" s="693"/>
      <c r="R711" s="706"/>
      <c r="S711" s="693"/>
      <c r="T711" s="706"/>
      <c r="U711" s="21"/>
      <c r="Z711" s="696" t="str">
        <f>A711</f>
        <v>昼休み（13：40～13：30）</v>
      </c>
      <c r="AA711" s="680"/>
      <c r="AB711" s="680"/>
      <c r="AC711" s="680"/>
      <c r="AD711" s="680"/>
      <c r="AE711" s="680"/>
      <c r="AF711" s="680"/>
      <c r="AG711" s="680"/>
      <c r="AH711" s="680"/>
      <c r="AI711" s="680"/>
      <c r="AJ711" s="680"/>
      <c r="AK711" s="680"/>
      <c r="AL711" s="680"/>
      <c r="AM711" s="680"/>
      <c r="AN711" s="680"/>
      <c r="AO711" s="680"/>
      <c r="AP711" s="680"/>
      <c r="AQ711" s="680"/>
      <c r="AR711" s="680"/>
      <c r="AS711" s="680"/>
      <c r="AT711" s="680"/>
      <c r="AU711" s="680"/>
      <c r="AV711" s="680"/>
      <c r="AW711" s="680"/>
      <c r="AX711" s="680"/>
      <c r="AY711" s="680"/>
      <c r="AZ711" s="680"/>
      <c r="BA711" s="680"/>
      <c r="BB711" s="680"/>
      <c r="BC711" s="680"/>
      <c r="BD711" s="680"/>
      <c r="BE711" s="680"/>
      <c r="BF711" s="680"/>
      <c r="BG711" s="680"/>
      <c r="BH711" s="680"/>
      <c r="BI711" s="680"/>
      <c r="BJ711" s="680"/>
      <c r="BK711" s="674"/>
      <c r="BL711" s="674"/>
      <c r="BM711" s="674"/>
      <c r="BN711" s="680"/>
      <c r="BO711" s="680"/>
      <c r="BP711" s="680"/>
      <c r="BQ711" s="680"/>
      <c r="BR711" s="680"/>
      <c r="BS711" s="680"/>
      <c r="BT711" s="680"/>
      <c r="BU711" s="680"/>
      <c r="BV711" s="680"/>
      <c r="BW711" s="680"/>
    </row>
    <row r="712" spans="1:75" ht="13.5" customHeight="1" outlineLevel="1">
      <c r="A712" s="696"/>
      <c r="B712" s="17" t="s">
        <v>73</v>
      </c>
      <c r="C712" s="708"/>
      <c r="D712" s="707"/>
      <c r="E712" s="716"/>
      <c r="F712" s="707"/>
      <c r="G712" s="716"/>
      <c r="H712" s="707"/>
      <c r="I712" s="716"/>
      <c r="J712" s="707"/>
      <c r="K712" s="689"/>
      <c r="L712" s="707"/>
      <c r="M712" s="689"/>
      <c r="N712" s="707"/>
      <c r="O712" s="689"/>
      <c r="P712" s="707"/>
      <c r="Q712" s="689"/>
      <c r="R712" s="707"/>
      <c r="S712" s="689"/>
      <c r="T712" s="707"/>
      <c r="U712" s="21"/>
      <c r="Z712" s="696"/>
      <c r="AA712" s="681"/>
      <c r="AB712" s="681"/>
      <c r="AC712" s="681"/>
      <c r="AD712" s="681"/>
      <c r="AE712" s="681"/>
      <c r="AF712" s="681"/>
      <c r="AG712" s="681"/>
      <c r="AH712" s="681"/>
      <c r="AI712" s="681"/>
      <c r="AJ712" s="681"/>
      <c r="AK712" s="681"/>
      <c r="AL712" s="681"/>
      <c r="AM712" s="681"/>
      <c r="AN712" s="681"/>
      <c r="AO712" s="681"/>
      <c r="AP712" s="681"/>
      <c r="AQ712" s="681"/>
      <c r="AR712" s="681"/>
      <c r="AS712" s="681"/>
      <c r="AT712" s="681"/>
      <c r="AU712" s="681"/>
      <c r="AV712" s="681"/>
      <c r="AW712" s="681"/>
      <c r="AX712" s="681"/>
      <c r="AY712" s="681"/>
      <c r="AZ712" s="681"/>
      <c r="BA712" s="681"/>
      <c r="BB712" s="681"/>
      <c r="BC712" s="681"/>
      <c r="BD712" s="681"/>
      <c r="BE712" s="681"/>
      <c r="BF712" s="681"/>
      <c r="BG712" s="681"/>
      <c r="BH712" s="681"/>
      <c r="BI712" s="681"/>
      <c r="BJ712" s="681"/>
      <c r="BK712" s="675"/>
      <c r="BL712" s="675"/>
      <c r="BM712" s="675"/>
      <c r="BN712" s="681"/>
      <c r="BO712" s="681"/>
      <c r="BP712" s="681"/>
      <c r="BQ712" s="681"/>
      <c r="BR712" s="681"/>
      <c r="BS712" s="681"/>
      <c r="BT712" s="681"/>
      <c r="BU712" s="681"/>
      <c r="BV712" s="681"/>
      <c r="BW712" s="681"/>
    </row>
    <row r="713" spans="1:75" ht="13.5" customHeight="1" outlineLevel="1">
      <c r="A713" s="696"/>
      <c r="B713" s="17" t="s">
        <v>60</v>
      </c>
      <c r="C713" s="708"/>
      <c r="D713" s="707"/>
      <c r="E713" s="716"/>
      <c r="F713" s="707"/>
      <c r="G713" s="716"/>
      <c r="H713" s="707"/>
      <c r="I713" s="716"/>
      <c r="J713" s="707"/>
      <c r="K713" s="689"/>
      <c r="L713" s="707"/>
      <c r="M713" s="689"/>
      <c r="N713" s="707"/>
      <c r="O713" s="689"/>
      <c r="P713" s="707"/>
      <c r="Q713" s="689"/>
      <c r="R713" s="707"/>
      <c r="S713" s="689"/>
      <c r="T713" s="707"/>
      <c r="U713" s="21"/>
      <c r="Z713" s="696"/>
      <c r="AA713" s="681"/>
      <c r="AB713" s="681"/>
      <c r="AC713" s="681"/>
      <c r="AD713" s="681"/>
      <c r="AE713" s="681"/>
      <c r="AF713" s="681"/>
      <c r="AG713" s="681"/>
      <c r="AH713" s="681"/>
      <c r="AI713" s="681"/>
      <c r="AJ713" s="681"/>
      <c r="AK713" s="681"/>
      <c r="AL713" s="681"/>
      <c r="AM713" s="681"/>
      <c r="AN713" s="681"/>
      <c r="AO713" s="681"/>
      <c r="AP713" s="681"/>
      <c r="AQ713" s="681"/>
      <c r="AR713" s="681"/>
      <c r="AS713" s="681"/>
      <c r="AT713" s="681"/>
      <c r="AU713" s="681"/>
      <c r="AV713" s="681"/>
      <c r="AW713" s="681"/>
      <c r="AX713" s="681"/>
      <c r="AY713" s="681"/>
      <c r="AZ713" s="681"/>
      <c r="BA713" s="681"/>
      <c r="BB713" s="681"/>
      <c r="BC713" s="681"/>
      <c r="BD713" s="681"/>
      <c r="BE713" s="681"/>
      <c r="BF713" s="681"/>
      <c r="BG713" s="681"/>
      <c r="BH713" s="681"/>
      <c r="BI713" s="681"/>
      <c r="BJ713" s="681"/>
      <c r="BK713" s="675"/>
      <c r="BL713" s="675"/>
      <c r="BM713" s="675"/>
      <c r="BN713" s="681"/>
      <c r="BO713" s="681"/>
      <c r="BP713" s="681"/>
      <c r="BQ713" s="681"/>
      <c r="BR713" s="681"/>
      <c r="BS713" s="681"/>
      <c r="BT713" s="681"/>
      <c r="BU713" s="681"/>
      <c r="BV713" s="681"/>
      <c r="BW713" s="681"/>
    </row>
    <row r="714" spans="1:75" ht="13.5" customHeight="1" outlineLevel="1">
      <c r="A714" s="697"/>
      <c r="B714" s="18" t="s">
        <v>62</v>
      </c>
      <c r="C714" s="714"/>
      <c r="D714" s="711"/>
      <c r="E714" s="715"/>
      <c r="F714" s="711"/>
      <c r="G714" s="715"/>
      <c r="H714" s="711"/>
      <c r="I714" s="715"/>
      <c r="J714" s="711"/>
      <c r="K714" s="710"/>
      <c r="L714" s="711"/>
      <c r="M714" s="710"/>
      <c r="N714" s="711"/>
      <c r="O714" s="710"/>
      <c r="P714" s="711"/>
      <c r="Q714" s="710"/>
      <c r="R714" s="711"/>
      <c r="S714" s="710"/>
      <c r="T714" s="711"/>
      <c r="U714" s="21"/>
      <c r="Z714" s="697"/>
      <c r="AA714" s="682"/>
      <c r="AB714" s="682"/>
      <c r="AC714" s="682"/>
      <c r="AD714" s="682"/>
      <c r="AE714" s="682"/>
      <c r="AF714" s="682"/>
      <c r="AG714" s="682"/>
      <c r="AH714" s="682"/>
      <c r="AI714" s="682"/>
      <c r="AJ714" s="682"/>
      <c r="AK714" s="682"/>
      <c r="AL714" s="682"/>
      <c r="AM714" s="682"/>
      <c r="AN714" s="682"/>
      <c r="AO714" s="682"/>
      <c r="AP714" s="682"/>
      <c r="AQ714" s="682"/>
      <c r="AR714" s="682"/>
      <c r="AS714" s="682"/>
      <c r="AT714" s="682"/>
      <c r="AU714" s="682"/>
      <c r="AV714" s="682"/>
      <c r="AW714" s="682"/>
      <c r="AX714" s="682"/>
      <c r="AY714" s="682"/>
      <c r="AZ714" s="682"/>
      <c r="BA714" s="682"/>
      <c r="BB714" s="682"/>
      <c r="BC714" s="682"/>
      <c r="BD714" s="682"/>
      <c r="BE714" s="682"/>
      <c r="BF714" s="682"/>
      <c r="BG714" s="682"/>
      <c r="BH714" s="682"/>
      <c r="BI714" s="682"/>
      <c r="BJ714" s="682"/>
      <c r="BK714" s="676"/>
      <c r="BL714" s="676"/>
      <c r="BM714" s="676"/>
      <c r="BN714" s="682"/>
      <c r="BO714" s="682"/>
      <c r="BP714" s="682"/>
      <c r="BQ714" s="682"/>
      <c r="BR714" s="682"/>
      <c r="BS714" s="682"/>
      <c r="BT714" s="682"/>
      <c r="BU714" s="682"/>
      <c r="BV714" s="682"/>
      <c r="BW714" s="682"/>
    </row>
    <row r="715" spans="1:75" ht="13.5" customHeight="1" outlineLevel="1">
      <c r="A715" s="696" t="s">
        <v>74</v>
      </c>
      <c r="B715" s="15" t="s">
        <v>55</v>
      </c>
      <c r="C715" s="692" t="e">
        <f>VLOOKUP($C702,#REF!,COLUMN(#REF!),0)&amp;""</f>
        <v>#REF!</v>
      </c>
      <c r="D715" s="693"/>
      <c r="E715" s="698" t="e">
        <f>VLOOKUP($C702,#REF!,COLUMN(#REF!),0)&amp;""</f>
        <v>#REF!</v>
      </c>
      <c r="F715" s="693"/>
      <c r="G715" s="698" t="e">
        <f>VLOOKUP($C702,#REF!,COLUMN(#REF!),0)&amp;""</f>
        <v>#REF!</v>
      </c>
      <c r="H715" s="693"/>
      <c r="I715" s="698" t="e">
        <f>VLOOKUP($C702,#REF!,COLUMN(#REF!),0)&amp;""</f>
        <v>#REF!</v>
      </c>
      <c r="J715" s="693"/>
      <c r="K715" s="694" t="e">
        <f>VLOOKUP($C702,#REF!,COLUMN(#REF!),0)&amp;""</f>
        <v>#REF!</v>
      </c>
      <c r="L715" s="693"/>
      <c r="M715" s="694" t="e">
        <f>VLOOKUP($C702,#REF!,COLUMN(#REF!),0)&amp;""</f>
        <v>#REF!</v>
      </c>
      <c r="N715" s="693"/>
      <c r="O715" s="694" t="e">
        <f>VLOOKUP($C702,#REF!,COLUMN(#REF!),0)&amp;""</f>
        <v>#REF!</v>
      </c>
      <c r="P715" s="693"/>
      <c r="Q715" s="694" t="e">
        <f>VLOOKUP($C702,#REF!,COLUMN(#REF!),0)&amp;""</f>
        <v>#REF!</v>
      </c>
      <c r="R715" s="693"/>
      <c r="S715" s="694" t="e">
        <f>VLOOKUP($C702,#REF!,COLUMN(#REF!),0)&amp;""</f>
        <v>#REF!</v>
      </c>
      <c r="T715" s="693"/>
      <c r="U715" s="21"/>
      <c r="Z715" s="696" t="str">
        <f>A715</f>
        <v>３時限（13：30～15：00）</v>
      </c>
      <c r="AA715" s="680"/>
      <c r="AB715" s="680"/>
      <c r="AC715" s="680"/>
      <c r="AD715" s="680"/>
      <c r="AE715" s="680"/>
      <c r="AF715" s="680"/>
      <c r="AG715" s="680"/>
      <c r="AH715" s="680"/>
      <c r="AI715" s="680"/>
      <c r="AJ715" s="680"/>
      <c r="AK715" s="680"/>
      <c r="AL715" s="680"/>
      <c r="AM715" s="680"/>
      <c r="AN715" s="680"/>
      <c r="AO715" s="680"/>
      <c r="AP715" s="680"/>
      <c r="AQ715" s="680"/>
      <c r="AR715" s="680"/>
      <c r="AS715" s="680"/>
      <c r="AT715" s="680"/>
      <c r="AU715" s="680"/>
      <c r="AV715" s="680"/>
      <c r="AW715" s="680"/>
      <c r="AX715" s="680"/>
      <c r="AY715" s="680"/>
      <c r="AZ715" s="680"/>
      <c r="BA715" s="680"/>
      <c r="BB715" s="680"/>
      <c r="BC715" s="680"/>
      <c r="BD715" s="680"/>
      <c r="BE715" s="680"/>
      <c r="BF715" s="680"/>
      <c r="BG715" s="680"/>
      <c r="BH715" s="680"/>
      <c r="BI715" s="680"/>
      <c r="BJ715" s="680"/>
      <c r="BK715" s="674"/>
      <c r="BL715" s="674"/>
      <c r="BM715" s="674"/>
      <c r="BN715" s="680"/>
      <c r="BO715" s="680"/>
      <c r="BP715" s="680"/>
      <c r="BQ715" s="680"/>
      <c r="BR715" s="680"/>
      <c r="BS715" s="680"/>
      <c r="BT715" s="680"/>
      <c r="BU715" s="680"/>
      <c r="BV715" s="680"/>
      <c r="BW715" s="680"/>
    </row>
    <row r="716" spans="1:75" ht="13.5" customHeight="1" outlineLevel="1">
      <c r="A716" s="696"/>
      <c r="B716" s="15" t="s">
        <v>58</v>
      </c>
      <c r="C716" s="688" t="str">
        <f>IFERROR(VLOOKUP(C715,#REF!,2,0),"")</f>
        <v/>
      </c>
      <c r="D716" s="689"/>
      <c r="E716" s="690" t="str">
        <f>IFERROR(VLOOKUP(E715,#REF!,2,0),"")</f>
        <v/>
      </c>
      <c r="F716" s="689"/>
      <c r="G716" s="690" t="str">
        <f>IFERROR(VLOOKUP(G715,#REF!,2,0),"")</f>
        <v/>
      </c>
      <c r="H716" s="689"/>
      <c r="I716" s="690" t="str">
        <f>IFERROR(VLOOKUP(I715,#REF!,2,0),"")</f>
        <v/>
      </c>
      <c r="J716" s="689"/>
      <c r="K716" s="691" t="str">
        <f>IFERROR(VLOOKUP(K715,#REF!,2,0),"")</f>
        <v/>
      </c>
      <c r="L716" s="689"/>
      <c r="M716" s="691" t="str">
        <f>IFERROR(VLOOKUP(M715,#REF!,2,0),"")</f>
        <v/>
      </c>
      <c r="N716" s="689"/>
      <c r="O716" s="691" t="str">
        <f>IFERROR(VLOOKUP(O715,#REF!,2,0),"")</f>
        <v/>
      </c>
      <c r="P716" s="689"/>
      <c r="Q716" s="691" t="str">
        <f>IFERROR(VLOOKUP(Q715,#REF!,2,0),"")</f>
        <v/>
      </c>
      <c r="R716" s="689"/>
      <c r="S716" s="691" t="str">
        <f>IFERROR(VLOOKUP(S715,#REF!,2,0),"")</f>
        <v/>
      </c>
      <c r="T716" s="689"/>
      <c r="U716" s="21"/>
      <c r="Z716" s="696"/>
      <c r="AA716" s="681"/>
      <c r="AB716" s="681"/>
      <c r="AC716" s="681"/>
      <c r="AD716" s="681"/>
      <c r="AE716" s="681"/>
      <c r="AF716" s="681"/>
      <c r="AG716" s="681"/>
      <c r="AH716" s="681"/>
      <c r="AI716" s="681"/>
      <c r="AJ716" s="681"/>
      <c r="AK716" s="681"/>
      <c r="AL716" s="681"/>
      <c r="AM716" s="681"/>
      <c r="AN716" s="681"/>
      <c r="AO716" s="681"/>
      <c r="AP716" s="681"/>
      <c r="AQ716" s="681"/>
      <c r="AR716" s="681"/>
      <c r="AS716" s="681"/>
      <c r="AT716" s="681"/>
      <c r="AU716" s="681"/>
      <c r="AV716" s="681"/>
      <c r="AW716" s="681"/>
      <c r="AX716" s="681"/>
      <c r="AY716" s="681"/>
      <c r="AZ716" s="681"/>
      <c r="BA716" s="681"/>
      <c r="BB716" s="681"/>
      <c r="BC716" s="681"/>
      <c r="BD716" s="681"/>
      <c r="BE716" s="681"/>
      <c r="BF716" s="681"/>
      <c r="BG716" s="681"/>
      <c r="BH716" s="681"/>
      <c r="BI716" s="681"/>
      <c r="BJ716" s="681"/>
      <c r="BK716" s="675"/>
      <c r="BL716" s="675"/>
      <c r="BM716" s="675"/>
      <c r="BN716" s="681"/>
      <c r="BO716" s="681"/>
      <c r="BP716" s="681"/>
      <c r="BQ716" s="681"/>
      <c r="BR716" s="681"/>
      <c r="BS716" s="681"/>
      <c r="BT716" s="681"/>
      <c r="BU716" s="681"/>
      <c r="BV716" s="681"/>
      <c r="BW716" s="681"/>
    </row>
    <row r="717" spans="1:75" ht="13.5" customHeight="1" outlineLevel="1">
      <c r="A717" s="696"/>
      <c r="B717" s="15" t="s">
        <v>60</v>
      </c>
      <c r="C717" s="688" t="e">
        <f>VLOOKUP($C702,#REF!,COLUMN(#REF!)+1,0)&amp;""</f>
        <v>#REF!</v>
      </c>
      <c r="D717" s="689"/>
      <c r="E717" s="690" t="e">
        <f>VLOOKUP($C702,#REF!,COLUMN(#REF!)+1,0)&amp;""</f>
        <v>#REF!</v>
      </c>
      <c r="F717" s="689"/>
      <c r="G717" s="690" t="e">
        <f>VLOOKUP($C702,#REF!,COLUMN(#REF!)+1,0)&amp;""</f>
        <v>#REF!</v>
      </c>
      <c r="H717" s="689"/>
      <c r="I717" s="690" t="e">
        <f>VLOOKUP($C702,#REF!,COLUMN(#REF!)+1,0)&amp;""</f>
        <v>#REF!</v>
      </c>
      <c r="J717" s="689"/>
      <c r="K717" s="691" t="e">
        <f>VLOOKUP($C702,#REF!,COLUMN(#REF!)+1,0)&amp;""</f>
        <v>#REF!</v>
      </c>
      <c r="L717" s="689"/>
      <c r="M717" s="691" t="e">
        <f>VLOOKUP($C702,#REF!,COLUMN(#REF!)+1,0)&amp;""</f>
        <v>#REF!</v>
      </c>
      <c r="N717" s="689"/>
      <c r="O717" s="691" t="e">
        <f>VLOOKUP($C702,#REF!,COLUMN(#REF!)+1,0)&amp;""</f>
        <v>#REF!</v>
      </c>
      <c r="P717" s="689"/>
      <c r="Q717" s="691" t="e">
        <f>VLOOKUP($C702,#REF!,COLUMN(#REF!)+1,0)&amp;""</f>
        <v>#REF!</v>
      </c>
      <c r="R717" s="689"/>
      <c r="S717" s="691" t="e">
        <f>VLOOKUP($C702,#REF!,COLUMN(#REF!)+1,0)&amp;""</f>
        <v>#REF!</v>
      </c>
      <c r="T717" s="689"/>
      <c r="U717" s="21"/>
      <c r="Z717" s="696"/>
      <c r="AA717" s="681"/>
      <c r="AB717" s="681"/>
      <c r="AC717" s="681"/>
      <c r="AD717" s="681"/>
      <c r="AE717" s="681"/>
      <c r="AF717" s="681"/>
      <c r="AG717" s="681"/>
      <c r="AH717" s="681"/>
      <c r="AI717" s="681"/>
      <c r="AJ717" s="681"/>
      <c r="AK717" s="681"/>
      <c r="AL717" s="681"/>
      <c r="AM717" s="681"/>
      <c r="AN717" s="681"/>
      <c r="AO717" s="681"/>
      <c r="AP717" s="681"/>
      <c r="AQ717" s="681"/>
      <c r="AR717" s="681"/>
      <c r="AS717" s="681"/>
      <c r="AT717" s="681"/>
      <c r="AU717" s="681"/>
      <c r="AV717" s="681"/>
      <c r="AW717" s="681"/>
      <c r="AX717" s="681"/>
      <c r="AY717" s="681"/>
      <c r="AZ717" s="681"/>
      <c r="BA717" s="681"/>
      <c r="BB717" s="681"/>
      <c r="BC717" s="681"/>
      <c r="BD717" s="681"/>
      <c r="BE717" s="681"/>
      <c r="BF717" s="681"/>
      <c r="BG717" s="681"/>
      <c r="BH717" s="681"/>
      <c r="BI717" s="681"/>
      <c r="BJ717" s="681"/>
      <c r="BK717" s="675"/>
      <c r="BL717" s="675"/>
      <c r="BM717" s="675"/>
      <c r="BN717" s="681"/>
      <c r="BO717" s="681"/>
      <c r="BP717" s="681"/>
      <c r="BQ717" s="681"/>
      <c r="BR717" s="681"/>
      <c r="BS717" s="681"/>
      <c r="BT717" s="681"/>
      <c r="BU717" s="681"/>
      <c r="BV717" s="681"/>
      <c r="BW717" s="681"/>
    </row>
    <row r="718" spans="1:75" ht="13.5" customHeight="1" outlineLevel="1">
      <c r="A718" s="712"/>
      <c r="B718" s="16" t="s">
        <v>62</v>
      </c>
      <c r="C718" s="687"/>
      <c r="D718" s="685"/>
      <c r="E718" s="684"/>
      <c r="F718" s="685"/>
      <c r="G718" s="684"/>
      <c r="H718" s="685"/>
      <c r="I718" s="684"/>
      <c r="J718" s="685"/>
      <c r="K718" s="686"/>
      <c r="L718" s="685"/>
      <c r="M718" s="686"/>
      <c r="N718" s="685"/>
      <c r="O718" s="686"/>
      <c r="P718" s="685"/>
      <c r="Q718" s="686"/>
      <c r="R718" s="685"/>
      <c r="S718" s="686"/>
      <c r="T718" s="685"/>
      <c r="U718" s="21"/>
      <c r="Z718" s="697"/>
      <c r="AA718" s="682"/>
      <c r="AB718" s="682"/>
      <c r="AC718" s="682"/>
      <c r="AD718" s="682"/>
      <c r="AE718" s="682"/>
      <c r="AF718" s="682"/>
      <c r="AG718" s="682"/>
      <c r="AH718" s="682"/>
      <c r="AI718" s="682"/>
      <c r="AJ718" s="682"/>
      <c r="AK718" s="682"/>
      <c r="AL718" s="682"/>
      <c r="AM718" s="682"/>
      <c r="AN718" s="682"/>
      <c r="AO718" s="682"/>
      <c r="AP718" s="682"/>
      <c r="AQ718" s="682"/>
      <c r="AR718" s="682"/>
      <c r="AS718" s="682"/>
      <c r="AT718" s="682"/>
      <c r="AU718" s="682"/>
      <c r="AV718" s="682"/>
      <c r="AW718" s="682"/>
      <c r="AX718" s="682"/>
      <c r="AY718" s="682"/>
      <c r="AZ718" s="682"/>
      <c r="BA718" s="682"/>
      <c r="BB718" s="682"/>
      <c r="BC718" s="682"/>
      <c r="BD718" s="682"/>
      <c r="BE718" s="682"/>
      <c r="BF718" s="682"/>
      <c r="BG718" s="682"/>
      <c r="BH718" s="682"/>
      <c r="BI718" s="682"/>
      <c r="BJ718" s="682"/>
      <c r="BK718" s="676"/>
      <c r="BL718" s="676"/>
      <c r="BM718" s="676"/>
      <c r="BN718" s="682"/>
      <c r="BO718" s="682"/>
      <c r="BP718" s="682"/>
      <c r="BQ718" s="682"/>
      <c r="BR718" s="682"/>
      <c r="BS718" s="682"/>
      <c r="BT718" s="682"/>
      <c r="BU718" s="682"/>
      <c r="BV718" s="682"/>
      <c r="BW718" s="682"/>
    </row>
    <row r="719" spans="1:75" ht="13.5" customHeight="1" outlineLevel="1">
      <c r="A719" s="696" t="s">
        <v>80</v>
      </c>
      <c r="B719" s="15" t="s">
        <v>55</v>
      </c>
      <c r="C719" s="692" t="e">
        <f>VLOOKUP($C702,#REF!,COLUMN(#REF!),0)&amp;""</f>
        <v>#REF!</v>
      </c>
      <c r="D719" s="693"/>
      <c r="E719" s="698" t="e">
        <f>VLOOKUP($C702,#REF!,COLUMN(#REF!),0)&amp;""</f>
        <v>#REF!</v>
      </c>
      <c r="F719" s="693"/>
      <c r="G719" s="698" t="e">
        <f>VLOOKUP($C702,#REF!,COLUMN(#REF!),0)&amp;""</f>
        <v>#REF!</v>
      </c>
      <c r="H719" s="693"/>
      <c r="I719" s="698" t="e">
        <f>VLOOKUP($C702,#REF!,COLUMN(#REF!),0)&amp;""</f>
        <v>#REF!</v>
      </c>
      <c r="J719" s="693"/>
      <c r="K719" s="694" t="e">
        <f>VLOOKUP($C702,#REF!,COLUMN(#REF!),0)&amp;""</f>
        <v>#REF!</v>
      </c>
      <c r="L719" s="693"/>
      <c r="M719" s="694" t="e">
        <f>VLOOKUP($C702,#REF!,COLUMN(#REF!),0)&amp;""</f>
        <v>#REF!</v>
      </c>
      <c r="N719" s="693"/>
      <c r="O719" s="694" t="e">
        <f>VLOOKUP($C702,#REF!,COLUMN(#REF!),0)&amp;""</f>
        <v>#REF!</v>
      </c>
      <c r="P719" s="693"/>
      <c r="Q719" s="694" t="e">
        <f>VLOOKUP($C702,#REF!,COLUMN(#REF!),0)&amp;""</f>
        <v>#REF!</v>
      </c>
      <c r="R719" s="693"/>
      <c r="S719" s="694" t="e">
        <f>VLOOKUP($C702,#REF!,COLUMN(#REF!),0)&amp;""</f>
        <v>#REF!</v>
      </c>
      <c r="T719" s="693"/>
      <c r="U719" s="21"/>
      <c r="Z719" s="696" t="str">
        <f>A719</f>
        <v>４時限（15：10～16：40）</v>
      </c>
      <c r="AA719" s="680"/>
      <c r="AB719" s="680"/>
      <c r="AC719" s="680"/>
      <c r="AD719" s="680"/>
      <c r="AE719" s="680"/>
      <c r="AF719" s="680"/>
      <c r="AG719" s="680"/>
      <c r="AH719" s="680"/>
      <c r="AI719" s="680"/>
      <c r="AJ719" s="680"/>
      <c r="AK719" s="680"/>
      <c r="AL719" s="680"/>
      <c r="AM719" s="680"/>
      <c r="AN719" s="680"/>
      <c r="AO719" s="680"/>
      <c r="AP719" s="680"/>
      <c r="AQ719" s="680"/>
      <c r="AR719" s="680"/>
      <c r="AS719" s="680"/>
      <c r="AT719" s="680"/>
      <c r="AU719" s="680"/>
      <c r="AV719" s="680"/>
      <c r="AW719" s="680"/>
      <c r="AX719" s="680"/>
      <c r="AY719" s="680"/>
      <c r="AZ719" s="680"/>
      <c r="BA719" s="680"/>
      <c r="BB719" s="680"/>
      <c r="BC719" s="680"/>
      <c r="BD719" s="680"/>
      <c r="BE719" s="680"/>
      <c r="BF719" s="680"/>
      <c r="BG719" s="680"/>
      <c r="BH719" s="680"/>
      <c r="BI719" s="680"/>
      <c r="BJ719" s="680"/>
      <c r="BK719" s="674"/>
      <c r="BL719" s="674"/>
      <c r="BM719" s="674"/>
      <c r="BN719" s="680"/>
      <c r="BO719" s="680"/>
      <c r="BP719" s="680"/>
      <c r="BQ719" s="680"/>
      <c r="BR719" s="680"/>
      <c r="BS719" s="680"/>
      <c r="BT719" s="680"/>
      <c r="BU719" s="680"/>
      <c r="BV719" s="680"/>
      <c r="BW719" s="680"/>
    </row>
    <row r="720" spans="1:75" ht="13.5" customHeight="1" outlineLevel="1">
      <c r="A720" s="696"/>
      <c r="B720" s="15" t="s">
        <v>58</v>
      </c>
      <c r="C720" s="688" t="str">
        <f>IFERROR(VLOOKUP(C719,#REF!,2,0),"")</f>
        <v/>
      </c>
      <c r="D720" s="689"/>
      <c r="E720" s="690" t="str">
        <f>IFERROR(VLOOKUP(E719,#REF!,2,0),"")</f>
        <v/>
      </c>
      <c r="F720" s="689"/>
      <c r="G720" s="690" t="str">
        <f>IFERROR(VLOOKUP(G719,#REF!,2,0),"")</f>
        <v/>
      </c>
      <c r="H720" s="689"/>
      <c r="I720" s="690" t="str">
        <f>IFERROR(VLOOKUP(I719,#REF!,2,0),"")</f>
        <v/>
      </c>
      <c r="J720" s="689"/>
      <c r="K720" s="691" t="str">
        <f>IFERROR(VLOOKUP(K719,#REF!,2,0),"")</f>
        <v/>
      </c>
      <c r="L720" s="689"/>
      <c r="M720" s="691" t="str">
        <f>IFERROR(VLOOKUP(M719,#REF!,2,0),"")</f>
        <v/>
      </c>
      <c r="N720" s="689"/>
      <c r="O720" s="691" t="str">
        <f>IFERROR(VLOOKUP(O719,#REF!,2,0),"")</f>
        <v/>
      </c>
      <c r="P720" s="689"/>
      <c r="Q720" s="691" t="str">
        <f>IFERROR(VLOOKUP(Q719,#REF!,2,0),"")</f>
        <v/>
      </c>
      <c r="R720" s="689"/>
      <c r="S720" s="691" t="str">
        <f>IFERROR(VLOOKUP(S719,#REF!,2,0),"")</f>
        <v/>
      </c>
      <c r="T720" s="689"/>
      <c r="U720" s="21"/>
      <c r="Z720" s="696"/>
      <c r="AA720" s="681"/>
      <c r="AB720" s="681"/>
      <c r="AC720" s="681"/>
      <c r="AD720" s="681"/>
      <c r="AE720" s="681"/>
      <c r="AF720" s="681"/>
      <c r="AG720" s="681"/>
      <c r="AH720" s="681"/>
      <c r="AI720" s="681"/>
      <c r="AJ720" s="681"/>
      <c r="AK720" s="681"/>
      <c r="AL720" s="681"/>
      <c r="AM720" s="681"/>
      <c r="AN720" s="681"/>
      <c r="AO720" s="681"/>
      <c r="AP720" s="681"/>
      <c r="AQ720" s="681"/>
      <c r="AR720" s="681"/>
      <c r="AS720" s="681"/>
      <c r="AT720" s="681"/>
      <c r="AU720" s="681"/>
      <c r="AV720" s="681"/>
      <c r="AW720" s="681"/>
      <c r="AX720" s="681"/>
      <c r="AY720" s="681"/>
      <c r="AZ720" s="681"/>
      <c r="BA720" s="681"/>
      <c r="BB720" s="681"/>
      <c r="BC720" s="681"/>
      <c r="BD720" s="681"/>
      <c r="BE720" s="681"/>
      <c r="BF720" s="681"/>
      <c r="BG720" s="681"/>
      <c r="BH720" s="681"/>
      <c r="BI720" s="681"/>
      <c r="BJ720" s="681"/>
      <c r="BK720" s="675"/>
      <c r="BL720" s="675"/>
      <c r="BM720" s="675"/>
      <c r="BN720" s="681"/>
      <c r="BO720" s="681"/>
      <c r="BP720" s="681"/>
      <c r="BQ720" s="681"/>
      <c r="BR720" s="681"/>
      <c r="BS720" s="681"/>
      <c r="BT720" s="681"/>
      <c r="BU720" s="681"/>
      <c r="BV720" s="681"/>
      <c r="BW720" s="681"/>
    </row>
    <row r="721" spans="1:75" ht="13.5" customHeight="1" outlineLevel="1">
      <c r="A721" s="696"/>
      <c r="B721" s="15" t="s">
        <v>60</v>
      </c>
      <c r="C721" s="688" t="e">
        <f>VLOOKUP($C702,#REF!,COLUMN(#REF!)+1,0)&amp;""</f>
        <v>#REF!</v>
      </c>
      <c r="D721" s="689"/>
      <c r="E721" s="690" t="e">
        <f>VLOOKUP($C702,#REF!,COLUMN(#REF!)+1,0)&amp;""</f>
        <v>#REF!</v>
      </c>
      <c r="F721" s="689"/>
      <c r="G721" s="690" t="e">
        <f>VLOOKUP($C702,#REF!,COLUMN(#REF!)+1,0)&amp;""</f>
        <v>#REF!</v>
      </c>
      <c r="H721" s="689"/>
      <c r="I721" s="690" t="e">
        <f>VLOOKUP($C702,#REF!,COLUMN(#REF!)+1,0)&amp;""</f>
        <v>#REF!</v>
      </c>
      <c r="J721" s="689"/>
      <c r="K721" s="691" t="e">
        <f>VLOOKUP($C702,#REF!,COLUMN(#REF!)+1,0)&amp;""</f>
        <v>#REF!</v>
      </c>
      <c r="L721" s="689"/>
      <c r="M721" s="691" t="e">
        <f>VLOOKUP($C702,#REF!,COLUMN(#REF!)+1,0)&amp;""</f>
        <v>#REF!</v>
      </c>
      <c r="N721" s="689"/>
      <c r="O721" s="691" t="e">
        <f>VLOOKUP($C702,#REF!,COLUMN(#REF!)+1,0)&amp;""</f>
        <v>#REF!</v>
      </c>
      <c r="P721" s="689"/>
      <c r="Q721" s="691" t="e">
        <f>VLOOKUP($C702,#REF!,COLUMN(#REF!)+1,0)&amp;""</f>
        <v>#REF!</v>
      </c>
      <c r="R721" s="689"/>
      <c r="S721" s="691" t="e">
        <f>VLOOKUP($C702,#REF!,COLUMN(#REF!)+1,0)&amp;""</f>
        <v>#REF!</v>
      </c>
      <c r="T721" s="689"/>
      <c r="U721" s="21"/>
      <c r="Z721" s="696"/>
      <c r="AA721" s="681"/>
      <c r="AB721" s="681"/>
      <c r="AC721" s="681"/>
      <c r="AD721" s="681"/>
      <c r="AE721" s="681"/>
      <c r="AF721" s="681"/>
      <c r="AG721" s="681"/>
      <c r="AH721" s="681"/>
      <c r="AI721" s="681"/>
      <c r="AJ721" s="681"/>
      <c r="AK721" s="681"/>
      <c r="AL721" s="681"/>
      <c r="AM721" s="681"/>
      <c r="AN721" s="681"/>
      <c r="AO721" s="681"/>
      <c r="AP721" s="681"/>
      <c r="AQ721" s="681"/>
      <c r="AR721" s="681"/>
      <c r="AS721" s="681"/>
      <c r="AT721" s="681"/>
      <c r="AU721" s="681"/>
      <c r="AV721" s="681"/>
      <c r="AW721" s="681"/>
      <c r="AX721" s="681"/>
      <c r="AY721" s="681"/>
      <c r="AZ721" s="681"/>
      <c r="BA721" s="681"/>
      <c r="BB721" s="681"/>
      <c r="BC721" s="681"/>
      <c r="BD721" s="681"/>
      <c r="BE721" s="681"/>
      <c r="BF721" s="681"/>
      <c r="BG721" s="681"/>
      <c r="BH721" s="681"/>
      <c r="BI721" s="681"/>
      <c r="BJ721" s="681"/>
      <c r="BK721" s="675"/>
      <c r="BL721" s="675"/>
      <c r="BM721" s="675"/>
      <c r="BN721" s="681"/>
      <c r="BO721" s="681"/>
      <c r="BP721" s="681"/>
      <c r="BQ721" s="681"/>
      <c r="BR721" s="681"/>
      <c r="BS721" s="681"/>
      <c r="BT721" s="681"/>
      <c r="BU721" s="681"/>
      <c r="BV721" s="681"/>
      <c r="BW721" s="681"/>
    </row>
    <row r="722" spans="1:75" ht="13.5" customHeight="1" outlineLevel="1">
      <c r="A722" s="697"/>
      <c r="B722" s="16" t="s">
        <v>62</v>
      </c>
      <c r="C722" s="687"/>
      <c r="D722" s="685"/>
      <c r="E722" s="684"/>
      <c r="F722" s="685"/>
      <c r="G722" s="684"/>
      <c r="H722" s="685"/>
      <c r="I722" s="684"/>
      <c r="J722" s="685"/>
      <c r="K722" s="686"/>
      <c r="L722" s="685"/>
      <c r="M722" s="686"/>
      <c r="N722" s="685"/>
      <c r="O722" s="686"/>
      <c r="P722" s="685"/>
      <c r="Q722" s="686"/>
      <c r="R722" s="685"/>
      <c r="S722" s="686"/>
      <c r="T722" s="685"/>
      <c r="U722" s="21"/>
      <c r="Z722" s="697"/>
      <c r="AA722" s="682"/>
      <c r="AB722" s="682"/>
      <c r="AC722" s="682"/>
      <c r="AD722" s="682"/>
      <c r="AE722" s="682"/>
      <c r="AF722" s="682"/>
      <c r="AG722" s="682"/>
      <c r="AH722" s="682"/>
      <c r="AI722" s="682"/>
      <c r="AJ722" s="682"/>
      <c r="AK722" s="682"/>
      <c r="AL722" s="682"/>
      <c r="AM722" s="682"/>
      <c r="AN722" s="682"/>
      <c r="AO722" s="682"/>
      <c r="AP722" s="682"/>
      <c r="AQ722" s="682"/>
      <c r="AR722" s="682"/>
      <c r="AS722" s="682"/>
      <c r="AT722" s="682"/>
      <c r="AU722" s="682"/>
      <c r="AV722" s="682"/>
      <c r="AW722" s="682"/>
      <c r="AX722" s="682"/>
      <c r="AY722" s="682"/>
      <c r="AZ722" s="682"/>
      <c r="BA722" s="682"/>
      <c r="BB722" s="682"/>
      <c r="BC722" s="682"/>
      <c r="BD722" s="682"/>
      <c r="BE722" s="682"/>
      <c r="BF722" s="682"/>
      <c r="BG722" s="682"/>
      <c r="BH722" s="682"/>
      <c r="BI722" s="682"/>
      <c r="BJ722" s="682"/>
      <c r="BK722" s="676"/>
      <c r="BL722" s="676"/>
      <c r="BM722" s="676"/>
      <c r="BN722" s="682"/>
      <c r="BO722" s="682"/>
      <c r="BP722" s="682"/>
      <c r="BQ722" s="682"/>
      <c r="BR722" s="682"/>
      <c r="BS722" s="682"/>
      <c r="BT722" s="682"/>
      <c r="BU722" s="682"/>
      <c r="BV722" s="682"/>
      <c r="BW722" s="682"/>
    </row>
    <row r="723" spans="1:75" ht="13.5" customHeight="1" outlineLevel="1">
      <c r="A723" s="696" t="s">
        <v>87</v>
      </c>
      <c r="B723" s="15" t="s">
        <v>55</v>
      </c>
      <c r="C723" s="692" t="e">
        <f>VLOOKUP($C702,#REF!,COLUMN(#REF!),0)&amp;""</f>
        <v>#REF!</v>
      </c>
      <c r="D723" s="693"/>
      <c r="E723" s="698" t="e">
        <f>VLOOKUP($C702,#REF!,COLUMN(#REF!),0)&amp;""</f>
        <v>#REF!</v>
      </c>
      <c r="F723" s="693"/>
      <c r="G723" s="698" t="e">
        <f>VLOOKUP($C702,#REF!,COLUMN(#REF!),0)&amp;""</f>
        <v>#REF!</v>
      </c>
      <c r="H723" s="693"/>
      <c r="I723" s="698" t="e">
        <f>VLOOKUP($C702,#REF!,COLUMN(#REF!),0)&amp;""</f>
        <v>#REF!</v>
      </c>
      <c r="J723" s="693"/>
      <c r="K723" s="694" t="e">
        <f>VLOOKUP($C702,#REF!,COLUMN(#REF!),0)&amp;""</f>
        <v>#REF!</v>
      </c>
      <c r="L723" s="693"/>
      <c r="M723" s="694" t="e">
        <f>VLOOKUP($C702,#REF!,COLUMN(#REF!),0)&amp;""</f>
        <v>#REF!</v>
      </c>
      <c r="N723" s="693"/>
      <c r="O723" s="694" t="e">
        <f>VLOOKUP($C702,#REF!,COLUMN(#REF!),0)&amp;""</f>
        <v>#REF!</v>
      </c>
      <c r="P723" s="693"/>
      <c r="Q723" s="694" t="e">
        <f>VLOOKUP($C702,#REF!,COLUMN(#REF!),0)&amp;""</f>
        <v>#REF!</v>
      </c>
      <c r="R723" s="693"/>
      <c r="S723" s="694" t="e">
        <f>VLOOKUP($C702,#REF!,COLUMN(#REF!),0)&amp;""</f>
        <v>#REF!</v>
      </c>
      <c r="T723" s="693"/>
      <c r="U723" s="21"/>
      <c r="Z723" s="696" t="str">
        <f>A723</f>
        <v>５時限（16：50～18：20）</v>
      </c>
      <c r="AA723" s="680"/>
      <c r="AB723" s="680"/>
      <c r="AC723" s="680"/>
      <c r="AD723" s="680"/>
      <c r="AE723" s="680"/>
      <c r="AF723" s="680"/>
      <c r="AG723" s="680"/>
      <c r="AH723" s="680"/>
      <c r="AI723" s="680"/>
      <c r="AJ723" s="680"/>
      <c r="AK723" s="680"/>
      <c r="AL723" s="680"/>
      <c r="AM723" s="680"/>
      <c r="AN723" s="680"/>
      <c r="AO723" s="680"/>
      <c r="AP723" s="680"/>
      <c r="AQ723" s="680"/>
      <c r="AR723" s="680"/>
      <c r="AS723" s="680"/>
      <c r="AT723" s="680"/>
      <c r="AU723" s="680"/>
      <c r="AV723" s="680"/>
      <c r="AW723" s="680"/>
      <c r="AX723" s="680"/>
      <c r="AY723" s="680"/>
      <c r="AZ723" s="680"/>
      <c r="BA723" s="680"/>
      <c r="BB723" s="680"/>
      <c r="BC723" s="680"/>
      <c r="BD723" s="680"/>
      <c r="BE723" s="680"/>
      <c r="BF723" s="680"/>
      <c r="BG723" s="680"/>
      <c r="BH723" s="680"/>
      <c r="BI723" s="680"/>
      <c r="BJ723" s="680"/>
      <c r="BK723" s="674"/>
      <c r="BL723" s="674"/>
      <c r="BM723" s="674"/>
      <c r="BN723" s="680"/>
      <c r="BO723" s="680"/>
      <c r="BP723" s="680"/>
      <c r="BQ723" s="680"/>
      <c r="BR723" s="680"/>
      <c r="BS723" s="680"/>
      <c r="BT723" s="680"/>
      <c r="BU723" s="680"/>
      <c r="BV723" s="680"/>
      <c r="BW723" s="680"/>
    </row>
    <row r="724" spans="1:75" ht="13.5" customHeight="1" outlineLevel="1">
      <c r="A724" s="696"/>
      <c r="B724" s="15" t="s">
        <v>58</v>
      </c>
      <c r="C724" s="688" t="str">
        <f>IFERROR(VLOOKUP(C723,#REF!,2,0),"")</f>
        <v/>
      </c>
      <c r="D724" s="689"/>
      <c r="E724" s="690" t="str">
        <f>IFERROR(VLOOKUP(E723,#REF!,2,0),"")</f>
        <v/>
      </c>
      <c r="F724" s="689"/>
      <c r="G724" s="690" t="str">
        <f>IFERROR(VLOOKUP(G723,#REF!,2,0),"")</f>
        <v/>
      </c>
      <c r="H724" s="689"/>
      <c r="I724" s="690" t="str">
        <f>IFERROR(VLOOKUP(I723,#REF!,2,0),"")</f>
        <v/>
      </c>
      <c r="J724" s="689"/>
      <c r="K724" s="691" t="str">
        <f>IFERROR(VLOOKUP(K723,#REF!,2,0),"")</f>
        <v/>
      </c>
      <c r="L724" s="689"/>
      <c r="M724" s="691" t="str">
        <f>IFERROR(VLOOKUP(M723,#REF!,2,0),"")</f>
        <v/>
      </c>
      <c r="N724" s="689"/>
      <c r="O724" s="691" t="str">
        <f>IFERROR(VLOOKUP(O723,#REF!,2,0),"")</f>
        <v/>
      </c>
      <c r="P724" s="689"/>
      <c r="Q724" s="691" t="str">
        <f>IFERROR(VLOOKUP(Q723,#REF!,2,0),"")</f>
        <v/>
      </c>
      <c r="R724" s="689"/>
      <c r="S724" s="691" t="str">
        <f>IFERROR(VLOOKUP(S723,#REF!,2,0),"")</f>
        <v/>
      </c>
      <c r="T724" s="689"/>
      <c r="U724" s="21"/>
      <c r="Z724" s="696"/>
      <c r="AA724" s="681"/>
      <c r="AB724" s="681"/>
      <c r="AC724" s="681"/>
      <c r="AD724" s="681"/>
      <c r="AE724" s="681"/>
      <c r="AF724" s="681"/>
      <c r="AG724" s="681"/>
      <c r="AH724" s="681"/>
      <c r="AI724" s="681"/>
      <c r="AJ724" s="681"/>
      <c r="AK724" s="681"/>
      <c r="AL724" s="681"/>
      <c r="AM724" s="681"/>
      <c r="AN724" s="681"/>
      <c r="AO724" s="681"/>
      <c r="AP724" s="681"/>
      <c r="AQ724" s="681"/>
      <c r="AR724" s="681"/>
      <c r="AS724" s="681"/>
      <c r="AT724" s="681"/>
      <c r="AU724" s="681"/>
      <c r="AV724" s="681"/>
      <c r="AW724" s="681"/>
      <c r="AX724" s="681"/>
      <c r="AY724" s="681"/>
      <c r="AZ724" s="681"/>
      <c r="BA724" s="681"/>
      <c r="BB724" s="681"/>
      <c r="BC724" s="681"/>
      <c r="BD724" s="681"/>
      <c r="BE724" s="681"/>
      <c r="BF724" s="681"/>
      <c r="BG724" s="681"/>
      <c r="BH724" s="681"/>
      <c r="BI724" s="681"/>
      <c r="BJ724" s="681"/>
      <c r="BK724" s="675"/>
      <c r="BL724" s="675"/>
      <c r="BM724" s="675"/>
      <c r="BN724" s="681"/>
      <c r="BO724" s="681"/>
      <c r="BP724" s="681"/>
      <c r="BQ724" s="681"/>
      <c r="BR724" s="681"/>
      <c r="BS724" s="681"/>
      <c r="BT724" s="681"/>
      <c r="BU724" s="681"/>
      <c r="BV724" s="681"/>
      <c r="BW724" s="681"/>
    </row>
    <row r="725" spans="1:75" ht="13.5" customHeight="1" outlineLevel="1">
      <c r="A725" s="696"/>
      <c r="B725" s="15" t="s">
        <v>60</v>
      </c>
      <c r="C725" s="688" t="e">
        <f>VLOOKUP($C702,#REF!,COLUMN(#REF!)+1,0)&amp;""</f>
        <v>#REF!</v>
      </c>
      <c r="D725" s="689"/>
      <c r="E725" s="690" t="e">
        <f>VLOOKUP($C702,#REF!,COLUMN(#REF!)+1,0)&amp;""</f>
        <v>#REF!</v>
      </c>
      <c r="F725" s="689"/>
      <c r="G725" s="690" t="e">
        <f>VLOOKUP($C702,#REF!,COLUMN(#REF!)+1,0)&amp;""</f>
        <v>#REF!</v>
      </c>
      <c r="H725" s="689"/>
      <c r="I725" s="690" t="e">
        <f>VLOOKUP($C702,#REF!,COLUMN(#REF!)+1,0)&amp;""</f>
        <v>#REF!</v>
      </c>
      <c r="J725" s="689"/>
      <c r="K725" s="691" t="e">
        <f>VLOOKUP($C702,#REF!,COLUMN(#REF!)+1,0)&amp;""</f>
        <v>#REF!</v>
      </c>
      <c r="L725" s="689"/>
      <c r="M725" s="691" t="e">
        <f>VLOOKUP($C702,#REF!,COLUMN(#REF!)+1,0)&amp;""</f>
        <v>#REF!</v>
      </c>
      <c r="N725" s="689"/>
      <c r="O725" s="691" t="e">
        <f>VLOOKUP($C702,#REF!,COLUMN(#REF!)+1,0)&amp;""</f>
        <v>#REF!</v>
      </c>
      <c r="P725" s="689"/>
      <c r="Q725" s="691" t="e">
        <f>VLOOKUP($C702,#REF!,COLUMN(#REF!)+1,0)&amp;""</f>
        <v>#REF!</v>
      </c>
      <c r="R725" s="689"/>
      <c r="S725" s="691" t="e">
        <f>VLOOKUP($C702,#REF!,COLUMN(#REF!)+1,0)&amp;""</f>
        <v>#REF!</v>
      </c>
      <c r="T725" s="689"/>
      <c r="U725" s="21"/>
      <c r="Z725" s="696"/>
      <c r="AA725" s="681"/>
      <c r="AB725" s="681"/>
      <c r="AC725" s="681"/>
      <c r="AD725" s="681"/>
      <c r="AE725" s="681"/>
      <c r="AF725" s="681"/>
      <c r="AG725" s="681"/>
      <c r="AH725" s="681"/>
      <c r="AI725" s="681"/>
      <c r="AJ725" s="681"/>
      <c r="AK725" s="681"/>
      <c r="AL725" s="681"/>
      <c r="AM725" s="681"/>
      <c r="AN725" s="681"/>
      <c r="AO725" s="681"/>
      <c r="AP725" s="681"/>
      <c r="AQ725" s="681"/>
      <c r="AR725" s="681"/>
      <c r="AS725" s="681"/>
      <c r="AT725" s="681"/>
      <c r="AU725" s="681"/>
      <c r="AV725" s="681"/>
      <c r="AW725" s="681"/>
      <c r="AX725" s="681"/>
      <c r="AY725" s="681"/>
      <c r="AZ725" s="681"/>
      <c r="BA725" s="681"/>
      <c r="BB725" s="681"/>
      <c r="BC725" s="681"/>
      <c r="BD725" s="681"/>
      <c r="BE725" s="681"/>
      <c r="BF725" s="681"/>
      <c r="BG725" s="681"/>
      <c r="BH725" s="681"/>
      <c r="BI725" s="681"/>
      <c r="BJ725" s="681"/>
      <c r="BK725" s="675"/>
      <c r="BL725" s="675"/>
      <c r="BM725" s="675"/>
      <c r="BN725" s="681"/>
      <c r="BO725" s="681"/>
      <c r="BP725" s="681"/>
      <c r="BQ725" s="681"/>
      <c r="BR725" s="681"/>
      <c r="BS725" s="681"/>
      <c r="BT725" s="681"/>
      <c r="BU725" s="681"/>
      <c r="BV725" s="681"/>
      <c r="BW725" s="681"/>
    </row>
    <row r="726" spans="1:75" ht="13.5" customHeight="1" outlineLevel="1">
      <c r="A726" s="697"/>
      <c r="B726" s="16" t="s">
        <v>62</v>
      </c>
      <c r="C726" s="687"/>
      <c r="D726" s="685"/>
      <c r="E726" s="684"/>
      <c r="F726" s="685"/>
      <c r="G726" s="684"/>
      <c r="H726" s="685"/>
      <c r="I726" s="684"/>
      <c r="J726" s="685"/>
      <c r="K726" s="686"/>
      <c r="L726" s="685"/>
      <c r="M726" s="686"/>
      <c r="N726" s="685"/>
      <c r="O726" s="686"/>
      <c r="P726" s="685"/>
      <c r="Q726" s="686"/>
      <c r="R726" s="685"/>
      <c r="S726" s="686"/>
      <c r="T726" s="685"/>
      <c r="U726" s="22"/>
      <c r="V726" s="19"/>
      <c r="W726" s="19"/>
      <c r="X726" s="19"/>
      <c r="Y726" s="19"/>
      <c r="Z726" s="697"/>
      <c r="AA726" s="682"/>
      <c r="AB726" s="682"/>
      <c r="AC726" s="682"/>
      <c r="AD726" s="682"/>
      <c r="AE726" s="682"/>
      <c r="AF726" s="682"/>
      <c r="AG726" s="682"/>
      <c r="AH726" s="682"/>
      <c r="AI726" s="682"/>
      <c r="AJ726" s="682"/>
      <c r="AK726" s="682"/>
      <c r="AL726" s="682"/>
      <c r="AM726" s="682"/>
      <c r="AN726" s="682"/>
      <c r="AO726" s="682"/>
      <c r="AP726" s="682"/>
      <c r="AQ726" s="682"/>
      <c r="AR726" s="682"/>
      <c r="AS726" s="682"/>
      <c r="AT726" s="682"/>
      <c r="AU726" s="682"/>
      <c r="AV726" s="682"/>
      <c r="AW726" s="682"/>
      <c r="AX726" s="682"/>
      <c r="AY726" s="682"/>
      <c r="AZ726" s="682"/>
      <c r="BA726" s="682"/>
      <c r="BB726" s="682"/>
      <c r="BC726" s="682"/>
      <c r="BD726" s="682"/>
      <c r="BE726" s="682"/>
      <c r="BF726" s="682"/>
      <c r="BG726" s="682"/>
      <c r="BH726" s="682"/>
      <c r="BI726" s="682"/>
      <c r="BJ726" s="682"/>
      <c r="BK726" s="676"/>
      <c r="BL726" s="676"/>
      <c r="BM726" s="676"/>
      <c r="BN726" s="682"/>
      <c r="BO726" s="682"/>
      <c r="BP726" s="682"/>
      <c r="BQ726" s="682"/>
      <c r="BR726" s="682"/>
      <c r="BS726" s="682"/>
      <c r="BT726" s="682"/>
      <c r="BU726" s="682"/>
      <c r="BV726" s="682"/>
      <c r="BW726" s="682"/>
    </row>
  </sheetData>
  <autoFilter ref="A1:Z726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213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669:BG672"/>
    <mergeCell ref="BH669:BH672"/>
    <mergeCell ref="BG673:BG676"/>
    <mergeCell ref="BH673:BH67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9:BG622"/>
    <mergeCell ref="BH619:BH6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U53:AU56"/>
    <mergeCell ref="AV53:AV5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65:BN68"/>
    <mergeCell ref="BN40:BN43"/>
    <mergeCell ref="BN15:BN18"/>
    <mergeCell ref="BN119:BN122"/>
    <mergeCell ref="BN69:BN72"/>
    <mergeCell ref="BN44:BN47"/>
    <mergeCell ref="BN28:BN31"/>
    <mergeCell ref="BN19:BN22"/>
    <mergeCell ref="BN53:BN56"/>
    <mergeCell ref="BN36:BN39"/>
    <mergeCell ref="BN32:BN35"/>
    <mergeCell ref="BN11:BN14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O726:P726"/>
    <mergeCell ref="Q726:R726"/>
    <mergeCell ref="S726:T726"/>
    <mergeCell ref="O725:P725"/>
    <mergeCell ref="Q725:R725"/>
    <mergeCell ref="S725:T725"/>
    <mergeCell ref="C726:D726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U702:Y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G678:BG681"/>
    <mergeCell ref="BH678:BH681"/>
    <mergeCell ref="BG682:BG685"/>
    <mergeCell ref="BH682:BH685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78:A581"/>
    <mergeCell ref="C578:D578"/>
    <mergeCell ref="E578:F578"/>
    <mergeCell ref="G578:H578"/>
    <mergeCell ref="I578:J578"/>
    <mergeCell ref="M580:N580"/>
    <mergeCell ref="BE578:BE581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S578:AS581"/>
    <mergeCell ref="AT578:AT581"/>
    <mergeCell ref="AU578:AU581"/>
    <mergeCell ref="AV578:AV581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Q576:R576"/>
    <mergeCell ref="S576:T576"/>
    <mergeCell ref="C576:D576"/>
    <mergeCell ref="E576:F576"/>
    <mergeCell ref="G576:H576"/>
    <mergeCell ref="I576:J576"/>
    <mergeCell ref="K576:L576"/>
    <mergeCell ref="M576:N576"/>
    <mergeCell ref="O576:P576"/>
    <mergeCell ref="A565:A568"/>
    <mergeCell ref="C565:D565"/>
    <mergeCell ref="E565:F565"/>
    <mergeCell ref="G565:H565"/>
    <mergeCell ref="I565:J565"/>
    <mergeCell ref="K565:L565"/>
    <mergeCell ref="M565:N565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O569:P569"/>
    <mergeCell ref="Q569:R569"/>
    <mergeCell ref="S569:T569"/>
    <mergeCell ref="Z569:Z572"/>
    <mergeCell ref="O570:P570"/>
    <mergeCell ref="Q570:R570"/>
    <mergeCell ref="S570:T570"/>
    <mergeCell ref="BI569:BI572"/>
    <mergeCell ref="BJ569:BJ572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AO532:AO535"/>
    <mergeCell ref="AP532:AP535"/>
    <mergeCell ref="AQ532:AQ535"/>
    <mergeCell ref="AR532:AR535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K190:BK193"/>
    <mergeCell ref="BL190:BL193"/>
    <mergeCell ref="BM190:BM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C156:D156"/>
    <mergeCell ref="E156:F156"/>
    <mergeCell ref="G156:H156"/>
    <mergeCell ref="I156:J156"/>
    <mergeCell ref="C155:D155"/>
    <mergeCell ref="E155:F155"/>
    <mergeCell ref="G155:H155"/>
    <mergeCell ref="I155:J155"/>
    <mergeCell ref="BF153:BF156"/>
    <mergeCell ref="BI153:BI156"/>
    <mergeCell ref="AO157:AO160"/>
    <mergeCell ref="AP157:AP160"/>
    <mergeCell ref="AQ157:AQ160"/>
    <mergeCell ref="AR157:AR160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K156:L156"/>
    <mergeCell ref="M154:N154"/>
    <mergeCell ref="O154:P154"/>
    <mergeCell ref="Q154:R154"/>
    <mergeCell ref="S154:T154"/>
    <mergeCell ref="K155:L155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Z148:Z151"/>
    <mergeCell ref="AA148:AA151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BA153:BA156"/>
    <mergeCell ref="BB153:BB156"/>
    <mergeCell ref="BC153:BC156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E136:AE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BG123:BG126"/>
    <mergeCell ref="BH123:BH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G115:BG118"/>
    <mergeCell ref="BH115:BH118"/>
    <mergeCell ref="BG119:BG122"/>
    <mergeCell ref="BH119:BH122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G111:BG114"/>
    <mergeCell ref="BH111:BH114"/>
    <mergeCell ref="M118:N118"/>
    <mergeCell ref="O118:P118"/>
    <mergeCell ref="Q118:R118"/>
    <mergeCell ref="S118:T118"/>
    <mergeCell ref="O111:P111"/>
    <mergeCell ref="Q111:R111"/>
    <mergeCell ref="S111:T111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G103:BG106"/>
    <mergeCell ref="BH103:BH106"/>
    <mergeCell ref="BG107:BG110"/>
    <mergeCell ref="BH107:BH110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E86:AE89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O82:P82"/>
    <mergeCell ref="Q82:R82"/>
    <mergeCell ref="S82:T82"/>
    <mergeCell ref="Z82:Z85"/>
    <mergeCell ref="O83:P83"/>
    <mergeCell ref="Q83:R83"/>
    <mergeCell ref="S83:T83"/>
    <mergeCell ref="M84:N84"/>
    <mergeCell ref="BN78:BN81"/>
    <mergeCell ref="C79:D79"/>
    <mergeCell ref="C81:D81"/>
    <mergeCell ref="E81:F81"/>
    <mergeCell ref="G81:H81"/>
    <mergeCell ref="I81:J81"/>
    <mergeCell ref="C80:D80"/>
    <mergeCell ref="E80:F80"/>
    <mergeCell ref="G80:H80"/>
    <mergeCell ref="I80:J80"/>
    <mergeCell ref="BF78:BF81"/>
    <mergeCell ref="BI78:BI81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Q74:R74"/>
    <mergeCell ref="S74:T74"/>
    <mergeCell ref="M75:N75"/>
    <mergeCell ref="O75:P75"/>
    <mergeCell ref="Z73:Z76"/>
    <mergeCell ref="AA73:AA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L69:AL72"/>
    <mergeCell ref="AA69:AA72"/>
    <mergeCell ref="AB69:AB72"/>
    <mergeCell ref="AC69:AC72"/>
    <mergeCell ref="AD69:AD72"/>
    <mergeCell ref="AE69:AE72"/>
    <mergeCell ref="AF69:AF72"/>
    <mergeCell ref="BI69:BI72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J69:BJ72"/>
    <mergeCell ref="AA65:AA68"/>
    <mergeCell ref="AB65:AB68"/>
    <mergeCell ref="S66:T66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66:D66"/>
    <mergeCell ref="E66:F66"/>
    <mergeCell ref="G66:H66"/>
    <mergeCell ref="I66:J66"/>
    <mergeCell ref="K66:L66"/>
    <mergeCell ref="M66:N66"/>
    <mergeCell ref="O66:P66"/>
    <mergeCell ref="Q66:R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BI53:BI56"/>
    <mergeCell ref="BA53:BA56"/>
    <mergeCell ref="BB53:BB56"/>
    <mergeCell ref="BC53:BC56"/>
    <mergeCell ref="BD53:BD56"/>
    <mergeCell ref="BE53:BE56"/>
    <mergeCell ref="C54:D54"/>
    <mergeCell ref="C56:D56"/>
    <mergeCell ref="E56:F56"/>
    <mergeCell ref="G56:H56"/>
    <mergeCell ref="I56:J56"/>
    <mergeCell ref="C55:D55"/>
    <mergeCell ref="E55:F55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K56:L56"/>
    <mergeCell ref="M54:N54"/>
    <mergeCell ref="O54:P54"/>
    <mergeCell ref="Q54:R54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G55:H55"/>
    <mergeCell ref="I55:J55"/>
    <mergeCell ref="K55:L55"/>
    <mergeCell ref="BF53:BF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BC65:BC68"/>
    <mergeCell ref="BD65:BD68"/>
    <mergeCell ref="BE65:BE68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S54:T54"/>
    <mergeCell ref="BJ53:BJ56"/>
    <mergeCell ref="S55:T55"/>
    <mergeCell ref="AO53:AO56"/>
    <mergeCell ref="AP53:AP56"/>
    <mergeCell ref="AQ53:AQ56"/>
    <mergeCell ref="AR53:AR56"/>
    <mergeCell ref="AS53:AS56"/>
    <mergeCell ref="AT53:AT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C52:T52"/>
    <mergeCell ref="E54:F54"/>
    <mergeCell ref="G54:H54"/>
    <mergeCell ref="I54:J54"/>
    <mergeCell ref="K54:L54"/>
    <mergeCell ref="AZ53:AZ5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5:N45"/>
    <mergeCell ref="A40:A43"/>
    <mergeCell ref="C40:D40"/>
    <mergeCell ref="E40:F40"/>
    <mergeCell ref="G40:H40"/>
    <mergeCell ref="I40:J40"/>
    <mergeCell ref="K40:L40"/>
    <mergeCell ref="M40:N40"/>
    <mergeCell ref="M43:N43"/>
    <mergeCell ref="S56:T56"/>
    <mergeCell ref="M55:N55"/>
    <mergeCell ref="O55:P55"/>
    <mergeCell ref="Q55:R55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O43:P43"/>
    <mergeCell ref="Q43:R43"/>
    <mergeCell ref="S43:T43"/>
    <mergeCell ref="BC40:BC43"/>
    <mergeCell ref="BD40:BD43"/>
    <mergeCell ref="AO40:AO43"/>
    <mergeCell ref="AP40:AP43"/>
    <mergeCell ref="AQ40:AQ43"/>
    <mergeCell ref="AR40:AR43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C41:D41"/>
    <mergeCell ref="E41:F41"/>
    <mergeCell ref="G41:H41"/>
    <mergeCell ref="I41:J41"/>
    <mergeCell ref="K41:L41"/>
    <mergeCell ref="M41:N41"/>
    <mergeCell ref="O41:P41"/>
    <mergeCell ref="Q41:R41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3:D33"/>
    <mergeCell ref="E33:F33"/>
    <mergeCell ref="G33:H33"/>
    <mergeCell ref="I33:J33"/>
    <mergeCell ref="K33:L33"/>
    <mergeCell ref="M33:N33"/>
    <mergeCell ref="C37:D37"/>
    <mergeCell ref="E37:F37"/>
    <mergeCell ref="G37:H37"/>
    <mergeCell ref="I37:J37"/>
    <mergeCell ref="K37:L37"/>
    <mergeCell ref="M37:N37"/>
    <mergeCell ref="O37:P37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O35:P35"/>
    <mergeCell ref="Q35:R35"/>
    <mergeCell ref="S35:T35"/>
    <mergeCell ref="AE28:AE31"/>
    <mergeCell ref="K28:L28"/>
    <mergeCell ref="M28:N28"/>
    <mergeCell ref="O28:P28"/>
    <mergeCell ref="Q28:R28"/>
    <mergeCell ref="S28:T28"/>
    <mergeCell ref="M31:N31"/>
    <mergeCell ref="BF28:BF31"/>
    <mergeCell ref="BI28:BI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V28:AV31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19:A22"/>
    <mergeCell ref="C19:D19"/>
    <mergeCell ref="E19:F19"/>
    <mergeCell ref="G19:H19"/>
    <mergeCell ref="I19:J19"/>
    <mergeCell ref="K19:L19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M23:N23"/>
    <mergeCell ref="O23:P23"/>
    <mergeCell ref="Q23:R23"/>
    <mergeCell ref="S23:T23"/>
    <mergeCell ref="M18:N18"/>
    <mergeCell ref="Q18:R18"/>
    <mergeCell ref="S18:T18"/>
    <mergeCell ref="C16:D16"/>
    <mergeCell ref="E16:F16"/>
    <mergeCell ref="Z15:Z18"/>
    <mergeCell ref="O18:P18"/>
    <mergeCell ref="M17:N17"/>
    <mergeCell ref="O17:P17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BC15:BC18"/>
    <mergeCell ref="BD15:BD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BE15:BE18"/>
    <mergeCell ref="BF15:BF18"/>
    <mergeCell ref="BI15:BI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E15:F15"/>
    <mergeCell ref="G15:H15"/>
    <mergeCell ref="I15:J15"/>
    <mergeCell ref="K15:L15"/>
    <mergeCell ref="M15:N15"/>
    <mergeCell ref="G6:H6"/>
    <mergeCell ref="I6:J6"/>
    <mergeCell ref="K6:L6"/>
    <mergeCell ref="M11:N11"/>
    <mergeCell ref="O11:P11"/>
    <mergeCell ref="Q11:R11"/>
    <mergeCell ref="S11:T11"/>
    <mergeCell ref="O15:P15"/>
    <mergeCell ref="Q15:R15"/>
    <mergeCell ref="S15:T15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J28:BJ31"/>
    <mergeCell ref="BI32:BI35"/>
    <mergeCell ref="BJ32:BJ35"/>
    <mergeCell ref="BJ36:BJ39"/>
    <mergeCell ref="BJ15:BJ18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5" man="1"/>
    <brk id="51" max="75" man="1"/>
    <brk id="76" max="75" man="1"/>
    <brk id="101" max="75" man="1"/>
    <brk id="126" max="75" man="1"/>
    <brk id="151" max="75" man="1"/>
    <brk id="176" max="75" man="1"/>
    <brk id="201" max="75" man="1"/>
    <brk id="226" max="75" man="1"/>
    <brk id="251" max="75" man="1"/>
    <brk id="276" max="75" man="1"/>
    <brk id="301" max="75" man="1"/>
    <brk id="326" max="75" man="1"/>
    <brk id="351" max="75" man="1"/>
    <brk id="376" max="75" man="1"/>
    <brk id="401" max="75" man="1"/>
    <brk id="426" max="75" man="1"/>
    <brk id="451" max="75" man="1"/>
    <brk id="476" max="75" man="1"/>
    <brk id="501" max="75" man="1"/>
    <brk id="526" max="75" man="1"/>
    <brk id="551" max="75" man="1"/>
    <brk id="576" max="75" man="1"/>
    <brk id="601" max="75" man="1"/>
    <brk id="626" max="75" man="1"/>
    <brk id="651" max="75" man="1"/>
    <brk id="676" max="75" man="1"/>
    <brk id="701" max="29" man="1"/>
  </rowBreaks>
  <colBreaks count="2" manualBreakCount="2">
    <brk id="20" max="700" man="1"/>
    <brk id="35" max="700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BW776"/>
  <sheetViews>
    <sheetView view="pageBreakPreview" zoomScale="90" zoomScaleNormal="90" zoomScaleSheetLayoutView="90" workbookViewId="0">
      <pane xSplit="2" ySplit="1" topLeftCell="S49" activePane="bottomRight" state="frozen"/>
      <selection pane="bottomRight" activeCell="AF65" sqref="AF65:AF72"/>
      <selection pane="bottomLeft" activeCell="A773" sqref="A773:A776"/>
      <selection pane="topRight" activeCell="A773" sqref="A773:A776"/>
    </sheetView>
  </sheetViews>
  <sheetFormatPr defaultColWidth="9" defaultRowHeight="15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69">
        <v>46082</v>
      </c>
      <c r="B1" s="770"/>
      <c r="C1" s="679" t="s">
        <v>0</v>
      </c>
      <c r="D1" s="771"/>
      <c r="E1" s="771" t="s">
        <v>1</v>
      </c>
      <c r="F1" s="771"/>
      <c r="G1" s="771" t="s">
        <v>2</v>
      </c>
      <c r="H1" s="771"/>
      <c r="I1" s="771" t="s">
        <v>3</v>
      </c>
      <c r="J1" s="771"/>
      <c r="K1" s="771" t="s">
        <v>4</v>
      </c>
      <c r="L1" s="772"/>
      <c r="M1" s="774" t="s">
        <v>5</v>
      </c>
      <c r="N1" s="677"/>
      <c r="O1" s="775" t="s">
        <v>6</v>
      </c>
      <c r="P1" s="678"/>
      <c r="Q1" s="776" t="s">
        <v>7</v>
      </c>
      <c r="R1" s="777"/>
      <c r="S1" s="778" t="s">
        <v>8</v>
      </c>
      <c r="T1" s="771"/>
      <c r="U1" s="1">
        <f>A1</f>
        <v>46082</v>
      </c>
      <c r="V1" s="779" t="s">
        <v>9</v>
      </c>
      <c r="W1" s="779"/>
      <c r="X1" s="779"/>
      <c r="Y1" s="780"/>
      <c r="Z1" s="2"/>
      <c r="AA1" s="679" t="s">
        <v>10</v>
      </c>
      <c r="AB1" s="679"/>
      <c r="AC1" s="679"/>
      <c r="AD1" s="679"/>
      <c r="AE1" s="679"/>
      <c r="AF1" s="679"/>
      <c r="AG1" s="677" t="s">
        <v>11</v>
      </c>
      <c r="AH1" s="678"/>
      <c r="AI1" s="678"/>
      <c r="AJ1" s="678"/>
      <c r="AK1" s="678"/>
      <c r="AL1" s="678"/>
      <c r="AM1" s="678"/>
      <c r="AN1" s="678"/>
      <c r="AO1" s="678"/>
      <c r="AP1" s="678"/>
      <c r="AQ1" s="678"/>
      <c r="AR1" s="678"/>
      <c r="AS1" s="678"/>
      <c r="AT1" s="678"/>
      <c r="AU1" s="678"/>
      <c r="AV1" s="679"/>
      <c r="AW1" s="677" t="s">
        <v>12</v>
      </c>
      <c r="AX1" s="678"/>
      <c r="AY1" s="678"/>
      <c r="AZ1" s="678"/>
      <c r="BA1" s="678"/>
      <c r="BB1" s="678"/>
      <c r="BC1" s="678"/>
      <c r="BD1" s="678"/>
      <c r="BE1" s="678"/>
      <c r="BF1" s="678"/>
      <c r="BG1" s="678"/>
      <c r="BH1" s="679"/>
      <c r="BI1" s="677" t="s">
        <v>13</v>
      </c>
      <c r="BJ1" s="678"/>
      <c r="BK1" s="678"/>
      <c r="BL1" s="678"/>
      <c r="BM1" s="679"/>
      <c r="BN1" s="677" t="s">
        <v>14</v>
      </c>
      <c r="BO1" s="679"/>
      <c r="BP1" s="3" t="s">
        <v>15</v>
      </c>
      <c r="BQ1" s="683" t="s">
        <v>16</v>
      </c>
      <c r="BR1" s="683"/>
      <c r="BS1" s="683"/>
      <c r="BT1" s="683"/>
      <c r="BU1" s="683"/>
      <c r="BV1" s="683"/>
      <c r="BW1" s="683"/>
    </row>
    <row r="2" spans="1:75" ht="21.75">
      <c r="A2" s="23"/>
      <c r="B2" s="24"/>
      <c r="C2" s="747">
        <f>A1</f>
        <v>46082</v>
      </c>
      <c r="D2" s="747"/>
      <c r="E2" s="747"/>
      <c r="F2" s="747"/>
      <c r="G2" s="747"/>
      <c r="H2" s="747"/>
      <c r="I2" s="747"/>
      <c r="J2" s="747"/>
      <c r="K2" s="747"/>
      <c r="L2" s="747"/>
      <c r="M2" s="747"/>
      <c r="N2" s="747"/>
      <c r="O2" s="747"/>
      <c r="P2" s="747"/>
      <c r="Q2" s="747"/>
      <c r="R2" s="747"/>
      <c r="S2" s="747"/>
      <c r="T2" s="831"/>
      <c r="U2" s="787">
        <f>C2</f>
        <v>46082</v>
      </c>
      <c r="V2" s="788"/>
      <c r="W2" s="788"/>
      <c r="X2" s="788"/>
      <c r="Y2" s="788"/>
      <c r="Z2" s="789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96" t="s">
        <v>54</v>
      </c>
      <c r="B3" s="12" t="s">
        <v>55</v>
      </c>
      <c r="C3" s="705" t="str">
        <f>VLOOKUP($C2,'2025年度(1年後期)'!$B$5:$N$207,COLUMN('2025年度(1年後期)'!$C$5),0)&amp;""</f>
        <v/>
      </c>
      <c r="D3" s="706"/>
      <c r="E3" s="713" t="str">
        <f>VLOOKUP($C2,'2025年度(2年後期)'!$B$5:$N$207,COLUMN('2025年度(2年後期)'!$C$5),0)&amp;""</f>
        <v/>
      </c>
      <c r="F3" s="706"/>
      <c r="G3" s="713" t="str">
        <f>VLOOKUP($C2,'2025年度(3年後期)'!$B$5:$N$207,COLUMN('2025年度(3年後期)'!$C$5),0)&amp;""</f>
        <v/>
      </c>
      <c r="H3" s="706"/>
      <c r="I3" s="713" t="str">
        <f>VLOOKUP($C2,'2025年度(4年後期)'!$B$5:$N$206,COLUMN('2025年度(4年後期)'!$C$5),0)&amp;""</f>
        <v/>
      </c>
      <c r="J3" s="706"/>
      <c r="K3" s="693" t="str">
        <f>VLOOKUP($C2,'2025年度(助産後期)'!$B$5:$N$207,COLUMN('2025年度(助産後期)'!$C$5),0)&amp;""</f>
        <v/>
      </c>
      <c r="L3" s="709"/>
      <c r="M3" s="723" t="str">
        <f>VLOOKUP($C2,'2025年度(M1後期)'!$B$5:$N$207,COLUMN('2025年度(M1後期)'!$C$5),0)&amp;""</f>
        <v/>
      </c>
      <c r="N3" s="709"/>
      <c r="O3" s="713" t="str">
        <f>VLOOKUP($C2,'2025年度(M2後期)'!$B$5:$N$207,COLUMN('2025年度(M2後期)'!$C$5),0)&amp;""</f>
        <v/>
      </c>
      <c r="P3" s="706"/>
      <c r="Q3" s="713" t="str">
        <f>VLOOKUP($C2,'2025年度(D1後期)'!$B$5:$N$207,COLUMN('2025年度(D1後期)'!$C$5),0)&amp;""</f>
        <v/>
      </c>
      <c r="R3" s="706"/>
      <c r="S3" s="693" t="str">
        <f>VLOOKUP($C2,'2025年度(D23後期)'!$B$5:$N$207,COLUMN('2025年度(D23後期)'!$C$5),0)&amp;""</f>
        <v/>
      </c>
      <c r="T3" s="706"/>
      <c r="U3" s="13"/>
      <c r="Z3" s="695" t="str">
        <f>A3</f>
        <v xml:space="preserve">１時限（09：20～10：50） </v>
      </c>
      <c r="AA3" s="680"/>
      <c r="AB3" s="680"/>
      <c r="AC3" s="680"/>
      <c r="AD3" s="680"/>
      <c r="AE3" s="680"/>
      <c r="AF3" s="680"/>
      <c r="AG3" s="680"/>
      <c r="AH3" s="680"/>
      <c r="AI3" s="680"/>
      <c r="AJ3" s="680"/>
      <c r="AK3" s="680"/>
      <c r="AL3" s="680"/>
      <c r="AM3" s="680"/>
      <c r="AN3" s="680"/>
      <c r="AO3" s="680"/>
      <c r="AP3" s="680"/>
      <c r="AQ3" s="680"/>
      <c r="AR3" s="680"/>
      <c r="AS3" s="680"/>
      <c r="AT3" s="680"/>
      <c r="AU3" s="680"/>
      <c r="AV3" s="680"/>
      <c r="AW3" s="680"/>
      <c r="AX3" s="680"/>
      <c r="AY3" s="680"/>
      <c r="AZ3" s="680"/>
      <c r="BA3" s="680"/>
      <c r="BB3" s="680"/>
      <c r="BC3" s="680"/>
      <c r="BD3" s="680"/>
      <c r="BE3" s="680"/>
      <c r="BF3" s="680"/>
      <c r="BG3" s="680"/>
      <c r="BH3" s="680"/>
      <c r="BI3" s="680"/>
      <c r="BJ3" s="680"/>
      <c r="BK3" s="680"/>
      <c r="BL3" s="680"/>
      <c r="BM3" s="680"/>
      <c r="BN3" s="680"/>
      <c r="BO3" s="680"/>
      <c r="BP3" s="680"/>
      <c r="BQ3" s="680"/>
      <c r="BR3" s="680"/>
      <c r="BS3" s="680"/>
      <c r="BT3" s="680"/>
      <c r="BU3" s="680"/>
      <c r="BV3" s="680"/>
      <c r="BW3" s="680"/>
    </row>
    <row r="4" spans="1:75" ht="13.5" customHeight="1">
      <c r="A4" s="696"/>
      <c r="B4" s="15" t="s">
        <v>58</v>
      </c>
      <c r="C4" s="708" t="str">
        <f>IFERROR(VLOOKUP(C3,科目・教員!$A$2:$B$349,2,0),"")</f>
        <v/>
      </c>
      <c r="D4" s="707"/>
      <c r="E4" s="716" t="str">
        <f>IFERROR(VLOOKUP(E3,科目・教員!$A$2:$B$349,2,0),"")</f>
        <v/>
      </c>
      <c r="F4" s="707"/>
      <c r="G4" s="716" t="str">
        <f>IFERROR(VLOOKUP(G3,科目・教員!$A$2:$B$349,2,0),"")</f>
        <v/>
      </c>
      <c r="H4" s="707"/>
      <c r="I4" s="716" t="str">
        <f>IFERROR(VLOOKUP(I3,科目・教員!$A$2:$B$349,2,0),"")</f>
        <v/>
      </c>
      <c r="J4" s="707"/>
      <c r="K4" s="689" t="str">
        <f>IFERROR(VLOOKUP(K3,科目・教員!$A$2:$B$349,2,0),"")</f>
        <v/>
      </c>
      <c r="L4" s="717"/>
      <c r="M4" s="718" t="str">
        <f>IFERROR(VLOOKUP(M3,科目・教員!$A$2:$B$349,2,0),"")</f>
        <v/>
      </c>
      <c r="N4" s="707"/>
      <c r="O4" s="716" t="str">
        <f>IFERROR(VLOOKUP(O3,科目・教員!$A$2:$B$349,2,0),"")</f>
        <v/>
      </c>
      <c r="P4" s="707"/>
      <c r="Q4" s="716" t="str">
        <f>IFERROR(VLOOKUP(Q3,科目・教員!$A$2:$B$349,2,0),"")</f>
        <v/>
      </c>
      <c r="R4" s="707"/>
      <c r="S4" s="689" t="str">
        <f>IFERROR(VLOOKUP(S3,科目・教員!$A$2:$B$349,2,0),"")</f>
        <v/>
      </c>
      <c r="T4" s="707"/>
      <c r="U4" s="13"/>
      <c r="Z4" s="696"/>
      <c r="AA4" s="681"/>
      <c r="AB4" s="681"/>
      <c r="AC4" s="681"/>
      <c r="AD4" s="681"/>
      <c r="AE4" s="681"/>
      <c r="AF4" s="681"/>
      <c r="AG4" s="681"/>
      <c r="AH4" s="681"/>
      <c r="AI4" s="681"/>
      <c r="AJ4" s="681"/>
      <c r="AK4" s="681"/>
      <c r="AL4" s="681"/>
      <c r="AM4" s="681"/>
      <c r="AN4" s="681"/>
      <c r="AO4" s="681"/>
      <c r="AP4" s="681"/>
      <c r="AQ4" s="681"/>
      <c r="AR4" s="681"/>
      <c r="AS4" s="681"/>
      <c r="AT4" s="681"/>
      <c r="AU4" s="681"/>
      <c r="AV4" s="681"/>
      <c r="AW4" s="681"/>
      <c r="AX4" s="681"/>
      <c r="AY4" s="681"/>
      <c r="AZ4" s="681"/>
      <c r="BA4" s="681"/>
      <c r="BB4" s="681"/>
      <c r="BC4" s="681"/>
      <c r="BD4" s="681"/>
      <c r="BE4" s="681"/>
      <c r="BF4" s="681"/>
      <c r="BG4" s="681"/>
      <c r="BH4" s="681"/>
      <c r="BI4" s="681"/>
      <c r="BJ4" s="681"/>
      <c r="BK4" s="681"/>
      <c r="BL4" s="681"/>
      <c r="BM4" s="681"/>
      <c r="BN4" s="681"/>
      <c r="BO4" s="681"/>
      <c r="BP4" s="681"/>
      <c r="BQ4" s="681"/>
      <c r="BR4" s="681"/>
      <c r="BS4" s="681"/>
      <c r="BT4" s="681"/>
      <c r="BU4" s="681"/>
      <c r="BV4" s="681"/>
      <c r="BW4" s="681"/>
    </row>
    <row r="5" spans="1:75" ht="13.5" customHeight="1">
      <c r="A5" s="696"/>
      <c r="B5" s="15" t="s">
        <v>60</v>
      </c>
      <c r="C5" s="708" t="str">
        <f>VLOOKUP($C2,'2025年度(1年後期)'!$B$5:$N$207,COLUMN('2025年度(1年後期)'!$C$5)+1,0)&amp;""</f>
        <v/>
      </c>
      <c r="D5" s="707"/>
      <c r="E5" s="716" t="str">
        <f>VLOOKUP($C2,'2025年度(2年後期)'!$B$5:$N$207,COLUMN('2025年度(2年後期)'!$C$5)+1,0)&amp;""</f>
        <v/>
      </c>
      <c r="F5" s="707"/>
      <c r="G5" s="716" t="str">
        <f>VLOOKUP($C2,'2025年度(3年後期)'!$B$5:$N$207,COLUMN('2025年度(3年後期)'!$C$5)+1,0)&amp;""</f>
        <v/>
      </c>
      <c r="H5" s="707"/>
      <c r="I5" s="716" t="str">
        <f>VLOOKUP($C2,'2025年度(4年後期)'!$B$5:$N$206,COLUMN('2025年度(4年後期)'!$C$5)+1,0)&amp;""</f>
        <v/>
      </c>
      <c r="J5" s="707"/>
      <c r="K5" s="689" t="str">
        <f>VLOOKUP($C2,'2025年度(助産後期)'!$B$5:$N$207,COLUMN('2025年度(助産後期)'!$C$5)+1,0)&amp;""</f>
        <v/>
      </c>
      <c r="L5" s="717"/>
      <c r="M5" s="718" t="str">
        <f>VLOOKUP($C2,'2025年度(M1後期)'!$B$5:$N$207,COLUMN('2025年度(M1後期)'!$C$5)+1,0)&amp;""</f>
        <v/>
      </c>
      <c r="N5" s="707"/>
      <c r="O5" s="716" t="str">
        <f>VLOOKUP($C2,'2025年度(M2後期)'!$B$5:$N$207,COLUMN('2025年度(M2後期)'!$C$5)+1,0)&amp;""</f>
        <v/>
      </c>
      <c r="P5" s="707"/>
      <c r="Q5" s="716" t="str">
        <f>VLOOKUP($C2,'2025年度(D1後期)'!$B$5:$N$207,COLUMN('2025年度(D1後期)'!$C$5)+1,0)&amp;""</f>
        <v/>
      </c>
      <c r="R5" s="707"/>
      <c r="S5" s="689" t="str">
        <f>VLOOKUP($C2,'2025年度(D23後期)'!$B$5:$N$207,COLUMN('2025年度(D23後期)'!$C$5)+1,0)&amp;""</f>
        <v/>
      </c>
      <c r="T5" s="707"/>
      <c r="U5" s="13"/>
      <c r="Z5" s="696"/>
      <c r="AA5" s="681"/>
      <c r="AB5" s="681"/>
      <c r="AC5" s="681"/>
      <c r="AD5" s="681"/>
      <c r="AE5" s="681"/>
      <c r="AF5" s="681"/>
      <c r="AG5" s="681"/>
      <c r="AH5" s="681"/>
      <c r="AI5" s="681"/>
      <c r="AJ5" s="681"/>
      <c r="AK5" s="681"/>
      <c r="AL5" s="681"/>
      <c r="AM5" s="681"/>
      <c r="AN5" s="681"/>
      <c r="AO5" s="681"/>
      <c r="AP5" s="681"/>
      <c r="AQ5" s="681"/>
      <c r="AR5" s="681"/>
      <c r="AS5" s="681"/>
      <c r="AT5" s="681"/>
      <c r="AU5" s="681"/>
      <c r="AV5" s="681"/>
      <c r="AW5" s="681"/>
      <c r="AX5" s="681"/>
      <c r="AY5" s="681"/>
      <c r="AZ5" s="681"/>
      <c r="BA5" s="681"/>
      <c r="BB5" s="681"/>
      <c r="BC5" s="681"/>
      <c r="BD5" s="681"/>
      <c r="BE5" s="681"/>
      <c r="BF5" s="681"/>
      <c r="BG5" s="681"/>
      <c r="BH5" s="681"/>
      <c r="BI5" s="681"/>
      <c r="BJ5" s="681"/>
      <c r="BK5" s="681"/>
      <c r="BL5" s="681"/>
      <c r="BM5" s="681"/>
      <c r="BN5" s="681"/>
      <c r="BO5" s="681"/>
      <c r="BP5" s="681"/>
      <c r="BQ5" s="681"/>
      <c r="BR5" s="681"/>
      <c r="BS5" s="681"/>
      <c r="BT5" s="681"/>
      <c r="BU5" s="681"/>
      <c r="BV5" s="681"/>
      <c r="BW5" s="681"/>
    </row>
    <row r="6" spans="1:75" ht="13.5" customHeight="1">
      <c r="A6" s="697"/>
      <c r="B6" s="16" t="s">
        <v>62</v>
      </c>
      <c r="C6" s="687"/>
      <c r="D6" s="719"/>
      <c r="E6" s="684"/>
      <c r="F6" s="719"/>
      <c r="G6" s="684"/>
      <c r="H6" s="719"/>
      <c r="I6" s="684"/>
      <c r="J6" s="719"/>
      <c r="K6" s="686"/>
      <c r="L6" s="720"/>
      <c r="M6" s="721"/>
      <c r="N6" s="719"/>
      <c r="O6" s="684"/>
      <c r="P6" s="719"/>
      <c r="Q6" s="684"/>
      <c r="R6" s="719"/>
      <c r="S6" s="686"/>
      <c r="T6" s="719"/>
      <c r="U6" s="13"/>
      <c r="Z6" s="697"/>
      <c r="AA6" s="682"/>
      <c r="AB6" s="682"/>
      <c r="AC6" s="682"/>
      <c r="AD6" s="682"/>
      <c r="AE6" s="682"/>
      <c r="AF6" s="682"/>
      <c r="AG6" s="682"/>
      <c r="AH6" s="682"/>
      <c r="AI6" s="682"/>
      <c r="AJ6" s="682"/>
      <c r="AK6" s="682"/>
      <c r="AL6" s="682"/>
      <c r="AM6" s="682"/>
      <c r="AN6" s="682"/>
      <c r="AO6" s="682"/>
      <c r="AP6" s="682"/>
      <c r="AQ6" s="682"/>
      <c r="AR6" s="682"/>
      <c r="AS6" s="682"/>
      <c r="AT6" s="682"/>
      <c r="AU6" s="682"/>
      <c r="AV6" s="682"/>
      <c r="AW6" s="682"/>
      <c r="AX6" s="682"/>
      <c r="AY6" s="682"/>
      <c r="AZ6" s="682"/>
      <c r="BA6" s="682"/>
      <c r="BB6" s="682"/>
      <c r="BC6" s="682"/>
      <c r="BD6" s="682"/>
      <c r="BE6" s="682"/>
      <c r="BF6" s="682"/>
      <c r="BG6" s="682"/>
      <c r="BH6" s="682"/>
      <c r="BI6" s="682"/>
      <c r="BJ6" s="682"/>
      <c r="BK6" s="682"/>
      <c r="BL6" s="682"/>
      <c r="BM6" s="682"/>
      <c r="BN6" s="682"/>
      <c r="BO6" s="682"/>
      <c r="BP6" s="682"/>
      <c r="BQ6" s="682"/>
      <c r="BR6" s="682"/>
      <c r="BS6" s="682"/>
      <c r="BT6" s="682"/>
      <c r="BU6" s="682"/>
      <c r="BV6" s="682"/>
      <c r="BW6" s="682"/>
    </row>
    <row r="7" spans="1:75" ht="13.5" customHeight="1">
      <c r="A7" s="696" t="s">
        <v>64</v>
      </c>
      <c r="B7" s="15" t="s">
        <v>55</v>
      </c>
      <c r="C7" s="705" t="str">
        <f>VLOOKUP($C2,'2025年度(1年後期)'!$B$5:$N$207,COLUMN('2025年度(1年後期)'!$E$5),0)&amp;""</f>
        <v/>
      </c>
      <c r="D7" s="706"/>
      <c r="E7" s="713" t="str">
        <f>VLOOKUP($C2,'2025年度(2年後期)'!$B$5:$N$207,COLUMN('2025年度(2年後期)'!$E$5),0)&amp;""</f>
        <v/>
      </c>
      <c r="F7" s="706"/>
      <c r="G7" s="713" t="str">
        <f>VLOOKUP($C2,'2025年度(3年後期)'!$B$5:$N$207,COLUMN('2025年度(3年後期)'!$E$5),0)&amp;""</f>
        <v/>
      </c>
      <c r="H7" s="706"/>
      <c r="I7" s="713" t="str">
        <f>VLOOKUP($C2,'2025年度(4年後期)'!$B$5:$N$206,COLUMN('2025年度(4年後期)'!$E$5),0)&amp;""</f>
        <v/>
      </c>
      <c r="J7" s="706"/>
      <c r="K7" s="693" t="str">
        <f>VLOOKUP($C2,'2025年度(助産後期)'!$B$5:$N$207,COLUMN('2025年度(助産後期)'!$E$5),0)&amp;""</f>
        <v/>
      </c>
      <c r="L7" s="709"/>
      <c r="M7" s="705" t="str">
        <f>VLOOKUP($C2,'2025年度(M1後期)'!$B$5:$N$207,COLUMN('2025年度(M1後期)'!$E$5),0)&amp;""</f>
        <v/>
      </c>
      <c r="N7" s="706"/>
      <c r="O7" s="693" t="str">
        <f>VLOOKUP($C2,'2025年度(M2後期)'!$B$5:$N$207,COLUMN('2025年度(M2後期)'!$E$5),0)&amp;""</f>
        <v/>
      </c>
      <c r="P7" s="706"/>
      <c r="Q7" s="693" t="str">
        <f>VLOOKUP($C2,'2025年度(D1後期)'!$B$5:$N$207,COLUMN('2025年度(D1後期)'!$E$5),0)&amp;""</f>
        <v/>
      </c>
      <c r="R7" s="706"/>
      <c r="S7" s="693" t="str">
        <f>VLOOKUP($C2,'2025年度(D23後期)'!$B$5:$N$207,COLUMN('2025年度(D23後期)'!$E$5),0)&amp;""</f>
        <v/>
      </c>
      <c r="T7" s="706"/>
      <c r="Z7" s="696" t="str">
        <f>A7</f>
        <v>２時限（11：00～12：30）</v>
      </c>
      <c r="AA7" s="680"/>
      <c r="AB7" s="680"/>
      <c r="AC7" s="680"/>
      <c r="AD7" s="680"/>
      <c r="AE7" s="680"/>
      <c r="AF7" s="680"/>
      <c r="AG7" s="680"/>
      <c r="AH7" s="680"/>
      <c r="AI7" s="680"/>
      <c r="AJ7" s="680"/>
      <c r="AK7" s="680"/>
      <c r="AL7" s="680"/>
      <c r="AM7" s="680"/>
      <c r="AN7" s="680"/>
      <c r="AO7" s="680"/>
      <c r="AP7" s="680"/>
      <c r="AQ7" s="680"/>
      <c r="AR7" s="680"/>
      <c r="AS7" s="680"/>
      <c r="AT7" s="680"/>
      <c r="AU7" s="680"/>
      <c r="AV7" s="680"/>
      <c r="AW7" s="680"/>
      <c r="AX7" s="680"/>
      <c r="AY7" s="680"/>
      <c r="AZ7" s="680"/>
      <c r="BA7" s="680"/>
      <c r="BB7" s="680"/>
      <c r="BC7" s="680"/>
      <c r="BD7" s="680"/>
      <c r="BE7" s="680"/>
      <c r="BF7" s="680"/>
      <c r="BG7" s="680"/>
      <c r="BH7" s="680"/>
      <c r="BI7" s="680"/>
      <c r="BJ7" s="680"/>
      <c r="BK7" s="680"/>
      <c r="BL7" s="680"/>
      <c r="BM7" s="680"/>
      <c r="BN7" s="680"/>
      <c r="BO7" s="680"/>
      <c r="BP7" s="680"/>
      <c r="BQ7" s="680"/>
      <c r="BR7" s="680"/>
      <c r="BS7" s="680"/>
      <c r="BT7" s="680"/>
      <c r="BU7" s="680"/>
      <c r="BV7" s="680"/>
      <c r="BW7" s="680"/>
    </row>
    <row r="8" spans="1:75" ht="13.5" customHeight="1">
      <c r="A8" s="696"/>
      <c r="B8" s="15" t="s">
        <v>58</v>
      </c>
      <c r="C8" s="708" t="str">
        <f>IFERROR(VLOOKUP(C7,科目・教員!$A$2:$B$349,2,0),"")</f>
        <v/>
      </c>
      <c r="D8" s="707"/>
      <c r="E8" s="716" t="str">
        <f>IFERROR(VLOOKUP(E7,科目・教員!$A$2:$B$349,2,0),"")</f>
        <v/>
      </c>
      <c r="F8" s="707"/>
      <c r="G8" s="716" t="str">
        <f>IFERROR(VLOOKUP(G7,科目・教員!$A$2:$B$349,2,0),"")</f>
        <v/>
      </c>
      <c r="H8" s="707"/>
      <c r="I8" s="716" t="str">
        <f>IFERROR(VLOOKUP(I7,科目・教員!$A$2:$B$349,2,0),"")</f>
        <v/>
      </c>
      <c r="J8" s="707"/>
      <c r="K8" s="689" t="str">
        <f>IFERROR(VLOOKUP(K7,科目・教員!$A$2:$B$349,2,0),"")</f>
        <v/>
      </c>
      <c r="L8" s="717"/>
      <c r="M8" s="708" t="str">
        <f>IFERROR(VLOOKUP(M7,科目・教員!$A$2:$B$349,2,0),"")</f>
        <v/>
      </c>
      <c r="N8" s="707"/>
      <c r="O8" s="689" t="str">
        <f>IFERROR(VLOOKUP(O7,科目・教員!$A$2:$B$349,2,0),"")</f>
        <v/>
      </c>
      <c r="P8" s="707"/>
      <c r="Q8" s="689" t="str">
        <f>IFERROR(VLOOKUP(Q7,科目・教員!$A$2:$B$349,2,0),"")</f>
        <v/>
      </c>
      <c r="R8" s="707"/>
      <c r="S8" s="689" t="str">
        <f>IFERROR(VLOOKUP(S7,科目・教員!$A$2:$B$349,2,0),"")</f>
        <v/>
      </c>
      <c r="T8" s="707"/>
      <c r="Z8" s="696"/>
      <c r="AA8" s="681"/>
      <c r="AB8" s="681"/>
      <c r="AC8" s="681"/>
      <c r="AD8" s="681"/>
      <c r="AE8" s="681"/>
      <c r="AF8" s="681"/>
      <c r="AG8" s="681"/>
      <c r="AH8" s="681"/>
      <c r="AI8" s="681"/>
      <c r="AJ8" s="681"/>
      <c r="AK8" s="681"/>
      <c r="AL8" s="681"/>
      <c r="AM8" s="681"/>
      <c r="AN8" s="681"/>
      <c r="AO8" s="681"/>
      <c r="AP8" s="681"/>
      <c r="AQ8" s="681"/>
      <c r="AR8" s="681"/>
      <c r="AS8" s="681"/>
      <c r="AT8" s="681"/>
      <c r="AU8" s="681"/>
      <c r="AV8" s="681"/>
      <c r="AW8" s="681"/>
      <c r="AX8" s="681"/>
      <c r="AY8" s="681"/>
      <c r="AZ8" s="681"/>
      <c r="BA8" s="681"/>
      <c r="BB8" s="681"/>
      <c r="BC8" s="681"/>
      <c r="BD8" s="681"/>
      <c r="BE8" s="681"/>
      <c r="BF8" s="681"/>
      <c r="BG8" s="681"/>
      <c r="BH8" s="681"/>
      <c r="BI8" s="681"/>
      <c r="BJ8" s="681"/>
      <c r="BK8" s="681"/>
      <c r="BL8" s="681"/>
      <c r="BM8" s="681"/>
      <c r="BN8" s="681"/>
      <c r="BO8" s="681"/>
      <c r="BP8" s="681"/>
      <c r="BQ8" s="681"/>
      <c r="BR8" s="681"/>
      <c r="BS8" s="681"/>
      <c r="BT8" s="681"/>
      <c r="BU8" s="681"/>
      <c r="BV8" s="681"/>
      <c r="BW8" s="681"/>
    </row>
    <row r="9" spans="1:75" ht="13.5" customHeight="1">
      <c r="A9" s="696"/>
      <c r="B9" s="15" t="s">
        <v>60</v>
      </c>
      <c r="C9" s="708" t="str">
        <f>VLOOKUP($C2,'2025年度(1年後期)'!$B$5:$N$207,COLUMN('2025年度(1年後期)'!$E$5)+1,0)&amp;""</f>
        <v/>
      </c>
      <c r="D9" s="707"/>
      <c r="E9" s="716" t="str">
        <f>VLOOKUP($C2,'2025年度(2年後期)'!$B$5:$N$207,COLUMN('2025年度(2年後期)'!$E$5)+1,0)&amp;""</f>
        <v/>
      </c>
      <c r="F9" s="707"/>
      <c r="G9" s="716" t="str">
        <f>VLOOKUP($C2,'2025年度(3年後期)'!$B$5:$N$207,COLUMN('2025年度(3年後期)'!$E$5)+1,0)&amp;""</f>
        <v/>
      </c>
      <c r="H9" s="707"/>
      <c r="I9" s="716" t="str">
        <f>VLOOKUP($C2,'2025年度(4年後期)'!$B$5:$N$206,COLUMN('2025年度(4年後期)'!$E$5)+1,0)&amp;""</f>
        <v/>
      </c>
      <c r="J9" s="707"/>
      <c r="K9" s="689" t="str">
        <f>VLOOKUP($C2,'2025年度(助産後期)'!$B$5:$N$207,COLUMN('2025年度(助産後期)'!$E$5)+1,0)&amp;""</f>
        <v/>
      </c>
      <c r="L9" s="717"/>
      <c r="M9" s="708" t="str">
        <f>VLOOKUP($C2,'2025年度(M1後期)'!$B$5:$N$207,COLUMN('2025年度(M1後期)'!$E$5)+1,0)&amp;""</f>
        <v/>
      </c>
      <c r="N9" s="707"/>
      <c r="O9" s="689" t="str">
        <f>VLOOKUP($C2,'2025年度(M2後期)'!$B$5:$N$207,COLUMN('2025年度(M2後期)'!$E$5)+1,0)&amp;""</f>
        <v/>
      </c>
      <c r="P9" s="707"/>
      <c r="Q9" s="689" t="str">
        <f>VLOOKUP($C2,'2025年度(D1後期)'!$B$5:$N$207,COLUMN('2025年度(D1後期)'!$E$5)+1,0)&amp;""</f>
        <v/>
      </c>
      <c r="R9" s="707"/>
      <c r="S9" s="689" t="str">
        <f>VLOOKUP($C2,'2025年度(D23後期)'!$B$5:$N$207,COLUMN('2025年度(D23後期)'!$E$5)+1,0)&amp;""</f>
        <v/>
      </c>
      <c r="T9" s="707"/>
      <c r="Z9" s="696"/>
      <c r="AA9" s="681"/>
      <c r="AB9" s="681"/>
      <c r="AC9" s="681"/>
      <c r="AD9" s="681"/>
      <c r="AE9" s="681"/>
      <c r="AF9" s="681"/>
      <c r="AG9" s="681"/>
      <c r="AH9" s="681"/>
      <c r="AI9" s="681"/>
      <c r="AJ9" s="681"/>
      <c r="AK9" s="681"/>
      <c r="AL9" s="681"/>
      <c r="AM9" s="681"/>
      <c r="AN9" s="681"/>
      <c r="AO9" s="681"/>
      <c r="AP9" s="681"/>
      <c r="AQ9" s="681"/>
      <c r="AR9" s="681"/>
      <c r="AS9" s="681"/>
      <c r="AT9" s="681"/>
      <c r="AU9" s="681"/>
      <c r="AV9" s="681"/>
      <c r="AW9" s="681"/>
      <c r="AX9" s="681"/>
      <c r="AY9" s="681"/>
      <c r="AZ9" s="681"/>
      <c r="BA9" s="681"/>
      <c r="BB9" s="681"/>
      <c r="BC9" s="681"/>
      <c r="BD9" s="681"/>
      <c r="BE9" s="681"/>
      <c r="BF9" s="681"/>
      <c r="BG9" s="681"/>
      <c r="BH9" s="681"/>
      <c r="BI9" s="681"/>
      <c r="BJ9" s="681"/>
      <c r="BK9" s="681"/>
      <c r="BL9" s="681"/>
      <c r="BM9" s="681"/>
      <c r="BN9" s="681"/>
      <c r="BO9" s="681"/>
      <c r="BP9" s="681"/>
      <c r="BQ9" s="681"/>
      <c r="BR9" s="681"/>
      <c r="BS9" s="681"/>
      <c r="BT9" s="681"/>
      <c r="BU9" s="681"/>
      <c r="BV9" s="681"/>
      <c r="BW9" s="681"/>
    </row>
    <row r="10" spans="1:75" ht="13.5" customHeight="1">
      <c r="A10" s="712"/>
      <c r="B10" s="16" t="s">
        <v>62</v>
      </c>
      <c r="C10" s="687"/>
      <c r="D10" s="685"/>
      <c r="E10" s="684"/>
      <c r="F10" s="685"/>
      <c r="G10" s="684"/>
      <c r="H10" s="685"/>
      <c r="I10" s="684"/>
      <c r="J10" s="685"/>
      <c r="K10" s="686"/>
      <c r="L10" s="686"/>
      <c r="M10" s="687"/>
      <c r="N10" s="685"/>
      <c r="O10" s="686"/>
      <c r="P10" s="685"/>
      <c r="Q10" s="686"/>
      <c r="R10" s="685"/>
      <c r="S10" s="686"/>
      <c r="T10" s="685"/>
      <c r="Z10" s="697"/>
      <c r="AA10" s="682"/>
      <c r="AB10" s="682"/>
      <c r="AC10" s="682"/>
      <c r="AD10" s="682"/>
      <c r="AE10" s="682"/>
      <c r="AF10" s="682"/>
      <c r="AG10" s="682"/>
      <c r="AH10" s="682"/>
      <c r="AI10" s="682"/>
      <c r="AJ10" s="682"/>
      <c r="AK10" s="682"/>
      <c r="AL10" s="682"/>
      <c r="AM10" s="682"/>
      <c r="AN10" s="682"/>
      <c r="AO10" s="682"/>
      <c r="AP10" s="682"/>
      <c r="AQ10" s="682"/>
      <c r="AR10" s="682"/>
      <c r="AS10" s="682"/>
      <c r="AT10" s="682"/>
      <c r="AU10" s="682"/>
      <c r="AV10" s="682"/>
      <c r="AW10" s="682"/>
      <c r="AX10" s="682"/>
      <c r="AY10" s="682"/>
      <c r="AZ10" s="682"/>
      <c r="BA10" s="682"/>
      <c r="BB10" s="682"/>
      <c r="BC10" s="682"/>
      <c r="BD10" s="682"/>
      <c r="BE10" s="682"/>
      <c r="BF10" s="682"/>
      <c r="BG10" s="682"/>
      <c r="BH10" s="682"/>
      <c r="BI10" s="682"/>
      <c r="BJ10" s="682"/>
      <c r="BK10" s="682"/>
      <c r="BL10" s="682"/>
      <c r="BM10" s="682"/>
      <c r="BN10" s="682"/>
      <c r="BO10" s="682"/>
      <c r="BP10" s="682"/>
      <c r="BQ10" s="682"/>
      <c r="BR10" s="682"/>
      <c r="BS10" s="682"/>
      <c r="BT10" s="682"/>
      <c r="BU10" s="682"/>
      <c r="BV10" s="682"/>
      <c r="BW10" s="682"/>
    </row>
    <row r="11" spans="1:75" ht="13.5" customHeight="1">
      <c r="A11" s="695" t="s">
        <v>70</v>
      </c>
      <c r="B11" s="17" t="s">
        <v>71</v>
      </c>
      <c r="C11" s="705"/>
      <c r="D11" s="706"/>
      <c r="E11" s="713"/>
      <c r="F11" s="706"/>
      <c r="G11" s="713"/>
      <c r="H11" s="706"/>
      <c r="I11" s="713"/>
      <c r="J11" s="706"/>
      <c r="K11" s="693"/>
      <c r="L11" s="709"/>
      <c r="M11" s="705"/>
      <c r="N11" s="706"/>
      <c r="O11" s="693"/>
      <c r="P11" s="706"/>
      <c r="Q11" s="693"/>
      <c r="R11" s="706"/>
      <c r="S11" s="693"/>
      <c r="T11" s="706"/>
      <c r="Z11" s="696" t="str">
        <f>A11</f>
        <v>昼休み（12：30～13：30）</v>
      </c>
      <c r="AA11" s="680"/>
      <c r="AB11" s="680"/>
      <c r="AC11" s="680"/>
      <c r="AD11" s="680"/>
      <c r="AE11" s="680"/>
      <c r="AF11" s="680"/>
      <c r="AG11" s="680"/>
      <c r="AH11" s="680"/>
      <c r="AI11" s="680"/>
      <c r="AJ11" s="680"/>
      <c r="AK11" s="680"/>
      <c r="AL11" s="680"/>
      <c r="AM11" s="680"/>
      <c r="AN11" s="680"/>
      <c r="AO11" s="680"/>
      <c r="AP11" s="680"/>
      <c r="AQ11" s="680"/>
      <c r="AR11" s="680"/>
      <c r="AS11" s="680"/>
      <c r="AT11" s="680"/>
      <c r="AU11" s="680"/>
      <c r="AV11" s="680"/>
      <c r="AW11" s="680"/>
      <c r="AX11" s="680"/>
      <c r="AY11" s="680"/>
      <c r="AZ11" s="680"/>
      <c r="BA11" s="680"/>
      <c r="BB11" s="680"/>
      <c r="BC11" s="680"/>
      <c r="BD11" s="680"/>
      <c r="BE11" s="680"/>
      <c r="BF11" s="680"/>
      <c r="BG11" s="680"/>
      <c r="BH11" s="680"/>
      <c r="BI11" s="680"/>
      <c r="BJ11" s="680"/>
      <c r="BK11" s="680"/>
      <c r="BL11" s="680"/>
      <c r="BM11" s="680"/>
      <c r="BN11" s="680"/>
      <c r="BO11" s="680"/>
      <c r="BP11" s="680"/>
      <c r="BQ11" s="680"/>
      <c r="BR11" s="680"/>
      <c r="BS11" s="680"/>
      <c r="BT11" s="680"/>
      <c r="BU11" s="680"/>
      <c r="BV11" s="680"/>
      <c r="BW11" s="680"/>
    </row>
    <row r="12" spans="1:75" ht="13.5" customHeight="1">
      <c r="A12" s="696"/>
      <c r="B12" s="17" t="s">
        <v>73</v>
      </c>
      <c r="C12" s="708"/>
      <c r="D12" s="707"/>
      <c r="E12" s="716"/>
      <c r="F12" s="707"/>
      <c r="G12" s="716"/>
      <c r="H12" s="707"/>
      <c r="I12" s="716"/>
      <c r="J12" s="707"/>
      <c r="K12" s="689"/>
      <c r="L12" s="717"/>
      <c r="M12" s="708"/>
      <c r="N12" s="707"/>
      <c r="O12" s="689"/>
      <c r="P12" s="707"/>
      <c r="Q12" s="689"/>
      <c r="R12" s="707"/>
      <c r="S12" s="689"/>
      <c r="T12" s="707"/>
      <c r="Z12" s="696"/>
      <c r="AA12" s="681"/>
      <c r="AB12" s="681"/>
      <c r="AC12" s="681"/>
      <c r="AD12" s="681"/>
      <c r="AE12" s="681"/>
      <c r="AF12" s="681"/>
      <c r="AG12" s="681"/>
      <c r="AH12" s="681"/>
      <c r="AI12" s="681"/>
      <c r="AJ12" s="681"/>
      <c r="AK12" s="681"/>
      <c r="AL12" s="681"/>
      <c r="AM12" s="681"/>
      <c r="AN12" s="681"/>
      <c r="AO12" s="681"/>
      <c r="AP12" s="681"/>
      <c r="AQ12" s="681"/>
      <c r="AR12" s="681"/>
      <c r="AS12" s="681"/>
      <c r="AT12" s="681"/>
      <c r="AU12" s="681"/>
      <c r="AV12" s="681"/>
      <c r="AW12" s="681"/>
      <c r="AX12" s="681"/>
      <c r="AY12" s="681"/>
      <c r="AZ12" s="681"/>
      <c r="BA12" s="681"/>
      <c r="BB12" s="681"/>
      <c r="BC12" s="681"/>
      <c r="BD12" s="681"/>
      <c r="BE12" s="681"/>
      <c r="BF12" s="681"/>
      <c r="BG12" s="681"/>
      <c r="BH12" s="681"/>
      <c r="BI12" s="681"/>
      <c r="BJ12" s="681"/>
      <c r="BK12" s="681"/>
      <c r="BL12" s="681"/>
      <c r="BM12" s="681"/>
      <c r="BN12" s="681"/>
      <c r="BO12" s="681"/>
      <c r="BP12" s="681"/>
      <c r="BQ12" s="681"/>
      <c r="BR12" s="681"/>
      <c r="BS12" s="681"/>
      <c r="BT12" s="681"/>
      <c r="BU12" s="681"/>
      <c r="BV12" s="681"/>
      <c r="BW12" s="681"/>
    </row>
    <row r="13" spans="1:75" ht="13.5" customHeight="1">
      <c r="A13" s="696"/>
      <c r="B13" s="17" t="s">
        <v>60</v>
      </c>
      <c r="C13" s="708"/>
      <c r="D13" s="707"/>
      <c r="E13" s="716"/>
      <c r="F13" s="707"/>
      <c r="G13" s="716"/>
      <c r="H13" s="707"/>
      <c r="I13" s="716"/>
      <c r="J13" s="707"/>
      <c r="K13" s="689"/>
      <c r="L13" s="717"/>
      <c r="M13" s="708"/>
      <c r="N13" s="707"/>
      <c r="O13" s="689"/>
      <c r="P13" s="707"/>
      <c r="Q13" s="689"/>
      <c r="R13" s="707"/>
      <c r="S13" s="689"/>
      <c r="T13" s="707"/>
      <c r="Z13" s="696"/>
      <c r="AA13" s="681"/>
      <c r="AB13" s="681"/>
      <c r="AC13" s="681"/>
      <c r="AD13" s="681"/>
      <c r="AE13" s="681"/>
      <c r="AF13" s="681"/>
      <c r="AG13" s="681"/>
      <c r="AH13" s="681"/>
      <c r="AI13" s="681"/>
      <c r="AJ13" s="681"/>
      <c r="AK13" s="681"/>
      <c r="AL13" s="681"/>
      <c r="AM13" s="681"/>
      <c r="AN13" s="681"/>
      <c r="AO13" s="681"/>
      <c r="AP13" s="681"/>
      <c r="AQ13" s="681"/>
      <c r="AR13" s="681"/>
      <c r="AS13" s="681"/>
      <c r="AT13" s="681"/>
      <c r="AU13" s="681"/>
      <c r="AV13" s="681"/>
      <c r="AW13" s="681"/>
      <c r="AX13" s="681"/>
      <c r="AY13" s="681"/>
      <c r="AZ13" s="681"/>
      <c r="BA13" s="681"/>
      <c r="BB13" s="681"/>
      <c r="BC13" s="681"/>
      <c r="BD13" s="681"/>
      <c r="BE13" s="681"/>
      <c r="BF13" s="681"/>
      <c r="BG13" s="681"/>
      <c r="BH13" s="681"/>
      <c r="BI13" s="681"/>
      <c r="BJ13" s="681"/>
      <c r="BK13" s="681"/>
      <c r="BL13" s="681"/>
      <c r="BM13" s="681"/>
      <c r="BN13" s="681"/>
      <c r="BO13" s="681"/>
      <c r="BP13" s="681"/>
      <c r="BQ13" s="681"/>
      <c r="BR13" s="681"/>
      <c r="BS13" s="681"/>
      <c r="BT13" s="681"/>
      <c r="BU13" s="681"/>
      <c r="BV13" s="681"/>
      <c r="BW13" s="681"/>
    </row>
    <row r="14" spans="1:75" ht="13.5" customHeight="1">
      <c r="A14" s="697"/>
      <c r="B14" s="18" t="s">
        <v>62</v>
      </c>
      <c r="C14" s="714"/>
      <c r="D14" s="711"/>
      <c r="E14" s="715"/>
      <c r="F14" s="711"/>
      <c r="G14" s="715"/>
      <c r="H14" s="711"/>
      <c r="I14" s="715"/>
      <c r="J14" s="711"/>
      <c r="K14" s="710"/>
      <c r="L14" s="710"/>
      <c r="M14" s="714"/>
      <c r="N14" s="711"/>
      <c r="O14" s="710"/>
      <c r="P14" s="711"/>
      <c r="Q14" s="710"/>
      <c r="R14" s="711"/>
      <c r="S14" s="710"/>
      <c r="T14" s="711"/>
      <c r="Z14" s="697"/>
      <c r="AA14" s="682"/>
      <c r="AB14" s="682"/>
      <c r="AC14" s="682"/>
      <c r="AD14" s="682"/>
      <c r="AE14" s="682"/>
      <c r="AF14" s="682"/>
      <c r="AG14" s="682"/>
      <c r="AH14" s="682"/>
      <c r="AI14" s="682"/>
      <c r="AJ14" s="682"/>
      <c r="AK14" s="682"/>
      <c r="AL14" s="682"/>
      <c r="AM14" s="682"/>
      <c r="AN14" s="682"/>
      <c r="AO14" s="682"/>
      <c r="AP14" s="682"/>
      <c r="AQ14" s="682"/>
      <c r="AR14" s="682"/>
      <c r="AS14" s="682"/>
      <c r="AT14" s="682"/>
      <c r="AU14" s="682"/>
      <c r="AV14" s="682"/>
      <c r="AW14" s="682"/>
      <c r="AX14" s="682"/>
      <c r="AY14" s="682"/>
      <c r="AZ14" s="682"/>
      <c r="BA14" s="682"/>
      <c r="BB14" s="682"/>
      <c r="BC14" s="682"/>
      <c r="BD14" s="682"/>
      <c r="BE14" s="682"/>
      <c r="BF14" s="682"/>
      <c r="BG14" s="682"/>
      <c r="BH14" s="682"/>
      <c r="BI14" s="682"/>
      <c r="BJ14" s="682"/>
      <c r="BK14" s="682"/>
      <c r="BL14" s="682"/>
      <c r="BM14" s="682"/>
      <c r="BN14" s="682"/>
      <c r="BO14" s="682"/>
      <c r="BP14" s="682"/>
      <c r="BQ14" s="682"/>
      <c r="BR14" s="682"/>
      <c r="BS14" s="682"/>
      <c r="BT14" s="682"/>
      <c r="BU14" s="682"/>
      <c r="BV14" s="682"/>
      <c r="BW14" s="682"/>
    </row>
    <row r="15" spans="1:75" ht="13.5" customHeight="1">
      <c r="A15" s="696" t="s">
        <v>74</v>
      </c>
      <c r="B15" s="15" t="s">
        <v>55</v>
      </c>
      <c r="C15" s="692" t="str">
        <f>VLOOKUP($C2,'2025年度(1年後期)'!$B$5:$N$207,COLUMN('2025年度(1年後期)'!$G$5),0)&amp;""</f>
        <v/>
      </c>
      <c r="D15" s="693"/>
      <c r="E15" s="698" t="str">
        <f>VLOOKUP($C2,'2025年度(2年後期)'!$B$5:$N$207,COLUMN('2025年度(2年後期)'!$G$5),0)&amp;""</f>
        <v/>
      </c>
      <c r="F15" s="693"/>
      <c r="G15" s="698" t="str">
        <f>VLOOKUP($C2,'2025年度(3年後期)'!$B$5:$N$207,COLUMN('2025年度(3年後期)'!$G$5),0)&amp;""</f>
        <v/>
      </c>
      <c r="H15" s="693"/>
      <c r="I15" s="698" t="str">
        <f>VLOOKUP($C2,'2025年度(4年後期)'!$B$5:$N$206,COLUMN('2025年度(4年後期)'!$G$5),0)&amp;""</f>
        <v/>
      </c>
      <c r="J15" s="693"/>
      <c r="K15" s="694" t="str">
        <f>VLOOKUP($C2,'2025年度(助産後期)'!$B$5:$N$207,COLUMN('2025年度(助産後期)'!$G$5),0)&amp;""</f>
        <v/>
      </c>
      <c r="L15" s="694"/>
      <c r="M15" s="692" t="str">
        <f>VLOOKUP($C2,'2025年度(M1後期)'!$B$5:$N$207,COLUMN('2025年度(M1後期)'!$G$5),0)&amp;""</f>
        <v/>
      </c>
      <c r="N15" s="693"/>
      <c r="O15" s="694" t="str">
        <f>VLOOKUP($C2,'2025年度(M2後期)'!$B$5:$N$207,COLUMN('2025年度(M2後期)'!$G$5),0)&amp;""</f>
        <v/>
      </c>
      <c r="P15" s="693"/>
      <c r="Q15" s="694" t="str">
        <f>VLOOKUP($C2,'2025年度(D1後期)'!$B$5:$N$207,COLUMN('2025年度(D1後期)'!$G$5),0)&amp;""</f>
        <v/>
      </c>
      <c r="R15" s="693"/>
      <c r="S15" s="694" t="str">
        <f>VLOOKUP($C2,'2025年度(D23後期)'!$B$5:$N$207,COLUMN('2025年度(D23後期)'!$G$5),0)&amp;""</f>
        <v/>
      </c>
      <c r="T15" s="693"/>
      <c r="Z15" s="696" t="str">
        <f>A15</f>
        <v>３時限（13：30～15：00）</v>
      </c>
      <c r="AA15" s="680"/>
      <c r="AB15" s="680"/>
      <c r="AC15" s="680"/>
      <c r="AD15" s="680"/>
      <c r="AE15" s="680"/>
      <c r="AF15" s="680"/>
      <c r="AG15" s="680"/>
      <c r="AH15" s="680"/>
      <c r="AI15" s="680"/>
      <c r="AJ15" s="680"/>
      <c r="AK15" s="680"/>
      <c r="AL15" s="680"/>
      <c r="AM15" s="680"/>
      <c r="AN15" s="680"/>
      <c r="AO15" s="680"/>
      <c r="AP15" s="680"/>
      <c r="AQ15" s="680"/>
      <c r="AR15" s="680"/>
      <c r="AS15" s="680"/>
      <c r="AT15" s="680"/>
      <c r="AU15" s="680"/>
      <c r="AV15" s="680"/>
      <c r="AW15" s="680"/>
      <c r="AX15" s="680"/>
      <c r="AY15" s="680"/>
      <c r="AZ15" s="680"/>
      <c r="BA15" s="680"/>
      <c r="BB15" s="680"/>
      <c r="BC15" s="680"/>
      <c r="BD15" s="680"/>
      <c r="BE15" s="680"/>
      <c r="BF15" s="680"/>
      <c r="BG15" s="680"/>
      <c r="BH15" s="680"/>
      <c r="BI15" s="680"/>
      <c r="BJ15" s="680"/>
      <c r="BK15" s="680"/>
      <c r="BL15" s="680"/>
      <c r="BM15" s="680"/>
      <c r="BN15" s="680"/>
      <c r="BO15" s="680"/>
      <c r="BP15" s="680"/>
      <c r="BQ15" s="680"/>
      <c r="BR15" s="680"/>
      <c r="BS15" s="680"/>
      <c r="BT15" s="680"/>
      <c r="BU15" s="680"/>
      <c r="BV15" s="680"/>
      <c r="BW15" s="680"/>
    </row>
    <row r="16" spans="1:75" ht="13.5" customHeight="1">
      <c r="A16" s="696"/>
      <c r="B16" s="15" t="s">
        <v>58</v>
      </c>
      <c r="C16" s="688" t="str">
        <f>IFERROR(VLOOKUP(C15,科目・教員!$A$2:$B$349,2,0),"")</f>
        <v/>
      </c>
      <c r="D16" s="689"/>
      <c r="E16" s="690" t="str">
        <f>IFERROR(VLOOKUP(E15,科目・教員!$A$2:$B$349,2,0),"")</f>
        <v/>
      </c>
      <c r="F16" s="689"/>
      <c r="G16" s="690" t="str">
        <f>IFERROR(VLOOKUP(G15,科目・教員!$A$2:$B$349,2,0),"")</f>
        <v/>
      </c>
      <c r="H16" s="689"/>
      <c r="I16" s="690" t="str">
        <f>IFERROR(VLOOKUP(I15,科目・教員!$A$2:$B$349,2,0),"")</f>
        <v/>
      </c>
      <c r="J16" s="689"/>
      <c r="K16" s="691" t="str">
        <f>IFERROR(VLOOKUP(K15,科目・教員!$A$2:$B$349,2,0),"")</f>
        <v/>
      </c>
      <c r="L16" s="691"/>
      <c r="M16" s="688" t="str">
        <f>IFERROR(VLOOKUP(M15,科目・教員!$A$2:$B$349,2,0),"")</f>
        <v/>
      </c>
      <c r="N16" s="689"/>
      <c r="O16" s="691" t="str">
        <f>IFERROR(VLOOKUP(O15,科目・教員!$A$2:$B$349,2,0),"")</f>
        <v/>
      </c>
      <c r="P16" s="689"/>
      <c r="Q16" s="691" t="str">
        <f>IFERROR(VLOOKUP(Q15,科目・教員!$A$2:$B$349,2,0),"")</f>
        <v/>
      </c>
      <c r="R16" s="689"/>
      <c r="S16" s="691" t="str">
        <f>IFERROR(VLOOKUP(S15,科目・教員!$A$2:$B$349,2,0),"")</f>
        <v/>
      </c>
      <c r="T16" s="689"/>
      <c r="Z16" s="696"/>
      <c r="AA16" s="681"/>
      <c r="AB16" s="681"/>
      <c r="AC16" s="681"/>
      <c r="AD16" s="681"/>
      <c r="AE16" s="681"/>
      <c r="AF16" s="681"/>
      <c r="AG16" s="681"/>
      <c r="AH16" s="681"/>
      <c r="AI16" s="681"/>
      <c r="AJ16" s="681"/>
      <c r="AK16" s="681"/>
      <c r="AL16" s="681"/>
      <c r="AM16" s="681"/>
      <c r="AN16" s="681"/>
      <c r="AO16" s="681"/>
      <c r="AP16" s="681"/>
      <c r="AQ16" s="681"/>
      <c r="AR16" s="681"/>
      <c r="AS16" s="681"/>
      <c r="AT16" s="681"/>
      <c r="AU16" s="681"/>
      <c r="AV16" s="681"/>
      <c r="AW16" s="681"/>
      <c r="AX16" s="681"/>
      <c r="AY16" s="681"/>
      <c r="AZ16" s="681"/>
      <c r="BA16" s="681"/>
      <c r="BB16" s="681"/>
      <c r="BC16" s="681"/>
      <c r="BD16" s="681"/>
      <c r="BE16" s="681"/>
      <c r="BF16" s="681"/>
      <c r="BG16" s="681"/>
      <c r="BH16" s="681"/>
      <c r="BI16" s="681"/>
      <c r="BJ16" s="681"/>
      <c r="BK16" s="681"/>
      <c r="BL16" s="681"/>
      <c r="BM16" s="681"/>
      <c r="BN16" s="681"/>
      <c r="BO16" s="681"/>
      <c r="BP16" s="681"/>
      <c r="BQ16" s="681"/>
      <c r="BR16" s="681"/>
      <c r="BS16" s="681"/>
      <c r="BT16" s="681"/>
      <c r="BU16" s="681"/>
      <c r="BV16" s="681"/>
      <c r="BW16" s="681"/>
    </row>
    <row r="17" spans="1:75" ht="13.5" customHeight="1">
      <c r="A17" s="696"/>
      <c r="B17" s="15" t="s">
        <v>60</v>
      </c>
      <c r="C17" s="688" t="str">
        <f>VLOOKUP($C2,'2025年度(1年後期)'!$B$5:$N$207,COLUMN('2025年度(1年後期)'!$G$5)+1,0)&amp;""</f>
        <v/>
      </c>
      <c r="D17" s="689"/>
      <c r="E17" s="690" t="str">
        <f>VLOOKUP($C2,'2025年度(2年後期)'!$B$5:$N$207,COLUMN('2025年度(2年後期)'!$G$5)+1,0)&amp;""</f>
        <v/>
      </c>
      <c r="F17" s="689"/>
      <c r="G17" s="690" t="str">
        <f>VLOOKUP($C2,'2025年度(3年後期)'!$B$5:$N$207,COLUMN('2025年度(3年後期)'!$G$5)+1,0)&amp;""</f>
        <v/>
      </c>
      <c r="H17" s="689"/>
      <c r="I17" s="690" t="str">
        <f>VLOOKUP($C2,'2025年度(4年後期)'!$B$5:$N$206,COLUMN('2025年度(4年後期)'!$G$5)+1,0)&amp;""</f>
        <v/>
      </c>
      <c r="J17" s="689"/>
      <c r="K17" s="691" t="str">
        <f>VLOOKUP($C2,'2025年度(助産後期)'!$B$5:$N$207,COLUMN('2025年度(助産後期)'!$G$5)+1,0)&amp;""</f>
        <v/>
      </c>
      <c r="L17" s="691"/>
      <c r="M17" s="688" t="str">
        <f>VLOOKUP($C2,'2025年度(M1後期)'!$B$5:$N$207,COLUMN('2025年度(M1後期)'!$G$5)+1,0)&amp;""</f>
        <v/>
      </c>
      <c r="N17" s="689"/>
      <c r="O17" s="691" t="str">
        <f>VLOOKUP($C2,'2025年度(M2後期)'!$B$5:$N$207,COLUMN('2025年度(M2後期)'!$G$5)+1,0)&amp;""</f>
        <v/>
      </c>
      <c r="P17" s="689"/>
      <c r="Q17" s="691" t="str">
        <f>VLOOKUP($C2,'2025年度(D1後期)'!$B$5:$N$207,COLUMN('2025年度(D1後期)'!$G$5)+1,0)&amp;""</f>
        <v/>
      </c>
      <c r="R17" s="689"/>
      <c r="S17" s="691" t="str">
        <f>VLOOKUP($C2,'2025年度(D23後期)'!$B$5:$N$207,COLUMN('2025年度(D23後期)'!$G$5)+1,0)&amp;""</f>
        <v/>
      </c>
      <c r="T17" s="689"/>
      <c r="Z17" s="696"/>
      <c r="AA17" s="681"/>
      <c r="AB17" s="681"/>
      <c r="AC17" s="681"/>
      <c r="AD17" s="681"/>
      <c r="AE17" s="681"/>
      <c r="AF17" s="681"/>
      <c r="AG17" s="681"/>
      <c r="AH17" s="681"/>
      <c r="AI17" s="681"/>
      <c r="AJ17" s="681"/>
      <c r="AK17" s="681"/>
      <c r="AL17" s="681"/>
      <c r="AM17" s="681"/>
      <c r="AN17" s="681"/>
      <c r="AO17" s="681"/>
      <c r="AP17" s="681"/>
      <c r="AQ17" s="681"/>
      <c r="AR17" s="681"/>
      <c r="AS17" s="681"/>
      <c r="AT17" s="681"/>
      <c r="AU17" s="681"/>
      <c r="AV17" s="681"/>
      <c r="AW17" s="681"/>
      <c r="AX17" s="681"/>
      <c r="AY17" s="681"/>
      <c r="AZ17" s="681"/>
      <c r="BA17" s="681"/>
      <c r="BB17" s="681"/>
      <c r="BC17" s="681"/>
      <c r="BD17" s="681"/>
      <c r="BE17" s="681"/>
      <c r="BF17" s="681"/>
      <c r="BG17" s="681"/>
      <c r="BH17" s="681"/>
      <c r="BI17" s="681"/>
      <c r="BJ17" s="681"/>
      <c r="BK17" s="681"/>
      <c r="BL17" s="681"/>
      <c r="BM17" s="681"/>
      <c r="BN17" s="681"/>
      <c r="BO17" s="681"/>
      <c r="BP17" s="681"/>
      <c r="BQ17" s="681"/>
      <c r="BR17" s="681"/>
      <c r="BS17" s="681"/>
      <c r="BT17" s="681"/>
      <c r="BU17" s="681"/>
      <c r="BV17" s="681"/>
      <c r="BW17" s="681"/>
    </row>
    <row r="18" spans="1:75" ht="13.5" customHeight="1">
      <c r="A18" s="712"/>
      <c r="B18" s="16" t="s">
        <v>62</v>
      </c>
      <c r="C18" s="687"/>
      <c r="D18" s="685"/>
      <c r="E18" s="684"/>
      <c r="F18" s="685"/>
      <c r="G18" s="684"/>
      <c r="H18" s="685"/>
      <c r="I18" s="684"/>
      <c r="J18" s="685"/>
      <c r="K18" s="686"/>
      <c r="L18" s="686"/>
      <c r="M18" s="687"/>
      <c r="N18" s="685"/>
      <c r="O18" s="686"/>
      <c r="P18" s="685"/>
      <c r="Q18" s="686"/>
      <c r="R18" s="685"/>
      <c r="S18" s="686"/>
      <c r="T18" s="685"/>
      <c r="Z18" s="697"/>
      <c r="AA18" s="682"/>
      <c r="AB18" s="682"/>
      <c r="AC18" s="682"/>
      <c r="AD18" s="682"/>
      <c r="AE18" s="682"/>
      <c r="AF18" s="682"/>
      <c r="AG18" s="682"/>
      <c r="AH18" s="682"/>
      <c r="AI18" s="682"/>
      <c r="AJ18" s="682"/>
      <c r="AK18" s="682"/>
      <c r="AL18" s="682"/>
      <c r="AM18" s="682"/>
      <c r="AN18" s="682"/>
      <c r="AO18" s="682"/>
      <c r="AP18" s="682"/>
      <c r="AQ18" s="682"/>
      <c r="AR18" s="682"/>
      <c r="AS18" s="682"/>
      <c r="AT18" s="682"/>
      <c r="AU18" s="682"/>
      <c r="AV18" s="682"/>
      <c r="AW18" s="682"/>
      <c r="AX18" s="682"/>
      <c r="AY18" s="682"/>
      <c r="AZ18" s="682"/>
      <c r="BA18" s="682"/>
      <c r="BB18" s="682"/>
      <c r="BC18" s="682"/>
      <c r="BD18" s="682"/>
      <c r="BE18" s="682"/>
      <c r="BF18" s="682"/>
      <c r="BG18" s="682"/>
      <c r="BH18" s="682"/>
      <c r="BI18" s="682"/>
      <c r="BJ18" s="682"/>
      <c r="BK18" s="682"/>
      <c r="BL18" s="682"/>
      <c r="BM18" s="682"/>
      <c r="BN18" s="682"/>
      <c r="BO18" s="682"/>
      <c r="BP18" s="682"/>
      <c r="BQ18" s="682"/>
      <c r="BR18" s="682"/>
      <c r="BS18" s="682"/>
      <c r="BT18" s="682"/>
      <c r="BU18" s="682"/>
      <c r="BV18" s="682"/>
      <c r="BW18" s="682"/>
    </row>
    <row r="19" spans="1:75" ht="13.5" customHeight="1">
      <c r="A19" s="696" t="s">
        <v>80</v>
      </c>
      <c r="B19" s="15" t="s">
        <v>55</v>
      </c>
      <c r="C19" s="692" t="str">
        <f>VLOOKUP($C2,'2025年度(1年後期)'!$B$5:$N$207,COLUMN('2025年度(1年後期)'!$I$5),0)&amp;""</f>
        <v/>
      </c>
      <c r="D19" s="693"/>
      <c r="E19" s="698" t="str">
        <f>VLOOKUP($C2,'2025年度(2年後期)'!$B$5:$N$207,COLUMN('2025年度(2年後期)'!$I$5),0)&amp;""</f>
        <v/>
      </c>
      <c r="F19" s="693"/>
      <c r="G19" s="698" t="str">
        <f>VLOOKUP($C2,'2025年度(3年後期)'!$B$5:$N$207,COLUMN('2025年度(3年後期)'!$I$5),0)&amp;""</f>
        <v/>
      </c>
      <c r="H19" s="693"/>
      <c r="I19" s="698" t="str">
        <f>VLOOKUP($C2,'2025年度(4年後期)'!$B$5:$N$206,COLUMN('2025年度(4年後期)'!$I$5),0)&amp;""</f>
        <v/>
      </c>
      <c r="J19" s="693"/>
      <c r="K19" s="694" t="str">
        <f>VLOOKUP($C2,'2025年度(助産後期)'!$B$5:$N$207,COLUMN('2025年度(助産後期)'!$I$5),0)&amp;""</f>
        <v/>
      </c>
      <c r="L19" s="694"/>
      <c r="M19" s="692" t="str">
        <f>VLOOKUP($C2,'2025年度(M1後期)'!$B$5:$N$207,COLUMN('2025年度(M1後期)'!$I$5),0)&amp;""</f>
        <v/>
      </c>
      <c r="N19" s="693"/>
      <c r="O19" s="694" t="str">
        <f>VLOOKUP($C2,'2025年度(M2後期)'!$B$5:$N$207,COLUMN('2025年度(M2後期)'!$I$5),0)&amp;""</f>
        <v/>
      </c>
      <c r="P19" s="693"/>
      <c r="Q19" s="694" t="str">
        <f>VLOOKUP($C2,'2025年度(D1後期)'!$B$5:$N$207,COLUMN('2025年度(D1後期)'!$I$5),0)&amp;""</f>
        <v/>
      </c>
      <c r="R19" s="693"/>
      <c r="S19" s="694" t="str">
        <f>VLOOKUP($C2,'2025年度(D23後期)'!$B$5:$N$207,COLUMN('2025年度(D23後期)'!$I$5),0)&amp;""</f>
        <v/>
      </c>
      <c r="T19" s="693"/>
      <c r="Z19" s="696" t="str">
        <f>A19</f>
        <v>４時限（15：10～16：40）</v>
      </c>
      <c r="AA19" s="680"/>
      <c r="AB19" s="680"/>
      <c r="AC19" s="680"/>
      <c r="AD19" s="680"/>
      <c r="AE19" s="680"/>
      <c r="AF19" s="680"/>
      <c r="AG19" s="680"/>
      <c r="AH19" s="680"/>
      <c r="AI19" s="680"/>
      <c r="AJ19" s="680"/>
      <c r="AK19" s="680"/>
      <c r="AL19" s="680"/>
      <c r="AM19" s="680"/>
      <c r="AN19" s="680"/>
      <c r="AO19" s="680"/>
      <c r="AP19" s="680"/>
      <c r="AQ19" s="680"/>
      <c r="AR19" s="680"/>
      <c r="AS19" s="680"/>
      <c r="AT19" s="680"/>
      <c r="AU19" s="680"/>
      <c r="AV19" s="680"/>
      <c r="AW19" s="680"/>
      <c r="AX19" s="680"/>
      <c r="AY19" s="680"/>
      <c r="AZ19" s="680"/>
      <c r="BA19" s="680"/>
      <c r="BB19" s="680"/>
      <c r="BC19" s="680"/>
      <c r="BD19" s="680"/>
      <c r="BE19" s="680"/>
      <c r="BF19" s="680"/>
      <c r="BG19" s="680"/>
      <c r="BH19" s="680"/>
      <c r="BI19" s="680"/>
      <c r="BJ19" s="680"/>
      <c r="BK19" s="680"/>
      <c r="BL19" s="680"/>
      <c r="BM19" s="680"/>
      <c r="BN19" s="680"/>
      <c r="BO19" s="680"/>
      <c r="BP19" s="680"/>
      <c r="BQ19" s="680"/>
      <c r="BR19" s="680"/>
      <c r="BS19" s="680"/>
      <c r="BT19" s="680"/>
      <c r="BU19" s="680"/>
      <c r="BV19" s="680"/>
      <c r="BW19" s="680"/>
    </row>
    <row r="20" spans="1:75" ht="13.5" customHeight="1">
      <c r="A20" s="696"/>
      <c r="B20" s="15" t="s">
        <v>58</v>
      </c>
      <c r="C20" s="688" t="str">
        <f>IFERROR(VLOOKUP(C19,科目・教員!$A$2:$B$349,2,0),"")</f>
        <v/>
      </c>
      <c r="D20" s="689"/>
      <c r="E20" s="690" t="str">
        <f>IFERROR(VLOOKUP(E19,科目・教員!$A$2:$B$349,2,0),"")</f>
        <v/>
      </c>
      <c r="F20" s="689"/>
      <c r="G20" s="690" t="str">
        <f>IFERROR(VLOOKUP(G19,科目・教員!$A$2:$B$349,2,0),"")</f>
        <v/>
      </c>
      <c r="H20" s="689"/>
      <c r="I20" s="690" t="str">
        <f>IFERROR(VLOOKUP(I19,科目・教員!$A$2:$B$349,2,0),"")</f>
        <v/>
      </c>
      <c r="J20" s="689"/>
      <c r="K20" s="691" t="str">
        <f>IFERROR(VLOOKUP(K19,科目・教員!$A$2:$B$349,2,0),"")</f>
        <v/>
      </c>
      <c r="L20" s="691"/>
      <c r="M20" s="688" t="str">
        <f>IFERROR(VLOOKUP(M19,科目・教員!$A$2:$B$349,2,0),"")</f>
        <v/>
      </c>
      <c r="N20" s="689"/>
      <c r="O20" s="691" t="str">
        <f>IFERROR(VLOOKUP(O19,科目・教員!$A$2:$B$349,2,0),"")</f>
        <v/>
      </c>
      <c r="P20" s="689"/>
      <c r="Q20" s="691" t="str">
        <f>IFERROR(VLOOKUP(Q19,科目・教員!$A$2:$B$349,2,0),"")</f>
        <v/>
      </c>
      <c r="R20" s="689"/>
      <c r="S20" s="691" t="str">
        <f>IFERROR(VLOOKUP(S19,科目・教員!$A$2:$B$349,2,0),"")</f>
        <v/>
      </c>
      <c r="T20" s="689"/>
      <c r="Z20" s="696"/>
      <c r="AA20" s="681"/>
      <c r="AB20" s="681"/>
      <c r="AC20" s="681"/>
      <c r="AD20" s="681"/>
      <c r="AE20" s="681"/>
      <c r="AF20" s="681"/>
      <c r="AG20" s="681"/>
      <c r="AH20" s="681"/>
      <c r="AI20" s="681"/>
      <c r="AJ20" s="681"/>
      <c r="AK20" s="681"/>
      <c r="AL20" s="681"/>
      <c r="AM20" s="681"/>
      <c r="AN20" s="681"/>
      <c r="AO20" s="681"/>
      <c r="AP20" s="681"/>
      <c r="AQ20" s="681"/>
      <c r="AR20" s="681"/>
      <c r="AS20" s="681"/>
      <c r="AT20" s="681"/>
      <c r="AU20" s="681"/>
      <c r="AV20" s="681"/>
      <c r="AW20" s="681"/>
      <c r="AX20" s="681"/>
      <c r="AY20" s="681"/>
      <c r="AZ20" s="681"/>
      <c r="BA20" s="681"/>
      <c r="BB20" s="681"/>
      <c r="BC20" s="681"/>
      <c r="BD20" s="681"/>
      <c r="BE20" s="681"/>
      <c r="BF20" s="681"/>
      <c r="BG20" s="681"/>
      <c r="BH20" s="681"/>
      <c r="BI20" s="681"/>
      <c r="BJ20" s="681"/>
      <c r="BK20" s="681"/>
      <c r="BL20" s="681"/>
      <c r="BM20" s="681"/>
      <c r="BN20" s="681"/>
      <c r="BO20" s="681"/>
      <c r="BP20" s="681"/>
      <c r="BQ20" s="681"/>
      <c r="BR20" s="681"/>
      <c r="BS20" s="681"/>
      <c r="BT20" s="681"/>
      <c r="BU20" s="681"/>
      <c r="BV20" s="681"/>
      <c r="BW20" s="681"/>
    </row>
    <row r="21" spans="1:75" ht="13.5" customHeight="1">
      <c r="A21" s="696"/>
      <c r="B21" s="15" t="s">
        <v>60</v>
      </c>
      <c r="C21" s="688" t="str">
        <f>VLOOKUP($C2,'2025年度(1年後期)'!$B$5:$N$207,COLUMN('2025年度(1年後期)'!$I$5)+1,0)&amp;""</f>
        <v/>
      </c>
      <c r="D21" s="689"/>
      <c r="E21" s="690" t="str">
        <f>VLOOKUP($C2,'2025年度(2年後期)'!$B$5:$N$207,COLUMN('2025年度(2年後期)'!$I$5)+1,0)&amp;""</f>
        <v/>
      </c>
      <c r="F21" s="689"/>
      <c r="G21" s="690" t="str">
        <f>VLOOKUP($C2,'2025年度(3年後期)'!$B$5:$N$207,COLUMN('2025年度(3年後期)'!$I$5)+1,0)&amp;""</f>
        <v/>
      </c>
      <c r="H21" s="689"/>
      <c r="I21" s="690" t="str">
        <f>VLOOKUP($C2,'2025年度(4年後期)'!$B$5:$N$206,COLUMN('2025年度(4年後期)'!$I$5)+1,0)&amp;""</f>
        <v/>
      </c>
      <c r="J21" s="689"/>
      <c r="K21" s="691" t="str">
        <f>VLOOKUP($C2,'2025年度(助産後期)'!$B$5:$N$207,COLUMN('2025年度(助産後期)'!$I$5)+1,0)&amp;""</f>
        <v/>
      </c>
      <c r="L21" s="691"/>
      <c r="M21" s="688" t="str">
        <f>VLOOKUP($C2,'2025年度(M1後期)'!$B$5:$N$207,COLUMN('2025年度(M1後期)'!$I$5)+1,0)&amp;""</f>
        <v/>
      </c>
      <c r="N21" s="689"/>
      <c r="O21" s="691" t="str">
        <f>VLOOKUP($C2,'2025年度(M2後期)'!$B$5:$N$207,COLUMN('2025年度(M2後期)'!$I$5)+1,0)&amp;""</f>
        <v/>
      </c>
      <c r="P21" s="689"/>
      <c r="Q21" s="691" t="str">
        <f>VLOOKUP($C2,'2025年度(D1後期)'!$B$5:$N$207,COLUMN('2025年度(D1後期)'!$I$5)+1,0)&amp;""</f>
        <v/>
      </c>
      <c r="R21" s="689"/>
      <c r="S21" s="691" t="str">
        <f>VLOOKUP($C2,'2025年度(D23後期)'!$B$5:$N$207,COLUMN('2025年度(D23後期)'!$I$5)+1,0)&amp;""</f>
        <v/>
      </c>
      <c r="T21" s="689"/>
      <c r="Z21" s="696"/>
      <c r="AA21" s="681"/>
      <c r="AB21" s="681"/>
      <c r="AC21" s="681"/>
      <c r="AD21" s="681"/>
      <c r="AE21" s="681"/>
      <c r="AF21" s="681"/>
      <c r="AG21" s="681"/>
      <c r="AH21" s="681"/>
      <c r="AI21" s="681"/>
      <c r="AJ21" s="681"/>
      <c r="AK21" s="681"/>
      <c r="AL21" s="681"/>
      <c r="AM21" s="681"/>
      <c r="AN21" s="681"/>
      <c r="AO21" s="681"/>
      <c r="AP21" s="681"/>
      <c r="AQ21" s="681"/>
      <c r="AR21" s="681"/>
      <c r="AS21" s="681"/>
      <c r="AT21" s="681"/>
      <c r="AU21" s="681"/>
      <c r="AV21" s="681"/>
      <c r="AW21" s="681"/>
      <c r="AX21" s="681"/>
      <c r="AY21" s="681"/>
      <c r="AZ21" s="681"/>
      <c r="BA21" s="681"/>
      <c r="BB21" s="681"/>
      <c r="BC21" s="681"/>
      <c r="BD21" s="681"/>
      <c r="BE21" s="681"/>
      <c r="BF21" s="681"/>
      <c r="BG21" s="681"/>
      <c r="BH21" s="681"/>
      <c r="BI21" s="681"/>
      <c r="BJ21" s="681"/>
      <c r="BK21" s="681"/>
      <c r="BL21" s="681"/>
      <c r="BM21" s="681"/>
      <c r="BN21" s="681"/>
      <c r="BO21" s="681"/>
      <c r="BP21" s="681"/>
      <c r="BQ21" s="681"/>
      <c r="BR21" s="681"/>
      <c r="BS21" s="681"/>
      <c r="BT21" s="681"/>
      <c r="BU21" s="681"/>
      <c r="BV21" s="681"/>
      <c r="BW21" s="681"/>
    </row>
    <row r="22" spans="1:75" ht="13.5" customHeight="1">
      <c r="A22" s="697"/>
      <c r="B22" s="16" t="s">
        <v>62</v>
      </c>
      <c r="C22" s="687"/>
      <c r="D22" s="685"/>
      <c r="E22" s="684"/>
      <c r="F22" s="685"/>
      <c r="G22" s="684"/>
      <c r="H22" s="685"/>
      <c r="I22" s="684"/>
      <c r="J22" s="685"/>
      <c r="K22" s="686"/>
      <c r="L22" s="686"/>
      <c r="M22" s="687"/>
      <c r="N22" s="685"/>
      <c r="O22" s="686"/>
      <c r="P22" s="685"/>
      <c r="Q22" s="686"/>
      <c r="R22" s="685"/>
      <c r="S22" s="686"/>
      <c r="T22" s="685"/>
      <c r="Z22" s="697"/>
      <c r="AA22" s="682"/>
      <c r="AB22" s="682"/>
      <c r="AC22" s="682"/>
      <c r="AD22" s="682"/>
      <c r="AE22" s="682"/>
      <c r="AF22" s="682"/>
      <c r="AG22" s="682"/>
      <c r="AH22" s="682"/>
      <c r="AI22" s="682"/>
      <c r="AJ22" s="682"/>
      <c r="AK22" s="682"/>
      <c r="AL22" s="682"/>
      <c r="AM22" s="682"/>
      <c r="AN22" s="682"/>
      <c r="AO22" s="682"/>
      <c r="AP22" s="682"/>
      <c r="AQ22" s="682"/>
      <c r="AR22" s="682"/>
      <c r="AS22" s="682"/>
      <c r="AT22" s="682"/>
      <c r="AU22" s="682"/>
      <c r="AV22" s="682"/>
      <c r="AW22" s="682"/>
      <c r="AX22" s="682"/>
      <c r="AY22" s="682"/>
      <c r="AZ22" s="682"/>
      <c r="BA22" s="682"/>
      <c r="BB22" s="682"/>
      <c r="BC22" s="682"/>
      <c r="BD22" s="682"/>
      <c r="BE22" s="682"/>
      <c r="BF22" s="682"/>
      <c r="BG22" s="682"/>
      <c r="BH22" s="682"/>
      <c r="BI22" s="682"/>
      <c r="BJ22" s="682"/>
      <c r="BK22" s="682"/>
      <c r="BL22" s="682"/>
      <c r="BM22" s="682"/>
      <c r="BN22" s="682"/>
      <c r="BO22" s="682"/>
      <c r="BP22" s="682"/>
      <c r="BQ22" s="682"/>
      <c r="BR22" s="682"/>
      <c r="BS22" s="682"/>
      <c r="BT22" s="682"/>
      <c r="BU22" s="682"/>
      <c r="BV22" s="682"/>
      <c r="BW22" s="682"/>
    </row>
    <row r="23" spans="1:75" ht="13.5" customHeight="1">
      <c r="A23" s="696" t="s">
        <v>87</v>
      </c>
      <c r="B23" s="15" t="s">
        <v>55</v>
      </c>
      <c r="C23" s="692" t="str">
        <f>VLOOKUP($C2,'2025年度(1年後期)'!$B$5:$N$207,COLUMN('2025年度(1年後期)'!$K$5),0)&amp;""</f>
        <v/>
      </c>
      <c r="D23" s="693"/>
      <c r="E23" s="698" t="str">
        <f>VLOOKUP($C2,'2025年度(2年後期)'!$B$5:$N$207,COLUMN('2025年度(2年後期)'!$K$5),0)&amp;""</f>
        <v/>
      </c>
      <c r="F23" s="693"/>
      <c r="G23" s="698" t="str">
        <f>VLOOKUP($C2,'2025年度(3年後期)'!$B$5:$N$207,COLUMN('2025年度(3年後期)'!$K$5),0)&amp;""</f>
        <v/>
      </c>
      <c r="H23" s="693"/>
      <c r="I23" s="698" t="str">
        <f>VLOOKUP($C2,'2025年度(4年後期)'!$B$5:$N$206,COLUMN('2025年度(4年後期)'!$K$5),0)&amp;""</f>
        <v/>
      </c>
      <c r="J23" s="693"/>
      <c r="K23" s="694" t="str">
        <f>VLOOKUP($C2,'2025年度(助産後期)'!$B$5:$N$207,COLUMN('2025年度(助産後期)'!$K$5),0)&amp;""</f>
        <v/>
      </c>
      <c r="L23" s="694"/>
      <c r="M23" s="692" t="str">
        <f>VLOOKUP($C2,'2025年度(M1後期)'!$B$5:$N$207,COLUMN('2025年度(M1後期)'!$K$5),0)&amp;""</f>
        <v/>
      </c>
      <c r="N23" s="693"/>
      <c r="O23" s="694" t="str">
        <f>VLOOKUP($C2,'2025年度(M2後期)'!$B$5:$N$207,COLUMN('2025年度(M2後期)'!$K$5),0)&amp;""</f>
        <v/>
      </c>
      <c r="P23" s="693"/>
      <c r="Q23" s="694" t="str">
        <f>VLOOKUP($C2,'2025年度(D1後期)'!$B$5:$N$207,COLUMN('2025年度(D1後期)'!$K$5),0)&amp;""</f>
        <v/>
      </c>
      <c r="R23" s="693"/>
      <c r="S23" s="694" t="str">
        <f>VLOOKUP($C2,'2025年度(D23後期)'!$B$5:$N$207,COLUMN('2025年度(D23後期)'!$K$5),0)&amp;""</f>
        <v/>
      </c>
      <c r="T23" s="693"/>
      <c r="Z23" s="696" t="str">
        <f>A23</f>
        <v>５時限（16：50～18：20）</v>
      </c>
      <c r="AA23" s="680"/>
      <c r="AB23" s="680"/>
      <c r="AC23" s="680"/>
      <c r="AD23" s="680"/>
      <c r="AE23" s="680"/>
      <c r="AF23" s="680"/>
      <c r="AG23" s="680"/>
      <c r="AH23" s="680"/>
      <c r="AI23" s="680"/>
      <c r="AJ23" s="680"/>
      <c r="AK23" s="680"/>
      <c r="AL23" s="680"/>
      <c r="AM23" s="680"/>
      <c r="AN23" s="680"/>
      <c r="AO23" s="680"/>
      <c r="AP23" s="680"/>
      <c r="AQ23" s="680"/>
      <c r="AR23" s="680"/>
      <c r="AS23" s="680"/>
      <c r="AT23" s="680"/>
      <c r="AU23" s="680"/>
      <c r="AV23" s="680"/>
      <c r="AW23" s="680"/>
      <c r="AX23" s="680"/>
      <c r="AY23" s="680"/>
      <c r="AZ23" s="680"/>
      <c r="BA23" s="680"/>
      <c r="BB23" s="680"/>
      <c r="BC23" s="680"/>
      <c r="BD23" s="680"/>
      <c r="BE23" s="680"/>
      <c r="BF23" s="680"/>
      <c r="BG23" s="680"/>
      <c r="BH23" s="680"/>
      <c r="BI23" s="680"/>
      <c r="BJ23" s="680"/>
      <c r="BK23" s="680"/>
      <c r="BL23" s="680"/>
      <c r="BM23" s="680"/>
      <c r="BN23" s="680"/>
      <c r="BO23" s="680"/>
      <c r="BP23" s="680"/>
      <c r="BQ23" s="680"/>
      <c r="BR23" s="680"/>
      <c r="BS23" s="680"/>
      <c r="BT23" s="680"/>
      <c r="BU23" s="680"/>
      <c r="BV23" s="680"/>
      <c r="BW23" s="680"/>
    </row>
    <row r="24" spans="1:75" ht="13.5" customHeight="1">
      <c r="A24" s="696"/>
      <c r="B24" s="15" t="s">
        <v>58</v>
      </c>
      <c r="C24" s="688" t="str">
        <f>IFERROR(VLOOKUP(C23,科目・教員!$A$2:$B$349,2,0),"")</f>
        <v/>
      </c>
      <c r="D24" s="689"/>
      <c r="E24" s="690" t="str">
        <f>IFERROR(VLOOKUP(E23,科目・教員!$A$2:$B$349,2,0),"")</f>
        <v/>
      </c>
      <c r="F24" s="689"/>
      <c r="G24" s="690" t="str">
        <f>IFERROR(VLOOKUP(G23,科目・教員!$A$2:$B$349,2,0),"")</f>
        <v/>
      </c>
      <c r="H24" s="689"/>
      <c r="I24" s="690" t="str">
        <f>IFERROR(VLOOKUP(I23,科目・教員!$A$2:$B$349,2,0),"")</f>
        <v/>
      </c>
      <c r="J24" s="689"/>
      <c r="K24" s="691" t="str">
        <f>IFERROR(VLOOKUP(K23,科目・教員!$A$2:$B$349,2,0),"")</f>
        <v/>
      </c>
      <c r="L24" s="691"/>
      <c r="M24" s="688" t="str">
        <f>IFERROR(VLOOKUP(M23,科目・教員!$A$2:$B$349,2,0),"")</f>
        <v/>
      </c>
      <c r="N24" s="689"/>
      <c r="O24" s="691" t="str">
        <f>IFERROR(VLOOKUP(O23,科目・教員!$A$2:$B$349,2,0),"")</f>
        <v/>
      </c>
      <c r="P24" s="689"/>
      <c r="Q24" s="691" t="str">
        <f>IFERROR(VLOOKUP(Q23,科目・教員!$A$2:$B$349,2,0),"")</f>
        <v/>
      </c>
      <c r="R24" s="689"/>
      <c r="S24" s="691" t="str">
        <f>IFERROR(VLOOKUP(S23,科目・教員!$A$2:$B$349,2,0),"")</f>
        <v/>
      </c>
      <c r="T24" s="689"/>
      <c r="Z24" s="696"/>
      <c r="AA24" s="681"/>
      <c r="AB24" s="681"/>
      <c r="AC24" s="681"/>
      <c r="AD24" s="681"/>
      <c r="AE24" s="681"/>
      <c r="AF24" s="681"/>
      <c r="AG24" s="681"/>
      <c r="AH24" s="681"/>
      <c r="AI24" s="681"/>
      <c r="AJ24" s="681"/>
      <c r="AK24" s="681"/>
      <c r="AL24" s="681"/>
      <c r="AM24" s="681"/>
      <c r="AN24" s="681"/>
      <c r="AO24" s="681"/>
      <c r="AP24" s="681"/>
      <c r="AQ24" s="681"/>
      <c r="AR24" s="681"/>
      <c r="AS24" s="681"/>
      <c r="AT24" s="681"/>
      <c r="AU24" s="681"/>
      <c r="AV24" s="681"/>
      <c r="AW24" s="681"/>
      <c r="AX24" s="681"/>
      <c r="AY24" s="681"/>
      <c r="AZ24" s="681"/>
      <c r="BA24" s="681"/>
      <c r="BB24" s="681"/>
      <c r="BC24" s="681"/>
      <c r="BD24" s="681"/>
      <c r="BE24" s="681"/>
      <c r="BF24" s="681"/>
      <c r="BG24" s="681"/>
      <c r="BH24" s="681"/>
      <c r="BI24" s="681"/>
      <c r="BJ24" s="681"/>
      <c r="BK24" s="681"/>
      <c r="BL24" s="681"/>
      <c r="BM24" s="681"/>
      <c r="BN24" s="681"/>
      <c r="BO24" s="681"/>
      <c r="BP24" s="681"/>
      <c r="BQ24" s="681"/>
      <c r="BR24" s="681"/>
      <c r="BS24" s="681"/>
      <c r="BT24" s="681"/>
      <c r="BU24" s="681"/>
      <c r="BV24" s="681"/>
      <c r="BW24" s="681"/>
    </row>
    <row r="25" spans="1:75" ht="13.5" customHeight="1">
      <c r="A25" s="696"/>
      <c r="B25" s="15" t="s">
        <v>60</v>
      </c>
      <c r="C25" s="688" t="str">
        <f>VLOOKUP($C2,'2025年度(1年後期)'!$B$5:$N$207,COLUMN('2025年度(1年後期)'!$K$5)+1,0)&amp;""</f>
        <v/>
      </c>
      <c r="D25" s="689"/>
      <c r="E25" s="690" t="str">
        <f>VLOOKUP($C2,'2025年度(2年後期)'!$B$5:$N$207,COLUMN('2025年度(2年後期)'!$K$5)+1,0)&amp;""</f>
        <v/>
      </c>
      <c r="F25" s="689"/>
      <c r="G25" s="690" t="str">
        <f>VLOOKUP($C2,'2025年度(3年後期)'!$B$5:$N$207,COLUMN('2025年度(3年後期)'!$K$5)+1,0)&amp;""</f>
        <v/>
      </c>
      <c r="H25" s="689"/>
      <c r="I25" s="690" t="str">
        <f>VLOOKUP($C2,'2025年度(4年後期)'!$B$5:$N$206,COLUMN('2025年度(4年後期)'!$K$5)+1,0)&amp;""</f>
        <v/>
      </c>
      <c r="J25" s="689"/>
      <c r="K25" s="691" t="str">
        <f>VLOOKUP($C2,'2025年度(助産後期)'!$B$5:$N$207,COLUMN('2025年度(助産後期)'!$K$5)+1,0)&amp;""</f>
        <v/>
      </c>
      <c r="L25" s="691"/>
      <c r="M25" s="688" t="str">
        <f>VLOOKUP($C2,'2025年度(M1後期)'!$B$5:$N$207,COLUMN('2025年度(M1後期)'!$K$5)+1,0)&amp;""</f>
        <v/>
      </c>
      <c r="N25" s="689"/>
      <c r="O25" s="691" t="str">
        <f>VLOOKUP($C2,'2025年度(M1後期)'!$B$5:$N$207,COLUMN('2025年度(M1後期)'!$K$5)+1,0)&amp;""</f>
        <v/>
      </c>
      <c r="P25" s="689"/>
      <c r="Q25" s="691" t="str">
        <f>VLOOKUP($C2,'2025年度(D1後期)'!$B$5:$N$207,COLUMN('2025年度(D1後期)'!$K$5)+1,0)&amp;""</f>
        <v/>
      </c>
      <c r="R25" s="689"/>
      <c r="S25" s="691" t="str">
        <f>VLOOKUP($C2,'2025年度(D23後期)'!$B$5:$N$207,COLUMN('2025年度(D23後期)'!$K$5)+1,0)&amp;""</f>
        <v/>
      </c>
      <c r="T25" s="689"/>
      <c r="Z25" s="696"/>
      <c r="AA25" s="681"/>
      <c r="AB25" s="681"/>
      <c r="AC25" s="681"/>
      <c r="AD25" s="681"/>
      <c r="AE25" s="681"/>
      <c r="AF25" s="681"/>
      <c r="AG25" s="681"/>
      <c r="AH25" s="681"/>
      <c r="AI25" s="681"/>
      <c r="AJ25" s="681"/>
      <c r="AK25" s="681"/>
      <c r="AL25" s="681"/>
      <c r="AM25" s="681"/>
      <c r="AN25" s="681"/>
      <c r="AO25" s="681"/>
      <c r="AP25" s="681"/>
      <c r="AQ25" s="681"/>
      <c r="AR25" s="681"/>
      <c r="AS25" s="681"/>
      <c r="AT25" s="681"/>
      <c r="AU25" s="681"/>
      <c r="AV25" s="681"/>
      <c r="AW25" s="681"/>
      <c r="AX25" s="681"/>
      <c r="AY25" s="681"/>
      <c r="AZ25" s="681"/>
      <c r="BA25" s="681"/>
      <c r="BB25" s="681"/>
      <c r="BC25" s="681"/>
      <c r="BD25" s="681"/>
      <c r="BE25" s="681"/>
      <c r="BF25" s="681"/>
      <c r="BG25" s="681"/>
      <c r="BH25" s="681"/>
      <c r="BI25" s="681"/>
      <c r="BJ25" s="681"/>
      <c r="BK25" s="681"/>
      <c r="BL25" s="681"/>
      <c r="BM25" s="681"/>
      <c r="BN25" s="681"/>
      <c r="BO25" s="681"/>
      <c r="BP25" s="681"/>
      <c r="BQ25" s="681"/>
      <c r="BR25" s="681"/>
      <c r="BS25" s="681"/>
      <c r="BT25" s="681"/>
      <c r="BU25" s="681"/>
      <c r="BV25" s="681"/>
      <c r="BW25" s="681"/>
    </row>
    <row r="26" spans="1:75" ht="13.5" customHeight="1">
      <c r="A26" s="697"/>
      <c r="B26" s="16" t="s">
        <v>62</v>
      </c>
      <c r="C26" s="687"/>
      <c r="D26" s="685"/>
      <c r="E26" s="684"/>
      <c r="F26" s="685"/>
      <c r="G26" s="684"/>
      <c r="H26" s="685"/>
      <c r="I26" s="684"/>
      <c r="J26" s="685"/>
      <c r="K26" s="686"/>
      <c r="L26" s="686"/>
      <c r="M26" s="687"/>
      <c r="N26" s="685"/>
      <c r="O26" s="686"/>
      <c r="P26" s="685"/>
      <c r="Q26" s="686"/>
      <c r="R26" s="685"/>
      <c r="S26" s="686"/>
      <c r="T26" s="685"/>
      <c r="U26" s="19"/>
      <c r="V26" s="19"/>
      <c r="W26" s="19"/>
      <c r="X26" s="19"/>
      <c r="Y26" s="19"/>
      <c r="Z26" s="697"/>
      <c r="AA26" s="682"/>
      <c r="AB26" s="682"/>
      <c r="AC26" s="682"/>
      <c r="AD26" s="682"/>
      <c r="AE26" s="682"/>
      <c r="AF26" s="682"/>
      <c r="AG26" s="682"/>
      <c r="AH26" s="682"/>
      <c r="AI26" s="682"/>
      <c r="AJ26" s="682"/>
      <c r="AK26" s="682"/>
      <c r="AL26" s="682"/>
      <c r="AM26" s="682"/>
      <c r="AN26" s="682"/>
      <c r="AO26" s="682"/>
      <c r="AP26" s="682"/>
      <c r="AQ26" s="682"/>
      <c r="AR26" s="682"/>
      <c r="AS26" s="682"/>
      <c r="AT26" s="682"/>
      <c r="AU26" s="682"/>
      <c r="AV26" s="682"/>
      <c r="AW26" s="682"/>
      <c r="AX26" s="682"/>
      <c r="AY26" s="682"/>
      <c r="AZ26" s="682"/>
      <c r="BA26" s="682"/>
      <c r="BB26" s="682"/>
      <c r="BC26" s="682"/>
      <c r="BD26" s="682"/>
      <c r="BE26" s="682"/>
      <c r="BF26" s="682"/>
      <c r="BG26" s="682"/>
      <c r="BH26" s="682"/>
      <c r="BI26" s="682"/>
      <c r="BJ26" s="682"/>
      <c r="BK26" s="682"/>
      <c r="BL26" s="682"/>
      <c r="BM26" s="682"/>
      <c r="BN26" s="682"/>
      <c r="BO26" s="682"/>
      <c r="BP26" s="682"/>
      <c r="BQ26" s="682"/>
      <c r="BR26" s="682"/>
      <c r="BS26" s="682"/>
      <c r="BT26" s="682"/>
      <c r="BU26" s="682"/>
      <c r="BV26" s="682"/>
      <c r="BW26" s="682"/>
    </row>
    <row r="27" spans="1:75" ht="21.75">
      <c r="A27" s="5"/>
      <c r="B27" s="6"/>
      <c r="C27" s="722">
        <f>C2+1</f>
        <v>46083</v>
      </c>
      <c r="D27" s="722"/>
      <c r="E27" s="722"/>
      <c r="F27" s="722"/>
      <c r="G27" s="722"/>
      <c r="H27" s="722"/>
      <c r="I27" s="722"/>
      <c r="J27" s="722"/>
      <c r="K27" s="722"/>
      <c r="L27" s="722"/>
      <c r="M27" s="722"/>
      <c r="N27" s="722"/>
      <c r="O27" s="722"/>
      <c r="P27" s="722"/>
      <c r="Q27" s="722"/>
      <c r="R27" s="722"/>
      <c r="S27" s="722"/>
      <c r="T27" s="722"/>
      <c r="U27" s="781">
        <f>C27</f>
        <v>46083</v>
      </c>
      <c r="V27" s="782"/>
      <c r="W27" s="782"/>
      <c r="X27" s="782"/>
      <c r="Y27" s="782"/>
      <c r="Z27" s="783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96" t="s">
        <v>54</v>
      </c>
      <c r="B28" s="12" t="s">
        <v>55</v>
      </c>
      <c r="C28" s="705" t="str">
        <f>VLOOKUP($C27,'2025年度(1年後期)'!$B$5:$N$207,COLUMN('2025年度(1年後期)'!$C$5),0)&amp;""</f>
        <v/>
      </c>
      <c r="D28" s="706"/>
      <c r="E28" s="713" t="str">
        <f>VLOOKUP($C27,'2025年度(2年後期)'!$B$5:$N$207,COLUMN('2025年度(2年後期)'!$C$5),0)&amp;""</f>
        <v/>
      </c>
      <c r="F28" s="706"/>
      <c r="G28" s="713" t="str">
        <f>VLOOKUP($C27,'2025年度(3年後期)'!$B$5:$N$207,COLUMN('2025年度(3年後期)'!$C$5),0)&amp;""</f>
        <v>国際実習Ⅱオリエンテーション（履修希望者）</v>
      </c>
      <c r="H28" s="706"/>
      <c r="I28" s="713" t="str">
        <f>VLOOKUP($C27,'2025年度(4年後期)'!$B$5:$N$206,COLUMN('2025年度(4年後期)'!$C$5),0)&amp;""</f>
        <v/>
      </c>
      <c r="J28" s="706"/>
      <c r="K28" s="693" t="str">
        <f>VLOOKUP($C27,'2025年度(助産後期)'!$B$5:$N$207,COLUMN('2025年度(助産後期)'!$C$5),0)&amp;""</f>
        <v/>
      </c>
      <c r="L28" s="709"/>
      <c r="M28" s="723" t="str">
        <f>VLOOKUP($C27,'2025年度(M1後期)'!$B$5:$N$207,COLUMN('2025年度(M1後期)'!$C$5),0)&amp;""</f>
        <v/>
      </c>
      <c r="N28" s="709"/>
      <c r="O28" s="713" t="str">
        <f>VLOOKUP($C27,'2025年度(M2後期)'!$B$5:$N$207,COLUMN('2025年度(M2後期)'!$C$5),0)&amp;""</f>
        <v/>
      </c>
      <c r="P28" s="706"/>
      <c r="Q28" s="713" t="str">
        <f>VLOOKUP($C27,'2025年度(D1後期)'!$B$5:$N$207,COLUMN('2025年度(D1後期)'!$C$5),0)&amp;""</f>
        <v/>
      </c>
      <c r="R28" s="706"/>
      <c r="S28" s="693" t="str">
        <f>VLOOKUP($C27,'2025年度(D23後期)'!$B$5:$N$207,COLUMN('2025年度(D23後期)'!$C$5),0)&amp;""</f>
        <v/>
      </c>
      <c r="T28" s="706"/>
      <c r="U28" s="13"/>
      <c r="Z28" s="695" t="str">
        <f>A28</f>
        <v xml:space="preserve">１時限（09：20～10：50） </v>
      </c>
      <c r="AA28" s="680"/>
      <c r="AB28" s="680"/>
      <c r="AC28" s="680"/>
      <c r="AD28" s="680"/>
      <c r="AE28" s="680"/>
      <c r="AF28" s="680"/>
      <c r="AG28" s="680"/>
      <c r="AH28" s="680"/>
      <c r="AI28" s="680"/>
      <c r="AJ28" s="680"/>
      <c r="AK28" s="680"/>
      <c r="AL28" s="680"/>
      <c r="AM28" s="680"/>
      <c r="AN28" s="680"/>
      <c r="AO28" s="680"/>
      <c r="AP28" s="680"/>
      <c r="AQ28" s="680"/>
      <c r="AR28" s="680"/>
      <c r="AS28" s="680"/>
      <c r="AT28" s="680"/>
      <c r="AU28" s="680"/>
      <c r="AV28" s="680"/>
      <c r="AW28" s="680" t="s">
        <v>434</v>
      </c>
      <c r="AX28" s="680"/>
      <c r="AY28" s="680"/>
      <c r="AZ28" s="680"/>
      <c r="BA28" s="680"/>
      <c r="BB28" s="680"/>
      <c r="BC28" s="680"/>
      <c r="BD28" s="680"/>
      <c r="BE28" s="680"/>
      <c r="BF28" s="680"/>
      <c r="BG28" s="680"/>
      <c r="BH28" s="680"/>
      <c r="BI28" s="680"/>
      <c r="BJ28" s="680"/>
      <c r="BK28" s="674"/>
      <c r="BL28" s="674"/>
      <c r="BM28" s="674"/>
      <c r="BN28" s="680"/>
      <c r="BO28" s="680"/>
      <c r="BP28" s="680"/>
      <c r="BQ28" s="680"/>
      <c r="BR28" s="680"/>
      <c r="BS28" s="680"/>
      <c r="BT28" s="680"/>
      <c r="BU28" s="680"/>
      <c r="BV28" s="680"/>
      <c r="BW28" s="680"/>
    </row>
    <row r="29" spans="1:75" ht="13.5" customHeight="1">
      <c r="A29" s="696"/>
      <c r="B29" s="15" t="s">
        <v>58</v>
      </c>
      <c r="C29" s="708" t="str">
        <f>IFERROR(VLOOKUP(C28,科目・教員!$A$2:$B$349,2,0),"")</f>
        <v/>
      </c>
      <c r="D29" s="707"/>
      <c r="E29" s="716" t="str">
        <f>IFERROR(VLOOKUP(E28,科目・教員!$A$2:$B$349,2,0),"")</f>
        <v/>
      </c>
      <c r="F29" s="707"/>
      <c r="G29" s="716" t="str">
        <f>IFERROR(VLOOKUP(G28,科目・教員!$A$2:$B$349,2,0),"")</f>
        <v/>
      </c>
      <c r="H29" s="707"/>
      <c r="I29" s="716" t="str">
        <f>IFERROR(VLOOKUP(I28,科目・教員!$A$2:$B$349,2,0),"")</f>
        <v/>
      </c>
      <c r="J29" s="707"/>
      <c r="K29" s="689" t="str">
        <f>IFERROR(VLOOKUP(K28,科目・教員!$A$2:$B$349,2,0),"")</f>
        <v/>
      </c>
      <c r="L29" s="717"/>
      <c r="M29" s="718" t="str">
        <f>IFERROR(VLOOKUP(M28,科目・教員!$A$2:$B$349,2,0),"")</f>
        <v/>
      </c>
      <c r="N29" s="707"/>
      <c r="O29" s="716" t="str">
        <f>IFERROR(VLOOKUP(O28,科目・教員!$A$2:$B$349,2,0),"")</f>
        <v/>
      </c>
      <c r="P29" s="707"/>
      <c r="Q29" s="716" t="str">
        <f>IFERROR(VLOOKUP(Q28,科目・教員!$A$2:$B$349,2,0),"")</f>
        <v/>
      </c>
      <c r="R29" s="707"/>
      <c r="S29" s="689" t="str">
        <f>IFERROR(VLOOKUP(S28,科目・教員!$A$2:$B$349,2,0),"")</f>
        <v/>
      </c>
      <c r="T29" s="707"/>
      <c r="U29" s="13"/>
      <c r="Z29" s="696"/>
      <c r="AA29" s="681"/>
      <c r="AB29" s="681"/>
      <c r="AC29" s="681"/>
      <c r="AD29" s="681"/>
      <c r="AE29" s="681"/>
      <c r="AF29" s="681"/>
      <c r="AG29" s="681"/>
      <c r="AH29" s="681"/>
      <c r="AI29" s="681"/>
      <c r="AJ29" s="681"/>
      <c r="AK29" s="681"/>
      <c r="AL29" s="681"/>
      <c r="AM29" s="681"/>
      <c r="AN29" s="681"/>
      <c r="AO29" s="681"/>
      <c r="AP29" s="681"/>
      <c r="AQ29" s="681"/>
      <c r="AR29" s="681"/>
      <c r="AS29" s="681"/>
      <c r="AT29" s="681"/>
      <c r="AU29" s="681"/>
      <c r="AV29" s="681"/>
      <c r="AW29" s="681"/>
      <c r="AX29" s="681"/>
      <c r="AY29" s="681"/>
      <c r="AZ29" s="681"/>
      <c r="BA29" s="681"/>
      <c r="BB29" s="681"/>
      <c r="BC29" s="681"/>
      <c r="BD29" s="681"/>
      <c r="BE29" s="681"/>
      <c r="BF29" s="681"/>
      <c r="BG29" s="681"/>
      <c r="BH29" s="681"/>
      <c r="BI29" s="681"/>
      <c r="BJ29" s="681"/>
      <c r="BK29" s="675"/>
      <c r="BL29" s="675"/>
      <c r="BM29" s="675"/>
      <c r="BN29" s="681"/>
      <c r="BO29" s="681"/>
      <c r="BP29" s="681"/>
      <c r="BQ29" s="681"/>
      <c r="BR29" s="681"/>
      <c r="BS29" s="681"/>
      <c r="BT29" s="681"/>
      <c r="BU29" s="681"/>
      <c r="BV29" s="681"/>
      <c r="BW29" s="681"/>
    </row>
    <row r="30" spans="1:75" ht="13.5" customHeight="1">
      <c r="A30" s="696"/>
      <c r="B30" s="15" t="s">
        <v>60</v>
      </c>
      <c r="C30" s="708" t="str">
        <f>VLOOKUP($C27,'2025年度(1年後期)'!$B$5:$N$207,COLUMN('2025年度(1年後期)'!$C$5)+1,0)&amp;""</f>
        <v/>
      </c>
      <c r="D30" s="707"/>
      <c r="E30" s="716" t="str">
        <f>VLOOKUP($C27,'2025年度(2年後期)'!$B$5:$N$207,COLUMN('2025年度(2年後期)'!$C$5)+1,0)&amp;""</f>
        <v/>
      </c>
      <c r="F30" s="707"/>
      <c r="G30" s="716" t="str">
        <f>VLOOKUP($C27,'2025年度(3年後期)'!$B$5:$N$207,COLUMN('2025年度(3年後期)'!$C$5)+1,0)&amp;""</f>
        <v>301</v>
      </c>
      <c r="H30" s="707"/>
      <c r="I30" s="716" t="str">
        <f>VLOOKUP($C27,'2025年度(4年後期)'!$B$5:$N$206,COLUMN('2025年度(4年後期)'!$C$5)+1,0)&amp;""</f>
        <v/>
      </c>
      <c r="J30" s="707"/>
      <c r="K30" s="689" t="str">
        <f>VLOOKUP($C27,'2025年度(助産後期)'!$B$5:$N$207,COLUMN('2025年度(助産後期)'!$C$5)+1,0)&amp;""</f>
        <v/>
      </c>
      <c r="L30" s="717"/>
      <c r="M30" s="718" t="str">
        <f>VLOOKUP($C27,'2025年度(M1後期)'!$B$5:$N$207,COLUMN('2025年度(M1後期)'!$C$5)+1,0)&amp;""</f>
        <v/>
      </c>
      <c r="N30" s="707"/>
      <c r="O30" s="716" t="str">
        <f>VLOOKUP($C27,'2025年度(M2後期)'!$B$5:$N$207,COLUMN('2025年度(M2後期)'!$C$5)+1,0)&amp;""</f>
        <v/>
      </c>
      <c r="P30" s="707"/>
      <c r="Q30" s="716" t="str">
        <f>VLOOKUP($C27,'2025年度(D1後期)'!$B$5:$N$207,COLUMN('2025年度(D1後期)'!$C$5)+1,0)&amp;""</f>
        <v/>
      </c>
      <c r="R30" s="707"/>
      <c r="S30" s="689" t="str">
        <f>VLOOKUP($C27,'2025年度(D23後期)'!$B$5:$N$207,COLUMN('2025年度(D23後期)'!$C$5)+1,0)&amp;""</f>
        <v/>
      </c>
      <c r="T30" s="707"/>
      <c r="U30" s="13"/>
      <c r="Z30" s="696"/>
      <c r="AA30" s="681"/>
      <c r="AB30" s="681"/>
      <c r="AC30" s="681"/>
      <c r="AD30" s="681"/>
      <c r="AE30" s="681"/>
      <c r="AF30" s="681"/>
      <c r="AG30" s="681"/>
      <c r="AH30" s="681"/>
      <c r="AI30" s="681"/>
      <c r="AJ30" s="681"/>
      <c r="AK30" s="681"/>
      <c r="AL30" s="681"/>
      <c r="AM30" s="681"/>
      <c r="AN30" s="681"/>
      <c r="AO30" s="681"/>
      <c r="AP30" s="681"/>
      <c r="AQ30" s="681"/>
      <c r="AR30" s="681"/>
      <c r="AS30" s="681"/>
      <c r="AT30" s="681"/>
      <c r="AU30" s="681"/>
      <c r="AV30" s="681"/>
      <c r="AW30" s="681"/>
      <c r="AX30" s="681"/>
      <c r="AY30" s="681"/>
      <c r="AZ30" s="681"/>
      <c r="BA30" s="681"/>
      <c r="BB30" s="681"/>
      <c r="BC30" s="681"/>
      <c r="BD30" s="681"/>
      <c r="BE30" s="681"/>
      <c r="BF30" s="681"/>
      <c r="BG30" s="681"/>
      <c r="BH30" s="681"/>
      <c r="BI30" s="681"/>
      <c r="BJ30" s="681"/>
      <c r="BK30" s="675"/>
      <c r="BL30" s="675"/>
      <c r="BM30" s="675"/>
      <c r="BN30" s="681"/>
      <c r="BO30" s="681"/>
      <c r="BP30" s="681"/>
      <c r="BQ30" s="681"/>
      <c r="BR30" s="681"/>
      <c r="BS30" s="681"/>
      <c r="BT30" s="681"/>
      <c r="BU30" s="681"/>
      <c r="BV30" s="681"/>
      <c r="BW30" s="681"/>
    </row>
    <row r="31" spans="1:75" ht="13.5" customHeight="1">
      <c r="A31" s="697"/>
      <c r="B31" s="16" t="s">
        <v>62</v>
      </c>
      <c r="C31" s="687"/>
      <c r="D31" s="719"/>
      <c r="E31" s="684"/>
      <c r="F31" s="719"/>
      <c r="G31" s="684"/>
      <c r="H31" s="719"/>
      <c r="I31" s="684"/>
      <c r="J31" s="719"/>
      <c r="K31" s="686"/>
      <c r="L31" s="720"/>
      <c r="M31" s="721"/>
      <c r="N31" s="719"/>
      <c r="O31" s="684"/>
      <c r="P31" s="719"/>
      <c r="Q31" s="684"/>
      <c r="R31" s="719"/>
      <c r="S31" s="686"/>
      <c r="T31" s="719"/>
      <c r="U31" s="13"/>
      <c r="Z31" s="697"/>
      <c r="AA31" s="682"/>
      <c r="AB31" s="682"/>
      <c r="AC31" s="682"/>
      <c r="AD31" s="682"/>
      <c r="AE31" s="682"/>
      <c r="AF31" s="682"/>
      <c r="AG31" s="682"/>
      <c r="AH31" s="682"/>
      <c r="AI31" s="682"/>
      <c r="AJ31" s="682"/>
      <c r="AK31" s="682"/>
      <c r="AL31" s="682"/>
      <c r="AM31" s="682"/>
      <c r="AN31" s="682"/>
      <c r="AO31" s="682"/>
      <c r="AP31" s="682"/>
      <c r="AQ31" s="682"/>
      <c r="AR31" s="682"/>
      <c r="AS31" s="682"/>
      <c r="AT31" s="682"/>
      <c r="AU31" s="682"/>
      <c r="AV31" s="682"/>
      <c r="AW31" s="682"/>
      <c r="AX31" s="682"/>
      <c r="AY31" s="682"/>
      <c r="AZ31" s="682"/>
      <c r="BA31" s="682"/>
      <c r="BB31" s="682"/>
      <c r="BC31" s="682"/>
      <c r="BD31" s="682"/>
      <c r="BE31" s="682"/>
      <c r="BF31" s="682"/>
      <c r="BG31" s="682"/>
      <c r="BH31" s="682"/>
      <c r="BI31" s="682"/>
      <c r="BJ31" s="682"/>
      <c r="BK31" s="676"/>
      <c r="BL31" s="676"/>
      <c r="BM31" s="676"/>
      <c r="BN31" s="682"/>
      <c r="BO31" s="682"/>
      <c r="BP31" s="682"/>
      <c r="BQ31" s="682"/>
      <c r="BR31" s="682"/>
      <c r="BS31" s="682"/>
      <c r="BT31" s="682"/>
      <c r="BU31" s="682"/>
      <c r="BV31" s="682"/>
      <c r="BW31" s="682"/>
    </row>
    <row r="32" spans="1:75" ht="13.5" customHeight="1">
      <c r="A32" s="696" t="s">
        <v>64</v>
      </c>
      <c r="B32" s="15" t="s">
        <v>55</v>
      </c>
      <c r="C32" s="705" t="str">
        <f>VLOOKUP($C27,'2025年度(1年後期)'!$B$5:$N$207,COLUMN('2025年度(1年後期)'!$E$5),0)&amp;""</f>
        <v/>
      </c>
      <c r="D32" s="706"/>
      <c r="E32" s="713" t="str">
        <f>VLOOKUP($C27,'2025年度(2年後期)'!$B$5:$N$207,COLUMN('2025年度(2年後期)'!$E$5),0)&amp;""</f>
        <v/>
      </c>
      <c r="F32" s="706"/>
      <c r="G32" s="713" t="str">
        <f>VLOOKUP($C27,'2025年度(3年後期)'!$B$5:$N$207,COLUMN('2025年度(3年後期)'!$E$5),0)&amp;""</f>
        <v>キャリアガイダンス・卒研オリエンテーション</v>
      </c>
      <c r="H32" s="706"/>
      <c r="I32" s="713" t="str">
        <f>VLOOKUP($C27,'2025年度(4年後期)'!$B$5:$N$206,COLUMN('2025年度(4年後期)'!$E$5),0)&amp;""</f>
        <v/>
      </c>
      <c r="J32" s="706"/>
      <c r="K32" s="693" t="str">
        <f>VLOOKUP($C27,'2025年度(助産後期)'!$B$5:$N$207,COLUMN('2025年度(助産後期)'!$E$5),0)&amp;""</f>
        <v/>
      </c>
      <c r="L32" s="709"/>
      <c r="M32" s="705" t="str">
        <f>VLOOKUP($C27,'2025年度(M1後期)'!$B$5:$N$207,COLUMN('2025年度(M1後期)'!$E$5),0)&amp;""</f>
        <v/>
      </c>
      <c r="N32" s="706"/>
      <c r="O32" s="693" t="str">
        <f>VLOOKUP($C27,'2025年度(M2後期)'!$B$5:$N$207,COLUMN('2025年度(M2後期)'!$E$5),0)&amp;""</f>
        <v/>
      </c>
      <c r="P32" s="706"/>
      <c r="Q32" s="693" t="str">
        <f>VLOOKUP($C27,'2025年度(D1後期)'!$B$5:$N$207,COLUMN('2025年度(D1後期)'!$E$5),0)&amp;""</f>
        <v/>
      </c>
      <c r="R32" s="706"/>
      <c r="S32" s="693" t="str">
        <f>VLOOKUP($C27,'2025年度(D23後期)'!$B$5:$N$207,COLUMN('2025年度(D23後期)'!$E$5),0)&amp;""</f>
        <v/>
      </c>
      <c r="T32" s="706"/>
      <c r="Z32" s="696" t="str">
        <f>A32</f>
        <v>２時限（11：00～12：30）</v>
      </c>
      <c r="AA32" s="680"/>
      <c r="AB32" s="680"/>
      <c r="AC32" s="680"/>
      <c r="AD32" s="680"/>
      <c r="AE32" s="680"/>
      <c r="AF32" s="680"/>
      <c r="AG32" s="680"/>
      <c r="AH32" s="680"/>
      <c r="AI32" s="680"/>
      <c r="AJ32" s="680"/>
      <c r="AK32" s="680"/>
      <c r="AL32" s="680"/>
      <c r="AM32" s="680"/>
      <c r="AN32" s="680"/>
      <c r="AO32" s="680"/>
      <c r="AP32" s="680"/>
      <c r="AQ32" s="680"/>
      <c r="AR32" s="680"/>
      <c r="AS32" s="680"/>
      <c r="AT32" s="680"/>
      <c r="AU32" s="680"/>
      <c r="AV32" s="680"/>
      <c r="AW32" s="680" t="s">
        <v>435</v>
      </c>
      <c r="AX32" s="680"/>
      <c r="AY32" s="680"/>
      <c r="AZ32" s="680"/>
      <c r="BA32" s="680"/>
      <c r="BB32" s="680"/>
      <c r="BC32" s="680"/>
      <c r="BD32" s="680"/>
      <c r="BE32" s="680"/>
      <c r="BF32" s="680"/>
      <c r="BG32" s="680"/>
      <c r="BH32" s="680"/>
      <c r="BI32" s="680"/>
      <c r="BJ32" s="680"/>
      <c r="BK32" s="674"/>
      <c r="BL32" s="674"/>
      <c r="BM32" s="674"/>
      <c r="BN32" s="680"/>
      <c r="BO32" s="680"/>
      <c r="BP32" s="680"/>
      <c r="BQ32" s="680"/>
      <c r="BR32" s="680"/>
      <c r="BS32" s="680"/>
      <c r="BT32" s="680"/>
      <c r="BU32" s="680"/>
      <c r="BV32" s="680"/>
      <c r="BW32" s="680"/>
    </row>
    <row r="33" spans="1:75" ht="13.5" customHeight="1">
      <c r="A33" s="696"/>
      <c r="B33" s="15" t="s">
        <v>58</v>
      </c>
      <c r="C33" s="708" t="str">
        <f>IFERROR(VLOOKUP(C32,科目・教員!$A$2:$B$349,2,0),"")</f>
        <v/>
      </c>
      <c r="D33" s="707"/>
      <c r="E33" s="716" t="str">
        <f>IFERROR(VLOOKUP(E32,科目・教員!$A$2:$B$349,2,0),"")</f>
        <v/>
      </c>
      <c r="F33" s="707"/>
      <c r="G33" s="716" t="str">
        <f>IFERROR(VLOOKUP(G32,科目・教員!$A$2:$B$349,2,0),"")</f>
        <v/>
      </c>
      <c r="H33" s="707"/>
      <c r="I33" s="716" t="str">
        <f>IFERROR(VLOOKUP(I32,科目・教員!$A$2:$B$349,2,0),"")</f>
        <v/>
      </c>
      <c r="J33" s="707"/>
      <c r="K33" s="689" t="str">
        <f>IFERROR(VLOOKUP(K32,科目・教員!$A$2:$B$349,2,0),"")</f>
        <v/>
      </c>
      <c r="L33" s="717"/>
      <c r="M33" s="708" t="str">
        <f>IFERROR(VLOOKUP(M32,科目・教員!$A$2:$B$349,2,0),"")</f>
        <v/>
      </c>
      <c r="N33" s="707"/>
      <c r="O33" s="689" t="str">
        <f>IFERROR(VLOOKUP(O32,科目・教員!$A$2:$B$349,2,0),"")</f>
        <v/>
      </c>
      <c r="P33" s="707"/>
      <c r="Q33" s="689" t="str">
        <f>IFERROR(VLOOKUP(Q32,科目・教員!$A$2:$B$349,2,0),"")</f>
        <v/>
      </c>
      <c r="R33" s="707"/>
      <c r="S33" s="689" t="str">
        <f>IFERROR(VLOOKUP(S32,科目・教員!$A$2:$B$349,2,0),"")</f>
        <v/>
      </c>
      <c r="T33" s="707"/>
      <c r="Z33" s="696"/>
      <c r="AA33" s="681"/>
      <c r="AB33" s="681"/>
      <c r="AC33" s="681"/>
      <c r="AD33" s="681"/>
      <c r="AE33" s="681"/>
      <c r="AF33" s="681"/>
      <c r="AG33" s="681"/>
      <c r="AH33" s="681"/>
      <c r="AI33" s="681"/>
      <c r="AJ33" s="681"/>
      <c r="AK33" s="681"/>
      <c r="AL33" s="681"/>
      <c r="AM33" s="681"/>
      <c r="AN33" s="681"/>
      <c r="AO33" s="681"/>
      <c r="AP33" s="681"/>
      <c r="AQ33" s="681"/>
      <c r="AR33" s="681"/>
      <c r="AS33" s="681"/>
      <c r="AT33" s="681"/>
      <c r="AU33" s="681"/>
      <c r="AV33" s="681"/>
      <c r="AW33" s="681"/>
      <c r="AX33" s="681"/>
      <c r="AY33" s="681"/>
      <c r="AZ33" s="681"/>
      <c r="BA33" s="681"/>
      <c r="BB33" s="681"/>
      <c r="BC33" s="681"/>
      <c r="BD33" s="681"/>
      <c r="BE33" s="681"/>
      <c r="BF33" s="681"/>
      <c r="BG33" s="681"/>
      <c r="BH33" s="681"/>
      <c r="BI33" s="681"/>
      <c r="BJ33" s="681"/>
      <c r="BK33" s="675"/>
      <c r="BL33" s="675"/>
      <c r="BM33" s="675"/>
      <c r="BN33" s="681"/>
      <c r="BO33" s="681"/>
      <c r="BP33" s="681"/>
      <c r="BQ33" s="681"/>
      <c r="BR33" s="681"/>
      <c r="BS33" s="681"/>
      <c r="BT33" s="681"/>
      <c r="BU33" s="681"/>
      <c r="BV33" s="681"/>
      <c r="BW33" s="681"/>
    </row>
    <row r="34" spans="1:75" ht="13.5" customHeight="1">
      <c r="A34" s="696"/>
      <c r="B34" s="15" t="s">
        <v>60</v>
      </c>
      <c r="C34" s="708" t="str">
        <f>VLOOKUP($C27,'2025年度(1年後期)'!$B$5:$N$207,COLUMN('2025年度(1年後期)'!$E$5)+1,0)&amp;""</f>
        <v/>
      </c>
      <c r="D34" s="707"/>
      <c r="E34" s="716" t="str">
        <f>VLOOKUP($C27,'2025年度(2年後期)'!$B$5:$N$207,COLUMN('2025年度(2年後期)'!$E$5)+1,0)&amp;""</f>
        <v/>
      </c>
      <c r="F34" s="707"/>
      <c r="G34" s="716" t="str">
        <f>VLOOKUP($C27,'2025年度(3年後期)'!$B$5:$N$207,COLUMN('2025年度(3年後期)'!$E$5)+1,0)&amp;""</f>
        <v>301</v>
      </c>
      <c r="H34" s="707"/>
      <c r="I34" s="716" t="str">
        <f>VLOOKUP($C27,'2025年度(4年後期)'!$B$5:$N$206,COLUMN('2025年度(4年後期)'!$E$5)+1,0)&amp;""</f>
        <v/>
      </c>
      <c r="J34" s="707"/>
      <c r="K34" s="689" t="str">
        <f>VLOOKUP($C27,'2025年度(助産後期)'!$B$5:$N$207,COLUMN('2025年度(助産後期)'!$E$5)+1,0)&amp;""</f>
        <v/>
      </c>
      <c r="L34" s="717"/>
      <c r="M34" s="708" t="str">
        <f>VLOOKUP($C27,'2025年度(M1後期)'!$B$5:$N$207,COLUMN('2025年度(M1後期)'!$E$5)+1,0)&amp;""</f>
        <v/>
      </c>
      <c r="N34" s="707"/>
      <c r="O34" s="689" t="str">
        <f>VLOOKUP($C27,'2025年度(M2後期)'!$B$5:$N$207,COLUMN('2025年度(M2後期)'!$E$5)+1,0)&amp;""</f>
        <v/>
      </c>
      <c r="P34" s="707"/>
      <c r="Q34" s="689" t="str">
        <f>VLOOKUP($C27,'2025年度(D1後期)'!$B$5:$N$207,COLUMN('2025年度(D1後期)'!$E$5)+1,0)&amp;""</f>
        <v/>
      </c>
      <c r="R34" s="707"/>
      <c r="S34" s="689" t="str">
        <f>VLOOKUP($C27,'2025年度(D23後期)'!$B$5:$N$207,COLUMN('2025年度(D23後期)'!$E$5)+1,0)&amp;""</f>
        <v/>
      </c>
      <c r="T34" s="707"/>
      <c r="Z34" s="696"/>
      <c r="AA34" s="681"/>
      <c r="AB34" s="681"/>
      <c r="AC34" s="681"/>
      <c r="AD34" s="681"/>
      <c r="AE34" s="681"/>
      <c r="AF34" s="681"/>
      <c r="AG34" s="681"/>
      <c r="AH34" s="681"/>
      <c r="AI34" s="681"/>
      <c r="AJ34" s="681"/>
      <c r="AK34" s="681"/>
      <c r="AL34" s="681"/>
      <c r="AM34" s="681"/>
      <c r="AN34" s="681"/>
      <c r="AO34" s="681"/>
      <c r="AP34" s="681"/>
      <c r="AQ34" s="681"/>
      <c r="AR34" s="681"/>
      <c r="AS34" s="681"/>
      <c r="AT34" s="681"/>
      <c r="AU34" s="681"/>
      <c r="AV34" s="681"/>
      <c r="AW34" s="681"/>
      <c r="AX34" s="681"/>
      <c r="AY34" s="681"/>
      <c r="AZ34" s="681"/>
      <c r="BA34" s="681"/>
      <c r="BB34" s="681"/>
      <c r="BC34" s="681"/>
      <c r="BD34" s="681"/>
      <c r="BE34" s="681"/>
      <c r="BF34" s="681"/>
      <c r="BG34" s="681"/>
      <c r="BH34" s="681"/>
      <c r="BI34" s="681"/>
      <c r="BJ34" s="681"/>
      <c r="BK34" s="675"/>
      <c r="BL34" s="675"/>
      <c r="BM34" s="675"/>
      <c r="BN34" s="681"/>
      <c r="BO34" s="681"/>
      <c r="BP34" s="681"/>
      <c r="BQ34" s="681"/>
      <c r="BR34" s="681"/>
      <c r="BS34" s="681"/>
      <c r="BT34" s="681"/>
      <c r="BU34" s="681"/>
      <c r="BV34" s="681"/>
      <c r="BW34" s="681"/>
    </row>
    <row r="35" spans="1:75" ht="13.5" customHeight="1">
      <c r="A35" s="712"/>
      <c r="B35" s="16" t="s">
        <v>62</v>
      </c>
      <c r="C35" s="687"/>
      <c r="D35" s="685"/>
      <c r="E35" s="684"/>
      <c r="F35" s="685"/>
      <c r="G35" s="684"/>
      <c r="H35" s="685"/>
      <c r="I35" s="684"/>
      <c r="J35" s="685"/>
      <c r="K35" s="686"/>
      <c r="L35" s="686"/>
      <c r="M35" s="687"/>
      <c r="N35" s="685"/>
      <c r="O35" s="686"/>
      <c r="P35" s="685"/>
      <c r="Q35" s="686"/>
      <c r="R35" s="685"/>
      <c r="S35" s="686"/>
      <c r="T35" s="685"/>
      <c r="Z35" s="697"/>
      <c r="AA35" s="682"/>
      <c r="AB35" s="682"/>
      <c r="AC35" s="682"/>
      <c r="AD35" s="682"/>
      <c r="AE35" s="682"/>
      <c r="AF35" s="682"/>
      <c r="AG35" s="682"/>
      <c r="AH35" s="682"/>
      <c r="AI35" s="682"/>
      <c r="AJ35" s="682"/>
      <c r="AK35" s="682"/>
      <c r="AL35" s="682"/>
      <c r="AM35" s="682"/>
      <c r="AN35" s="682"/>
      <c r="AO35" s="682"/>
      <c r="AP35" s="682"/>
      <c r="AQ35" s="682"/>
      <c r="AR35" s="682"/>
      <c r="AS35" s="682"/>
      <c r="AT35" s="682"/>
      <c r="AU35" s="682"/>
      <c r="AV35" s="682"/>
      <c r="AW35" s="682"/>
      <c r="AX35" s="682"/>
      <c r="AY35" s="682"/>
      <c r="AZ35" s="682"/>
      <c r="BA35" s="682"/>
      <c r="BB35" s="682"/>
      <c r="BC35" s="682"/>
      <c r="BD35" s="682"/>
      <c r="BE35" s="682"/>
      <c r="BF35" s="682"/>
      <c r="BG35" s="682"/>
      <c r="BH35" s="682"/>
      <c r="BI35" s="682"/>
      <c r="BJ35" s="682"/>
      <c r="BK35" s="676"/>
      <c r="BL35" s="676"/>
      <c r="BM35" s="676"/>
      <c r="BN35" s="682"/>
      <c r="BO35" s="682"/>
      <c r="BP35" s="682"/>
      <c r="BQ35" s="682"/>
      <c r="BR35" s="682"/>
      <c r="BS35" s="682"/>
      <c r="BT35" s="682"/>
      <c r="BU35" s="682"/>
      <c r="BV35" s="682"/>
      <c r="BW35" s="682"/>
    </row>
    <row r="36" spans="1:75" ht="13.5" customHeight="1">
      <c r="A36" s="695" t="s">
        <v>70</v>
      </c>
      <c r="B36" s="17" t="s">
        <v>71</v>
      </c>
      <c r="C36" s="705"/>
      <c r="D36" s="706"/>
      <c r="E36" s="713"/>
      <c r="F36" s="706"/>
      <c r="G36" s="713"/>
      <c r="H36" s="706"/>
      <c r="I36" s="713"/>
      <c r="J36" s="706"/>
      <c r="K36" s="693"/>
      <c r="L36" s="709"/>
      <c r="M36" s="705"/>
      <c r="N36" s="706"/>
      <c r="O36" s="693"/>
      <c r="P36" s="706"/>
      <c r="Q36" s="693"/>
      <c r="R36" s="706"/>
      <c r="S36" s="693"/>
      <c r="T36" s="706"/>
      <c r="Z36" s="696" t="str">
        <f>A36</f>
        <v>昼休み（12：30～13：30）</v>
      </c>
      <c r="AA36" s="680"/>
      <c r="AB36" s="680"/>
      <c r="AC36" s="680"/>
      <c r="AD36" s="680"/>
      <c r="AE36" s="680"/>
      <c r="AF36" s="680"/>
      <c r="AG36" s="680"/>
      <c r="AH36" s="680"/>
      <c r="AI36" s="680"/>
      <c r="AJ36" s="680"/>
      <c r="AK36" s="680"/>
      <c r="AL36" s="680"/>
      <c r="AM36" s="680"/>
      <c r="AN36" s="680"/>
      <c r="AO36" s="680"/>
      <c r="AP36" s="680"/>
      <c r="AQ36" s="680"/>
      <c r="AR36" s="680"/>
      <c r="AS36" s="680"/>
      <c r="AT36" s="680"/>
      <c r="AU36" s="680"/>
      <c r="AV36" s="680"/>
      <c r="AW36" s="680"/>
      <c r="AX36" s="680"/>
      <c r="AY36" s="680"/>
      <c r="AZ36" s="680"/>
      <c r="BA36" s="680"/>
      <c r="BB36" s="680"/>
      <c r="BC36" s="680"/>
      <c r="BD36" s="680"/>
      <c r="BE36" s="680"/>
      <c r="BF36" s="680"/>
      <c r="BG36" s="680"/>
      <c r="BH36" s="680"/>
      <c r="BI36" s="680"/>
      <c r="BJ36" s="680"/>
      <c r="BK36" s="674"/>
      <c r="BL36" s="674"/>
      <c r="BM36" s="674"/>
      <c r="BN36" s="680"/>
      <c r="BO36" s="680"/>
      <c r="BP36" s="680"/>
      <c r="BQ36" s="680"/>
      <c r="BR36" s="680"/>
      <c r="BS36" s="680"/>
      <c r="BT36" s="680"/>
      <c r="BU36" s="680"/>
      <c r="BV36" s="680"/>
      <c r="BW36" s="680"/>
    </row>
    <row r="37" spans="1:75" ht="13.5" customHeight="1">
      <c r="A37" s="696"/>
      <c r="B37" s="17" t="s">
        <v>73</v>
      </c>
      <c r="C37" s="708"/>
      <c r="D37" s="707"/>
      <c r="E37" s="716"/>
      <c r="F37" s="707"/>
      <c r="G37" s="716"/>
      <c r="H37" s="707"/>
      <c r="I37" s="716"/>
      <c r="J37" s="707"/>
      <c r="K37" s="689"/>
      <c r="L37" s="717"/>
      <c r="M37" s="708"/>
      <c r="N37" s="707"/>
      <c r="O37" s="689"/>
      <c r="P37" s="707"/>
      <c r="Q37" s="689"/>
      <c r="R37" s="707"/>
      <c r="S37" s="689"/>
      <c r="T37" s="707"/>
      <c r="Z37" s="696"/>
      <c r="AA37" s="681"/>
      <c r="AB37" s="681"/>
      <c r="AC37" s="681"/>
      <c r="AD37" s="681"/>
      <c r="AE37" s="681"/>
      <c r="AF37" s="681"/>
      <c r="AG37" s="681"/>
      <c r="AH37" s="681"/>
      <c r="AI37" s="681"/>
      <c r="AJ37" s="681"/>
      <c r="AK37" s="681"/>
      <c r="AL37" s="681"/>
      <c r="AM37" s="681"/>
      <c r="AN37" s="681"/>
      <c r="AO37" s="681"/>
      <c r="AP37" s="681"/>
      <c r="AQ37" s="681"/>
      <c r="AR37" s="681"/>
      <c r="AS37" s="681"/>
      <c r="AT37" s="681"/>
      <c r="AU37" s="681"/>
      <c r="AV37" s="681"/>
      <c r="AW37" s="681"/>
      <c r="AX37" s="681"/>
      <c r="AY37" s="681"/>
      <c r="AZ37" s="681"/>
      <c r="BA37" s="681"/>
      <c r="BB37" s="681"/>
      <c r="BC37" s="681"/>
      <c r="BD37" s="681"/>
      <c r="BE37" s="681"/>
      <c r="BF37" s="681"/>
      <c r="BG37" s="681"/>
      <c r="BH37" s="681"/>
      <c r="BI37" s="681"/>
      <c r="BJ37" s="681"/>
      <c r="BK37" s="675"/>
      <c r="BL37" s="675"/>
      <c r="BM37" s="675"/>
      <c r="BN37" s="681"/>
      <c r="BO37" s="681"/>
      <c r="BP37" s="681"/>
      <c r="BQ37" s="681"/>
      <c r="BR37" s="681"/>
      <c r="BS37" s="681"/>
      <c r="BT37" s="681"/>
      <c r="BU37" s="681"/>
      <c r="BV37" s="681"/>
      <c r="BW37" s="681"/>
    </row>
    <row r="38" spans="1:75" ht="13.5" customHeight="1">
      <c r="A38" s="696"/>
      <c r="B38" s="17" t="s">
        <v>60</v>
      </c>
      <c r="C38" s="708"/>
      <c r="D38" s="707"/>
      <c r="E38" s="716"/>
      <c r="F38" s="707"/>
      <c r="G38" s="716"/>
      <c r="H38" s="707"/>
      <c r="I38" s="716"/>
      <c r="J38" s="707"/>
      <c r="K38" s="689"/>
      <c r="L38" s="717"/>
      <c r="M38" s="708"/>
      <c r="N38" s="707"/>
      <c r="O38" s="689"/>
      <c r="P38" s="707"/>
      <c r="Q38" s="689"/>
      <c r="R38" s="707"/>
      <c r="S38" s="689"/>
      <c r="T38" s="707"/>
      <c r="Z38" s="696"/>
      <c r="AA38" s="681"/>
      <c r="AB38" s="681"/>
      <c r="AC38" s="681"/>
      <c r="AD38" s="681"/>
      <c r="AE38" s="681"/>
      <c r="AF38" s="681"/>
      <c r="AG38" s="681"/>
      <c r="AH38" s="681"/>
      <c r="AI38" s="681"/>
      <c r="AJ38" s="681"/>
      <c r="AK38" s="681"/>
      <c r="AL38" s="681"/>
      <c r="AM38" s="681"/>
      <c r="AN38" s="681"/>
      <c r="AO38" s="681"/>
      <c r="AP38" s="681"/>
      <c r="AQ38" s="681"/>
      <c r="AR38" s="681"/>
      <c r="AS38" s="681"/>
      <c r="AT38" s="681"/>
      <c r="AU38" s="681"/>
      <c r="AV38" s="681"/>
      <c r="AW38" s="681"/>
      <c r="AX38" s="681"/>
      <c r="AY38" s="681"/>
      <c r="AZ38" s="681"/>
      <c r="BA38" s="681"/>
      <c r="BB38" s="681"/>
      <c r="BC38" s="681"/>
      <c r="BD38" s="681"/>
      <c r="BE38" s="681"/>
      <c r="BF38" s="681"/>
      <c r="BG38" s="681"/>
      <c r="BH38" s="681"/>
      <c r="BI38" s="681"/>
      <c r="BJ38" s="681"/>
      <c r="BK38" s="675"/>
      <c r="BL38" s="675"/>
      <c r="BM38" s="675"/>
      <c r="BN38" s="681"/>
      <c r="BO38" s="681"/>
      <c r="BP38" s="681"/>
      <c r="BQ38" s="681"/>
      <c r="BR38" s="681"/>
      <c r="BS38" s="681"/>
      <c r="BT38" s="681"/>
      <c r="BU38" s="681"/>
      <c r="BV38" s="681"/>
      <c r="BW38" s="681"/>
    </row>
    <row r="39" spans="1:75" ht="13.5" customHeight="1">
      <c r="A39" s="697"/>
      <c r="B39" s="18" t="s">
        <v>62</v>
      </c>
      <c r="C39" s="714"/>
      <c r="D39" s="711"/>
      <c r="E39" s="715"/>
      <c r="F39" s="711"/>
      <c r="G39" s="715"/>
      <c r="H39" s="711"/>
      <c r="I39" s="715"/>
      <c r="J39" s="711"/>
      <c r="K39" s="710"/>
      <c r="L39" s="710"/>
      <c r="M39" s="714"/>
      <c r="N39" s="711"/>
      <c r="O39" s="710"/>
      <c r="P39" s="711"/>
      <c r="Q39" s="710"/>
      <c r="R39" s="711"/>
      <c r="S39" s="710"/>
      <c r="T39" s="711"/>
      <c r="Z39" s="697"/>
      <c r="AA39" s="682"/>
      <c r="AB39" s="682"/>
      <c r="AC39" s="682"/>
      <c r="AD39" s="682"/>
      <c r="AE39" s="682"/>
      <c r="AF39" s="682"/>
      <c r="AG39" s="682"/>
      <c r="AH39" s="682"/>
      <c r="AI39" s="682"/>
      <c r="AJ39" s="682"/>
      <c r="AK39" s="682"/>
      <c r="AL39" s="682"/>
      <c r="AM39" s="682"/>
      <c r="AN39" s="682"/>
      <c r="AO39" s="682"/>
      <c r="AP39" s="682"/>
      <c r="AQ39" s="682"/>
      <c r="AR39" s="682"/>
      <c r="AS39" s="682"/>
      <c r="AT39" s="682"/>
      <c r="AU39" s="682"/>
      <c r="AV39" s="682"/>
      <c r="AW39" s="682"/>
      <c r="AX39" s="682"/>
      <c r="AY39" s="682"/>
      <c r="AZ39" s="682"/>
      <c r="BA39" s="682"/>
      <c r="BB39" s="682"/>
      <c r="BC39" s="682"/>
      <c r="BD39" s="682"/>
      <c r="BE39" s="682"/>
      <c r="BF39" s="682"/>
      <c r="BG39" s="682"/>
      <c r="BH39" s="682"/>
      <c r="BI39" s="682"/>
      <c r="BJ39" s="682"/>
      <c r="BK39" s="676"/>
      <c r="BL39" s="676"/>
      <c r="BM39" s="676"/>
      <c r="BN39" s="682"/>
      <c r="BO39" s="682"/>
      <c r="BP39" s="682"/>
      <c r="BQ39" s="682"/>
      <c r="BR39" s="682"/>
      <c r="BS39" s="682"/>
      <c r="BT39" s="682"/>
      <c r="BU39" s="682"/>
      <c r="BV39" s="682"/>
      <c r="BW39" s="682"/>
    </row>
    <row r="40" spans="1:75" ht="13.5" customHeight="1">
      <c r="A40" s="696" t="s">
        <v>74</v>
      </c>
      <c r="B40" s="15" t="s">
        <v>55</v>
      </c>
      <c r="C40" s="692" t="str">
        <f>VLOOKUP($C27,'2025年度(1年後期)'!$B$5:$N$207,COLUMN('2025年度(1年後期)'!$G$5),0)&amp;""</f>
        <v/>
      </c>
      <c r="D40" s="693"/>
      <c r="E40" s="698" t="str">
        <f>VLOOKUP($C27,'2025年度(2年後期)'!$B$5:$N$207,COLUMN('2025年度(2年後期)'!$G$5),0)&amp;""</f>
        <v/>
      </c>
      <c r="F40" s="693"/>
      <c r="G40" s="698" t="str">
        <f>VLOOKUP($C27,'2025年度(3年後期)'!$B$5:$N$207,COLUMN('2025年度(3年後期)'!$G$5),0)&amp;""</f>
        <v>JIHS･NC合同就職説明会</v>
      </c>
      <c r="H40" s="693"/>
      <c r="I40" s="698" t="str">
        <f>VLOOKUP($C27,'2025年度(4年後期)'!$B$5:$N$206,COLUMN('2025年度(4年後期)'!$G$5),0)&amp;""</f>
        <v/>
      </c>
      <c r="J40" s="693"/>
      <c r="K40" s="694" t="str">
        <f>VLOOKUP($C27,'2025年度(助産後期)'!$B$5:$N$207,COLUMN('2025年度(助産後期)'!$G$5),0)&amp;""</f>
        <v/>
      </c>
      <c r="L40" s="694"/>
      <c r="M40" s="692" t="str">
        <f>VLOOKUP($C27,'2025年度(M1後期)'!$B$5:$N$207,COLUMN('2025年度(M1後期)'!$G$5),0)&amp;""</f>
        <v/>
      </c>
      <c r="N40" s="693"/>
      <c r="O40" s="694" t="str">
        <f>VLOOKUP($C27,'2025年度(M2後期)'!$B$5:$N$207,COLUMN('2025年度(M2後期)'!$G$5),0)&amp;""</f>
        <v/>
      </c>
      <c r="P40" s="693"/>
      <c r="Q40" s="694" t="str">
        <f>VLOOKUP($C27,'2025年度(D1後期)'!$B$5:$N$207,COLUMN('2025年度(D1後期)'!$G$5),0)&amp;""</f>
        <v/>
      </c>
      <c r="R40" s="693"/>
      <c r="S40" s="694" t="str">
        <f>VLOOKUP($C27,'2025年度(D23後期)'!$B$5:$N$207,COLUMN('2025年度(D23後期)'!$G$5),0)&amp;""</f>
        <v/>
      </c>
      <c r="T40" s="693"/>
      <c r="U40" s="583" t="s">
        <v>436</v>
      </c>
      <c r="Z40" s="696" t="str">
        <f>A40</f>
        <v>３時限（13：30～15：00）</v>
      </c>
      <c r="AA40" s="680" t="s">
        <v>437</v>
      </c>
      <c r="AB40" s="680"/>
      <c r="AC40" s="680"/>
      <c r="AD40" s="680"/>
      <c r="AE40" s="680"/>
      <c r="AF40" s="674" t="s">
        <v>437</v>
      </c>
      <c r="AG40" s="674" t="s">
        <v>437</v>
      </c>
      <c r="AH40" s="674" t="s">
        <v>437</v>
      </c>
      <c r="AI40" s="680"/>
      <c r="AJ40" s="680"/>
      <c r="AK40" s="680"/>
      <c r="AL40" s="680"/>
      <c r="AM40" s="680"/>
      <c r="AN40" s="674" t="s">
        <v>437</v>
      </c>
      <c r="AO40" s="674" t="s">
        <v>437</v>
      </c>
      <c r="AP40" s="674" t="s">
        <v>437</v>
      </c>
      <c r="AQ40" s="674" t="s">
        <v>437</v>
      </c>
      <c r="AR40" s="674" t="s">
        <v>437</v>
      </c>
      <c r="AS40" s="674" t="s">
        <v>437</v>
      </c>
      <c r="AT40" s="674" t="s">
        <v>437</v>
      </c>
      <c r="AU40" s="674" t="s">
        <v>437</v>
      </c>
      <c r="AV40" s="674" t="s">
        <v>437</v>
      </c>
      <c r="AW40" s="674" t="s">
        <v>437</v>
      </c>
      <c r="AX40" s="680"/>
      <c r="AY40" s="680"/>
      <c r="AZ40" s="680"/>
      <c r="BA40" s="680"/>
      <c r="BB40" s="680"/>
      <c r="BC40" s="680"/>
      <c r="BD40" s="680"/>
      <c r="BE40" s="680"/>
      <c r="BF40" s="680"/>
      <c r="BG40" s="680"/>
      <c r="BH40" s="680"/>
      <c r="BI40" s="680"/>
      <c r="BJ40" s="680"/>
      <c r="BK40" s="674"/>
      <c r="BL40" s="674"/>
      <c r="BM40" s="674"/>
      <c r="BN40" s="680"/>
      <c r="BO40" s="680"/>
      <c r="BP40" s="680"/>
      <c r="BQ40" s="680"/>
      <c r="BR40" s="680"/>
      <c r="BS40" s="680"/>
      <c r="BT40" s="680"/>
      <c r="BU40" s="680"/>
      <c r="BV40" s="680"/>
      <c r="BW40" s="680"/>
    </row>
    <row r="41" spans="1:75" ht="13.5" customHeight="1">
      <c r="A41" s="696"/>
      <c r="B41" s="15" t="s">
        <v>58</v>
      </c>
      <c r="C41" s="688" t="str">
        <f>IFERROR(VLOOKUP(C40,科目・教員!$A$2:$B$349,2,0),"")</f>
        <v/>
      </c>
      <c r="D41" s="689"/>
      <c r="E41" s="690" t="str">
        <f>IFERROR(VLOOKUP(E40,科目・教員!$A$2:$B$349,2,0),"")</f>
        <v/>
      </c>
      <c r="F41" s="689"/>
      <c r="G41" s="690" t="str">
        <f>IFERROR(VLOOKUP(G40,科目・教員!$A$2:$B$349,2,0),"")</f>
        <v/>
      </c>
      <c r="H41" s="689"/>
      <c r="I41" s="690" t="str">
        <f>IFERROR(VLOOKUP(I40,科目・教員!$A$2:$B$349,2,0),"")</f>
        <v/>
      </c>
      <c r="J41" s="689"/>
      <c r="K41" s="691" t="str">
        <f>IFERROR(VLOOKUP(K40,科目・教員!$A$2:$B$349,2,0),"")</f>
        <v/>
      </c>
      <c r="L41" s="691"/>
      <c r="M41" s="688" t="str">
        <f>IFERROR(VLOOKUP(M40,科目・教員!$A$2:$B$349,2,0),"")</f>
        <v/>
      </c>
      <c r="N41" s="689"/>
      <c r="O41" s="691" t="str">
        <f>IFERROR(VLOOKUP(O40,科目・教員!$A$2:$B$349,2,0),"")</f>
        <v/>
      </c>
      <c r="P41" s="689"/>
      <c r="Q41" s="691" t="str">
        <f>IFERROR(VLOOKUP(Q40,科目・教員!$A$2:$B$349,2,0),"")</f>
        <v/>
      </c>
      <c r="R41" s="689"/>
      <c r="S41" s="691" t="str">
        <f>IFERROR(VLOOKUP(S40,科目・教員!$A$2:$B$349,2,0),"")</f>
        <v/>
      </c>
      <c r="T41" s="689"/>
      <c r="U41" s="583"/>
      <c r="Z41" s="696"/>
      <c r="AA41" s="681"/>
      <c r="AB41" s="681"/>
      <c r="AC41" s="681"/>
      <c r="AD41" s="681"/>
      <c r="AE41" s="681"/>
      <c r="AF41" s="675"/>
      <c r="AG41" s="675"/>
      <c r="AH41" s="675"/>
      <c r="AI41" s="681"/>
      <c r="AJ41" s="681"/>
      <c r="AK41" s="681"/>
      <c r="AL41" s="681"/>
      <c r="AM41" s="681"/>
      <c r="AN41" s="675"/>
      <c r="AO41" s="675"/>
      <c r="AP41" s="675"/>
      <c r="AQ41" s="675"/>
      <c r="AR41" s="675"/>
      <c r="AS41" s="675"/>
      <c r="AT41" s="675"/>
      <c r="AU41" s="675"/>
      <c r="AV41" s="675"/>
      <c r="AW41" s="675"/>
      <c r="AX41" s="681"/>
      <c r="AY41" s="681"/>
      <c r="AZ41" s="681"/>
      <c r="BA41" s="681"/>
      <c r="BB41" s="681"/>
      <c r="BC41" s="681"/>
      <c r="BD41" s="681"/>
      <c r="BE41" s="681"/>
      <c r="BF41" s="681"/>
      <c r="BG41" s="681"/>
      <c r="BH41" s="681"/>
      <c r="BI41" s="681"/>
      <c r="BJ41" s="681"/>
      <c r="BK41" s="675"/>
      <c r="BL41" s="675"/>
      <c r="BM41" s="675"/>
      <c r="BN41" s="681"/>
      <c r="BO41" s="681"/>
      <c r="BP41" s="681"/>
      <c r="BQ41" s="681"/>
      <c r="BR41" s="681"/>
      <c r="BS41" s="681"/>
      <c r="BT41" s="681"/>
      <c r="BU41" s="681"/>
      <c r="BV41" s="681"/>
      <c r="BW41" s="681"/>
    </row>
    <row r="42" spans="1:75" ht="13.5" customHeight="1">
      <c r="A42" s="696"/>
      <c r="B42" s="15" t="s">
        <v>60</v>
      </c>
      <c r="C42" s="688" t="str">
        <f>VLOOKUP($C27,'2025年度(1年後期)'!$B$5:$N$207,COLUMN('2025年度(1年後期)'!$G$5)+1,0)&amp;""</f>
        <v/>
      </c>
      <c r="D42" s="689"/>
      <c r="E42" s="690" t="str">
        <f>VLOOKUP($C27,'2025年度(2年後期)'!$B$5:$N$207,COLUMN('2025年度(2年後期)'!$G$5)+1,0)&amp;""</f>
        <v/>
      </c>
      <c r="F42" s="689"/>
      <c r="G42" s="690" t="str">
        <f>VLOOKUP($C27,'2025年度(3年後期)'!$B$5:$N$207,COLUMN('2025年度(3年後期)'!$G$5)+1,0)&amp;""</f>
        <v>101･201･202･301
(演習21～29)</v>
      </c>
      <c r="H42" s="689"/>
      <c r="I42" s="690" t="str">
        <f>VLOOKUP($C27,'2025年度(4年後期)'!$B$5:$N$206,COLUMN('2025年度(4年後期)'!$G$5)+1,0)&amp;""</f>
        <v/>
      </c>
      <c r="J42" s="689"/>
      <c r="K42" s="691" t="str">
        <f>VLOOKUP($C27,'2025年度(助産後期)'!$B$5:$N$207,COLUMN('2025年度(助産後期)'!$G$5)+1,0)&amp;""</f>
        <v/>
      </c>
      <c r="L42" s="691"/>
      <c r="M42" s="688" t="str">
        <f>VLOOKUP($C27,'2025年度(M1後期)'!$B$5:$N$207,COLUMN('2025年度(M1後期)'!$G$5)+1,0)&amp;""</f>
        <v/>
      </c>
      <c r="N42" s="689"/>
      <c r="O42" s="691" t="str">
        <f>VLOOKUP($C27,'2025年度(M2後期)'!$B$5:$N$207,COLUMN('2025年度(M2後期)'!$G$5)+1,0)&amp;""</f>
        <v/>
      </c>
      <c r="P42" s="689"/>
      <c r="Q42" s="691" t="str">
        <f>VLOOKUP($C27,'2025年度(D1後期)'!$B$5:$N$207,COLUMN('2025年度(D1後期)'!$G$5)+1,0)&amp;""</f>
        <v/>
      </c>
      <c r="R42" s="689"/>
      <c r="S42" s="691" t="str">
        <f>VLOOKUP($C27,'2025年度(D23後期)'!$B$5:$N$207,COLUMN('2025年度(D23後期)'!$G$5)+1,0)&amp;""</f>
        <v/>
      </c>
      <c r="T42" s="689"/>
      <c r="U42" s="583"/>
      <c r="Z42" s="696"/>
      <c r="AA42" s="681"/>
      <c r="AB42" s="681"/>
      <c r="AC42" s="681"/>
      <c r="AD42" s="681"/>
      <c r="AE42" s="681"/>
      <c r="AF42" s="675"/>
      <c r="AG42" s="675"/>
      <c r="AH42" s="675"/>
      <c r="AI42" s="681"/>
      <c r="AJ42" s="681"/>
      <c r="AK42" s="681"/>
      <c r="AL42" s="681"/>
      <c r="AM42" s="681"/>
      <c r="AN42" s="675"/>
      <c r="AO42" s="675"/>
      <c r="AP42" s="675"/>
      <c r="AQ42" s="675"/>
      <c r="AR42" s="675"/>
      <c r="AS42" s="675"/>
      <c r="AT42" s="675"/>
      <c r="AU42" s="675"/>
      <c r="AV42" s="675"/>
      <c r="AW42" s="675"/>
      <c r="AX42" s="681"/>
      <c r="AY42" s="681"/>
      <c r="AZ42" s="681"/>
      <c r="BA42" s="681"/>
      <c r="BB42" s="681"/>
      <c r="BC42" s="681"/>
      <c r="BD42" s="681"/>
      <c r="BE42" s="681"/>
      <c r="BF42" s="681"/>
      <c r="BG42" s="681"/>
      <c r="BH42" s="681"/>
      <c r="BI42" s="681"/>
      <c r="BJ42" s="681"/>
      <c r="BK42" s="675"/>
      <c r="BL42" s="675"/>
      <c r="BM42" s="675"/>
      <c r="BN42" s="681"/>
      <c r="BO42" s="681"/>
      <c r="BP42" s="681"/>
      <c r="BQ42" s="681"/>
      <c r="BR42" s="681"/>
      <c r="BS42" s="681"/>
      <c r="BT42" s="681"/>
      <c r="BU42" s="681"/>
      <c r="BV42" s="681"/>
      <c r="BW42" s="681"/>
    </row>
    <row r="43" spans="1:75" ht="13.5" customHeight="1">
      <c r="A43" s="712"/>
      <c r="B43" s="16" t="s">
        <v>62</v>
      </c>
      <c r="C43" s="687"/>
      <c r="D43" s="685"/>
      <c r="E43" s="684"/>
      <c r="F43" s="685"/>
      <c r="G43" s="684"/>
      <c r="H43" s="685"/>
      <c r="I43" s="684"/>
      <c r="J43" s="685"/>
      <c r="K43" s="686"/>
      <c r="L43" s="686"/>
      <c r="M43" s="687"/>
      <c r="N43" s="685"/>
      <c r="O43" s="686"/>
      <c r="P43" s="685"/>
      <c r="Q43" s="686"/>
      <c r="R43" s="685"/>
      <c r="S43" s="686"/>
      <c r="T43" s="685"/>
      <c r="U43" s="583"/>
      <c r="Z43" s="697"/>
      <c r="AA43" s="682"/>
      <c r="AB43" s="682"/>
      <c r="AC43" s="682"/>
      <c r="AD43" s="682"/>
      <c r="AE43" s="682"/>
      <c r="AF43" s="676"/>
      <c r="AG43" s="676"/>
      <c r="AH43" s="676"/>
      <c r="AI43" s="682"/>
      <c r="AJ43" s="682"/>
      <c r="AK43" s="682"/>
      <c r="AL43" s="682"/>
      <c r="AM43" s="682"/>
      <c r="AN43" s="676"/>
      <c r="AO43" s="676"/>
      <c r="AP43" s="676"/>
      <c r="AQ43" s="676"/>
      <c r="AR43" s="676"/>
      <c r="AS43" s="676"/>
      <c r="AT43" s="676"/>
      <c r="AU43" s="676"/>
      <c r="AV43" s="676"/>
      <c r="AW43" s="676"/>
      <c r="AX43" s="682"/>
      <c r="AY43" s="682"/>
      <c r="AZ43" s="682"/>
      <c r="BA43" s="682"/>
      <c r="BB43" s="682"/>
      <c r="BC43" s="682"/>
      <c r="BD43" s="682"/>
      <c r="BE43" s="682"/>
      <c r="BF43" s="682"/>
      <c r="BG43" s="682"/>
      <c r="BH43" s="682"/>
      <c r="BI43" s="682"/>
      <c r="BJ43" s="682"/>
      <c r="BK43" s="676"/>
      <c r="BL43" s="676"/>
      <c r="BM43" s="676"/>
      <c r="BN43" s="682"/>
      <c r="BO43" s="682"/>
      <c r="BP43" s="682"/>
      <c r="BQ43" s="682"/>
      <c r="BR43" s="682"/>
      <c r="BS43" s="682"/>
      <c r="BT43" s="682"/>
      <c r="BU43" s="682"/>
      <c r="BV43" s="682"/>
      <c r="BW43" s="682"/>
    </row>
    <row r="44" spans="1:75" ht="13.5" customHeight="1">
      <c r="A44" s="696" t="s">
        <v>80</v>
      </c>
      <c r="B44" s="15" t="s">
        <v>55</v>
      </c>
      <c r="C44" s="692" t="str">
        <f>VLOOKUP($C27,'2025年度(1年後期)'!$B$5:$N$207,COLUMN('2025年度(1年後期)'!$I$5),0)&amp;""</f>
        <v/>
      </c>
      <c r="D44" s="693"/>
      <c r="E44" s="698" t="str">
        <f>VLOOKUP($C27,'2025年度(2年後期)'!$B$5:$N$207,COLUMN('2025年度(2年後期)'!$I$5),0)&amp;""</f>
        <v/>
      </c>
      <c r="F44" s="693"/>
      <c r="G44" s="698" t="str">
        <f>VLOOKUP($C27,'2025年度(3年後期)'!$B$5:$N$207,COLUMN('2025年度(3年後期)'!$I$5),0)&amp;""</f>
        <v>JIHS･NC合同就職説明会</v>
      </c>
      <c r="H44" s="693"/>
      <c r="I44" s="698" t="str">
        <f>VLOOKUP($C27,'2025年度(4年後期)'!$B$5:$N$206,COLUMN('2025年度(4年後期)'!$I$5),0)&amp;""</f>
        <v/>
      </c>
      <c r="J44" s="693"/>
      <c r="K44" s="694" t="str">
        <f>VLOOKUP($C27,'2025年度(助産後期)'!$B$5:$N$207,COLUMN('2025年度(助産後期)'!$I$5),0)&amp;""</f>
        <v/>
      </c>
      <c r="L44" s="694"/>
      <c r="M44" s="692" t="str">
        <f>VLOOKUP($C27,'2025年度(M1後期)'!$B$5:$N$207,COLUMN('2025年度(M1後期)'!$I$5),0)&amp;""</f>
        <v/>
      </c>
      <c r="N44" s="693"/>
      <c r="O44" s="694" t="str">
        <f>VLOOKUP($C27,'2025年度(M2後期)'!$B$5:$N$207,COLUMN('2025年度(M2後期)'!$I$5),0)&amp;""</f>
        <v/>
      </c>
      <c r="P44" s="693"/>
      <c r="Q44" s="694" t="str">
        <f>VLOOKUP($C27,'2025年度(D1後期)'!$B$5:$N$207,COLUMN('2025年度(D1後期)'!$I$5),0)&amp;""</f>
        <v/>
      </c>
      <c r="R44" s="693"/>
      <c r="S44" s="694" t="str">
        <f>VLOOKUP($C27,'2025年度(D23後期)'!$B$5:$N$207,COLUMN('2025年度(D23後期)'!$I$5),0)&amp;""</f>
        <v/>
      </c>
      <c r="T44" s="693"/>
      <c r="U44" s="583"/>
      <c r="Z44" s="696" t="str">
        <f>A44</f>
        <v>４時限（15：10～16：40）</v>
      </c>
      <c r="AA44" s="674" t="s">
        <v>437</v>
      </c>
      <c r="AB44" s="680"/>
      <c r="AC44" s="680"/>
      <c r="AD44" s="680"/>
      <c r="AE44" s="680"/>
      <c r="AF44" s="674" t="s">
        <v>437</v>
      </c>
      <c r="AG44" s="674" t="s">
        <v>437</v>
      </c>
      <c r="AH44" s="674" t="s">
        <v>437</v>
      </c>
      <c r="AI44" s="680"/>
      <c r="AJ44" s="680"/>
      <c r="AK44" s="680"/>
      <c r="AL44" s="680"/>
      <c r="AM44" s="680"/>
      <c r="AN44" s="674" t="s">
        <v>437</v>
      </c>
      <c r="AO44" s="674" t="s">
        <v>437</v>
      </c>
      <c r="AP44" s="674" t="s">
        <v>437</v>
      </c>
      <c r="AQ44" s="674" t="s">
        <v>437</v>
      </c>
      <c r="AR44" s="674" t="s">
        <v>437</v>
      </c>
      <c r="AS44" s="674" t="s">
        <v>437</v>
      </c>
      <c r="AT44" s="674" t="s">
        <v>437</v>
      </c>
      <c r="AU44" s="674" t="s">
        <v>437</v>
      </c>
      <c r="AV44" s="674" t="s">
        <v>437</v>
      </c>
      <c r="AW44" s="674" t="s">
        <v>437</v>
      </c>
      <c r="AX44" s="680"/>
      <c r="AY44" s="680"/>
      <c r="AZ44" s="680"/>
      <c r="BA44" s="680"/>
      <c r="BB44" s="680"/>
      <c r="BC44" s="680"/>
      <c r="BD44" s="680"/>
      <c r="BE44" s="680"/>
      <c r="BF44" s="680"/>
      <c r="BG44" s="680"/>
      <c r="BH44" s="680"/>
      <c r="BI44" s="680"/>
      <c r="BJ44" s="680"/>
      <c r="BK44" s="674"/>
      <c r="BL44" s="674"/>
      <c r="BM44" s="674"/>
      <c r="BN44" s="680"/>
      <c r="BO44" s="680"/>
      <c r="BP44" s="680"/>
      <c r="BQ44" s="680"/>
      <c r="BR44" s="680"/>
      <c r="BS44" s="680"/>
      <c r="BT44" s="680"/>
      <c r="BU44" s="680"/>
      <c r="BV44" s="680"/>
      <c r="BW44" s="680"/>
    </row>
    <row r="45" spans="1:75" ht="13.5" customHeight="1">
      <c r="A45" s="696"/>
      <c r="B45" s="15" t="s">
        <v>58</v>
      </c>
      <c r="C45" s="688" t="str">
        <f>IFERROR(VLOOKUP(C44,科目・教員!$A$2:$B$349,2,0),"")</f>
        <v/>
      </c>
      <c r="D45" s="689"/>
      <c r="E45" s="690" t="str">
        <f>IFERROR(VLOOKUP(E44,科目・教員!$A$2:$B$349,2,0),"")</f>
        <v/>
      </c>
      <c r="F45" s="689"/>
      <c r="G45" s="690" t="str">
        <f>IFERROR(VLOOKUP(G44,科目・教員!$A$2:$B$349,2,0),"")</f>
        <v/>
      </c>
      <c r="H45" s="689"/>
      <c r="I45" s="690" t="str">
        <f>IFERROR(VLOOKUP(I44,科目・教員!$A$2:$B$349,2,0),"")</f>
        <v/>
      </c>
      <c r="J45" s="689"/>
      <c r="K45" s="691" t="str">
        <f>IFERROR(VLOOKUP(K44,科目・教員!$A$2:$B$349,2,0),"")</f>
        <v/>
      </c>
      <c r="L45" s="691"/>
      <c r="M45" s="688" t="str">
        <f>IFERROR(VLOOKUP(M44,科目・教員!$A$2:$B$349,2,0),"")</f>
        <v/>
      </c>
      <c r="N45" s="689"/>
      <c r="O45" s="691" t="str">
        <f>IFERROR(VLOOKUP(O44,科目・教員!$A$2:$B$349,2,0),"")</f>
        <v/>
      </c>
      <c r="P45" s="689"/>
      <c r="Q45" s="691" t="str">
        <f>IFERROR(VLOOKUP(Q44,科目・教員!$A$2:$B$349,2,0),"")</f>
        <v/>
      </c>
      <c r="R45" s="689"/>
      <c r="S45" s="691" t="str">
        <f>IFERROR(VLOOKUP(S44,科目・教員!$A$2:$B$349,2,0),"")</f>
        <v/>
      </c>
      <c r="T45" s="689"/>
      <c r="U45" s="583"/>
      <c r="Z45" s="696"/>
      <c r="AA45" s="675"/>
      <c r="AB45" s="681"/>
      <c r="AC45" s="681"/>
      <c r="AD45" s="681"/>
      <c r="AE45" s="681"/>
      <c r="AF45" s="675"/>
      <c r="AG45" s="675"/>
      <c r="AH45" s="675"/>
      <c r="AI45" s="681"/>
      <c r="AJ45" s="681"/>
      <c r="AK45" s="681"/>
      <c r="AL45" s="681"/>
      <c r="AM45" s="681"/>
      <c r="AN45" s="675"/>
      <c r="AO45" s="675"/>
      <c r="AP45" s="675"/>
      <c r="AQ45" s="675"/>
      <c r="AR45" s="675"/>
      <c r="AS45" s="675"/>
      <c r="AT45" s="675"/>
      <c r="AU45" s="675"/>
      <c r="AV45" s="675"/>
      <c r="AW45" s="675"/>
      <c r="AX45" s="681"/>
      <c r="AY45" s="681"/>
      <c r="AZ45" s="681"/>
      <c r="BA45" s="681"/>
      <c r="BB45" s="681"/>
      <c r="BC45" s="681"/>
      <c r="BD45" s="681"/>
      <c r="BE45" s="681"/>
      <c r="BF45" s="681"/>
      <c r="BG45" s="681"/>
      <c r="BH45" s="681"/>
      <c r="BI45" s="681"/>
      <c r="BJ45" s="681"/>
      <c r="BK45" s="675"/>
      <c r="BL45" s="675"/>
      <c r="BM45" s="675"/>
      <c r="BN45" s="681"/>
      <c r="BO45" s="681"/>
      <c r="BP45" s="681"/>
      <c r="BQ45" s="681"/>
      <c r="BR45" s="681"/>
      <c r="BS45" s="681"/>
      <c r="BT45" s="681"/>
      <c r="BU45" s="681"/>
      <c r="BV45" s="681"/>
      <c r="BW45" s="681"/>
    </row>
    <row r="46" spans="1:75" ht="13.5" customHeight="1">
      <c r="A46" s="696"/>
      <c r="B46" s="15" t="s">
        <v>60</v>
      </c>
      <c r="C46" s="688" t="str">
        <f>VLOOKUP($C27,'2025年度(1年後期)'!$B$5:$N$207,COLUMN('2025年度(1年後期)'!$I$5)+1,0)&amp;""</f>
        <v/>
      </c>
      <c r="D46" s="689"/>
      <c r="E46" s="690" t="str">
        <f>VLOOKUP($C27,'2025年度(2年後期)'!$B$5:$N$207,COLUMN('2025年度(2年後期)'!$I$5)+1,0)&amp;""</f>
        <v/>
      </c>
      <c r="F46" s="689"/>
      <c r="G46" s="690" t="str">
        <f>VLOOKUP($C27,'2025年度(3年後期)'!$B$5:$N$207,COLUMN('2025年度(3年後期)'!$I$5)+1,0)&amp;""</f>
        <v>101･201･202･301
(演習21～29)</v>
      </c>
      <c r="H46" s="689"/>
      <c r="I46" s="690" t="str">
        <f>VLOOKUP($C27,'2025年度(4年後期)'!$B$5:$N$206,COLUMN('2025年度(4年後期)'!$I$5)+1,0)&amp;""</f>
        <v/>
      </c>
      <c r="J46" s="689"/>
      <c r="K46" s="691" t="str">
        <f>VLOOKUP($C27,'2025年度(助産後期)'!$B$5:$N$207,COLUMN('2025年度(助産後期)'!$I$5)+1,0)&amp;""</f>
        <v/>
      </c>
      <c r="L46" s="691"/>
      <c r="M46" s="688" t="str">
        <f>VLOOKUP($C27,'2025年度(M1後期)'!$B$5:$N$207,COLUMN('2025年度(M1後期)'!$I$5)+1,0)&amp;""</f>
        <v/>
      </c>
      <c r="N46" s="689"/>
      <c r="O46" s="691" t="str">
        <f>VLOOKUP($C27,'2025年度(M2後期)'!$B$5:$N$207,COLUMN('2025年度(M2後期)'!$I$5)+1,0)&amp;""</f>
        <v/>
      </c>
      <c r="P46" s="689"/>
      <c r="Q46" s="691" t="str">
        <f>VLOOKUP($C27,'2025年度(D1後期)'!$B$5:$N$207,COLUMN('2025年度(D1後期)'!$I$5)+1,0)&amp;""</f>
        <v/>
      </c>
      <c r="R46" s="689"/>
      <c r="S46" s="691" t="str">
        <f>VLOOKUP($C27,'2025年度(D23後期)'!$B$5:$N$207,COLUMN('2025年度(D23後期)'!$I$5)+1,0)&amp;""</f>
        <v/>
      </c>
      <c r="T46" s="689"/>
      <c r="U46" s="583"/>
      <c r="Z46" s="696"/>
      <c r="AA46" s="675"/>
      <c r="AB46" s="681"/>
      <c r="AC46" s="681"/>
      <c r="AD46" s="681"/>
      <c r="AE46" s="681"/>
      <c r="AF46" s="675"/>
      <c r="AG46" s="675"/>
      <c r="AH46" s="675"/>
      <c r="AI46" s="681"/>
      <c r="AJ46" s="681"/>
      <c r="AK46" s="681"/>
      <c r="AL46" s="681"/>
      <c r="AM46" s="681"/>
      <c r="AN46" s="675"/>
      <c r="AO46" s="675"/>
      <c r="AP46" s="675"/>
      <c r="AQ46" s="675"/>
      <c r="AR46" s="675"/>
      <c r="AS46" s="675"/>
      <c r="AT46" s="675"/>
      <c r="AU46" s="675"/>
      <c r="AV46" s="675"/>
      <c r="AW46" s="675"/>
      <c r="AX46" s="681"/>
      <c r="AY46" s="681"/>
      <c r="AZ46" s="681"/>
      <c r="BA46" s="681"/>
      <c r="BB46" s="681"/>
      <c r="BC46" s="681"/>
      <c r="BD46" s="681"/>
      <c r="BE46" s="681"/>
      <c r="BF46" s="681"/>
      <c r="BG46" s="681"/>
      <c r="BH46" s="681"/>
      <c r="BI46" s="681"/>
      <c r="BJ46" s="681"/>
      <c r="BK46" s="675"/>
      <c r="BL46" s="675"/>
      <c r="BM46" s="675"/>
      <c r="BN46" s="681"/>
      <c r="BO46" s="681"/>
      <c r="BP46" s="681"/>
      <c r="BQ46" s="681"/>
      <c r="BR46" s="681"/>
      <c r="BS46" s="681"/>
      <c r="BT46" s="681"/>
      <c r="BU46" s="681"/>
      <c r="BV46" s="681"/>
      <c r="BW46" s="681"/>
    </row>
    <row r="47" spans="1:75" ht="13.5" customHeight="1">
      <c r="A47" s="697"/>
      <c r="B47" s="16" t="s">
        <v>62</v>
      </c>
      <c r="C47" s="687"/>
      <c r="D47" s="685"/>
      <c r="E47" s="684"/>
      <c r="F47" s="685"/>
      <c r="G47" s="684"/>
      <c r="H47" s="685"/>
      <c r="I47" s="684"/>
      <c r="J47" s="685"/>
      <c r="K47" s="686"/>
      <c r="L47" s="686"/>
      <c r="M47" s="687"/>
      <c r="N47" s="685"/>
      <c r="O47" s="686"/>
      <c r="P47" s="685"/>
      <c r="Q47" s="686"/>
      <c r="R47" s="685"/>
      <c r="S47" s="686"/>
      <c r="T47" s="685"/>
      <c r="U47" s="583"/>
      <c r="Z47" s="697"/>
      <c r="AA47" s="676"/>
      <c r="AB47" s="682"/>
      <c r="AC47" s="682"/>
      <c r="AD47" s="682"/>
      <c r="AE47" s="682"/>
      <c r="AF47" s="676"/>
      <c r="AG47" s="676"/>
      <c r="AH47" s="676"/>
      <c r="AI47" s="682"/>
      <c r="AJ47" s="682"/>
      <c r="AK47" s="682"/>
      <c r="AL47" s="682"/>
      <c r="AM47" s="682"/>
      <c r="AN47" s="676"/>
      <c r="AO47" s="676"/>
      <c r="AP47" s="676"/>
      <c r="AQ47" s="676"/>
      <c r="AR47" s="676"/>
      <c r="AS47" s="676"/>
      <c r="AT47" s="676"/>
      <c r="AU47" s="676"/>
      <c r="AV47" s="676"/>
      <c r="AW47" s="676"/>
      <c r="AX47" s="682"/>
      <c r="AY47" s="682"/>
      <c r="AZ47" s="682"/>
      <c r="BA47" s="682"/>
      <c r="BB47" s="682"/>
      <c r="BC47" s="682"/>
      <c r="BD47" s="682"/>
      <c r="BE47" s="682"/>
      <c r="BF47" s="682"/>
      <c r="BG47" s="682"/>
      <c r="BH47" s="682"/>
      <c r="BI47" s="682"/>
      <c r="BJ47" s="682"/>
      <c r="BK47" s="676"/>
      <c r="BL47" s="676"/>
      <c r="BM47" s="676"/>
      <c r="BN47" s="682"/>
      <c r="BO47" s="682"/>
      <c r="BP47" s="682"/>
      <c r="BQ47" s="682"/>
      <c r="BR47" s="682"/>
      <c r="BS47" s="682"/>
      <c r="BT47" s="682"/>
      <c r="BU47" s="682"/>
      <c r="BV47" s="682"/>
      <c r="BW47" s="682"/>
    </row>
    <row r="48" spans="1:75" ht="13.5" customHeight="1">
      <c r="A48" s="696" t="s">
        <v>87</v>
      </c>
      <c r="B48" s="15" t="s">
        <v>55</v>
      </c>
      <c r="C48" s="692" t="str">
        <f>VLOOKUP($C27,'2025年度(1年後期)'!$B$5:$N$207,COLUMN('2025年度(1年後期)'!$K$5),0)&amp;""</f>
        <v/>
      </c>
      <c r="D48" s="693"/>
      <c r="E48" s="698" t="str">
        <f>VLOOKUP($C27,'2025年度(2年後期)'!$B$5:$N$207,COLUMN('2025年度(2年後期)'!$K$5),0)&amp;""</f>
        <v/>
      </c>
      <c r="F48" s="693"/>
      <c r="G48" s="698" t="str">
        <f>VLOOKUP($C27,'2025年度(3年後期)'!$B$5:$N$207,COLUMN('2025年度(3年後期)'!$K$5),0)&amp;""</f>
        <v/>
      </c>
      <c r="H48" s="693"/>
      <c r="I48" s="698" t="str">
        <f>VLOOKUP($C27,'2025年度(4年後期)'!$B$5:$N$206,COLUMN('2025年度(4年後期)'!$K$5),0)&amp;""</f>
        <v/>
      </c>
      <c r="J48" s="693"/>
      <c r="K48" s="694" t="str">
        <f>VLOOKUP($C27,'2025年度(助産後期)'!$B$5:$N$207,COLUMN('2025年度(助産後期)'!$K$5),0)&amp;""</f>
        <v/>
      </c>
      <c r="L48" s="694"/>
      <c r="M48" s="692" t="str">
        <f>VLOOKUP($C27,'2025年度(M1後期)'!$B$5:$N$207,COLUMN('2025年度(M1後期)'!$K$5),0)&amp;""</f>
        <v/>
      </c>
      <c r="N48" s="693"/>
      <c r="O48" s="694" t="str">
        <f>VLOOKUP($C27,'2025年度(M2後期)'!$B$5:$N$207,COLUMN('2025年度(M2後期)'!$K$5),0)&amp;""</f>
        <v/>
      </c>
      <c r="P48" s="693"/>
      <c r="Q48" s="694" t="str">
        <f>VLOOKUP($C27,'2025年度(D1後期)'!$B$5:$N$207,COLUMN('2025年度(D1後期)'!$K$5),0)&amp;""</f>
        <v/>
      </c>
      <c r="R48" s="693"/>
      <c r="S48" s="694" t="str">
        <f>VLOOKUP($C27,'2025年度(D23後期)'!$B$5:$N$207,COLUMN('2025年度(D23後期)'!$K$5),0)&amp;""</f>
        <v/>
      </c>
      <c r="T48" s="693"/>
      <c r="Z48" s="695" t="str">
        <f>A48</f>
        <v>５時限（16：50～18：20）</v>
      </c>
      <c r="AA48" s="680"/>
      <c r="AB48" s="680"/>
      <c r="AC48" s="680"/>
      <c r="AD48" s="680"/>
      <c r="AE48" s="680"/>
      <c r="AF48" s="680"/>
      <c r="AG48" s="680"/>
      <c r="AH48" s="680"/>
      <c r="AI48" s="680"/>
      <c r="AJ48" s="680"/>
      <c r="AK48" s="680"/>
      <c r="AL48" s="680"/>
      <c r="AM48" s="680"/>
      <c r="AN48" s="680"/>
      <c r="AO48" s="680"/>
      <c r="AP48" s="680"/>
      <c r="AQ48" s="680"/>
      <c r="AR48" s="680"/>
      <c r="AS48" s="680"/>
      <c r="AT48" s="680"/>
      <c r="AU48" s="680"/>
      <c r="AV48" s="680"/>
      <c r="AW48" s="680"/>
      <c r="AX48" s="680"/>
      <c r="AY48" s="680"/>
      <c r="AZ48" s="680"/>
      <c r="BA48" s="680"/>
      <c r="BB48" s="680"/>
      <c r="BC48" s="680"/>
      <c r="BD48" s="680"/>
      <c r="BE48" s="680"/>
      <c r="BF48" s="680"/>
      <c r="BG48" s="680"/>
      <c r="BH48" s="680"/>
      <c r="BI48" s="680"/>
      <c r="BJ48" s="680"/>
      <c r="BK48" s="674"/>
      <c r="BL48" s="674"/>
      <c r="BM48" s="674"/>
      <c r="BN48" s="680"/>
      <c r="BO48" s="680"/>
      <c r="BP48" s="680"/>
      <c r="BQ48" s="680"/>
      <c r="BR48" s="680"/>
      <c r="BS48" s="680"/>
      <c r="BT48" s="680"/>
      <c r="BU48" s="680"/>
      <c r="BV48" s="680"/>
      <c r="BW48" s="680"/>
    </row>
    <row r="49" spans="1:75" ht="13.5" customHeight="1">
      <c r="A49" s="696"/>
      <c r="B49" s="15" t="s">
        <v>58</v>
      </c>
      <c r="C49" s="688" t="str">
        <f>IFERROR(VLOOKUP(C48,科目・教員!$A$2:$B$349,2,0),"")</f>
        <v/>
      </c>
      <c r="D49" s="689"/>
      <c r="E49" s="690" t="str">
        <f>IFERROR(VLOOKUP(E48,科目・教員!$A$2:$B$349,2,0),"")</f>
        <v/>
      </c>
      <c r="F49" s="689"/>
      <c r="G49" s="690" t="str">
        <f>IFERROR(VLOOKUP(G48,科目・教員!$A$2:$B$349,2,0),"")</f>
        <v/>
      </c>
      <c r="H49" s="689"/>
      <c r="I49" s="690" t="str">
        <f>IFERROR(VLOOKUP(I48,科目・教員!$A$2:$B$349,2,0),"")</f>
        <v/>
      </c>
      <c r="J49" s="689"/>
      <c r="K49" s="691" t="str">
        <f>IFERROR(VLOOKUP(K48,科目・教員!$A$2:$B$349,2,0),"")</f>
        <v/>
      </c>
      <c r="L49" s="691"/>
      <c r="M49" s="688" t="str">
        <f>IFERROR(VLOOKUP(M48,科目・教員!$A$2:$B$349,2,0),"")</f>
        <v/>
      </c>
      <c r="N49" s="689"/>
      <c r="O49" s="691" t="str">
        <f>IFERROR(VLOOKUP(O48,科目・教員!$A$2:$B$349,2,0),"")</f>
        <v/>
      </c>
      <c r="P49" s="689"/>
      <c r="Q49" s="691" t="str">
        <f>IFERROR(VLOOKUP(Q48,科目・教員!$A$2:$B$349,2,0),"")</f>
        <v/>
      </c>
      <c r="R49" s="689"/>
      <c r="S49" s="691" t="str">
        <f>IFERROR(VLOOKUP(S48,科目・教員!$A$2:$B$349,2,0),"")</f>
        <v/>
      </c>
      <c r="T49" s="689"/>
      <c r="Z49" s="696"/>
      <c r="AA49" s="681"/>
      <c r="AB49" s="681"/>
      <c r="AC49" s="681"/>
      <c r="AD49" s="681"/>
      <c r="AE49" s="681"/>
      <c r="AF49" s="681"/>
      <c r="AG49" s="681"/>
      <c r="AH49" s="681"/>
      <c r="AI49" s="681"/>
      <c r="AJ49" s="681"/>
      <c r="AK49" s="681"/>
      <c r="AL49" s="681"/>
      <c r="AM49" s="681"/>
      <c r="AN49" s="681"/>
      <c r="AO49" s="681"/>
      <c r="AP49" s="681"/>
      <c r="AQ49" s="681"/>
      <c r="AR49" s="681"/>
      <c r="AS49" s="681"/>
      <c r="AT49" s="681"/>
      <c r="AU49" s="681"/>
      <c r="AV49" s="681"/>
      <c r="AW49" s="681"/>
      <c r="AX49" s="681"/>
      <c r="AY49" s="681"/>
      <c r="AZ49" s="681"/>
      <c r="BA49" s="681"/>
      <c r="BB49" s="681"/>
      <c r="BC49" s="681"/>
      <c r="BD49" s="681"/>
      <c r="BE49" s="681"/>
      <c r="BF49" s="681"/>
      <c r="BG49" s="681"/>
      <c r="BH49" s="681"/>
      <c r="BI49" s="681"/>
      <c r="BJ49" s="681"/>
      <c r="BK49" s="675"/>
      <c r="BL49" s="675"/>
      <c r="BM49" s="675"/>
      <c r="BN49" s="681"/>
      <c r="BO49" s="681"/>
      <c r="BP49" s="681"/>
      <c r="BQ49" s="681"/>
      <c r="BR49" s="681"/>
      <c r="BS49" s="681"/>
      <c r="BT49" s="681"/>
      <c r="BU49" s="681"/>
      <c r="BV49" s="681"/>
      <c r="BW49" s="681"/>
    </row>
    <row r="50" spans="1:75" ht="13.5" customHeight="1">
      <c r="A50" s="696"/>
      <c r="B50" s="15" t="s">
        <v>60</v>
      </c>
      <c r="C50" s="688" t="str">
        <f>VLOOKUP($C27,'2025年度(1年後期)'!$B$5:$N$207,COLUMN('2025年度(1年後期)'!$K$5)+1,0)&amp;""</f>
        <v/>
      </c>
      <c r="D50" s="689"/>
      <c r="E50" s="690" t="str">
        <f>VLOOKUP($C27,'2025年度(2年後期)'!$B$5:$N$207,COLUMN('2025年度(2年後期)'!$K$5)+1,0)&amp;""</f>
        <v/>
      </c>
      <c r="F50" s="689"/>
      <c r="G50" s="690" t="str">
        <f>VLOOKUP($C27,'2025年度(3年後期)'!$B$5:$N$207,COLUMN('2025年度(3年後期)'!$K$5)+1,0)&amp;""</f>
        <v/>
      </c>
      <c r="H50" s="689"/>
      <c r="I50" s="690" t="str">
        <f>VLOOKUP($C27,'2025年度(4年後期)'!$B$5:$N$206,COLUMN('2025年度(4年後期)'!$K$5)+1,0)&amp;""</f>
        <v/>
      </c>
      <c r="J50" s="689"/>
      <c r="K50" s="691" t="str">
        <f>VLOOKUP($C27,'2025年度(助産後期)'!$B$5:$N$207,COLUMN('2025年度(助産後期)'!$K$5)+1,0)&amp;""</f>
        <v/>
      </c>
      <c r="L50" s="691"/>
      <c r="M50" s="688" t="str">
        <f>VLOOKUP($C27,'2025年度(M1後期)'!$B$5:$N$207,COLUMN('2025年度(M1後期)'!$K$5)+1,0)&amp;""</f>
        <v/>
      </c>
      <c r="N50" s="689"/>
      <c r="O50" s="691" t="str">
        <f>VLOOKUP($C27,'2025年度(M1後期)'!$B$5:$N$207,COLUMN('2025年度(M1後期)'!$K$5)+1,0)&amp;""</f>
        <v/>
      </c>
      <c r="P50" s="689"/>
      <c r="Q50" s="691" t="str">
        <f>VLOOKUP($C27,'2025年度(D1後期)'!$B$5:$N$207,COLUMN('2025年度(D1後期)'!$K$5)+1,0)&amp;""</f>
        <v/>
      </c>
      <c r="R50" s="689"/>
      <c r="S50" s="691" t="str">
        <f>VLOOKUP($C27,'2025年度(D23後期)'!$B$5:$N$207,COLUMN('2025年度(D23後期)'!$K$5)+1,0)&amp;""</f>
        <v/>
      </c>
      <c r="T50" s="689"/>
      <c r="Z50" s="696"/>
      <c r="AA50" s="681"/>
      <c r="AB50" s="681"/>
      <c r="AC50" s="681"/>
      <c r="AD50" s="681"/>
      <c r="AE50" s="681"/>
      <c r="AF50" s="681"/>
      <c r="AG50" s="681"/>
      <c r="AH50" s="681"/>
      <c r="AI50" s="681"/>
      <c r="AJ50" s="681"/>
      <c r="AK50" s="681"/>
      <c r="AL50" s="681"/>
      <c r="AM50" s="681"/>
      <c r="AN50" s="681"/>
      <c r="AO50" s="681"/>
      <c r="AP50" s="681"/>
      <c r="AQ50" s="681"/>
      <c r="AR50" s="681"/>
      <c r="AS50" s="681"/>
      <c r="AT50" s="681"/>
      <c r="AU50" s="681"/>
      <c r="AV50" s="681"/>
      <c r="AW50" s="681"/>
      <c r="AX50" s="681"/>
      <c r="AY50" s="681"/>
      <c r="AZ50" s="681"/>
      <c r="BA50" s="681"/>
      <c r="BB50" s="681"/>
      <c r="BC50" s="681"/>
      <c r="BD50" s="681"/>
      <c r="BE50" s="681"/>
      <c r="BF50" s="681"/>
      <c r="BG50" s="681"/>
      <c r="BH50" s="681"/>
      <c r="BI50" s="681"/>
      <c r="BJ50" s="681"/>
      <c r="BK50" s="675"/>
      <c r="BL50" s="675"/>
      <c r="BM50" s="675"/>
      <c r="BN50" s="681"/>
      <c r="BO50" s="681"/>
      <c r="BP50" s="681"/>
      <c r="BQ50" s="681"/>
      <c r="BR50" s="681"/>
      <c r="BS50" s="681"/>
      <c r="BT50" s="681"/>
      <c r="BU50" s="681"/>
      <c r="BV50" s="681"/>
      <c r="BW50" s="681"/>
    </row>
    <row r="51" spans="1:75" ht="13.5" customHeight="1">
      <c r="A51" s="697"/>
      <c r="B51" s="16" t="s">
        <v>62</v>
      </c>
      <c r="C51" s="687"/>
      <c r="D51" s="685"/>
      <c r="E51" s="684"/>
      <c r="F51" s="685"/>
      <c r="G51" s="684"/>
      <c r="H51" s="685"/>
      <c r="I51" s="684"/>
      <c r="J51" s="685"/>
      <c r="K51" s="686"/>
      <c r="L51" s="686"/>
      <c r="M51" s="687"/>
      <c r="N51" s="685"/>
      <c r="O51" s="686"/>
      <c r="P51" s="685"/>
      <c r="Q51" s="686"/>
      <c r="R51" s="685"/>
      <c r="S51" s="686"/>
      <c r="T51" s="685"/>
      <c r="U51" s="19"/>
      <c r="V51" s="19"/>
      <c r="W51" s="19"/>
      <c r="X51" s="19"/>
      <c r="Y51" s="19"/>
      <c r="Z51" s="697"/>
      <c r="AA51" s="682"/>
      <c r="AB51" s="682"/>
      <c r="AC51" s="682"/>
      <c r="AD51" s="682"/>
      <c r="AE51" s="682"/>
      <c r="AF51" s="682"/>
      <c r="AG51" s="682"/>
      <c r="AH51" s="682"/>
      <c r="AI51" s="682"/>
      <c r="AJ51" s="682"/>
      <c r="AK51" s="682"/>
      <c r="AL51" s="682"/>
      <c r="AM51" s="682"/>
      <c r="AN51" s="682"/>
      <c r="AO51" s="682"/>
      <c r="AP51" s="682"/>
      <c r="AQ51" s="682"/>
      <c r="AR51" s="682"/>
      <c r="AS51" s="682"/>
      <c r="AT51" s="682"/>
      <c r="AU51" s="682"/>
      <c r="AV51" s="682"/>
      <c r="AW51" s="682"/>
      <c r="AX51" s="682"/>
      <c r="AY51" s="682"/>
      <c r="AZ51" s="682"/>
      <c r="BA51" s="682"/>
      <c r="BB51" s="682"/>
      <c r="BC51" s="682"/>
      <c r="BD51" s="682"/>
      <c r="BE51" s="682"/>
      <c r="BF51" s="682"/>
      <c r="BG51" s="682"/>
      <c r="BH51" s="682"/>
      <c r="BI51" s="682"/>
      <c r="BJ51" s="682"/>
      <c r="BK51" s="676"/>
      <c r="BL51" s="676"/>
      <c r="BM51" s="676"/>
      <c r="BN51" s="682"/>
      <c r="BO51" s="682"/>
      <c r="BP51" s="682"/>
      <c r="BQ51" s="682"/>
      <c r="BR51" s="682"/>
      <c r="BS51" s="682"/>
      <c r="BT51" s="682"/>
      <c r="BU51" s="682"/>
      <c r="BV51" s="682"/>
      <c r="BW51" s="682"/>
    </row>
    <row r="52" spans="1:75" ht="21.75">
      <c r="A52" s="5"/>
      <c r="B52" s="6"/>
      <c r="C52" s="722">
        <f>C27+1</f>
        <v>46084</v>
      </c>
      <c r="D52" s="722"/>
      <c r="E52" s="722"/>
      <c r="F52" s="722"/>
      <c r="G52" s="722"/>
      <c r="H52" s="722"/>
      <c r="I52" s="722"/>
      <c r="J52" s="722"/>
      <c r="K52" s="722"/>
      <c r="L52" s="722"/>
      <c r="M52" s="722"/>
      <c r="N52" s="722"/>
      <c r="O52" s="722"/>
      <c r="P52" s="722"/>
      <c r="Q52" s="722"/>
      <c r="R52" s="722"/>
      <c r="S52" s="722"/>
      <c r="T52" s="722"/>
      <c r="U52" s="781">
        <f>C52</f>
        <v>46084</v>
      </c>
      <c r="V52" s="782"/>
      <c r="W52" s="782"/>
      <c r="X52" s="782"/>
      <c r="Y52" s="782"/>
      <c r="Z52" s="783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96" t="s">
        <v>54</v>
      </c>
      <c r="B53" s="12" t="s">
        <v>55</v>
      </c>
      <c r="C53" s="705" t="str">
        <f>VLOOKUP($C52,'2025年度(1年後期)'!$B$5:$N$207,COLUMN('2025年度(1年後期)'!$C$5),0)&amp;""</f>
        <v/>
      </c>
      <c r="D53" s="706"/>
      <c r="E53" s="713" t="str">
        <f>VLOOKUP($C52,'2025年度(2年後期)'!$B$5:$N$207,COLUMN('2025年度(2年後期)'!$C$5),0)&amp;""</f>
        <v/>
      </c>
      <c r="F53" s="706"/>
      <c r="G53" s="713" t="str">
        <f>VLOOKUP($C52,'2025年度(3年後期)'!$B$5:$N$207,COLUMN('2025年度(3年後期)'!$C$5),0)&amp;""</f>
        <v>統合・政策オリエンテーション</v>
      </c>
      <c r="H53" s="706"/>
      <c r="I53" s="713" t="str">
        <f>VLOOKUP($C52,'2025年度(4年後期)'!$B$5:$N$206,COLUMN('2025年度(4年後期)'!$C$5),0)&amp;""</f>
        <v/>
      </c>
      <c r="J53" s="706"/>
      <c r="K53" s="693" t="str">
        <f>VLOOKUP($C52,'2025年度(助産後期)'!$B$5:$N$207,COLUMN('2025年度(助産後期)'!$C$5),0)&amp;""</f>
        <v/>
      </c>
      <c r="L53" s="709"/>
      <c r="M53" s="723" t="str">
        <f>VLOOKUP($C52,'2025年度(M1後期)'!$B$5:$N$207,COLUMN('2025年度(M1後期)'!$C$5),0)&amp;""</f>
        <v/>
      </c>
      <c r="N53" s="709"/>
      <c r="O53" s="713" t="str">
        <f>VLOOKUP($C52,'2025年度(M2後期)'!$B$5:$N$207,COLUMN('2025年度(M2後期)'!$C$5),0)&amp;""</f>
        <v/>
      </c>
      <c r="P53" s="706"/>
      <c r="Q53" s="713" t="str">
        <f>VLOOKUP($C52,'2025年度(D1後期)'!$B$5:$N$207,COLUMN('2025年度(D1後期)'!$C$5),0)&amp;""</f>
        <v/>
      </c>
      <c r="R53" s="706"/>
      <c r="S53" s="693" t="str">
        <f>VLOOKUP($C52,'2025年度(D23後期)'!$B$5:$N$207,COLUMN('2025年度(D23後期)'!$C$5),0)&amp;""</f>
        <v/>
      </c>
      <c r="T53" s="706"/>
      <c r="U53" s="25"/>
      <c r="Z53" s="695" t="str">
        <f>A53</f>
        <v xml:space="preserve">１時限（09：20～10：50） </v>
      </c>
      <c r="AA53" s="680"/>
      <c r="AB53" s="680"/>
      <c r="AC53" s="680"/>
      <c r="AD53" s="680"/>
      <c r="AE53" s="680"/>
      <c r="AF53" s="680"/>
      <c r="AG53" s="680"/>
      <c r="AH53" s="680"/>
      <c r="AI53" s="680"/>
      <c r="AJ53" s="680"/>
      <c r="AK53" s="680"/>
      <c r="AL53" s="680"/>
      <c r="AM53" s="680"/>
      <c r="AN53" s="680"/>
      <c r="AO53" s="680"/>
      <c r="AP53" s="680"/>
      <c r="AQ53" s="680"/>
      <c r="AR53" s="680"/>
      <c r="AS53" s="680"/>
      <c r="AT53" s="680"/>
      <c r="AU53" s="680"/>
      <c r="AV53" s="680"/>
      <c r="AW53" s="680" t="s">
        <v>438</v>
      </c>
      <c r="AX53" s="680"/>
      <c r="AY53" s="680"/>
      <c r="AZ53" s="680"/>
      <c r="BA53" s="680"/>
      <c r="BB53" s="680"/>
      <c r="BC53" s="680"/>
      <c r="BD53" s="680"/>
      <c r="BE53" s="680"/>
      <c r="BF53" s="680"/>
      <c r="BG53" s="680"/>
      <c r="BH53" s="680"/>
      <c r="BI53" s="680"/>
      <c r="BJ53" s="680"/>
      <c r="BK53" s="674"/>
      <c r="BL53" s="674"/>
      <c r="BM53" s="674"/>
      <c r="BN53" s="680"/>
      <c r="BO53" s="680"/>
      <c r="BP53" s="680"/>
      <c r="BQ53" s="680"/>
      <c r="BR53" s="680"/>
      <c r="BS53" s="680"/>
      <c r="BT53" s="680"/>
      <c r="BU53" s="680"/>
      <c r="BV53" s="680"/>
      <c r="BW53" s="680"/>
    </row>
    <row r="54" spans="1:75" ht="13.5" customHeight="1">
      <c r="A54" s="696"/>
      <c r="B54" s="15" t="s">
        <v>58</v>
      </c>
      <c r="C54" s="708" t="str">
        <f>IFERROR(VLOOKUP(C53,科目・教員!$A$2:$B$349,2,0),"")</f>
        <v/>
      </c>
      <c r="D54" s="707"/>
      <c r="E54" s="716" t="str">
        <f>IFERROR(VLOOKUP(E53,科目・教員!$A$2:$B$349,2,0),"")</f>
        <v/>
      </c>
      <c r="F54" s="707"/>
      <c r="G54" s="716" t="str">
        <f>IFERROR(VLOOKUP(G53,科目・教員!$A$2:$B$349,2,0),"")</f>
        <v/>
      </c>
      <c r="H54" s="707"/>
      <c r="I54" s="716" t="str">
        <f>IFERROR(VLOOKUP(I53,科目・教員!$A$2:$B$349,2,0),"")</f>
        <v/>
      </c>
      <c r="J54" s="707"/>
      <c r="K54" s="689" t="str">
        <f>IFERROR(VLOOKUP(K53,科目・教員!$A$2:$B$349,2,0),"")</f>
        <v/>
      </c>
      <c r="L54" s="717"/>
      <c r="M54" s="718" t="str">
        <f>IFERROR(VLOOKUP(M53,科目・教員!$A$2:$B$349,2,0),"")</f>
        <v/>
      </c>
      <c r="N54" s="707"/>
      <c r="O54" s="716" t="str">
        <f>IFERROR(VLOOKUP(O53,科目・教員!$A$2:$B$349,2,0),"")</f>
        <v/>
      </c>
      <c r="P54" s="707"/>
      <c r="Q54" s="716" t="str">
        <f>IFERROR(VLOOKUP(Q53,科目・教員!$A$2:$B$349,2,0),"")</f>
        <v/>
      </c>
      <c r="R54" s="707"/>
      <c r="S54" s="689" t="str">
        <f>IFERROR(VLOOKUP(S53,科目・教員!$A$2:$B$349,2,0),"")</f>
        <v/>
      </c>
      <c r="T54" s="707"/>
      <c r="U54" s="25"/>
      <c r="Z54" s="696"/>
      <c r="AA54" s="681"/>
      <c r="AB54" s="681"/>
      <c r="AC54" s="681"/>
      <c r="AD54" s="681"/>
      <c r="AE54" s="681"/>
      <c r="AF54" s="681"/>
      <c r="AG54" s="681"/>
      <c r="AH54" s="681"/>
      <c r="AI54" s="681"/>
      <c r="AJ54" s="681"/>
      <c r="AK54" s="681"/>
      <c r="AL54" s="681"/>
      <c r="AM54" s="681"/>
      <c r="AN54" s="681"/>
      <c r="AO54" s="681"/>
      <c r="AP54" s="681"/>
      <c r="AQ54" s="681"/>
      <c r="AR54" s="681"/>
      <c r="AS54" s="681"/>
      <c r="AT54" s="681"/>
      <c r="AU54" s="681"/>
      <c r="AV54" s="681"/>
      <c r="AW54" s="681"/>
      <c r="AX54" s="681"/>
      <c r="AY54" s="681"/>
      <c r="AZ54" s="681"/>
      <c r="BA54" s="681"/>
      <c r="BB54" s="681"/>
      <c r="BC54" s="681"/>
      <c r="BD54" s="681"/>
      <c r="BE54" s="681"/>
      <c r="BF54" s="681"/>
      <c r="BG54" s="681"/>
      <c r="BH54" s="681"/>
      <c r="BI54" s="681"/>
      <c r="BJ54" s="681"/>
      <c r="BK54" s="675"/>
      <c r="BL54" s="675"/>
      <c r="BM54" s="675"/>
      <c r="BN54" s="681"/>
      <c r="BO54" s="681"/>
      <c r="BP54" s="681"/>
      <c r="BQ54" s="681"/>
      <c r="BR54" s="681"/>
      <c r="BS54" s="681"/>
      <c r="BT54" s="681"/>
      <c r="BU54" s="681"/>
      <c r="BV54" s="681"/>
      <c r="BW54" s="681"/>
    </row>
    <row r="55" spans="1:75" ht="13.5" customHeight="1">
      <c r="A55" s="696"/>
      <c r="B55" s="15" t="s">
        <v>60</v>
      </c>
      <c r="C55" s="708" t="str">
        <f>VLOOKUP($C52,'2025年度(1年後期)'!$B$5:$N$207,COLUMN('2025年度(1年後期)'!$C$5)+1,0)&amp;""</f>
        <v/>
      </c>
      <c r="D55" s="707"/>
      <c r="E55" s="716" t="str">
        <f>VLOOKUP($C52,'2025年度(2年後期)'!$B$5:$N$207,COLUMN('2025年度(2年後期)'!$C$5)+1,0)&amp;""</f>
        <v/>
      </c>
      <c r="F55" s="707"/>
      <c r="G55" s="716" t="str">
        <f>VLOOKUP($C52,'2025年度(3年後期)'!$B$5:$N$207,COLUMN('2025年度(3年後期)'!$C$5)+1,0)&amp;""</f>
        <v>301</v>
      </c>
      <c r="H55" s="707"/>
      <c r="I55" s="716" t="str">
        <f>VLOOKUP($C52,'2025年度(4年後期)'!$B$5:$N$206,COLUMN('2025年度(4年後期)'!$C$5)+1,0)&amp;""</f>
        <v/>
      </c>
      <c r="J55" s="707"/>
      <c r="K55" s="689" t="str">
        <f>VLOOKUP($C52,'2025年度(助産後期)'!$B$5:$N$207,COLUMN('2025年度(助産後期)'!$C$5)+1,0)&amp;""</f>
        <v/>
      </c>
      <c r="L55" s="717"/>
      <c r="M55" s="718" t="str">
        <f>VLOOKUP($C52,'2025年度(M1後期)'!$B$5:$N$207,COLUMN('2025年度(M1後期)'!$C$5)+1,0)&amp;""</f>
        <v/>
      </c>
      <c r="N55" s="707"/>
      <c r="O55" s="716" t="str">
        <f>VLOOKUP($C52,'2025年度(M2後期)'!$B$5:$N$207,COLUMN('2025年度(M2後期)'!$C$5)+1,0)&amp;""</f>
        <v/>
      </c>
      <c r="P55" s="707"/>
      <c r="Q55" s="716" t="str">
        <f>VLOOKUP($C52,'2025年度(D1後期)'!$B$5:$N$207,COLUMN('2025年度(D1後期)'!$C$5)+1,0)&amp;""</f>
        <v/>
      </c>
      <c r="R55" s="707"/>
      <c r="S55" s="689" t="str">
        <f>VLOOKUP($C52,'2025年度(D23後期)'!$B$5:$N$207,COLUMN('2025年度(D23後期)'!$C$5)+1,0)&amp;""</f>
        <v/>
      </c>
      <c r="T55" s="707"/>
      <c r="U55" s="25"/>
      <c r="Z55" s="696"/>
      <c r="AA55" s="681"/>
      <c r="AB55" s="681"/>
      <c r="AC55" s="681"/>
      <c r="AD55" s="681"/>
      <c r="AE55" s="681"/>
      <c r="AF55" s="681"/>
      <c r="AG55" s="681"/>
      <c r="AH55" s="681"/>
      <c r="AI55" s="681"/>
      <c r="AJ55" s="681"/>
      <c r="AK55" s="681"/>
      <c r="AL55" s="681"/>
      <c r="AM55" s="681"/>
      <c r="AN55" s="681"/>
      <c r="AO55" s="681"/>
      <c r="AP55" s="681"/>
      <c r="AQ55" s="681"/>
      <c r="AR55" s="681"/>
      <c r="AS55" s="681"/>
      <c r="AT55" s="681"/>
      <c r="AU55" s="681"/>
      <c r="AV55" s="681"/>
      <c r="AW55" s="681"/>
      <c r="AX55" s="681"/>
      <c r="AY55" s="681"/>
      <c r="AZ55" s="681"/>
      <c r="BA55" s="681"/>
      <c r="BB55" s="681"/>
      <c r="BC55" s="681"/>
      <c r="BD55" s="681"/>
      <c r="BE55" s="681"/>
      <c r="BF55" s="681"/>
      <c r="BG55" s="681"/>
      <c r="BH55" s="681"/>
      <c r="BI55" s="681"/>
      <c r="BJ55" s="681"/>
      <c r="BK55" s="675"/>
      <c r="BL55" s="675"/>
      <c r="BM55" s="675"/>
      <c r="BN55" s="681"/>
      <c r="BO55" s="681"/>
      <c r="BP55" s="681"/>
      <c r="BQ55" s="681"/>
      <c r="BR55" s="681"/>
      <c r="BS55" s="681"/>
      <c r="BT55" s="681"/>
      <c r="BU55" s="681"/>
      <c r="BV55" s="681"/>
      <c r="BW55" s="681"/>
    </row>
    <row r="56" spans="1:75" ht="13.5" customHeight="1">
      <c r="A56" s="697"/>
      <c r="B56" s="16" t="s">
        <v>62</v>
      </c>
      <c r="C56" s="687"/>
      <c r="D56" s="719"/>
      <c r="E56" s="684"/>
      <c r="F56" s="719"/>
      <c r="G56" s="684"/>
      <c r="H56" s="719"/>
      <c r="I56" s="684"/>
      <c r="J56" s="719"/>
      <c r="K56" s="686"/>
      <c r="L56" s="720"/>
      <c r="M56" s="721"/>
      <c r="N56" s="719"/>
      <c r="O56" s="684"/>
      <c r="P56" s="719"/>
      <c r="Q56" s="684"/>
      <c r="R56" s="719"/>
      <c r="S56" s="686"/>
      <c r="T56" s="719"/>
      <c r="U56" s="25"/>
      <c r="Z56" s="697"/>
      <c r="AA56" s="682"/>
      <c r="AB56" s="682"/>
      <c r="AC56" s="682"/>
      <c r="AD56" s="682"/>
      <c r="AE56" s="682"/>
      <c r="AF56" s="682"/>
      <c r="AG56" s="682"/>
      <c r="AH56" s="682"/>
      <c r="AI56" s="682"/>
      <c r="AJ56" s="682"/>
      <c r="AK56" s="682"/>
      <c r="AL56" s="682"/>
      <c r="AM56" s="682"/>
      <c r="AN56" s="682"/>
      <c r="AO56" s="682"/>
      <c r="AP56" s="682"/>
      <c r="AQ56" s="682"/>
      <c r="AR56" s="682"/>
      <c r="AS56" s="682"/>
      <c r="AT56" s="682"/>
      <c r="AU56" s="682"/>
      <c r="AV56" s="682"/>
      <c r="AW56" s="682"/>
      <c r="AX56" s="682"/>
      <c r="AY56" s="682"/>
      <c r="AZ56" s="682"/>
      <c r="BA56" s="682"/>
      <c r="BB56" s="682"/>
      <c r="BC56" s="682"/>
      <c r="BD56" s="682"/>
      <c r="BE56" s="682"/>
      <c r="BF56" s="682"/>
      <c r="BG56" s="682"/>
      <c r="BH56" s="682"/>
      <c r="BI56" s="682"/>
      <c r="BJ56" s="682"/>
      <c r="BK56" s="676"/>
      <c r="BL56" s="676"/>
      <c r="BM56" s="676"/>
      <c r="BN56" s="682"/>
      <c r="BO56" s="682"/>
      <c r="BP56" s="682"/>
      <c r="BQ56" s="682"/>
      <c r="BR56" s="682"/>
      <c r="BS56" s="682"/>
      <c r="BT56" s="682"/>
      <c r="BU56" s="682"/>
      <c r="BV56" s="682"/>
      <c r="BW56" s="682"/>
    </row>
    <row r="57" spans="1:75" ht="13.5" customHeight="1">
      <c r="A57" s="696" t="s">
        <v>64</v>
      </c>
      <c r="B57" s="15" t="s">
        <v>55</v>
      </c>
      <c r="C57" s="705" t="str">
        <f>VLOOKUP($C52,'2025年度(1年後期)'!$B$5:$N$207,COLUMN('2025年度(1年後期)'!$E$5),0)&amp;""</f>
        <v/>
      </c>
      <c r="D57" s="706"/>
      <c r="E57" s="713" t="str">
        <f>VLOOKUP($C52,'2025年度(2年後期)'!$B$5:$N$207,COLUMN('2025年度(2年後期)'!$E$5),0)&amp;""</f>
        <v/>
      </c>
      <c r="F57" s="706"/>
      <c r="G57" s="713" t="str">
        <f>VLOOKUP($C52,'2025年度(3年後期)'!$B$5:$N$207,COLUMN('2025年度(3年後期)'!$E$5),0)&amp;""</f>
        <v>統合・政策オリエンテーション</v>
      </c>
      <c r="H57" s="706"/>
      <c r="I57" s="713" t="str">
        <f>VLOOKUP($C52,'2025年度(4年後期)'!$B$5:$N$206,COLUMN('2025年度(4年後期)'!$E$5),0)&amp;""</f>
        <v/>
      </c>
      <c r="J57" s="706"/>
      <c r="K57" s="693" t="str">
        <f>VLOOKUP($C52,'2025年度(助産後期)'!$B$5:$N$207,COLUMN('2025年度(助産後期)'!$E$5),0)&amp;""</f>
        <v/>
      </c>
      <c r="L57" s="709"/>
      <c r="M57" s="705" t="str">
        <f>VLOOKUP($C52,'2025年度(M1後期)'!$B$5:$N$207,COLUMN('2025年度(M1後期)'!$E$5),0)&amp;""</f>
        <v/>
      </c>
      <c r="N57" s="706"/>
      <c r="O57" s="693" t="str">
        <f>VLOOKUP($C52,'2025年度(M2後期)'!$B$5:$N$207,COLUMN('2025年度(M2後期)'!$E$5),0)&amp;""</f>
        <v/>
      </c>
      <c r="P57" s="706"/>
      <c r="Q57" s="693" t="str">
        <f>VLOOKUP($C52,'2025年度(D1後期)'!$B$5:$N$207,COLUMN('2025年度(D1後期)'!$E$5),0)&amp;""</f>
        <v/>
      </c>
      <c r="R57" s="706"/>
      <c r="S57" s="693" t="str">
        <f>VLOOKUP($C52,'2025年度(D23後期)'!$B$5:$N$207,COLUMN('2025年度(D23後期)'!$E$5),0)&amp;""</f>
        <v/>
      </c>
      <c r="T57" s="706"/>
      <c r="U57" s="21"/>
      <c r="Z57" s="696" t="str">
        <f>A57</f>
        <v>２時限（11：00～12：30）</v>
      </c>
      <c r="AA57" s="680"/>
      <c r="AB57" s="680"/>
      <c r="AC57" s="680"/>
      <c r="AD57" s="680"/>
      <c r="AE57" s="680"/>
      <c r="AF57" s="680"/>
      <c r="AG57" s="680"/>
      <c r="AH57" s="680"/>
      <c r="AI57" s="680"/>
      <c r="AJ57" s="680"/>
      <c r="AK57" s="680"/>
      <c r="AL57" s="680"/>
      <c r="AM57" s="680"/>
      <c r="AN57" s="680"/>
      <c r="AO57" s="680"/>
      <c r="AP57" s="680"/>
      <c r="AQ57" s="680"/>
      <c r="AR57" s="680"/>
      <c r="AS57" s="680"/>
      <c r="AT57" s="680"/>
      <c r="AU57" s="680"/>
      <c r="AV57" s="680"/>
      <c r="AW57" s="680" t="s">
        <v>438</v>
      </c>
      <c r="AX57" s="680"/>
      <c r="AY57" s="680"/>
      <c r="AZ57" s="680"/>
      <c r="BA57" s="680"/>
      <c r="BB57" s="680"/>
      <c r="BC57" s="680"/>
      <c r="BD57" s="680"/>
      <c r="BE57" s="680"/>
      <c r="BF57" s="680"/>
      <c r="BG57" s="680"/>
      <c r="BH57" s="680"/>
      <c r="BI57" s="680"/>
      <c r="BJ57" s="680"/>
      <c r="BK57" s="674"/>
      <c r="BL57" s="674"/>
      <c r="BM57" s="674"/>
      <c r="BN57" s="680"/>
      <c r="BO57" s="680"/>
      <c r="BP57" s="680"/>
      <c r="BQ57" s="680"/>
      <c r="BR57" s="680"/>
      <c r="BS57" s="680"/>
      <c r="BT57" s="680"/>
      <c r="BU57" s="680"/>
      <c r="BV57" s="680"/>
      <c r="BW57" s="680"/>
    </row>
    <row r="58" spans="1:75" ht="13.5" customHeight="1">
      <c r="A58" s="696"/>
      <c r="B58" s="15" t="s">
        <v>58</v>
      </c>
      <c r="C58" s="708" t="str">
        <f>IFERROR(VLOOKUP(C57,科目・教員!$A$2:$B$349,2,0),"")</f>
        <v/>
      </c>
      <c r="D58" s="707"/>
      <c r="E58" s="716" t="str">
        <f>IFERROR(VLOOKUP(E57,科目・教員!$A$2:$B$349,2,0),"")</f>
        <v/>
      </c>
      <c r="F58" s="707"/>
      <c r="G58" s="716" t="str">
        <f>IFERROR(VLOOKUP(G57,科目・教員!$A$2:$B$349,2,0),"")</f>
        <v/>
      </c>
      <c r="H58" s="707"/>
      <c r="I58" s="716" t="str">
        <f>IFERROR(VLOOKUP(I57,科目・教員!$A$2:$B$349,2,0),"")</f>
        <v/>
      </c>
      <c r="J58" s="707"/>
      <c r="K58" s="689" t="str">
        <f>IFERROR(VLOOKUP(K57,科目・教員!$A$2:$B$349,2,0),"")</f>
        <v/>
      </c>
      <c r="L58" s="717"/>
      <c r="M58" s="708" t="str">
        <f>IFERROR(VLOOKUP(M57,科目・教員!$A$2:$B$349,2,0),"")</f>
        <v/>
      </c>
      <c r="N58" s="707"/>
      <c r="O58" s="689" t="str">
        <f>IFERROR(VLOOKUP(O57,科目・教員!$A$2:$B$349,2,0),"")</f>
        <v/>
      </c>
      <c r="P58" s="707"/>
      <c r="Q58" s="689" t="str">
        <f>IFERROR(VLOOKUP(Q57,科目・教員!$A$2:$B$349,2,0),"")</f>
        <v/>
      </c>
      <c r="R58" s="707"/>
      <c r="S58" s="689" t="str">
        <f>IFERROR(VLOOKUP(S57,科目・教員!$A$2:$B$349,2,0),"")</f>
        <v/>
      </c>
      <c r="T58" s="707"/>
      <c r="U58" s="21"/>
      <c r="Z58" s="696"/>
      <c r="AA58" s="681"/>
      <c r="AB58" s="681"/>
      <c r="AC58" s="681"/>
      <c r="AD58" s="681"/>
      <c r="AE58" s="681"/>
      <c r="AF58" s="681"/>
      <c r="AG58" s="681"/>
      <c r="AH58" s="681"/>
      <c r="AI58" s="681"/>
      <c r="AJ58" s="681"/>
      <c r="AK58" s="681"/>
      <c r="AL58" s="681"/>
      <c r="AM58" s="681"/>
      <c r="AN58" s="681"/>
      <c r="AO58" s="681"/>
      <c r="AP58" s="681"/>
      <c r="AQ58" s="681"/>
      <c r="AR58" s="681"/>
      <c r="AS58" s="681"/>
      <c r="AT58" s="681"/>
      <c r="AU58" s="681"/>
      <c r="AV58" s="681"/>
      <c r="AW58" s="681"/>
      <c r="AX58" s="681"/>
      <c r="AY58" s="681"/>
      <c r="AZ58" s="681"/>
      <c r="BA58" s="681"/>
      <c r="BB58" s="681"/>
      <c r="BC58" s="681"/>
      <c r="BD58" s="681"/>
      <c r="BE58" s="681"/>
      <c r="BF58" s="681"/>
      <c r="BG58" s="681"/>
      <c r="BH58" s="681"/>
      <c r="BI58" s="681"/>
      <c r="BJ58" s="681"/>
      <c r="BK58" s="675"/>
      <c r="BL58" s="675"/>
      <c r="BM58" s="675"/>
      <c r="BN58" s="681"/>
      <c r="BO58" s="681"/>
      <c r="BP58" s="681"/>
      <c r="BQ58" s="681"/>
      <c r="BR58" s="681"/>
      <c r="BS58" s="681"/>
      <c r="BT58" s="681"/>
      <c r="BU58" s="681"/>
      <c r="BV58" s="681"/>
      <c r="BW58" s="681"/>
    </row>
    <row r="59" spans="1:75" ht="13.5" customHeight="1">
      <c r="A59" s="696"/>
      <c r="B59" s="15" t="s">
        <v>60</v>
      </c>
      <c r="C59" s="708" t="str">
        <f>VLOOKUP($C52,'2025年度(1年後期)'!$B$5:$N$207,COLUMN('2025年度(1年後期)'!$E$5)+1,0)&amp;""</f>
        <v/>
      </c>
      <c r="D59" s="707"/>
      <c r="E59" s="716" t="str">
        <f>VLOOKUP($C52,'2025年度(2年後期)'!$B$5:$N$207,COLUMN('2025年度(2年後期)'!$E$5)+1,0)&amp;""</f>
        <v/>
      </c>
      <c r="F59" s="707"/>
      <c r="G59" s="716" t="str">
        <f>VLOOKUP($C52,'2025年度(3年後期)'!$B$5:$N$207,COLUMN('2025年度(3年後期)'!$E$5)+1,0)&amp;""</f>
        <v>301</v>
      </c>
      <c r="H59" s="707"/>
      <c r="I59" s="716" t="str">
        <f>VLOOKUP($C52,'2025年度(4年後期)'!$B$5:$N$206,COLUMN('2025年度(4年後期)'!$E$5)+1,0)&amp;""</f>
        <v/>
      </c>
      <c r="J59" s="707"/>
      <c r="K59" s="689" t="str">
        <f>VLOOKUP($C52,'2025年度(助産後期)'!$B$5:$N$207,COLUMN('2025年度(助産後期)'!$E$5)+1,0)&amp;""</f>
        <v/>
      </c>
      <c r="L59" s="717"/>
      <c r="M59" s="708" t="str">
        <f>VLOOKUP($C52,'2025年度(M1後期)'!$B$5:$N$207,COLUMN('2025年度(M1後期)'!$E$5)+1,0)&amp;""</f>
        <v/>
      </c>
      <c r="N59" s="707"/>
      <c r="O59" s="689" t="str">
        <f>VLOOKUP($C52,'2025年度(M2後期)'!$B$5:$N$207,COLUMN('2025年度(M2後期)'!$E$5)+1,0)&amp;""</f>
        <v/>
      </c>
      <c r="P59" s="707"/>
      <c r="Q59" s="689" t="str">
        <f>VLOOKUP($C52,'2025年度(D1後期)'!$B$5:$N$207,COLUMN('2025年度(D1後期)'!$E$5)+1,0)&amp;""</f>
        <v/>
      </c>
      <c r="R59" s="707"/>
      <c r="S59" s="689" t="str">
        <f>VLOOKUP($C52,'2025年度(D23後期)'!$B$5:$N$207,COLUMN('2025年度(D23後期)'!$E$5)+1,0)&amp;""</f>
        <v/>
      </c>
      <c r="T59" s="707"/>
      <c r="U59" s="21"/>
      <c r="Z59" s="696"/>
      <c r="AA59" s="681"/>
      <c r="AB59" s="681"/>
      <c r="AC59" s="681"/>
      <c r="AD59" s="681"/>
      <c r="AE59" s="681"/>
      <c r="AF59" s="681"/>
      <c r="AG59" s="681"/>
      <c r="AH59" s="681"/>
      <c r="AI59" s="681"/>
      <c r="AJ59" s="681"/>
      <c r="AK59" s="681"/>
      <c r="AL59" s="681"/>
      <c r="AM59" s="681"/>
      <c r="AN59" s="681"/>
      <c r="AO59" s="681"/>
      <c r="AP59" s="681"/>
      <c r="AQ59" s="681"/>
      <c r="AR59" s="681"/>
      <c r="AS59" s="681"/>
      <c r="AT59" s="681"/>
      <c r="AU59" s="681"/>
      <c r="AV59" s="681"/>
      <c r="AW59" s="681"/>
      <c r="AX59" s="681"/>
      <c r="AY59" s="681"/>
      <c r="AZ59" s="681"/>
      <c r="BA59" s="681"/>
      <c r="BB59" s="681"/>
      <c r="BC59" s="681"/>
      <c r="BD59" s="681"/>
      <c r="BE59" s="681"/>
      <c r="BF59" s="681"/>
      <c r="BG59" s="681"/>
      <c r="BH59" s="681"/>
      <c r="BI59" s="681"/>
      <c r="BJ59" s="681"/>
      <c r="BK59" s="675"/>
      <c r="BL59" s="675"/>
      <c r="BM59" s="675"/>
      <c r="BN59" s="681"/>
      <c r="BO59" s="681"/>
      <c r="BP59" s="681"/>
      <c r="BQ59" s="681"/>
      <c r="BR59" s="681"/>
      <c r="BS59" s="681"/>
      <c r="BT59" s="681"/>
      <c r="BU59" s="681"/>
      <c r="BV59" s="681"/>
      <c r="BW59" s="681"/>
    </row>
    <row r="60" spans="1:75" ht="13.5" customHeight="1">
      <c r="A60" s="712"/>
      <c r="B60" s="16" t="s">
        <v>62</v>
      </c>
      <c r="C60" s="687"/>
      <c r="D60" s="685"/>
      <c r="E60" s="684"/>
      <c r="F60" s="685"/>
      <c r="G60" s="684"/>
      <c r="H60" s="685"/>
      <c r="I60" s="684"/>
      <c r="J60" s="685"/>
      <c r="K60" s="686"/>
      <c r="L60" s="686"/>
      <c r="M60" s="687"/>
      <c r="N60" s="685"/>
      <c r="O60" s="686"/>
      <c r="P60" s="685"/>
      <c r="Q60" s="686"/>
      <c r="R60" s="685"/>
      <c r="S60" s="686"/>
      <c r="T60" s="685"/>
      <c r="U60" s="21"/>
      <c r="Z60" s="697"/>
      <c r="AA60" s="682"/>
      <c r="AB60" s="682"/>
      <c r="AC60" s="682"/>
      <c r="AD60" s="682"/>
      <c r="AE60" s="682"/>
      <c r="AF60" s="682"/>
      <c r="AG60" s="682"/>
      <c r="AH60" s="682"/>
      <c r="AI60" s="682"/>
      <c r="AJ60" s="682"/>
      <c r="AK60" s="682"/>
      <c r="AL60" s="682"/>
      <c r="AM60" s="682"/>
      <c r="AN60" s="682"/>
      <c r="AO60" s="682"/>
      <c r="AP60" s="682"/>
      <c r="AQ60" s="682"/>
      <c r="AR60" s="682"/>
      <c r="AS60" s="682"/>
      <c r="AT60" s="682"/>
      <c r="AU60" s="682"/>
      <c r="AV60" s="682"/>
      <c r="AW60" s="682"/>
      <c r="AX60" s="682"/>
      <c r="AY60" s="682"/>
      <c r="AZ60" s="682"/>
      <c r="BA60" s="682"/>
      <c r="BB60" s="682"/>
      <c r="BC60" s="682"/>
      <c r="BD60" s="682"/>
      <c r="BE60" s="682"/>
      <c r="BF60" s="682"/>
      <c r="BG60" s="682"/>
      <c r="BH60" s="682"/>
      <c r="BI60" s="682"/>
      <c r="BJ60" s="682"/>
      <c r="BK60" s="676"/>
      <c r="BL60" s="676"/>
      <c r="BM60" s="676"/>
      <c r="BN60" s="682"/>
      <c r="BO60" s="682"/>
      <c r="BP60" s="682"/>
      <c r="BQ60" s="682"/>
      <c r="BR60" s="682"/>
      <c r="BS60" s="682"/>
      <c r="BT60" s="682"/>
      <c r="BU60" s="682"/>
      <c r="BV60" s="682"/>
      <c r="BW60" s="682"/>
    </row>
    <row r="61" spans="1:75" ht="13.5" customHeight="1">
      <c r="A61" s="695" t="s">
        <v>70</v>
      </c>
      <c r="B61" s="17" t="s">
        <v>71</v>
      </c>
      <c r="C61" s="705"/>
      <c r="D61" s="706"/>
      <c r="E61" s="713"/>
      <c r="F61" s="706"/>
      <c r="G61" s="713"/>
      <c r="H61" s="706"/>
      <c r="I61" s="713"/>
      <c r="J61" s="706"/>
      <c r="K61" s="693"/>
      <c r="L61" s="709"/>
      <c r="M61" s="705"/>
      <c r="N61" s="706"/>
      <c r="O61" s="693"/>
      <c r="P61" s="706"/>
      <c r="Q61" s="693"/>
      <c r="R61" s="706"/>
      <c r="S61" s="693"/>
      <c r="T61" s="706"/>
      <c r="U61" s="21"/>
      <c r="Z61" s="696" t="str">
        <f>A61</f>
        <v>昼休み（12：30～13：30）</v>
      </c>
      <c r="AA61" s="680"/>
      <c r="AB61" s="680"/>
      <c r="AC61" s="680"/>
      <c r="AD61" s="680"/>
      <c r="AE61" s="680"/>
      <c r="AF61" s="680"/>
      <c r="AG61" s="680"/>
      <c r="AH61" s="680"/>
      <c r="AI61" s="680"/>
      <c r="AJ61" s="680"/>
      <c r="AK61" s="680"/>
      <c r="AL61" s="680"/>
      <c r="AM61" s="680"/>
      <c r="AN61" s="680"/>
      <c r="AO61" s="680"/>
      <c r="AP61" s="680"/>
      <c r="AQ61" s="680"/>
      <c r="AR61" s="680"/>
      <c r="AS61" s="680"/>
      <c r="AT61" s="680"/>
      <c r="AU61" s="680"/>
      <c r="AV61" s="680"/>
      <c r="AW61" s="680"/>
      <c r="AX61" s="680"/>
      <c r="AY61" s="680"/>
      <c r="AZ61" s="680"/>
      <c r="BA61" s="680"/>
      <c r="BB61" s="680"/>
      <c r="BC61" s="680"/>
      <c r="BD61" s="680"/>
      <c r="BE61" s="680"/>
      <c r="BF61" s="680"/>
      <c r="BG61" s="680"/>
      <c r="BH61" s="680"/>
      <c r="BI61" s="680"/>
      <c r="BJ61" s="680"/>
      <c r="BK61" s="674"/>
      <c r="BL61" s="674"/>
      <c r="BM61" s="674"/>
      <c r="BN61" s="680"/>
      <c r="BO61" s="680"/>
      <c r="BP61" s="680"/>
      <c r="BQ61" s="680"/>
      <c r="BR61" s="680"/>
      <c r="BS61" s="680"/>
      <c r="BT61" s="680"/>
      <c r="BU61" s="680"/>
      <c r="BV61" s="680"/>
      <c r="BW61" s="680"/>
    </row>
    <row r="62" spans="1:75" ht="13.5" customHeight="1">
      <c r="A62" s="696"/>
      <c r="B62" s="17" t="s">
        <v>73</v>
      </c>
      <c r="C62" s="708"/>
      <c r="D62" s="707"/>
      <c r="E62" s="716"/>
      <c r="F62" s="707"/>
      <c r="G62" s="716"/>
      <c r="H62" s="707"/>
      <c r="I62" s="716"/>
      <c r="J62" s="707"/>
      <c r="K62" s="689"/>
      <c r="L62" s="717"/>
      <c r="M62" s="708"/>
      <c r="N62" s="707"/>
      <c r="O62" s="689"/>
      <c r="P62" s="707"/>
      <c r="Q62" s="689"/>
      <c r="R62" s="707"/>
      <c r="S62" s="689"/>
      <c r="T62" s="707"/>
      <c r="U62" s="21"/>
      <c r="Z62" s="696"/>
      <c r="AA62" s="681"/>
      <c r="AB62" s="681"/>
      <c r="AC62" s="681"/>
      <c r="AD62" s="681"/>
      <c r="AE62" s="681"/>
      <c r="AF62" s="681"/>
      <c r="AG62" s="681"/>
      <c r="AH62" s="681"/>
      <c r="AI62" s="681"/>
      <c r="AJ62" s="681"/>
      <c r="AK62" s="681"/>
      <c r="AL62" s="681"/>
      <c r="AM62" s="681"/>
      <c r="AN62" s="681"/>
      <c r="AO62" s="681"/>
      <c r="AP62" s="681"/>
      <c r="AQ62" s="681"/>
      <c r="AR62" s="681"/>
      <c r="AS62" s="681"/>
      <c r="AT62" s="681"/>
      <c r="AU62" s="681"/>
      <c r="AV62" s="681"/>
      <c r="AW62" s="681"/>
      <c r="AX62" s="681"/>
      <c r="AY62" s="681"/>
      <c r="AZ62" s="681"/>
      <c r="BA62" s="681"/>
      <c r="BB62" s="681"/>
      <c r="BC62" s="681"/>
      <c r="BD62" s="681"/>
      <c r="BE62" s="681"/>
      <c r="BF62" s="681"/>
      <c r="BG62" s="681"/>
      <c r="BH62" s="681"/>
      <c r="BI62" s="681"/>
      <c r="BJ62" s="681"/>
      <c r="BK62" s="675"/>
      <c r="BL62" s="675"/>
      <c r="BM62" s="675"/>
      <c r="BN62" s="681"/>
      <c r="BO62" s="681"/>
      <c r="BP62" s="681"/>
      <c r="BQ62" s="681"/>
      <c r="BR62" s="681"/>
      <c r="BS62" s="681"/>
      <c r="BT62" s="681"/>
      <c r="BU62" s="681"/>
      <c r="BV62" s="681"/>
      <c r="BW62" s="681"/>
    </row>
    <row r="63" spans="1:75" ht="13.5" customHeight="1">
      <c r="A63" s="696"/>
      <c r="B63" s="17" t="s">
        <v>60</v>
      </c>
      <c r="C63" s="708"/>
      <c r="D63" s="707"/>
      <c r="E63" s="716"/>
      <c r="F63" s="707"/>
      <c r="G63" s="716"/>
      <c r="H63" s="707"/>
      <c r="I63" s="716"/>
      <c r="J63" s="707"/>
      <c r="K63" s="689"/>
      <c r="L63" s="717"/>
      <c r="M63" s="708"/>
      <c r="N63" s="707"/>
      <c r="O63" s="689"/>
      <c r="P63" s="707"/>
      <c r="Q63" s="689"/>
      <c r="R63" s="707"/>
      <c r="S63" s="689"/>
      <c r="T63" s="707"/>
      <c r="U63" s="21"/>
      <c r="Z63" s="696"/>
      <c r="AA63" s="681"/>
      <c r="AB63" s="681"/>
      <c r="AC63" s="681"/>
      <c r="AD63" s="681"/>
      <c r="AE63" s="681"/>
      <c r="AF63" s="681"/>
      <c r="AG63" s="681"/>
      <c r="AH63" s="681"/>
      <c r="AI63" s="681"/>
      <c r="AJ63" s="681"/>
      <c r="AK63" s="681"/>
      <c r="AL63" s="681"/>
      <c r="AM63" s="681"/>
      <c r="AN63" s="681"/>
      <c r="AO63" s="681"/>
      <c r="AP63" s="681"/>
      <c r="AQ63" s="681"/>
      <c r="AR63" s="681"/>
      <c r="AS63" s="681"/>
      <c r="AT63" s="681"/>
      <c r="AU63" s="681"/>
      <c r="AV63" s="681"/>
      <c r="AW63" s="681"/>
      <c r="AX63" s="681"/>
      <c r="AY63" s="681"/>
      <c r="AZ63" s="681"/>
      <c r="BA63" s="681"/>
      <c r="BB63" s="681"/>
      <c r="BC63" s="681"/>
      <c r="BD63" s="681"/>
      <c r="BE63" s="681"/>
      <c r="BF63" s="681"/>
      <c r="BG63" s="681"/>
      <c r="BH63" s="681"/>
      <c r="BI63" s="681"/>
      <c r="BJ63" s="681"/>
      <c r="BK63" s="675"/>
      <c r="BL63" s="675"/>
      <c r="BM63" s="675"/>
      <c r="BN63" s="681"/>
      <c r="BO63" s="681"/>
      <c r="BP63" s="681"/>
      <c r="BQ63" s="681"/>
      <c r="BR63" s="681"/>
      <c r="BS63" s="681"/>
      <c r="BT63" s="681"/>
      <c r="BU63" s="681"/>
      <c r="BV63" s="681"/>
      <c r="BW63" s="681"/>
    </row>
    <row r="64" spans="1:75" ht="13.5" customHeight="1">
      <c r="A64" s="697"/>
      <c r="B64" s="18" t="s">
        <v>62</v>
      </c>
      <c r="C64" s="714"/>
      <c r="D64" s="711"/>
      <c r="E64" s="715"/>
      <c r="F64" s="711"/>
      <c r="G64" s="715"/>
      <c r="H64" s="711"/>
      <c r="I64" s="715"/>
      <c r="J64" s="711"/>
      <c r="K64" s="710"/>
      <c r="L64" s="710"/>
      <c r="M64" s="714"/>
      <c r="N64" s="711"/>
      <c r="O64" s="710"/>
      <c r="P64" s="711"/>
      <c r="Q64" s="710"/>
      <c r="R64" s="711"/>
      <c r="S64" s="710"/>
      <c r="T64" s="711"/>
      <c r="U64" s="21"/>
      <c r="Z64" s="697"/>
      <c r="AA64" s="682"/>
      <c r="AB64" s="682"/>
      <c r="AC64" s="682"/>
      <c r="AD64" s="682"/>
      <c r="AE64" s="682"/>
      <c r="AF64" s="682"/>
      <c r="AG64" s="682"/>
      <c r="AH64" s="682"/>
      <c r="AI64" s="682"/>
      <c r="AJ64" s="682"/>
      <c r="AK64" s="682"/>
      <c r="AL64" s="682"/>
      <c r="AM64" s="682"/>
      <c r="AN64" s="682"/>
      <c r="AO64" s="682"/>
      <c r="AP64" s="682"/>
      <c r="AQ64" s="682"/>
      <c r="AR64" s="682"/>
      <c r="AS64" s="682"/>
      <c r="AT64" s="682"/>
      <c r="AU64" s="682"/>
      <c r="AV64" s="682"/>
      <c r="AW64" s="682"/>
      <c r="AX64" s="682"/>
      <c r="AY64" s="682"/>
      <c r="AZ64" s="682"/>
      <c r="BA64" s="682"/>
      <c r="BB64" s="682"/>
      <c r="BC64" s="682"/>
      <c r="BD64" s="682"/>
      <c r="BE64" s="682"/>
      <c r="BF64" s="682"/>
      <c r="BG64" s="682"/>
      <c r="BH64" s="682"/>
      <c r="BI64" s="682"/>
      <c r="BJ64" s="682"/>
      <c r="BK64" s="676"/>
      <c r="BL64" s="676"/>
      <c r="BM64" s="676"/>
      <c r="BN64" s="682"/>
      <c r="BO64" s="682"/>
      <c r="BP64" s="682"/>
      <c r="BQ64" s="682"/>
      <c r="BR64" s="682"/>
      <c r="BS64" s="682"/>
      <c r="BT64" s="682"/>
      <c r="BU64" s="682"/>
      <c r="BV64" s="682"/>
      <c r="BW64" s="682"/>
    </row>
    <row r="65" spans="1:75" ht="13.5" customHeight="1">
      <c r="A65" s="696" t="s">
        <v>74</v>
      </c>
      <c r="B65" s="15" t="s">
        <v>55</v>
      </c>
      <c r="C65" s="692" t="str">
        <f>VLOOKUP($C52,'2025年度(1年後期)'!$B$5:$N$207,COLUMN('2025年度(1年後期)'!$G$5),0)&amp;""</f>
        <v/>
      </c>
      <c r="D65" s="693"/>
      <c r="E65" s="698" t="str">
        <f>VLOOKUP($C52,'2025年度(2年後期)'!$B$5:$N$207,COLUMN('2025年度(2年後期)'!$G$5),0)&amp;""</f>
        <v/>
      </c>
      <c r="F65" s="693"/>
      <c r="G65" s="698" t="str">
        <f>VLOOKUP($C52,'2025年度(3年後期)'!$B$5:$N$207,COLUMN('2025年度(3年後期)'!$G$5),0)&amp;""</f>
        <v>JIHS･NC合同就職説明会</v>
      </c>
      <c r="H65" s="693"/>
      <c r="I65" s="698" t="str">
        <f>VLOOKUP($C52,'2025年度(4年後期)'!$B$5:$N$206,COLUMN('2025年度(4年後期)'!$G$5),0)&amp;""</f>
        <v/>
      </c>
      <c r="J65" s="693"/>
      <c r="K65" s="694" t="str">
        <f>VLOOKUP($C52,'2025年度(助産後期)'!$B$5:$N$207,COLUMN('2025年度(助産後期)'!$G$5),0)&amp;""</f>
        <v/>
      </c>
      <c r="L65" s="694"/>
      <c r="M65" s="692" t="str">
        <f>VLOOKUP($C52,'2025年度(M1後期)'!$B$5:$N$207,COLUMN('2025年度(M1後期)'!$G$5),0)&amp;""</f>
        <v/>
      </c>
      <c r="N65" s="693"/>
      <c r="O65" s="694" t="str">
        <f>VLOOKUP($C52,'2025年度(M2後期)'!$B$5:$N$207,COLUMN('2025年度(M2後期)'!$G$5),0)&amp;""</f>
        <v/>
      </c>
      <c r="P65" s="693"/>
      <c r="Q65" s="694" t="str">
        <f>VLOOKUP($C52,'2025年度(D1後期)'!$B$5:$N$207,COLUMN('2025年度(D1後期)'!$G$5),0)&amp;""</f>
        <v/>
      </c>
      <c r="R65" s="693"/>
      <c r="S65" s="694" t="str">
        <f>VLOOKUP($C52,'2025年度(D23後期)'!$B$5:$N$207,COLUMN('2025年度(D23後期)'!$G$5),0)&amp;""</f>
        <v/>
      </c>
      <c r="T65" s="693"/>
      <c r="U65" s="583" t="s">
        <v>436</v>
      </c>
      <c r="Z65" s="696" t="str">
        <f>A65</f>
        <v>３時限（13：30～15：00）</v>
      </c>
      <c r="AA65" s="674" t="s">
        <v>437</v>
      </c>
      <c r="AB65" s="674"/>
      <c r="AC65" s="674"/>
      <c r="AD65" s="674"/>
      <c r="AE65" s="674"/>
      <c r="AF65" s="674" t="s">
        <v>437</v>
      </c>
      <c r="AG65" s="674" t="s">
        <v>437</v>
      </c>
      <c r="AH65" s="674" t="s">
        <v>437</v>
      </c>
      <c r="AI65" s="674"/>
      <c r="AJ65" s="674"/>
      <c r="AK65" s="674"/>
      <c r="AL65" s="674"/>
      <c r="AM65" s="674"/>
      <c r="AN65" s="674" t="s">
        <v>437</v>
      </c>
      <c r="AO65" s="674" t="s">
        <v>437</v>
      </c>
      <c r="AP65" s="674" t="s">
        <v>437</v>
      </c>
      <c r="AQ65" s="674" t="s">
        <v>437</v>
      </c>
      <c r="AR65" s="674" t="s">
        <v>437</v>
      </c>
      <c r="AS65" s="674" t="s">
        <v>437</v>
      </c>
      <c r="AT65" s="674" t="s">
        <v>437</v>
      </c>
      <c r="AU65" s="674" t="s">
        <v>437</v>
      </c>
      <c r="AV65" s="674" t="s">
        <v>437</v>
      </c>
      <c r="AW65" s="674" t="s">
        <v>437</v>
      </c>
      <c r="AX65" s="680"/>
      <c r="AY65" s="680"/>
      <c r="AZ65" s="680"/>
      <c r="BA65" s="680"/>
      <c r="BB65" s="680"/>
      <c r="BC65" s="680"/>
      <c r="BD65" s="680"/>
      <c r="BE65" s="680"/>
      <c r="BF65" s="680"/>
      <c r="BG65" s="680"/>
      <c r="BH65" s="680"/>
      <c r="BI65" s="680"/>
      <c r="BJ65" s="680"/>
      <c r="BK65" s="674"/>
      <c r="BL65" s="674"/>
      <c r="BM65" s="674"/>
      <c r="BN65" s="680"/>
      <c r="BO65" s="680"/>
      <c r="BP65" s="680"/>
      <c r="BQ65" s="680"/>
      <c r="BR65" s="680"/>
      <c r="BS65" s="680"/>
      <c r="BT65" s="680"/>
      <c r="BU65" s="680"/>
      <c r="BV65" s="680"/>
      <c r="BW65" s="680"/>
    </row>
    <row r="66" spans="1:75" ht="13.5" customHeight="1">
      <c r="A66" s="696"/>
      <c r="B66" s="15" t="s">
        <v>58</v>
      </c>
      <c r="C66" s="688" t="str">
        <f>IFERROR(VLOOKUP(C65,科目・教員!$A$2:$B$349,2,0),"")</f>
        <v/>
      </c>
      <c r="D66" s="689"/>
      <c r="E66" s="690" t="str">
        <f>IFERROR(VLOOKUP(E65,科目・教員!$A$2:$B$349,2,0),"")</f>
        <v/>
      </c>
      <c r="F66" s="689"/>
      <c r="G66" s="690" t="str">
        <f>IFERROR(VLOOKUP(G65,科目・教員!$A$2:$B$349,2,0),"")</f>
        <v/>
      </c>
      <c r="H66" s="689"/>
      <c r="I66" s="690" t="str">
        <f>IFERROR(VLOOKUP(I65,科目・教員!$A$2:$B$349,2,0),"")</f>
        <v/>
      </c>
      <c r="J66" s="689"/>
      <c r="K66" s="691" t="str">
        <f>IFERROR(VLOOKUP(K65,科目・教員!$A$2:$B$349,2,0),"")</f>
        <v/>
      </c>
      <c r="L66" s="691"/>
      <c r="M66" s="688" t="str">
        <f>IFERROR(VLOOKUP(M65,科目・教員!$A$2:$B$349,2,0),"")</f>
        <v/>
      </c>
      <c r="N66" s="689"/>
      <c r="O66" s="691" t="str">
        <f>IFERROR(VLOOKUP(O65,科目・教員!$A$2:$B$349,2,0),"")</f>
        <v/>
      </c>
      <c r="P66" s="689"/>
      <c r="Q66" s="691" t="str">
        <f>IFERROR(VLOOKUP(Q65,科目・教員!$A$2:$B$349,2,0),"")</f>
        <v/>
      </c>
      <c r="R66" s="689"/>
      <c r="S66" s="691" t="str">
        <f>IFERROR(VLOOKUP(S65,科目・教員!$A$2:$B$349,2,0),"")</f>
        <v/>
      </c>
      <c r="T66" s="689"/>
      <c r="U66" s="583"/>
      <c r="Z66" s="696"/>
      <c r="AA66" s="675"/>
      <c r="AB66" s="675"/>
      <c r="AC66" s="675"/>
      <c r="AD66" s="675"/>
      <c r="AE66" s="675"/>
      <c r="AF66" s="675"/>
      <c r="AG66" s="675"/>
      <c r="AH66" s="675"/>
      <c r="AI66" s="675"/>
      <c r="AJ66" s="675"/>
      <c r="AK66" s="675"/>
      <c r="AL66" s="675"/>
      <c r="AM66" s="675"/>
      <c r="AN66" s="675"/>
      <c r="AO66" s="675"/>
      <c r="AP66" s="675"/>
      <c r="AQ66" s="675"/>
      <c r="AR66" s="675"/>
      <c r="AS66" s="675"/>
      <c r="AT66" s="675"/>
      <c r="AU66" s="675"/>
      <c r="AV66" s="675"/>
      <c r="AW66" s="675"/>
      <c r="AX66" s="681"/>
      <c r="AY66" s="681"/>
      <c r="AZ66" s="681"/>
      <c r="BA66" s="681"/>
      <c r="BB66" s="681"/>
      <c r="BC66" s="681"/>
      <c r="BD66" s="681"/>
      <c r="BE66" s="681"/>
      <c r="BF66" s="681"/>
      <c r="BG66" s="681"/>
      <c r="BH66" s="681"/>
      <c r="BI66" s="681"/>
      <c r="BJ66" s="681"/>
      <c r="BK66" s="675"/>
      <c r="BL66" s="675"/>
      <c r="BM66" s="675"/>
      <c r="BN66" s="681"/>
      <c r="BO66" s="681"/>
      <c r="BP66" s="681"/>
      <c r="BQ66" s="681"/>
      <c r="BR66" s="681"/>
      <c r="BS66" s="681"/>
      <c r="BT66" s="681"/>
      <c r="BU66" s="681"/>
      <c r="BV66" s="681"/>
      <c r="BW66" s="681"/>
    </row>
    <row r="67" spans="1:75" ht="13.5" customHeight="1">
      <c r="A67" s="696"/>
      <c r="B67" s="15" t="s">
        <v>60</v>
      </c>
      <c r="C67" s="688" t="str">
        <f>VLOOKUP($C52,'2025年度(1年後期)'!$B$5:$N$207,COLUMN('2025年度(1年後期)'!$G$5)+1,0)&amp;""</f>
        <v/>
      </c>
      <c r="D67" s="689"/>
      <c r="E67" s="690" t="str">
        <f>VLOOKUP($C52,'2025年度(2年後期)'!$B$5:$N$207,COLUMN('2025年度(2年後期)'!$G$5)+1,0)&amp;""</f>
        <v/>
      </c>
      <c r="F67" s="689"/>
      <c r="G67" s="690" t="str">
        <f>VLOOKUP($C52,'2025年度(3年後期)'!$B$5:$N$207,COLUMN('2025年度(3年後期)'!$G$5)+1,0)&amp;""</f>
        <v>101･201･202･301
(演習21～29)</v>
      </c>
      <c r="H67" s="689"/>
      <c r="I67" s="690" t="str">
        <f>VLOOKUP($C52,'2025年度(4年後期)'!$B$5:$N$206,COLUMN('2025年度(4年後期)'!$G$5)+1,0)&amp;""</f>
        <v/>
      </c>
      <c r="J67" s="689"/>
      <c r="K67" s="691" t="str">
        <f>VLOOKUP($C52,'2025年度(助産後期)'!$B$5:$N$207,COLUMN('2025年度(助産後期)'!$G$5)+1,0)&amp;""</f>
        <v/>
      </c>
      <c r="L67" s="691"/>
      <c r="M67" s="688" t="str">
        <f>VLOOKUP($C52,'2025年度(M1後期)'!$B$5:$N$207,COLUMN('2025年度(M1後期)'!$G$5)+1,0)&amp;""</f>
        <v/>
      </c>
      <c r="N67" s="689"/>
      <c r="O67" s="691" t="str">
        <f>VLOOKUP($C52,'2025年度(M2後期)'!$B$5:$N$207,COLUMN('2025年度(M2後期)'!$G$5)+1,0)&amp;""</f>
        <v/>
      </c>
      <c r="P67" s="689"/>
      <c r="Q67" s="691" t="str">
        <f>VLOOKUP($C52,'2025年度(D1後期)'!$B$5:$N$207,COLUMN('2025年度(D1後期)'!$G$5)+1,0)&amp;""</f>
        <v/>
      </c>
      <c r="R67" s="689"/>
      <c r="S67" s="691" t="str">
        <f>VLOOKUP($C52,'2025年度(D23後期)'!$B$5:$N$207,COLUMN('2025年度(D23後期)'!$G$5)+1,0)&amp;""</f>
        <v/>
      </c>
      <c r="T67" s="689"/>
      <c r="U67" s="583"/>
      <c r="Z67" s="696"/>
      <c r="AA67" s="675"/>
      <c r="AB67" s="675"/>
      <c r="AC67" s="675"/>
      <c r="AD67" s="675"/>
      <c r="AE67" s="675"/>
      <c r="AF67" s="675"/>
      <c r="AG67" s="675"/>
      <c r="AH67" s="675"/>
      <c r="AI67" s="675"/>
      <c r="AJ67" s="675"/>
      <c r="AK67" s="675"/>
      <c r="AL67" s="675"/>
      <c r="AM67" s="675"/>
      <c r="AN67" s="675"/>
      <c r="AO67" s="675"/>
      <c r="AP67" s="675"/>
      <c r="AQ67" s="675"/>
      <c r="AR67" s="675"/>
      <c r="AS67" s="675"/>
      <c r="AT67" s="675"/>
      <c r="AU67" s="675"/>
      <c r="AV67" s="675"/>
      <c r="AW67" s="675"/>
      <c r="AX67" s="681"/>
      <c r="AY67" s="681"/>
      <c r="AZ67" s="681"/>
      <c r="BA67" s="681"/>
      <c r="BB67" s="681"/>
      <c r="BC67" s="681"/>
      <c r="BD67" s="681"/>
      <c r="BE67" s="681"/>
      <c r="BF67" s="681"/>
      <c r="BG67" s="681"/>
      <c r="BH67" s="681"/>
      <c r="BI67" s="681"/>
      <c r="BJ67" s="681"/>
      <c r="BK67" s="675"/>
      <c r="BL67" s="675"/>
      <c r="BM67" s="675"/>
      <c r="BN67" s="681"/>
      <c r="BO67" s="681"/>
      <c r="BP67" s="681"/>
      <c r="BQ67" s="681"/>
      <c r="BR67" s="681"/>
      <c r="BS67" s="681"/>
      <c r="BT67" s="681"/>
      <c r="BU67" s="681"/>
      <c r="BV67" s="681"/>
      <c r="BW67" s="681"/>
    </row>
    <row r="68" spans="1:75" ht="13.5" customHeight="1">
      <c r="A68" s="712"/>
      <c r="B68" s="16" t="s">
        <v>62</v>
      </c>
      <c r="C68" s="687"/>
      <c r="D68" s="685"/>
      <c r="E68" s="684"/>
      <c r="F68" s="685"/>
      <c r="G68" s="684"/>
      <c r="H68" s="685"/>
      <c r="I68" s="684"/>
      <c r="J68" s="685"/>
      <c r="K68" s="686"/>
      <c r="L68" s="686"/>
      <c r="M68" s="687"/>
      <c r="N68" s="685"/>
      <c r="O68" s="686"/>
      <c r="P68" s="685"/>
      <c r="Q68" s="686"/>
      <c r="R68" s="685"/>
      <c r="S68" s="686"/>
      <c r="T68" s="685"/>
      <c r="U68" s="583"/>
      <c r="Z68" s="697"/>
      <c r="AA68" s="676"/>
      <c r="AB68" s="676"/>
      <c r="AC68" s="676"/>
      <c r="AD68" s="676"/>
      <c r="AE68" s="676"/>
      <c r="AF68" s="676"/>
      <c r="AG68" s="676"/>
      <c r="AH68" s="676"/>
      <c r="AI68" s="676"/>
      <c r="AJ68" s="676"/>
      <c r="AK68" s="676"/>
      <c r="AL68" s="676"/>
      <c r="AM68" s="676"/>
      <c r="AN68" s="676"/>
      <c r="AO68" s="676"/>
      <c r="AP68" s="676"/>
      <c r="AQ68" s="676"/>
      <c r="AR68" s="676"/>
      <c r="AS68" s="676"/>
      <c r="AT68" s="676"/>
      <c r="AU68" s="676"/>
      <c r="AV68" s="676"/>
      <c r="AW68" s="676"/>
      <c r="AX68" s="682"/>
      <c r="AY68" s="682"/>
      <c r="AZ68" s="682"/>
      <c r="BA68" s="682"/>
      <c r="BB68" s="682"/>
      <c r="BC68" s="682"/>
      <c r="BD68" s="682"/>
      <c r="BE68" s="682"/>
      <c r="BF68" s="682"/>
      <c r="BG68" s="682"/>
      <c r="BH68" s="682"/>
      <c r="BI68" s="682"/>
      <c r="BJ68" s="682"/>
      <c r="BK68" s="676"/>
      <c r="BL68" s="676"/>
      <c r="BM68" s="676"/>
      <c r="BN68" s="682"/>
      <c r="BO68" s="682"/>
      <c r="BP68" s="682"/>
      <c r="BQ68" s="682"/>
      <c r="BR68" s="682"/>
      <c r="BS68" s="682"/>
      <c r="BT68" s="682"/>
      <c r="BU68" s="682"/>
      <c r="BV68" s="682"/>
      <c r="BW68" s="682"/>
    </row>
    <row r="69" spans="1:75" ht="13.5" customHeight="1">
      <c r="A69" s="696" t="s">
        <v>80</v>
      </c>
      <c r="B69" s="15" t="s">
        <v>55</v>
      </c>
      <c r="C69" s="692" t="str">
        <f>VLOOKUP($C52,'2025年度(1年後期)'!$B$5:$N$207,COLUMN('2025年度(1年後期)'!$I$5),0)&amp;""</f>
        <v/>
      </c>
      <c r="D69" s="693"/>
      <c r="E69" s="698" t="str">
        <f>VLOOKUP($C52,'2025年度(2年後期)'!$B$5:$N$207,COLUMN('2025年度(2年後期)'!$I$5),0)&amp;""</f>
        <v/>
      </c>
      <c r="F69" s="693"/>
      <c r="G69" s="698" t="str">
        <f>VLOOKUP($C52,'2025年度(3年後期)'!$B$5:$N$207,COLUMN('2025年度(3年後期)'!$I$5),0)&amp;""</f>
        <v>JIHS･NC合同就職説明会</v>
      </c>
      <c r="H69" s="693"/>
      <c r="I69" s="698" t="str">
        <f>VLOOKUP($C52,'2025年度(4年後期)'!$B$5:$N$206,COLUMN('2025年度(4年後期)'!$I$5),0)&amp;""</f>
        <v/>
      </c>
      <c r="J69" s="693"/>
      <c r="K69" s="694" t="str">
        <f>VLOOKUP($C52,'2025年度(助産後期)'!$B$5:$N$207,COLUMN('2025年度(助産後期)'!$I$5),0)&amp;""</f>
        <v/>
      </c>
      <c r="L69" s="694"/>
      <c r="M69" s="692" t="str">
        <f>VLOOKUP($C52,'2025年度(M1後期)'!$B$5:$N$207,COLUMN('2025年度(M1後期)'!$I$5),0)&amp;""</f>
        <v/>
      </c>
      <c r="N69" s="693"/>
      <c r="O69" s="694" t="str">
        <f>VLOOKUP($C52,'2025年度(M2後期)'!$B$5:$N$207,COLUMN('2025年度(M2後期)'!$I$5),0)&amp;""</f>
        <v/>
      </c>
      <c r="P69" s="693"/>
      <c r="Q69" s="694" t="str">
        <f>VLOOKUP($C52,'2025年度(D1後期)'!$B$5:$N$207,COLUMN('2025年度(D1後期)'!$I$5),0)&amp;""</f>
        <v/>
      </c>
      <c r="R69" s="693"/>
      <c r="S69" s="694" t="str">
        <f>VLOOKUP($C52,'2025年度(D23後期)'!$B$5:$N$207,COLUMN('2025年度(D23後期)'!$I$5),0)&amp;""</f>
        <v/>
      </c>
      <c r="T69" s="693"/>
      <c r="U69" s="583"/>
      <c r="Z69" s="696" t="str">
        <f>A69</f>
        <v>４時限（15：10～16：40）</v>
      </c>
      <c r="AA69" s="674" t="s">
        <v>437</v>
      </c>
      <c r="AB69" s="674"/>
      <c r="AC69" s="674"/>
      <c r="AD69" s="674"/>
      <c r="AE69" s="674"/>
      <c r="AF69" s="674" t="s">
        <v>437</v>
      </c>
      <c r="AG69" s="674" t="s">
        <v>437</v>
      </c>
      <c r="AH69" s="674" t="s">
        <v>437</v>
      </c>
      <c r="AI69" s="674"/>
      <c r="AJ69" s="674"/>
      <c r="AK69" s="674"/>
      <c r="AL69" s="674"/>
      <c r="AM69" s="674"/>
      <c r="AN69" s="674" t="s">
        <v>437</v>
      </c>
      <c r="AO69" s="674" t="s">
        <v>437</v>
      </c>
      <c r="AP69" s="674" t="s">
        <v>437</v>
      </c>
      <c r="AQ69" s="674" t="s">
        <v>437</v>
      </c>
      <c r="AR69" s="674" t="s">
        <v>437</v>
      </c>
      <c r="AS69" s="674" t="s">
        <v>437</v>
      </c>
      <c r="AT69" s="674" t="s">
        <v>437</v>
      </c>
      <c r="AU69" s="674" t="s">
        <v>437</v>
      </c>
      <c r="AV69" s="674" t="s">
        <v>437</v>
      </c>
      <c r="AW69" s="674" t="s">
        <v>437</v>
      </c>
      <c r="AX69" s="680"/>
      <c r="AY69" s="680"/>
      <c r="AZ69" s="680"/>
      <c r="BA69" s="680"/>
      <c r="BB69" s="680"/>
      <c r="BC69" s="680"/>
      <c r="BD69" s="680"/>
      <c r="BE69" s="680"/>
      <c r="BF69" s="680"/>
      <c r="BG69" s="680"/>
      <c r="BH69" s="680"/>
      <c r="BI69" s="680"/>
      <c r="BJ69" s="680"/>
      <c r="BK69" s="674"/>
      <c r="BL69" s="674"/>
      <c r="BM69" s="674"/>
      <c r="BN69" s="680"/>
      <c r="BO69" s="680"/>
      <c r="BP69" s="680"/>
      <c r="BQ69" s="680"/>
      <c r="BR69" s="680"/>
      <c r="BS69" s="680"/>
      <c r="BT69" s="680"/>
      <c r="BU69" s="680"/>
      <c r="BV69" s="680"/>
      <c r="BW69" s="680"/>
    </row>
    <row r="70" spans="1:75" ht="13.5" customHeight="1">
      <c r="A70" s="696"/>
      <c r="B70" s="15" t="s">
        <v>58</v>
      </c>
      <c r="C70" s="688" t="str">
        <f>IFERROR(VLOOKUP(C69,科目・教員!$A$2:$B$349,2,0),"")</f>
        <v/>
      </c>
      <c r="D70" s="689"/>
      <c r="E70" s="690" t="str">
        <f>IFERROR(VLOOKUP(E69,科目・教員!$A$2:$B$349,2,0),"")</f>
        <v/>
      </c>
      <c r="F70" s="689"/>
      <c r="G70" s="690" t="str">
        <f>IFERROR(VLOOKUP(G69,科目・教員!$A$2:$B$349,2,0),"")</f>
        <v/>
      </c>
      <c r="H70" s="689"/>
      <c r="I70" s="690" t="str">
        <f>IFERROR(VLOOKUP(I69,科目・教員!$A$2:$B$349,2,0),"")</f>
        <v/>
      </c>
      <c r="J70" s="689"/>
      <c r="K70" s="691" t="str">
        <f>IFERROR(VLOOKUP(K69,科目・教員!$A$2:$B$349,2,0),"")</f>
        <v/>
      </c>
      <c r="L70" s="691"/>
      <c r="M70" s="688" t="str">
        <f>IFERROR(VLOOKUP(M69,科目・教員!$A$2:$B$349,2,0),"")</f>
        <v/>
      </c>
      <c r="N70" s="689"/>
      <c r="O70" s="691" t="str">
        <f>IFERROR(VLOOKUP(O69,科目・教員!$A$2:$B$349,2,0),"")</f>
        <v/>
      </c>
      <c r="P70" s="689"/>
      <c r="Q70" s="691" t="str">
        <f>IFERROR(VLOOKUP(Q69,科目・教員!$A$2:$B$349,2,0),"")</f>
        <v/>
      </c>
      <c r="R70" s="689"/>
      <c r="S70" s="691" t="str">
        <f>IFERROR(VLOOKUP(S69,科目・教員!$A$2:$B$349,2,0),"")</f>
        <v/>
      </c>
      <c r="T70" s="689"/>
      <c r="U70" s="583"/>
      <c r="Z70" s="696"/>
      <c r="AA70" s="675"/>
      <c r="AB70" s="675"/>
      <c r="AC70" s="675"/>
      <c r="AD70" s="675"/>
      <c r="AE70" s="675"/>
      <c r="AF70" s="675"/>
      <c r="AG70" s="675"/>
      <c r="AH70" s="675"/>
      <c r="AI70" s="675"/>
      <c r="AJ70" s="675"/>
      <c r="AK70" s="675"/>
      <c r="AL70" s="675"/>
      <c r="AM70" s="675"/>
      <c r="AN70" s="675"/>
      <c r="AO70" s="675"/>
      <c r="AP70" s="675"/>
      <c r="AQ70" s="675"/>
      <c r="AR70" s="675"/>
      <c r="AS70" s="675"/>
      <c r="AT70" s="675"/>
      <c r="AU70" s="675"/>
      <c r="AV70" s="675"/>
      <c r="AW70" s="675"/>
      <c r="AX70" s="681"/>
      <c r="AY70" s="681"/>
      <c r="AZ70" s="681"/>
      <c r="BA70" s="681"/>
      <c r="BB70" s="681"/>
      <c r="BC70" s="681"/>
      <c r="BD70" s="681"/>
      <c r="BE70" s="681"/>
      <c r="BF70" s="681"/>
      <c r="BG70" s="681"/>
      <c r="BH70" s="681"/>
      <c r="BI70" s="681"/>
      <c r="BJ70" s="681"/>
      <c r="BK70" s="675"/>
      <c r="BL70" s="675"/>
      <c r="BM70" s="675"/>
      <c r="BN70" s="681"/>
      <c r="BO70" s="681"/>
      <c r="BP70" s="681"/>
      <c r="BQ70" s="681"/>
      <c r="BR70" s="681"/>
      <c r="BS70" s="681"/>
      <c r="BT70" s="681"/>
      <c r="BU70" s="681"/>
      <c r="BV70" s="681"/>
      <c r="BW70" s="681"/>
    </row>
    <row r="71" spans="1:75" ht="13.5" customHeight="1">
      <c r="A71" s="696"/>
      <c r="B71" s="15" t="s">
        <v>60</v>
      </c>
      <c r="C71" s="688" t="str">
        <f>VLOOKUP($C52,'2025年度(1年後期)'!$B$5:$N$207,COLUMN('2025年度(1年後期)'!$I$5)+1,0)&amp;""</f>
        <v/>
      </c>
      <c r="D71" s="689"/>
      <c r="E71" s="690" t="str">
        <f>VLOOKUP($C52,'2025年度(2年後期)'!$B$5:$N$207,COLUMN('2025年度(2年後期)'!$I$5)+1,0)&amp;""</f>
        <v/>
      </c>
      <c r="F71" s="689"/>
      <c r="G71" s="690" t="str">
        <f>VLOOKUP($C52,'2025年度(3年後期)'!$B$5:$N$207,COLUMN('2025年度(3年後期)'!$I$5)+1,0)&amp;""</f>
        <v>101･201･202･301
(演習21～29)</v>
      </c>
      <c r="H71" s="689"/>
      <c r="I71" s="690" t="str">
        <f>VLOOKUP($C52,'2025年度(4年後期)'!$B$5:$N$206,COLUMN('2025年度(4年後期)'!$I$5)+1,0)&amp;""</f>
        <v/>
      </c>
      <c r="J71" s="689"/>
      <c r="K71" s="691" t="str">
        <f>VLOOKUP($C52,'2025年度(助産後期)'!$B$5:$N$207,COLUMN('2025年度(助産後期)'!$I$5)+1,0)&amp;""</f>
        <v/>
      </c>
      <c r="L71" s="691"/>
      <c r="M71" s="688" t="str">
        <f>VLOOKUP($C52,'2025年度(M1後期)'!$B$5:$N$207,COLUMN('2025年度(M1後期)'!$I$5)+1,0)&amp;""</f>
        <v/>
      </c>
      <c r="N71" s="689"/>
      <c r="O71" s="691" t="str">
        <f>VLOOKUP($C52,'2025年度(M2後期)'!$B$5:$N$207,COLUMN('2025年度(M2後期)'!$I$5)+1,0)&amp;""</f>
        <v/>
      </c>
      <c r="P71" s="689"/>
      <c r="Q71" s="691" t="str">
        <f>VLOOKUP($C52,'2025年度(D1後期)'!$B$5:$N$207,COLUMN('2025年度(D1後期)'!$I$5)+1,0)&amp;""</f>
        <v/>
      </c>
      <c r="R71" s="689"/>
      <c r="S71" s="691" t="str">
        <f>VLOOKUP($C52,'2025年度(D23後期)'!$B$5:$N$207,COLUMN('2025年度(D23後期)'!$I$5)+1,0)&amp;""</f>
        <v/>
      </c>
      <c r="T71" s="689"/>
      <c r="U71" s="583"/>
      <c r="Z71" s="696"/>
      <c r="AA71" s="675"/>
      <c r="AB71" s="675"/>
      <c r="AC71" s="675"/>
      <c r="AD71" s="675"/>
      <c r="AE71" s="675"/>
      <c r="AF71" s="675"/>
      <c r="AG71" s="675"/>
      <c r="AH71" s="675"/>
      <c r="AI71" s="675"/>
      <c r="AJ71" s="675"/>
      <c r="AK71" s="675"/>
      <c r="AL71" s="675"/>
      <c r="AM71" s="675"/>
      <c r="AN71" s="675"/>
      <c r="AO71" s="675"/>
      <c r="AP71" s="675"/>
      <c r="AQ71" s="675"/>
      <c r="AR71" s="675"/>
      <c r="AS71" s="675"/>
      <c r="AT71" s="675"/>
      <c r="AU71" s="675"/>
      <c r="AV71" s="675"/>
      <c r="AW71" s="675"/>
      <c r="AX71" s="681"/>
      <c r="AY71" s="681"/>
      <c r="AZ71" s="681"/>
      <c r="BA71" s="681"/>
      <c r="BB71" s="681"/>
      <c r="BC71" s="681"/>
      <c r="BD71" s="681"/>
      <c r="BE71" s="681"/>
      <c r="BF71" s="681"/>
      <c r="BG71" s="681"/>
      <c r="BH71" s="681"/>
      <c r="BI71" s="681"/>
      <c r="BJ71" s="681"/>
      <c r="BK71" s="675"/>
      <c r="BL71" s="675"/>
      <c r="BM71" s="675"/>
      <c r="BN71" s="681"/>
      <c r="BO71" s="681"/>
      <c r="BP71" s="681"/>
      <c r="BQ71" s="681"/>
      <c r="BR71" s="681"/>
      <c r="BS71" s="681"/>
      <c r="BT71" s="681"/>
      <c r="BU71" s="681"/>
      <c r="BV71" s="681"/>
      <c r="BW71" s="681"/>
    </row>
    <row r="72" spans="1:75" ht="13.5" customHeight="1">
      <c r="A72" s="697"/>
      <c r="B72" s="16" t="s">
        <v>62</v>
      </c>
      <c r="C72" s="687"/>
      <c r="D72" s="685"/>
      <c r="E72" s="684"/>
      <c r="F72" s="685"/>
      <c r="G72" s="684"/>
      <c r="H72" s="685"/>
      <c r="I72" s="684"/>
      <c r="J72" s="685"/>
      <c r="K72" s="686"/>
      <c r="L72" s="686"/>
      <c r="M72" s="687"/>
      <c r="N72" s="685"/>
      <c r="O72" s="686"/>
      <c r="P72" s="685"/>
      <c r="Q72" s="686"/>
      <c r="R72" s="685"/>
      <c r="S72" s="686"/>
      <c r="T72" s="685"/>
      <c r="U72" s="583"/>
      <c r="Z72" s="697"/>
      <c r="AA72" s="676"/>
      <c r="AB72" s="676"/>
      <c r="AC72" s="676"/>
      <c r="AD72" s="676"/>
      <c r="AE72" s="676"/>
      <c r="AF72" s="676"/>
      <c r="AG72" s="676"/>
      <c r="AH72" s="676"/>
      <c r="AI72" s="676"/>
      <c r="AJ72" s="676"/>
      <c r="AK72" s="676"/>
      <c r="AL72" s="676"/>
      <c r="AM72" s="676"/>
      <c r="AN72" s="676"/>
      <c r="AO72" s="676"/>
      <c r="AP72" s="676"/>
      <c r="AQ72" s="676"/>
      <c r="AR72" s="676"/>
      <c r="AS72" s="676"/>
      <c r="AT72" s="676"/>
      <c r="AU72" s="676"/>
      <c r="AV72" s="676"/>
      <c r="AW72" s="676"/>
      <c r="AX72" s="682"/>
      <c r="AY72" s="682"/>
      <c r="AZ72" s="682"/>
      <c r="BA72" s="682"/>
      <c r="BB72" s="682"/>
      <c r="BC72" s="682"/>
      <c r="BD72" s="682"/>
      <c r="BE72" s="682"/>
      <c r="BF72" s="682"/>
      <c r="BG72" s="682"/>
      <c r="BH72" s="682"/>
      <c r="BI72" s="682"/>
      <c r="BJ72" s="682"/>
      <c r="BK72" s="676"/>
      <c r="BL72" s="676"/>
      <c r="BM72" s="676"/>
      <c r="BN72" s="682"/>
      <c r="BO72" s="682"/>
      <c r="BP72" s="682"/>
      <c r="BQ72" s="682"/>
      <c r="BR72" s="682"/>
      <c r="BS72" s="682"/>
      <c r="BT72" s="682"/>
      <c r="BU72" s="682"/>
      <c r="BV72" s="682"/>
      <c r="BW72" s="682"/>
    </row>
    <row r="73" spans="1:75" ht="13.5" customHeight="1">
      <c r="A73" s="696" t="s">
        <v>87</v>
      </c>
      <c r="B73" s="15" t="s">
        <v>55</v>
      </c>
      <c r="C73" s="692" t="str">
        <f>VLOOKUP($C52,'2025年度(1年後期)'!$B$5:$N$207,COLUMN('2025年度(1年後期)'!$K$5),0)&amp;""</f>
        <v/>
      </c>
      <c r="D73" s="693"/>
      <c r="E73" s="698" t="str">
        <f>VLOOKUP($C52,'2025年度(2年後期)'!$B$5:$N$207,COLUMN('2025年度(2年後期)'!$K$5),0)&amp;""</f>
        <v/>
      </c>
      <c r="F73" s="693"/>
      <c r="G73" s="698" t="str">
        <f>VLOOKUP($C52,'2025年度(3年後期)'!$B$5:$N$207,COLUMN('2025年度(3年後期)'!$K$5),0)&amp;""</f>
        <v/>
      </c>
      <c r="H73" s="693"/>
      <c r="I73" s="698" t="str">
        <f>VLOOKUP($C52,'2025年度(4年後期)'!$B$5:$N$206,COLUMN('2025年度(4年後期)'!$K$5),0)&amp;""</f>
        <v/>
      </c>
      <c r="J73" s="693"/>
      <c r="K73" s="694" t="str">
        <f>VLOOKUP($C52,'2025年度(助産後期)'!$B$5:$N$207,COLUMN('2025年度(助産後期)'!$K$5),0)&amp;""</f>
        <v/>
      </c>
      <c r="L73" s="694"/>
      <c r="M73" s="692" t="str">
        <f>VLOOKUP($C52,'2025年度(M1後期)'!$B$5:$N$207,COLUMN('2025年度(M1後期)'!$K$5),0)&amp;""</f>
        <v/>
      </c>
      <c r="N73" s="693"/>
      <c r="O73" s="694" t="str">
        <f>VLOOKUP($C52,'2025年度(M2後期)'!$B$5:$N$207,COLUMN('2025年度(M2後期)'!$K$5),0)&amp;""</f>
        <v/>
      </c>
      <c r="P73" s="693"/>
      <c r="Q73" s="694" t="str">
        <f>VLOOKUP($C52,'2025年度(D1後期)'!$B$5:$N$207,COLUMN('2025年度(D1後期)'!$K$5),0)&amp;""</f>
        <v/>
      </c>
      <c r="R73" s="693"/>
      <c r="S73" s="694" t="str">
        <f>VLOOKUP($C52,'2025年度(D23後期)'!$B$5:$N$207,COLUMN('2025年度(D23後期)'!$K$5),0)&amp;""</f>
        <v/>
      </c>
      <c r="T73" s="693"/>
      <c r="U73" s="21"/>
      <c r="Z73" s="695" t="str">
        <f>A73</f>
        <v>５時限（16：50～18：20）</v>
      </c>
      <c r="AA73" s="680"/>
      <c r="AB73" s="680"/>
      <c r="AC73" s="680"/>
      <c r="AD73" s="680"/>
      <c r="AE73" s="680"/>
      <c r="AF73" s="680"/>
      <c r="AG73" s="680"/>
      <c r="AH73" s="680"/>
      <c r="AI73" s="680"/>
      <c r="AJ73" s="680"/>
      <c r="AK73" s="680"/>
      <c r="AL73" s="680"/>
      <c r="AM73" s="680"/>
      <c r="AN73" s="680"/>
      <c r="AO73" s="680"/>
      <c r="AP73" s="680"/>
      <c r="AQ73" s="680"/>
      <c r="AR73" s="680"/>
      <c r="AS73" s="680"/>
      <c r="AT73" s="680"/>
      <c r="AU73" s="680"/>
      <c r="AV73" s="680"/>
      <c r="AW73" s="680"/>
      <c r="AX73" s="680"/>
      <c r="AY73" s="680"/>
      <c r="AZ73" s="680"/>
      <c r="BA73" s="680"/>
      <c r="BB73" s="680"/>
      <c r="BC73" s="680"/>
      <c r="BD73" s="680"/>
      <c r="BE73" s="680"/>
      <c r="BF73" s="680"/>
      <c r="BG73" s="680"/>
      <c r="BH73" s="680"/>
      <c r="BI73" s="680"/>
      <c r="BJ73" s="680"/>
      <c r="BK73" s="674"/>
      <c r="BL73" s="674"/>
      <c r="BM73" s="674"/>
      <c r="BN73" s="680"/>
      <c r="BO73" s="680"/>
      <c r="BP73" s="680"/>
      <c r="BQ73" s="680"/>
      <c r="BR73" s="680"/>
      <c r="BS73" s="680"/>
      <c r="BT73" s="680"/>
      <c r="BU73" s="680"/>
      <c r="BV73" s="680"/>
      <c r="BW73" s="680"/>
    </row>
    <row r="74" spans="1:75" ht="13.5" customHeight="1">
      <c r="A74" s="696"/>
      <c r="B74" s="15" t="s">
        <v>58</v>
      </c>
      <c r="C74" s="688" t="str">
        <f>IFERROR(VLOOKUP(C73,科目・教員!$A$2:$B$349,2,0),"")</f>
        <v/>
      </c>
      <c r="D74" s="689"/>
      <c r="E74" s="690" t="str">
        <f>IFERROR(VLOOKUP(E73,科目・教員!$A$2:$B$349,2,0),"")</f>
        <v/>
      </c>
      <c r="F74" s="689"/>
      <c r="G74" s="690" t="str">
        <f>IFERROR(VLOOKUP(G73,科目・教員!$A$2:$B$349,2,0),"")</f>
        <v/>
      </c>
      <c r="H74" s="689"/>
      <c r="I74" s="690" t="str">
        <f>IFERROR(VLOOKUP(I73,科目・教員!$A$2:$B$349,2,0),"")</f>
        <v/>
      </c>
      <c r="J74" s="689"/>
      <c r="K74" s="691" t="str">
        <f>IFERROR(VLOOKUP(K73,科目・教員!$A$2:$B$349,2,0),"")</f>
        <v/>
      </c>
      <c r="L74" s="691"/>
      <c r="M74" s="688" t="str">
        <f>IFERROR(VLOOKUP(M73,科目・教員!$A$2:$B$349,2,0),"")</f>
        <v/>
      </c>
      <c r="N74" s="689"/>
      <c r="O74" s="691" t="str">
        <f>IFERROR(VLOOKUP(O73,科目・教員!$A$2:$B$349,2,0),"")</f>
        <v/>
      </c>
      <c r="P74" s="689"/>
      <c r="Q74" s="691" t="str">
        <f>IFERROR(VLOOKUP(Q73,科目・教員!$A$2:$B$349,2,0),"")</f>
        <v/>
      </c>
      <c r="R74" s="689"/>
      <c r="S74" s="691" t="str">
        <f>IFERROR(VLOOKUP(S73,科目・教員!$A$2:$B$349,2,0),"")</f>
        <v/>
      </c>
      <c r="T74" s="689"/>
      <c r="U74" s="21"/>
      <c r="Z74" s="696"/>
      <c r="AA74" s="681"/>
      <c r="AB74" s="681"/>
      <c r="AC74" s="681"/>
      <c r="AD74" s="681"/>
      <c r="AE74" s="681"/>
      <c r="AF74" s="681"/>
      <c r="AG74" s="681"/>
      <c r="AH74" s="681"/>
      <c r="AI74" s="681"/>
      <c r="AJ74" s="681"/>
      <c r="AK74" s="681"/>
      <c r="AL74" s="681"/>
      <c r="AM74" s="681"/>
      <c r="AN74" s="681"/>
      <c r="AO74" s="681"/>
      <c r="AP74" s="681"/>
      <c r="AQ74" s="681"/>
      <c r="AR74" s="681"/>
      <c r="AS74" s="681"/>
      <c r="AT74" s="681"/>
      <c r="AU74" s="681"/>
      <c r="AV74" s="681"/>
      <c r="AW74" s="681"/>
      <c r="AX74" s="681"/>
      <c r="AY74" s="681"/>
      <c r="AZ74" s="681"/>
      <c r="BA74" s="681"/>
      <c r="BB74" s="681"/>
      <c r="BC74" s="681"/>
      <c r="BD74" s="681"/>
      <c r="BE74" s="681"/>
      <c r="BF74" s="681"/>
      <c r="BG74" s="681"/>
      <c r="BH74" s="681"/>
      <c r="BI74" s="681"/>
      <c r="BJ74" s="681"/>
      <c r="BK74" s="675"/>
      <c r="BL74" s="675"/>
      <c r="BM74" s="675"/>
      <c r="BN74" s="681"/>
      <c r="BO74" s="681"/>
      <c r="BP74" s="681"/>
      <c r="BQ74" s="681"/>
      <c r="BR74" s="681"/>
      <c r="BS74" s="681"/>
      <c r="BT74" s="681"/>
      <c r="BU74" s="681"/>
      <c r="BV74" s="681"/>
      <c r="BW74" s="681"/>
    </row>
    <row r="75" spans="1:75" ht="13.5" customHeight="1">
      <c r="A75" s="696"/>
      <c r="B75" s="15" t="s">
        <v>60</v>
      </c>
      <c r="C75" s="688" t="str">
        <f>VLOOKUP($C52,'2025年度(1年後期)'!$B$5:$N$207,COLUMN('2025年度(1年後期)'!$K$5)+1,0)&amp;""</f>
        <v/>
      </c>
      <c r="D75" s="689"/>
      <c r="E75" s="690" t="str">
        <f>VLOOKUP($C52,'2025年度(2年後期)'!$B$5:$N$207,COLUMN('2025年度(2年後期)'!$K$5)+1,0)&amp;""</f>
        <v/>
      </c>
      <c r="F75" s="689"/>
      <c r="G75" s="690" t="str">
        <f>VLOOKUP($C52,'2025年度(3年後期)'!$B$5:$N$207,COLUMN('2025年度(3年後期)'!$K$5)+1,0)&amp;""</f>
        <v/>
      </c>
      <c r="H75" s="689"/>
      <c r="I75" s="690" t="str">
        <f>VLOOKUP($C52,'2025年度(4年後期)'!$B$5:$N$206,COLUMN('2025年度(4年後期)'!$K$5)+1,0)&amp;""</f>
        <v/>
      </c>
      <c r="J75" s="689"/>
      <c r="K75" s="691" t="str">
        <f>VLOOKUP($C52,'2025年度(助産後期)'!$B$5:$N$207,COLUMN('2025年度(助産後期)'!$K$5)+1,0)&amp;""</f>
        <v/>
      </c>
      <c r="L75" s="691"/>
      <c r="M75" s="688" t="str">
        <f>VLOOKUP($C52,'2025年度(M1後期)'!$B$5:$N$207,COLUMN('2025年度(M1後期)'!$K$5)+1,0)&amp;""</f>
        <v/>
      </c>
      <c r="N75" s="689"/>
      <c r="O75" s="691" t="str">
        <f>VLOOKUP($C52,'2025年度(M1後期)'!$B$5:$N$207,COLUMN('2025年度(M1後期)'!$K$5)+1,0)&amp;""</f>
        <v/>
      </c>
      <c r="P75" s="689"/>
      <c r="Q75" s="691" t="str">
        <f>VLOOKUP($C52,'2025年度(D1後期)'!$B$5:$N$207,COLUMN('2025年度(D1後期)'!$K$5)+1,0)&amp;""</f>
        <v/>
      </c>
      <c r="R75" s="689"/>
      <c r="S75" s="691" t="str">
        <f>VLOOKUP($C52,'2025年度(D23後期)'!$B$5:$N$207,COLUMN('2025年度(D23後期)'!$K$5)+1,0)&amp;""</f>
        <v/>
      </c>
      <c r="T75" s="689"/>
      <c r="U75" s="21"/>
      <c r="Z75" s="696"/>
      <c r="AA75" s="681"/>
      <c r="AB75" s="681"/>
      <c r="AC75" s="681"/>
      <c r="AD75" s="681"/>
      <c r="AE75" s="681"/>
      <c r="AF75" s="681"/>
      <c r="AG75" s="681"/>
      <c r="AH75" s="681"/>
      <c r="AI75" s="681"/>
      <c r="AJ75" s="681"/>
      <c r="AK75" s="681"/>
      <c r="AL75" s="681"/>
      <c r="AM75" s="681"/>
      <c r="AN75" s="681"/>
      <c r="AO75" s="681"/>
      <c r="AP75" s="681"/>
      <c r="AQ75" s="681"/>
      <c r="AR75" s="681"/>
      <c r="AS75" s="681"/>
      <c r="AT75" s="681"/>
      <c r="AU75" s="681"/>
      <c r="AV75" s="681"/>
      <c r="AW75" s="681"/>
      <c r="AX75" s="681"/>
      <c r="AY75" s="681"/>
      <c r="AZ75" s="681"/>
      <c r="BA75" s="681"/>
      <c r="BB75" s="681"/>
      <c r="BC75" s="681"/>
      <c r="BD75" s="681"/>
      <c r="BE75" s="681"/>
      <c r="BF75" s="681"/>
      <c r="BG75" s="681"/>
      <c r="BH75" s="681"/>
      <c r="BI75" s="681"/>
      <c r="BJ75" s="681"/>
      <c r="BK75" s="675"/>
      <c r="BL75" s="675"/>
      <c r="BM75" s="675"/>
      <c r="BN75" s="681"/>
      <c r="BO75" s="681"/>
      <c r="BP75" s="681"/>
      <c r="BQ75" s="681"/>
      <c r="BR75" s="681"/>
      <c r="BS75" s="681"/>
      <c r="BT75" s="681"/>
      <c r="BU75" s="681"/>
      <c r="BV75" s="681"/>
      <c r="BW75" s="681"/>
    </row>
    <row r="76" spans="1:75" ht="13.5" customHeight="1">
      <c r="A76" s="697"/>
      <c r="B76" s="16" t="s">
        <v>62</v>
      </c>
      <c r="C76" s="687"/>
      <c r="D76" s="685"/>
      <c r="E76" s="684"/>
      <c r="F76" s="685"/>
      <c r="G76" s="684"/>
      <c r="H76" s="685"/>
      <c r="I76" s="684"/>
      <c r="J76" s="685"/>
      <c r="K76" s="686"/>
      <c r="L76" s="686"/>
      <c r="M76" s="687"/>
      <c r="N76" s="685"/>
      <c r="O76" s="686"/>
      <c r="P76" s="685"/>
      <c r="Q76" s="686"/>
      <c r="R76" s="685"/>
      <c r="S76" s="686"/>
      <c r="T76" s="685"/>
      <c r="U76" s="22"/>
      <c r="V76" s="19"/>
      <c r="W76" s="19"/>
      <c r="X76" s="19"/>
      <c r="Y76" s="19"/>
      <c r="Z76" s="697"/>
      <c r="AA76" s="682"/>
      <c r="AB76" s="682"/>
      <c r="AC76" s="682"/>
      <c r="AD76" s="682"/>
      <c r="AE76" s="682"/>
      <c r="AF76" s="682"/>
      <c r="AG76" s="682"/>
      <c r="AH76" s="682"/>
      <c r="AI76" s="682"/>
      <c r="AJ76" s="682"/>
      <c r="AK76" s="682"/>
      <c r="AL76" s="682"/>
      <c r="AM76" s="682"/>
      <c r="AN76" s="682"/>
      <c r="AO76" s="682"/>
      <c r="AP76" s="682"/>
      <c r="AQ76" s="682"/>
      <c r="AR76" s="682"/>
      <c r="AS76" s="682"/>
      <c r="AT76" s="682"/>
      <c r="AU76" s="682"/>
      <c r="AV76" s="682"/>
      <c r="AW76" s="682"/>
      <c r="AX76" s="682"/>
      <c r="AY76" s="682"/>
      <c r="AZ76" s="682"/>
      <c r="BA76" s="682"/>
      <c r="BB76" s="682"/>
      <c r="BC76" s="682"/>
      <c r="BD76" s="682"/>
      <c r="BE76" s="682"/>
      <c r="BF76" s="682"/>
      <c r="BG76" s="682"/>
      <c r="BH76" s="682"/>
      <c r="BI76" s="682"/>
      <c r="BJ76" s="682"/>
      <c r="BK76" s="676"/>
      <c r="BL76" s="676"/>
      <c r="BM76" s="676"/>
      <c r="BN76" s="682"/>
      <c r="BO76" s="682"/>
      <c r="BP76" s="682"/>
      <c r="BQ76" s="682"/>
      <c r="BR76" s="682"/>
      <c r="BS76" s="682"/>
      <c r="BT76" s="682"/>
      <c r="BU76" s="682"/>
      <c r="BV76" s="682"/>
      <c r="BW76" s="682"/>
    </row>
    <row r="77" spans="1:75" ht="21.75">
      <c r="A77" s="5"/>
      <c r="B77" s="6"/>
      <c r="C77" s="722">
        <f>C52+1</f>
        <v>46085</v>
      </c>
      <c r="D77" s="722"/>
      <c r="E77" s="722"/>
      <c r="F77" s="722"/>
      <c r="G77" s="722"/>
      <c r="H77" s="722"/>
      <c r="I77" s="722"/>
      <c r="J77" s="722"/>
      <c r="K77" s="722"/>
      <c r="L77" s="722"/>
      <c r="M77" s="722"/>
      <c r="N77" s="722"/>
      <c r="O77" s="722"/>
      <c r="P77" s="722"/>
      <c r="Q77" s="722"/>
      <c r="R77" s="722"/>
      <c r="S77" s="722"/>
      <c r="T77" s="722"/>
      <c r="U77" s="781">
        <f>C77</f>
        <v>46085</v>
      </c>
      <c r="V77" s="782"/>
      <c r="W77" s="782"/>
      <c r="X77" s="782"/>
      <c r="Y77" s="782"/>
      <c r="Z77" s="783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96" t="s">
        <v>54</v>
      </c>
      <c r="B78" s="12" t="s">
        <v>55</v>
      </c>
      <c r="C78" s="705" t="str">
        <f>VLOOKUP($C77,'2025年度(1年後期)'!$B$5:$N$207,COLUMN('2025年度(1年後期)'!$C$5),0)&amp;""</f>
        <v/>
      </c>
      <c r="D78" s="706"/>
      <c r="E78" s="713" t="str">
        <f>VLOOKUP($C77,'2025年度(2年後期)'!$B$5:$N$207,COLUMN('2025年度(2年後期)'!$C$5),0)&amp;""</f>
        <v/>
      </c>
      <c r="F78" s="706"/>
      <c r="G78" s="713" t="str">
        <f>VLOOKUP($C77,'2025年度(3年後期)'!$B$5:$N$207,COLUMN('2025年度(3年後期)'!$C$5),0)&amp;""</f>
        <v/>
      </c>
      <c r="H78" s="706"/>
      <c r="I78" s="713" t="str">
        <f>VLOOKUP($C77,'2025年度(4年後期)'!$B$5:$N$206,COLUMN('2025年度(4年後期)'!$C$5),0)&amp;""</f>
        <v/>
      </c>
      <c r="J78" s="706"/>
      <c r="K78" s="693" t="str">
        <f>VLOOKUP($C77,'2025年度(助産後期)'!$B$5:$N$207,COLUMN('2025年度(助産後期)'!$C$5),0)&amp;""</f>
        <v/>
      </c>
      <c r="L78" s="709"/>
      <c r="M78" s="723" t="str">
        <f>VLOOKUP($C77,'2025年度(M1後期)'!$B$5:$N$207,COLUMN('2025年度(M1後期)'!$C$5),0)&amp;""</f>
        <v/>
      </c>
      <c r="N78" s="709"/>
      <c r="O78" s="713" t="str">
        <f>VLOOKUP($C77,'2025年度(M2後期)'!$B$5:$N$207,COLUMN('2025年度(M2後期)'!$C$5),0)&amp;""</f>
        <v/>
      </c>
      <c r="P78" s="706"/>
      <c r="Q78" s="713" t="str">
        <f>VLOOKUP($C77,'2025年度(D1後期)'!$B$5:$N$207,COLUMN('2025年度(D1後期)'!$C$5),0)&amp;""</f>
        <v/>
      </c>
      <c r="R78" s="706"/>
      <c r="S78" s="693" t="str">
        <f>VLOOKUP($C77,'2025年度(D23後期)'!$B$5:$N$207,COLUMN('2025年度(D23後期)'!$C$5),0)&amp;""</f>
        <v/>
      </c>
      <c r="T78" s="706"/>
      <c r="U78" s="25"/>
      <c r="Z78" s="695" t="str">
        <f>A78</f>
        <v xml:space="preserve">１時限（09：20～10：50） </v>
      </c>
      <c r="AA78" s="680"/>
      <c r="AB78" s="680"/>
      <c r="AC78" s="680"/>
      <c r="AD78" s="680"/>
      <c r="AE78" s="680"/>
      <c r="AF78" s="680"/>
      <c r="AG78" s="680"/>
      <c r="AH78" s="680"/>
      <c r="AI78" s="680"/>
      <c r="AJ78" s="680"/>
      <c r="AK78" s="680"/>
      <c r="AL78" s="680"/>
      <c r="AM78" s="680"/>
      <c r="AN78" s="680"/>
      <c r="AO78" s="680"/>
      <c r="AP78" s="680"/>
      <c r="AQ78" s="680"/>
      <c r="AR78" s="680"/>
      <c r="AS78" s="680"/>
      <c r="AT78" s="680"/>
      <c r="AU78" s="680"/>
      <c r="AV78" s="680"/>
      <c r="AW78" s="680"/>
      <c r="AX78" s="680"/>
      <c r="AY78" s="680"/>
      <c r="AZ78" s="680"/>
      <c r="BA78" s="680"/>
      <c r="BB78" s="680"/>
      <c r="BC78" s="680"/>
      <c r="BD78" s="680"/>
      <c r="BE78" s="680"/>
      <c r="BF78" s="680"/>
      <c r="BG78" s="680"/>
      <c r="BH78" s="680"/>
      <c r="BI78" s="680"/>
      <c r="BJ78" s="680"/>
      <c r="BK78" s="674"/>
      <c r="BL78" s="674"/>
      <c r="BM78" s="674"/>
      <c r="BN78" s="680"/>
      <c r="BO78" s="680"/>
      <c r="BP78" s="680"/>
      <c r="BQ78" s="680"/>
      <c r="BR78" s="680"/>
      <c r="BS78" s="680"/>
      <c r="BT78" s="680"/>
      <c r="BU78" s="680"/>
      <c r="BV78" s="680"/>
      <c r="BW78" s="680"/>
    </row>
    <row r="79" spans="1:75" ht="13.5" customHeight="1">
      <c r="A79" s="696"/>
      <c r="B79" s="15" t="s">
        <v>58</v>
      </c>
      <c r="C79" s="708" t="str">
        <f>IFERROR(VLOOKUP(C78,科目・教員!$A$2:$B$349,2,0),"")</f>
        <v/>
      </c>
      <c r="D79" s="707"/>
      <c r="E79" s="716" t="str">
        <f>IFERROR(VLOOKUP(E78,科目・教員!$A$2:$B$349,2,0),"")</f>
        <v/>
      </c>
      <c r="F79" s="707"/>
      <c r="G79" s="716" t="str">
        <f>IFERROR(VLOOKUP(G78,科目・教員!$A$2:$B$349,2,0),"")</f>
        <v/>
      </c>
      <c r="H79" s="707"/>
      <c r="I79" s="716" t="str">
        <f>IFERROR(VLOOKUP(I78,科目・教員!$A$2:$B$349,2,0),"")</f>
        <v/>
      </c>
      <c r="J79" s="707"/>
      <c r="K79" s="689" t="str">
        <f>IFERROR(VLOOKUP(K78,科目・教員!$A$2:$B$349,2,0),"")</f>
        <v/>
      </c>
      <c r="L79" s="717"/>
      <c r="M79" s="718" t="str">
        <f>IFERROR(VLOOKUP(M78,科目・教員!$A$2:$B$349,2,0),"")</f>
        <v/>
      </c>
      <c r="N79" s="707"/>
      <c r="O79" s="716" t="str">
        <f>IFERROR(VLOOKUP(O78,科目・教員!$A$2:$B$349,2,0),"")</f>
        <v/>
      </c>
      <c r="P79" s="707"/>
      <c r="Q79" s="716" t="str">
        <f>IFERROR(VLOOKUP(Q78,科目・教員!$A$2:$B$349,2,0),"")</f>
        <v/>
      </c>
      <c r="R79" s="707"/>
      <c r="S79" s="689" t="str">
        <f>IFERROR(VLOOKUP(S78,科目・教員!$A$2:$B$349,2,0),"")</f>
        <v/>
      </c>
      <c r="T79" s="707"/>
      <c r="U79" s="25"/>
      <c r="Z79" s="696"/>
      <c r="AA79" s="681"/>
      <c r="AB79" s="681"/>
      <c r="AC79" s="681"/>
      <c r="AD79" s="681"/>
      <c r="AE79" s="681"/>
      <c r="AF79" s="681"/>
      <c r="AG79" s="681"/>
      <c r="AH79" s="681"/>
      <c r="AI79" s="681"/>
      <c r="AJ79" s="681"/>
      <c r="AK79" s="681"/>
      <c r="AL79" s="681"/>
      <c r="AM79" s="681"/>
      <c r="AN79" s="681"/>
      <c r="AO79" s="681"/>
      <c r="AP79" s="681"/>
      <c r="AQ79" s="681"/>
      <c r="AR79" s="681"/>
      <c r="AS79" s="681"/>
      <c r="AT79" s="681"/>
      <c r="AU79" s="681"/>
      <c r="AV79" s="681"/>
      <c r="AW79" s="681"/>
      <c r="AX79" s="681"/>
      <c r="AY79" s="681"/>
      <c r="AZ79" s="681"/>
      <c r="BA79" s="681"/>
      <c r="BB79" s="681"/>
      <c r="BC79" s="681"/>
      <c r="BD79" s="681"/>
      <c r="BE79" s="681"/>
      <c r="BF79" s="681"/>
      <c r="BG79" s="681"/>
      <c r="BH79" s="681"/>
      <c r="BI79" s="681"/>
      <c r="BJ79" s="681"/>
      <c r="BK79" s="675"/>
      <c r="BL79" s="675"/>
      <c r="BM79" s="675"/>
      <c r="BN79" s="681"/>
      <c r="BO79" s="681"/>
      <c r="BP79" s="681"/>
      <c r="BQ79" s="681"/>
      <c r="BR79" s="681"/>
      <c r="BS79" s="681"/>
      <c r="BT79" s="681"/>
      <c r="BU79" s="681"/>
      <c r="BV79" s="681"/>
      <c r="BW79" s="681"/>
    </row>
    <row r="80" spans="1:75" ht="13.5" customHeight="1">
      <c r="A80" s="696"/>
      <c r="B80" s="15" t="s">
        <v>60</v>
      </c>
      <c r="C80" s="708" t="str">
        <f>VLOOKUP($C77,'2025年度(1年後期)'!$B$5:$N$207,COLUMN('2025年度(1年後期)'!$C$5)+1,0)&amp;""</f>
        <v/>
      </c>
      <c r="D80" s="707"/>
      <c r="E80" s="716" t="str">
        <f>VLOOKUP($C77,'2025年度(2年後期)'!$B$5:$N$207,COLUMN('2025年度(2年後期)'!$C$5)+1,0)&amp;""</f>
        <v/>
      </c>
      <c r="F80" s="707"/>
      <c r="G80" s="716" t="str">
        <f>VLOOKUP($C77,'2025年度(3年後期)'!$B$5:$N$207,COLUMN('2025年度(3年後期)'!$C$5)+1,0)&amp;""</f>
        <v/>
      </c>
      <c r="H80" s="707"/>
      <c r="I80" s="716" t="str">
        <f>VLOOKUP($C77,'2025年度(4年後期)'!$B$5:$N$206,COLUMN('2025年度(4年後期)'!$C$5)+1,0)&amp;""</f>
        <v/>
      </c>
      <c r="J80" s="707"/>
      <c r="K80" s="689" t="str">
        <f>VLOOKUP($C77,'2025年度(助産後期)'!$B$5:$N$207,COLUMN('2025年度(助産後期)'!$C$5)+1,0)&amp;""</f>
        <v/>
      </c>
      <c r="L80" s="717"/>
      <c r="M80" s="718" t="str">
        <f>VLOOKUP($C77,'2025年度(M1後期)'!$B$5:$N$207,COLUMN('2025年度(M1後期)'!$C$5)+1,0)&amp;""</f>
        <v/>
      </c>
      <c r="N80" s="707"/>
      <c r="O80" s="716" t="str">
        <f>VLOOKUP($C77,'2025年度(M2後期)'!$B$5:$N$207,COLUMN('2025年度(M2後期)'!$C$5)+1,0)&amp;""</f>
        <v/>
      </c>
      <c r="P80" s="707"/>
      <c r="Q80" s="716" t="str">
        <f>VLOOKUP($C77,'2025年度(D1後期)'!$B$5:$N$207,COLUMN('2025年度(D1後期)'!$C$5)+1,0)&amp;""</f>
        <v/>
      </c>
      <c r="R80" s="707"/>
      <c r="S80" s="689" t="str">
        <f>VLOOKUP($C77,'2025年度(D23後期)'!$B$5:$N$207,COLUMN('2025年度(D23後期)'!$C$5)+1,0)&amp;""</f>
        <v/>
      </c>
      <c r="T80" s="707"/>
      <c r="U80" s="25"/>
      <c r="Z80" s="696"/>
      <c r="AA80" s="681"/>
      <c r="AB80" s="681"/>
      <c r="AC80" s="681"/>
      <c r="AD80" s="681"/>
      <c r="AE80" s="681"/>
      <c r="AF80" s="681"/>
      <c r="AG80" s="681"/>
      <c r="AH80" s="681"/>
      <c r="AI80" s="681"/>
      <c r="AJ80" s="681"/>
      <c r="AK80" s="681"/>
      <c r="AL80" s="681"/>
      <c r="AM80" s="681"/>
      <c r="AN80" s="681"/>
      <c r="AO80" s="681"/>
      <c r="AP80" s="681"/>
      <c r="AQ80" s="681"/>
      <c r="AR80" s="681"/>
      <c r="AS80" s="681"/>
      <c r="AT80" s="681"/>
      <c r="AU80" s="681"/>
      <c r="AV80" s="681"/>
      <c r="AW80" s="681"/>
      <c r="AX80" s="681"/>
      <c r="AY80" s="681"/>
      <c r="AZ80" s="681"/>
      <c r="BA80" s="681"/>
      <c r="BB80" s="681"/>
      <c r="BC80" s="681"/>
      <c r="BD80" s="681"/>
      <c r="BE80" s="681"/>
      <c r="BF80" s="681"/>
      <c r="BG80" s="681"/>
      <c r="BH80" s="681"/>
      <c r="BI80" s="681"/>
      <c r="BJ80" s="681"/>
      <c r="BK80" s="675"/>
      <c r="BL80" s="675"/>
      <c r="BM80" s="675"/>
      <c r="BN80" s="681"/>
      <c r="BO80" s="681"/>
      <c r="BP80" s="681"/>
      <c r="BQ80" s="681"/>
      <c r="BR80" s="681"/>
      <c r="BS80" s="681"/>
      <c r="BT80" s="681"/>
      <c r="BU80" s="681"/>
      <c r="BV80" s="681"/>
      <c r="BW80" s="681"/>
    </row>
    <row r="81" spans="1:75" ht="13.5" customHeight="1">
      <c r="A81" s="697"/>
      <c r="B81" s="16" t="s">
        <v>62</v>
      </c>
      <c r="C81" s="687"/>
      <c r="D81" s="719"/>
      <c r="E81" s="684"/>
      <c r="F81" s="719"/>
      <c r="G81" s="684"/>
      <c r="H81" s="719"/>
      <c r="I81" s="684"/>
      <c r="J81" s="719"/>
      <c r="K81" s="686"/>
      <c r="L81" s="720"/>
      <c r="M81" s="721"/>
      <c r="N81" s="719"/>
      <c r="O81" s="684"/>
      <c r="P81" s="719"/>
      <c r="Q81" s="684"/>
      <c r="R81" s="719"/>
      <c r="S81" s="686"/>
      <c r="T81" s="719"/>
      <c r="U81" s="25"/>
      <c r="Z81" s="697"/>
      <c r="AA81" s="682"/>
      <c r="AB81" s="682"/>
      <c r="AC81" s="682"/>
      <c r="AD81" s="682"/>
      <c r="AE81" s="682"/>
      <c r="AF81" s="682"/>
      <c r="AG81" s="682"/>
      <c r="AH81" s="682"/>
      <c r="AI81" s="682"/>
      <c r="AJ81" s="682"/>
      <c r="AK81" s="682"/>
      <c r="AL81" s="682"/>
      <c r="AM81" s="682"/>
      <c r="AN81" s="682"/>
      <c r="AO81" s="682"/>
      <c r="AP81" s="682"/>
      <c r="AQ81" s="682"/>
      <c r="AR81" s="682"/>
      <c r="AS81" s="682"/>
      <c r="AT81" s="682"/>
      <c r="AU81" s="682"/>
      <c r="AV81" s="682"/>
      <c r="AW81" s="682"/>
      <c r="AX81" s="682"/>
      <c r="AY81" s="682"/>
      <c r="AZ81" s="682"/>
      <c r="BA81" s="682"/>
      <c r="BB81" s="682"/>
      <c r="BC81" s="682"/>
      <c r="BD81" s="682"/>
      <c r="BE81" s="682"/>
      <c r="BF81" s="682"/>
      <c r="BG81" s="682"/>
      <c r="BH81" s="682"/>
      <c r="BI81" s="682"/>
      <c r="BJ81" s="682"/>
      <c r="BK81" s="676"/>
      <c r="BL81" s="676"/>
      <c r="BM81" s="676"/>
      <c r="BN81" s="682"/>
      <c r="BO81" s="682"/>
      <c r="BP81" s="682"/>
      <c r="BQ81" s="682"/>
      <c r="BR81" s="682"/>
      <c r="BS81" s="682"/>
      <c r="BT81" s="682"/>
      <c r="BU81" s="682"/>
      <c r="BV81" s="682"/>
      <c r="BW81" s="682"/>
    </row>
    <row r="82" spans="1:75" ht="13.5" customHeight="1">
      <c r="A82" s="696" t="s">
        <v>64</v>
      </c>
      <c r="B82" s="15" t="s">
        <v>55</v>
      </c>
      <c r="C82" s="705" t="str">
        <f>VLOOKUP($C77,'2025年度(1年後期)'!$B$5:$N$207,COLUMN('2025年度(1年後期)'!$E$5),0)&amp;""</f>
        <v/>
      </c>
      <c r="D82" s="706"/>
      <c r="E82" s="713" t="str">
        <f>VLOOKUP($C77,'2025年度(2年後期)'!$B$5:$N$207,COLUMN('2025年度(2年後期)'!$E$5),0)&amp;""</f>
        <v/>
      </c>
      <c r="F82" s="706"/>
      <c r="G82" s="713" t="str">
        <f>VLOOKUP($C77,'2025年度(3年後期)'!$B$5:$N$207,COLUMN('2025年度(3年後期)'!$E$5),0)&amp;""</f>
        <v/>
      </c>
      <c r="H82" s="706"/>
      <c r="I82" s="713" t="str">
        <f>VLOOKUP($C77,'2025年度(4年後期)'!$B$5:$N$206,COLUMN('2025年度(4年後期)'!$E$5),0)&amp;""</f>
        <v/>
      </c>
      <c r="J82" s="706"/>
      <c r="K82" s="693" t="str">
        <f>VLOOKUP($C77,'2025年度(助産後期)'!$B$5:$N$207,COLUMN('2025年度(助産後期)'!$E$5),0)&amp;""</f>
        <v/>
      </c>
      <c r="L82" s="709"/>
      <c r="M82" s="705" t="str">
        <f>VLOOKUP($C77,'2025年度(M1後期)'!$B$5:$N$207,COLUMN('2025年度(M1後期)'!$E$5),0)&amp;""</f>
        <v/>
      </c>
      <c r="N82" s="706"/>
      <c r="O82" s="693" t="str">
        <f>VLOOKUP($C77,'2025年度(M2後期)'!$B$5:$N$207,COLUMN('2025年度(M2後期)'!$E$5),0)&amp;""</f>
        <v/>
      </c>
      <c r="P82" s="706"/>
      <c r="Q82" s="693" t="str">
        <f>VLOOKUP($C77,'2025年度(D1後期)'!$B$5:$N$207,COLUMN('2025年度(D1後期)'!$E$5),0)&amp;""</f>
        <v/>
      </c>
      <c r="R82" s="706"/>
      <c r="S82" s="693" t="str">
        <f>VLOOKUP($C77,'2025年度(D23後期)'!$B$5:$N$207,COLUMN('2025年度(D23後期)'!$E$5),0)&amp;""</f>
        <v/>
      </c>
      <c r="T82" s="706"/>
      <c r="U82" s="21"/>
      <c r="Z82" s="696" t="str">
        <f>A82</f>
        <v>２時限（11：00～12：30）</v>
      </c>
      <c r="AA82" s="680"/>
      <c r="AB82" s="680"/>
      <c r="AC82" s="680"/>
      <c r="AD82" s="680"/>
      <c r="AE82" s="680"/>
      <c r="AF82" s="680"/>
      <c r="AG82" s="680"/>
      <c r="AH82" s="680"/>
      <c r="AI82" s="680"/>
      <c r="AJ82" s="680"/>
      <c r="AK82" s="680"/>
      <c r="AL82" s="680"/>
      <c r="AM82" s="680"/>
      <c r="AN82" s="680"/>
      <c r="AO82" s="680"/>
      <c r="AP82" s="680"/>
      <c r="AQ82" s="680"/>
      <c r="AR82" s="680"/>
      <c r="AS82" s="680"/>
      <c r="AT82" s="680"/>
      <c r="AU82" s="680"/>
      <c r="AV82" s="680"/>
      <c r="AW82" s="680"/>
      <c r="AX82" s="680"/>
      <c r="AY82" s="680"/>
      <c r="AZ82" s="680"/>
      <c r="BA82" s="680"/>
      <c r="BB82" s="680"/>
      <c r="BC82" s="680"/>
      <c r="BD82" s="680"/>
      <c r="BE82" s="680"/>
      <c r="BF82" s="680"/>
      <c r="BG82" s="680"/>
      <c r="BH82" s="680"/>
      <c r="BI82" s="680"/>
      <c r="BJ82" s="680"/>
      <c r="BK82" s="674"/>
      <c r="BL82" s="674"/>
      <c r="BM82" s="674"/>
      <c r="BN82" s="680"/>
      <c r="BO82" s="680"/>
      <c r="BP82" s="680"/>
      <c r="BQ82" s="680"/>
      <c r="BR82" s="680"/>
      <c r="BS82" s="680"/>
      <c r="BT82" s="680"/>
      <c r="BU82" s="680"/>
      <c r="BV82" s="680"/>
      <c r="BW82" s="680"/>
    </row>
    <row r="83" spans="1:75" ht="13.5" customHeight="1">
      <c r="A83" s="696"/>
      <c r="B83" s="15" t="s">
        <v>58</v>
      </c>
      <c r="C83" s="708" t="str">
        <f>IFERROR(VLOOKUP(C82,科目・教員!$A$2:$B$349,2,0),"")</f>
        <v/>
      </c>
      <c r="D83" s="707"/>
      <c r="E83" s="716" t="str">
        <f>IFERROR(VLOOKUP(E82,科目・教員!$A$2:$B$349,2,0),"")</f>
        <v/>
      </c>
      <c r="F83" s="707"/>
      <c r="G83" s="716" t="str">
        <f>IFERROR(VLOOKUP(G82,科目・教員!$A$2:$B$349,2,0),"")</f>
        <v/>
      </c>
      <c r="H83" s="707"/>
      <c r="I83" s="716" t="str">
        <f>IFERROR(VLOOKUP(I82,科目・教員!$A$2:$B$349,2,0),"")</f>
        <v/>
      </c>
      <c r="J83" s="707"/>
      <c r="K83" s="689" t="str">
        <f>IFERROR(VLOOKUP(K82,科目・教員!$A$2:$B$349,2,0),"")</f>
        <v/>
      </c>
      <c r="L83" s="717"/>
      <c r="M83" s="708" t="str">
        <f>IFERROR(VLOOKUP(M82,科目・教員!$A$2:$B$349,2,0),"")</f>
        <v/>
      </c>
      <c r="N83" s="707"/>
      <c r="O83" s="689" t="str">
        <f>IFERROR(VLOOKUP(O82,科目・教員!$A$2:$B$349,2,0),"")</f>
        <v/>
      </c>
      <c r="P83" s="707"/>
      <c r="Q83" s="689" t="str">
        <f>IFERROR(VLOOKUP(Q82,科目・教員!$A$2:$B$349,2,0),"")</f>
        <v/>
      </c>
      <c r="R83" s="707"/>
      <c r="S83" s="689" t="str">
        <f>IFERROR(VLOOKUP(S82,科目・教員!$A$2:$B$349,2,0),"")</f>
        <v/>
      </c>
      <c r="T83" s="707"/>
      <c r="U83" s="21"/>
      <c r="Z83" s="696"/>
      <c r="AA83" s="681"/>
      <c r="AB83" s="681"/>
      <c r="AC83" s="681"/>
      <c r="AD83" s="681"/>
      <c r="AE83" s="681"/>
      <c r="AF83" s="681"/>
      <c r="AG83" s="681"/>
      <c r="AH83" s="681"/>
      <c r="AI83" s="681"/>
      <c r="AJ83" s="681"/>
      <c r="AK83" s="681"/>
      <c r="AL83" s="681"/>
      <c r="AM83" s="681"/>
      <c r="AN83" s="681"/>
      <c r="AO83" s="681"/>
      <c r="AP83" s="681"/>
      <c r="AQ83" s="681"/>
      <c r="AR83" s="681"/>
      <c r="AS83" s="681"/>
      <c r="AT83" s="681"/>
      <c r="AU83" s="681"/>
      <c r="AV83" s="681"/>
      <c r="AW83" s="681"/>
      <c r="AX83" s="681"/>
      <c r="AY83" s="681"/>
      <c r="AZ83" s="681"/>
      <c r="BA83" s="681"/>
      <c r="BB83" s="681"/>
      <c r="BC83" s="681"/>
      <c r="BD83" s="681"/>
      <c r="BE83" s="681"/>
      <c r="BF83" s="681"/>
      <c r="BG83" s="681"/>
      <c r="BH83" s="681"/>
      <c r="BI83" s="681"/>
      <c r="BJ83" s="681"/>
      <c r="BK83" s="675"/>
      <c r="BL83" s="675"/>
      <c r="BM83" s="675"/>
      <c r="BN83" s="681"/>
      <c r="BO83" s="681"/>
      <c r="BP83" s="681"/>
      <c r="BQ83" s="681"/>
      <c r="BR83" s="681"/>
      <c r="BS83" s="681"/>
      <c r="BT83" s="681"/>
      <c r="BU83" s="681"/>
      <c r="BV83" s="681"/>
      <c r="BW83" s="681"/>
    </row>
    <row r="84" spans="1:75" ht="13.5" customHeight="1">
      <c r="A84" s="696"/>
      <c r="B84" s="15" t="s">
        <v>60</v>
      </c>
      <c r="C84" s="708" t="str">
        <f>VLOOKUP($C77,'2025年度(1年後期)'!$B$5:$N$207,COLUMN('2025年度(1年後期)'!$E$5)+1,0)&amp;""</f>
        <v/>
      </c>
      <c r="D84" s="707"/>
      <c r="E84" s="716" t="str">
        <f>VLOOKUP($C77,'2025年度(2年後期)'!$B$5:$N$207,COLUMN('2025年度(2年後期)'!$E$5)+1,0)&amp;""</f>
        <v/>
      </c>
      <c r="F84" s="707"/>
      <c r="G84" s="716" t="str">
        <f>VLOOKUP($C77,'2025年度(3年後期)'!$B$5:$N$207,COLUMN('2025年度(3年後期)'!$E$5)+1,0)&amp;""</f>
        <v/>
      </c>
      <c r="H84" s="707"/>
      <c r="I84" s="716" t="str">
        <f>VLOOKUP($C77,'2025年度(4年後期)'!$B$5:$N$206,COLUMN('2025年度(4年後期)'!$E$5)+1,0)&amp;""</f>
        <v/>
      </c>
      <c r="J84" s="707"/>
      <c r="K84" s="689" t="str">
        <f>VLOOKUP($C77,'2025年度(助産後期)'!$B$5:$N$207,COLUMN('2025年度(助産後期)'!$E$5)+1,0)&amp;""</f>
        <v/>
      </c>
      <c r="L84" s="717"/>
      <c r="M84" s="708" t="str">
        <f>VLOOKUP($C77,'2025年度(M1後期)'!$B$5:$N$207,COLUMN('2025年度(M1後期)'!$E$5)+1,0)&amp;""</f>
        <v/>
      </c>
      <c r="N84" s="707"/>
      <c r="O84" s="689" t="str">
        <f>VLOOKUP($C77,'2025年度(M2後期)'!$B$5:$N$207,COLUMN('2025年度(M2後期)'!$E$5)+1,0)&amp;""</f>
        <v/>
      </c>
      <c r="P84" s="707"/>
      <c r="Q84" s="689" t="str">
        <f>VLOOKUP($C77,'2025年度(D1後期)'!$B$5:$N$207,COLUMN('2025年度(D1後期)'!$E$5)+1,0)&amp;""</f>
        <v/>
      </c>
      <c r="R84" s="707"/>
      <c r="S84" s="689" t="str">
        <f>VLOOKUP($C77,'2025年度(D23後期)'!$B$5:$N$207,COLUMN('2025年度(D23後期)'!$E$5)+1,0)&amp;""</f>
        <v/>
      </c>
      <c r="T84" s="707"/>
      <c r="U84" s="21"/>
      <c r="Z84" s="696"/>
      <c r="AA84" s="681"/>
      <c r="AB84" s="681"/>
      <c r="AC84" s="681"/>
      <c r="AD84" s="681"/>
      <c r="AE84" s="681"/>
      <c r="AF84" s="681"/>
      <c r="AG84" s="681"/>
      <c r="AH84" s="681"/>
      <c r="AI84" s="681"/>
      <c r="AJ84" s="681"/>
      <c r="AK84" s="681"/>
      <c r="AL84" s="681"/>
      <c r="AM84" s="681"/>
      <c r="AN84" s="681"/>
      <c r="AO84" s="681"/>
      <c r="AP84" s="681"/>
      <c r="AQ84" s="681"/>
      <c r="AR84" s="681"/>
      <c r="AS84" s="681"/>
      <c r="AT84" s="681"/>
      <c r="AU84" s="681"/>
      <c r="AV84" s="681"/>
      <c r="AW84" s="681"/>
      <c r="AX84" s="681"/>
      <c r="AY84" s="681"/>
      <c r="AZ84" s="681"/>
      <c r="BA84" s="681"/>
      <c r="BB84" s="681"/>
      <c r="BC84" s="681"/>
      <c r="BD84" s="681"/>
      <c r="BE84" s="681"/>
      <c r="BF84" s="681"/>
      <c r="BG84" s="681"/>
      <c r="BH84" s="681"/>
      <c r="BI84" s="681"/>
      <c r="BJ84" s="681"/>
      <c r="BK84" s="675"/>
      <c r="BL84" s="675"/>
      <c r="BM84" s="675"/>
      <c r="BN84" s="681"/>
      <c r="BO84" s="681"/>
      <c r="BP84" s="681"/>
      <c r="BQ84" s="681"/>
      <c r="BR84" s="681"/>
      <c r="BS84" s="681"/>
      <c r="BT84" s="681"/>
      <c r="BU84" s="681"/>
      <c r="BV84" s="681"/>
      <c r="BW84" s="681"/>
    </row>
    <row r="85" spans="1:75" ht="13.5" customHeight="1">
      <c r="A85" s="712"/>
      <c r="B85" s="16" t="s">
        <v>62</v>
      </c>
      <c r="C85" s="687"/>
      <c r="D85" s="685"/>
      <c r="E85" s="684"/>
      <c r="F85" s="685"/>
      <c r="G85" s="684"/>
      <c r="H85" s="685"/>
      <c r="I85" s="684"/>
      <c r="J85" s="685"/>
      <c r="K85" s="686"/>
      <c r="L85" s="686"/>
      <c r="M85" s="687"/>
      <c r="N85" s="685"/>
      <c r="O85" s="686"/>
      <c r="P85" s="685"/>
      <c r="Q85" s="686"/>
      <c r="R85" s="685"/>
      <c r="S85" s="686"/>
      <c r="T85" s="685"/>
      <c r="U85" s="21"/>
      <c r="Z85" s="697"/>
      <c r="AA85" s="682"/>
      <c r="AB85" s="682"/>
      <c r="AC85" s="682"/>
      <c r="AD85" s="682"/>
      <c r="AE85" s="682"/>
      <c r="AF85" s="682"/>
      <c r="AG85" s="682"/>
      <c r="AH85" s="682"/>
      <c r="AI85" s="682"/>
      <c r="AJ85" s="682"/>
      <c r="AK85" s="682"/>
      <c r="AL85" s="682"/>
      <c r="AM85" s="682"/>
      <c r="AN85" s="682"/>
      <c r="AO85" s="682"/>
      <c r="AP85" s="682"/>
      <c r="AQ85" s="682"/>
      <c r="AR85" s="682"/>
      <c r="AS85" s="682"/>
      <c r="AT85" s="682"/>
      <c r="AU85" s="682"/>
      <c r="AV85" s="682"/>
      <c r="AW85" s="682"/>
      <c r="AX85" s="682"/>
      <c r="AY85" s="682"/>
      <c r="AZ85" s="682"/>
      <c r="BA85" s="682"/>
      <c r="BB85" s="682"/>
      <c r="BC85" s="682"/>
      <c r="BD85" s="682"/>
      <c r="BE85" s="682"/>
      <c r="BF85" s="682"/>
      <c r="BG85" s="682"/>
      <c r="BH85" s="682"/>
      <c r="BI85" s="682"/>
      <c r="BJ85" s="682"/>
      <c r="BK85" s="676"/>
      <c r="BL85" s="676"/>
      <c r="BM85" s="676"/>
      <c r="BN85" s="682"/>
      <c r="BO85" s="682"/>
      <c r="BP85" s="682"/>
      <c r="BQ85" s="682"/>
      <c r="BR85" s="682"/>
      <c r="BS85" s="682"/>
      <c r="BT85" s="682"/>
      <c r="BU85" s="682"/>
      <c r="BV85" s="682"/>
      <c r="BW85" s="682"/>
    </row>
    <row r="86" spans="1:75" ht="13.5" customHeight="1">
      <c r="A86" s="695" t="s">
        <v>70</v>
      </c>
      <c r="B86" s="17" t="s">
        <v>71</v>
      </c>
      <c r="C86" s="705"/>
      <c r="D86" s="706"/>
      <c r="E86" s="713"/>
      <c r="F86" s="706"/>
      <c r="G86" s="713"/>
      <c r="H86" s="706"/>
      <c r="I86" s="713"/>
      <c r="J86" s="706"/>
      <c r="K86" s="693"/>
      <c r="L86" s="709"/>
      <c r="M86" s="705"/>
      <c r="N86" s="706"/>
      <c r="O86" s="693"/>
      <c r="P86" s="706"/>
      <c r="Q86" s="693"/>
      <c r="R86" s="706"/>
      <c r="S86" s="693"/>
      <c r="T86" s="706"/>
      <c r="U86" s="21"/>
      <c r="Z86" s="696" t="str">
        <f>A86</f>
        <v>昼休み（12：30～13：30）</v>
      </c>
      <c r="AA86" s="680"/>
      <c r="AB86" s="680"/>
      <c r="AC86" s="680"/>
      <c r="AD86" s="680"/>
      <c r="AE86" s="680"/>
      <c r="AF86" s="680"/>
      <c r="AG86" s="680"/>
      <c r="AH86" s="680"/>
      <c r="AI86" s="680"/>
      <c r="AJ86" s="680"/>
      <c r="AK86" s="680"/>
      <c r="AL86" s="680"/>
      <c r="AM86" s="680"/>
      <c r="AN86" s="680"/>
      <c r="AO86" s="680"/>
      <c r="AP86" s="680"/>
      <c r="AQ86" s="680"/>
      <c r="AR86" s="680"/>
      <c r="AS86" s="680"/>
      <c r="AT86" s="680"/>
      <c r="AU86" s="680"/>
      <c r="AV86" s="680"/>
      <c r="AW86" s="680"/>
      <c r="AX86" s="680"/>
      <c r="AY86" s="680"/>
      <c r="AZ86" s="680"/>
      <c r="BA86" s="680"/>
      <c r="BB86" s="680"/>
      <c r="BC86" s="680"/>
      <c r="BD86" s="680"/>
      <c r="BE86" s="680"/>
      <c r="BF86" s="680"/>
      <c r="BG86" s="680"/>
      <c r="BH86" s="680"/>
      <c r="BI86" s="680"/>
      <c r="BJ86" s="680"/>
      <c r="BK86" s="674"/>
      <c r="BL86" s="674"/>
      <c r="BM86" s="674"/>
      <c r="BN86" s="680"/>
      <c r="BO86" s="680"/>
      <c r="BP86" s="680"/>
      <c r="BQ86" s="680"/>
      <c r="BR86" s="680"/>
      <c r="BS86" s="680"/>
      <c r="BT86" s="680"/>
      <c r="BU86" s="680"/>
      <c r="BV86" s="680"/>
      <c r="BW86" s="680"/>
    </row>
    <row r="87" spans="1:75" ht="13.5" customHeight="1">
      <c r="A87" s="696"/>
      <c r="B87" s="17" t="s">
        <v>73</v>
      </c>
      <c r="C87" s="708"/>
      <c r="D87" s="707"/>
      <c r="E87" s="716"/>
      <c r="F87" s="707"/>
      <c r="G87" s="716"/>
      <c r="H87" s="707"/>
      <c r="I87" s="716"/>
      <c r="J87" s="707"/>
      <c r="K87" s="689"/>
      <c r="L87" s="717"/>
      <c r="M87" s="708"/>
      <c r="N87" s="707"/>
      <c r="O87" s="689"/>
      <c r="P87" s="707"/>
      <c r="Q87" s="689"/>
      <c r="R87" s="707"/>
      <c r="S87" s="689"/>
      <c r="T87" s="707"/>
      <c r="U87" s="21"/>
      <c r="Z87" s="696"/>
      <c r="AA87" s="681"/>
      <c r="AB87" s="681"/>
      <c r="AC87" s="681"/>
      <c r="AD87" s="681"/>
      <c r="AE87" s="681"/>
      <c r="AF87" s="681"/>
      <c r="AG87" s="681"/>
      <c r="AH87" s="681"/>
      <c r="AI87" s="681"/>
      <c r="AJ87" s="681"/>
      <c r="AK87" s="681"/>
      <c r="AL87" s="681"/>
      <c r="AM87" s="681"/>
      <c r="AN87" s="681"/>
      <c r="AO87" s="681"/>
      <c r="AP87" s="681"/>
      <c r="AQ87" s="681"/>
      <c r="AR87" s="681"/>
      <c r="AS87" s="681"/>
      <c r="AT87" s="681"/>
      <c r="AU87" s="681"/>
      <c r="AV87" s="681"/>
      <c r="AW87" s="681"/>
      <c r="AX87" s="681"/>
      <c r="AY87" s="681"/>
      <c r="AZ87" s="681"/>
      <c r="BA87" s="681"/>
      <c r="BB87" s="681"/>
      <c r="BC87" s="681"/>
      <c r="BD87" s="681"/>
      <c r="BE87" s="681"/>
      <c r="BF87" s="681"/>
      <c r="BG87" s="681"/>
      <c r="BH87" s="681"/>
      <c r="BI87" s="681"/>
      <c r="BJ87" s="681"/>
      <c r="BK87" s="675"/>
      <c r="BL87" s="675"/>
      <c r="BM87" s="675"/>
      <c r="BN87" s="681"/>
      <c r="BO87" s="681"/>
      <c r="BP87" s="681"/>
      <c r="BQ87" s="681"/>
      <c r="BR87" s="681"/>
      <c r="BS87" s="681"/>
      <c r="BT87" s="681"/>
      <c r="BU87" s="681"/>
      <c r="BV87" s="681"/>
      <c r="BW87" s="681"/>
    </row>
    <row r="88" spans="1:75" ht="13.5" customHeight="1">
      <c r="A88" s="696"/>
      <c r="B88" s="17" t="s">
        <v>60</v>
      </c>
      <c r="C88" s="708"/>
      <c r="D88" s="707"/>
      <c r="E88" s="716"/>
      <c r="F88" s="707"/>
      <c r="G88" s="716"/>
      <c r="H88" s="707"/>
      <c r="I88" s="716"/>
      <c r="J88" s="707"/>
      <c r="K88" s="689"/>
      <c r="L88" s="717"/>
      <c r="M88" s="708"/>
      <c r="N88" s="707"/>
      <c r="O88" s="689"/>
      <c r="P88" s="707"/>
      <c r="Q88" s="689"/>
      <c r="R88" s="707"/>
      <c r="S88" s="689"/>
      <c r="T88" s="707"/>
      <c r="U88" s="21"/>
      <c r="Z88" s="696"/>
      <c r="AA88" s="681"/>
      <c r="AB88" s="681"/>
      <c r="AC88" s="681"/>
      <c r="AD88" s="681"/>
      <c r="AE88" s="681"/>
      <c r="AF88" s="681"/>
      <c r="AG88" s="681"/>
      <c r="AH88" s="681"/>
      <c r="AI88" s="681"/>
      <c r="AJ88" s="681"/>
      <c r="AK88" s="681"/>
      <c r="AL88" s="681"/>
      <c r="AM88" s="681"/>
      <c r="AN88" s="681"/>
      <c r="AO88" s="681"/>
      <c r="AP88" s="681"/>
      <c r="AQ88" s="681"/>
      <c r="AR88" s="681"/>
      <c r="AS88" s="681"/>
      <c r="AT88" s="681"/>
      <c r="AU88" s="681"/>
      <c r="AV88" s="681"/>
      <c r="AW88" s="681"/>
      <c r="AX88" s="681"/>
      <c r="AY88" s="681"/>
      <c r="AZ88" s="681"/>
      <c r="BA88" s="681"/>
      <c r="BB88" s="681"/>
      <c r="BC88" s="681"/>
      <c r="BD88" s="681"/>
      <c r="BE88" s="681"/>
      <c r="BF88" s="681"/>
      <c r="BG88" s="681"/>
      <c r="BH88" s="681"/>
      <c r="BI88" s="681"/>
      <c r="BJ88" s="681"/>
      <c r="BK88" s="675"/>
      <c r="BL88" s="675"/>
      <c r="BM88" s="675"/>
      <c r="BN88" s="681"/>
      <c r="BO88" s="681"/>
      <c r="BP88" s="681"/>
      <c r="BQ88" s="681"/>
      <c r="BR88" s="681"/>
      <c r="BS88" s="681"/>
      <c r="BT88" s="681"/>
      <c r="BU88" s="681"/>
      <c r="BV88" s="681"/>
      <c r="BW88" s="681"/>
    </row>
    <row r="89" spans="1:75" ht="13.5" customHeight="1">
      <c r="A89" s="697"/>
      <c r="B89" s="18" t="s">
        <v>62</v>
      </c>
      <c r="C89" s="714"/>
      <c r="D89" s="711"/>
      <c r="E89" s="715"/>
      <c r="F89" s="711"/>
      <c r="G89" s="715"/>
      <c r="H89" s="711"/>
      <c r="I89" s="715"/>
      <c r="J89" s="711"/>
      <c r="K89" s="710"/>
      <c r="L89" s="710"/>
      <c r="M89" s="714"/>
      <c r="N89" s="711"/>
      <c r="O89" s="710"/>
      <c r="P89" s="711"/>
      <c r="Q89" s="710"/>
      <c r="R89" s="711"/>
      <c r="S89" s="710"/>
      <c r="T89" s="711"/>
      <c r="U89" s="21"/>
      <c r="Z89" s="697"/>
      <c r="AA89" s="682"/>
      <c r="AB89" s="682"/>
      <c r="AC89" s="682"/>
      <c r="AD89" s="682"/>
      <c r="AE89" s="682"/>
      <c r="AF89" s="682"/>
      <c r="AG89" s="682"/>
      <c r="AH89" s="682"/>
      <c r="AI89" s="682"/>
      <c r="AJ89" s="682"/>
      <c r="AK89" s="682"/>
      <c r="AL89" s="682"/>
      <c r="AM89" s="682"/>
      <c r="AN89" s="682"/>
      <c r="AO89" s="682"/>
      <c r="AP89" s="682"/>
      <c r="AQ89" s="682"/>
      <c r="AR89" s="682"/>
      <c r="AS89" s="682"/>
      <c r="AT89" s="682"/>
      <c r="AU89" s="682"/>
      <c r="AV89" s="682"/>
      <c r="AW89" s="682"/>
      <c r="AX89" s="682"/>
      <c r="AY89" s="682"/>
      <c r="AZ89" s="682"/>
      <c r="BA89" s="682"/>
      <c r="BB89" s="682"/>
      <c r="BC89" s="682"/>
      <c r="BD89" s="682"/>
      <c r="BE89" s="682"/>
      <c r="BF89" s="682"/>
      <c r="BG89" s="682"/>
      <c r="BH89" s="682"/>
      <c r="BI89" s="682"/>
      <c r="BJ89" s="682"/>
      <c r="BK89" s="676"/>
      <c r="BL89" s="676"/>
      <c r="BM89" s="676"/>
      <c r="BN89" s="682"/>
      <c r="BO89" s="682"/>
      <c r="BP89" s="682"/>
      <c r="BQ89" s="682"/>
      <c r="BR89" s="682"/>
      <c r="BS89" s="682"/>
      <c r="BT89" s="682"/>
      <c r="BU89" s="682"/>
      <c r="BV89" s="682"/>
      <c r="BW89" s="682"/>
    </row>
    <row r="90" spans="1:75" ht="13.5" customHeight="1">
      <c r="A90" s="696" t="s">
        <v>74</v>
      </c>
      <c r="B90" s="15" t="s">
        <v>55</v>
      </c>
      <c r="C90" s="692" t="str">
        <f>VLOOKUP($C77,'2025年度(1年後期)'!$B$5:$N$207,COLUMN('2025年度(1年後期)'!$G$5),0)&amp;""</f>
        <v/>
      </c>
      <c r="D90" s="693"/>
      <c r="E90" s="698" t="str">
        <f>VLOOKUP($C77,'2025年度(2年後期)'!$B$5:$N$207,COLUMN('2025年度(2年後期)'!$G$5),0)&amp;""</f>
        <v/>
      </c>
      <c r="F90" s="693"/>
      <c r="G90" s="698" t="str">
        <f>VLOOKUP($C77,'2025年度(3年後期)'!$B$5:$N$207,COLUMN('2025年度(3年後期)'!$G$5),0)&amp;""</f>
        <v/>
      </c>
      <c r="H90" s="693"/>
      <c r="I90" s="698" t="str">
        <f>VLOOKUP($C77,'2025年度(4年後期)'!$B$5:$N$206,COLUMN('2025年度(4年後期)'!$G$5),0)&amp;""</f>
        <v/>
      </c>
      <c r="J90" s="693"/>
      <c r="K90" s="694" t="str">
        <f>VLOOKUP($C77,'2025年度(助産後期)'!$B$5:$N$207,COLUMN('2025年度(助産後期)'!$G$5),0)&amp;""</f>
        <v/>
      </c>
      <c r="L90" s="694"/>
      <c r="M90" s="692" t="str">
        <f>VLOOKUP($C77,'2025年度(M1後期)'!$B$5:$N$207,COLUMN('2025年度(M1後期)'!$G$5),0)&amp;""</f>
        <v/>
      </c>
      <c r="N90" s="693"/>
      <c r="O90" s="694" t="str">
        <f>VLOOKUP($C77,'2025年度(M2後期)'!$B$5:$N$207,COLUMN('2025年度(M2後期)'!$G$5),0)&amp;""</f>
        <v/>
      </c>
      <c r="P90" s="693"/>
      <c r="Q90" s="694" t="str">
        <f>VLOOKUP($C77,'2025年度(D1後期)'!$B$5:$N$207,COLUMN('2025年度(D1後期)'!$G$5),0)&amp;""</f>
        <v/>
      </c>
      <c r="R90" s="693"/>
      <c r="S90" s="694" t="str">
        <f>VLOOKUP($C77,'2025年度(D23後期)'!$B$5:$N$207,COLUMN('2025年度(D23後期)'!$G$5),0)&amp;""</f>
        <v/>
      </c>
      <c r="T90" s="693"/>
      <c r="U90" s="583" t="s">
        <v>436</v>
      </c>
      <c r="Z90" s="696" t="str">
        <f>A90</f>
        <v>３時限（13：30～15：00）</v>
      </c>
      <c r="AA90" s="680"/>
      <c r="AB90" s="680"/>
      <c r="AC90" s="680"/>
      <c r="AD90" s="680"/>
      <c r="AE90" s="680"/>
      <c r="AF90" s="680"/>
      <c r="AG90" s="680"/>
      <c r="AH90" s="680"/>
      <c r="AI90" s="680"/>
      <c r="AJ90" s="680"/>
      <c r="AK90" s="680"/>
      <c r="AL90" s="680"/>
      <c r="AM90" s="680"/>
      <c r="AN90" s="680"/>
      <c r="AO90" s="680"/>
      <c r="AP90" s="680"/>
      <c r="AQ90" s="680"/>
      <c r="AR90" s="680"/>
      <c r="AS90" s="680"/>
      <c r="AT90" s="680"/>
      <c r="AU90" s="680"/>
      <c r="AV90" s="680"/>
      <c r="AW90" s="680"/>
      <c r="AX90" s="680"/>
      <c r="AY90" s="680"/>
      <c r="AZ90" s="680"/>
      <c r="BA90" s="680"/>
      <c r="BB90" s="680"/>
      <c r="BC90" s="680"/>
      <c r="BD90" s="680"/>
      <c r="BE90" s="680"/>
      <c r="BF90" s="680"/>
      <c r="BG90" s="680"/>
      <c r="BH90" s="680"/>
      <c r="BI90" s="680"/>
      <c r="BJ90" s="680"/>
      <c r="BK90" s="674"/>
      <c r="BL90" s="674"/>
      <c r="BM90" s="674"/>
      <c r="BN90" s="680"/>
      <c r="BO90" s="680"/>
      <c r="BP90" s="680"/>
      <c r="BQ90" s="680"/>
      <c r="BR90" s="680"/>
      <c r="BS90" s="680"/>
      <c r="BT90" s="680"/>
      <c r="BU90" s="680"/>
      <c r="BV90" s="680"/>
      <c r="BW90" s="680"/>
    </row>
    <row r="91" spans="1:75" ht="13.5" customHeight="1">
      <c r="A91" s="696"/>
      <c r="B91" s="26" t="s">
        <v>58</v>
      </c>
      <c r="C91" s="688" t="str">
        <f>IFERROR(VLOOKUP(C90,科目・教員!$A$2:$B$349,2,0),"")</f>
        <v/>
      </c>
      <c r="D91" s="689"/>
      <c r="E91" s="690" t="str">
        <f>IFERROR(VLOOKUP(E90,科目・教員!$A$2:$B$349,2,0),"")</f>
        <v/>
      </c>
      <c r="F91" s="689"/>
      <c r="G91" s="690" t="str">
        <f>IFERROR(VLOOKUP(G90,科目・教員!$A$2:$B$349,2,0),"")</f>
        <v/>
      </c>
      <c r="H91" s="689"/>
      <c r="I91" s="690" t="str">
        <f>IFERROR(VLOOKUP(I90,科目・教員!$A$2:$B$349,2,0),"")</f>
        <v/>
      </c>
      <c r="J91" s="689"/>
      <c r="K91" s="691" t="str">
        <f>IFERROR(VLOOKUP(K90,科目・教員!$A$2:$B$349,2,0),"")</f>
        <v/>
      </c>
      <c r="L91" s="691"/>
      <c r="M91" s="688" t="str">
        <f>IFERROR(VLOOKUP(M90,科目・教員!$A$2:$B$349,2,0),"")</f>
        <v/>
      </c>
      <c r="N91" s="689"/>
      <c r="O91" s="691" t="str">
        <f>IFERROR(VLOOKUP(O90,科目・教員!$A$2:$B$349,2,0),"")</f>
        <v/>
      </c>
      <c r="P91" s="689"/>
      <c r="Q91" s="691" t="str">
        <f>IFERROR(VLOOKUP(Q90,科目・教員!$A$2:$B$349,2,0),"")</f>
        <v/>
      </c>
      <c r="R91" s="689"/>
      <c r="S91" s="691" t="str">
        <f>IFERROR(VLOOKUP(S90,科目・教員!$A$2:$B$349,2,0),"")</f>
        <v/>
      </c>
      <c r="T91" s="689"/>
      <c r="U91" s="583"/>
      <c r="Z91" s="696"/>
      <c r="AA91" s="681"/>
      <c r="AB91" s="681"/>
      <c r="AC91" s="681"/>
      <c r="AD91" s="681"/>
      <c r="AE91" s="681"/>
      <c r="AF91" s="681"/>
      <c r="AG91" s="681"/>
      <c r="AH91" s="681"/>
      <c r="AI91" s="681"/>
      <c r="AJ91" s="681"/>
      <c r="AK91" s="681"/>
      <c r="AL91" s="681"/>
      <c r="AM91" s="681"/>
      <c r="AN91" s="681"/>
      <c r="AO91" s="681"/>
      <c r="AP91" s="681"/>
      <c r="AQ91" s="681"/>
      <c r="AR91" s="681"/>
      <c r="AS91" s="681"/>
      <c r="AT91" s="681"/>
      <c r="AU91" s="681"/>
      <c r="AV91" s="681"/>
      <c r="AW91" s="681"/>
      <c r="AX91" s="681"/>
      <c r="AY91" s="681"/>
      <c r="AZ91" s="681"/>
      <c r="BA91" s="681"/>
      <c r="BB91" s="681"/>
      <c r="BC91" s="681"/>
      <c r="BD91" s="681"/>
      <c r="BE91" s="681"/>
      <c r="BF91" s="681"/>
      <c r="BG91" s="681"/>
      <c r="BH91" s="681"/>
      <c r="BI91" s="681"/>
      <c r="BJ91" s="681"/>
      <c r="BK91" s="675"/>
      <c r="BL91" s="675"/>
      <c r="BM91" s="675"/>
      <c r="BN91" s="681"/>
      <c r="BO91" s="681"/>
      <c r="BP91" s="681"/>
      <c r="BQ91" s="681"/>
      <c r="BR91" s="681"/>
      <c r="BS91" s="681"/>
      <c r="BT91" s="681"/>
      <c r="BU91" s="681"/>
      <c r="BV91" s="681"/>
      <c r="BW91" s="681"/>
    </row>
    <row r="92" spans="1:75" ht="13.5" customHeight="1">
      <c r="A92" s="696"/>
      <c r="B92" s="26" t="s">
        <v>60</v>
      </c>
      <c r="C92" s="688" t="str">
        <f>VLOOKUP($C77,'2025年度(1年後期)'!$B$5:$N$207,COLUMN('2025年度(1年後期)'!$G$5)+1,0)&amp;""</f>
        <v/>
      </c>
      <c r="D92" s="689"/>
      <c r="E92" s="690" t="str">
        <f>VLOOKUP($C77,'2025年度(2年後期)'!$B$5:$N$207,COLUMN('2025年度(2年後期)'!$G$5)+1,0)&amp;""</f>
        <v/>
      </c>
      <c r="F92" s="689"/>
      <c r="G92" s="690" t="str">
        <f>VLOOKUP($C77,'2025年度(3年後期)'!$B$5:$N$207,COLUMN('2025年度(3年後期)'!$G$5)+1,0)&amp;""</f>
        <v/>
      </c>
      <c r="H92" s="689"/>
      <c r="I92" s="690" t="str">
        <f>VLOOKUP($C77,'2025年度(4年後期)'!$B$5:$N$206,COLUMN('2025年度(4年後期)'!$G$5)+1,0)&amp;""</f>
        <v/>
      </c>
      <c r="J92" s="689"/>
      <c r="K92" s="691" t="str">
        <f>VLOOKUP($C77,'2025年度(助産後期)'!$B$5:$N$207,COLUMN('2025年度(助産後期)'!$G$5)+1,0)&amp;""</f>
        <v/>
      </c>
      <c r="L92" s="691"/>
      <c r="M92" s="688" t="str">
        <f>VLOOKUP($C77,'2025年度(M1後期)'!$B$5:$N$207,COLUMN('2025年度(M1後期)'!$G$5)+1,0)&amp;""</f>
        <v/>
      </c>
      <c r="N92" s="689"/>
      <c r="O92" s="691" t="str">
        <f>VLOOKUP($C77,'2025年度(M2後期)'!$B$5:$N$207,COLUMN('2025年度(M2後期)'!$G$5)+1,0)&amp;""</f>
        <v/>
      </c>
      <c r="P92" s="689"/>
      <c r="Q92" s="691" t="str">
        <f>VLOOKUP($C77,'2025年度(D1後期)'!$B$5:$N$207,COLUMN('2025年度(D1後期)'!$G$5)+1,0)&amp;""</f>
        <v/>
      </c>
      <c r="R92" s="689"/>
      <c r="S92" s="691" t="str">
        <f>VLOOKUP($C77,'2025年度(D23後期)'!$B$5:$N$207,COLUMN('2025年度(D23後期)'!$G$5)+1,0)&amp;""</f>
        <v/>
      </c>
      <c r="T92" s="689"/>
      <c r="U92" s="583"/>
      <c r="Z92" s="696"/>
      <c r="AA92" s="681"/>
      <c r="AB92" s="681"/>
      <c r="AC92" s="681"/>
      <c r="AD92" s="681"/>
      <c r="AE92" s="681"/>
      <c r="AF92" s="681"/>
      <c r="AG92" s="681"/>
      <c r="AH92" s="681"/>
      <c r="AI92" s="681"/>
      <c r="AJ92" s="681"/>
      <c r="AK92" s="681"/>
      <c r="AL92" s="681"/>
      <c r="AM92" s="681"/>
      <c r="AN92" s="681"/>
      <c r="AO92" s="681"/>
      <c r="AP92" s="681"/>
      <c r="AQ92" s="681"/>
      <c r="AR92" s="681"/>
      <c r="AS92" s="681"/>
      <c r="AT92" s="681"/>
      <c r="AU92" s="681"/>
      <c r="AV92" s="681"/>
      <c r="AW92" s="681"/>
      <c r="AX92" s="681"/>
      <c r="AY92" s="681"/>
      <c r="AZ92" s="681"/>
      <c r="BA92" s="681"/>
      <c r="BB92" s="681"/>
      <c r="BC92" s="681"/>
      <c r="BD92" s="681"/>
      <c r="BE92" s="681"/>
      <c r="BF92" s="681"/>
      <c r="BG92" s="681"/>
      <c r="BH92" s="681"/>
      <c r="BI92" s="681"/>
      <c r="BJ92" s="681"/>
      <c r="BK92" s="675"/>
      <c r="BL92" s="675"/>
      <c r="BM92" s="675"/>
      <c r="BN92" s="681"/>
      <c r="BO92" s="681"/>
      <c r="BP92" s="681"/>
      <c r="BQ92" s="681"/>
      <c r="BR92" s="681"/>
      <c r="BS92" s="681"/>
      <c r="BT92" s="681"/>
      <c r="BU92" s="681"/>
      <c r="BV92" s="681"/>
      <c r="BW92" s="681"/>
    </row>
    <row r="93" spans="1:75" ht="13.5" customHeight="1">
      <c r="A93" s="712"/>
      <c r="B93" s="16" t="s">
        <v>62</v>
      </c>
      <c r="C93" s="687"/>
      <c r="D93" s="685"/>
      <c r="E93" s="684"/>
      <c r="F93" s="685"/>
      <c r="G93" s="684"/>
      <c r="H93" s="685"/>
      <c r="I93" s="684"/>
      <c r="J93" s="685"/>
      <c r="K93" s="686"/>
      <c r="L93" s="686"/>
      <c r="M93" s="687"/>
      <c r="N93" s="685"/>
      <c r="O93" s="686"/>
      <c r="P93" s="685"/>
      <c r="Q93" s="686"/>
      <c r="R93" s="685"/>
      <c r="S93" s="686"/>
      <c r="T93" s="685"/>
      <c r="U93" s="583"/>
      <c r="Z93" s="697"/>
      <c r="AA93" s="682"/>
      <c r="AB93" s="682"/>
      <c r="AC93" s="682"/>
      <c r="AD93" s="682"/>
      <c r="AE93" s="682"/>
      <c r="AF93" s="682"/>
      <c r="AG93" s="682"/>
      <c r="AH93" s="682"/>
      <c r="AI93" s="682"/>
      <c r="AJ93" s="682"/>
      <c r="AK93" s="682"/>
      <c r="AL93" s="682"/>
      <c r="AM93" s="682"/>
      <c r="AN93" s="682"/>
      <c r="AO93" s="682"/>
      <c r="AP93" s="682"/>
      <c r="AQ93" s="682"/>
      <c r="AR93" s="682"/>
      <c r="AS93" s="682"/>
      <c r="AT93" s="682"/>
      <c r="AU93" s="682"/>
      <c r="AV93" s="682"/>
      <c r="AW93" s="682"/>
      <c r="AX93" s="682"/>
      <c r="AY93" s="682"/>
      <c r="AZ93" s="682"/>
      <c r="BA93" s="682"/>
      <c r="BB93" s="682"/>
      <c r="BC93" s="682"/>
      <c r="BD93" s="682"/>
      <c r="BE93" s="682"/>
      <c r="BF93" s="682"/>
      <c r="BG93" s="682"/>
      <c r="BH93" s="682"/>
      <c r="BI93" s="682"/>
      <c r="BJ93" s="682"/>
      <c r="BK93" s="676"/>
      <c r="BL93" s="676"/>
      <c r="BM93" s="676"/>
      <c r="BN93" s="682"/>
      <c r="BO93" s="682"/>
      <c r="BP93" s="682"/>
      <c r="BQ93" s="682"/>
      <c r="BR93" s="682"/>
      <c r="BS93" s="682"/>
      <c r="BT93" s="682"/>
      <c r="BU93" s="682"/>
      <c r="BV93" s="682"/>
      <c r="BW93" s="682"/>
    </row>
    <row r="94" spans="1:75" ht="13.5" customHeight="1">
      <c r="A94" s="696" t="s">
        <v>80</v>
      </c>
      <c r="B94" s="27" t="s">
        <v>55</v>
      </c>
      <c r="C94" s="692" t="str">
        <f>VLOOKUP($C77,'2025年度(1年後期)'!$B$5:$N$207,COLUMN('2025年度(1年後期)'!$I$5),0)&amp;""</f>
        <v/>
      </c>
      <c r="D94" s="693"/>
      <c r="E94" s="698" t="str">
        <f>VLOOKUP($C77,'2025年度(2年後期)'!$B$5:$N$207,COLUMN('2025年度(2年後期)'!$I$5),0)&amp;""</f>
        <v/>
      </c>
      <c r="F94" s="693"/>
      <c r="G94" s="698" t="str">
        <f>VLOOKUP($C77,'2025年度(3年後期)'!$B$5:$N$207,COLUMN('2025年度(3年後期)'!$I$5),0)&amp;""</f>
        <v/>
      </c>
      <c r="H94" s="693"/>
      <c r="I94" s="698" t="str">
        <f>VLOOKUP($C77,'2025年度(4年後期)'!$B$5:$N$206,COLUMN('2025年度(4年後期)'!$I$5),0)&amp;""</f>
        <v/>
      </c>
      <c r="J94" s="693"/>
      <c r="K94" s="694" t="str">
        <f>VLOOKUP($C77,'2025年度(助産後期)'!$B$5:$N$207,COLUMN('2025年度(助産後期)'!$I$5),0)&amp;""</f>
        <v/>
      </c>
      <c r="L94" s="694"/>
      <c r="M94" s="692" t="str">
        <f>VLOOKUP($C77,'2025年度(M1後期)'!$B$5:$N$207,COLUMN('2025年度(M1後期)'!$I$5),0)&amp;""</f>
        <v/>
      </c>
      <c r="N94" s="693"/>
      <c r="O94" s="694" t="str">
        <f>VLOOKUP($C77,'2025年度(M2後期)'!$B$5:$N$207,COLUMN('2025年度(M2後期)'!$I$5),0)&amp;""</f>
        <v/>
      </c>
      <c r="P94" s="693"/>
      <c r="Q94" s="694" t="str">
        <f>VLOOKUP($C77,'2025年度(D1後期)'!$B$5:$N$207,COLUMN('2025年度(D1後期)'!$I$5),0)&amp;""</f>
        <v/>
      </c>
      <c r="R94" s="693"/>
      <c r="S94" s="694" t="str">
        <f>VLOOKUP($C77,'2025年度(D23後期)'!$B$5:$N$207,COLUMN('2025年度(D23後期)'!$I$5),0)&amp;""</f>
        <v/>
      </c>
      <c r="T94" s="693"/>
      <c r="U94" s="583"/>
      <c r="Z94" s="696" t="str">
        <f>A94</f>
        <v>４時限（15：10～16：40）</v>
      </c>
      <c r="AA94" s="680"/>
      <c r="AB94" s="680"/>
      <c r="AC94" s="680"/>
      <c r="AD94" s="680"/>
      <c r="AE94" s="680"/>
      <c r="AF94" s="680"/>
      <c r="AG94" s="680"/>
      <c r="AH94" s="680"/>
      <c r="AI94" s="680"/>
      <c r="AJ94" s="680"/>
      <c r="AK94" s="680"/>
      <c r="AL94" s="680"/>
      <c r="AM94" s="680"/>
      <c r="AN94" s="680"/>
      <c r="AO94" s="680"/>
      <c r="AP94" s="680"/>
      <c r="AQ94" s="680"/>
      <c r="AR94" s="680"/>
      <c r="AS94" s="680"/>
      <c r="AT94" s="680"/>
      <c r="AU94" s="680"/>
      <c r="AV94" s="680"/>
      <c r="AW94" s="680"/>
      <c r="AX94" s="680"/>
      <c r="AY94" s="680"/>
      <c r="AZ94" s="680"/>
      <c r="BA94" s="680"/>
      <c r="BB94" s="680"/>
      <c r="BC94" s="680"/>
      <c r="BD94" s="680"/>
      <c r="BE94" s="680"/>
      <c r="BF94" s="680"/>
      <c r="BG94" s="680"/>
      <c r="BH94" s="680"/>
      <c r="BI94" s="680"/>
      <c r="BJ94" s="680"/>
      <c r="BK94" s="674"/>
      <c r="BL94" s="674"/>
      <c r="BM94" s="674"/>
      <c r="BN94" s="680"/>
      <c r="BO94" s="680"/>
      <c r="BP94" s="680"/>
      <c r="BQ94" s="680"/>
      <c r="BR94" s="680"/>
      <c r="BS94" s="680"/>
      <c r="BT94" s="680"/>
      <c r="BU94" s="680"/>
      <c r="BV94" s="680"/>
      <c r="BW94" s="680"/>
    </row>
    <row r="95" spans="1:75" ht="13.5" customHeight="1">
      <c r="A95" s="696"/>
      <c r="B95" s="26" t="s">
        <v>58</v>
      </c>
      <c r="C95" s="688" t="str">
        <f>IFERROR(VLOOKUP(C94,科目・教員!$A$2:$B$349,2,0),"")</f>
        <v/>
      </c>
      <c r="D95" s="689"/>
      <c r="E95" s="690" t="str">
        <f>IFERROR(VLOOKUP(E94,科目・教員!$A$2:$B$349,2,0),"")</f>
        <v/>
      </c>
      <c r="F95" s="689"/>
      <c r="G95" s="690" t="str">
        <f>IFERROR(VLOOKUP(G94,科目・教員!$A$2:$B$349,2,0),"")</f>
        <v/>
      </c>
      <c r="H95" s="689"/>
      <c r="I95" s="690" t="str">
        <f>IFERROR(VLOOKUP(I94,科目・教員!$A$2:$B$349,2,0),"")</f>
        <v/>
      </c>
      <c r="J95" s="689"/>
      <c r="K95" s="691" t="str">
        <f>IFERROR(VLOOKUP(K94,科目・教員!$A$2:$B$349,2,0),"")</f>
        <v/>
      </c>
      <c r="L95" s="691"/>
      <c r="M95" s="688" t="str">
        <f>IFERROR(VLOOKUP(M94,科目・教員!$A$2:$B$349,2,0),"")</f>
        <v/>
      </c>
      <c r="N95" s="689"/>
      <c r="O95" s="691" t="str">
        <f>IFERROR(VLOOKUP(O94,科目・教員!$A$2:$B$349,2,0),"")</f>
        <v/>
      </c>
      <c r="P95" s="689"/>
      <c r="Q95" s="691" t="str">
        <f>IFERROR(VLOOKUP(Q94,科目・教員!$A$2:$B$349,2,0),"")</f>
        <v/>
      </c>
      <c r="R95" s="689"/>
      <c r="S95" s="691" t="str">
        <f>IFERROR(VLOOKUP(S94,科目・教員!$A$2:$B$349,2,0),"")</f>
        <v/>
      </c>
      <c r="T95" s="689"/>
      <c r="U95" s="583"/>
      <c r="Z95" s="696"/>
      <c r="AA95" s="681"/>
      <c r="AB95" s="681"/>
      <c r="AC95" s="681"/>
      <c r="AD95" s="681"/>
      <c r="AE95" s="681"/>
      <c r="AF95" s="681"/>
      <c r="AG95" s="681"/>
      <c r="AH95" s="681"/>
      <c r="AI95" s="681"/>
      <c r="AJ95" s="681"/>
      <c r="AK95" s="681"/>
      <c r="AL95" s="681"/>
      <c r="AM95" s="681"/>
      <c r="AN95" s="681"/>
      <c r="AO95" s="681"/>
      <c r="AP95" s="681"/>
      <c r="AQ95" s="681"/>
      <c r="AR95" s="681"/>
      <c r="AS95" s="681"/>
      <c r="AT95" s="681"/>
      <c r="AU95" s="681"/>
      <c r="AV95" s="681"/>
      <c r="AW95" s="681"/>
      <c r="AX95" s="681"/>
      <c r="AY95" s="681"/>
      <c r="AZ95" s="681"/>
      <c r="BA95" s="681"/>
      <c r="BB95" s="681"/>
      <c r="BC95" s="681"/>
      <c r="BD95" s="681"/>
      <c r="BE95" s="681"/>
      <c r="BF95" s="681"/>
      <c r="BG95" s="681"/>
      <c r="BH95" s="681"/>
      <c r="BI95" s="681"/>
      <c r="BJ95" s="681"/>
      <c r="BK95" s="675"/>
      <c r="BL95" s="675"/>
      <c r="BM95" s="675"/>
      <c r="BN95" s="681"/>
      <c r="BO95" s="681"/>
      <c r="BP95" s="681"/>
      <c r="BQ95" s="681"/>
      <c r="BR95" s="681"/>
      <c r="BS95" s="681"/>
      <c r="BT95" s="681"/>
      <c r="BU95" s="681"/>
      <c r="BV95" s="681"/>
      <c r="BW95" s="681"/>
    </row>
    <row r="96" spans="1:75" ht="13.5" customHeight="1">
      <c r="A96" s="696"/>
      <c r="B96" s="26" t="s">
        <v>60</v>
      </c>
      <c r="C96" s="688" t="str">
        <f>VLOOKUP($C77,'2025年度(1年後期)'!$B$5:$N$207,COLUMN('2025年度(1年後期)'!$I$5)+1,0)&amp;""</f>
        <v/>
      </c>
      <c r="D96" s="689"/>
      <c r="E96" s="690" t="str">
        <f>VLOOKUP($C77,'2025年度(2年後期)'!$B$5:$N$207,COLUMN('2025年度(2年後期)'!$I$5)+1,0)&amp;""</f>
        <v/>
      </c>
      <c r="F96" s="689"/>
      <c r="G96" s="690" t="str">
        <f>VLOOKUP($C77,'2025年度(3年後期)'!$B$5:$N$207,COLUMN('2025年度(3年後期)'!$I$5)+1,0)&amp;""</f>
        <v/>
      </c>
      <c r="H96" s="689"/>
      <c r="I96" s="690" t="str">
        <f>VLOOKUP($C77,'2025年度(4年後期)'!$B$5:$N$206,COLUMN('2025年度(4年後期)'!$I$5)+1,0)&amp;""</f>
        <v/>
      </c>
      <c r="J96" s="689"/>
      <c r="K96" s="691" t="str">
        <f>VLOOKUP($C77,'2025年度(助産後期)'!$B$5:$N$207,COLUMN('2025年度(助産後期)'!$I$5)+1,0)&amp;""</f>
        <v/>
      </c>
      <c r="L96" s="691"/>
      <c r="M96" s="688" t="str">
        <f>VLOOKUP($C77,'2025年度(M1後期)'!$B$5:$N$207,COLUMN('2025年度(M1後期)'!$I$5)+1,0)&amp;""</f>
        <v/>
      </c>
      <c r="N96" s="689"/>
      <c r="O96" s="691" t="str">
        <f>VLOOKUP($C77,'2025年度(M2後期)'!$B$5:$N$207,COLUMN('2025年度(M2後期)'!$I$5)+1,0)&amp;""</f>
        <v/>
      </c>
      <c r="P96" s="689"/>
      <c r="Q96" s="691" t="str">
        <f>VLOOKUP($C77,'2025年度(D1後期)'!$B$5:$N$207,COLUMN('2025年度(D1後期)'!$I$5)+1,0)&amp;""</f>
        <v/>
      </c>
      <c r="R96" s="689"/>
      <c r="S96" s="691" t="str">
        <f>VLOOKUP($C77,'2025年度(D23後期)'!$B$5:$N$207,COLUMN('2025年度(D23後期)'!$I$5)+1,0)&amp;""</f>
        <v/>
      </c>
      <c r="T96" s="689"/>
      <c r="U96" s="583"/>
      <c r="Z96" s="696"/>
      <c r="AA96" s="681"/>
      <c r="AB96" s="681"/>
      <c r="AC96" s="681"/>
      <c r="AD96" s="681"/>
      <c r="AE96" s="681"/>
      <c r="AF96" s="681"/>
      <c r="AG96" s="681"/>
      <c r="AH96" s="681"/>
      <c r="AI96" s="681"/>
      <c r="AJ96" s="681"/>
      <c r="AK96" s="681"/>
      <c r="AL96" s="681"/>
      <c r="AM96" s="681"/>
      <c r="AN96" s="681"/>
      <c r="AO96" s="681"/>
      <c r="AP96" s="681"/>
      <c r="AQ96" s="681"/>
      <c r="AR96" s="681"/>
      <c r="AS96" s="681"/>
      <c r="AT96" s="681"/>
      <c r="AU96" s="681"/>
      <c r="AV96" s="681"/>
      <c r="AW96" s="681"/>
      <c r="AX96" s="681"/>
      <c r="AY96" s="681"/>
      <c r="AZ96" s="681"/>
      <c r="BA96" s="681"/>
      <c r="BB96" s="681"/>
      <c r="BC96" s="681"/>
      <c r="BD96" s="681"/>
      <c r="BE96" s="681"/>
      <c r="BF96" s="681"/>
      <c r="BG96" s="681"/>
      <c r="BH96" s="681"/>
      <c r="BI96" s="681"/>
      <c r="BJ96" s="681"/>
      <c r="BK96" s="675"/>
      <c r="BL96" s="675"/>
      <c r="BM96" s="675"/>
      <c r="BN96" s="681"/>
      <c r="BO96" s="681"/>
      <c r="BP96" s="681"/>
      <c r="BQ96" s="681"/>
      <c r="BR96" s="681"/>
      <c r="BS96" s="681"/>
      <c r="BT96" s="681"/>
      <c r="BU96" s="681"/>
      <c r="BV96" s="681"/>
      <c r="BW96" s="681"/>
    </row>
    <row r="97" spans="1:75" ht="13.5" customHeight="1">
      <c r="A97" s="697"/>
      <c r="B97" s="28" t="s">
        <v>62</v>
      </c>
      <c r="C97" s="687"/>
      <c r="D97" s="685"/>
      <c r="E97" s="684"/>
      <c r="F97" s="685"/>
      <c r="G97" s="684"/>
      <c r="H97" s="685"/>
      <c r="I97" s="684"/>
      <c r="J97" s="685"/>
      <c r="K97" s="686"/>
      <c r="L97" s="686"/>
      <c r="M97" s="687"/>
      <c r="N97" s="685"/>
      <c r="O97" s="686"/>
      <c r="P97" s="685"/>
      <c r="Q97" s="686"/>
      <c r="R97" s="685"/>
      <c r="S97" s="686"/>
      <c r="T97" s="685"/>
      <c r="U97" s="583"/>
      <c r="Z97" s="697"/>
      <c r="AA97" s="682"/>
      <c r="AB97" s="682"/>
      <c r="AC97" s="682"/>
      <c r="AD97" s="682"/>
      <c r="AE97" s="682"/>
      <c r="AF97" s="682"/>
      <c r="AG97" s="682"/>
      <c r="AH97" s="682"/>
      <c r="AI97" s="682"/>
      <c r="AJ97" s="682"/>
      <c r="AK97" s="682"/>
      <c r="AL97" s="682"/>
      <c r="AM97" s="682"/>
      <c r="AN97" s="682"/>
      <c r="AO97" s="682"/>
      <c r="AP97" s="682"/>
      <c r="AQ97" s="682"/>
      <c r="AR97" s="682"/>
      <c r="AS97" s="682"/>
      <c r="AT97" s="682"/>
      <c r="AU97" s="682"/>
      <c r="AV97" s="682"/>
      <c r="AW97" s="682"/>
      <c r="AX97" s="682"/>
      <c r="AY97" s="682"/>
      <c r="AZ97" s="682"/>
      <c r="BA97" s="682"/>
      <c r="BB97" s="682"/>
      <c r="BC97" s="682"/>
      <c r="BD97" s="682"/>
      <c r="BE97" s="682"/>
      <c r="BF97" s="682"/>
      <c r="BG97" s="682"/>
      <c r="BH97" s="682"/>
      <c r="BI97" s="682"/>
      <c r="BJ97" s="682"/>
      <c r="BK97" s="676"/>
      <c r="BL97" s="676"/>
      <c r="BM97" s="676"/>
      <c r="BN97" s="682"/>
      <c r="BO97" s="682"/>
      <c r="BP97" s="682"/>
      <c r="BQ97" s="682"/>
      <c r="BR97" s="682"/>
      <c r="BS97" s="682"/>
      <c r="BT97" s="682"/>
      <c r="BU97" s="682"/>
      <c r="BV97" s="682"/>
      <c r="BW97" s="682"/>
    </row>
    <row r="98" spans="1:75" ht="13.5" customHeight="1">
      <c r="A98" s="696" t="s">
        <v>87</v>
      </c>
      <c r="B98" s="15" t="s">
        <v>55</v>
      </c>
      <c r="C98" s="692" t="str">
        <f>VLOOKUP($C77,'2025年度(1年後期)'!$B$5:$N$207,COLUMN('2025年度(1年後期)'!$K$5),0)&amp;""</f>
        <v/>
      </c>
      <c r="D98" s="693"/>
      <c r="E98" s="698" t="str">
        <f>VLOOKUP($C77,'2025年度(2年後期)'!$B$5:$N$207,COLUMN('2025年度(2年後期)'!$K$5),0)&amp;""</f>
        <v/>
      </c>
      <c r="F98" s="693"/>
      <c r="G98" s="698" t="str">
        <f>VLOOKUP($C77,'2025年度(3年後期)'!$B$5:$N$207,COLUMN('2025年度(3年後期)'!$K$5),0)&amp;""</f>
        <v/>
      </c>
      <c r="H98" s="693"/>
      <c r="I98" s="698" t="str">
        <f>VLOOKUP($C77,'2025年度(4年後期)'!$B$5:$N$206,COLUMN('2025年度(4年後期)'!$K$5),0)&amp;""</f>
        <v/>
      </c>
      <c r="J98" s="693"/>
      <c r="K98" s="694" t="str">
        <f>VLOOKUP($C77,'2025年度(助産後期)'!$B$5:$N$207,COLUMN('2025年度(助産後期)'!$K$5),0)&amp;""</f>
        <v/>
      </c>
      <c r="L98" s="694"/>
      <c r="M98" s="692" t="str">
        <f>VLOOKUP($C77,'2025年度(M1後期)'!$B$5:$N$207,COLUMN('2025年度(M1後期)'!$K$5),0)&amp;""</f>
        <v/>
      </c>
      <c r="N98" s="693"/>
      <c r="O98" s="694" t="str">
        <f>VLOOKUP($C77,'2025年度(M2後期)'!$B$5:$N$207,COLUMN('2025年度(M2後期)'!$K$5),0)&amp;""</f>
        <v/>
      </c>
      <c r="P98" s="693"/>
      <c r="Q98" s="694" t="str">
        <f>VLOOKUP($C77,'2025年度(D1後期)'!$B$5:$N$207,COLUMN('2025年度(D1後期)'!$K$5),0)&amp;""</f>
        <v/>
      </c>
      <c r="R98" s="693"/>
      <c r="S98" s="694" t="str">
        <f>VLOOKUP($C77,'2025年度(D23後期)'!$B$5:$N$207,COLUMN('2025年度(D23後期)'!$K$5),0)&amp;""</f>
        <v/>
      </c>
      <c r="T98" s="693"/>
      <c r="U98" s="21"/>
      <c r="Z98" s="695" t="str">
        <f>A98</f>
        <v>５時限（16：50～18：20）</v>
      </c>
      <c r="AA98" s="680"/>
      <c r="AB98" s="680"/>
      <c r="AC98" s="680"/>
      <c r="AD98" s="680"/>
      <c r="AE98" s="680"/>
      <c r="AF98" s="680"/>
      <c r="AG98" s="680"/>
      <c r="AH98" s="680"/>
      <c r="AI98" s="680"/>
      <c r="AJ98" s="680"/>
      <c r="AK98" s="680"/>
      <c r="AL98" s="680"/>
      <c r="AM98" s="680"/>
      <c r="AN98" s="680"/>
      <c r="AO98" s="680"/>
      <c r="AP98" s="680"/>
      <c r="AQ98" s="680"/>
      <c r="AR98" s="680"/>
      <c r="AS98" s="680"/>
      <c r="AT98" s="680"/>
      <c r="AU98" s="680"/>
      <c r="AV98" s="680"/>
      <c r="AW98" s="680"/>
      <c r="AX98" s="680"/>
      <c r="AY98" s="680"/>
      <c r="AZ98" s="680"/>
      <c r="BA98" s="680"/>
      <c r="BB98" s="680"/>
      <c r="BC98" s="680"/>
      <c r="BD98" s="680"/>
      <c r="BE98" s="680"/>
      <c r="BF98" s="680"/>
      <c r="BG98" s="680"/>
      <c r="BH98" s="680"/>
      <c r="BI98" s="680"/>
      <c r="BJ98" s="680"/>
      <c r="BK98" s="674"/>
      <c r="BL98" s="674"/>
      <c r="BM98" s="674"/>
      <c r="BN98" s="680"/>
      <c r="BO98" s="680"/>
      <c r="BP98" s="680"/>
      <c r="BQ98" s="680"/>
      <c r="BR98" s="680"/>
      <c r="BS98" s="680"/>
      <c r="BT98" s="680"/>
      <c r="BU98" s="680"/>
      <c r="BV98" s="680"/>
      <c r="BW98" s="680"/>
    </row>
    <row r="99" spans="1:75" ht="13.5" customHeight="1">
      <c r="A99" s="696"/>
      <c r="B99" s="15" t="s">
        <v>58</v>
      </c>
      <c r="C99" s="688" t="str">
        <f>IFERROR(VLOOKUP(C98,科目・教員!$A$2:$B$349,2,0),"")</f>
        <v/>
      </c>
      <c r="D99" s="689"/>
      <c r="E99" s="690" t="str">
        <f>IFERROR(VLOOKUP(E98,科目・教員!$A$2:$B$349,2,0),"")</f>
        <v/>
      </c>
      <c r="F99" s="689"/>
      <c r="G99" s="690" t="str">
        <f>IFERROR(VLOOKUP(G98,科目・教員!$A$2:$B$349,2,0),"")</f>
        <v/>
      </c>
      <c r="H99" s="689"/>
      <c r="I99" s="690" t="str">
        <f>IFERROR(VLOOKUP(I98,科目・教員!$A$2:$B$349,2,0),"")</f>
        <v/>
      </c>
      <c r="J99" s="689"/>
      <c r="K99" s="691" t="str">
        <f>IFERROR(VLOOKUP(K98,科目・教員!$A$2:$B$349,2,0),"")</f>
        <v/>
      </c>
      <c r="L99" s="691"/>
      <c r="M99" s="688" t="str">
        <f>IFERROR(VLOOKUP(M98,科目・教員!$A$2:$B$349,2,0),"")</f>
        <v/>
      </c>
      <c r="N99" s="689"/>
      <c r="O99" s="691" t="str">
        <f>IFERROR(VLOOKUP(O98,科目・教員!$A$2:$B$349,2,0),"")</f>
        <v/>
      </c>
      <c r="P99" s="689"/>
      <c r="Q99" s="691" t="str">
        <f>IFERROR(VLOOKUP(Q98,科目・教員!$A$2:$B$349,2,0),"")</f>
        <v/>
      </c>
      <c r="R99" s="689"/>
      <c r="S99" s="691" t="str">
        <f>IFERROR(VLOOKUP(S98,科目・教員!$A$2:$B$349,2,0),"")</f>
        <v/>
      </c>
      <c r="T99" s="689"/>
      <c r="U99" s="21"/>
      <c r="Z99" s="696"/>
      <c r="AA99" s="681"/>
      <c r="AB99" s="681"/>
      <c r="AC99" s="681"/>
      <c r="AD99" s="681"/>
      <c r="AE99" s="681"/>
      <c r="AF99" s="681"/>
      <c r="AG99" s="681"/>
      <c r="AH99" s="681"/>
      <c r="AI99" s="681"/>
      <c r="AJ99" s="681"/>
      <c r="AK99" s="681"/>
      <c r="AL99" s="681"/>
      <c r="AM99" s="681"/>
      <c r="AN99" s="681"/>
      <c r="AO99" s="681"/>
      <c r="AP99" s="681"/>
      <c r="AQ99" s="681"/>
      <c r="AR99" s="681"/>
      <c r="AS99" s="681"/>
      <c r="AT99" s="681"/>
      <c r="AU99" s="681"/>
      <c r="AV99" s="681"/>
      <c r="AW99" s="681"/>
      <c r="AX99" s="681"/>
      <c r="AY99" s="681"/>
      <c r="AZ99" s="681"/>
      <c r="BA99" s="681"/>
      <c r="BB99" s="681"/>
      <c r="BC99" s="681"/>
      <c r="BD99" s="681"/>
      <c r="BE99" s="681"/>
      <c r="BF99" s="681"/>
      <c r="BG99" s="681"/>
      <c r="BH99" s="681"/>
      <c r="BI99" s="681"/>
      <c r="BJ99" s="681"/>
      <c r="BK99" s="675"/>
      <c r="BL99" s="675"/>
      <c r="BM99" s="675"/>
      <c r="BN99" s="681"/>
      <c r="BO99" s="681"/>
      <c r="BP99" s="681"/>
      <c r="BQ99" s="681"/>
      <c r="BR99" s="681"/>
      <c r="BS99" s="681"/>
      <c r="BT99" s="681"/>
      <c r="BU99" s="681"/>
      <c r="BV99" s="681"/>
      <c r="BW99" s="681"/>
    </row>
    <row r="100" spans="1:75" ht="13.5" customHeight="1">
      <c r="A100" s="696"/>
      <c r="B100" s="15" t="s">
        <v>60</v>
      </c>
      <c r="C100" s="688" t="str">
        <f>VLOOKUP($C77,'2025年度(1年後期)'!$B$5:$N$207,COLUMN('2025年度(1年後期)'!$K$5)+1,0)&amp;""</f>
        <v/>
      </c>
      <c r="D100" s="689"/>
      <c r="E100" s="690" t="str">
        <f>VLOOKUP($C77,'2025年度(2年後期)'!$B$5:$N$207,COLUMN('2025年度(2年後期)'!$K$5)+1,0)&amp;""</f>
        <v/>
      </c>
      <c r="F100" s="689"/>
      <c r="G100" s="690" t="str">
        <f>VLOOKUP($C77,'2025年度(3年後期)'!$B$5:$N$207,COLUMN('2025年度(3年後期)'!$K$5)+1,0)&amp;""</f>
        <v/>
      </c>
      <c r="H100" s="689"/>
      <c r="I100" s="690" t="str">
        <f>VLOOKUP($C77,'2025年度(4年後期)'!$B$5:$N$206,COLUMN('2025年度(4年後期)'!$K$5)+1,0)&amp;""</f>
        <v/>
      </c>
      <c r="J100" s="689"/>
      <c r="K100" s="691" t="str">
        <f>VLOOKUP($C77,'2025年度(助産後期)'!$B$5:$N$207,COLUMN('2025年度(助産後期)'!$K$5)+1,0)&amp;""</f>
        <v/>
      </c>
      <c r="L100" s="691"/>
      <c r="M100" s="688" t="str">
        <f>VLOOKUP($C77,'2025年度(M1後期)'!$B$5:$N$207,COLUMN('2025年度(M1後期)'!$K$5)+1,0)&amp;""</f>
        <v/>
      </c>
      <c r="N100" s="689"/>
      <c r="O100" s="691" t="str">
        <f>VLOOKUP($C77,'2025年度(M1後期)'!$B$5:$N$207,COLUMN('2025年度(M1後期)'!$K$5)+1,0)&amp;""</f>
        <v/>
      </c>
      <c r="P100" s="689"/>
      <c r="Q100" s="691" t="str">
        <f>VLOOKUP($C77,'2025年度(D1後期)'!$B$5:$N$207,COLUMN('2025年度(D1後期)'!$K$5)+1,0)&amp;""</f>
        <v/>
      </c>
      <c r="R100" s="689"/>
      <c r="S100" s="691" t="str">
        <f>VLOOKUP($C77,'2025年度(D23後期)'!$B$5:$N$207,COLUMN('2025年度(D23後期)'!$K$5)+1,0)&amp;""</f>
        <v/>
      </c>
      <c r="T100" s="689"/>
      <c r="U100" s="21"/>
      <c r="Z100" s="696"/>
      <c r="AA100" s="681"/>
      <c r="AB100" s="681"/>
      <c r="AC100" s="681"/>
      <c r="AD100" s="681"/>
      <c r="AE100" s="681"/>
      <c r="AF100" s="681"/>
      <c r="AG100" s="681"/>
      <c r="AH100" s="681"/>
      <c r="AI100" s="681"/>
      <c r="AJ100" s="681"/>
      <c r="AK100" s="681"/>
      <c r="AL100" s="681"/>
      <c r="AM100" s="681"/>
      <c r="AN100" s="681"/>
      <c r="AO100" s="681"/>
      <c r="AP100" s="681"/>
      <c r="AQ100" s="681"/>
      <c r="AR100" s="681"/>
      <c r="AS100" s="681"/>
      <c r="AT100" s="681"/>
      <c r="AU100" s="681"/>
      <c r="AV100" s="681"/>
      <c r="AW100" s="681"/>
      <c r="AX100" s="681"/>
      <c r="AY100" s="681"/>
      <c r="AZ100" s="681"/>
      <c r="BA100" s="681"/>
      <c r="BB100" s="681"/>
      <c r="BC100" s="681"/>
      <c r="BD100" s="681"/>
      <c r="BE100" s="681"/>
      <c r="BF100" s="681"/>
      <c r="BG100" s="681"/>
      <c r="BH100" s="681"/>
      <c r="BI100" s="681"/>
      <c r="BJ100" s="681"/>
      <c r="BK100" s="675"/>
      <c r="BL100" s="675"/>
      <c r="BM100" s="675"/>
      <c r="BN100" s="681"/>
      <c r="BO100" s="681"/>
      <c r="BP100" s="681"/>
      <c r="BQ100" s="681"/>
      <c r="BR100" s="681"/>
      <c r="BS100" s="681"/>
      <c r="BT100" s="681"/>
      <c r="BU100" s="681"/>
      <c r="BV100" s="681"/>
      <c r="BW100" s="681"/>
    </row>
    <row r="101" spans="1:75" ht="13.5" customHeight="1">
      <c r="A101" s="697"/>
      <c r="B101" s="16" t="s">
        <v>62</v>
      </c>
      <c r="C101" s="687"/>
      <c r="D101" s="685"/>
      <c r="E101" s="684"/>
      <c r="F101" s="685"/>
      <c r="G101" s="684"/>
      <c r="H101" s="685"/>
      <c r="I101" s="684"/>
      <c r="J101" s="685"/>
      <c r="K101" s="686"/>
      <c r="L101" s="686"/>
      <c r="M101" s="687"/>
      <c r="N101" s="685"/>
      <c r="O101" s="686"/>
      <c r="P101" s="685"/>
      <c r="Q101" s="686"/>
      <c r="R101" s="685"/>
      <c r="S101" s="686"/>
      <c r="T101" s="685"/>
      <c r="U101" s="22"/>
      <c r="V101" s="19"/>
      <c r="W101" s="19"/>
      <c r="X101" s="19"/>
      <c r="Y101" s="19"/>
      <c r="Z101" s="697"/>
      <c r="AA101" s="682"/>
      <c r="AB101" s="682"/>
      <c r="AC101" s="682"/>
      <c r="AD101" s="682"/>
      <c r="AE101" s="682"/>
      <c r="AF101" s="682"/>
      <c r="AG101" s="682"/>
      <c r="AH101" s="682"/>
      <c r="AI101" s="682"/>
      <c r="AJ101" s="682"/>
      <c r="AK101" s="682"/>
      <c r="AL101" s="682"/>
      <c r="AM101" s="682"/>
      <c r="AN101" s="682"/>
      <c r="AO101" s="682"/>
      <c r="AP101" s="682"/>
      <c r="AQ101" s="682"/>
      <c r="AR101" s="682"/>
      <c r="AS101" s="682"/>
      <c r="AT101" s="682"/>
      <c r="AU101" s="682"/>
      <c r="AV101" s="682"/>
      <c r="AW101" s="682"/>
      <c r="AX101" s="682"/>
      <c r="AY101" s="682"/>
      <c r="AZ101" s="682"/>
      <c r="BA101" s="682"/>
      <c r="BB101" s="682"/>
      <c r="BC101" s="682"/>
      <c r="BD101" s="682"/>
      <c r="BE101" s="682"/>
      <c r="BF101" s="682"/>
      <c r="BG101" s="682"/>
      <c r="BH101" s="682"/>
      <c r="BI101" s="682"/>
      <c r="BJ101" s="682"/>
      <c r="BK101" s="676"/>
      <c r="BL101" s="676"/>
      <c r="BM101" s="676"/>
      <c r="BN101" s="682"/>
      <c r="BO101" s="682"/>
      <c r="BP101" s="682"/>
      <c r="BQ101" s="682"/>
      <c r="BR101" s="682"/>
      <c r="BS101" s="682"/>
      <c r="BT101" s="682"/>
      <c r="BU101" s="682"/>
      <c r="BV101" s="682"/>
      <c r="BW101" s="682"/>
    </row>
    <row r="102" spans="1:75" ht="21.75">
      <c r="A102" s="5"/>
      <c r="B102" s="6"/>
      <c r="C102" s="722">
        <f>C77+1</f>
        <v>46086</v>
      </c>
      <c r="D102" s="722"/>
      <c r="E102" s="722"/>
      <c r="F102" s="722"/>
      <c r="G102" s="722"/>
      <c r="H102" s="722"/>
      <c r="I102" s="722"/>
      <c r="J102" s="722"/>
      <c r="K102" s="722"/>
      <c r="L102" s="722"/>
      <c r="M102" s="722"/>
      <c r="N102" s="722"/>
      <c r="O102" s="722"/>
      <c r="P102" s="722"/>
      <c r="Q102" s="722"/>
      <c r="R102" s="722"/>
      <c r="S102" s="722"/>
      <c r="T102" s="722"/>
      <c r="U102" s="781">
        <f>C102</f>
        <v>46086</v>
      </c>
      <c r="V102" s="782"/>
      <c r="W102" s="782"/>
      <c r="X102" s="782"/>
      <c r="Y102" s="782"/>
      <c r="Z102" s="783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96" t="s">
        <v>54</v>
      </c>
      <c r="B103" s="12" t="s">
        <v>55</v>
      </c>
      <c r="C103" s="705" t="str">
        <f>VLOOKUP($C102,'2025年度(1年後期)'!$B$5:$N$207,COLUMN('2025年度(1年後期)'!$C$5),0)&amp;""</f>
        <v/>
      </c>
      <c r="D103" s="706"/>
      <c r="E103" s="713" t="str">
        <f>VLOOKUP($C102,'2025年度(2年後期)'!$B$5:$N$207,COLUMN('2025年度(2年後期)'!$C$5),0)&amp;""</f>
        <v/>
      </c>
      <c r="F103" s="706"/>
      <c r="G103" s="713" t="str">
        <f>VLOOKUP($C102,'2025年度(3年後期)'!$B$5:$N$207,COLUMN('2025年度(3年後期)'!$C$5),0)&amp;""</f>
        <v/>
      </c>
      <c r="H103" s="706"/>
      <c r="I103" s="713" t="str">
        <f>VLOOKUP($C102,'2025年度(4年後期)'!$B$5:$N$206,COLUMN('2025年度(4年後期)'!$C$5),0)&amp;""</f>
        <v/>
      </c>
      <c r="J103" s="706"/>
      <c r="K103" s="693" t="str">
        <f>VLOOKUP($C102,'2025年度(助産後期)'!$B$5:$N$207,COLUMN('2025年度(助産後期)'!$C$5),0)&amp;""</f>
        <v/>
      </c>
      <c r="L103" s="709"/>
      <c r="M103" s="723" t="str">
        <f>VLOOKUP($C102,'2025年度(M1後期)'!$B$5:$N$207,COLUMN('2025年度(M1後期)'!$C$5),0)&amp;""</f>
        <v/>
      </c>
      <c r="N103" s="709"/>
      <c r="O103" s="713" t="str">
        <f>VLOOKUP($C102,'2025年度(M2後期)'!$B$5:$N$207,COLUMN('2025年度(M2後期)'!$C$5),0)&amp;""</f>
        <v/>
      </c>
      <c r="P103" s="706"/>
      <c r="Q103" s="713" t="str">
        <f>VLOOKUP($C102,'2025年度(D1後期)'!$B$5:$N$207,COLUMN('2025年度(D1後期)'!$C$5),0)&amp;""</f>
        <v/>
      </c>
      <c r="R103" s="706"/>
      <c r="S103" s="693" t="str">
        <f>VLOOKUP($C102,'2025年度(D23後期)'!$B$5:$N$207,COLUMN('2025年度(D23後期)'!$C$5),0)&amp;""</f>
        <v/>
      </c>
      <c r="T103" s="706"/>
      <c r="U103" s="25"/>
      <c r="Z103" s="695" t="str">
        <f>A103</f>
        <v xml:space="preserve">１時限（09：20～10：50） </v>
      </c>
      <c r="AA103" s="680"/>
      <c r="AB103" s="680"/>
      <c r="AC103" s="680"/>
      <c r="AD103" s="680"/>
      <c r="AE103" s="680"/>
      <c r="AF103" s="680"/>
      <c r="AG103" s="680"/>
      <c r="AH103" s="680"/>
      <c r="AI103" s="680"/>
      <c r="AJ103" s="680"/>
      <c r="AK103" s="680"/>
      <c r="AL103" s="680"/>
      <c r="AM103" s="680"/>
      <c r="AN103" s="680"/>
      <c r="AO103" s="680"/>
      <c r="AP103" s="680"/>
      <c r="AQ103" s="680"/>
      <c r="AR103" s="680"/>
      <c r="AS103" s="680"/>
      <c r="AT103" s="680"/>
      <c r="AU103" s="680"/>
      <c r="AV103" s="680"/>
      <c r="AW103" s="680"/>
      <c r="AX103" s="680"/>
      <c r="AY103" s="680"/>
      <c r="AZ103" s="680"/>
      <c r="BA103" s="680"/>
      <c r="BB103" s="680"/>
      <c r="BC103" s="680"/>
      <c r="BD103" s="680"/>
      <c r="BE103" s="680"/>
      <c r="BF103" s="680"/>
      <c r="BG103" s="680"/>
      <c r="BH103" s="680"/>
      <c r="BI103" s="680"/>
      <c r="BJ103" s="680"/>
      <c r="BK103" s="674"/>
      <c r="BL103" s="674"/>
      <c r="BM103" s="674"/>
      <c r="BN103" s="680"/>
      <c r="BO103" s="680"/>
      <c r="BP103" s="680"/>
      <c r="BQ103" s="680"/>
      <c r="BR103" s="680"/>
      <c r="BS103" s="680"/>
      <c r="BT103" s="680"/>
      <c r="BU103" s="680"/>
      <c r="BV103" s="680"/>
      <c r="BW103" s="680"/>
    </row>
    <row r="104" spans="1:75" ht="13.5" customHeight="1">
      <c r="A104" s="696"/>
      <c r="B104" s="15" t="s">
        <v>58</v>
      </c>
      <c r="C104" s="708" t="str">
        <f>IFERROR(VLOOKUP(C103,科目・教員!$A$2:$B$349,2,0),"")</f>
        <v/>
      </c>
      <c r="D104" s="707"/>
      <c r="E104" s="716" t="str">
        <f>IFERROR(VLOOKUP(E103,科目・教員!$A$2:$B$349,2,0),"")</f>
        <v/>
      </c>
      <c r="F104" s="707"/>
      <c r="G104" s="716" t="str">
        <f>IFERROR(VLOOKUP(G103,科目・教員!$A$2:$B$349,2,0),"")</f>
        <v/>
      </c>
      <c r="H104" s="707"/>
      <c r="I104" s="716" t="str">
        <f>IFERROR(VLOOKUP(I103,科目・教員!$A$2:$B$349,2,0),"")</f>
        <v/>
      </c>
      <c r="J104" s="707"/>
      <c r="K104" s="689" t="str">
        <f>IFERROR(VLOOKUP(K103,科目・教員!$A$2:$B$349,2,0),"")</f>
        <v/>
      </c>
      <c r="L104" s="717"/>
      <c r="M104" s="718" t="str">
        <f>IFERROR(VLOOKUP(M103,科目・教員!$A$2:$B$349,2,0),"")</f>
        <v/>
      </c>
      <c r="N104" s="707"/>
      <c r="O104" s="716" t="str">
        <f>IFERROR(VLOOKUP(O103,科目・教員!$A$2:$B$349,2,0),"")</f>
        <v/>
      </c>
      <c r="P104" s="707"/>
      <c r="Q104" s="716" t="str">
        <f>IFERROR(VLOOKUP(Q103,科目・教員!$A$2:$B$349,2,0),"")</f>
        <v/>
      </c>
      <c r="R104" s="707"/>
      <c r="S104" s="689" t="str">
        <f>IFERROR(VLOOKUP(S103,科目・教員!$A$2:$B$349,2,0),"")</f>
        <v/>
      </c>
      <c r="T104" s="707"/>
      <c r="U104" s="25"/>
      <c r="Z104" s="696"/>
      <c r="AA104" s="681"/>
      <c r="AB104" s="681"/>
      <c r="AC104" s="681"/>
      <c r="AD104" s="681"/>
      <c r="AE104" s="681"/>
      <c r="AF104" s="681"/>
      <c r="AG104" s="681"/>
      <c r="AH104" s="681"/>
      <c r="AI104" s="681"/>
      <c r="AJ104" s="681"/>
      <c r="AK104" s="681"/>
      <c r="AL104" s="681"/>
      <c r="AM104" s="681"/>
      <c r="AN104" s="681"/>
      <c r="AO104" s="681"/>
      <c r="AP104" s="681"/>
      <c r="AQ104" s="681"/>
      <c r="AR104" s="681"/>
      <c r="AS104" s="681"/>
      <c r="AT104" s="681"/>
      <c r="AU104" s="681"/>
      <c r="AV104" s="681"/>
      <c r="AW104" s="681"/>
      <c r="AX104" s="681"/>
      <c r="AY104" s="681"/>
      <c r="AZ104" s="681"/>
      <c r="BA104" s="681"/>
      <c r="BB104" s="681"/>
      <c r="BC104" s="681"/>
      <c r="BD104" s="681"/>
      <c r="BE104" s="681"/>
      <c r="BF104" s="681"/>
      <c r="BG104" s="681"/>
      <c r="BH104" s="681"/>
      <c r="BI104" s="681"/>
      <c r="BJ104" s="681"/>
      <c r="BK104" s="675"/>
      <c r="BL104" s="675"/>
      <c r="BM104" s="675"/>
      <c r="BN104" s="681"/>
      <c r="BO104" s="681"/>
      <c r="BP104" s="681"/>
      <c r="BQ104" s="681"/>
      <c r="BR104" s="681"/>
      <c r="BS104" s="681"/>
      <c r="BT104" s="681"/>
      <c r="BU104" s="681"/>
      <c r="BV104" s="681"/>
      <c r="BW104" s="681"/>
    </row>
    <row r="105" spans="1:75" ht="13.5" customHeight="1">
      <c r="A105" s="696"/>
      <c r="B105" s="15" t="s">
        <v>60</v>
      </c>
      <c r="C105" s="708" t="str">
        <f>VLOOKUP($C102,'2025年度(1年後期)'!$B$5:$N$207,COLUMN('2025年度(1年後期)'!$C$5)+1,0)&amp;""</f>
        <v/>
      </c>
      <c r="D105" s="707"/>
      <c r="E105" s="716" t="str">
        <f>VLOOKUP($C102,'2025年度(2年後期)'!$B$5:$N$207,COLUMN('2025年度(2年後期)'!$C$5)+1,0)&amp;""</f>
        <v/>
      </c>
      <c r="F105" s="707"/>
      <c r="G105" s="716" t="str">
        <f>VLOOKUP($C102,'2025年度(3年後期)'!$B$5:$N$207,COLUMN('2025年度(3年後期)'!$C$5)+1,0)&amp;""</f>
        <v/>
      </c>
      <c r="H105" s="707"/>
      <c r="I105" s="716" t="str">
        <f>VLOOKUP($C102,'2025年度(4年後期)'!$B$5:$N$206,COLUMN('2025年度(4年後期)'!$C$5)+1,0)&amp;""</f>
        <v/>
      </c>
      <c r="J105" s="707"/>
      <c r="K105" s="689" t="str">
        <f>VLOOKUP($C102,'2025年度(助産後期)'!$B$5:$N$207,COLUMN('2025年度(助産後期)'!$C$5)+1,0)&amp;""</f>
        <v/>
      </c>
      <c r="L105" s="717"/>
      <c r="M105" s="718" t="str">
        <f>VLOOKUP($C102,'2025年度(M1後期)'!$B$5:$N$207,COLUMN('2025年度(M1後期)'!$C$5)+1,0)&amp;""</f>
        <v/>
      </c>
      <c r="N105" s="707"/>
      <c r="O105" s="716" t="str">
        <f>VLOOKUP($C102,'2025年度(M2後期)'!$B$5:$N$207,COLUMN('2025年度(M2後期)'!$C$5)+1,0)&amp;""</f>
        <v/>
      </c>
      <c r="P105" s="707"/>
      <c r="Q105" s="716" t="str">
        <f>VLOOKUP($C102,'2025年度(D1後期)'!$B$5:$N$207,COLUMN('2025年度(D1後期)'!$C$5)+1,0)&amp;""</f>
        <v/>
      </c>
      <c r="R105" s="707"/>
      <c r="S105" s="689" t="str">
        <f>VLOOKUP($C102,'2025年度(D23後期)'!$B$5:$N$207,COLUMN('2025年度(D23後期)'!$C$5)+1,0)&amp;""</f>
        <v/>
      </c>
      <c r="T105" s="707"/>
      <c r="U105" s="25"/>
      <c r="Z105" s="696"/>
      <c r="AA105" s="681"/>
      <c r="AB105" s="681"/>
      <c r="AC105" s="681"/>
      <c r="AD105" s="681"/>
      <c r="AE105" s="681"/>
      <c r="AF105" s="681"/>
      <c r="AG105" s="681"/>
      <c r="AH105" s="681"/>
      <c r="AI105" s="681"/>
      <c r="AJ105" s="681"/>
      <c r="AK105" s="681"/>
      <c r="AL105" s="681"/>
      <c r="AM105" s="681"/>
      <c r="AN105" s="681"/>
      <c r="AO105" s="681"/>
      <c r="AP105" s="681"/>
      <c r="AQ105" s="681"/>
      <c r="AR105" s="681"/>
      <c r="AS105" s="681"/>
      <c r="AT105" s="681"/>
      <c r="AU105" s="681"/>
      <c r="AV105" s="681"/>
      <c r="AW105" s="681"/>
      <c r="AX105" s="681"/>
      <c r="AY105" s="681"/>
      <c r="AZ105" s="681"/>
      <c r="BA105" s="681"/>
      <c r="BB105" s="681"/>
      <c r="BC105" s="681"/>
      <c r="BD105" s="681"/>
      <c r="BE105" s="681"/>
      <c r="BF105" s="681"/>
      <c r="BG105" s="681"/>
      <c r="BH105" s="681"/>
      <c r="BI105" s="681"/>
      <c r="BJ105" s="681"/>
      <c r="BK105" s="675"/>
      <c r="BL105" s="675"/>
      <c r="BM105" s="675"/>
      <c r="BN105" s="681"/>
      <c r="BO105" s="681"/>
      <c r="BP105" s="681"/>
      <c r="BQ105" s="681"/>
      <c r="BR105" s="681"/>
      <c r="BS105" s="681"/>
      <c r="BT105" s="681"/>
      <c r="BU105" s="681"/>
      <c r="BV105" s="681"/>
      <c r="BW105" s="681"/>
    </row>
    <row r="106" spans="1:75" ht="13.5" customHeight="1">
      <c r="A106" s="697"/>
      <c r="B106" s="16" t="s">
        <v>62</v>
      </c>
      <c r="C106" s="687"/>
      <c r="D106" s="719"/>
      <c r="E106" s="684"/>
      <c r="F106" s="719"/>
      <c r="G106" s="684"/>
      <c r="H106" s="719"/>
      <c r="I106" s="684"/>
      <c r="J106" s="719"/>
      <c r="K106" s="686"/>
      <c r="L106" s="720"/>
      <c r="M106" s="721"/>
      <c r="N106" s="719"/>
      <c r="O106" s="684"/>
      <c r="P106" s="719"/>
      <c r="Q106" s="684"/>
      <c r="R106" s="719"/>
      <c r="S106" s="686"/>
      <c r="T106" s="719"/>
      <c r="U106" s="25"/>
      <c r="Z106" s="697"/>
      <c r="AA106" s="682"/>
      <c r="AB106" s="682"/>
      <c r="AC106" s="682"/>
      <c r="AD106" s="682"/>
      <c r="AE106" s="682"/>
      <c r="AF106" s="682"/>
      <c r="AG106" s="682"/>
      <c r="AH106" s="682"/>
      <c r="AI106" s="682"/>
      <c r="AJ106" s="682"/>
      <c r="AK106" s="682"/>
      <c r="AL106" s="682"/>
      <c r="AM106" s="682"/>
      <c r="AN106" s="682"/>
      <c r="AO106" s="682"/>
      <c r="AP106" s="682"/>
      <c r="AQ106" s="682"/>
      <c r="AR106" s="682"/>
      <c r="AS106" s="682"/>
      <c r="AT106" s="682"/>
      <c r="AU106" s="682"/>
      <c r="AV106" s="682"/>
      <c r="AW106" s="682"/>
      <c r="AX106" s="682"/>
      <c r="AY106" s="682"/>
      <c r="AZ106" s="682"/>
      <c r="BA106" s="682"/>
      <c r="BB106" s="682"/>
      <c r="BC106" s="682"/>
      <c r="BD106" s="682"/>
      <c r="BE106" s="682"/>
      <c r="BF106" s="682"/>
      <c r="BG106" s="682"/>
      <c r="BH106" s="682"/>
      <c r="BI106" s="682"/>
      <c r="BJ106" s="682"/>
      <c r="BK106" s="676"/>
      <c r="BL106" s="676"/>
      <c r="BM106" s="676"/>
      <c r="BN106" s="682"/>
      <c r="BO106" s="682"/>
      <c r="BP106" s="682"/>
      <c r="BQ106" s="682"/>
      <c r="BR106" s="682"/>
      <c r="BS106" s="682"/>
      <c r="BT106" s="682"/>
      <c r="BU106" s="682"/>
      <c r="BV106" s="682"/>
      <c r="BW106" s="682"/>
    </row>
    <row r="107" spans="1:75" ht="13.5" customHeight="1">
      <c r="A107" s="696" t="s">
        <v>64</v>
      </c>
      <c r="B107" s="27" t="s">
        <v>55</v>
      </c>
      <c r="C107" s="705" t="str">
        <f>VLOOKUP($C102,'2025年度(1年後期)'!$B$5:$N$207,COLUMN('2025年度(1年後期)'!$E$5),0)&amp;""</f>
        <v/>
      </c>
      <c r="D107" s="706"/>
      <c r="E107" s="713" t="str">
        <f>VLOOKUP($C102,'2025年度(2年後期)'!$B$5:$N$207,COLUMN('2025年度(2年後期)'!$E$5),0)&amp;""</f>
        <v/>
      </c>
      <c r="F107" s="706"/>
      <c r="G107" s="713" t="str">
        <f>VLOOKUP($C102,'2025年度(3年後期)'!$B$5:$N$207,COLUMN('2025年度(3年後期)'!$E$5),0)&amp;""</f>
        <v/>
      </c>
      <c r="H107" s="706"/>
      <c r="I107" s="713" t="str">
        <f>VLOOKUP($C102,'2025年度(4年後期)'!$B$5:$N$206,COLUMN('2025年度(4年後期)'!$E$5),0)&amp;""</f>
        <v/>
      </c>
      <c r="J107" s="706"/>
      <c r="K107" s="693" t="str">
        <f>VLOOKUP($C102,'2025年度(助産後期)'!$B$5:$N$207,COLUMN('2025年度(助産後期)'!$E$5),0)&amp;""</f>
        <v/>
      </c>
      <c r="L107" s="709"/>
      <c r="M107" s="705" t="str">
        <f>VLOOKUP($C102,'2025年度(M1後期)'!$B$5:$N$207,COLUMN('2025年度(M1後期)'!$E$5),0)&amp;""</f>
        <v/>
      </c>
      <c r="N107" s="706"/>
      <c r="O107" s="693" t="str">
        <f>VLOOKUP($C102,'2025年度(M2後期)'!$B$5:$N$207,COLUMN('2025年度(M2後期)'!$E$5),0)&amp;""</f>
        <v/>
      </c>
      <c r="P107" s="706"/>
      <c r="Q107" s="693" t="str">
        <f>VLOOKUP($C102,'2025年度(D1後期)'!$B$5:$N$207,COLUMN('2025年度(D1後期)'!$E$5),0)&amp;""</f>
        <v/>
      </c>
      <c r="R107" s="706"/>
      <c r="S107" s="693" t="str">
        <f>VLOOKUP($C102,'2025年度(D23後期)'!$B$5:$N$207,COLUMN('2025年度(D23後期)'!$E$5),0)&amp;""</f>
        <v/>
      </c>
      <c r="T107" s="706"/>
      <c r="U107" s="21"/>
      <c r="Z107" s="696" t="str">
        <f>A107</f>
        <v>２時限（11：00～12：30）</v>
      </c>
      <c r="AA107" s="680"/>
      <c r="AB107" s="680"/>
      <c r="AC107" s="680"/>
      <c r="AD107" s="680"/>
      <c r="AE107" s="680"/>
      <c r="AF107" s="680"/>
      <c r="AG107" s="680"/>
      <c r="AH107" s="680"/>
      <c r="AI107" s="680"/>
      <c r="AJ107" s="680"/>
      <c r="AK107" s="680"/>
      <c r="AL107" s="680"/>
      <c r="AM107" s="680"/>
      <c r="AN107" s="680"/>
      <c r="AO107" s="680"/>
      <c r="AP107" s="680"/>
      <c r="AQ107" s="680"/>
      <c r="AR107" s="680"/>
      <c r="AS107" s="680"/>
      <c r="AT107" s="680"/>
      <c r="AU107" s="680"/>
      <c r="AV107" s="680"/>
      <c r="AW107" s="680"/>
      <c r="AX107" s="680"/>
      <c r="AY107" s="680"/>
      <c r="AZ107" s="680"/>
      <c r="BA107" s="680"/>
      <c r="BB107" s="680"/>
      <c r="BC107" s="680"/>
      <c r="BD107" s="680"/>
      <c r="BE107" s="680"/>
      <c r="BF107" s="680"/>
      <c r="BG107" s="680"/>
      <c r="BH107" s="680"/>
      <c r="BI107" s="680"/>
      <c r="BJ107" s="680"/>
      <c r="BK107" s="674"/>
      <c r="BL107" s="674"/>
      <c r="BM107" s="674"/>
      <c r="BN107" s="680"/>
      <c r="BO107" s="680"/>
      <c r="BP107" s="680"/>
      <c r="BQ107" s="680"/>
      <c r="BR107" s="680"/>
      <c r="BS107" s="680"/>
      <c r="BT107" s="680"/>
      <c r="BU107" s="680"/>
      <c r="BV107" s="680"/>
      <c r="BW107" s="680"/>
    </row>
    <row r="108" spans="1:75" ht="13.5" customHeight="1">
      <c r="A108" s="696"/>
      <c r="B108" s="26" t="s">
        <v>58</v>
      </c>
      <c r="C108" s="708" t="str">
        <f>IFERROR(VLOOKUP(C107,科目・教員!$A$2:$B$349,2,0),"")</f>
        <v/>
      </c>
      <c r="D108" s="707"/>
      <c r="E108" s="716" t="str">
        <f>IFERROR(VLOOKUP(E107,科目・教員!$A$2:$B$349,2,0),"")</f>
        <v/>
      </c>
      <c r="F108" s="707"/>
      <c r="G108" s="716" t="str">
        <f>IFERROR(VLOOKUP(G107,科目・教員!$A$2:$B$349,2,0),"")</f>
        <v/>
      </c>
      <c r="H108" s="707"/>
      <c r="I108" s="716" t="str">
        <f>IFERROR(VLOOKUP(I107,科目・教員!$A$2:$B$349,2,0),"")</f>
        <v/>
      </c>
      <c r="J108" s="707"/>
      <c r="K108" s="689" t="str">
        <f>IFERROR(VLOOKUP(K107,科目・教員!$A$2:$B$349,2,0),"")</f>
        <v/>
      </c>
      <c r="L108" s="717"/>
      <c r="M108" s="708" t="str">
        <f>IFERROR(VLOOKUP(M107,科目・教員!$A$2:$B$349,2,0),"")</f>
        <v/>
      </c>
      <c r="N108" s="707"/>
      <c r="O108" s="689" t="str">
        <f>IFERROR(VLOOKUP(O107,科目・教員!$A$2:$B$349,2,0),"")</f>
        <v/>
      </c>
      <c r="P108" s="707"/>
      <c r="Q108" s="689" t="str">
        <f>IFERROR(VLOOKUP(Q107,科目・教員!$A$2:$B$349,2,0),"")</f>
        <v/>
      </c>
      <c r="R108" s="707"/>
      <c r="S108" s="689" t="str">
        <f>IFERROR(VLOOKUP(S107,科目・教員!$A$2:$B$349,2,0),"")</f>
        <v/>
      </c>
      <c r="T108" s="707"/>
      <c r="U108" s="21"/>
      <c r="Z108" s="696"/>
      <c r="AA108" s="681"/>
      <c r="AB108" s="681"/>
      <c r="AC108" s="681"/>
      <c r="AD108" s="681"/>
      <c r="AE108" s="681"/>
      <c r="AF108" s="681"/>
      <c r="AG108" s="681"/>
      <c r="AH108" s="681"/>
      <c r="AI108" s="681"/>
      <c r="AJ108" s="681"/>
      <c r="AK108" s="681"/>
      <c r="AL108" s="681"/>
      <c r="AM108" s="681"/>
      <c r="AN108" s="681"/>
      <c r="AO108" s="681"/>
      <c r="AP108" s="681"/>
      <c r="AQ108" s="681"/>
      <c r="AR108" s="681"/>
      <c r="AS108" s="681"/>
      <c r="AT108" s="681"/>
      <c r="AU108" s="681"/>
      <c r="AV108" s="681"/>
      <c r="AW108" s="681"/>
      <c r="AX108" s="681"/>
      <c r="AY108" s="681"/>
      <c r="AZ108" s="681"/>
      <c r="BA108" s="681"/>
      <c r="BB108" s="681"/>
      <c r="BC108" s="681"/>
      <c r="BD108" s="681"/>
      <c r="BE108" s="681"/>
      <c r="BF108" s="681"/>
      <c r="BG108" s="681"/>
      <c r="BH108" s="681"/>
      <c r="BI108" s="681"/>
      <c r="BJ108" s="681"/>
      <c r="BK108" s="675"/>
      <c r="BL108" s="675"/>
      <c r="BM108" s="675"/>
      <c r="BN108" s="681"/>
      <c r="BO108" s="681"/>
      <c r="BP108" s="681"/>
      <c r="BQ108" s="681"/>
      <c r="BR108" s="681"/>
      <c r="BS108" s="681"/>
      <c r="BT108" s="681"/>
      <c r="BU108" s="681"/>
      <c r="BV108" s="681"/>
      <c r="BW108" s="681"/>
    </row>
    <row r="109" spans="1:75" ht="13.5" customHeight="1">
      <c r="A109" s="696"/>
      <c r="B109" s="26" t="s">
        <v>60</v>
      </c>
      <c r="C109" s="708" t="str">
        <f>VLOOKUP($C102,'2025年度(1年後期)'!$B$5:$N$207,COLUMN('2025年度(1年後期)'!$E$5)+1,0)&amp;""</f>
        <v/>
      </c>
      <c r="D109" s="707"/>
      <c r="E109" s="716" t="str">
        <f>VLOOKUP($C102,'2025年度(2年後期)'!$B$5:$N$207,COLUMN('2025年度(2年後期)'!$E$5)+1,0)&amp;""</f>
        <v/>
      </c>
      <c r="F109" s="707"/>
      <c r="G109" s="716" t="str">
        <f>VLOOKUP($C102,'2025年度(3年後期)'!$B$5:$N$207,COLUMN('2025年度(3年後期)'!$E$5)+1,0)&amp;""</f>
        <v/>
      </c>
      <c r="H109" s="707"/>
      <c r="I109" s="716" t="str">
        <f>VLOOKUP($C102,'2025年度(4年後期)'!$B$5:$N$206,COLUMN('2025年度(4年後期)'!$E$5)+1,0)&amp;""</f>
        <v/>
      </c>
      <c r="J109" s="707"/>
      <c r="K109" s="689" t="str">
        <f>VLOOKUP($C102,'2025年度(助産後期)'!$B$5:$N$207,COLUMN('2025年度(助産後期)'!$E$5)+1,0)&amp;""</f>
        <v/>
      </c>
      <c r="L109" s="717"/>
      <c r="M109" s="708" t="str">
        <f>VLOOKUP($C102,'2025年度(M1後期)'!$B$5:$N$207,COLUMN('2025年度(M1後期)'!$E$5)+1,0)&amp;""</f>
        <v/>
      </c>
      <c r="N109" s="707"/>
      <c r="O109" s="689" t="str">
        <f>VLOOKUP($C102,'2025年度(M2後期)'!$B$5:$N$207,COLUMN('2025年度(M2後期)'!$E$5)+1,0)&amp;""</f>
        <v/>
      </c>
      <c r="P109" s="707"/>
      <c r="Q109" s="689" t="str">
        <f>VLOOKUP($C102,'2025年度(D1後期)'!$B$5:$N$207,COLUMN('2025年度(D1後期)'!$E$5)+1,0)&amp;""</f>
        <v/>
      </c>
      <c r="R109" s="707"/>
      <c r="S109" s="689" t="str">
        <f>VLOOKUP($C102,'2025年度(D23後期)'!$B$5:$N$207,COLUMN('2025年度(D23後期)'!$E$5)+1,0)&amp;""</f>
        <v/>
      </c>
      <c r="T109" s="707"/>
      <c r="U109" s="21"/>
      <c r="Z109" s="696"/>
      <c r="AA109" s="681"/>
      <c r="AB109" s="681"/>
      <c r="AC109" s="681"/>
      <c r="AD109" s="681"/>
      <c r="AE109" s="681"/>
      <c r="AF109" s="681"/>
      <c r="AG109" s="681"/>
      <c r="AH109" s="681"/>
      <c r="AI109" s="681"/>
      <c r="AJ109" s="681"/>
      <c r="AK109" s="681"/>
      <c r="AL109" s="681"/>
      <c r="AM109" s="681"/>
      <c r="AN109" s="681"/>
      <c r="AO109" s="681"/>
      <c r="AP109" s="681"/>
      <c r="AQ109" s="681"/>
      <c r="AR109" s="681"/>
      <c r="AS109" s="681"/>
      <c r="AT109" s="681"/>
      <c r="AU109" s="681"/>
      <c r="AV109" s="681"/>
      <c r="AW109" s="681"/>
      <c r="AX109" s="681"/>
      <c r="AY109" s="681"/>
      <c r="AZ109" s="681"/>
      <c r="BA109" s="681"/>
      <c r="BB109" s="681"/>
      <c r="BC109" s="681"/>
      <c r="BD109" s="681"/>
      <c r="BE109" s="681"/>
      <c r="BF109" s="681"/>
      <c r="BG109" s="681"/>
      <c r="BH109" s="681"/>
      <c r="BI109" s="681"/>
      <c r="BJ109" s="681"/>
      <c r="BK109" s="675"/>
      <c r="BL109" s="675"/>
      <c r="BM109" s="675"/>
      <c r="BN109" s="681"/>
      <c r="BO109" s="681"/>
      <c r="BP109" s="681"/>
      <c r="BQ109" s="681"/>
      <c r="BR109" s="681"/>
      <c r="BS109" s="681"/>
      <c r="BT109" s="681"/>
      <c r="BU109" s="681"/>
      <c r="BV109" s="681"/>
      <c r="BW109" s="681"/>
    </row>
    <row r="110" spans="1:75" ht="13.5" customHeight="1">
      <c r="A110" s="712"/>
      <c r="B110" s="28" t="s">
        <v>62</v>
      </c>
      <c r="C110" s="687"/>
      <c r="D110" s="685"/>
      <c r="E110" s="684"/>
      <c r="F110" s="685"/>
      <c r="G110" s="684"/>
      <c r="H110" s="685"/>
      <c r="I110" s="684"/>
      <c r="J110" s="685"/>
      <c r="K110" s="686"/>
      <c r="L110" s="686"/>
      <c r="M110" s="687"/>
      <c r="N110" s="685"/>
      <c r="O110" s="686"/>
      <c r="P110" s="685"/>
      <c r="Q110" s="686"/>
      <c r="R110" s="685"/>
      <c r="S110" s="686"/>
      <c r="T110" s="685"/>
      <c r="U110" s="21"/>
      <c r="Z110" s="697"/>
      <c r="AA110" s="682"/>
      <c r="AB110" s="682"/>
      <c r="AC110" s="682"/>
      <c r="AD110" s="682"/>
      <c r="AE110" s="682"/>
      <c r="AF110" s="682"/>
      <c r="AG110" s="682"/>
      <c r="AH110" s="682"/>
      <c r="AI110" s="682"/>
      <c r="AJ110" s="682"/>
      <c r="AK110" s="682"/>
      <c r="AL110" s="682"/>
      <c r="AM110" s="682"/>
      <c r="AN110" s="682"/>
      <c r="AO110" s="682"/>
      <c r="AP110" s="682"/>
      <c r="AQ110" s="682"/>
      <c r="AR110" s="682"/>
      <c r="AS110" s="682"/>
      <c r="AT110" s="682"/>
      <c r="AU110" s="682"/>
      <c r="AV110" s="682"/>
      <c r="AW110" s="682"/>
      <c r="AX110" s="682"/>
      <c r="AY110" s="682"/>
      <c r="AZ110" s="682"/>
      <c r="BA110" s="682"/>
      <c r="BB110" s="682"/>
      <c r="BC110" s="682"/>
      <c r="BD110" s="682"/>
      <c r="BE110" s="682"/>
      <c r="BF110" s="682"/>
      <c r="BG110" s="682"/>
      <c r="BH110" s="682"/>
      <c r="BI110" s="682"/>
      <c r="BJ110" s="682"/>
      <c r="BK110" s="676"/>
      <c r="BL110" s="676"/>
      <c r="BM110" s="676"/>
      <c r="BN110" s="682"/>
      <c r="BO110" s="682"/>
      <c r="BP110" s="682"/>
      <c r="BQ110" s="682"/>
      <c r="BR110" s="682"/>
      <c r="BS110" s="682"/>
      <c r="BT110" s="682"/>
      <c r="BU110" s="682"/>
      <c r="BV110" s="682"/>
      <c r="BW110" s="682"/>
    </row>
    <row r="111" spans="1:75" ht="13.5" customHeight="1">
      <c r="A111" s="695" t="s">
        <v>70</v>
      </c>
      <c r="B111" s="17" t="s">
        <v>71</v>
      </c>
      <c r="C111" s="705"/>
      <c r="D111" s="706"/>
      <c r="E111" s="713"/>
      <c r="F111" s="706"/>
      <c r="G111" s="713"/>
      <c r="H111" s="706"/>
      <c r="I111" s="713"/>
      <c r="J111" s="706"/>
      <c r="K111" s="693"/>
      <c r="L111" s="709"/>
      <c r="M111" s="705"/>
      <c r="N111" s="706"/>
      <c r="O111" s="693"/>
      <c r="P111" s="706"/>
      <c r="Q111" s="693"/>
      <c r="R111" s="706"/>
      <c r="S111" s="693"/>
      <c r="T111" s="706"/>
      <c r="U111" s="21"/>
      <c r="Z111" s="696" t="str">
        <f>A111</f>
        <v>昼休み（12：30～13：30）</v>
      </c>
      <c r="AA111" s="680"/>
      <c r="AB111" s="680"/>
      <c r="AC111" s="680"/>
      <c r="AD111" s="680"/>
      <c r="AE111" s="680"/>
      <c r="AF111" s="680"/>
      <c r="AG111" s="680"/>
      <c r="AH111" s="680"/>
      <c r="AI111" s="680"/>
      <c r="AJ111" s="680"/>
      <c r="AK111" s="680"/>
      <c r="AL111" s="680"/>
      <c r="AM111" s="680"/>
      <c r="AN111" s="680"/>
      <c r="AO111" s="680"/>
      <c r="AP111" s="680"/>
      <c r="AQ111" s="680"/>
      <c r="AR111" s="680"/>
      <c r="AS111" s="680"/>
      <c r="AT111" s="680"/>
      <c r="AU111" s="680"/>
      <c r="AV111" s="680"/>
      <c r="AW111" s="680"/>
      <c r="AX111" s="680"/>
      <c r="AY111" s="680"/>
      <c r="AZ111" s="680"/>
      <c r="BA111" s="680"/>
      <c r="BB111" s="680"/>
      <c r="BC111" s="680"/>
      <c r="BD111" s="680"/>
      <c r="BE111" s="680"/>
      <c r="BF111" s="680"/>
      <c r="BG111" s="680"/>
      <c r="BH111" s="680"/>
      <c r="BI111" s="680"/>
      <c r="BJ111" s="680"/>
      <c r="BK111" s="674"/>
      <c r="BL111" s="674"/>
      <c r="BM111" s="674"/>
      <c r="BN111" s="680"/>
      <c r="BO111" s="680"/>
      <c r="BP111" s="680"/>
      <c r="BQ111" s="680"/>
      <c r="BR111" s="680"/>
      <c r="BS111" s="680"/>
      <c r="BT111" s="680"/>
      <c r="BU111" s="680"/>
      <c r="BV111" s="680"/>
      <c r="BW111" s="680"/>
    </row>
    <row r="112" spans="1:75" ht="13.5" customHeight="1">
      <c r="A112" s="696"/>
      <c r="B112" s="17" t="s">
        <v>73</v>
      </c>
      <c r="C112" s="708"/>
      <c r="D112" s="707"/>
      <c r="E112" s="716"/>
      <c r="F112" s="707"/>
      <c r="G112" s="716"/>
      <c r="H112" s="707"/>
      <c r="I112" s="716"/>
      <c r="J112" s="707"/>
      <c r="K112" s="689"/>
      <c r="L112" s="717"/>
      <c r="M112" s="708"/>
      <c r="N112" s="707"/>
      <c r="O112" s="689"/>
      <c r="P112" s="707"/>
      <c r="Q112" s="689"/>
      <c r="R112" s="707"/>
      <c r="S112" s="689"/>
      <c r="T112" s="707"/>
      <c r="U112" s="21"/>
      <c r="Z112" s="696"/>
      <c r="AA112" s="681"/>
      <c r="AB112" s="681"/>
      <c r="AC112" s="681"/>
      <c r="AD112" s="681"/>
      <c r="AE112" s="681"/>
      <c r="AF112" s="681"/>
      <c r="AG112" s="681"/>
      <c r="AH112" s="681"/>
      <c r="AI112" s="681"/>
      <c r="AJ112" s="681"/>
      <c r="AK112" s="681"/>
      <c r="AL112" s="681"/>
      <c r="AM112" s="681"/>
      <c r="AN112" s="681"/>
      <c r="AO112" s="681"/>
      <c r="AP112" s="681"/>
      <c r="AQ112" s="681"/>
      <c r="AR112" s="681"/>
      <c r="AS112" s="681"/>
      <c r="AT112" s="681"/>
      <c r="AU112" s="681"/>
      <c r="AV112" s="681"/>
      <c r="AW112" s="681"/>
      <c r="AX112" s="681"/>
      <c r="AY112" s="681"/>
      <c r="AZ112" s="681"/>
      <c r="BA112" s="681"/>
      <c r="BB112" s="681"/>
      <c r="BC112" s="681"/>
      <c r="BD112" s="681"/>
      <c r="BE112" s="681"/>
      <c r="BF112" s="681"/>
      <c r="BG112" s="681"/>
      <c r="BH112" s="681"/>
      <c r="BI112" s="681"/>
      <c r="BJ112" s="681"/>
      <c r="BK112" s="675"/>
      <c r="BL112" s="675"/>
      <c r="BM112" s="675"/>
      <c r="BN112" s="681"/>
      <c r="BO112" s="681"/>
      <c r="BP112" s="681"/>
      <c r="BQ112" s="681"/>
      <c r="BR112" s="681"/>
      <c r="BS112" s="681"/>
      <c r="BT112" s="681"/>
      <c r="BU112" s="681"/>
      <c r="BV112" s="681"/>
      <c r="BW112" s="681"/>
    </row>
    <row r="113" spans="1:75" ht="13.5" customHeight="1">
      <c r="A113" s="696"/>
      <c r="B113" s="17" t="s">
        <v>60</v>
      </c>
      <c r="C113" s="708"/>
      <c r="D113" s="707"/>
      <c r="E113" s="716"/>
      <c r="F113" s="707"/>
      <c r="G113" s="716"/>
      <c r="H113" s="707"/>
      <c r="I113" s="716"/>
      <c r="J113" s="707"/>
      <c r="K113" s="689"/>
      <c r="L113" s="717"/>
      <c r="M113" s="708"/>
      <c r="N113" s="707"/>
      <c r="O113" s="689"/>
      <c r="P113" s="707"/>
      <c r="Q113" s="689"/>
      <c r="R113" s="707"/>
      <c r="S113" s="689"/>
      <c r="T113" s="707"/>
      <c r="U113" s="21"/>
      <c r="Z113" s="696"/>
      <c r="AA113" s="681"/>
      <c r="AB113" s="681"/>
      <c r="AC113" s="681"/>
      <c r="AD113" s="681"/>
      <c r="AE113" s="681"/>
      <c r="AF113" s="681"/>
      <c r="AG113" s="681"/>
      <c r="AH113" s="681"/>
      <c r="AI113" s="681"/>
      <c r="AJ113" s="681"/>
      <c r="AK113" s="681"/>
      <c r="AL113" s="681"/>
      <c r="AM113" s="681"/>
      <c r="AN113" s="681"/>
      <c r="AO113" s="681"/>
      <c r="AP113" s="681"/>
      <c r="AQ113" s="681"/>
      <c r="AR113" s="681"/>
      <c r="AS113" s="681"/>
      <c r="AT113" s="681"/>
      <c r="AU113" s="681"/>
      <c r="AV113" s="681"/>
      <c r="AW113" s="681"/>
      <c r="AX113" s="681"/>
      <c r="AY113" s="681"/>
      <c r="AZ113" s="681"/>
      <c r="BA113" s="681"/>
      <c r="BB113" s="681"/>
      <c r="BC113" s="681"/>
      <c r="BD113" s="681"/>
      <c r="BE113" s="681"/>
      <c r="BF113" s="681"/>
      <c r="BG113" s="681"/>
      <c r="BH113" s="681"/>
      <c r="BI113" s="681"/>
      <c r="BJ113" s="681"/>
      <c r="BK113" s="675"/>
      <c r="BL113" s="675"/>
      <c r="BM113" s="675"/>
      <c r="BN113" s="681"/>
      <c r="BO113" s="681"/>
      <c r="BP113" s="681"/>
      <c r="BQ113" s="681"/>
      <c r="BR113" s="681"/>
      <c r="BS113" s="681"/>
      <c r="BT113" s="681"/>
      <c r="BU113" s="681"/>
      <c r="BV113" s="681"/>
      <c r="BW113" s="681"/>
    </row>
    <row r="114" spans="1:75" ht="13.5" customHeight="1">
      <c r="A114" s="697"/>
      <c r="B114" s="18" t="s">
        <v>62</v>
      </c>
      <c r="C114" s="714"/>
      <c r="D114" s="711"/>
      <c r="E114" s="715"/>
      <c r="F114" s="711"/>
      <c r="G114" s="715"/>
      <c r="H114" s="711"/>
      <c r="I114" s="715"/>
      <c r="J114" s="711"/>
      <c r="K114" s="710"/>
      <c r="L114" s="710"/>
      <c r="M114" s="714"/>
      <c r="N114" s="711"/>
      <c r="O114" s="710"/>
      <c r="P114" s="711"/>
      <c r="Q114" s="710"/>
      <c r="R114" s="711"/>
      <c r="S114" s="710"/>
      <c r="T114" s="711"/>
      <c r="U114" s="21"/>
      <c r="Z114" s="697"/>
      <c r="AA114" s="682"/>
      <c r="AB114" s="682"/>
      <c r="AC114" s="682"/>
      <c r="AD114" s="682"/>
      <c r="AE114" s="682"/>
      <c r="AF114" s="682"/>
      <c r="AG114" s="682"/>
      <c r="AH114" s="682"/>
      <c r="AI114" s="682"/>
      <c r="AJ114" s="682"/>
      <c r="AK114" s="682"/>
      <c r="AL114" s="682"/>
      <c r="AM114" s="682"/>
      <c r="AN114" s="682"/>
      <c r="AO114" s="682"/>
      <c r="AP114" s="682"/>
      <c r="AQ114" s="682"/>
      <c r="AR114" s="682"/>
      <c r="AS114" s="682"/>
      <c r="AT114" s="682"/>
      <c r="AU114" s="682"/>
      <c r="AV114" s="682"/>
      <c r="AW114" s="682"/>
      <c r="AX114" s="682"/>
      <c r="AY114" s="682"/>
      <c r="AZ114" s="682"/>
      <c r="BA114" s="682"/>
      <c r="BB114" s="682"/>
      <c r="BC114" s="682"/>
      <c r="BD114" s="682"/>
      <c r="BE114" s="682"/>
      <c r="BF114" s="682"/>
      <c r="BG114" s="682"/>
      <c r="BH114" s="682"/>
      <c r="BI114" s="682"/>
      <c r="BJ114" s="682"/>
      <c r="BK114" s="676"/>
      <c r="BL114" s="676"/>
      <c r="BM114" s="676"/>
      <c r="BN114" s="682"/>
      <c r="BO114" s="682"/>
      <c r="BP114" s="682"/>
      <c r="BQ114" s="682"/>
      <c r="BR114" s="682"/>
      <c r="BS114" s="682"/>
      <c r="BT114" s="682"/>
      <c r="BU114" s="682"/>
      <c r="BV114" s="682"/>
      <c r="BW114" s="682"/>
    </row>
    <row r="115" spans="1:75" ht="13.5" customHeight="1">
      <c r="A115" s="696" t="s">
        <v>74</v>
      </c>
      <c r="B115" s="15" t="s">
        <v>55</v>
      </c>
      <c r="C115" s="692" t="str">
        <f>VLOOKUP($C102,'2025年度(1年後期)'!$B$5:$N$207,COLUMN('2025年度(1年後期)'!$G$5),0)&amp;""</f>
        <v/>
      </c>
      <c r="D115" s="693"/>
      <c r="E115" s="698" t="str">
        <f>VLOOKUP($C102,'2025年度(2年後期)'!$B$5:$N$207,COLUMN('2025年度(2年後期)'!$G$5),0)&amp;""</f>
        <v/>
      </c>
      <c r="F115" s="693"/>
      <c r="G115" s="698" t="str">
        <f>VLOOKUP($C102,'2025年度(3年後期)'!$B$5:$N$207,COLUMN('2025年度(3年後期)'!$G$5),0)&amp;""</f>
        <v/>
      </c>
      <c r="H115" s="693"/>
      <c r="I115" s="698" t="str">
        <f>VLOOKUP($C102,'2025年度(4年後期)'!$B$5:$N$206,COLUMN('2025年度(4年後期)'!$G$5),0)&amp;""</f>
        <v/>
      </c>
      <c r="J115" s="693"/>
      <c r="K115" s="694" t="str">
        <f>VLOOKUP($C102,'2025年度(助産後期)'!$B$5:$N$207,COLUMN('2025年度(助産後期)'!$G$5),0)&amp;""</f>
        <v/>
      </c>
      <c r="L115" s="694"/>
      <c r="M115" s="692" t="str">
        <f>VLOOKUP($C102,'2025年度(M1後期)'!$B$5:$N$207,COLUMN('2025年度(M1後期)'!$G$5),0)&amp;""</f>
        <v/>
      </c>
      <c r="N115" s="693"/>
      <c r="O115" s="694" t="str">
        <f>VLOOKUP($C102,'2025年度(M2後期)'!$B$5:$N$207,COLUMN('2025年度(M2後期)'!$G$5),0)&amp;""</f>
        <v/>
      </c>
      <c r="P115" s="693"/>
      <c r="Q115" s="694" t="str">
        <f>VLOOKUP($C102,'2025年度(D1後期)'!$B$5:$N$207,COLUMN('2025年度(D1後期)'!$G$5),0)&amp;""</f>
        <v/>
      </c>
      <c r="R115" s="693"/>
      <c r="S115" s="694" t="str">
        <f>VLOOKUP($C102,'2025年度(D23後期)'!$B$5:$N$207,COLUMN('2025年度(D23後期)'!$G$5),0)&amp;""</f>
        <v/>
      </c>
      <c r="T115" s="693"/>
      <c r="U115" s="21"/>
      <c r="Z115" s="696" t="str">
        <f>A115</f>
        <v>３時限（13：30～15：00）</v>
      </c>
      <c r="AA115" s="680"/>
      <c r="AB115" s="680"/>
      <c r="AC115" s="680"/>
      <c r="AD115" s="680"/>
      <c r="AE115" s="680"/>
      <c r="AF115" s="680"/>
      <c r="AG115" s="680"/>
      <c r="AH115" s="680"/>
      <c r="AI115" s="680"/>
      <c r="AJ115" s="680"/>
      <c r="AK115" s="680"/>
      <c r="AL115" s="680"/>
      <c r="AM115" s="680"/>
      <c r="AN115" s="680"/>
      <c r="AO115" s="680"/>
      <c r="AP115" s="680"/>
      <c r="AQ115" s="680"/>
      <c r="AR115" s="680"/>
      <c r="AS115" s="680"/>
      <c r="AT115" s="680"/>
      <c r="AU115" s="680"/>
      <c r="AV115" s="680"/>
      <c r="AW115" s="680"/>
      <c r="AX115" s="680"/>
      <c r="AY115" s="680"/>
      <c r="AZ115" s="680"/>
      <c r="BA115" s="680"/>
      <c r="BB115" s="680"/>
      <c r="BC115" s="680"/>
      <c r="BD115" s="680"/>
      <c r="BE115" s="680"/>
      <c r="BF115" s="680"/>
      <c r="BG115" s="680"/>
      <c r="BH115" s="680"/>
      <c r="BI115" s="680"/>
      <c r="BJ115" s="680"/>
      <c r="BK115" s="674"/>
      <c r="BL115" s="674"/>
      <c r="BM115" s="674"/>
      <c r="BN115" s="680"/>
      <c r="BO115" s="680"/>
      <c r="BP115" s="680"/>
      <c r="BQ115" s="680"/>
      <c r="BR115" s="680"/>
      <c r="BS115" s="680"/>
      <c r="BT115" s="680"/>
      <c r="BU115" s="680"/>
      <c r="BV115" s="680"/>
      <c r="BW115" s="680"/>
    </row>
    <row r="116" spans="1:75" ht="13.5" customHeight="1">
      <c r="A116" s="696"/>
      <c r="B116" s="15" t="s">
        <v>58</v>
      </c>
      <c r="C116" s="688" t="str">
        <f>IFERROR(VLOOKUP(C115,科目・教員!$A$2:$B$349,2,0),"")</f>
        <v/>
      </c>
      <c r="D116" s="689"/>
      <c r="E116" s="690" t="str">
        <f>IFERROR(VLOOKUP(E115,科目・教員!$A$2:$B$349,2,0),"")</f>
        <v/>
      </c>
      <c r="F116" s="689"/>
      <c r="G116" s="690" t="str">
        <f>IFERROR(VLOOKUP(G115,科目・教員!$A$2:$B$349,2,0),"")</f>
        <v/>
      </c>
      <c r="H116" s="689"/>
      <c r="I116" s="690" t="str">
        <f>IFERROR(VLOOKUP(I115,科目・教員!$A$2:$B$349,2,0),"")</f>
        <v/>
      </c>
      <c r="J116" s="689"/>
      <c r="K116" s="691" t="str">
        <f>IFERROR(VLOOKUP(K115,科目・教員!$A$2:$B$349,2,0),"")</f>
        <v/>
      </c>
      <c r="L116" s="691"/>
      <c r="M116" s="688" t="str">
        <f>IFERROR(VLOOKUP(M115,科目・教員!$A$2:$B$349,2,0),"")</f>
        <v/>
      </c>
      <c r="N116" s="689"/>
      <c r="O116" s="691" t="str">
        <f>IFERROR(VLOOKUP(O115,科目・教員!$A$2:$B$349,2,0),"")</f>
        <v/>
      </c>
      <c r="P116" s="689"/>
      <c r="Q116" s="691" t="str">
        <f>IFERROR(VLOOKUP(Q115,科目・教員!$A$2:$B$349,2,0),"")</f>
        <v/>
      </c>
      <c r="R116" s="689"/>
      <c r="S116" s="691" t="str">
        <f>IFERROR(VLOOKUP(S115,科目・教員!$A$2:$B$349,2,0),"")</f>
        <v/>
      </c>
      <c r="T116" s="689"/>
      <c r="U116" s="21"/>
      <c r="Z116" s="696"/>
      <c r="AA116" s="681"/>
      <c r="AB116" s="681"/>
      <c r="AC116" s="681"/>
      <c r="AD116" s="681"/>
      <c r="AE116" s="681"/>
      <c r="AF116" s="681"/>
      <c r="AG116" s="681"/>
      <c r="AH116" s="681"/>
      <c r="AI116" s="681"/>
      <c r="AJ116" s="681"/>
      <c r="AK116" s="681"/>
      <c r="AL116" s="681"/>
      <c r="AM116" s="681"/>
      <c r="AN116" s="681"/>
      <c r="AO116" s="681"/>
      <c r="AP116" s="681"/>
      <c r="AQ116" s="681"/>
      <c r="AR116" s="681"/>
      <c r="AS116" s="681"/>
      <c r="AT116" s="681"/>
      <c r="AU116" s="681"/>
      <c r="AV116" s="681"/>
      <c r="AW116" s="681"/>
      <c r="AX116" s="681"/>
      <c r="AY116" s="681"/>
      <c r="AZ116" s="681"/>
      <c r="BA116" s="681"/>
      <c r="BB116" s="681"/>
      <c r="BC116" s="681"/>
      <c r="BD116" s="681"/>
      <c r="BE116" s="681"/>
      <c r="BF116" s="681"/>
      <c r="BG116" s="681"/>
      <c r="BH116" s="681"/>
      <c r="BI116" s="681"/>
      <c r="BJ116" s="681"/>
      <c r="BK116" s="675"/>
      <c r="BL116" s="675"/>
      <c r="BM116" s="675"/>
      <c r="BN116" s="681"/>
      <c r="BO116" s="681"/>
      <c r="BP116" s="681"/>
      <c r="BQ116" s="681"/>
      <c r="BR116" s="681"/>
      <c r="BS116" s="681"/>
      <c r="BT116" s="681"/>
      <c r="BU116" s="681"/>
      <c r="BV116" s="681"/>
      <c r="BW116" s="681"/>
    </row>
    <row r="117" spans="1:75" ht="13.5" customHeight="1">
      <c r="A117" s="696"/>
      <c r="B117" s="15" t="s">
        <v>60</v>
      </c>
      <c r="C117" s="688" t="str">
        <f>VLOOKUP($C102,'2025年度(1年後期)'!$B$5:$N$207,COLUMN('2025年度(1年後期)'!$G$5)+1,0)&amp;""</f>
        <v/>
      </c>
      <c r="D117" s="689"/>
      <c r="E117" s="690" t="str">
        <f>VLOOKUP($C102,'2025年度(2年後期)'!$B$5:$N$207,COLUMN('2025年度(2年後期)'!$G$5)+1,0)&amp;""</f>
        <v/>
      </c>
      <c r="F117" s="689"/>
      <c r="G117" s="690" t="str">
        <f>VLOOKUP($C102,'2025年度(3年後期)'!$B$5:$N$207,COLUMN('2025年度(3年後期)'!$G$5)+1,0)&amp;""</f>
        <v/>
      </c>
      <c r="H117" s="689"/>
      <c r="I117" s="690" t="str">
        <f>VLOOKUP($C102,'2025年度(4年後期)'!$B$5:$N$206,COLUMN('2025年度(4年後期)'!$G$5)+1,0)&amp;""</f>
        <v/>
      </c>
      <c r="J117" s="689"/>
      <c r="K117" s="691" t="str">
        <f>VLOOKUP($C102,'2025年度(助産後期)'!$B$5:$N$207,COLUMN('2025年度(助産後期)'!$G$5)+1,0)&amp;""</f>
        <v/>
      </c>
      <c r="L117" s="691"/>
      <c r="M117" s="688" t="str">
        <f>VLOOKUP($C102,'2025年度(M1後期)'!$B$5:$N$207,COLUMN('2025年度(M1後期)'!$G$5)+1,0)&amp;""</f>
        <v/>
      </c>
      <c r="N117" s="689"/>
      <c r="O117" s="691" t="str">
        <f>VLOOKUP($C102,'2025年度(M2後期)'!$B$5:$N$207,COLUMN('2025年度(M2後期)'!$G$5)+1,0)&amp;""</f>
        <v/>
      </c>
      <c r="P117" s="689"/>
      <c r="Q117" s="691" t="str">
        <f>VLOOKUP($C102,'2025年度(D1後期)'!$B$5:$N$207,COLUMN('2025年度(D1後期)'!$G$5)+1,0)&amp;""</f>
        <v/>
      </c>
      <c r="R117" s="689"/>
      <c r="S117" s="691" t="str">
        <f>VLOOKUP($C102,'2025年度(D23後期)'!$B$5:$N$207,COLUMN('2025年度(D23後期)'!$G$5)+1,0)&amp;""</f>
        <v/>
      </c>
      <c r="T117" s="689"/>
      <c r="U117" s="21"/>
      <c r="Z117" s="696"/>
      <c r="AA117" s="681"/>
      <c r="AB117" s="681"/>
      <c r="AC117" s="681"/>
      <c r="AD117" s="681"/>
      <c r="AE117" s="681"/>
      <c r="AF117" s="681"/>
      <c r="AG117" s="681"/>
      <c r="AH117" s="681"/>
      <c r="AI117" s="681"/>
      <c r="AJ117" s="681"/>
      <c r="AK117" s="681"/>
      <c r="AL117" s="681"/>
      <c r="AM117" s="681"/>
      <c r="AN117" s="681"/>
      <c r="AO117" s="681"/>
      <c r="AP117" s="681"/>
      <c r="AQ117" s="681"/>
      <c r="AR117" s="681"/>
      <c r="AS117" s="681"/>
      <c r="AT117" s="681"/>
      <c r="AU117" s="681"/>
      <c r="AV117" s="681"/>
      <c r="AW117" s="681"/>
      <c r="AX117" s="681"/>
      <c r="AY117" s="681"/>
      <c r="AZ117" s="681"/>
      <c r="BA117" s="681"/>
      <c r="BB117" s="681"/>
      <c r="BC117" s="681"/>
      <c r="BD117" s="681"/>
      <c r="BE117" s="681"/>
      <c r="BF117" s="681"/>
      <c r="BG117" s="681"/>
      <c r="BH117" s="681"/>
      <c r="BI117" s="681"/>
      <c r="BJ117" s="681"/>
      <c r="BK117" s="675"/>
      <c r="BL117" s="675"/>
      <c r="BM117" s="675"/>
      <c r="BN117" s="681"/>
      <c r="BO117" s="681"/>
      <c r="BP117" s="681"/>
      <c r="BQ117" s="681"/>
      <c r="BR117" s="681"/>
      <c r="BS117" s="681"/>
      <c r="BT117" s="681"/>
      <c r="BU117" s="681"/>
      <c r="BV117" s="681"/>
      <c r="BW117" s="681"/>
    </row>
    <row r="118" spans="1:75" ht="13.5" customHeight="1">
      <c r="A118" s="712"/>
      <c r="B118" s="16" t="s">
        <v>62</v>
      </c>
      <c r="C118" s="687"/>
      <c r="D118" s="685"/>
      <c r="E118" s="684"/>
      <c r="F118" s="685"/>
      <c r="G118" s="684"/>
      <c r="H118" s="685"/>
      <c r="I118" s="684"/>
      <c r="J118" s="685"/>
      <c r="K118" s="686"/>
      <c r="L118" s="686"/>
      <c r="M118" s="687"/>
      <c r="N118" s="685"/>
      <c r="O118" s="686"/>
      <c r="P118" s="685"/>
      <c r="Q118" s="686"/>
      <c r="R118" s="685"/>
      <c r="S118" s="686"/>
      <c r="T118" s="685"/>
      <c r="U118" s="21"/>
      <c r="Z118" s="697"/>
      <c r="AA118" s="682"/>
      <c r="AB118" s="682"/>
      <c r="AC118" s="682"/>
      <c r="AD118" s="682"/>
      <c r="AE118" s="682"/>
      <c r="AF118" s="682"/>
      <c r="AG118" s="682"/>
      <c r="AH118" s="682"/>
      <c r="AI118" s="682"/>
      <c r="AJ118" s="682"/>
      <c r="AK118" s="682"/>
      <c r="AL118" s="682"/>
      <c r="AM118" s="682"/>
      <c r="AN118" s="682"/>
      <c r="AO118" s="682"/>
      <c r="AP118" s="682"/>
      <c r="AQ118" s="682"/>
      <c r="AR118" s="682"/>
      <c r="AS118" s="682"/>
      <c r="AT118" s="682"/>
      <c r="AU118" s="682"/>
      <c r="AV118" s="682"/>
      <c r="AW118" s="682"/>
      <c r="AX118" s="682"/>
      <c r="AY118" s="682"/>
      <c r="AZ118" s="682"/>
      <c r="BA118" s="682"/>
      <c r="BB118" s="682"/>
      <c r="BC118" s="682"/>
      <c r="BD118" s="682"/>
      <c r="BE118" s="682"/>
      <c r="BF118" s="682"/>
      <c r="BG118" s="682"/>
      <c r="BH118" s="682"/>
      <c r="BI118" s="682"/>
      <c r="BJ118" s="682"/>
      <c r="BK118" s="676"/>
      <c r="BL118" s="676"/>
      <c r="BM118" s="676"/>
      <c r="BN118" s="682"/>
      <c r="BO118" s="682"/>
      <c r="BP118" s="682"/>
      <c r="BQ118" s="682"/>
      <c r="BR118" s="682"/>
      <c r="BS118" s="682"/>
      <c r="BT118" s="682"/>
      <c r="BU118" s="682"/>
      <c r="BV118" s="682"/>
      <c r="BW118" s="682"/>
    </row>
    <row r="119" spans="1:75" ht="13.5" customHeight="1">
      <c r="A119" s="696" t="s">
        <v>80</v>
      </c>
      <c r="B119" s="15" t="s">
        <v>55</v>
      </c>
      <c r="C119" s="692" t="str">
        <f>VLOOKUP($C102,'2025年度(1年後期)'!$B$5:$N$207,COLUMN('2025年度(1年後期)'!$I$5),0)&amp;""</f>
        <v/>
      </c>
      <c r="D119" s="693"/>
      <c r="E119" s="698" t="str">
        <f>VLOOKUP($C102,'2025年度(2年後期)'!$B$5:$N$207,COLUMN('2025年度(2年後期)'!$I$5),0)&amp;""</f>
        <v/>
      </c>
      <c r="F119" s="693"/>
      <c r="G119" s="698" t="str">
        <f>VLOOKUP($C102,'2025年度(3年後期)'!$B$5:$N$207,COLUMN('2025年度(3年後期)'!$I$5),0)&amp;""</f>
        <v/>
      </c>
      <c r="H119" s="693"/>
      <c r="I119" s="698" t="str">
        <f>VLOOKUP($C102,'2025年度(4年後期)'!$B$5:$N$206,COLUMN('2025年度(4年後期)'!$I$5),0)&amp;""</f>
        <v/>
      </c>
      <c r="J119" s="693"/>
      <c r="K119" s="694" t="str">
        <f>VLOOKUP($C102,'2025年度(助産後期)'!$B$5:$N$207,COLUMN('2025年度(助産後期)'!$I$5),0)&amp;""</f>
        <v/>
      </c>
      <c r="L119" s="694"/>
      <c r="M119" s="692" t="str">
        <f>VLOOKUP($C102,'2025年度(M1後期)'!$B$5:$N$207,COLUMN('2025年度(M1後期)'!$I$5),0)&amp;""</f>
        <v/>
      </c>
      <c r="N119" s="693"/>
      <c r="O119" s="694" t="str">
        <f>VLOOKUP($C102,'2025年度(M2後期)'!$B$5:$N$207,COLUMN('2025年度(M2後期)'!$I$5),0)&amp;""</f>
        <v/>
      </c>
      <c r="P119" s="693"/>
      <c r="Q119" s="694" t="str">
        <f>VLOOKUP($C102,'2025年度(D1後期)'!$B$5:$N$207,COLUMN('2025年度(D1後期)'!$I$5),0)&amp;""</f>
        <v/>
      </c>
      <c r="R119" s="693"/>
      <c r="S119" s="694" t="str">
        <f>VLOOKUP($C102,'2025年度(D23後期)'!$B$5:$N$207,COLUMN('2025年度(D23後期)'!$I$5),0)&amp;""</f>
        <v/>
      </c>
      <c r="T119" s="693"/>
      <c r="U119" s="21"/>
      <c r="Z119" s="696" t="str">
        <f>A119</f>
        <v>４時限（15：10～16：40）</v>
      </c>
      <c r="AA119" s="680"/>
      <c r="AB119" s="680"/>
      <c r="AC119" s="680"/>
      <c r="AD119" s="680"/>
      <c r="AE119" s="680"/>
      <c r="AF119" s="680"/>
      <c r="AG119" s="680"/>
      <c r="AH119" s="680"/>
      <c r="AI119" s="680"/>
      <c r="AJ119" s="680"/>
      <c r="AK119" s="680"/>
      <c r="AL119" s="680"/>
      <c r="AM119" s="680"/>
      <c r="AN119" s="680"/>
      <c r="AO119" s="680"/>
      <c r="AP119" s="680"/>
      <c r="AQ119" s="680"/>
      <c r="AR119" s="680"/>
      <c r="AS119" s="680"/>
      <c r="AT119" s="680"/>
      <c r="AU119" s="680"/>
      <c r="AV119" s="680"/>
      <c r="AW119" s="680"/>
      <c r="AX119" s="680"/>
      <c r="AY119" s="680"/>
      <c r="AZ119" s="680"/>
      <c r="BA119" s="680"/>
      <c r="BB119" s="680"/>
      <c r="BC119" s="680"/>
      <c r="BD119" s="680"/>
      <c r="BE119" s="680"/>
      <c r="BF119" s="680"/>
      <c r="BG119" s="680"/>
      <c r="BH119" s="680"/>
      <c r="BI119" s="680"/>
      <c r="BJ119" s="680"/>
      <c r="BK119" s="674"/>
      <c r="BL119" s="674"/>
      <c r="BM119" s="674"/>
      <c r="BN119" s="680"/>
      <c r="BO119" s="680"/>
      <c r="BP119" s="680"/>
      <c r="BQ119" s="680"/>
      <c r="BR119" s="680"/>
      <c r="BS119" s="680"/>
      <c r="BT119" s="680"/>
      <c r="BU119" s="680"/>
      <c r="BV119" s="680"/>
      <c r="BW119" s="680"/>
    </row>
    <row r="120" spans="1:75" ht="13.5" customHeight="1">
      <c r="A120" s="696"/>
      <c r="B120" s="15" t="s">
        <v>58</v>
      </c>
      <c r="C120" s="688" t="str">
        <f>IFERROR(VLOOKUP(C119,科目・教員!$A$2:$B$349,2,0),"")</f>
        <v/>
      </c>
      <c r="D120" s="689"/>
      <c r="E120" s="690" t="str">
        <f>IFERROR(VLOOKUP(E119,科目・教員!$A$2:$B$349,2,0),"")</f>
        <v/>
      </c>
      <c r="F120" s="689"/>
      <c r="G120" s="690" t="str">
        <f>IFERROR(VLOOKUP(G119,科目・教員!$A$2:$B$349,2,0),"")</f>
        <v/>
      </c>
      <c r="H120" s="689"/>
      <c r="I120" s="690" t="str">
        <f>IFERROR(VLOOKUP(I119,科目・教員!$A$2:$B$349,2,0),"")</f>
        <v/>
      </c>
      <c r="J120" s="689"/>
      <c r="K120" s="691" t="str">
        <f>IFERROR(VLOOKUP(K119,科目・教員!$A$2:$B$349,2,0),"")</f>
        <v/>
      </c>
      <c r="L120" s="691"/>
      <c r="M120" s="688" t="str">
        <f>IFERROR(VLOOKUP(M119,科目・教員!$A$2:$B$349,2,0),"")</f>
        <v/>
      </c>
      <c r="N120" s="689"/>
      <c r="O120" s="691" t="str">
        <f>IFERROR(VLOOKUP(O119,科目・教員!$A$2:$B$349,2,0),"")</f>
        <v/>
      </c>
      <c r="P120" s="689"/>
      <c r="Q120" s="691" t="str">
        <f>IFERROR(VLOOKUP(Q119,科目・教員!$A$2:$B$349,2,0),"")</f>
        <v/>
      </c>
      <c r="R120" s="689"/>
      <c r="S120" s="691" t="str">
        <f>IFERROR(VLOOKUP(S119,科目・教員!$A$2:$B$349,2,0),"")</f>
        <v/>
      </c>
      <c r="T120" s="689"/>
      <c r="U120" s="21"/>
      <c r="Z120" s="696"/>
      <c r="AA120" s="681"/>
      <c r="AB120" s="681"/>
      <c r="AC120" s="681"/>
      <c r="AD120" s="681"/>
      <c r="AE120" s="681"/>
      <c r="AF120" s="681"/>
      <c r="AG120" s="681"/>
      <c r="AH120" s="681"/>
      <c r="AI120" s="681"/>
      <c r="AJ120" s="681"/>
      <c r="AK120" s="681"/>
      <c r="AL120" s="681"/>
      <c r="AM120" s="681"/>
      <c r="AN120" s="681"/>
      <c r="AO120" s="681"/>
      <c r="AP120" s="681"/>
      <c r="AQ120" s="681"/>
      <c r="AR120" s="681"/>
      <c r="AS120" s="681"/>
      <c r="AT120" s="681"/>
      <c r="AU120" s="681"/>
      <c r="AV120" s="681"/>
      <c r="AW120" s="681"/>
      <c r="AX120" s="681"/>
      <c r="AY120" s="681"/>
      <c r="AZ120" s="681"/>
      <c r="BA120" s="681"/>
      <c r="BB120" s="681"/>
      <c r="BC120" s="681"/>
      <c r="BD120" s="681"/>
      <c r="BE120" s="681"/>
      <c r="BF120" s="681"/>
      <c r="BG120" s="681"/>
      <c r="BH120" s="681"/>
      <c r="BI120" s="681"/>
      <c r="BJ120" s="681"/>
      <c r="BK120" s="675"/>
      <c r="BL120" s="675"/>
      <c r="BM120" s="675"/>
      <c r="BN120" s="681"/>
      <c r="BO120" s="681"/>
      <c r="BP120" s="681"/>
      <c r="BQ120" s="681"/>
      <c r="BR120" s="681"/>
      <c r="BS120" s="681"/>
      <c r="BT120" s="681"/>
      <c r="BU120" s="681"/>
      <c r="BV120" s="681"/>
      <c r="BW120" s="681"/>
    </row>
    <row r="121" spans="1:75" ht="13.5" customHeight="1">
      <c r="A121" s="696"/>
      <c r="B121" s="15" t="s">
        <v>60</v>
      </c>
      <c r="C121" s="688" t="str">
        <f>VLOOKUP($C102,'2025年度(1年後期)'!$B$5:$N$207,COLUMN('2025年度(1年後期)'!$I$5)+1,0)&amp;""</f>
        <v/>
      </c>
      <c r="D121" s="689"/>
      <c r="E121" s="690" t="str">
        <f>VLOOKUP($C102,'2025年度(2年後期)'!$B$5:$N$207,COLUMN('2025年度(2年後期)'!$I$5)+1,0)&amp;""</f>
        <v/>
      </c>
      <c r="F121" s="689"/>
      <c r="G121" s="690" t="str">
        <f>VLOOKUP($C102,'2025年度(3年後期)'!$B$5:$N$207,COLUMN('2025年度(3年後期)'!$I$5)+1,0)&amp;""</f>
        <v/>
      </c>
      <c r="H121" s="689"/>
      <c r="I121" s="690" t="str">
        <f>VLOOKUP($C102,'2025年度(4年後期)'!$B$5:$N$206,COLUMN('2025年度(4年後期)'!$I$5)+1,0)&amp;""</f>
        <v/>
      </c>
      <c r="J121" s="689"/>
      <c r="K121" s="691" t="str">
        <f>VLOOKUP($C102,'2025年度(助産後期)'!$B$5:$N$207,COLUMN('2025年度(助産後期)'!$I$5)+1,0)&amp;""</f>
        <v/>
      </c>
      <c r="L121" s="691"/>
      <c r="M121" s="688" t="str">
        <f>VLOOKUP($C102,'2025年度(M1後期)'!$B$5:$N$207,COLUMN('2025年度(M1後期)'!$I$5)+1,0)&amp;""</f>
        <v/>
      </c>
      <c r="N121" s="689"/>
      <c r="O121" s="691" t="str">
        <f>VLOOKUP($C102,'2025年度(M2後期)'!$B$5:$N$207,COLUMN('2025年度(M2後期)'!$I$5)+1,0)&amp;""</f>
        <v/>
      </c>
      <c r="P121" s="689"/>
      <c r="Q121" s="691" t="str">
        <f>VLOOKUP($C102,'2025年度(D1後期)'!$B$5:$N$207,COLUMN('2025年度(D1後期)'!$I$5)+1,0)&amp;""</f>
        <v/>
      </c>
      <c r="R121" s="689"/>
      <c r="S121" s="691" t="str">
        <f>VLOOKUP($C102,'2025年度(D23後期)'!$B$5:$N$207,COLUMN('2025年度(D23後期)'!$I$5)+1,0)&amp;""</f>
        <v/>
      </c>
      <c r="T121" s="689"/>
      <c r="U121" s="21"/>
      <c r="Z121" s="696"/>
      <c r="AA121" s="681"/>
      <c r="AB121" s="681"/>
      <c r="AC121" s="681"/>
      <c r="AD121" s="681"/>
      <c r="AE121" s="681"/>
      <c r="AF121" s="681"/>
      <c r="AG121" s="681"/>
      <c r="AH121" s="681"/>
      <c r="AI121" s="681"/>
      <c r="AJ121" s="681"/>
      <c r="AK121" s="681"/>
      <c r="AL121" s="681"/>
      <c r="AM121" s="681"/>
      <c r="AN121" s="681"/>
      <c r="AO121" s="681"/>
      <c r="AP121" s="681"/>
      <c r="AQ121" s="681"/>
      <c r="AR121" s="681"/>
      <c r="AS121" s="681"/>
      <c r="AT121" s="681"/>
      <c r="AU121" s="681"/>
      <c r="AV121" s="681"/>
      <c r="AW121" s="681"/>
      <c r="AX121" s="681"/>
      <c r="AY121" s="681"/>
      <c r="AZ121" s="681"/>
      <c r="BA121" s="681"/>
      <c r="BB121" s="681"/>
      <c r="BC121" s="681"/>
      <c r="BD121" s="681"/>
      <c r="BE121" s="681"/>
      <c r="BF121" s="681"/>
      <c r="BG121" s="681"/>
      <c r="BH121" s="681"/>
      <c r="BI121" s="681"/>
      <c r="BJ121" s="681"/>
      <c r="BK121" s="675"/>
      <c r="BL121" s="675"/>
      <c r="BM121" s="675"/>
      <c r="BN121" s="681"/>
      <c r="BO121" s="681"/>
      <c r="BP121" s="681"/>
      <c r="BQ121" s="681"/>
      <c r="BR121" s="681"/>
      <c r="BS121" s="681"/>
      <c r="BT121" s="681"/>
      <c r="BU121" s="681"/>
      <c r="BV121" s="681"/>
      <c r="BW121" s="681"/>
    </row>
    <row r="122" spans="1:75" ht="13.5" customHeight="1">
      <c r="A122" s="697"/>
      <c r="B122" s="16" t="s">
        <v>62</v>
      </c>
      <c r="C122" s="687"/>
      <c r="D122" s="685"/>
      <c r="E122" s="684"/>
      <c r="F122" s="685"/>
      <c r="G122" s="684"/>
      <c r="H122" s="685"/>
      <c r="I122" s="684"/>
      <c r="J122" s="685"/>
      <c r="K122" s="686"/>
      <c r="L122" s="686"/>
      <c r="M122" s="687"/>
      <c r="N122" s="685"/>
      <c r="O122" s="686"/>
      <c r="P122" s="685"/>
      <c r="Q122" s="686"/>
      <c r="R122" s="685"/>
      <c r="S122" s="686"/>
      <c r="T122" s="685"/>
      <c r="U122" s="21"/>
      <c r="Z122" s="697"/>
      <c r="AA122" s="682"/>
      <c r="AB122" s="682"/>
      <c r="AC122" s="682"/>
      <c r="AD122" s="682"/>
      <c r="AE122" s="682"/>
      <c r="AF122" s="682"/>
      <c r="AG122" s="682"/>
      <c r="AH122" s="682"/>
      <c r="AI122" s="682"/>
      <c r="AJ122" s="682"/>
      <c r="AK122" s="682"/>
      <c r="AL122" s="682"/>
      <c r="AM122" s="682"/>
      <c r="AN122" s="682"/>
      <c r="AO122" s="682"/>
      <c r="AP122" s="682"/>
      <c r="AQ122" s="682"/>
      <c r="AR122" s="682"/>
      <c r="AS122" s="682"/>
      <c r="AT122" s="682"/>
      <c r="AU122" s="682"/>
      <c r="AV122" s="682"/>
      <c r="AW122" s="682"/>
      <c r="AX122" s="682"/>
      <c r="AY122" s="682"/>
      <c r="AZ122" s="682"/>
      <c r="BA122" s="682"/>
      <c r="BB122" s="682"/>
      <c r="BC122" s="682"/>
      <c r="BD122" s="682"/>
      <c r="BE122" s="682"/>
      <c r="BF122" s="682"/>
      <c r="BG122" s="682"/>
      <c r="BH122" s="682"/>
      <c r="BI122" s="682"/>
      <c r="BJ122" s="682"/>
      <c r="BK122" s="676"/>
      <c r="BL122" s="676"/>
      <c r="BM122" s="676"/>
      <c r="BN122" s="682"/>
      <c r="BO122" s="682"/>
      <c r="BP122" s="682"/>
      <c r="BQ122" s="682"/>
      <c r="BR122" s="682"/>
      <c r="BS122" s="682"/>
      <c r="BT122" s="682"/>
      <c r="BU122" s="682"/>
      <c r="BV122" s="682"/>
      <c r="BW122" s="682"/>
    </row>
    <row r="123" spans="1:75" ht="13.5" customHeight="1">
      <c r="A123" s="696" t="s">
        <v>87</v>
      </c>
      <c r="B123" s="15" t="s">
        <v>55</v>
      </c>
      <c r="C123" s="692" t="str">
        <f>VLOOKUP($C102,'2025年度(1年後期)'!$B$5:$N$207,COLUMN('2025年度(1年後期)'!$K$5),0)&amp;""</f>
        <v/>
      </c>
      <c r="D123" s="693"/>
      <c r="E123" s="698" t="str">
        <f>VLOOKUP($C102,'2025年度(2年後期)'!$B$5:$N$207,COLUMN('2025年度(2年後期)'!$K$5),0)&amp;""</f>
        <v/>
      </c>
      <c r="F123" s="693"/>
      <c r="G123" s="698" t="str">
        <f>VLOOKUP($C102,'2025年度(3年後期)'!$B$5:$N$207,COLUMN('2025年度(3年後期)'!$K$5),0)&amp;""</f>
        <v/>
      </c>
      <c r="H123" s="693"/>
      <c r="I123" s="698" t="str">
        <f>VLOOKUP($C102,'2025年度(4年後期)'!$B$5:$N$206,COLUMN('2025年度(4年後期)'!$K$5),0)&amp;""</f>
        <v/>
      </c>
      <c r="J123" s="693"/>
      <c r="K123" s="694" t="str">
        <f>VLOOKUP($C102,'2025年度(助産後期)'!$B$5:$N$207,COLUMN('2025年度(助産後期)'!$K$5),0)&amp;""</f>
        <v/>
      </c>
      <c r="L123" s="694"/>
      <c r="M123" s="692" t="str">
        <f>VLOOKUP($C102,'2025年度(M1後期)'!$B$5:$N$207,COLUMN('2025年度(M1後期)'!$K$5),0)&amp;""</f>
        <v/>
      </c>
      <c r="N123" s="693"/>
      <c r="O123" s="694" t="str">
        <f>VLOOKUP($C102,'2025年度(M2後期)'!$B$5:$N$207,COLUMN('2025年度(M2後期)'!$K$5),0)&amp;""</f>
        <v/>
      </c>
      <c r="P123" s="693"/>
      <c r="Q123" s="694" t="str">
        <f>VLOOKUP($C102,'2025年度(D1後期)'!$B$5:$N$207,COLUMN('2025年度(D1後期)'!$K$5),0)&amp;""</f>
        <v/>
      </c>
      <c r="R123" s="693"/>
      <c r="S123" s="694" t="str">
        <f>VLOOKUP($C102,'2025年度(D23後期)'!$B$5:$N$207,COLUMN('2025年度(D23後期)'!$K$5),0)&amp;""</f>
        <v/>
      </c>
      <c r="T123" s="693"/>
      <c r="U123" s="21"/>
      <c r="Z123" s="696" t="str">
        <f>A123</f>
        <v>５時限（16：50～18：20）</v>
      </c>
      <c r="AA123" s="680"/>
      <c r="AB123" s="680"/>
      <c r="AC123" s="680"/>
      <c r="AD123" s="680"/>
      <c r="AE123" s="680"/>
      <c r="AF123" s="680"/>
      <c r="AG123" s="680"/>
      <c r="AH123" s="680"/>
      <c r="AI123" s="680"/>
      <c r="AJ123" s="680"/>
      <c r="AK123" s="680"/>
      <c r="AL123" s="680"/>
      <c r="AM123" s="680"/>
      <c r="AN123" s="680"/>
      <c r="AO123" s="680"/>
      <c r="AP123" s="680"/>
      <c r="AQ123" s="680"/>
      <c r="AR123" s="680"/>
      <c r="AS123" s="680"/>
      <c r="AT123" s="680"/>
      <c r="AU123" s="680"/>
      <c r="AV123" s="680"/>
      <c r="AW123" s="680"/>
      <c r="AX123" s="680"/>
      <c r="AY123" s="680"/>
      <c r="AZ123" s="680"/>
      <c r="BA123" s="680"/>
      <c r="BB123" s="680"/>
      <c r="BC123" s="680"/>
      <c r="BD123" s="680"/>
      <c r="BE123" s="680"/>
      <c r="BF123" s="680"/>
      <c r="BG123" s="680"/>
      <c r="BH123" s="680"/>
      <c r="BI123" s="680"/>
      <c r="BJ123" s="680"/>
      <c r="BK123" s="674"/>
      <c r="BL123" s="674"/>
      <c r="BM123" s="674"/>
      <c r="BN123" s="680"/>
      <c r="BO123" s="680"/>
      <c r="BP123" s="680"/>
      <c r="BQ123" s="680"/>
      <c r="BR123" s="680"/>
      <c r="BS123" s="680"/>
      <c r="BT123" s="680"/>
      <c r="BU123" s="680"/>
      <c r="BV123" s="680"/>
      <c r="BW123" s="680"/>
    </row>
    <row r="124" spans="1:75" ht="13.5" customHeight="1">
      <c r="A124" s="696"/>
      <c r="B124" s="15" t="s">
        <v>58</v>
      </c>
      <c r="C124" s="688" t="str">
        <f>IFERROR(VLOOKUP(C123,科目・教員!$A$2:$B$349,2,0),"")</f>
        <v/>
      </c>
      <c r="D124" s="689"/>
      <c r="E124" s="690" t="str">
        <f>IFERROR(VLOOKUP(E123,科目・教員!$A$2:$B$349,2,0),"")</f>
        <v/>
      </c>
      <c r="F124" s="689"/>
      <c r="G124" s="690" t="str">
        <f>IFERROR(VLOOKUP(G123,科目・教員!$A$2:$B$349,2,0),"")</f>
        <v/>
      </c>
      <c r="H124" s="689"/>
      <c r="I124" s="690" t="str">
        <f>IFERROR(VLOOKUP(I123,科目・教員!$A$2:$B$349,2,0),"")</f>
        <v/>
      </c>
      <c r="J124" s="689"/>
      <c r="K124" s="691" t="str">
        <f>IFERROR(VLOOKUP(K123,科目・教員!$A$2:$B$349,2,0),"")</f>
        <v/>
      </c>
      <c r="L124" s="691"/>
      <c r="M124" s="688" t="str">
        <f>IFERROR(VLOOKUP(M123,科目・教員!$A$2:$B$349,2,0),"")</f>
        <v/>
      </c>
      <c r="N124" s="689"/>
      <c r="O124" s="691" t="str">
        <f>IFERROR(VLOOKUP(O123,科目・教員!$A$2:$B$349,2,0),"")</f>
        <v/>
      </c>
      <c r="P124" s="689"/>
      <c r="Q124" s="691" t="str">
        <f>IFERROR(VLOOKUP(Q123,科目・教員!$A$2:$B$349,2,0),"")</f>
        <v/>
      </c>
      <c r="R124" s="689"/>
      <c r="S124" s="691" t="str">
        <f>IFERROR(VLOOKUP(S123,科目・教員!$A$2:$B$349,2,0),"")</f>
        <v/>
      </c>
      <c r="T124" s="689"/>
      <c r="U124" s="21"/>
      <c r="Z124" s="696"/>
      <c r="AA124" s="681"/>
      <c r="AB124" s="681"/>
      <c r="AC124" s="681"/>
      <c r="AD124" s="681"/>
      <c r="AE124" s="681"/>
      <c r="AF124" s="681"/>
      <c r="AG124" s="681"/>
      <c r="AH124" s="681"/>
      <c r="AI124" s="681"/>
      <c r="AJ124" s="681"/>
      <c r="AK124" s="681"/>
      <c r="AL124" s="681"/>
      <c r="AM124" s="681"/>
      <c r="AN124" s="681"/>
      <c r="AO124" s="681"/>
      <c r="AP124" s="681"/>
      <c r="AQ124" s="681"/>
      <c r="AR124" s="681"/>
      <c r="AS124" s="681"/>
      <c r="AT124" s="681"/>
      <c r="AU124" s="681"/>
      <c r="AV124" s="681"/>
      <c r="AW124" s="681"/>
      <c r="AX124" s="681"/>
      <c r="AY124" s="681"/>
      <c r="AZ124" s="681"/>
      <c r="BA124" s="681"/>
      <c r="BB124" s="681"/>
      <c r="BC124" s="681"/>
      <c r="BD124" s="681"/>
      <c r="BE124" s="681"/>
      <c r="BF124" s="681"/>
      <c r="BG124" s="681"/>
      <c r="BH124" s="681"/>
      <c r="BI124" s="681"/>
      <c r="BJ124" s="681"/>
      <c r="BK124" s="675"/>
      <c r="BL124" s="675"/>
      <c r="BM124" s="675"/>
      <c r="BN124" s="681"/>
      <c r="BO124" s="681"/>
      <c r="BP124" s="681"/>
      <c r="BQ124" s="681"/>
      <c r="BR124" s="681"/>
      <c r="BS124" s="681"/>
      <c r="BT124" s="681"/>
      <c r="BU124" s="681"/>
      <c r="BV124" s="681"/>
      <c r="BW124" s="681"/>
    </row>
    <row r="125" spans="1:75" ht="13.5" customHeight="1">
      <c r="A125" s="696"/>
      <c r="B125" s="15" t="s">
        <v>60</v>
      </c>
      <c r="C125" s="688" t="str">
        <f>VLOOKUP($C102,'2025年度(1年後期)'!$B$5:$N$207,COLUMN('2025年度(1年後期)'!$K$5)+1,0)&amp;""</f>
        <v/>
      </c>
      <c r="D125" s="689"/>
      <c r="E125" s="690" t="str">
        <f>VLOOKUP($C102,'2025年度(2年後期)'!$B$5:$N$207,COLUMN('2025年度(2年後期)'!$K$5)+1,0)&amp;""</f>
        <v/>
      </c>
      <c r="F125" s="689"/>
      <c r="G125" s="690" t="str">
        <f>VLOOKUP($C102,'2025年度(3年後期)'!$B$5:$N$207,COLUMN('2025年度(3年後期)'!$K$5)+1,0)&amp;""</f>
        <v/>
      </c>
      <c r="H125" s="689"/>
      <c r="I125" s="690" t="str">
        <f>VLOOKUP($C102,'2025年度(4年後期)'!$B$5:$N$206,COLUMN('2025年度(4年後期)'!$K$5)+1,0)&amp;""</f>
        <v/>
      </c>
      <c r="J125" s="689"/>
      <c r="K125" s="691" t="str">
        <f>VLOOKUP($C102,'2025年度(助産後期)'!$B$5:$N$207,COLUMN('2025年度(助産後期)'!$K$5)+1,0)&amp;""</f>
        <v/>
      </c>
      <c r="L125" s="691"/>
      <c r="M125" s="688" t="str">
        <f>VLOOKUP($C102,'2025年度(M1後期)'!$B$5:$N$207,COLUMN('2025年度(M1後期)'!$K$5)+1,0)&amp;""</f>
        <v/>
      </c>
      <c r="N125" s="689"/>
      <c r="O125" s="691" t="str">
        <f>VLOOKUP($C102,'2025年度(M1後期)'!$B$5:$N$207,COLUMN('2025年度(M1後期)'!$K$5)+1,0)&amp;""</f>
        <v/>
      </c>
      <c r="P125" s="689"/>
      <c r="Q125" s="691" t="str">
        <f>VLOOKUP($C102,'2025年度(D1後期)'!$B$5:$N$207,COLUMN('2025年度(D1後期)'!$K$5)+1,0)&amp;""</f>
        <v/>
      </c>
      <c r="R125" s="689"/>
      <c r="S125" s="691" t="str">
        <f>VLOOKUP($C102,'2025年度(D23後期)'!$B$5:$N$207,COLUMN('2025年度(D23後期)'!$K$5)+1,0)&amp;""</f>
        <v/>
      </c>
      <c r="T125" s="689"/>
      <c r="U125" s="21"/>
      <c r="Z125" s="696"/>
      <c r="AA125" s="681"/>
      <c r="AB125" s="681"/>
      <c r="AC125" s="681"/>
      <c r="AD125" s="681"/>
      <c r="AE125" s="681"/>
      <c r="AF125" s="681"/>
      <c r="AG125" s="681"/>
      <c r="AH125" s="681"/>
      <c r="AI125" s="681"/>
      <c r="AJ125" s="681"/>
      <c r="AK125" s="681"/>
      <c r="AL125" s="681"/>
      <c r="AM125" s="681"/>
      <c r="AN125" s="681"/>
      <c r="AO125" s="681"/>
      <c r="AP125" s="681"/>
      <c r="AQ125" s="681"/>
      <c r="AR125" s="681"/>
      <c r="AS125" s="681"/>
      <c r="AT125" s="681"/>
      <c r="AU125" s="681"/>
      <c r="AV125" s="681"/>
      <c r="AW125" s="681"/>
      <c r="AX125" s="681"/>
      <c r="AY125" s="681"/>
      <c r="AZ125" s="681"/>
      <c r="BA125" s="681"/>
      <c r="BB125" s="681"/>
      <c r="BC125" s="681"/>
      <c r="BD125" s="681"/>
      <c r="BE125" s="681"/>
      <c r="BF125" s="681"/>
      <c r="BG125" s="681"/>
      <c r="BH125" s="681"/>
      <c r="BI125" s="681"/>
      <c r="BJ125" s="681"/>
      <c r="BK125" s="675"/>
      <c r="BL125" s="675"/>
      <c r="BM125" s="675"/>
      <c r="BN125" s="681"/>
      <c r="BO125" s="681"/>
      <c r="BP125" s="681"/>
      <c r="BQ125" s="681"/>
      <c r="BR125" s="681"/>
      <c r="BS125" s="681"/>
      <c r="BT125" s="681"/>
      <c r="BU125" s="681"/>
      <c r="BV125" s="681"/>
      <c r="BW125" s="681"/>
    </row>
    <row r="126" spans="1:75" ht="13.5" customHeight="1">
      <c r="A126" s="697"/>
      <c r="B126" s="16" t="s">
        <v>62</v>
      </c>
      <c r="C126" s="687"/>
      <c r="D126" s="685"/>
      <c r="E126" s="684"/>
      <c r="F126" s="685"/>
      <c r="G126" s="684"/>
      <c r="H126" s="685"/>
      <c r="I126" s="684"/>
      <c r="J126" s="685"/>
      <c r="K126" s="686"/>
      <c r="L126" s="686"/>
      <c r="M126" s="687"/>
      <c r="N126" s="685"/>
      <c r="O126" s="686"/>
      <c r="P126" s="685"/>
      <c r="Q126" s="686"/>
      <c r="R126" s="685"/>
      <c r="S126" s="686"/>
      <c r="T126" s="685"/>
      <c r="U126" s="22"/>
      <c r="V126" s="19"/>
      <c r="W126" s="19"/>
      <c r="X126" s="19"/>
      <c r="Y126" s="19"/>
      <c r="Z126" s="697"/>
      <c r="AA126" s="682"/>
      <c r="AB126" s="682"/>
      <c r="AC126" s="682"/>
      <c r="AD126" s="682"/>
      <c r="AE126" s="682"/>
      <c r="AF126" s="682"/>
      <c r="AG126" s="682"/>
      <c r="AH126" s="682"/>
      <c r="AI126" s="682"/>
      <c r="AJ126" s="682"/>
      <c r="AK126" s="682"/>
      <c r="AL126" s="682"/>
      <c r="AM126" s="682"/>
      <c r="AN126" s="682"/>
      <c r="AO126" s="682"/>
      <c r="AP126" s="682"/>
      <c r="AQ126" s="682"/>
      <c r="AR126" s="682"/>
      <c r="AS126" s="682"/>
      <c r="AT126" s="682"/>
      <c r="AU126" s="682"/>
      <c r="AV126" s="682"/>
      <c r="AW126" s="682"/>
      <c r="AX126" s="682"/>
      <c r="AY126" s="682"/>
      <c r="AZ126" s="682"/>
      <c r="BA126" s="682"/>
      <c r="BB126" s="682"/>
      <c r="BC126" s="682"/>
      <c r="BD126" s="682"/>
      <c r="BE126" s="682"/>
      <c r="BF126" s="682"/>
      <c r="BG126" s="682"/>
      <c r="BH126" s="682"/>
      <c r="BI126" s="682"/>
      <c r="BJ126" s="682"/>
      <c r="BK126" s="676"/>
      <c r="BL126" s="676"/>
      <c r="BM126" s="676"/>
      <c r="BN126" s="682"/>
      <c r="BO126" s="682"/>
      <c r="BP126" s="682"/>
      <c r="BQ126" s="682"/>
      <c r="BR126" s="682"/>
      <c r="BS126" s="682"/>
      <c r="BT126" s="682"/>
      <c r="BU126" s="682"/>
      <c r="BV126" s="682"/>
      <c r="BW126" s="682"/>
    </row>
    <row r="127" spans="1:75" ht="21.75">
      <c r="A127" s="5"/>
      <c r="B127" s="6"/>
      <c r="C127" s="722">
        <f>C102+1</f>
        <v>46087</v>
      </c>
      <c r="D127" s="722"/>
      <c r="E127" s="722"/>
      <c r="F127" s="722"/>
      <c r="G127" s="722"/>
      <c r="H127" s="722"/>
      <c r="I127" s="722"/>
      <c r="J127" s="722"/>
      <c r="K127" s="722"/>
      <c r="L127" s="722"/>
      <c r="M127" s="722"/>
      <c r="N127" s="722"/>
      <c r="O127" s="722"/>
      <c r="P127" s="722"/>
      <c r="Q127" s="722"/>
      <c r="R127" s="722"/>
      <c r="S127" s="722"/>
      <c r="T127" s="722"/>
      <c r="U127" s="781">
        <f>C127</f>
        <v>46087</v>
      </c>
      <c r="V127" s="782"/>
      <c r="W127" s="782"/>
      <c r="X127" s="782"/>
      <c r="Y127" s="782"/>
      <c r="Z127" s="783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96" t="s">
        <v>54</v>
      </c>
      <c r="B128" s="12" t="s">
        <v>55</v>
      </c>
      <c r="C128" s="705" t="str">
        <f>VLOOKUP($C127,'2025年度(1年後期)'!$B$5:$N$207,COLUMN('2025年度(1年後期)'!$C$5),0)&amp;""</f>
        <v/>
      </c>
      <c r="D128" s="706"/>
      <c r="E128" s="713" t="str">
        <f>VLOOKUP($C127,'2025年度(2年後期)'!$B$5:$N$207,COLUMN('2025年度(2年後期)'!$C$5),0)&amp;""</f>
        <v/>
      </c>
      <c r="F128" s="706"/>
      <c r="G128" s="713" t="str">
        <f>VLOOKUP($C127,'2025年度(3年後期)'!$B$5:$N$207,COLUMN('2025年度(3年後期)'!$C$5),0)&amp;""</f>
        <v/>
      </c>
      <c r="H128" s="706"/>
      <c r="I128" s="713" t="str">
        <f>VLOOKUP($C127,'2025年度(4年後期)'!$B$5:$N$206,COLUMN('2025年度(4年後期)'!$C$5),0)&amp;""</f>
        <v/>
      </c>
      <c r="J128" s="706"/>
      <c r="K128" s="693" t="str">
        <f>VLOOKUP($C127,'2025年度(助産後期)'!$B$5:$N$207,COLUMN('2025年度(助産後期)'!$C$5),0)&amp;""</f>
        <v/>
      </c>
      <c r="L128" s="709"/>
      <c r="M128" s="723" t="str">
        <f>VLOOKUP($C127,'2025年度(M1後期)'!$B$5:$N$207,COLUMN('2025年度(M1後期)'!$C$5),0)&amp;""</f>
        <v>Ｍ･Ｄ論文発表会</v>
      </c>
      <c r="N128" s="709"/>
      <c r="O128" s="713" t="str">
        <f>VLOOKUP($C127,'2025年度(M2後期)'!$B$5:$N$207,COLUMN('2025年度(M2後期)'!$C$5),0)&amp;""</f>
        <v>Ｍ･Ｄ論文発表会</v>
      </c>
      <c r="P128" s="706"/>
      <c r="Q128" s="713" t="str">
        <f>VLOOKUP($C127,'2025年度(D1後期)'!$B$5:$N$207,COLUMN('2025年度(D1後期)'!$C$5),0)&amp;""</f>
        <v>Ｍ･Ｄ論文発表会</v>
      </c>
      <c r="R128" s="706"/>
      <c r="S128" s="693" t="str">
        <f>VLOOKUP($C127,'2025年度(D23後期)'!$B$5:$N$207,COLUMN('2025年度(D23後期)'!$C$5),0)&amp;""</f>
        <v>Ｍ･Ｄ論文発表会</v>
      </c>
      <c r="T128" s="706"/>
      <c r="U128" s="25"/>
      <c r="Z128" s="695" t="str">
        <f>A128</f>
        <v xml:space="preserve">１時限（09：20～10：50） </v>
      </c>
      <c r="AA128" s="680"/>
      <c r="AB128" s="680"/>
      <c r="AC128" s="680"/>
      <c r="AD128" s="680"/>
      <c r="AE128" s="680"/>
      <c r="AF128" s="680" t="s">
        <v>439</v>
      </c>
      <c r="AG128" s="680"/>
      <c r="AH128" s="680"/>
      <c r="AI128" s="680"/>
      <c r="AJ128" s="680"/>
      <c r="AK128" s="680"/>
      <c r="AL128" s="680"/>
      <c r="AM128" s="680"/>
      <c r="AN128" s="680"/>
      <c r="AO128" s="680"/>
      <c r="AP128" s="680"/>
      <c r="AQ128" s="680"/>
      <c r="AR128" s="680"/>
      <c r="AS128" s="680"/>
      <c r="AT128" s="680"/>
      <c r="AU128" s="680"/>
      <c r="AV128" s="680"/>
      <c r="AW128" s="680"/>
      <c r="AX128" s="680"/>
      <c r="AY128" s="680"/>
      <c r="AZ128" s="680"/>
      <c r="BA128" s="680"/>
      <c r="BB128" s="680"/>
      <c r="BC128" s="680"/>
      <c r="BD128" s="680"/>
      <c r="BE128" s="680"/>
      <c r="BF128" s="680"/>
      <c r="BG128" s="680"/>
      <c r="BH128" s="680"/>
      <c r="BI128" s="680"/>
      <c r="BJ128" s="680"/>
      <c r="BK128" s="674"/>
      <c r="BL128" s="674"/>
      <c r="BM128" s="674"/>
      <c r="BN128" s="680"/>
      <c r="BO128" s="680"/>
      <c r="BP128" s="680"/>
      <c r="BQ128" s="680"/>
      <c r="BR128" s="680"/>
      <c r="BS128" s="680"/>
      <c r="BT128" s="680"/>
      <c r="BU128" s="680"/>
      <c r="BV128" s="680"/>
      <c r="BW128" s="680"/>
    </row>
    <row r="129" spans="1:75" ht="13.5" customHeight="1">
      <c r="A129" s="696"/>
      <c r="B129" s="15" t="s">
        <v>58</v>
      </c>
      <c r="C129" s="708" t="str">
        <f>IFERROR(VLOOKUP(C128,科目・教員!$A$2:$B$349,2,0),"")</f>
        <v/>
      </c>
      <c r="D129" s="707"/>
      <c r="E129" s="716" t="str">
        <f>IFERROR(VLOOKUP(E128,科目・教員!$A$2:$B$349,2,0),"")</f>
        <v/>
      </c>
      <c r="F129" s="707"/>
      <c r="G129" s="716" t="str">
        <f>IFERROR(VLOOKUP(G128,科目・教員!$A$2:$B$349,2,0),"")</f>
        <v/>
      </c>
      <c r="H129" s="707"/>
      <c r="I129" s="716" t="str">
        <f>IFERROR(VLOOKUP(I128,科目・教員!$A$2:$B$349,2,0),"")</f>
        <v/>
      </c>
      <c r="J129" s="707"/>
      <c r="K129" s="689" t="str">
        <f>IFERROR(VLOOKUP(K128,科目・教員!$A$2:$B$349,2,0),"")</f>
        <v/>
      </c>
      <c r="L129" s="717"/>
      <c r="M129" s="718" t="str">
        <f>IFERROR(VLOOKUP(M128,科目・教員!$A$2:$B$349,2,0),"")</f>
        <v/>
      </c>
      <c r="N129" s="707"/>
      <c r="O129" s="716" t="str">
        <f>IFERROR(VLOOKUP(O128,科目・教員!$A$2:$B$349,2,0),"")</f>
        <v/>
      </c>
      <c r="P129" s="707"/>
      <c r="Q129" s="716" t="str">
        <f>IFERROR(VLOOKUP(Q128,科目・教員!$A$2:$B$349,2,0),"")</f>
        <v/>
      </c>
      <c r="R129" s="707"/>
      <c r="S129" s="689" t="str">
        <f>IFERROR(VLOOKUP(S128,科目・教員!$A$2:$B$349,2,0),"")</f>
        <v/>
      </c>
      <c r="T129" s="707"/>
      <c r="U129" s="25"/>
      <c r="Z129" s="696"/>
      <c r="AA129" s="681"/>
      <c r="AB129" s="681"/>
      <c r="AC129" s="681"/>
      <c r="AD129" s="681"/>
      <c r="AE129" s="681"/>
      <c r="AF129" s="681"/>
      <c r="AG129" s="681"/>
      <c r="AH129" s="681"/>
      <c r="AI129" s="681"/>
      <c r="AJ129" s="681"/>
      <c r="AK129" s="681"/>
      <c r="AL129" s="681"/>
      <c r="AM129" s="681"/>
      <c r="AN129" s="681"/>
      <c r="AO129" s="681"/>
      <c r="AP129" s="681"/>
      <c r="AQ129" s="681"/>
      <c r="AR129" s="681"/>
      <c r="AS129" s="681"/>
      <c r="AT129" s="681"/>
      <c r="AU129" s="681"/>
      <c r="AV129" s="681"/>
      <c r="AW129" s="681"/>
      <c r="AX129" s="681"/>
      <c r="AY129" s="681"/>
      <c r="AZ129" s="681"/>
      <c r="BA129" s="681"/>
      <c r="BB129" s="681"/>
      <c r="BC129" s="681"/>
      <c r="BD129" s="681"/>
      <c r="BE129" s="681"/>
      <c r="BF129" s="681"/>
      <c r="BG129" s="681"/>
      <c r="BH129" s="681"/>
      <c r="BI129" s="681"/>
      <c r="BJ129" s="681"/>
      <c r="BK129" s="675"/>
      <c r="BL129" s="675"/>
      <c r="BM129" s="675"/>
      <c r="BN129" s="681"/>
      <c r="BO129" s="681"/>
      <c r="BP129" s="681"/>
      <c r="BQ129" s="681"/>
      <c r="BR129" s="681"/>
      <c r="BS129" s="681"/>
      <c r="BT129" s="681"/>
      <c r="BU129" s="681"/>
      <c r="BV129" s="681"/>
      <c r="BW129" s="681"/>
    </row>
    <row r="130" spans="1:75" ht="13.5" customHeight="1">
      <c r="A130" s="696"/>
      <c r="B130" s="15" t="s">
        <v>60</v>
      </c>
      <c r="C130" s="708" t="str">
        <f>VLOOKUP($C127,'2025年度(1年後期)'!$B$5:$N$207,COLUMN('2025年度(1年後期)'!$C$5)+1,0)&amp;""</f>
        <v/>
      </c>
      <c r="D130" s="707"/>
      <c r="E130" s="716" t="str">
        <f>VLOOKUP($C127,'2025年度(2年後期)'!$B$5:$N$207,COLUMN('2025年度(2年後期)'!$C$5)+1,0)&amp;""</f>
        <v/>
      </c>
      <c r="F130" s="707"/>
      <c r="G130" s="716" t="str">
        <f>VLOOKUP($C127,'2025年度(3年後期)'!$B$5:$N$207,COLUMN('2025年度(3年後期)'!$C$5)+1,0)&amp;""</f>
        <v/>
      </c>
      <c r="H130" s="707"/>
      <c r="I130" s="716" t="str">
        <f>VLOOKUP($C127,'2025年度(4年後期)'!$B$5:$N$206,COLUMN('2025年度(4年後期)'!$C$5)+1,0)&amp;""</f>
        <v/>
      </c>
      <c r="J130" s="707"/>
      <c r="K130" s="689" t="str">
        <f>VLOOKUP($C127,'2025年度(助産後期)'!$B$5:$N$207,COLUMN('2025年度(助産後期)'!$C$5)+1,0)&amp;""</f>
        <v/>
      </c>
      <c r="L130" s="717"/>
      <c r="M130" s="718" t="str">
        <f>VLOOKUP($C127,'2025年度(M1後期)'!$B$5:$N$207,COLUMN('2025年度(M1後期)'!$C$5)+1,0)&amp;""</f>
        <v>講堂</v>
      </c>
      <c r="N130" s="707"/>
      <c r="O130" s="716" t="str">
        <f>VLOOKUP($C127,'2025年度(M2後期)'!$B$5:$N$207,COLUMN('2025年度(M2後期)'!$C$5)+1,0)&amp;""</f>
        <v>講堂</v>
      </c>
      <c r="P130" s="707"/>
      <c r="Q130" s="716" t="str">
        <f>VLOOKUP($C127,'2025年度(D1後期)'!$B$5:$N$207,COLUMN('2025年度(D1後期)'!$C$5)+1,0)&amp;""</f>
        <v>講堂</v>
      </c>
      <c r="R130" s="707"/>
      <c r="S130" s="689" t="str">
        <f>VLOOKUP($C127,'2025年度(D23後期)'!$B$5:$N$207,COLUMN('2025年度(D23後期)'!$C$5)+1,0)&amp;""</f>
        <v>講堂</v>
      </c>
      <c r="T130" s="707"/>
      <c r="U130" s="25"/>
      <c r="Z130" s="696"/>
      <c r="AA130" s="681"/>
      <c r="AB130" s="681"/>
      <c r="AC130" s="681"/>
      <c r="AD130" s="681"/>
      <c r="AE130" s="681"/>
      <c r="AF130" s="681"/>
      <c r="AG130" s="681"/>
      <c r="AH130" s="681"/>
      <c r="AI130" s="681"/>
      <c r="AJ130" s="681"/>
      <c r="AK130" s="681"/>
      <c r="AL130" s="681"/>
      <c r="AM130" s="681"/>
      <c r="AN130" s="681"/>
      <c r="AO130" s="681"/>
      <c r="AP130" s="681"/>
      <c r="AQ130" s="681"/>
      <c r="AR130" s="681"/>
      <c r="AS130" s="681"/>
      <c r="AT130" s="681"/>
      <c r="AU130" s="681"/>
      <c r="AV130" s="681"/>
      <c r="AW130" s="681"/>
      <c r="AX130" s="681"/>
      <c r="AY130" s="681"/>
      <c r="AZ130" s="681"/>
      <c r="BA130" s="681"/>
      <c r="BB130" s="681"/>
      <c r="BC130" s="681"/>
      <c r="BD130" s="681"/>
      <c r="BE130" s="681"/>
      <c r="BF130" s="681"/>
      <c r="BG130" s="681"/>
      <c r="BH130" s="681"/>
      <c r="BI130" s="681"/>
      <c r="BJ130" s="681"/>
      <c r="BK130" s="675"/>
      <c r="BL130" s="675"/>
      <c r="BM130" s="675"/>
      <c r="BN130" s="681"/>
      <c r="BO130" s="681"/>
      <c r="BP130" s="681"/>
      <c r="BQ130" s="681"/>
      <c r="BR130" s="681"/>
      <c r="BS130" s="681"/>
      <c r="BT130" s="681"/>
      <c r="BU130" s="681"/>
      <c r="BV130" s="681"/>
      <c r="BW130" s="681"/>
    </row>
    <row r="131" spans="1:75" ht="13.5" customHeight="1">
      <c r="A131" s="697"/>
      <c r="B131" s="16" t="s">
        <v>62</v>
      </c>
      <c r="C131" s="687"/>
      <c r="D131" s="719"/>
      <c r="E131" s="684"/>
      <c r="F131" s="719"/>
      <c r="G131" s="684"/>
      <c r="H131" s="719"/>
      <c r="I131" s="684"/>
      <c r="J131" s="719"/>
      <c r="K131" s="686"/>
      <c r="L131" s="720"/>
      <c r="M131" s="721"/>
      <c r="N131" s="719"/>
      <c r="O131" s="684"/>
      <c r="P131" s="719"/>
      <c r="Q131" s="684"/>
      <c r="R131" s="719"/>
      <c r="S131" s="686"/>
      <c r="T131" s="719"/>
      <c r="U131" s="25"/>
      <c r="Z131" s="697"/>
      <c r="AA131" s="682"/>
      <c r="AB131" s="682"/>
      <c r="AC131" s="682"/>
      <c r="AD131" s="682"/>
      <c r="AE131" s="682"/>
      <c r="AF131" s="682"/>
      <c r="AG131" s="682"/>
      <c r="AH131" s="682"/>
      <c r="AI131" s="682"/>
      <c r="AJ131" s="682"/>
      <c r="AK131" s="682"/>
      <c r="AL131" s="682"/>
      <c r="AM131" s="682"/>
      <c r="AN131" s="682"/>
      <c r="AO131" s="682"/>
      <c r="AP131" s="682"/>
      <c r="AQ131" s="682"/>
      <c r="AR131" s="682"/>
      <c r="AS131" s="682"/>
      <c r="AT131" s="682"/>
      <c r="AU131" s="682"/>
      <c r="AV131" s="682"/>
      <c r="AW131" s="682"/>
      <c r="AX131" s="682"/>
      <c r="AY131" s="682"/>
      <c r="AZ131" s="682"/>
      <c r="BA131" s="682"/>
      <c r="BB131" s="682"/>
      <c r="BC131" s="682"/>
      <c r="BD131" s="682"/>
      <c r="BE131" s="682"/>
      <c r="BF131" s="682"/>
      <c r="BG131" s="682"/>
      <c r="BH131" s="682"/>
      <c r="BI131" s="682"/>
      <c r="BJ131" s="682"/>
      <c r="BK131" s="676"/>
      <c r="BL131" s="676"/>
      <c r="BM131" s="676"/>
      <c r="BN131" s="682"/>
      <c r="BO131" s="682"/>
      <c r="BP131" s="682"/>
      <c r="BQ131" s="682"/>
      <c r="BR131" s="682"/>
      <c r="BS131" s="682"/>
      <c r="BT131" s="682"/>
      <c r="BU131" s="682"/>
      <c r="BV131" s="682"/>
      <c r="BW131" s="682"/>
    </row>
    <row r="132" spans="1:75" ht="13.5" customHeight="1">
      <c r="A132" s="696" t="s">
        <v>64</v>
      </c>
      <c r="B132" s="15" t="s">
        <v>55</v>
      </c>
      <c r="C132" s="705" t="str">
        <f>VLOOKUP($C127,'2025年度(1年後期)'!$B$5:$N$207,COLUMN('2025年度(1年後期)'!$E$5),0)&amp;""</f>
        <v/>
      </c>
      <c r="D132" s="706"/>
      <c r="E132" s="713" t="str">
        <f>VLOOKUP($C127,'2025年度(2年後期)'!$B$5:$N$207,COLUMN('2025年度(2年後期)'!$E$5),0)&amp;""</f>
        <v/>
      </c>
      <c r="F132" s="706"/>
      <c r="G132" s="713" t="str">
        <f>VLOOKUP($C127,'2025年度(3年後期)'!$B$5:$N$207,COLUMN('2025年度(3年後期)'!$E$5),0)&amp;""</f>
        <v/>
      </c>
      <c r="H132" s="706"/>
      <c r="I132" s="713" t="str">
        <f>VLOOKUP($C127,'2025年度(4年後期)'!$B$5:$N$206,COLUMN('2025年度(4年後期)'!$E$5),0)&amp;""</f>
        <v/>
      </c>
      <c r="J132" s="706"/>
      <c r="K132" s="693" t="str">
        <f>VLOOKUP($C127,'2025年度(助産後期)'!$B$5:$N$207,COLUMN('2025年度(助産後期)'!$E$5),0)&amp;""</f>
        <v/>
      </c>
      <c r="L132" s="709"/>
      <c r="M132" s="705" t="str">
        <f>VLOOKUP($C127,'2025年度(M1後期)'!$B$5:$N$207,COLUMN('2025年度(M1後期)'!$E$5),0)&amp;""</f>
        <v>Ｍ･Ｄ論文発表会</v>
      </c>
      <c r="N132" s="706"/>
      <c r="O132" s="693" t="str">
        <f>VLOOKUP($C127,'2025年度(M2後期)'!$B$5:$N$207,COLUMN('2025年度(M2後期)'!$E$5),0)&amp;""</f>
        <v>Ｍ･Ｄ論文発表会</v>
      </c>
      <c r="P132" s="706"/>
      <c r="Q132" s="693" t="str">
        <f>VLOOKUP($C127,'2025年度(D1後期)'!$B$5:$N$207,COLUMN('2025年度(D1後期)'!$E$5),0)&amp;""</f>
        <v>Ｍ･Ｄ論文発表会</v>
      </c>
      <c r="R132" s="706"/>
      <c r="S132" s="693" t="str">
        <f>VLOOKUP($C127,'2025年度(D23後期)'!$B$5:$N$207,COLUMN('2025年度(D23後期)'!$E$5),0)&amp;""</f>
        <v>Ｍ･Ｄ論文発表会</v>
      </c>
      <c r="T132" s="706"/>
      <c r="U132" s="21"/>
      <c r="Z132" s="696" t="str">
        <f>A132</f>
        <v>２時限（11：00～12：30）</v>
      </c>
      <c r="AA132" s="680"/>
      <c r="AB132" s="680"/>
      <c r="AC132" s="680"/>
      <c r="AD132" s="680"/>
      <c r="AE132" s="680"/>
      <c r="AF132" s="680" t="s">
        <v>439</v>
      </c>
      <c r="AG132" s="680"/>
      <c r="AH132" s="680"/>
      <c r="AI132" s="680"/>
      <c r="AJ132" s="680"/>
      <c r="AK132" s="680"/>
      <c r="AL132" s="680"/>
      <c r="AM132" s="680"/>
      <c r="AN132" s="680"/>
      <c r="AO132" s="680"/>
      <c r="AP132" s="680"/>
      <c r="AQ132" s="680"/>
      <c r="AR132" s="680"/>
      <c r="AS132" s="680"/>
      <c r="AT132" s="680"/>
      <c r="AU132" s="680"/>
      <c r="AV132" s="680"/>
      <c r="AW132" s="680"/>
      <c r="AX132" s="680"/>
      <c r="AY132" s="680"/>
      <c r="AZ132" s="680"/>
      <c r="BA132" s="680"/>
      <c r="BB132" s="680"/>
      <c r="BC132" s="680"/>
      <c r="BD132" s="680"/>
      <c r="BE132" s="680"/>
      <c r="BF132" s="680"/>
      <c r="BG132" s="680"/>
      <c r="BH132" s="680"/>
      <c r="BI132" s="680"/>
      <c r="BJ132" s="680"/>
      <c r="BK132" s="674"/>
      <c r="BL132" s="674"/>
      <c r="BM132" s="674"/>
      <c r="BN132" s="680"/>
      <c r="BO132" s="680"/>
      <c r="BP132" s="680"/>
      <c r="BQ132" s="680"/>
      <c r="BR132" s="680"/>
      <c r="BS132" s="680"/>
      <c r="BT132" s="680"/>
      <c r="BU132" s="680"/>
      <c r="BV132" s="680"/>
      <c r="BW132" s="680"/>
    </row>
    <row r="133" spans="1:75" ht="13.5" customHeight="1">
      <c r="A133" s="696"/>
      <c r="B133" s="15" t="s">
        <v>58</v>
      </c>
      <c r="C133" s="708" t="str">
        <f>IFERROR(VLOOKUP(C132,科目・教員!$A$2:$B$349,2,0),"")</f>
        <v/>
      </c>
      <c r="D133" s="707"/>
      <c r="E133" s="716" t="str">
        <f>IFERROR(VLOOKUP(E132,科目・教員!$A$2:$B$349,2,0),"")</f>
        <v/>
      </c>
      <c r="F133" s="707"/>
      <c r="G133" s="716" t="str">
        <f>IFERROR(VLOOKUP(G132,科目・教員!$A$2:$B$349,2,0),"")</f>
        <v/>
      </c>
      <c r="H133" s="707"/>
      <c r="I133" s="716" t="str">
        <f>IFERROR(VLOOKUP(I132,科目・教員!$A$2:$B$349,2,0),"")</f>
        <v/>
      </c>
      <c r="J133" s="707"/>
      <c r="K133" s="689" t="str">
        <f>IFERROR(VLOOKUP(K132,科目・教員!$A$2:$B$349,2,0),"")</f>
        <v/>
      </c>
      <c r="L133" s="717"/>
      <c r="M133" s="708" t="str">
        <f>IFERROR(VLOOKUP(M132,科目・教員!$A$2:$B$349,2,0),"")</f>
        <v/>
      </c>
      <c r="N133" s="707"/>
      <c r="O133" s="689" t="str">
        <f>IFERROR(VLOOKUP(O132,科目・教員!$A$2:$B$349,2,0),"")</f>
        <v/>
      </c>
      <c r="P133" s="707"/>
      <c r="Q133" s="689" t="str">
        <f>IFERROR(VLOOKUP(Q132,科目・教員!$A$2:$B$349,2,0),"")</f>
        <v/>
      </c>
      <c r="R133" s="707"/>
      <c r="S133" s="689" t="str">
        <f>IFERROR(VLOOKUP(S132,科目・教員!$A$2:$B$349,2,0),"")</f>
        <v/>
      </c>
      <c r="T133" s="707"/>
      <c r="U133" s="21"/>
      <c r="Z133" s="696"/>
      <c r="AA133" s="681"/>
      <c r="AB133" s="681"/>
      <c r="AC133" s="681"/>
      <c r="AD133" s="681"/>
      <c r="AE133" s="681"/>
      <c r="AF133" s="681"/>
      <c r="AG133" s="681"/>
      <c r="AH133" s="681"/>
      <c r="AI133" s="681"/>
      <c r="AJ133" s="681"/>
      <c r="AK133" s="681"/>
      <c r="AL133" s="681"/>
      <c r="AM133" s="681"/>
      <c r="AN133" s="681"/>
      <c r="AO133" s="681"/>
      <c r="AP133" s="681"/>
      <c r="AQ133" s="681"/>
      <c r="AR133" s="681"/>
      <c r="AS133" s="681"/>
      <c r="AT133" s="681"/>
      <c r="AU133" s="681"/>
      <c r="AV133" s="681"/>
      <c r="AW133" s="681"/>
      <c r="AX133" s="681"/>
      <c r="AY133" s="681"/>
      <c r="AZ133" s="681"/>
      <c r="BA133" s="681"/>
      <c r="BB133" s="681"/>
      <c r="BC133" s="681"/>
      <c r="BD133" s="681"/>
      <c r="BE133" s="681"/>
      <c r="BF133" s="681"/>
      <c r="BG133" s="681"/>
      <c r="BH133" s="681"/>
      <c r="BI133" s="681"/>
      <c r="BJ133" s="681"/>
      <c r="BK133" s="675"/>
      <c r="BL133" s="675"/>
      <c r="BM133" s="675"/>
      <c r="BN133" s="681"/>
      <c r="BO133" s="681"/>
      <c r="BP133" s="681"/>
      <c r="BQ133" s="681"/>
      <c r="BR133" s="681"/>
      <c r="BS133" s="681"/>
      <c r="BT133" s="681"/>
      <c r="BU133" s="681"/>
      <c r="BV133" s="681"/>
      <c r="BW133" s="681"/>
    </row>
    <row r="134" spans="1:75" ht="13.5" customHeight="1">
      <c r="A134" s="696"/>
      <c r="B134" s="15" t="s">
        <v>60</v>
      </c>
      <c r="C134" s="708" t="str">
        <f>VLOOKUP($C127,'2025年度(1年後期)'!$B$5:$N$207,COLUMN('2025年度(1年後期)'!$E$5)+1,0)&amp;""</f>
        <v/>
      </c>
      <c r="D134" s="707"/>
      <c r="E134" s="716" t="str">
        <f>VLOOKUP($C127,'2025年度(2年後期)'!$B$5:$N$207,COLUMN('2025年度(2年後期)'!$E$5)+1,0)&amp;""</f>
        <v/>
      </c>
      <c r="F134" s="707"/>
      <c r="G134" s="716" t="str">
        <f>VLOOKUP($C127,'2025年度(3年後期)'!$B$5:$N$207,COLUMN('2025年度(3年後期)'!$E$5)+1,0)&amp;""</f>
        <v/>
      </c>
      <c r="H134" s="707"/>
      <c r="I134" s="716" t="str">
        <f>VLOOKUP($C127,'2025年度(4年後期)'!$B$5:$N$206,COLUMN('2025年度(4年後期)'!$E$5)+1,0)&amp;""</f>
        <v/>
      </c>
      <c r="J134" s="707"/>
      <c r="K134" s="689" t="str">
        <f>VLOOKUP($C127,'2025年度(助産後期)'!$B$5:$N$207,COLUMN('2025年度(助産後期)'!$E$5)+1,0)&amp;""</f>
        <v/>
      </c>
      <c r="L134" s="717"/>
      <c r="M134" s="708" t="str">
        <f>VLOOKUP($C127,'2025年度(M1後期)'!$B$5:$N$207,COLUMN('2025年度(M1後期)'!$E$5)+1,0)&amp;""</f>
        <v>講堂</v>
      </c>
      <c r="N134" s="707"/>
      <c r="O134" s="689" t="str">
        <f>VLOOKUP($C127,'2025年度(M2後期)'!$B$5:$N$207,COLUMN('2025年度(M2後期)'!$E$5)+1,0)&amp;""</f>
        <v>講堂</v>
      </c>
      <c r="P134" s="707"/>
      <c r="Q134" s="689" t="str">
        <f>VLOOKUP($C127,'2025年度(D1後期)'!$B$5:$N$207,COLUMN('2025年度(D1後期)'!$E$5)+1,0)&amp;""</f>
        <v>講堂</v>
      </c>
      <c r="R134" s="707"/>
      <c r="S134" s="689" t="str">
        <f>VLOOKUP($C127,'2025年度(D23後期)'!$B$5:$N$207,COLUMN('2025年度(D23後期)'!$E$5)+1,0)&amp;""</f>
        <v>講堂</v>
      </c>
      <c r="T134" s="707"/>
      <c r="U134" s="21"/>
      <c r="Z134" s="696"/>
      <c r="AA134" s="681"/>
      <c r="AB134" s="681"/>
      <c r="AC134" s="681"/>
      <c r="AD134" s="681"/>
      <c r="AE134" s="681"/>
      <c r="AF134" s="681"/>
      <c r="AG134" s="681"/>
      <c r="AH134" s="681"/>
      <c r="AI134" s="681"/>
      <c r="AJ134" s="681"/>
      <c r="AK134" s="681"/>
      <c r="AL134" s="681"/>
      <c r="AM134" s="681"/>
      <c r="AN134" s="681"/>
      <c r="AO134" s="681"/>
      <c r="AP134" s="681"/>
      <c r="AQ134" s="681"/>
      <c r="AR134" s="681"/>
      <c r="AS134" s="681"/>
      <c r="AT134" s="681"/>
      <c r="AU134" s="681"/>
      <c r="AV134" s="681"/>
      <c r="AW134" s="681"/>
      <c r="AX134" s="681"/>
      <c r="AY134" s="681"/>
      <c r="AZ134" s="681"/>
      <c r="BA134" s="681"/>
      <c r="BB134" s="681"/>
      <c r="BC134" s="681"/>
      <c r="BD134" s="681"/>
      <c r="BE134" s="681"/>
      <c r="BF134" s="681"/>
      <c r="BG134" s="681"/>
      <c r="BH134" s="681"/>
      <c r="BI134" s="681"/>
      <c r="BJ134" s="681"/>
      <c r="BK134" s="675"/>
      <c r="BL134" s="675"/>
      <c r="BM134" s="675"/>
      <c r="BN134" s="681"/>
      <c r="BO134" s="681"/>
      <c r="BP134" s="681"/>
      <c r="BQ134" s="681"/>
      <c r="BR134" s="681"/>
      <c r="BS134" s="681"/>
      <c r="BT134" s="681"/>
      <c r="BU134" s="681"/>
      <c r="BV134" s="681"/>
      <c r="BW134" s="681"/>
    </row>
    <row r="135" spans="1:75" ht="13.5" customHeight="1">
      <c r="A135" s="712"/>
      <c r="B135" s="16" t="s">
        <v>62</v>
      </c>
      <c r="C135" s="687"/>
      <c r="D135" s="685"/>
      <c r="E135" s="684"/>
      <c r="F135" s="685"/>
      <c r="G135" s="684"/>
      <c r="H135" s="685"/>
      <c r="I135" s="684"/>
      <c r="J135" s="685"/>
      <c r="K135" s="686"/>
      <c r="L135" s="686"/>
      <c r="M135" s="687"/>
      <c r="N135" s="685"/>
      <c r="O135" s="686"/>
      <c r="P135" s="685"/>
      <c r="Q135" s="686"/>
      <c r="R135" s="685"/>
      <c r="S135" s="686"/>
      <c r="T135" s="685"/>
      <c r="U135" s="21"/>
      <c r="Z135" s="697"/>
      <c r="AA135" s="682"/>
      <c r="AB135" s="682"/>
      <c r="AC135" s="682"/>
      <c r="AD135" s="682"/>
      <c r="AE135" s="682"/>
      <c r="AF135" s="682"/>
      <c r="AG135" s="682"/>
      <c r="AH135" s="682"/>
      <c r="AI135" s="682"/>
      <c r="AJ135" s="682"/>
      <c r="AK135" s="682"/>
      <c r="AL135" s="682"/>
      <c r="AM135" s="682"/>
      <c r="AN135" s="682"/>
      <c r="AO135" s="682"/>
      <c r="AP135" s="682"/>
      <c r="AQ135" s="682"/>
      <c r="AR135" s="682"/>
      <c r="AS135" s="682"/>
      <c r="AT135" s="682"/>
      <c r="AU135" s="682"/>
      <c r="AV135" s="682"/>
      <c r="AW135" s="682"/>
      <c r="AX135" s="682"/>
      <c r="AY135" s="682"/>
      <c r="AZ135" s="682"/>
      <c r="BA135" s="682"/>
      <c r="BB135" s="682"/>
      <c r="BC135" s="682"/>
      <c r="BD135" s="682"/>
      <c r="BE135" s="682"/>
      <c r="BF135" s="682"/>
      <c r="BG135" s="682"/>
      <c r="BH135" s="682"/>
      <c r="BI135" s="682"/>
      <c r="BJ135" s="682"/>
      <c r="BK135" s="676"/>
      <c r="BL135" s="676"/>
      <c r="BM135" s="676"/>
      <c r="BN135" s="682"/>
      <c r="BO135" s="682"/>
      <c r="BP135" s="682"/>
      <c r="BQ135" s="682"/>
      <c r="BR135" s="682"/>
      <c r="BS135" s="682"/>
      <c r="BT135" s="682"/>
      <c r="BU135" s="682"/>
      <c r="BV135" s="682"/>
      <c r="BW135" s="682"/>
    </row>
    <row r="136" spans="1:75" ht="13.5" customHeight="1">
      <c r="A136" s="695" t="s">
        <v>70</v>
      </c>
      <c r="B136" s="17" t="s">
        <v>71</v>
      </c>
      <c r="C136" s="705"/>
      <c r="D136" s="706"/>
      <c r="E136" s="713"/>
      <c r="F136" s="706"/>
      <c r="G136" s="713"/>
      <c r="H136" s="706"/>
      <c r="I136" s="713"/>
      <c r="J136" s="706"/>
      <c r="K136" s="693"/>
      <c r="L136" s="709"/>
      <c r="M136" s="705"/>
      <c r="N136" s="706"/>
      <c r="O136" s="693"/>
      <c r="P136" s="706"/>
      <c r="Q136" s="693"/>
      <c r="R136" s="706"/>
      <c r="S136" s="693"/>
      <c r="T136" s="706"/>
      <c r="U136" s="21"/>
      <c r="Z136" s="696" t="str">
        <f>A136</f>
        <v>昼休み（12：30～13：30）</v>
      </c>
      <c r="AA136" s="680"/>
      <c r="AB136" s="680"/>
      <c r="AC136" s="680"/>
      <c r="AD136" s="680"/>
      <c r="AE136" s="680"/>
      <c r="AF136" s="680"/>
      <c r="AG136" s="680"/>
      <c r="AH136" s="680"/>
      <c r="AI136" s="680"/>
      <c r="AJ136" s="680"/>
      <c r="AK136" s="680"/>
      <c r="AL136" s="680"/>
      <c r="AM136" s="680"/>
      <c r="AN136" s="680"/>
      <c r="AO136" s="680"/>
      <c r="AP136" s="680"/>
      <c r="AQ136" s="680"/>
      <c r="AR136" s="680"/>
      <c r="AS136" s="680"/>
      <c r="AT136" s="680"/>
      <c r="AU136" s="680"/>
      <c r="AV136" s="680"/>
      <c r="AW136" s="680"/>
      <c r="AX136" s="680"/>
      <c r="AY136" s="680"/>
      <c r="AZ136" s="680"/>
      <c r="BA136" s="680"/>
      <c r="BB136" s="680"/>
      <c r="BC136" s="680"/>
      <c r="BD136" s="680"/>
      <c r="BE136" s="680"/>
      <c r="BF136" s="680"/>
      <c r="BG136" s="680"/>
      <c r="BH136" s="680"/>
      <c r="BI136" s="680"/>
      <c r="BJ136" s="680"/>
      <c r="BK136" s="674"/>
      <c r="BL136" s="674"/>
      <c r="BM136" s="674"/>
      <c r="BN136" s="680"/>
      <c r="BO136" s="680"/>
      <c r="BP136" s="680"/>
      <c r="BQ136" s="680"/>
      <c r="BR136" s="680"/>
      <c r="BS136" s="680"/>
      <c r="BT136" s="680"/>
      <c r="BU136" s="680"/>
      <c r="BV136" s="680"/>
      <c r="BW136" s="680"/>
    </row>
    <row r="137" spans="1:75" ht="13.5" customHeight="1">
      <c r="A137" s="696"/>
      <c r="B137" s="17" t="s">
        <v>73</v>
      </c>
      <c r="C137" s="708"/>
      <c r="D137" s="707"/>
      <c r="E137" s="716"/>
      <c r="F137" s="707"/>
      <c r="G137" s="716"/>
      <c r="H137" s="707"/>
      <c r="I137" s="716"/>
      <c r="J137" s="707"/>
      <c r="K137" s="689"/>
      <c r="L137" s="717"/>
      <c r="M137" s="708"/>
      <c r="N137" s="707"/>
      <c r="O137" s="689"/>
      <c r="P137" s="707"/>
      <c r="Q137" s="689"/>
      <c r="R137" s="707"/>
      <c r="S137" s="689"/>
      <c r="T137" s="707"/>
      <c r="U137" s="21"/>
      <c r="Z137" s="696"/>
      <c r="AA137" s="681"/>
      <c r="AB137" s="681"/>
      <c r="AC137" s="681"/>
      <c r="AD137" s="681"/>
      <c r="AE137" s="681"/>
      <c r="AF137" s="681"/>
      <c r="AG137" s="681"/>
      <c r="AH137" s="681"/>
      <c r="AI137" s="681"/>
      <c r="AJ137" s="681"/>
      <c r="AK137" s="681"/>
      <c r="AL137" s="681"/>
      <c r="AM137" s="681"/>
      <c r="AN137" s="681"/>
      <c r="AO137" s="681"/>
      <c r="AP137" s="681"/>
      <c r="AQ137" s="681"/>
      <c r="AR137" s="681"/>
      <c r="AS137" s="681"/>
      <c r="AT137" s="681"/>
      <c r="AU137" s="681"/>
      <c r="AV137" s="681"/>
      <c r="AW137" s="681"/>
      <c r="AX137" s="681"/>
      <c r="AY137" s="681"/>
      <c r="AZ137" s="681"/>
      <c r="BA137" s="681"/>
      <c r="BB137" s="681"/>
      <c r="BC137" s="681"/>
      <c r="BD137" s="681"/>
      <c r="BE137" s="681"/>
      <c r="BF137" s="681"/>
      <c r="BG137" s="681"/>
      <c r="BH137" s="681"/>
      <c r="BI137" s="681"/>
      <c r="BJ137" s="681"/>
      <c r="BK137" s="675"/>
      <c r="BL137" s="675"/>
      <c r="BM137" s="675"/>
      <c r="BN137" s="681"/>
      <c r="BO137" s="681"/>
      <c r="BP137" s="681"/>
      <c r="BQ137" s="681"/>
      <c r="BR137" s="681"/>
      <c r="BS137" s="681"/>
      <c r="BT137" s="681"/>
      <c r="BU137" s="681"/>
      <c r="BV137" s="681"/>
      <c r="BW137" s="681"/>
    </row>
    <row r="138" spans="1:75" ht="13.5" customHeight="1">
      <c r="A138" s="696"/>
      <c r="B138" s="17" t="s">
        <v>60</v>
      </c>
      <c r="C138" s="708"/>
      <c r="D138" s="707"/>
      <c r="E138" s="716"/>
      <c r="F138" s="707"/>
      <c r="G138" s="716"/>
      <c r="H138" s="707"/>
      <c r="I138" s="716"/>
      <c r="J138" s="707"/>
      <c r="K138" s="689"/>
      <c r="L138" s="717"/>
      <c r="M138" s="708"/>
      <c r="N138" s="707"/>
      <c r="O138" s="689"/>
      <c r="P138" s="707"/>
      <c r="Q138" s="689"/>
      <c r="R138" s="707"/>
      <c r="S138" s="689"/>
      <c r="T138" s="707"/>
      <c r="U138" s="21"/>
      <c r="Z138" s="696"/>
      <c r="AA138" s="681"/>
      <c r="AB138" s="681"/>
      <c r="AC138" s="681"/>
      <c r="AD138" s="681"/>
      <c r="AE138" s="681"/>
      <c r="AF138" s="681"/>
      <c r="AG138" s="681"/>
      <c r="AH138" s="681"/>
      <c r="AI138" s="681"/>
      <c r="AJ138" s="681"/>
      <c r="AK138" s="681"/>
      <c r="AL138" s="681"/>
      <c r="AM138" s="681"/>
      <c r="AN138" s="681"/>
      <c r="AO138" s="681"/>
      <c r="AP138" s="681"/>
      <c r="AQ138" s="681"/>
      <c r="AR138" s="681"/>
      <c r="AS138" s="681"/>
      <c r="AT138" s="681"/>
      <c r="AU138" s="681"/>
      <c r="AV138" s="681"/>
      <c r="AW138" s="681"/>
      <c r="AX138" s="681"/>
      <c r="AY138" s="681"/>
      <c r="AZ138" s="681"/>
      <c r="BA138" s="681"/>
      <c r="BB138" s="681"/>
      <c r="BC138" s="681"/>
      <c r="BD138" s="681"/>
      <c r="BE138" s="681"/>
      <c r="BF138" s="681"/>
      <c r="BG138" s="681"/>
      <c r="BH138" s="681"/>
      <c r="BI138" s="681"/>
      <c r="BJ138" s="681"/>
      <c r="BK138" s="675"/>
      <c r="BL138" s="675"/>
      <c r="BM138" s="675"/>
      <c r="BN138" s="681"/>
      <c r="BO138" s="681"/>
      <c r="BP138" s="681"/>
      <c r="BQ138" s="681"/>
      <c r="BR138" s="681"/>
      <c r="BS138" s="681"/>
      <c r="BT138" s="681"/>
      <c r="BU138" s="681"/>
      <c r="BV138" s="681"/>
      <c r="BW138" s="681"/>
    </row>
    <row r="139" spans="1:75" ht="13.5" customHeight="1">
      <c r="A139" s="697"/>
      <c r="B139" s="18" t="s">
        <v>62</v>
      </c>
      <c r="C139" s="714"/>
      <c r="D139" s="711"/>
      <c r="E139" s="715"/>
      <c r="F139" s="711"/>
      <c r="G139" s="715"/>
      <c r="H139" s="711"/>
      <c r="I139" s="715"/>
      <c r="J139" s="711"/>
      <c r="K139" s="710"/>
      <c r="L139" s="710"/>
      <c r="M139" s="714"/>
      <c r="N139" s="711"/>
      <c r="O139" s="710"/>
      <c r="P139" s="711"/>
      <c r="Q139" s="710"/>
      <c r="R139" s="711"/>
      <c r="S139" s="710"/>
      <c r="T139" s="711"/>
      <c r="U139" s="21"/>
      <c r="Z139" s="697"/>
      <c r="AA139" s="682"/>
      <c r="AB139" s="682"/>
      <c r="AC139" s="682"/>
      <c r="AD139" s="682"/>
      <c r="AE139" s="682"/>
      <c r="AF139" s="682"/>
      <c r="AG139" s="682"/>
      <c r="AH139" s="682"/>
      <c r="AI139" s="682"/>
      <c r="AJ139" s="682"/>
      <c r="AK139" s="682"/>
      <c r="AL139" s="682"/>
      <c r="AM139" s="682"/>
      <c r="AN139" s="682"/>
      <c r="AO139" s="682"/>
      <c r="AP139" s="682"/>
      <c r="AQ139" s="682"/>
      <c r="AR139" s="682"/>
      <c r="AS139" s="682"/>
      <c r="AT139" s="682"/>
      <c r="AU139" s="682"/>
      <c r="AV139" s="682"/>
      <c r="AW139" s="682"/>
      <c r="AX139" s="682"/>
      <c r="AY139" s="682"/>
      <c r="AZ139" s="682"/>
      <c r="BA139" s="682"/>
      <c r="BB139" s="682"/>
      <c r="BC139" s="682"/>
      <c r="BD139" s="682"/>
      <c r="BE139" s="682"/>
      <c r="BF139" s="682"/>
      <c r="BG139" s="682"/>
      <c r="BH139" s="682"/>
      <c r="BI139" s="682"/>
      <c r="BJ139" s="682"/>
      <c r="BK139" s="676"/>
      <c r="BL139" s="676"/>
      <c r="BM139" s="676"/>
      <c r="BN139" s="682"/>
      <c r="BO139" s="682"/>
      <c r="BP139" s="682"/>
      <c r="BQ139" s="682"/>
      <c r="BR139" s="682"/>
      <c r="BS139" s="682"/>
      <c r="BT139" s="682"/>
      <c r="BU139" s="682"/>
      <c r="BV139" s="682"/>
      <c r="BW139" s="682"/>
    </row>
    <row r="140" spans="1:75" ht="13.5" customHeight="1">
      <c r="A140" s="696" t="s">
        <v>74</v>
      </c>
      <c r="B140" s="15" t="s">
        <v>55</v>
      </c>
      <c r="C140" s="692" t="str">
        <f>VLOOKUP($C127,'2025年度(1年後期)'!$B$5:$N$207,COLUMN('2025年度(1年後期)'!$G$5),0)&amp;""</f>
        <v/>
      </c>
      <c r="D140" s="693"/>
      <c r="E140" s="698" t="str">
        <f>VLOOKUP($C127,'2025年度(2年後期)'!$B$5:$N$207,COLUMN('2025年度(2年後期)'!$G$5),0)&amp;""</f>
        <v/>
      </c>
      <c r="F140" s="693"/>
      <c r="G140" s="698" t="str">
        <f>VLOOKUP($C127,'2025年度(3年後期)'!$B$5:$N$207,COLUMN('2025年度(3年後期)'!$G$5),0)&amp;""</f>
        <v/>
      </c>
      <c r="H140" s="693"/>
      <c r="I140" s="698" t="str">
        <f>VLOOKUP($C127,'2025年度(4年後期)'!$B$5:$N$206,COLUMN('2025年度(4年後期)'!$G$5),0)&amp;""</f>
        <v/>
      </c>
      <c r="J140" s="693"/>
      <c r="K140" s="694" t="str">
        <f>VLOOKUP($C127,'2025年度(助産後期)'!$B$5:$N$207,COLUMN('2025年度(助産後期)'!$G$5),0)&amp;""</f>
        <v/>
      </c>
      <c r="L140" s="694"/>
      <c r="M140" s="692" t="str">
        <f>VLOOKUP($C127,'2025年度(M1後期)'!$B$5:$N$207,COLUMN('2025年度(M1後期)'!$G$5),0)&amp;""</f>
        <v>Ｍ･Ｄ論文発表会</v>
      </c>
      <c r="N140" s="693"/>
      <c r="O140" s="694" t="str">
        <f>VLOOKUP($C127,'2025年度(M2後期)'!$B$5:$N$207,COLUMN('2025年度(M2後期)'!$G$5),0)&amp;""</f>
        <v>Ｍ･Ｄ論文発表会</v>
      </c>
      <c r="P140" s="693"/>
      <c r="Q140" s="694" t="str">
        <f>VLOOKUP($C127,'2025年度(D1後期)'!$B$5:$N$207,COLUMN('2025年度(D1後期)'!$G$5),0)&amp;""</f>
        <v>Ｍ･Ｄ論文発表会</v>
      </c>
      <c r="R140" s="693"/>
      <c r="S140" s="694" t="str">
        <f>VLOOKUP($C127,'2025年度(D23後期)'!$B$5:$N$207,COLUMN('2025年度(D23後期)'!$G$5),0)&amp;""</f>
        <v>Ｍ･Ｄ論文発表会</v>
      </c>
      <c r="T140" s="693"/>
      <c r="U140" s="21"/>
      <c r="Z140" s="696" t="str">
        <f>A140</f>
        <v>３時限（13：30～15：00）</v>
      </c>
      <c r="AA140" s="680"/>
      <c r="AB140" s="680"/>
      <c r="AC140" s="680"/>
      <c r="AD140" s="680"/>
      <c r="AE140" s="680"/>
      <c r="AF140" s="680" t="s">
        <v>439</v>
      </c>
      <c r="AG140" s="680"/>
      <c r="AH140" s="680"/>
      <c r="AI140" s="680"/>
      <c r="AJ140" s="680"/>
      <c r="AK140" s="680"/>
      <c r="AL140" s="680"/>
      <c r="AM140" s="680"/>
      <c r="AN140" s="680"/>
      <c r="AO140" s="680"/>
      <c r="AP140" s="680"/>
      <c r="AQ140" s="680"/>
      <c r="AR140" s="680"/>
      <c r="AS140" s="680"/>
      <c r="AT140" s="680"/>
      <c r="AU140" s="680"/>
      <c r="AV140" s="680"/>
      <c r="AW140" s="680"/>
      <c r="AX140" s="680"/>
      <c r="AY140" s="680"/>
      <c r="AZ140" s="680"/>
      <c r="BA140" s="680"/>
      <c r="BB140" s="680"/>
      <c r="BC140" s="680"/>
      <c r="BD140" s="680"/>
      <c r="BE140" s="680"/>
      <c r="BF140" s="680"/>
      <c r="BG140" s="680"/>
      <c r="BH140" s="680"/>
      <c r="BI140" s="680"/>
      <c r="BJ140" s="680"/>
      <c r="BK140" s="674"/>
      <c r="BL140" s="674"/>
      <c r="BM140" s="674"/>
      <c r="BN140" s="680"/>
      <c r="BO140" s="680"/>
      <c r="BP140" s="680"/>
      <c r="BQ140" s="680"/>
      <c r="BR140" s="680"/>
      <c r="BS140" s="680"/>
      <c r="BT140" s="680"/>
      <c r="BU140" s="680"/>
      <c r="BV140" s="680"/>
      <c r="BW140" s="680"/>
    </row>
    <row r="141" spans="1:75" ht="13.5" customHeight="1">
      <c r="A141" s="696"/>
      <c r="B141" s="15" t="s">
        <v>58</v>
      </c>
      <c r="C141" s="688" t="str">
        <f>IFERROR(VLOOKUP(C140,科目・教員!$A$2:$B$349,2,0),"")</f>
        <v/>
      </c>
      <c r="D141" s="689"/>
      <c r="E141" s="690" t="str">
        <f>IFERROR(VLOOKUP(E140,科目・教員!$A$2:$B$349,2,0),"")</f>
        <v/>
      </c>
      <c r="F141" s="689"/>
      <c r="G141" s="690" t="str">
        <f>IFERROR(VLOOKUP(G140,科目・教員!$A$2:$B$349,2,0),"")</f>
        <v/>
      </c>
      <c r="H141" s="689"/>
      <c r="I141" s="690" t="str">
        <f>IFERROR(VLOOKUP(I140,科目・教員!$A$2:$B$349,2,0),"")</f>
        <v/>
      </c>
      <c r="J141" s="689"/>
      <c r="K141" s="691" t="str">
        <f>IFERROR(VLOOKUP(K140,科目・教員!$A$2:$B$349,2,0),"")</f>
        <v/>
      </c>
      <c r="L141" s="691"/>
      <c r="M141" s="688" t="str">
        <f>IFERROR(VLOOKUP(M140,科目・教員!$A$2:$B$349,2,0),"")</f>
        <v/>
      </c>
      <c r="N141" s="689"/>
      <c r="O141" s="691" t="str">
        <f>IFERROR(VLOOKUP(O140,科目・教員!$A$2:$B$349,2,0),"")</f>
        <v/>
      </c>
      <c r="P141" s="689"/>
      <c r="Q141" s="691" t="str">
        <f>IFERROR(VLOOKUP(Q140,科目・教員!$A$2:$B$349,2,0),"")</f>
        <v/>
      </c>
      <c r="R141" s="689"/>
      <c r="S141" s="691" t="str">
        <f>IFERROR(VLOOKUP(S140,科目・教員!$A$2:$B$349,2,0),"")</f>
        <v/>
      </c>
      <c r="T141" s="689"/>
      <c r="U141" s="21"/>
      <c r="Z141" s="696"/>
      <c r="AA141" s="681"/>
      <c r="AB141" s="681"/>
      <c r="AC141" s="681"/>
      <c r="AD141" s="681"/>
      <c r="AE141" s="681"/>
      <c r="AF141" s="681"/>
      <c r="AG141" s="681"/>
      <c r="AH141" s="681"/>
      <c r="AI141" s="681"/>
      <c r="AJ141" s="681"/>
      <c r="AK141" s="681"/>
      <c r="AL141" s="681"/>
      <c r="AM141" s="681"/>
      <c r="AN141" s="681"/>
      <c r="AO141" s="681"/>
      <c r="AP141" s="681"/>
      <c r="AQ141" s="681"/>
      <c r="AR141" s="681"/>
      <c r="AS141" s="681"/>
      <c r="AT141" s="681"/>
      <c r="AU141" s="681"/>
      <c r="AV141" s="681"/>
      <c r="AW141" s="681"/>
      <c r="AX141" s="681"/>
      <c r="AY141" s="681"/>
      <c r="AZ141" s="681"/>
      <c r="BA141" s="681"/>
      <c r="BB141" s="681"/>
      <c r="BC141" s="681"/>
      <c r="BD141" s="681"/>
      <c r="BE141" s="681"/>
      <c r="BF141" s="681"/>
      <c r="BG141" s="681"/>
      <c r="BH141" s="681"/>
      <c r="BI141" s="681"/>
      <c r="BJ141" s="681"/>
      <c r="BK141" s="675"/>
      <c r="BL141" s="675"/>
      <c r="BM141" s="675"/>
      <c r="BN141" s="681"/>
      <c r="BO141" s="681"/>
      <c r="BP141" s="681"/>
      <c r="BQ141" s="681"/>
      <c r="BR141" s="681"/>
      <c r="BS141" s="681"/>
      <c r="BT141" s="681"/>
      <c r="BU141" s="681"/>
      <c r="BV141" s="681"/>
      <c r="BW141" s="681"/>
    </row>
    <row r="142" spans="1:75" ht="13.5" customHeight="1">
      <c r="A142" s="696"/>
      <c r="B142" s="15" t="s">
        <v>60</v>
      </c>
      <c r="C142" s="688" t="str">
        <f>VLOOKUP($C127,'2025年度(1年後期)'!$B$5:$N$207,COLUMN('2025年度(1年後期)'!$G$5)+1,0)&amp;""</f>
        <v/>
      </c>
      <c r="D142" s="689"/>
      <c r="E142" s="690" t="str">
        <f>VLOOKUP($C127,'2025年度(2年後期)'!$B$5:$N$207,COLUMN('2025年度(2年後期)'!$G$5)+1,0)&amp;""</f>
        <v/>
      </c>
      <c r="F142" s="689"/>
      <c r="G142" s="690" t="str">
        <f>VLOOKUP($C127,'2025年度(3年後期)'!$B$5:$N$207,COLUMN('2025年度(3年後期)'!$G$5)+1,0)&amp;""</f>
        <v/>
      </c>
      <c r="H142" s="689"/>
      <c r="I142" s="690" t="str">
        <f>VLOOKUP($C127,'2025年度(4年後期)'!$B$5:$N$206,COLUMN('2025年度(4年後期)'!$G$5)+1,0)&amp;""</f>
        <v/>
      </c>
      <c r="J142" s="689"/>
      <c r="K142" s="691" t="str">
        <f>VLOOKUP($C127,'2025年度(助産後期)'!$B$5:$N$207,COLUMN('2025年度(助産後期)'!$G$5)+1,0)&amp;""</f>
        <v/>
      </c>
      <c r="L142" s="691"/>
      <c r="M142" s="688" t="str">
        <f>VLOOKUP($C127,'2025年度(M1後期)'!$B$5:$N$207,COLUMN('2025年度(M1後期)'!$G$5)+1,0)&amp;""</f>
        <v>講堂</v>
      </c>
      <c r="N142" s="689"/>
      <c r="O142" s="691" t="str">
        <f>VLOOKUP($C127,'2025年度(M2後期)'!$B$5:$N$207,COLUMN('2025年度(M2後期)'!$G$5)+1,0)&amp;""</f>
        <v>講堂</v>
      </c>
      <c r="P142" s="689"/>
      <c r="Q142" s="691" t="str">
        <f>VLOOKUP($C127,'2025年度(D1後期)'!$B$5:$N$207,COLUMN('2025年度(D1後期)'!$G$5)+1,0)&amp;""</f>
        <v>講堂</v>
      </c>
      <c r="R142" s="689"/>
      <c r="S142" s="691" t="str">
        <f>VLOOKUP($C127,'2025年度(D23後期)'!$B$5:$N$207,COLUMN('2025年度(D23後期)'!$G$5)+1,0)&amp;""</f>
        <v>講堂</v>
      </c>
      <c r="T142" s="689"/>
      <c r="U142" s="21"/>
      <c r="Z142" s="696"/>
      <c r="AA142" s="681"/>
      <c r="AB142" s="681"/>
      <c r="AC142" s="681"/>
      <c r="AD142" s="681"/>
      <c r="AE142" s="681"/>
      <c r="AF142" s="681"/>
      <c r="AG142" s="681"/>
      <c r="AH142" s="681"/>
      <c r="AI142" s="681"/>
      <c r="AJ142" s="681"/>
      <c r="AK142" s="681"/>
      <c r="AL142" s="681"/>
      <c r="AM142" s="681"/>
      <c r="AN142" s="681"/>
      <c r="AO142" s="681"/>
      <c r="AP142" s="681"/>
      <c r="AQ142" s="681"/>
      <c r="AR142" s="681"/>
      <c r="AS142" s="681"/>
      <c r="AT142" s="681"/>
      <c r="AU142" s="681"/>
      <c r="AV142" s="681"/>
      <c r="AW142" s="681"/>
      <c r="AX142" s="681"/>
      <c r="AY142" s="681"/>
      <c r="AZ142" s="681"/>
      <c r="BA142" s="681"/>
      <c r="BB142" s="681"/>
      <c r="BC142" s="681"/>
      <c r="BD142" s="681"/>
      <c r="BE142" s="681"/>
      <c r="BF142" s="681"/>
      <c r="BG142" s="681"/>
      <c r="BH142" s="681"/>
      <c r="BI142" s="681"/>
      <c r="BJ142" s="681"/>
      <c r="BK142" s="675"/>
      <c r="BL142" s="675"/>
      <c r="BM142" s="675"/>
      <c r="BN142" s="681"/>
      <c r="BO142" s="681"/>
      <c r="BP142" s="681"/>
      <c r="BQ142" s="681"/>
      <c r="BR142" s="681"/>
      <c r="BS142" s="681"/>
      <c r="BT142" s="681"/>
      <c r="BU142" s="681"/>
      <c r="BV142" s="681"/>
      <c r="BW142" s="681"/>
    </row>
    <row r="143" spans="1:75" ht="13.5" customHeight="1">
      <c r="A143" s="712"/>
      <c r="B143" s="16" t="s">
        <v>62</v>
      </c>
      <c r="C143" s="687"/>
      <c r="D143" s="685"/>
      <c r="E143" s="684"/>
      <c r="F143" s="685"/>
      <c r="G143" s="684"/>
      <c r="H143" s="685"/>
      <c r="I143" s="684"/>
      <c r="J143" s="685"/>
      <c r="K143" s="686"/>
      <c r="L143" s="686"/>
      <c r="M143" s="687"/>
      <c r="N143" s="685"/>
      <c r="O143" s="686"/>
      <c r="P143" s="685"/>
      <c r="Q143" s="686"/>
      <c r="R143" s="685"/>
      <c r="S143" s="686"/>
      <c r="T143" s="685"/>
      <c r="U143" s="21"/>
      <c r="Z143" s="697"/>
      <c r="AA143" s="682"/>
      <c r="AB143" s="682"/>
      <c r="AC143" s="682"/>
      <c r="AD143" s="682"/>
      <c r="AE143" s="682"/>
      <c r="AF143" s="682"/>
      <c r="AG143" s="682"/>
      <c r="AH143" s="682"/>
      <c r="AI143" s="682"/>
      <c r="AJ143" s="682"/>
      <c r="AK143" s="682"/>
      <c r="AL143" s="682"/>
      <c r="AM143" s="682"/>
      <c r="AN143" s="682"/>
      <c r="AO143" s="682"/>
      <c r="AP143" s="682"/>
      <c r="AQ143" s="682"/>
      <c r="AR143" s="682"/>
      <c r="AS143" s="682"/>
      <c r="AT143" s="682"/>
      <c r="AU143" s="682"/>
      <c r="AV143" s="682"/>
      <c r="AW143" s="682"/>
      <c r="AX143" s="682"/>
      <c r="AY143" s="682"/>
      <c r="AZ143" s="682"/>
      <c r="BA143" s="682"/>
      <c r="BB143" s="682"/>
      <c r="BC143" s="682"/>
      <c r="BD143" s="682"/>
      <c r="BE143" s="682"/>
      <c r="BF143" s="682"/>
      <c r="BG143" s="682"/>
      <c r="BH143" s="682"/>
      <c r="BI143" s="682"/>
      <c r="BJ143" s="682"/>
      <c r="BK143" s="676"/>
      <c r="BL143" s="676"/>
      <c r="BM143" s="676"/>
      <c r="BN143" s="682"/>
      <c r="BO143" s="682"/>
      <c r="BP143" s="682"/>
      <c r="BQ143" s="682"/>
      <c r="BR143" s="682"/>
      <c r="BS143" s="682"/>
      <c r="BT143" s="682"/>
      <c r="BU143" s="682"/>
      <c r="BV143" s="682"/>
      <c r="BW143" s="682"/>
    </row>
    <row r="144" spans="1:75" ht="13.5" customHeight="1">
      <c r="A144" s="696" t="s">
        <v>80</v>
      </c>
      <c r="B144" s="15" t="s">
        <v>55</v>
      </c>
      <c r="C144" s="692" t="str">
        <f>VLOOKUP($C127,'2025年度(1年後期)'!$B$5:$N$207,COLUMN('2025年度(1年後期)'!$I$5),0)&amp;""</f>
        <v/>
      </c>
      <c r="D144" s="693"/>
      <c r="E144" s="698" t="str">
        <f>VLOOKUP($C127,'2025年度(2年後期)'!$B$5:$N$207,COLUMN('2025年度(2年後期)'!$I$5),0)&amp;""</f>
        <v/>
      </c>
      <c r="F144" s="693"/>
      <c r="G144" s="698" t="str">
        <f>VLOOKUP($C127,'2025年度(3年後期)'!$B$5:$N$207,COLUMN('2025年度(3年後期)'!$I$5),0)&amp;""</f>
        <v/>
      </c>
      <c r="H144" s="693"/>
      <c r="I144" s="698" t="str">
        <f>VLOOKUP($C127,'2025年度(4年後期)'!$B$5:$N$206,COLUMN('2025年度(4年後期)'!$I$5),0)&amp;""</f>
        <v/>
      </c>
      <c r="J144" s="693"/>
      <c r="K144" s="694" t="str">
        <f>VLOOKUP($C127,'2025年度(助産後期)'!$B$5:$N$207,COLUMN('2025年度(助産後期)'!$I$5),0)&amp;""</f>
        <v/>
      </c>
      <c r="L144" s="694"/>
      <c r="M144" s="692" t="str">
        <f>VLOOKUP($C127,'2025年度(M1後期)'!$B$5:$N$207,COLUMN('2025年度(M1後期)'!$I$5),0)&amp;""</f>
        <v>Ｍ研究計画発表会</v>
      </c>
      <c r="N144" s="693"/>
      <c r="O144" s="694" t="str">
        <f>VLOOKUP($C127,'2025年度(M2後期)'!$B$5:$N$207,COLUMN('2025年度(M2後期)'!$I$5),0)&amp;""</f>
        <v>Ｍ研究計画発表会</v>
      </c>
      <c r="P144" s="693"/>
      <c r="Q144" s="694" t="str">
        <f>VLOOKUP($C127,'2025年度(D1後期)'!$B$5:$N$207,COLUMN('2025年度(D1後期)'!$I$5),0)&amp;""</f>
        <v>Ｍ研究計画発表会</v>
      </c>
      <c r="R144" s="693"/>
      <c r="S144" s="694" t="str">
        <f>VLOOKUP($C127,'2025年度(D23後期)'!$B$5:$N$207,COLUMN('2025年度(D23後期)'!$I$5),0)&amp;""</f>
        <v>Ｍ研究計画発表会</v>
      </c>
      <c r="T144" s="693"/>
      <c r="U144" s="21"/>
      <c r="Z144" s="696" t="str">
        <f>A144</f>
        <v>４時限（15：10～16：40）</v>
      </c>
      <c r="AA144" s="680"/>
      <c r="AB144" s="680"/>
      <c r="AC144" s="680"/>
      <c r="AD144" s="680"/>
      <c r="AE144" s="680"/>
      <c r="AF144" s="680"/>
      <c r="AG144" s="680"/>
      <c r="AH144" s="680"/>
      <c r="AI144" s="680"/>
      <c r="AJ144" s="680"/>
      <c r="AK144" s="680"/>
      <c r="AL144" s="680"/>
      <c r="AM144" s="680"/>
      <c r="AN144" s="680"/>
      <c r="AO144" s="680"/>
      <c r="AP144" s="680"/>
      <c r="AQ144" s="680"/>
      <c r="AR144" s="680"/>
      <c r="AS144" s="680"/>
      <c r="AT144" s="680"/>
      <c r="AU144" s="680"/>
      <c r="AV144" s="680"/>
      <c r="AW144" s="680"/>
      <c r="AX144" s="680"/>
      <c r="AY144" s="680"/>
      <c r="AZ144" s="680"/>
      <c r="BA144" s="680"/>
      <c r="BB144" s="680"/>
      <c r="BC144" s="680"/>
      <c r="BD144" s="680"/>
      <c r="BE144" s="680"/>
      <c r="BF144" s="680"/>
      <c r="BG144" s="680"/>
      <c r="BH144" s="680"/>
      <c r="BI144" s="680"/>
      <c r="BJ144" s="680"/>
      <c r="BK144" s="674"/>
      <c r="BL144" s="674"/>
      <c r="BM144" s="674"/>
      <c r="BN144" s="680"/>
      <c r="BO144" s="680"/>
      <c r="BP144" s="680"/>
      <c r="BQ144" s="680"/>
      <c r="BR144" s="680"/>
      <c r="BS144" s="680"/>
      <c r="BT144" s="680"/>
      <c r="BU144" s="680"/>
      <c r="BV144" s="680"/>
      <c r="BW144" s="680"/>
    </row>
    <row r="145" spans="1:75" ht="13.5" customHeight="1">
      <c r="A145" s="696"/>
      <c r="B145" s="15" t="s">
        <v>58</v>
      </c>
      <c r="C145" s="688" t="str">
        <f>IFERROR(VLOOKUP(C144,科目・教員!$A$2:$B$349,2,0),"")</f>
        <v/>
      </c>
      <c r="D145" s="689"/>
      <c r="E145" s="690" t="str">
        <f>IFERROR(VLOOKUP(E144,科目・教員!$A$2:$B$349,2,0),"")</f>
        <v/>
      </c>
      <c r="F145" s="689"/>
      <c r="G145" s="690" t="str">
        <f>IFERROR(VLOOKUP(G144,科目・教員!$A$2:$B$349,2,0),"")</f>
        <v/>
      </c>
      <c r="H145" s="689"/>
      <c r="I145" s="690" t="str">
        <f>IFERROR(VLOOKUP(I144,科目・教員!$A$2:$B$349,2,0),"")</f>
        <v/>
      </c>
      <c r="J145" s="689"/>
      <c r="K145" s="691" t="str">
        <f>IFERROR(VLOOKUP(K144,科目・教員!$A$2:$B$349,2,0),"")</f>
        <v/>
      </c>
      <c r="L145" s="691"/>
      <c r="M145" s="688" t="str">
        <f>IFERROR(VLOOKUP(M144,科目・教員!$A$2:$B$349,2,0),"")</f>
        <v/>
      </c>
      <c r="N145" s="689"/>
      <c r="O145" s="691" t="str">
        <f>IFERROR(VLOOKUP(O144,科目・教員!$A$2:$B$349,2,0),"")</f>
        <v/>
      </c>
      <c r="P145" s="689"/>
      <c r="Q145" s="691" t="str">
        <f>IFERROR(VLOOKUP(Q144,科目・教員!$A$2:$B$349,2,0),"")</f>
        <v/>
      </c>
      <c r="R145" s="689"/>
      <c r="S145" s="691" t="str">
        <f>IFERROR(VLOOKUP(S144,科目・教員!$A$2:$B$349,2,0),"")</f>
        <v/>
      </c>
      <c r="T145" s="689"/>
      <c r="U145" s="21"/>
      <c r="Z145" s="696"/>
      <c r="AA145" s="681"/>
      <c r="AB145" s="681"/>
      <c r="AC145" s="681"/>
      <c r="AD145" s="681"/>
      <c r="AE145" s="681"/>
      <c r="AF145" s="681"/>
      <c r="AG145" s="681"/>
      <c r="AH145" s="681"/>
      <c r="AI145" s="681"/>
      <c r="AJ145" s="681"/>
      <c r="AK145" s="681"/>
      <c r="AL145" s="681"/>
      <c r="AM145" s="681"/>
      <c r="AN145" s="681"/>
      <c r="AO145" s="681"/>
      <c r="AP145" s="681"/>
      <c r="AQ145" s="681"/>
      <c r="AR145" s="681"/>
      <c r="AS145" s="681"/>
      <c r="AT145" s="681"/>
      <c r="AU145" s="681"/>
      <c r="AV145" s="681"/>
      <c r="AW145" s="681"/>
      <c r="AX145" s="681"/>
      <c r="AY145" s="681"/>
      <c r="AZ145" s="681"/>
      <c r="BA145" s="681"/>
      <c r="BB145" s="681"/>
      <c r="BC145" s="681"/>
      <c r="BD145" s="681"/>
      <c r="BE145" s="681"/>
      <c r="BF145" s="681"/>
      <c r="BG145" s="681"/>
      <c r="BH145" s="681"/>
      <c r="BI145" s="681"/>
      <c r="BJ145" s="681"/>
      <c r="BK145" s="675"/>
      <c r="BL145" s="675"/>
      <c r="BM145" s="675"/>
      <c r="BN145" s="681"/>
      <c r="BO145" s="681"/>
      <c r="BP145" s="681"/>
      <c r="BQ145" s="681"/>
      <c r="BR145" s="681"/>
      <c r="BS145" s="681"/>
      <c r="BT145" s="681"/>
      <c r="BU145" s="681"/>
      <c r="BV145" s="681"/>
      <c r="BW145" s="681"/>
    </row>
    <row r="146" spans="1:75" ht="13.5" customHeight="1">
      <c r="A146" s="696"/>
      <c r="B146" s="15" t="s">
        <v>60</v>
      </c>
      <c r="C146" s="688" t="str">
        <f>VLOOKUP($C127,'2025年度(1年後期)'!$B$5:$N$207,COLUMN('2025年度(1年後期)'!$I$5)+1,0)&amp;""</f>
        <v/>
      </c>
      <c r="D146" s="689"/>
      <c r="E146" s="690" t="str">
        <f>VLOOKUP($C127,'2025年度(2年後期)'!$B$5:$N$207,COLUMN('2025年度(2年後期)'!$I$5)+1,0)&amp;""</f>
        <v/>
      </c>
      <c r="F146" s="689"/>
      <c r="G146" s="690" t="str">
        <f>VLOOKUP($C127,'2025年度(3年後期)'!$B$5:$N$207,COLUMN('2025年度(3年後期)'!$I$5)+1,0)&amp;""</f>
        <v/>
      </c>
      <c r="H146" s="689"/>
      <c r="I146" s="690" t="str">
        <f>VLOOKUP($C127,'2025年度(4年後期)'!$B$5:$N$206,COLUMN('2025年度(4年後期)'!$I$5)+1,0)&amp;""</f>
        <v/>
      </c>
      <c r="J146" s="689"/>
      <c r="K146" s="691" t="str">
        <f>VLOOKUP($C127,'2025年度(助産後期)'!$B$5:$N$207,COLUMN('2025年度(助産後期)'!$I$5)+1,0)&amp;""</f>
        <v/>
      </c>
      <c r="L146" s="691"/>
      <c r="M146" s="688" t="str">
        <f>VLOOKUP($C127,'2025年度(M1後期)'!$B$5:$N$207,COLUMN('2025年度(M1後期)'!$I$5)+1,0)&amp;""</f>
        <v/>
      </c>
      <c r="N146" s="689"/>
      <c r="O146" s="691" t="str">
        <f>VLOOKUP($C127,'2025年度(M2後期)'!$B$5:$N$207,COLUMN('2025年度(M2後期)'!$I$5)+1,0)&amp;""</f>
        <v/>
      </c>
      <c r="P146" s="689"/>
      <c r="Q146" s="691" t="str">
        <f>VLOOKUP($C127,'2025年度(D1後期)'!$B$5:$N$207,COLUMN('2025年度(D1後期)'!$I$5)+1,0)&amp;""</f>
        <v/>
      </c>
      <c r="R146" s="689"/>
      <c r="S146" s="691" t="str">
        <f>VLOOKUP($C127,'2025年度(D23後期)'!$B$5:$N$207,COLUMN('2025年度(D23後期)'!$I$5)+1,0)&amp;""</f>
        <v/>
      </c>
      <c r="T146" s="689"/>
      <c r="U146" s="21"/>
      <c r="Z146" s="696"/>
      <c r="AA146" s="681"/>
      <c r="AB146" s="681"/>
      <c r="AC146" s="681"/>
      <c r="AD146" s="681"/>
      <c r="AE146" s="681"/>
      <c r="AF146" s="681"/>
      <c r="AG146" s="681"/>
      <c r="AH146" s="681"/>
      <c r="AI146" s="681"/>
      <c r="AJ146" s="681"/>
      <c r="AK146" s="681"/>
      <c r="AL146" s="681"/>
      <c r="AM146" s="681"/>
      <c r="AN146" s="681"/>
      <c r="AO146" s="681"/>
      <c r="AP146" s="681"/>
      <c r="AQ146" s="681"/>
      <c r="AR146" s="681"/>
      <c r="AS146" s="681"/>
      <c r="AT146" s="681"/>
      <c r="AU146" s="681"/>
      <c r="AV146" s="681"/>
      <c r="AW146" s="681"/>
      <c r="AX146" s="681"/>
      <c r="AY146" s="681"/>
      <c r="AZ146" s="681"/>
      <c r="BA146" s="681"/>
      <c r="BB146" s="681"/>
      <c r="BC146" s="681"/>
      <c r="BD146" s="681"/>
      <c r="BE146" s="681"/>
      <c r="BF146" s="681"/>
      <c r="BG146" s="681"/>
      <c r="BH146" s="681"/>
      <c r="BI146" s="681"/>
      <c r="BJ146" s="681"/>
      <c r="BK146" s="675"/>
      <c r="BL146" s="675"/>
      <c r="BM146" s="675"/>
      <c r="BN146" s="681"/>
      <c r="BO146" s="681"/>
      <c r="BP146" s="681"/>
      <c r="BQ146" s="681"/>
      <c r="BR146" s="681"/>
      <c r="BS146" s="681"/>
      <c r="BT146" s="681"/>
      <c r="BU146" s="681"/>
      <c r="BV146" s="681"/>
      <c r="BW146" s="681"/>
    </row>
    <row r="147" spans="1:75" ht="13.5" customHeight="1">
      <c r="A147" s="697"/>
      <c r="B147" s="16" t="s">
        <v>62</v>
      </c>
      <c r="C147" s="687"/>
      <c r="D147" s="685"/>
      <c r="E147" s="684"/>
      <c r="F147" s="685"/>
      <c r="G147" s="684"/>
      <c r="H147" s="685"/>
      <c r="I147" s="684"/>
      <c r="J147" s="685"/>
      <c r="K147" s="686"/>
      <c r="L147" s="686"/>
      <c r="M147" s="687"/>
      <c r="N147" s="685"/>
      <c r="O147" s="686"/>
      <c r="P147" s="685"/>
      <c r="Q147" s="686"/>
      <c r="R147" s="685"/>
      <c r="S147" s="686"/>
      <c r="T147" s="685"/>
      <c r="U147" s="21"/>
      <c r="Z147" s="697"/>
      <c r="AA147" s="682"/>
      <c r="AB147" s="682"/>
      <c r="AC147" s="682"/>
      <c r="AD147" s="682"/>
      <c r="AE147" s="682"/>
      <c r="AF147" s="682"/>
      <c r="AG147" s="682"/>
      <c r="AH147" s="682"/>
      <c r="AI147" s="682"/>
      <c r="AJ147" s="682"/>
      <c r="AK147" s="682"/>
      <c r="AL147" s="682"/>
      <c r="AM147" s="682"/>
      <c r="AN147" s="682"/>
      <c r="AO147" s="682"/>
      <c r="AP147" s="682"/>
      <c r="AQ147" s="682"/>
      <c r="AR147" s="682"/>
      <c r="AS147" s="682"/>
      <c r="AT147" s="682"/>
      <c r="AU147" s="682"/>
      <c r="AV147" s="682"/>
      <c r="AW147" s="682"/>
      <c r="AX147" s="682"/>
      <c r="AY147" s="682"/>
      <c r="AZ147" s="682"/>
      <c r="BA147" s="682"/>
      <c r="BB147" s="682"/>
      <c r="BC147" s="682"/>
      <c r="BD147" s="682"/>
      <c r="BE147" s="682"/>
      <c r="BF147" s="682"/>
      <c r="BG147" s="682"/>
      <c r="BH147" s="682"/>
      <c r="BI147" s="682"/>
      <c r="BJ147" s="682"/>
      <c r="BK147" s="676"/>
      <c r="BL147" s="676"/>
      <c r="BM147" s="676"/>
      <c r="BN147" s="682"/>
      <c r="BO147" s="682"/>
      <c r="BP147" s="682"/>
      <c r="BQ147" s="682"/>
      <c r="BR147" s="682"/>
      <c r="BS147" s="682"/>
      <c r="BT147" s="682"/>
      <c r="BU147" s="682"/>
      <c r="BV147" s="682"/>
      <c r="BW147" s="682"/>
    </row>
    <row r="148" spans="1:75" ht="13.5" customHeight="1">
      <c r="A148" s="696" t="s">
        <v>87</v>
      </c>
      <c r="B148" s="15" t="s">
        <v>55</v>
      </c>
      <c r="C148" s="692" t="str">
        <f>VLOOKUP($C127,'2025年度(1年後期)'!$B$5:$N$207,COLUMN('2025年度(1年後期)'!$K$5),0)&amp;""</f>
        <v/>
      </c>
      <c r="D148" s="693"/>
      <c r="E148" s="698" t="str">
        <f>VLOOKUP($C127,'2025年度(2年後期)'!$B$5:$N$207,COLUMN('2025年度(2年後期)'!$K$5),0)&amp;""</f>
        <v/>
      </c>
      <c r="F148" s="693"/>
      <c r="G148" s="698" t="str">
        <f>VLOOKUP($C127,'2025年度(3年後期)'!$B$5:$N$207,COLUMN('2025年度(3年後期)'!$K$5),0)&amp;""</f>
        <v/>
      </c>
      <c r="H148" s="693"/>
      <c r="I148" s="698" t="str">
        <f>VLOOKUP($C127,'2025年度(4年後期)'!$B$5:$N$206,COLUMN('2025年度(4年後期)'!$K$5),0)&amp;""</f>
        <v/>
      </c>
      <c r="J148" s="693"/>
      <c r="K148" s="694" t="str">
        <f>VLOOKUP($C127,'2025年度(助産後期)'!$B$5:$N$207,COLUMN('2025年度(助産後期)'!$K$5),0)&amp;""</f>
        <v/>
      </c>
      <c r="L148" s="694"/>
      <c r="M148" s="692" t="str">
        <f>VLOOKUP($C127,'2025年度(M1後期)'!$B$5:$N$207,COLUMN('2025年度(M1後期)'!$K$5),0)&amp;""</f>
        <v/>
      </c>
      <c r="N148" s="693"/>
      <c r="O148" s="694" t="str">
        <f>VLOOKUP($C127,'2025年度(M2後期)'!$B$5:$N$207,COLUMN('2025年度(M2後期)'!$K$5),0)&amp;""</f>
        <v/>
      </c>
      <c r="P148" s="693"/>
      <c r="Q148" s="694" t="str">
        <f>VLOOKUP($C127,'2025年度(D1後期)'!$B$5:$N$207,COLUMN('2025年度(D1後期)'!$K$5),0)&amp;""</f>
        <v/>
      </c>
      <c r="R148" s="693"/>
      <c r="S148" s="694" t="str">
        <f>VLOOKUP($C127,'2025年度(D23後期)'!$B$5:$N$207,COLUMN('2025年度(D23後期)'!$K$5),0)&amp;""</f>
        <v/>
      </c>
      <c r="T148" s="693"/>
      <c r="U148" s="21"/>
      <c r="Z148" s="696" t="str">
        <f>A148</f>
        <v>５時限（16：50～18：20）</v>
      </c>
      <c r="AA148" s="680"/>
      <c r="AB148" s="680"/>
      <c r="AC148" s="680"/>
      <c r="AD148" s="680"/>
      <c r="AE148" s="680"/>
      <c r="AF148" s="680"/>
      <c r="AG148" s="680"/>
      <c r="AH148" s="680"/>
      <c r="AI148" s="680"/>
      <c r="AJ148" s="680"/>
      <c r="AK148" s="680"/>
      <c r="AL148" s="680"/>
      <c r="AM148" s="680"/>
      <c r="AN148" s="680"/>
      <c r="AO148" s="680"/>
      <c r="AP148" s="680"/>
      <c r="AQ148" s="680"/>
      <c r="AR148" s="680"/>
      <c r="AS148" s="680"/>
      <c r="AT148" s="680"/>
      <c r="AU148" s="680"/>
      <c r="AV148" s="680"/>
      <c r="AW148" s="680"/>
      <c r="AX148" s="680"/>
      <c r="AY148" s="680"/>
      <c r="AZ148" s="680"/>
      <c r="BA148" s="680"/>
      <c r="BB148" s="680"/>
      <c r="BC148" s="680"/>
      <c r="BD148" s="680"/>
      <c r="BE148" s="680"/>
      <c r="BF148" s="680"/>
      <c r="BG148" s="680"/>
      <c r="BH148" s="680"/>
      <c r="BI148" s="680"/>
      <c r="BJ148" s="680"/>
      <c r="BK148" s="674"/>
      <c r="BL148" s="674"/>
      <c r="BM148" s="674"/>
      <c r="BN148" s="680"/>
      <c r="BO148" s="680"/>
      <c r="BP148" s="680"/>
      <c r="BQ148" s="680"/>
      <c r="BR148" s="680"/>
      <c r="BS148" s="680"/>
      <c r="BT148" s="680"/>
      <c r="BU148" s="680"/>
      <c r="BV148" s="680"/>
      <c r="BW148" s="680"/>
    </row>
    <row r="149" spans="1:75" ht="13.5" customHeight="1">
      <c r="A149" s="696"/>
      <c r="B149" s="15" t="s">
        <v>58</v>
      </c>
      <c r="C149" s="688" t="str">
        <f>IFERROR(VLOOKUP(C148,科目・教員!$A$2:$B$349,2,0),"")</f>
        <v/>
      </c>
      <c r="D149" s="689"/>
      <c r="E149" s="690" t="str">
        <f>IFERROR(VLOOKUP(E148,科目・教員!$A$2:$B$349,2,0),"")</f>
        <v/>
      </c>
      <c r="F149" s="689"/>
      <c r="G149" s="690" t="str">
        <f>IFERROR(VLOOKUP(G148,科目・教員!$A$2:$B$349,2,0),"")</f>
        <v/>
      </c>
      <c r="H149" s="689"/>
      <c r="I149" s="690" t="str">
        <f>IFERROR(VLOOKUP(I148,科目・教員!$A$2:$B$349,2,0),"")</f>
        <v/>
      </c>
      <c r="J149" s="689"/>
      <c r="K149" s="691" t="str">
        <f>IFERROR(VLOOKUP(K148,科目・教員!$A$2:$B$349,2,0),"")</f>
        <v/>
      </c>
      <c r="L149" s="691"/>
      <c r="M149" s="688" t="str">
        <f>IFERROR(VLOOKUP(M148,科目・教員!$A$2:$B$349,2,0),"")</f>
        <v/>
      </c>
      <c r="N149" s="689"/>
      <c r="O149" s="691" t="str">
        <f>IFERROR(VLOOKUP(O148,科目・教員!$A$2:$B$349,2,0),"")</f>
        <v/>
      </c>
      <c r="P149" s="689"/>
      <c r="Q149" s="691" t="str">
        <f>IFERROR(VLOOKUP(Q148,科目・教員!$A$2:$B$349,2,0),"")</f>
        <v/>
      </c>
      <c r="R149" s="689"/>
      <c r="S149" s="691" t="str">
        <f>IFERROR(VLOOKUP(S148,科目・教員!$A$2:$B$349,2,0),"")</f>
        <v/>
      </c>
      <c r="T149" s="689"/>
      <c r="U149" s="21"/>
      <c r="Z149" s="696"/>
      <c r="AA149" s="681"/>
      <c r="AB149" s="681"/>
      <c r="AC149" s="681"/>
      <c r="AD149" s="681"/>
      <c r="AE149" s="681"/>
      <c r="AF149" s="681"/>
      <c r="AG149" s="681"/>
      <c r="AH149" s="681"/>
      <c r="AI149" s="681"/>
      <c r="AJ149" s="681"/>
      <c r="AK149" s="681"/>
      <c r="AL149" s="681"/>
      <c r="AM149" s="681"/>
      <c r="AN149" s="681"/>
      <c r="AO149" s="681"/>
      <c r="AP149" s="681"/>
      <c r="AQ149" s="681"/>
      <c r="AR149" s="681"/>
      <c r="AS149" s="681"/>
      <c r="AT149" s="681"/>
      <c r="AU149" s="681"/>
      <c r="AV149" s="681"/>
      <c r="AW149" s="681"/>
      <c r="AX149" s="681"/>
      <c r="AY149" s="681"/>
      <c r="AZ149" s="681"/>
      <c r="BA149" s="681"/>
      <c r="BB149" s="681"/>
      <c r="BC149" s="681"/>
      <c r="BD149" s="681"/>
      <c r="BE149" s="681"/>
      <c r="BF149" s="681"/>
      <c r="BG149" s="681"/>
      <c r="BH149" s="681"/>
      <c r="BI149" s="681"/>
      <c r="BJ149" s="681"/>
      <c r="BK149" s="675"/>
      <c r="BL149" s="675"/>
      <c r="BM149" s="675"/>
      <c r="BN149" s="681"/>
      <c r="BO149" s="681"/>
      <c r="BP149" s="681"/>
      <c r="BQ149" s="681"/>
      <c r="BR149" s="681"/>
      <c r="BS149" s="681"/>
      <c r="BT149" s="681"/>
      <c r="BU149" s="681"/>
      <c r="BV149" s="681"/>
      <c r="BW149" s="681"/>
    </row>
    <row r="150" spans="1:75" ht="13.5" customHeight="1">
      <c r="A150" s="696"/>
      <c r="B150" s="15" t="s">
        <v>60</v>
      </c>
      <c r="C150" s="688" t="str">
        <f>VLOOKUP($C127,'2025年度(1年後期)'!$B$5:$N$207,COLUMN('2025年度(1年後期)'!$K$5)+1,0)&amp;""</f>
        <v/>
      </c>
      <c r="D150" s="689"/>
      <c r="E150" s="690" t="str">
        <f>VLOOKUP($C127,'2025年度(2年後期)'!$B$5:$N$207,COLUMN('2025年度(2年後期)'!$K$5)+1,0)&amp;""</f>
        <v/>
      </c>
      <c r="F150" s="689"/>
      <c r="G150" s="690" t="str">
        <f>VLOOKUP($C127,'2025年度(3年後期)'!$B$5:$N$207,COLUMN('2025年度(3年後期)'!$K$5)+1,0)&amp;""</f>
        <v/>
      </c>
      <c r="H150" s="689"/>
      <c r="I150" s="690" t="str">
        <f>VLOOKUP($C127,'2025年度(4年後期)'!$B$5:$N$206,COLUMN('2025年度(4年後期)'!$K$5)+1,0)&amp;""</f>
        <v/>
      </c>
      <c r="J150" s="689"/>
      <c r="K150" s="691" t="str">
        <f>VLOOKUP($C127,'2025年度(助産後期)'!$B$5:$N$207,COLUMN('2025年度(助産後期)'!$K$5)+1,0)&amp;""</f>
        <v/>
      </c>
      <c r="L150" s="691"/>
      <c r="M150" s="688" t="str">
        <f>VLOOKUP($C127,'2025年度(M1後期)'!$B$5:$N$207,COLUMN('2025年度(M1後期)'!$K$5)+1,0)&amp;""</f>
        <v/>
      </c>
      <c r="N150" s="689"/>
      <c r="O150" s="691" t="str">
        <f>VLOOKUP($C127,'2025年度(M1後期)'!$B$5:$N$207,COLUMN('2025年度(M1後期)'!$K$5)+1,0)&amp;""</f>
        <v/>
      </c>
      <c r="P150" s="689"/>
      <c r="Q150" s="691" t="str">
        <f>VLOOKUP($C127,'2025年度(D1後期)'!$B$5:$N$207,COLUMN('2025年度(D1後期)'!$K$5)+1,0)&amp;""</f>
        <v/>
      </c>
      <c r="R150" s="689"/>
      <c r="S150" s="691" t="str">
        <f>VLOOKUP($C127,'2025年度(D23後期)'!$B$5:$N$207,COLUMN('2025年度(D23後期)'!$K$5)+1,0)&amp;""</f>
        <v/>
      </c>
      <c r="T150" s="689"/>
      <c r="U150" s="21"/>
      <c r="Z150" s="696"/>
      <c r="AA150" s="681"/>
      <c r="AB150" s="681"/>
      <c r="AC150" s="681"/>
      <c r="AD150" s="681"/>
      <c r="AE150" s="681"/>
      <c r="AF150" s="681"/>
      <c r="AG150" s="681"/>
      <c r="AH150" s="681"/>
      <c r="AI150" s="681"/>
      <c r="AJ150" s="681"/>
      <c r="AK150" s="681"/>
      <c r="AL150" s="681"/>
      <c r="AM150" s="681"/>
      <c r="AN150" s="681"/>
      <c r="AO150" s="681"/>
      <c r="AP150" s="681"/>
      <c r="AQ150" s="681"/>
      <c r="AR150" s="681"/>
      <c r="AS150" s="681"/>
      <c r="AT150" s="681"/>
      <c r="AU150" s="681"/>
      <c r="AV150" s="681"/>
      <c r="AW150" s="681"/>
      <c r="AX150" s="681"/>
      <c r="AY150" s="681"/>
      <c r="AZ150" s="681"/>
      <c r="BA150" s="681"/>
      <c r="BB150" s="681"/>
      <c r="BC150" s="681"/>
      <c r="BD150" s="681"/>
      <c r="BE150" s="681"/>
      <c r="BF150" s="681"/>
      <c r="BG150" s="681"/>
      <c r="BH150" s="681"/>
      <c r="BI150" s="681"/>
      <c r="BJ150" s="681"/>
      <c r="BK150" s="675"/>
      <c r="BL150" s="675"/>
      <c r="BM150" s="675"/>
      <c r="BN150" s="681"/>
      <c r="BO150" s="681"/>
      <c r="BP150" s="681"/>
      <c r="BQ150" s="681"/>
      <c r="BR150" s="681"/>
      <c r="BS150" s="681"/>
      <c r="BT150" s="681"/>
      <c r="BU150" s="681"/>
      <c r="BV150" s="681"/>
      <c r="BW150" s="681"/>
    </row>
    <row r="151" spans="1:75" ht="13.5" customHeight="1">
      <c r="A151" s="697"/>
      <c r="B151" s="16" t="s">
        <v>62</v>
      </c>
      <c r="C151" s="687"/>
      <c r="D151" s="685"/>
      <c r="E151" s="684"/>
      <c r="F151" s="685"/>
      <c r="G151" s="684"/>
      <c r="H151" s="685"/>
      <c r="I151" s="684"/>
      <c r="J151" s="685"/>
      <c r="K151" s="686"/>
      <c r="L151" s="686"/>
      <c r="M151" s="687"/>
      <c r="N151" s="685"/>
      <c r="O151" s="686"/>
      <c r="P151" s="685"/>
      <c r="Q151" s="686"/>
      <c r="R151" s="685"/>
      <c r="S151" s="686"/>
      <c r="T151" s="685"/>
      <c r="U151" s="22"/>
      <c r="V151" s="19"/>
      <c r="W151" s="19"/>
      <c r="X151" s="19"/>
      <c r="Y151" s="19"/>
      <c r="Z151" s="697"/>
      <c r="AA151" s="682"/>
      <c r="AB151" s="682"/>
      <c r="AC151" s="682"/>
      <c r="AD151" s="682"/>
      <c r="AE151" s="682"/>
      <c r="AF151" s="682"/>
      <c r="AG151" s="682"/>
      <c r="AH151" s="682"/>
      <c r="AI151" s="682"/>
      <c r="AJ151" s="682"/>
      <c r="AK151" s="682"/>
      <c r="AL151" s="682"/>
      <c r="AM151" s="682"/>
      <c r="AN151" s="682"/>
      <c r="AO151" s="682"/>
      <c r="AP151" s="682"/>
      <c r="AQ151" s="682"/>
      <c r="AR151" s="682"/>
      <c r="AS151" s="682"/>
      <c r="AT151" s="682"/>
      <c r="AU151" s="682"/>
      <c r="AV151" s="682"/>
      <c r="AW151" s="682"/>
      <c r="AX151" s="682"/>
      <c r="AY151" s="682"/>
      <c r="AZ151" s="682"/>
      <c r="BA151" s="682"/>
      <c r="BB151" s="682"/>
      <c r="BC151" s="682"/>
      <c r="BD151" s="682"/>
      <c r="BE151" s="682"/>
      <c r="BF151" s="682"/>
      <c r="BG151" s="682"/>
      <c r="BH151" s="682"/>
      <c r="BI151" s="682"/>
      <c r="BJ151" s="682"/>
      <c r="BK151" s="676"/>
      <c r="BL151" s="676"/>
      <c r="BM151" s="676"/>
      <c r="BN151" s="682"/>
      <c r="BO151" s="682"/>
      <c r="BP151" s="682"/>
      <c r="BQ151" s="682"/>
      <c r="BR151" s="682"/>
      <c r="BS151" s="682"/>
      <c r="BT151" s="682"/>
      <c r="BU151" s="682"/>
      <c r="BV151" s="682"/>
      <c r="BW151" s="682"/>
    </row>
    <row r="152" spans="1:75" ht="21.75">
      <c r="A152" s="23"/>
      <c r="B152" s="24"/>
      <c r="C152" s="747">
        <f>C127+1</f>
        <v>46088</v>
      </c>
      <c r="D152" s="747"/>
      <c r="E152" s="747"/>
      <c r="F152" s="747"/>
      <c r="G152" s="747"/>
      <c r="H152" s="747"/>
      <c r="I152" s="747"/>
      <c r="J152" s="747"/>
      <c r="K152" s="747"/>
      <c r="L152" s="747"/>
      <c r="M152" s="747"/>
      <c r="N152" s="747"/>
      <c r="O152" s="747"/>
      <c r="P152" s="747"/>
      <c r="Q152" s="747"/>
      <c r="R152" s="747"/>
      <c r="S152" s="747"/>
      <c r="T152" s="747"/>
      <c r="U152" s="787">
        <f>C152</f>
        <v>46088</v>
      </c>
      <c r="V152" s="788"/>
      <c r="W152" s="788"/>
      <c r="X152" s="788"/>
      <c r="Y152" s="788"/>
      <c r="Z152" s="789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96" t="s">
        <v>54</v>
      </c>
      <c r="B153" s="12" t="s">
        <v>55</v>
      </c>
      <c r="C153" s="705" t="str">
        <f>VLOOKUP($C152,'2025年度(1年後期)'!$B$5:$N$207,COLUMN('2025年度(1年後期)'!$C$5),0)&amp;""</f>
        <v/>
      </c>
      <c r="D153" s="706"/>
      <c r="E153" s="713" t="str">
        <f>VLOOKUP($C152,'2025年度(2年後期)'!$B$5:$N$207,COLUMN('2025年度(2年後期)'!$C$5),0)&amp;""</f>
        <v/>
      </c>
      <c r="F153" s="706"/>
      <c r="G153" s="713" t="str">
        <f>VLOOKUP($C152,'2025年度(3年後期)'!$B$5:$N$207,COLUMN('2025年度(3年後期)'!$C$5),0)&amp;""</f>
        <v/>
      </c>
      <c r="H153" s="706"/>
      <c r="I153" s="713" t="str">
        <f>VLOOKUP($C152,'2025年度(4年後期)'!$B$5:$N$206,COLUMN('2025年度(4年後期)'!$C$5),0)&amp;""</f>
        <v/>
      </c>
      <c r="J153" s="706"/>
      <c r="K153" s="693" t="str">
        <f>VLOOKUP($C152,'2025年度(助産後期)'!$B$5:$N$207,COLUMN('2025年度(助産後期)'!$C$5),0)&amp;""</f>
        <v/>
      </c>
      <c r="L153" s="709"/>
      <c r="M153" s="723" t="str">
        <f>VLOOKUP($C152,'2025年度(M1後期)'!$B$5:$N$207,COLUMN('2025年度(M1後期)'!$C$5),0)&amp;""</f>
        <v/>
      </c>
      <c r="N153" s="709"/>
      <c r="O153" s="713" t="str">
        <f>VLOOKUP($C152,'2025年度(M2後期)'!$B$5:$N$207,COLUMN('2025年度(M2後期)'!$C$5),0)&amp;""</f>
        <v/>
      </c>
      <c r="P153" s="706"/>
      <c r="Q153" s="713" t="str">
        <f>VLOOKUP($C152,'2025年度(D1後期)'!$B$5:$N$207,COLUMN('2025年度(D1後期)'!$C$5),0)&amp;""</f>
        <v/>
      </c>
      <c r="R153" s="706"/>
      <c r="S153" s="693" t="str">
        <f>VLOOKUP($C152,'2025年度(D23後期)'!$B$5:$N$207,COLUMN('2025年度(D23後期)'!$C$5),0)&amp;""</f>
        <v/>
      </c>
      <c r="T153" s="706"/>
      <c r="U153" s="25"/>
      <c r="Z153" s="695" t="str">
        <f>A153</f>
        <v xml:space="preserve">１時限（09：20～10：50） </v>
      </c>
      <c r="AA153" s="680"/>
      <c r="AB153" s="680"/>
      <c r="AC153" s="680"/>
      <c r="AD153" s="680"/>
      <c r="AE153" s="680"/>
      <c r="AF153" s="680"/>
      <c r="AG153" s="680"/>
      <c r="AH153" s="680"/>
      <c r="AI153" s="680"/>
      <c r="AJ153" s="680"/>
      <c r="AK153" s="680"/>
      <c r="AL153" s="680"/>
      <c r="AM153" s="680"/>
      <c r="AN153" s="680"/>
      <c r="AO153" s="680"/>
      <c r="AP153" s="680"/>
      <c r="AQ153" s="680"/>
      <c r="AR153" s="680"/>
      <c r="AS153" s="680"/>
      <c r="AT153" s="680"/>
      <c r="AU153" s="680"/>
      <c r="AV153" s="680"/>
      <c r="AW153" s="680"/>
      <c r="AX153" s="680"/>
      <c r="AY153" s="680"/>
      <c r="AZ153" s="680"/>
      <c r="BA153" s="680"/>
      <c r="BB153" s="680"/>
      <c r="BC153" s="680"/>
      <c r="BD153" s="680"/>
      <c r="BE153" s="680"/>
      <c r="BF153" s="680"/>
      <c r="BG153" s="680"/>
      <c r="BH153" s="680"/>
      <c r="BI153" s="680"/>
      <c r="BJ153" s="680"/>
      <c r="BK153" s="674"/>
      <c r="BL153" s="674"/>
      <c r="BM153" s="674"/>
      <c r="BN153" s="680"/>
      <c r="BO153" s="680"/>
      <c r="BP153" s="680"/>
      <c r="BQ153" s="680"/>
      <c r="BR153" s="680"/>
      <c r="BS153" s="680"/>
      <c r="BT153" s="680"/>
      <c r="BU153" s="680"/>
      <c r="BV153" s="680"/>
      <c r="BW153" s="680"/>
    </row>
    <row r="154" spans="1:75" ht="13.5" customHeight="1">
      <c r="A154" s="696"/>
      <c r="B154" s="15" t="s">
        <v>58</v>
      </c>
      <c r="C154" s="708" t="str">
        <f>IFERROR(VLOOKUP(C153,科目・教員!$A$2:$B$349,2,0),"")</f>
        <v/>
      </c>
      <c r="D154" s="707"/>
      <c r="E154" s="716" t="str">
        <f>IFERROR(VLOOKUP(E153,科目・教員!$A$2:$B$349,2,0),"")</f>
        <v/>
      </c>
      <c r="F154" s="707"/>
      <c r="G154" s="716" t="str">
        <f>IFERROR(VLOOKUP(G153,科目・教員!$A$2:$B$349,2,0),"")</f>
        <v/>
      </c>
      <c r="H154" s="707"/>
      <c r="I154" s="716" t="str">
        <f>IFERROR(VLOOKUP(I153,科目・教員!$A$2:$B$349,2,0),"")</f>
        <v/>
      </c>
      <c r="J154" s="707"/>
      <c r="K154" s="689" t="str">
        <f>IFERROR(VLOOKUP(K153,科目・教員!$A$2:$B$349,2,0),"")</f>
        <v/>
      </c>
      <c r="L154" s="717"/>
      <c r="M154" s="718" t="str">
        <f>IFERROR(VLOOKUP(M153,科目・教員!$A$2:$B$349,2,0),"")</f>
        <v/>
      </c>
      <c r="N154" s="707"/>
      <c r="O154" s="716" t="str">
        <f>IFERROR(VLOOKUP(O153,科目・教員!$A$2:$B$349,2,0),"")</f>
        <v/>
      </c>
      <c r="P154" s="707"/>
      <c r="Q154" s="716" t="str">
        <f>IFERROR(VLOOKUP(Q153,科目・教員!$A$2:$B$349,2,0),"")</f>
        <v/>
      </c>
      <c r="R154" s="707"/>
      <c r="S154" s="689" t="str">
        <f>IFERROR(VLOOKUP(S153,科目・教員!$A$2:$B$349,2,0),"")</f>
        <v/>
      </c>
      <c r="T154" s="707"/>
      <c r="U154" s="25"/>
      <c r="Z154" s="696"/>
      <c r="AA154" s="681"/>
      <c r="AB154" s="681"/>
      <c r="AC154" s="681"/>
      <c r="AD154" s="681"/>
      <c r="AE154" s="681"/>
      <c r="AF154" s="681"/>
      <c r="AG154" s="681"/>
      <c r="AH154" s="681"/>
      <c r="AI154" s="681"/>
      <c r="AJ154" s="681"/>
      <c r="AK154" s="681"/>
      <c r="AL154" s="681"/>
      <c r="AM154" s="681"/>
      <c r="AN154" s="681"/>
      <c r="AO154" s="681"/>
      <c r="AP154" s="681"/>
      <c r="AQ154" s="681"/>
      <c r="AR154" s="681"/>
      <c r="AS154" s="681"/>
      <c r="AT154" s="681"/>
      <c r="AU154" s="681"/>
      <c r="AV154" s="681"/>
      <c r="AW154" s="681"/>
      <c r="AX154" s="681"/>
      <c r="AY154" s="681"/>
      <c r="AZ154" s="681"/>
      <c r="BA154" s="681"/>
      <c r="BB154" s="681"/>
      <c r="BC154" s="681"/>
      <c r="BD154" s="681"/>
      <c r="BE154" s="681"/>
      <c r="BF154" s="681"/>
      <c r="BG154" s="681"/>
      <c r="BH154" s="681"/>
      <c r="BI154" s="681"/>
      <c r="BJ154" s="681"/>
      <c r="BK154" s="675"/>
      <c r="BL154" s="675"/>
      <c r="BM154" s="675"/>
      <c r="BN154" s="681"/>
      <c r="BO154" s="681"/>
      <c r="BP154" s="681"/>
      <c r="BQ154" s="681"/>
      <c r="BR154" s="681"/>
      <c r="BS154" s="681"/>
      <c r="BT154" s="681"/>
      <c r="BU154" s="681"/>
      <c r="BV154" s="681"/>
      <c r="BW154" s="681"/>
    </row>
    <row r="155" spans="1:75" ht="13.5" customHeight="1">
      <c r="A155" s="696"/>
      <c r="B155" s="15" t="s">
        <v>60</v>
      </c>
      <c r="C155" s="708" t="str">
        <f>VLOOKUP($C152,'2025年度(1年後期)'!$B$5:$N$207,COLUMN('2025年度(1年後期)'!$C$5)+1,0)&amp;""</f>
        <v/>
      </c>
      <c r="D155" s="707"/>
      <c r="E155" s="716" t="str">
        <f>VLOOKUP($C152,'2025年度(2年後期)'!$B$5:$N$207,COLUMN('2025年度(2年後期)'!$C$5)+1,0)&amp;""</f>
        <v/>
      </c>
      <c r="F155" s="707"/>
      <c r="G155" s="716" t="str">
        <f>VLOOKUP($C152,'2025年度(3年後期)'!$B$5:$N$207,COLUMN('2025年度(3年後期)'!$C$5)+1,0)&amp;""</f>
        <v/>
      </c>
      <c r="H155" s="707"/>
      <c r="I155" s="716" t="str">
        <f>VLOOKUP($C152,'2025年度(4年後期)'!$B$5:$N$206,COLUMN('2025年度(4年後期)'!$C$5)+1,0)&amp;""</f>
        <v/>
      </c>
      <c r="J155" s="707"/>
      <c r="K155" s="689" t="str">
        <f>VLOOKUP($C152,'2025年度(助産後期)'!$B$5:$N$207,COLUMN('2025年度(助産後期)'!$C$5)+1,0)&amp;""</f>
        <v/>
      </c>
      <c r="L155" s="717"/>
      <c r="M155" s="718" t="str">
        <f>VLOOKUP($C152,'2025年度(M1後期)'!$B$5:$N$207,COLUMN('2025年度(M1後期)'!$C$5)+1,0)&amp;""</f>
        <v/>
      </c>
      <c r="N155" s="707"/>
      <c r="O155" s="716" t="str">
        <f>VLOOKUP($C152,'2025年度(M2後期)'!$B$5:$N$207,COLUMN('2025年度(M2後期)'!$C$5)+1,0)&amp;""</f>
        <v/>
      </c>
      <c r="P155" s="707"/>
      <c r="Q155" s="716" t="str">
        <f>VLOOKUP($C152,'2025年度(D1後期)'!$B$5:$N$207,COLUMN('2025年度(D1後期)'!$C$5)+1,0)&amp;""</f>
        <v/>
      </c>
      <c r="R155" s="707"/>
      <c r="S155" s="689" t="str">
        <f>VLOOKUP($C152,'2025年度(D23後期)'!$B$5:$N$207,COLUMN('2025年度(D23後期)'!$C$5)+1,0)&amp;""</f>
        <v/>
      </c>
      <c r="T155" s="707"/>
      <c r="U155" s="25"/>
      <c r="Z155" s="696"/>
      <c r="AA155" s="681"/>
      <c r="AB155" s="681"/>
      <c r="AC155" s="681"/>
      <c r="AD155" s="681"/>
      <c r="AE155" s="681"/>
      <c r="AF155" s="681"/>
      <c r="AG155" s="681"/>
      <c r="AH155" s="681"/>
      <c r="AI155" s="681"/>
      <c r="AJ155" s="681"/>
      <c r="AK155" s="681"/>
      <c r="AL155" s="681"/>
      <c r="AM155" s="681"/>
      <c r="AN155" s="681"/>
      <c r="AO155" s="681"/>
      <c r="AP155" s="681"/>
      <c r="AQ155" s="681"/>
      <c r="AR155" s="681"/>
      <c r="AS155" s="681"/>
      <c r="AT155" s="681"/>
      <c r="AU155" s="681"/>
      <c r="AV155" s="681"/>
      <c r="AW155" s="681"/>
      <c r="AX155" s="681"/>
      <c r="AY155" s="681"/>
      <c r="AZ155" s="681"/>
      <c r="BA155" s="681"/>
      <c r="BB155" s="681"/>
      <c r="BC155" s="681"/>
      <c r="BD155" s="681"/>
      <c r="BE155" s="681"/>
      <c r="BF155" s="681"/>
      <c r="BG155" s="681"/>
      <c r="BH155" s="681"/>
      <c r="BI155" s="681"/>
      <c r="BJ155" s="681"/>
      <c r="BK155" s="675"/>
      <c r="BL155" s="675"/>
      <c r="BM155" s="675"/>
      <c r="BN155" s="681"/>
      <c r="BO155" s="681"/>
      <c r="BP155" s="681"/>
      <c r="BQ155" s="681"/>
      <c r="BR155" s="681"/>
      <c r="BS155" s="681"/>
      <c r="BT155" s="681"/>
      <c r="BU155" s="681"/>
      <c r="BV155" s="681"/>
      <c r="BW155" s="681"/>
    </row>
    <row r="156" spans="1:75" ht="13.5" customHeight="1">
      <c r="A156" s="697"/>
      <c r="B156" s="16" t="s">
        <v>62</v>
      </c>
      <c r="C156" s="687"/>
      <c r="D156" s="719"/>
      <c r="E156" s="684"/>
      <c r="F156" s="719"/>
      <c r="G156" s="684"/>
      <c r="H156" s="719"/>
      <c r="I156" s="684"/>
      <c r="J156" s="719"/>
      <c r="K156" s="686"/>
      <c r="L156" s="720"/>
      <c r="M156" s="721"/>
      <c r="N156" s="719"/>
      <c r="O156" s="684"/>
      <c r="P156" s="719"/>
      <c r="Q156" s="684"/>
      <c r="R156" s="719"/>
      <c r="S156" s="686"/>
      <c r="T156" s="719"/>
      <c r="U156" s="25"/>
      <c r="Z156" s="697"/>
      <c r="AA156" s="682"/>
      <c r="AB156" s="682"/>
      <c r="AC156" s="682"/>
      <c r="AD156" s="682"/>
      <c r="AE156" s="682"/>
      <c r="AF156" s="682"/>
      <c r="AG156" s="682"/>
      <c r="AH156" s="682"/>
      <c r="AI156" s="682"/>
      <c r="AJ156" s="682"/>
      <c r="AK156" s="682"/>
      <c r="AL156" s="682"/>
      <c r="AM156" s="682"/>
      <c r="AN156" s="682"/>
      <c r="AO156" s="682"/>
      <c r="AP156" s="682"/>
      <c r="AQ156" s="682"/>
      <c r="AR156" s="682"/>
      <c r="AS156" s="682"/>
      <c r="AT156" s="682"/>
      <c r="AU156" s="682"/>
      <c r="AV156" s="682"/>
      <c r="AW156" s="682"/>
      <c r="AX156" s="682"/>
      <c r="AY156" s="682"/>
      <c r="AZ156" s="682"/>
      <c r="BA156" s="682"/>
      <c r="BB156" s="682"/>
      <c r="BC156" s="682"/>
      <c r="BD156" s="682"/>
      <c r="BE156" s="682"/>
      <c r="BF156" s="682"/>
      <c r="BG156" s="682"/>
      <c r="BH156" s="682"/>
      <c r="BI156" s="682"/>
      <c r="BJ156" s="682"/>
      <c r="BK156" s="676"/>
      <c r="BL156" s="676"/>
      <c r="BM156" s="676"/>
      <c r="BN156" s="682"/>
      <c r="BO156" s="682"/>
      <c r="BP156" s="682"/>
      <c r="BQ156" s="682"/>
      <c r="BR156" s="682"/>
      <c r="BS156" s="682"/>
      <c r="BT156" s="682"/>
      <c r="BU156" s="682"/>
      <c r="BV156" s="682"/>
      <c r="BW156" s="682"/>
    </row>
    <row r="157" spans="1:75" ht="13.5" customHeight="1">
      <c r="A157" s="696" t="s">
        <v>64</v>
      </c>
      <c r="B157" s="15" t="s">
        <v>55</v>
      </c>
      <c r="C157" s="705" t="str">
        <f>VLOOKUP($C152,'2025年度(1年後期)'!$B$5:$N$207,COLUMN('2025年度(1年後期)'!$E$5),0)&amp;""</f>
        <v/>
      </c>
      <c r="D157" s="706"/>
      <c r="E157" s="713" t="str">
        <f>VLOOKUP($C152,'2025年度(2年後期)'!$B$5:$N$207,COLUMN('2025年度(2年後期)'!$E$5),0)&amp;""</f>
        <v/>
      </c>
      <c r="F157" s="706"/>
      <c r="G157" s="713" t="str">
        <f>VLOOKUP($C152,'2025年度(3年後期)'!$B$5:$N$207,COLUMN('2025年度(3年後期)'!$E$5),0)&amp;""</f>
        <v/>
      </c>
      <c r="H157" s="706"/>
      <c r="I157" s="713" t="str">
        <f>VLOOKUP($C152,'2025年度(4年後期)'!$B$5:$N$206,COLUMN('2025年度(4年後期)'!$E$5),0)&amp;""</f>
        <v/>
      </c>
      <c r="J157" s="706"/>
      <c r="K157" s="693" t="str">
        <f>VLOOKUP($C152,'2025年度(助産後期)'!$B$5:$N$207,COLUMN('2025年度(助産後期)'!$E$5),0)&amp;""</f>
        <v/>
      </c>
      <c r="L157" s="709"/>
      <c r="M157" s="705" t="str">
        <f>VLOOKUP($C152,'2025年度(M1後期)'!$B$5:$N$207,COLUMN('2025年度(M1後期)'!$E$5),0)&amp;""</f>
        <v/>
      </c>
      <c r="N157" s="706"/>
      <c r="O157" s="693" t="str">
        <f>VLOOKUP($C152,'2025年度(M2後期)'!$B$5:$N$207,COLUMN('2025年度(M2後期)'!$E$5),0)&amp;""</f>
        <v/>
      </c>
      <c r="P157" s="706"/>
      <c r="Q157" s="693" t="str">
        <f>VLOOKUP($C152,'2025年度(D1後期)'!$B$5:$N$207,COLUMN('2025年度(D1後期)'!$E$5),0)&amp;""</f>
        <v/>
      </c>
      <c r="R157" s="706"/>
      <c r="S157" s="693" t="str">
        <f>VLOOKUP($C152,'2025年度(D23後期)'!$B$5:$N$207,COLUMN('2025年度(D23後期)'!$E$5),0)&amp;""</f>
        <v/>
      </c>
      <c r="T157" s="706"/>
      <c r="U157" s="21"/>
      <c r="Z157" s="696" t="str">
        <f>A157</f>
        <v>２時限（11：00～12：30）</v>
      </c>
      <c r="AA157" s="680"/>
      <c r="AB157" s="680"/>
      <c r="AC157" s="680"/>
      <c r="AD157" s="680"/>
      <c r="AE157" s="680"/>
      <c r="AF157" s="680"/>
      <c r="AG157" s="680"/>
      <c r="AH157" s="680"/>
      <c r="AI157" s="680"/>
      <c r="AJ157" s="680"/>
      <c r="AK157" s="680"/>
      <c r="AL157" s="680"/>
      <c r="AM157" s="680"/>
      <c r="AN157" s="680"/>
      <c r="AO157" s="680"/>
      <c r="AP157" s="680"/>
      <c r="AQ157" s="680"/>
      <c r="AR157" s="680"/>
      <c r="AS157" s="680"/>
      <c r="AT157" s="680"/>
      <c r="AU157" s="680"/>
      <c r="AV157" s="680"/>
      <c r="AW157" s="680"/>
      <c r="AX157" s="680"/>
      <c r="AY157" s="680"/>
      <c r="AZ157" s="680"/>
      <c r="BA157" s="680"/>
      <c r="BB157" s="680"/>
      <c r="BC157" s="680"/>
      <c r="BD157" s="680"/>
      <c r="BE157" s="680"/>
      <c r="BF157" s="680"/>
      <c r="BG157" s="680"/>
      <c r="BH157" s="680"/>
      <c r="BI157" s="680"/>
      <c r="BJ157" s="680"/>
      <c r="BK157" s="674"/>
      <c r="BL157" s="674"/>
      <c r="BM157" s="674"/>
      <c r="BN157" s="680"/>
      <c r="BO157" s="680"/>
      <c r="BP157" s="680"/>
      <c r="BQ157" s="680"/>
      <c r="BR157" s="680"/>
      <c r="BS157" s="680"/>
      <c r="BT157" s="680"/>
      <c r="BU157" s="680"/>
      <c r="BV157" s="680"/>
      <c r="BW157" s="680"/>
    </row>
    <row r="158" spans="1:75" ht="13.5" customHeight="1">
      <c r="A158" s="696"/>
      <c r="B158" s="15" t="s">
        <v>58</v>
      </c>
      <c r="C158" s="708" t="str">
        <f>IFERROR(VLOOKUP(C157,科目・教員!$A$2:$B$349,2,0),"")</f>
        <v/>
      </c>
      <c r="D158" s="707"/>
      <c r="E158" s="716" t="str">
        <f>IFERROR(VLOOKUP(E157,科目・教員!$A$2:$B$349,2,0),"")</f>
        <v/>
      </c>
      <c r="F158" s="707"/>
      <c r="G158" s="716" t="str">
        <f>IFERROR(VLOOKUP(G157,科目・教員!$A$2:$B$349,2,0),"")</f>
        <v/>
      </c>
      <c r="H158" s="707"/>
      <c r="I158" s="716" t="str">
        <f>IFERROR(VLOOKUP(I157,科目・教員!$A$2:$B$349,2,0),"")</f>
        <v/>
      </c>
      <c r="J158" s="707"/>
      <c r="K158" s="689" t="str">
        <f>IFERROR(VLOOKUP(K157,科目・教員!$A$2:$B$349,2,0),"")</f>
        <v/>
      </c>
      <c r="L158" s="717"/>
      <c r="M158" s="708" t="str">
        <f>IFERROR(VLOOKUP(M157,科目・教員!$A$2:$B$349,2,0),"")</f>
        <v/>
      </c>
      <c r="N158" s="707"/>
      <c r="O158" s="689" t="str">
        <f>IFERROR(VLOOKUP(O157,科目・教員!$A$2:$B$349,2,0),"")</f>
        <v/>
      </c>
      <c r="P158" s="707"/>
      <c r="Q158" s="689" t="str">
        <f>IFERROR(VLOOKUP(Q157,科目・教員!$A$2:$B$349,2,0),"")</f>
        <v/>
      </c>
      <c r="R158" s="707"/>
      <c r="S158" s="689" t="str">
        <f>IFERROR(VLOOKUP(S157,科目・教員!$A$2:$B$349,2,0),"")</f>
        <v/>
      </c>
      <c r="T158" s="707"/>
      <c r="U158" s="21"/>
      <c r="Z158" s="696"/>
      <c r="AA158" s="681"/>
      <c r="AB158" s="681"/>
      <c r="AC158" s="681"/>
      <c r="AD158" s="681"/>
      <c r="AE158" s="681"/>
      <c r="AF158" s="681"/>
      <c r="AG158" s="681"/>
      <c r="AH158" s="681"/>
      <c r="AI158" s="681"/>
      <c r="AJ158" s="681"/>
      <c r="AK158" s="681"/>
      <c r="AL158" s="681"/>
      <c r="AM158" s="681"/>
      <c r="AN158" s="681"/>
      <c r="AO158" s="681"/>
      <c r="AP158" s="681"/>
      <c r="AQ158" s="681"/>
      <c r="AR158" s="681"/>
      <c r="AS158" s="681"/>
      <c r="AT158" s="681"/>
      <c r="AU158" s="681"/>
      <c r="AV158" s="681"/>
      <c r="AW158" s="681"/>
      <c r="AX158" s="681"/>
      <c r="AY158" s="681"/>
      <c r="AZ158" s="681"/>
      <c r="BA158" s="681"/>
      <c r="BB158" s="681"/>
      <c r="BC158" s="681"/>
      <c r="BD158" s="681"/>
      <c r="BE158" s="681"/>
      <c r="BF158" s="681"/>
      <c r="BG158" s="681"/>
      <c r="BH158" s="681"/>
      <c r="BI158" s="681"/>
      <c r="BJ158" s="681"/>
      <c r="BK158" s="675"/>
      <c r="BL158" s="675"/>
      <c r="BM158" s="675"/>
      <c r="BN158" s="681"/>
      <c r="BO158" s="681"/>
      <c r="BP158" s="681"/>
      <c r="BQ158" s="681"/>
      <c r="BR158" s="681"/>
      <c r="BS158" s="681"/>
      <c r="BT158" s="681"/>
      <c r="BU158" s="681"/>
      <c r="BV158" s="681"/>
      <c r="BW158" s="681"/>
    </row>
    <row r="159" spans="1:75" ht="13.5" customHeight="1">
      <c r="A159" s="696"/>
      <c r="B159" s="15" t="s">
        <v>60</v>
      </c>
      <c r="C159" s="708" t="str">
        <f>VLOOKUP($C152,'2025年度(1年後期)'!$B$5:$N$207,COLUMN('2025年度(1年後期)'!$E$5)+1,0)&amp;""</f>
        <v/>
      </c>
      <c r="D159" s="707"/>
      <c r="E159" s="716" t="str">
        <f>VLOOKUP($C152,'2025年度(2年後期)'!$B$5:$N$207,COLUMN('2025年度(2年後期)'!$E$5)+1,0)&amp;""</f>
        <v/>
      </c>
      <c r="F159" s="707"/>
      <c r="G159" s="716" t="str">
        <f>VLOOKUP($C152,'2025年度(3年後期)'!$B$5:$N$207,COLUMN('2025年度(3年後期)'!$E$5)+1,0)&amp;""</f>
        <v/>
      </c>
      <c r="H159" s="707"/>
      <c r="I159" s="716" t="str">
        <f>VLOOKUP($C152,'2025年度(4年後期)'!$B$5:$N$206,COLUMN('2025年度(4年後期)'!$E$5)+1,0)&amp;""</f>
        <v/>
      </c>
      <c r="J159" s="707"/>
      <c r="K159" s="689" t="str">
        <f>VLOOKUP($C152,'2025年度(助産後期)'!$B$5:$N$207,COLUMN('2025年度(助産後期)'!$E$5)+1,0)&amp;""</f>
        <v/>
      </c>
      <c r="L159" s="717"/>
      <c r="M159" s="708" t="str">
        <f>VLOOKUP($C152,'2025年度(M1後期)'!$B$5:$N$207,COLUMN('2025年度(M1後期)'!$E$5)+1,0)&amp;""</f>
        <v/>
      </c>
      <c r="N159" s="707"/>
      <c r="O159" s="689" t="str">
        <f>VLOOKUP($C152,'2025年度(M2後期)'!$B$5:$N$207,COLUMN('2025年度(M2後期)'!$E$5)+1,0)&amp;""</f>
        <v/>
      </c>
      <c r="P159" s="707"/>
      <c r="Q159" s="689" t="str">
        <f>VLOOKUP($C152,'2025年度(D1後期)'!$B$5:$N$207,COLUMN('2025年度(D1後期)'!$E$5)+1,0)&amp;""</f>
        <v/>
      </c>
      <c r="R159" s="707"/>
      <c r="S159" s="689" t="str">
        <f>VLOOKUP($C152,'2025年度(D23後期)'!$B$5:$N$207,COLUMN('2025年度(D23後期)'!$E$5)+1,0)&amp;""</f>
        <v/>
      </c>
      <c r="T159" s="707"/>
      <c r="U159" s="21"/>
      <c r="Z159" s="696"/>
      <c r="AA159" s="681"/>
      <c r="AB159" s="681"/>
      <c r="AC159" s="681"/>
      <c r="AD159" s="681"/>
      <c r="AE159" s="681"/>
      <c r="AF159" s="681"/>
      <c r="AG159" s="681"/>
      <c r="AH159" s="681"/>
      <c r="AI159" s="681"/>
      <c r="AJ159" s="681"/>
      <c r="AK159" s="681"/>
      <c r="AL159" s="681"/>
      <c r="AM159" s="681"/>
      <c r="AN159" s="681"/>
      <c r="AO159" s="681"/>
      <c r="AP159" s="681"/>
      <c r="AQ159" s="681"/>
      <c r="AR159" s="681"/>
      <c r="AS159" s="681"/>
      <c r="AT159" s="681"/>
      <c r="AU159" s="681"/>
      <c r="AV159" s="681"/>
      <c r="AW159" s="681"/>
      <c r="AX159" s="681"/>
      <c r="AY159" s="681"/>
      <c r="AZ159" s="681"/>
      <c r="BA159" s="681"/>
      <c r="BB159" s="681"/>
      <c r="BC159" s="681"/>
      <c r="BD159" s="681"/>
      <c r="BE159" s="681"/>
      <c r="BF159" s="681"/>
      <c r="BG159" s="681"/>
      <c r="BH159" s="681"/>
      <c r="BI159" s="681"/>
      <c r="BJ159" s="681"/>
      <c r="BK159" s="675"/>
      <c r="BL159" s="675"/>
      <c r="BM159" s="675"/>
      <c r="BN159" s="681"/>
      <c r="BO159" s="681"/>
      <c r="BP159" s="681"/>
      <c r="BQ159" s="681"/>
      <c r="BR159" s="681"/>
      <c r="BS159" s="681"/>
      <c r="BT159" s="681"/>
      <c r="BU159" s="681"/>
      <c r="BV159" s="681"/>
      <c r="BW159" s="681"/>
    </row>
    <row r="160" spans="1:75" ht="13.5" customHeight="1">
      <c r="A160" s="712"/>
      <c r="B160" s="16" t="s">
        <v>62</v>
      </c>
      <c r="C160" s="687"/>
      <c r="D160" s="685"/>
      <c r="E160" s="684"/>
      <c r="F160" s="685"/>
      <c r="G160" s="684"/>
      <c r="H160" s="685"/>
      <c r="I160" s="684"/>
      <c r="J160" s="685"/>
      <c r="K160" s="686"/>
      <c r="L160" s="686"/>
      <c r="M160" s="687"/>
      <c r="N160" s="685"/>
      <c r="O160" s="686"/>
      <c r="P160" s="685"/>
      <c r="Q160" s="686"/>
      <c r="R160" s="685"/>
      <c r="S160" s="686"/>
      <c r="T160" s="685"/>
      <c r="U160" s="21"/>
      <c r="Z160" s="697"/>
      <c r="AA160" s="682"/>
      <c r="AB160" s="682"/>
      <c r="AC160" s="682"/>
      <c r="AD160" s="682"/>
      <c r="AE160" s="682"/>
      <c r="AF160" s="682"/>
      <c r="AG160" s="682"/>
      <c r="AH160" s="682"/>
      <c r="AI160" s="682"/>
      <c r="AJ160" s="682"/>
      <c r="AK160" s="682"/>
      <c r="AL160" s="682"/>
      <c r="AM160" s="682"/>
      <c r="AN160" s="682"/>
      <c r="AO160" s="682"/>
      <c r="AP160" s="682"/>
      <c r="AQ160" s="682"/>
      <c r="AR160" s="682"/>
      <c r="AS160" s="682"/>
      <c r="AT160" s="682"/>
      <c r="AU160" s="682"/>
      <c r="AV160" s="682"/>
      <c r="AW160" s="682"/>
      <c r="AX160" s="682"/>
      <c r="AY160" s="682"/>
      <c r="AZ160" s="682"/>
      <c r="BA160" s="682"/>
      <c r="BB160" s="682"/>
      <c r="BC160" s="682"/>
      <c r="BD160" s="682"/>
      <c r="BE160" s="682"/>
      <c r="BF160" s="682"/>
      <c r="BG160" s="682"/>
      <c r="BH160" s="682"/>
      <c r="BI160" s="682"/>
      <c r="BJ160" s="682"/>
      <c r="BK160" s="676"/>
      <c r="BL160" s="676"/>
      <c r="BM160" s="676"/>
      <c r="BN160" s="682"/>
      <c r="BO160" s="682"/>
      <c r="BP160" s="682"/>
      <c r="BQ160" s="682"/>
      <c r="BR160" s="682"/>
      <c r="BS160" s="682"/>
      <c r="BT160" s="682"/>
      <c r="BU160" s="682"/>
      <c r="BV160" s="682"/>
      <c r="BW160" s="682"/>
    </row>
    <row r="161" spans="1:75" ht="13.5" customHeight="1">
      <c r="A161" s="695" t="s">
        <v>70</v>
      </c>
      <c r="B161" s="17" t="s">
        <v>71</v>
      </c>
      <c r="C161" s="705"/>
      <c r="D161" s="706"/>
      <c r="E161" s="713"/>
      <c r="F161" s="706"/>
      <c r="G161" s="713"/>
      <c r="H161" s="706"/>
      <c r="I161" s="713"/>
      <c r="J161" s="706"/>
      <c r="K161" s="693"/>
      <c r="L161" s="709"/>
      <c r="M161" s="705"/>
      <c r="N161" s="706"/>
      <c r="O161" s="693"/>
      <c r="P161" s="706"/>
      <c r="Q161" s="693"/>
      <c r="R161" s="706"/>
      <c r="S161" s="693"/>
      <c r="T161" s="706"/>
      <c r="U161" s="21"/>
      <c r="Z161" s="696" t="str">
        <f>A161</f>
        <v>昼休み（12：30～13：30）</v>
      </c>
      <c r="AA161" s="680"/>
      <c r="AB161" s="680"/>
      <c r="AC161" s="680"/>
      <c r="AD161" s="680"/>
      <c r="AE161" s="680"/>
      <c r="AF161" s="680"/>
      <c r="AG161" s="680"/>
      <c r="AH161" s="680"/>
      <c r="AI161" s="680"/>
      <c r="AJ161" s="680"/>
      <c r="AK161" s="680"/>
      <c r="AL161" s="680"/>
      <c r="AM161" s="680"/>
      <c r="AN161" s="680"/>
      <c r="AO161" s="680"/>
      <c r="AP161" s="680"/>
      <c r="AQ161" s="680"/>
      <c r="AR161" s="680"/>
      <c r="AS161" s="680"/>
      <c r="AT161" s="680"/>
      <c r="AU161" s="680"/>
      <c r="AV161" s="680"/>
      <c r="AW161" s="680"/>
      <c r="AX161" s="680"/>
      <c r="AY161" s="680"/>
      <c r="AZ161" s="680"/>
      <c r="BA161" s="680"/>
      <c r="BB161" s="680"/>
      <c r="BC161" s="680"/>
      <c r="BD161" s="680"/>
      <c r="BE161" s="680"/>
      <c r="BF161" s="680"/>
      <c r="BG161" s="680"/>
      <c r="BH161" s="680"/>
      <c r="BI161" s="680"/>
      <c r="BJ161" s="680"/>
      <c r="BK161" s="674"/>
      <c r="BL161" s="674"/>
      <c r="BM161" s="674"/>
      <c r="BN161" s="680"/>
      <c r="BO161" s="680"/>
      <c r="BP161" s="680"/>
      <c r="BQ161" s="680"/>
      <c r="BR161" s="680"/>
      <c r="BS161" s="680"/>
      <c r="BT161" s="680"/>
      <c r="BU161" s="680"/>
      <c r="BV161" s="680"/>
      <c r="BW161" s="680"/>
    </row>
    <row r="162" spans="1:75" ht="13.5" customHeight="1">
      <c r="A162" s="696"/>
      <c r="B162" s="17" t="s">
        <v>73</v>
      </c>
      <c r="C162" s="708"/>
      <c r="D162" s="707"/>
      <c r="E162" s="716"/>
      <c r="F162" s="707"/>
      <c r="G162" s="716"/>
      <c r="H162" s="707"/>
      <c r="I162" s="716"/>
      <c r="J162" s="707"/>
      <c r="K162" s="689"/>
      <c r="L162" s="717"/>
      <c r="M162" s="708"/>
      <c r="N162" s="707"/>
      <c r="O162" s="689"/>
      <c r="P162" s="707"/>
      <c r="Q162" s="689"/>
      <c r="R162" s="707"/>
      <c r="S162" s="689"/>
      <c r="T162" s="707"/>
      <c r="U162" s="21"/>
      <c r="Z162" s="696"/>
      <c r="AA162" s="681"/>
      <c r="AB162" s="681"/>
      <c r="AC162" s="681"/>
      <c r="AD162" s="681"/>
      <c r="AE162" s="681"/>
      <c r="AF162" s="681"/>
      <c r="AG162" s="681"/>
      <c r="AH162" s="681"/>
      <c r="AI162" s="681"/>
      <c r="AJ162" s="681"/>
      <c r="AK162" s="681"/>
      <c r="AL162" s="681"/>
      <c r="AM162" s="681"/>
      <c r="AN162" s="681"/>
      <c r="AO162" s="681"/>
      <c r="AP162" s="681"/>
      <c r="AQ162" s="681"/>
      <c r="AR162" s="681"/>
      <c r="AS162" s="681"/>
      <c r="AT162" s="681"/>
      <c r="AU162" s="681"/>
      <c r="AV162" s="681"/>
      <c r="AW162" s="681"/>
      <c r="AX162" s="681"/>
      <c r="AY162" s="681"/>
      <c r="AZ162" s="681"/>
      <c r="BA162" s="681"/>
      <c r="BB162" s="681"/>
      <c r="BC162" s="681"/>
      <c r="BD162" s="681"/>
      <c r="BE162" s="681"/>
      <c r="BF162" s="681"/>
      <c r="BG162" s="681"/>
      <c r="BH162" s="681"/>
      <c r="BI162" s="681"/>
      <c r="BJ162" s="681"/>
      <c r="BK162" s="675"/>
      <c r="BL162" s="675"/>
      <c r="BM162" s="675"/>
      <c r="BN162" s="681"/>
      <c r="BO162" s="681"/>
      <c r="BP162" s="681"/>
      <c r="BQ162" s="681"/>
      <c r="BR162" s="681"/>
      <c r="BS162" s="681"/>
      <c r="BT162" s="681"/>
      <c r="BU162" s="681"/>
      <c r="BV162" s="681"/>
      <c r="BW162" s="681"/>
    </row>
    <row r="163" spans="1:75" ht="13.5" customHeight="1">
      <c r="A163" s="696"/>
      <c r="B163" s="17" t="s">
        <v>60</v>
      </c>
      <c r="C163" s="708"/>
      <c r="D163" s="707"/>
      <c r="E163" s="716"/>
      <c r="F163" s="707"/>
      <c r="G163" s="716"/>
      <c r="H163" s="707"/>
      <c r="I163" s="716"/>
      <c r="J163" s="707"/>
      <c r="K163" s="689"/>
      <c r="L163" s="717"/>
      <c r="M163" s="708"/>
      <c r="N163" s="707"/>
      <c r="O163" s="689"/>
      <c r="P163" s="707"/>
      <c r="Q163" s="689"/>
      <c r="R163" s="707"/>
      <c r="S163" s="689"/>
      <c r="T163" s="707"/>
      <c r="U163" s="21"/>
      <c r="Z163" s="696"/>
      <c r="AA163" s="681"/>
      <c r="AB163" s="681"/>
      <c r="AC163" s="681"/>
      <c r="AD163" s="681"/>
      <c r="AE163" s="681"/>
      <c r="AF163" s="681"/>
      <c r="AG163" s="681"/>
      <c r="AH163" s="681"/>
      <c r="AI163" s="681"/>
      <c r="AJ163" s="681"/>
      <c r="AK163" s="681"/>
      <c r="AL163" s="681"/>
      <c r="AM163" s="681"/>
      <c r="AN163" s="681"/>
      <c r="AO163" s="681"/>
      <c r="AP163" s="681"/>
      <c r="AQ163" s="681"/>
      <c r="AR163" s="681"/>
      <c r="AS163" s="681"/>
      <c r="AT163" s="681"/>
      <c r="AU163" s="681"/>
      <c r="AV163" s="681"/>
      <c r="AW163" s="681"/>
      <c r="AX163" s="681"/>
      <c r="AY163" s="681"/>
      <c r="AZ163" s="681"/>
      <c r="BA163" s="681"/>
      <c r="BB163" s="681"/>
      <c r="BC163" s="681"/>
      <c r="BD163" s="681"/>
      <c r="BE163" s="681"/>
      <c r="BF163" s="681"/>
      <c r="BG163" s="681"/>
      <c r="BH163" s="681"/>
      <c r="BI163" s="681"/>
      <c r="BJ163" s="681"/>
      <c r="BK163" s="675"/>
      <c r="BL163" s="675"/>
      <c r="BM163" s="675"/>
      <c r="BN163" s="681"/>
      <c r="BO163" s="681"/>
      <c r="BP163" s="681"/>
      <c r="BQ163" s="681"/>
      <c r="BR163" s="681"/>
      <c r="BS163" s="681"/>
      <c r="BT163" s="681"/>
      <c r="BU163" s="681"/>
      <c r="BV163" s="681"/>
      <c r="BW163" s="681"/>
    </row>
    <row r="164" spans="1:75" ht="13.5" customHeight="1">
      <c r="A164" s="697"/>
      <c r="B164" s="18" t="s">
        <v>62</v>
      </c>
      <c r="C164" s="714"/>
      <c r="D164" s="711"/>
      <c r="E164" s="715"/>
      <c r="F164" s="711"/>
      <c r="G164" s="715"/>
      <c r="H164" s="711"/>
      <c r="I164" s="715"/>
      <c r="J164" s="711"/>
      <c r="K164" s="710"/>
      <c r="L164" s="710"/>
      <c r="M164" s="714"/>
      <c r="N164" s="711"/>
      <c r="O164" s="710"/>
      <c r="P164" s="711"/>
      <c r="Q164" s="710"/>
      <c r="R164" s="711"/>
      <c r="S164" s="710"/>
      <c r="T164" s="711"/>
      <c r="U164" s="21"/>
      <c r="Z164" s="697"/>
      <c r="AA164" s="682"/>
      <c r="AB164" s="682"/>
      <c r="AC164" s="682"/>
      <c r="AD164" s="682"/>
      <c r="AE164" s="682"/>
      <c r="AF164" s="682"/>
      <c r="AG164" s="682"/>
      <c r="AH164" s="682"/>
      <c r="AI164" s="682"/>
      <c r="AJ164" s="682"/>
      <c r="AK164" s="682"/>
      <c r="AL164" s="682"/>
      <c r="AM164" s="682"/>
      <c r="AN164" s="682"/>
      <c r="AO164" s="682"/>
      <c r="AP164" s="682"/>
      <c r="AQ164" s="682"/>
      <c r="AR164" s="682"/>
      <c r="AS164" s="682"/>
      <c r="AT164" s="682"/>
      <c r="AU164" s="682"/>
      <c r="AV164" s="682"/>
      <c r="AW164" s="682"/>
      <c r="AX164" s="682"/>
      <c r="AY164" s="682"/>
      <c r="AZ164" s="682"/>
      <c r="BA164" s="682"/>
      <c r="BB164" s="682"/>
      <c r="BC164" s="682"/>
      <c r="BD164" s="682"/>
      <c r="BE164" s="682"/>
      <c r="BF164" s="682"/>
      <c r="BG164" s="682"/>
      <c r="BH164" s="682"/>
      <c r="BI164" s="682"/>
      <c r="BJ164" s="682"/>
      <c r="BK164" s="676"/>
      <c r="BL164" s="676"/>
      <c r="BM164" s="676"/>
      <c r="BN164" s="682"/>
      <c r="BO164" s="682"/>
      <c r="BP164" s="682"/>
      <c r="BQ164" s="682"/>
      <c r="BR164" s="682"/>
      <c r="BS164" s="682"/>
      <c r="BT164" s="682"/>
      <c r="BU164" s="682"/>
      <c r="BV164" s="682"/>
      <c r="BW164" s="682"/>
    </row>
    <row r="165" spans="1:75" ht="13.5" customHeight="1">
      <c r="A165" s="696" t="s">
        <v>74</v>
      </c>
      <c r="B165" s="15" t="s">
        <v>55</v>
      </c>
      <c r="C165" s="692" t="str">
        <f>VLOOKUP($C152,'2025年度(1年後期)'!$B$5:$N$207,COLUMN('2025年度(1年後期)'!$G$5),0)&amp;""</f>
        <v/>
      </c>
      <c r="D165" s="693"/>
      <c r="E165" s="698" t="str">
        <f>VLOOKUP($C152,'2025年度(2年後期)'!$B$5:$N$207,COLUMN('2025年度(2年後期)'!$G$5),0)&amp;""</f>
        <v/>
      </c>
      <c r="F165" s="693"/>
      <c r="G165" s="698" t="str">
        <f>VLOOKUP($C152,'2025年度(3年後期)'!$B$5:$N$207,COLUMN('2025年度(3年後期)'!$G$5),0)&amp;""</f>
        <v/>
      </c>
      <c r="H165" s="693"/>
      <c r="I165" s="698" t="str">
        <f>VLOOKUP($C152,'2025年度(4年後期)'!$B$5:$N$206,COLUMN('2025年度(4年後期)'!$G$5),0)&amp;""</f>
        <v/>
      </c>
      <c r="J165" s="693"/>
      <c r="K165" s="694" t="str">
        <f>VLOOKUP($C152,'2025年度(助産後期)'!$B$5:$N$207,COLUMN('2025年度(助産後期)'!$G$5),0)&amp;""</f>
        <v/>
      </c>
      <c r="L165" s="694"/>
      <c r="M165" s="692" t="str">
        <f>VLOOKUP($C152,'2025年度(M1後期)'!$B$5:$N$207,COLUMN('2025年度(M1後期)'!$G$5),0)&amp;""</f>
        <v/>
      </c>
      <c r="N165" s="693"/>
      <c r="O165" s="694" t="str">
        <f>VLOOKUP($C152,'2025年度(M2後期)'!$B$5:$N$207,COLUMN('2025年度(M2後期)'!$G$5),0)&amp;""</f>
        <v/>
      </c>
      <c r="P165" s="693"/>
      <c r="Q165" s="694" t="str">
        <f>VLOOKUP($C152,'2025年度(D1後期)'!$B$5:$N$207,COLUMN('2025年度(D1後期)'!$G$5),0)&amp;""</f>
        <v/>
      </c>
      <c r="R165" s="693"/>
      <c r="S165" s="694" t="str">
        <f>VLOOKUP($C152,'2025年度(D23後期)'!$B$5:$N$207,COLUMN('2025年度(D23後期)'!$G$5),0)&amp;""</f>
        <v/>
      </c>
      <c r="T165" s="693"/>
      <c r="U165" s="21"/>
      <c r="Z165" s="696" t="str">
        <f>A165</f>
        <v>３時限（13：30～15：00）</v>
      </c>
      <c r="AA165" s="680"/>
      <c r="AB165" s="680"/>
      <c r="AC165" s="680"/>
      <c r="AD165" s="680"/>
      <c r="AE165" s="680"/>
      <c r="AF165" s="680"/>
      <c r="AG165" s="680"/>
      <c r="AH165" s="680"/>
      <c r="AI165" s="680"/>
      <c r="AJ165" s="680"/>
      <c r="AK165" s="680"/>
      <c r="AL165" s="680"/>
      <c r="AM165" s="680"/>
      <c r="AN165" s="680"/>
      <c r="AO165" s="680"/>
      <c r="AP165" s="680"/>
      <c r="AQ165" s="680"/>
      <c r="AR165" s="680"/>
      <c r="AS165" s="680"/>
      <c r="AT165" s="680"/>
      <c r="AU165" s="680"/>
      <c r="AV165" s="680"/>
      <c r="AW165" s="680"/>
      <c r="AX165" s="680"/>
      <c r="AY165" s="680"/>
      <c r="AZ165" s="680"/>
      <c r="BA165" s="680"/>
      <c r="BB165" s="680"/>
      <c r="BC165" s="680"/>
      <c r="BD165" s="680"/>
      <c r="BE165" s="680"/>
      <c r="BF165" s="680"/>
      <c r="BG165" s="680"/>
      <c r="BH165" s="680"/>
      <c r="BI165" s="680"/>
      <c r="BJ165" s="680"/>
      <c r="BK165" s="674"/>
      <c r="BL165" s="674"/>
      <c r="BM165" s="674"/>
      <c r="BN165" s="680"/>
      <c r="BO165" s="680"/>
      <c r="BP165" s="680"/>
      <c r="BQ165" s="680"/>
      <c r="BR165" s="680"/>
      <c r="BS165" s="680"/>
      <c r="BT165" s="680"/>
      <c r="BU165" s="680"/>
      <c r="BV165" s="680"/>
      <c r="BW165" s="680"/>
    </row>
    <row r="166" spans="1:75" ht="13.5" customHeight="1">
      <c r="A166" s="696"/>
      <c r="B166" s="15" t="s">
        <v>58</v>
      </c>
      <c r="C166" s="688" t="str">
        <f>IFERROR(VLOOKUP(C165,科目・教員!$A$2:$B$349,2,0),"")</f>
        <v/>
      </c>
      <c r="D166" s="689"/>
      <c r="E166" s="690" t="str">
        <f>IFERROR(VLOOKUP(E165,科目・教員!$A$2:$B$349,2,0),"")</f>
        <v/>
      </c>
      <c r="F166" s="689"/>
      <c r="G166" s="690" t="str">
        <f>IFERROR(VLOOKUP(G165,科目・教員!$A$2:$B$349,2,0),"")</f>
        <v/>
      </c>
      <c r="H166" s="689"/>
      <c r="I166" s="690" t="str">
        <f>IFERROR(VLOOKUP(I165,科目・教員!$A$2:$B$349,2,0),"")</f>
        <v/>
      </c>
      <c r="J166" s="689"/>
      <c r="K166" s="691" t="str">
        <f>IFERROR(VLOOKUP(K165,科目・教員!$A$2:$B$349,2,0),"")</f>
        <v/>
      </c>
      <c r="L166" s="691"/>
      <c r="M166" s="688" t="str">
        <f>IFERROR(VLOOKUP(M165,科目・教員!$A$2:$B$349,2,0),"")</f>
        <v/>
      </c>
      <c r="N166" s="689"/>
      <c r="O166" s="691" t="str">
        <f>IFERROR(VLOOKUP(O165,科目・教員!$A$2:$B$349,2,0),"")</f>
        <v/>
      </c>
      <c r="P166" s="689"/>
      <c r="Q166" s="691" t="str">
        <f>IFERROR(VLOOKUP(Q165,科目・教員!$A$2:$B$349,2,0),"")</f>
        <v/>
      </c>
      <c r="R166" s="689"/>
      <c r="S166" s="691" t="str">
        <f>IFERROR(VLOOKUP(S165,科目・教員!$A$2:$B$349,2,0),"")</f>
        <v/>
      </c>
      <c r="T166" s="689"/>
      <c r="U166" s="21"/>
      <c r="Z166" s="696"/>
      <c r="AA166" s="681"/>
      <c r="AB166" s="681"/>
      <c r="AC166" s="681"/>
      <c r="AD166" s="681"/>
      <c r="AE166" s="681"/>
      <c r="AF166" s="681"/>
      <c r="AG166" s="681"/>
      <c r="AH166" s="681"/>
      <c r="AI166" s="681"/>
      <c r="AJ166" s="681"/>
      <c r="AK166" s="681"/>
      <c r="AL166" s="681"/>
      <c r="AM166" s="681"/>
      <c r="AN166" s="681"/>
      <c r="AO166" s="681"/>
      <c r="AP166" s="681"/>
      <c r="AQ166" s="681"/>
      <c r="AR166" s="681"/>
      <c r="AS166" s="681"/>
      <c r="AT166" s="681"/>
      <c r="AU166" s="681"/>
      <c r="AV166" s="681"/>
      <c r="AW166" s="681"/>
      <c r="AX166" s="681"/>
      <c r="AY166" s="681"/>
      <c r="AZ166" s="681"/>
      <c r="BA166" s="681"/>
      <c r="BB166" s="681"/>
      <c r="BC166" s="681"/>
      <c r="BD166" s="681"/>
      <c r="BE166" s="681"/>
      <c r="BF166" s="681"/>
      <c r="BG166" s="681"/>
      <c r="BH166" s="681"/>
      <c r="BI166" s="681"/>
      <c r="BJ166" s="681"/>
      <c r="BK166" s="675"/>
      <c r="BL166" s="675"/>
      <c r="BM166" s="675"/>
      <c r="BN166" s="681"/>
      <c r="BO166" s="681"/>
      <c r="BP166" s="681"/>
      <c r="BQ166" s="681"/>
      <c r="BR166" s="681"/>
      <c r="BS166" s="681"/>
      <c r="BT166" s="681"/>
      <c r="BU166" s="681"/>
      <c r="BV166" s="681"/>
      <c r="BW166" s="681"/>
    </row>
    <row r="167" spans="1:75" ht="13.5" customHeight="1">
      <c r="A167" s="696"/>
      <c r="B167" s="15" t="s">
        <v>60</v>
      </c>
      <c r="C167" s="688" t="str">
        <f>VLOOKUP($C152,'2025年度(1年後期)'!$B$5:$N$207,COLUMN('2025年度(1年後期)'!$G$5)+1,0)&amp;""</f>
        <v/>
      </c>
      <c r="D167" s="689"/>
      <c r="E167" s="690" t="str">
        <f>VLOOKUP($C152,'2025年度(2年後期)'!$B$5:$N$207,COLUMN('2025年度(2年後期)'!$G$5)+1,0)&amp;""</f>
        <v/>
      </c>
      <c r="F167" s="689"/>
      <c r="G167" s="690" t="str">
        <f>VLOOKUP($C152,'2025年度(3年後期)'!$B$5:$N$207,COLUMN('2025年度(3年後期)'!$G$5)+1,0)&amp;""</f>
        <v/>
      </c>
      <c r="H167" s="689"/>
      <c r="I167" s="690" t="str">
        <f>VLOOKUP($C152,'2025年度(4年後期)'!$B$5:$N$206,COLUMN('2025年度(4年後期)'!$G$5)+1,0)&amp;""</f>
        <v/>
      </c>
      <c r="J167" s="689"/>
      <c r="K167" s="691" t="str">
        <f>VLOOKUP($C152,'2025年度(助産後期)'!$B$5:$N$207,COLUMN('2025年度(助産後期)'!$G$5)+1,0)&amp;""</f>
        <v/>
      </c>
      <c r="L167" s="691"/>
      <c r="M167" s="688" t="str">
        <f>VLOOKUP($C152,'2025年度(M1後期)'!$B$5:$N$207,COLUMN('2025年度(M1後期)'!$G$5)+1,0)&amp;""</f>
        <v/>
      </c>
      <c r="N167" s="689"/>
      <c r="O167" s="691" t="str">
        <f>VLOOKUP($C152,'2025年度(M2後期)'!$B$5:$N$207,COLUMN('2025年度(M2後期)'!$G$5)+1,0)&amp;""</f>
        <v/>
      </c>
      <c r="P167" s="689"/>
      <c r="Q167" s="691" t="str">
        <f>VLOOKUP($C152,'2025年度(D1後期)'!$B$5:$N$207,COLUMN('2025年度(D1後期)'!$G$5)+1,0)&amp;""</f>
        <v/>
      </c>
      <c r="R167" s="689"/>
      <c r="S167" s="691" t="str">
        <f>VLOOKUP($C152,'2025年度(D23後期)'!$B$5:$N$207,COLUMN('2025年度(D23後期)'!$G$5)+1,0)&amp;""</f>
        <v/>
      </c>
      <c r="T167" s="689"/>
      <c r="U167" s="21"/>
      <c r="Z167" s="696"/>
      <c r="AA167" s="681"/>
      <c r="AB167" s="681"/>
      <c r="AC167" s="681"/>
      <c r="AD167" s="681"/>
      <c r="AE167" s="681"/>
      <c r="AF167" s="681"/>
      <c r="AG167" s="681"/>
      <c r="AH167" s="681"/>
      <c r="AI167" s="681"/>
      <c r="AJ167" s="681"/>
      <c r="AK167" s="681"/>
      <c r="AL167" s="681"/>
      <c r="AM167" s="681"/>
      <c r="AN167" s="681"/>
      <c r="AO167" s="681"/>
      <c r="AP167" s="681"/>
      <c r="AQ167" s="681"/>
      <c r="AR167" s="681"/>
      <c r="AS167" s="681"/>
      <c r="AT167" s="681"/>
      <c r="AU167" s="681"/>
      <c r="AV167" s="681"/>
      <c r="AW167" s="681"/>
      <c r="AX167" s="681"/>
      <c r="AY167" s="681"/>
      <c r="AZ167" s="681"/>
      <c r="BA167" s="681"/>
      <c r="BB167" s="681"/>
      <c r="BC167" s="681"/>
      <c r="BD167" s="681"/>
      <c r="BE167" s="681"/>
      <c r="BF167" s="681"/>
      <c r="BG167" s="681"/>
      <c r="BH167" s="681"/>
      <c r="BI167" s="681"/>
      <c r="BJ167" s="681"/>
      <c r="BK167" s="675"/>
      <c r="BL167" s="675"/>
      <c r="BM167" s="675"/>
      <c r="BN167" s="681"/>
      <c r="BO167" s="681"/>
      <c r="BP167" s="681"/>
      <c r="BQ167" s="681"/>
      <c r="BR167" s="681"/>
      <c r="BS167" s="681"/>
      <c r="BT167" s="681"/>
      <c r="BU167" s="681"/>
      <c r="BV167" s="681"/>
      <c r="BW167" s="681"/>
    </row>
    <row r="168" spans="1:75" ht="13.5" customHeight="1">
      <c r="A168" s="712"/>
      <c r="B168" s="16" t="s">
        <v>62</v>
      </c>
      <c r="C168" s="687"/>
      <c r="D168" s="685"/>
      <c r="E168" s="684"/>
      <c r="F168" s="685"/>
      <c r="G168" s="684"/>
      <c r="H168" s="685"/>
      <c r="I168" s="684"/>
      <c r="J168" s="685"/>
      <c r="K168" s="686"/>
      <c r="L168" s="686"/>
      <c r="M168" s="687"/>
      <c r="N168" s="685"/>
      <c r="O168" s="686"/>
      <c r="P168" s="685"/>
      <c r="Q168" s="686"/>
      <c r="R168" s="685"/>
      <c r="S168" s="686"/>
      <c r="T168" s="685"/>
      <c r="U168" s="21"/>
      <c r="Z168" s="697"/>
      <c r="AA168" s="682"/>
      <c r="AB168" s="682"/>
      <c r="AC168" s="682"/>
      <c r="AD168" s="682"/>
      <c r="AE168" s="682"/>
      <c r="AF168" s="682"/>
      <c r="AG168" s="682"/>
      <c r="AH168" s="682"/>
      <c r="AI168" s="682"/>
      <c r="AJ168" s="682"/>
      <c r="AK168" s="682"/>
      <c r="AL168" s="682"/>
      <c r="AM168" s="682"/>
      <c r="AN168" s="682"/>
      <c r="AO168" s="682"/>
      <c r="AP168" s="682"/>
      <c r="AQ168" s="682"/>
      <c r="AR168" s="682"/>
      <c r="AS168" s="682"/>
      <c r="AT168" s="682"/>
      <c r="AU168" s="682"/>
      <c r="AV168" s="682"/>
      <c r="AW168" s="682"/>
      <c r="AX168" s="682"/>
      <c r="AY168" s="682"/>
      <c r="AZ168" s="682"/>
      <c r="BA168" s="682"/>
      <c r="BB168" s="682"/>
      <c r="BC168" s="682"/>
      <c r="BD168" s="682"/>
      <c r="BE168" s="682"/>
      <c r="BF168" s="682"/>
      <c r="BG168" s="682"/>
      <c r="BH168" s="682"/>
      <c r="BI168" s="682"/>
      <c r="BJ168" s="682"/>
      <c r="BK168" s="676"/>
      <c r="BL168" s="676"/>
      <c r="BM168" s="676"/>
      <c r="BN168" s="682"/>
      <c r="BO168" s="682"/>
      <c r="BP168" s="682"/>
      <c r="BQ168" s="682"/>
      <c r="BR168" s="682"/>
      <c r="BS168" s="682"/>
      <c r="BT168" s="682"/>
      <c r="BU168" s="682"/>
      <c r="BV168" s="682"/>
      <c r="BW168" s="682"/>
    </row>
    <row r="169" spans="1:75" ht="13.5" customHeight="1">
      <c r="A169" s="696" t="s">
        <v>80</v>
      </c>
      <c r="B169" s="15" t="s">
        <v>55</v>
      </c>
      <c r="C169" s="692" t="str">
        <f>VLOOKUP($C152,'2025年度(1年後期)'!$B$5:$N$207,COLUMN('2025年度(1年後期)'!$I$5),0)&amp;""</f>
        <v/>
      </c>
      <c r="D169" s="693"/>
      <c r="E169" s="698" t="str">
        <f>VLOOKUP($C152,'2025年度(2年後期)'!$B$5:$N$207,COLUMN('2025年度(2年後期)'!$I$5),0)&amp;""</f>
        <v/>
      </c>
      <c r="F169" s="693"/>
      <c r="G169" s="698" t="str">
        <f>VLOOKUP($C152,'2025年度(3年後期)'!$B$5:$N$207,COLUMN('2025年度(3年後期)'!$I$5),0)&amp;""</f>
        <v/>
      </c>
      <c r="H169" s="693"/>
      <c r="I169" s="698" t="str">
        <f>VLOOKUP($C152,'2025年度(4年後期)'!$B$5:$N$206,COLUMN('2025年度(4年後期)'!$I$5),0)&amp;""</f>
        <v/>
      </c>
      <c r="J169" s="693"/>
      <c r="K169" s="694" t="str">
        <f>VLOOKUP($C152,'2025年度(助産後期)'!$B$5:$N$207,COLUMN('2025年度(助産後期)'!$I$5),0)&amp;""</f>
        <v/>
      </c>
      <c r="L169" s="694"/>
      <c r="M169" s="692" t="str">
        <f>VLOOKUP($C152,'2025年度(M1後期)'!$B$5:$N$207,COLUMN('2025年度(M1後期)'!$I$5),0)&amp;""</f>
        <v/>
      </c>
      <c r="N169" s="693"/>
      <c r="O169" s="694" t="str">
        <f>VLOOKUP($C152,'2025年度(M2後期)'!$B$5:$N$207,COLUMN('2025年度(M2後期)'!$I$5),0)&amp;""</f>
        <v/>
      </c>
      <c r="P169" s="693"/>
      <c r="Q169" s="694" t="str">
        <f>VLOOKUP($C152,'2025年度(D1後期)'!$B$5:$N$207,COLUMN('2025年度(D1後期)'!$I$5),0)&amp;""</f>
        <v/>
      </c>
      <c r="R169" s="693"/>
      <c r="S169" s="694" t="str">
        <f>VLOOKUP($C152,'2025年度(D23後期)'!$B$5:$N$207,COLUMN('2025年度(D23後期)'!$I$5),0)&amp;""</f>
        <v/>
      </c>
      <c r="T169" s="693"/>
      <c r="U169" s="21"/>
      <c r="Z169" s="696" t="str">
        <f>A169</f>
        <v>４時限（15：10～16：40）</v>
      </c>
      <c r="AA169" s="680"/>
      <c r="AB169" s="680"/>
      <c r="AC169" s="680"/>
      <c r="AD169" s="680"/>
      <c r="AE169" s="680"/>
      <c r="AF169" s="680"/>
      <c r="AG169" s="680"/>
      <c r="AH169" s="680"/>
      <c r="AI169" s="680"/>
      <c r="AJ169" s="680"/>
      <c r="AK169" s="680"/>
      <c r="AL169" s="680"/>
      <c r="AM169" s="680"/>
      <c r="AN169" s="680"/>
      <c r="AO169" s="680"/>
      <c r="AP169" s="680"/>
      <c r="AQ169" s="680"/>
      <c r="AR169" s="680"/>
      <c r="AS169" s="680"/>
      <c r="AT169" s="680"/>
      <c r="AU169" s="680"/>
      <c r="AV169" s="680"/>
      <c r="AW169" s="680"/>
      <c r="AX169" s="680"/>
      <c r="AY169" s="680"/>
      <c r="AZ169" s="680"/>
      <c r="BA169" s="680"/>
      <c r="BB169" s="680"/>
      <c r="BC169" s="680"/>
      <c r="BD169" s="680"/>
      <c r="BE169" s="680"/>
      <c r="BF169" s="680"/>
      <c r="BG169" s="680"/>
      <c r="BH169" s="680"/>
      <c r="BI169" s="680"/>
      <c r="BJ169" s="680"/>
      <c r="BK169" s="674"/>
      <c r="BL169" s="674"/>
      <c r="BM169" s="674"/>
      <c r="BN169" s="680"/>
      <c r="BO169" s="680"/>
      <c r="BP169" s="680"/>
      <c r="BQ169" s="680"/>
      <c r="BR169" s="680"/>
      <c r="BS169" s="680"/>
      <c r="BT169" s="680"/>
      <c r="BU169" s="680"/>
      <c r="BV169" s="680"/>
      <c r="BW169" s="680"/>
    </row>
    <row r="170" spans="1:75" ht="13.5" customHeight="1">
      <c r="A170" s="696"/>
      <c r="B170" s="15" t="s">
        <v>58</v>
      </c>
      <c r="C170" s="688" t="str">
        <f>IFERROR(VLOOKUP(C169,科目・教員!$A$2:$B$349,2,0),"")</f>
        <v/>
      </c>
      <c r="D170" s="689"/>
      <c r="E170" s="690" t="str">
        <f>IFERROR(VLOOKUP(E169,科目・教員!$A$2:$B$349,2,0),"")</f>
        <v/>
      </c>
      <c r="F170" s="689"/>
      <c r="G170" s="690" t="str">
        <f>IFERROR(VLOOKUP(G169,科目・教員!$A$2:$B$349,2,0),"")</f>
        <v/>
      </c>
      <c r="H170" s="689"/>
      <c r="I170" s="690" t="str">
        <f>IFERROR(VLOOKUP(I169,科目・教員!$A$2:$B$349,2,0),"")</f>
        <v/>
      </c>
      <c r="J170" s="689"/>
      <c r="K170" s="691" t="str">
        <f>IFERROR(VLOOKUP(K169,科目・教員!$A$2:$B$349,2,0),"")</f>
        <v/>
      </c>
      <c r="L170" s="691"/>
      <c r="M170" s="688" t="str">
        <f>IFERROR(VLOOKUP(M169,科目・教員!$A$2:$B$349,2,0),"")</f>
        <v/>
      </c>
      <c r="N170" s="689"/>
      <c r="O170" s="691" t="str">
        <f>IFERROR(VLOOKUP(O169,科目・教員!$A$2:$B$349,2,0),"")</f>
        <v/>
      </c>
      <c r="P170" s="689"/>
      <c r="Q170" s="691" t="str">
        <f>IFERROR(VLOOKUP(Q169,科目・教員!$A$2:$B$349,2,0),"")</f>
        <v/>
      </c>
      <c r="R170" s="689"/>
      <c r="S170" s="691" t="str">
        <f>IFERROR(VLOOKUP(S169,科目・教員!$A$2:$B$349,2,0),"")</f>
        <v/>
      </c>
      <c r="T170" s="689"/>
      <c r="U170" s="21"/>
      <c r="Z170" s="696"/>
      <c r="AA170" s="681"/>
      <c r="AB170" s="681"/>
      <c r="AC170" s="681"/>
      <c r="AD170" s="681"/>
      <c r="AE170" s="681"/>
      <c r="AF170" s="681"/>
      <c r="AG170" s="681"/>
      <c r="AH170" s="681"/>
      <c r="AI170" s="681"/>
      <c r="AJ170" s="681"/>
      <c r="AK170" s="681"/>
      <c r="AL170" s="681"/>
      <c r="AM170" s="681"/>
      <c r="AN170" s="681"/>
      <c r="AO170" s="681"/>
      <c r="AP170" s="681"/>
      <c r="AQ170" s="681"/>
      <c r="AR170" s="681"/>
      <c r="AS170" s="681"/>
      <c r="AT170" s="681"/>
      <c r="AU170" s="681"/>
      <c r="AV170" s="681"/>
      <c r="AW170" s="681"/>
      <c r="AX170" s="681"/>
      <c r="AY170" s="681"/>
      <c r="AZ170" s="681"/>
      <c r="BA170" s="681"/>
      <c r="BB170" s="681"/>
      <c r="BC170" s="681"/>
      <c r="BD170" s="681"/>
      <c r="BE170" s="681"/>
      <c r="BF170" s="681"/>
      <c r="BG170" s="681"/>
      <c r="BH170" s="681"/>
      <c r="BI170" s="681"/>
      <c r="BJ170" s="681"/>
      <c r="BK170" s="675"/>
      <c r="BL170" s="675"/>
      <c r="BM170" s="675"/>
      <c r="BN170" s="681"/>
      <c r="BO170" s="681"/>
      <c r="BP170" s="681"/>
      <c r="BQ170" s="681"/>
      <c r="BR170" s="681"/>
      <c r="BS170" s="681"/>
      <c r="BT170" s="681"/>
      <c r="BU170" s="681"/>
      <c r="BV170" s="681"/>
      <c r="BW170" s="681"/>
    </row>
    <row r="171" spans="1:75" ht="13.5" customHeight="1">
      <c r="A171" s="696"/>
      <c r="B171" s="15" t="s">
        <v>60</v>
      </c>
      <c r="C171" s="688" t="str">
        <f>VLOOKUP($C152,'2025年度(1年後期)'!$B$5:$N$207,COLUMN('2025年度(1年後期)'!$I$5)+1,0)&amp;""</f>
        <v/>
      </c>
      <c r="D171" s="689"/>
      <c r="E171" s="690" t="str">
        <f>VLOOKUP($C152,'2025年度(2年後期)'!$B$5:$N$207,COLUMN('2025年度(2年後期)'!$I$5)+1,0)&amp;""</f>
        <v/>
      </c>
      <c r="F171" s="689"/>
      <c r="G171" s="690" t="str">
        <f>VLOOKUP($C152,'2025年度(3年後期)'!$B$5:$N$207,COLUMN('2025年度(3年後期)'!$I$5)+1,0)&amp;""</f>
        <v/>
      </c>
      <c r="H171" s="689"/>
      <c r="I171" s="690" t="str">
        <f>VLOOKUP($C152,'2025年度(4年後期)'!$B$5:$N$206,COLUMN('2025年度(4年後期)'!$I$5)+1,0)&amp;""</f>
        <v/>
      </c>
      <c r="J171" s="689"/>
      <c r="K171" s="691" t="str">
        <f>VLOOKUP($C152,'2025年度(助産後期)'!$B$5:$N$207,COLUMN('2025年度(助産後期)'!$I$5)+1,0)&amp;""</f>
        <v/>
      </c>
      <c r="L171" s="691"/>
      <c r="M171" s="688" t="str">
        <f>VLOOKUP($C152,'2025年度(M1後期)'!$B$5:$N$207,COLUMN('2025年度(M1後期)'!$I$5)+1,0)&amp;""</f>
        <v/>
      </c>
      <c r="N171" s="689"/>
      <c r="O171" s="691" t="str">
        <f>VLOOKUP($C152,'2025年度(M2後期)'!$B$5:$N$207,COLUMN('2025年度(M2後期)'!$I$5)+1,0)&amp;""</f>
        <v/>
      </c>
      <c r="P171" s="689"/>
      <c r="Q171" s="691" t="str">
        <f>VLOOKUP($C152,'2025年度(D1後期)'!$B$5:$N$207,COLUMN('2025年度(D1後期)'!$I$5)+1,0)&amp;""</f>
        <v/>
      </c>
      <c r="R171" s="689"/>
      <c r="S171" s="691" t="str">
        <f>VLOOKUP($C152,'2025年度(D23後期)'!$B$5:$N$207,COLUMN('2025年度(D23後期)'!$I$5)+1,0)&amp;""</f>
        <v/>
      </c>
      <c r="T171" s="689"/>
      <c r="U171" s="21"/>
      <c r="Z171" s="696"/>
      <c r="AA171" s="681"/>
      <c r="AB171" s="681"/>
      <c r="AC171" s="681"/>
      <c r="AD171" s="681"/>
      <c r="AE171" s="681"/>
      <c r="AF171" s="681"/>
      <c r="AG171" s="681"/>
      <c r="AH171" s="681"/>
      <c r="AI171" s="681"/>
      <c r="AJ171" s="681"/>
      <c r="AK171" s="681"/>
      <c r="AL171" s="681"/>
      <c r="AM171" s="681"/>
      <c r="AN171" s="681"/>
      <c r="AO171" s="681"/>
      <c r="AP171" s="681"/>
      <c r="AQ171" s="681"/>
      <c r="AR171" s="681"/>
      <c r="AS171" s="681"/>
      <c r="AT171" s="681"/>
      <c r="AU171" s="681"/>
      <c r="AV171" s="681"/>
      <c r="AW171" s="681"/>
      <c r="AX171" s="681"/>
      <c r="AY171" s="681"/>
      <c r="AZ171" s="681"/>
      <c r="BA171" s="681"/>
      <c r="BB171" s="681"/>
      <c r="BC171" s="681"/>
      <c r="BD171" s="681"/>
      <c r="BE171" s="681"/>
      <c r="BF171" s="681"/>
      <c r="BG171" s="681"/>
      <c r="BH171" s="681"/>
      <c r="BI171" s="681"/>
      <c r="BJ171" s="681"/>
      <c r="BK171" s="675"/>
      <c r="BL171" s="675"/>
      <c r="BM171" s="675"/>
      <c r="BN171" s="681"/>
      <c r="BO171" s="681"/>
      <c r="BP171" s="681"/>
      <c r="BQ171" s="681"/>
      <c r="BR171" s="681"/>
      <c r="BS171" s="681"/>
      <c r="BT171" s="681"/>
      <c r="BU171" s="681"/>
      <c r="BV171" s="681"/>
      <c r="BW171" s="681"/>
    </row>
    <row r="172" spans="1:75" ht="13.5" customHeight="1">
      <c r="A172" s="697"/>
      <c r="B172" s="16" t="s">
        <v>62</v>
      </c>
      <c r="C172" s="687"/>
      <c r="D172" s="685"/>
      <c r="E172" s="684"/>
      <c r="F172" s="685"/>
      <c r="G172" s="684"/>
      <c r="H172" s="685"/>
      <c r="I172" s="684"/>
      <c r="J172" s="685"/>
      <c r="K172" s="686"/>
      <c r="L172" s="686"/>
      <c r="M172" s="687"/>
      <c r="N172" s="685"/>
      <c r="O172" s="686"/>
      <c r="P172" s="685"/>
      <c r="Q172" s="686"/>
      <c r="R172" s="685"/>
      <c r="S172" s="686"/>
      <c r="T172" s="685"/>
      <c r="U172" s="21"/>
      <c r="Z172" s="697"/>
      <c r="AA172" s="682"/>
      <c r="AB172" s="682"/>
      <c r="AC172" s="682"/>
      <c r="AD172" s="682"/>
      <c r="AE172" s="682"/>
      <c r="AF172" s="682"/>
      <c r="AG172" s="682"/>
      <c r="AH172" s="682"/>
      <c r="AI172" s="682"/>
      <c r="AJ172" s="682"/>
      <c r="AK172" s="682"/>
      <c r="AL172" s="682"/>
      <c r="AM172" s="682"/>
      <c r="AN172" s="682"/>
      <c r="AO172" s="682"/>
      <c r="AP172" s="682"/>
      <c r="AQ172" s="682"/>
      <c r="AR172" s="682"/>
      <c r="AS172" s="682"/>
      <c r="AT172" s="682"/>
      <c r="AU172" s="682"/>
      <c r="AV172" s="682"/>
      <c r="AW172" s="682"/>
      <c r="AX172" s="682"/>
      <c r="AY172" s="682"/>
      <c r="AZ172" s="682"/>
      <c r="BA172" s="682"/>
      <c r="BB172" s="682"/>
      <c r="BC172" s="682"/>
      <c r="BD172" s="682"/>
      <c r="BE172" s="682"/>
      <c r="BF172" s="682"/>
      <c r="BG172" s="682"/>
      <c r="BH172" s="682"/>
      <c r="BI172" s="682"/>
      <c r="BJ172" s="682"/>
      <c r="BK172" s="676"/>
      <c r="BL172" s="676"/>
      <c r="BM172" s="676"/>
      <c r="BN172" s="682"/>
      <c r="BO172" s="682"/>
      <c r="BP172" s="682"/>
      <c r="BQ172" s="682"/>
      <c r="BR172" s="682"/>
      <c r="BS172" s="682"/>
      <c r="BT172" s="682"/>
      <c r="BU172" s="682"/>
      <c r="BV172" s="682"/>
      <c r="BW172" s="682"/>
    </row>
    <row r="173" spans="1:75" ht="13.5" customHeight="1">
      <c r="A173" s="696" t="s">
        <v>87</v>
      </c>
      <c r="B173" s="15" t="s">
        <v>55</v>
      </c>
      <c r="C173" s="692" t="str">
        <f>VLOOKUP($C152,'2025年度(1年後期)'!$B$5:$N$207,COLUMN('2025年度(1年後期)'!$K$5),0)&amp;""</f>
        <v/>
      </c>
      <c r="D173" s="693"/>
      <c r="E173" s="698" t="str">
        <f>VLOOKUP($C152,'2025年度(2年後期)'!$B$5:$N$207,COLUMN('2025年度(2年後期)'!$K$5),0)&amp;""</f>
        <v/>
      </c>
      <c r="F173" s="693"/>
      <c r="G173" s="698" t="str">
        <f>VLOOKUP($C152,'2025年度(3年後期)'!$B$5:$N$207,COLUMN('2025年度(3年後期)'!$K$5),0)&amp;""</f>
        <v/>
      </c>
      <c r="H173" s="693"/>
      <c r="I173" s="698" t="str">
        <f>VLOOKUP($C152,'2025年度(4年後期)'!$B$5:$N$206,COLUMN('2025年度(4年後期)'!$K$5),0)&amp;""</f>
        <v/>
      </c>
      <c r="J173" s="693"/>
      <c r="K173" s="694" t="str">
        <f>VLOOKUP($C152,'2025年度(助産後期)'!$B$5:$N$207,COLUMN('2025年度(助産後期)'!$K$5),0)&amp;""</f>
        <v/>
      </c>
      <c r="L173" s="694"/>
      <c r="M173" s="692" t="str">
        <f>VLOOKUP($C152,'2025年度(M1後期)'!$B$5:$N$207,COLUMN('2025年度(M1後期)'!$K$5),0)&amp;""</f>
        <v/>
      </c>
      <c r="N173" s="693"/>
      <c r="O173" s="694" t="str">
        <f>VLOOKUP($C152,'2025年度(M2後期)'!$B$5:$N$207,COLUMN('2025年度(M2後期)'!$K$5),0)&amp;""</f>
        <v/>
      </c>
      <c r="P173" s="693"/>
      <c r="Q173" s="694" t="str">
        <f>VLOOKUP($C152,'2025年度(D1後期)'!$B$5:$N$207,COLUMN('2025年度(D1後期)'!$K$5),0)&amp;""</f>
        <v/>
      </c>
      <c r="R173" s="693"/>
      <c r="S173" s="694" t="str">
        <f>VLOOKUP($C152,'2025年度(D23後期)'!$B$5:$N$207,COLUMN('2025年度(D23後期)'!$K$5),0)&amp;""</f>
        <v/>
      </c>
      <c r="T173" s="693"/>
      <c r="U173" s="21"/>
      <c r="Z173" s="696" t="str">
        <f>A173</f>
        <v>５時限（16：50～18：20）</v>
      </c>
      <c r="AA173" s="680"/>
      <c r="AB173" s="680"/>
      <c r="AC173" s="680"/>
      <c r="AD173" s="680"/>
      <c r="AE173" s="680"/>
      <c r="AF173" s="680"/>
      <c r="AG173" s="680"/>
      <c r="AH173" s="680"/>
      <c r="AI173" s="680"/>
      <c r="AJ173" s="680"/>
      <c r="AK173" s="680"/>
      <c r="AL173" s="680"/>
      <c r="AM173" s="680"/>
      <c r="AN173" s="680"/>
      <c r="AO173" s="680"/>
      <c r="AP173" s="680"/>
      <c r="AQ173" s="680"/>
      <c r="AR173" s="680"/>
      <c r="AS173" s="680"/>
      <c r="AT173" s="680"/>
      <c r="AU173" s="680"/>
      <c r="AV173" s="680"/>
      <c r="AW173" s="680"/>
      <c r="AX173" s="680"/>
      <c r="AY173" s="680"/>
      <c r="AZ173" s="680"/>
      <c r="BA173" s="680"/>
      <c r="BB173" s="680"/>
      <c r="BC173" s="680"/>
      <c r="BD173" s="680"/>
      <c r="BE173" s="680"/>
      <c r="BF173" s="680"/>
      <c r="BG173" s="680"/>
      <c r="BH173" s="680"/>
      <c r="BI173" s="680"/>
      <c r="BJ173" s="680"/>
      <c r="BK173" s="674"/>
      <c r="BL173" s="674"/>
      <c r="BM173" s="674"/>
      <c r="BN173" s="680"/>
      <c r="BO173" s="680"/>
      <c r="BP173" s="680"/>
      <c r="BQ173" s="680"/>
      <c r="BR173" s="680"/>
      <c r="BS173" s="680"/>
      <c r="BT173" s="680"/>
      <c r="BU173" s="680"/>
      <c r="BV173" s="680"/>
      <c r="BW173" s="680"/>
    </row>
    <row r="174" spans="1:75" ht="13.5" customHeight="1">
      <c r="A174" s="696"/>
      <c r="B174" s="15" t="s">
        <v>58</v>
      </c>
      <c r="C174" s="688" t="str">
        <f>IFERROR(VLOOKUP(C173,科目・教員!$A$2:$B$349,2,0),"")</f>
        <v/>
      </c>
      <c r="D174" s="689"/>
      <c r="E174" s="690" t="str">
        <f>IFERROR(VLOOKUP(E173,科目・教員!$A$2:$B$349,2,0),"")</f>
        <v/>
      </c>
      <c r="F174" s="689"/>
      <c r="G174" s="690" t="str">
        <f>IFERROR(VLOOKUP(G173,科目・教員!$A$2:$B$349,2,0),"")</f>
        <v/>
      </c>
      <c r="H174" s="689"/>
      <c r="I174" s="690" t="str">
        <f>IFERROR(VLOOKUP(I173,科目・教員!$A$2:$B$349,2,0),"")</f>
        <v/>
      </c>
      <c r="J174" s="689"/>
      <c r="K174" s="691" t="str">
        <f>IFERROR(VLOOKUP(K173,科目・教員!$A$2:$B$349,2,0),"")</f>
        <v/>
      </c>
      <c r="L174" s="691"/>
      <c r="M174" s="688" t="str">
        <f>IFERROR(VLOOKUP(M173,科目・教員!$A$2:$B$349,2,0),"")</f>
        <v/>
      </c>
      <c r="N174" s="689"/>
      <c r="O174" s="691" t="str">
        <f>IFERROR(VLOOKUP(O173,科目・教員!$A$2:$B$349,2,0),"")</f>
        <v/>
      </c>
      <c r="P174" s="689"/>
      <c r="Q174" s="691" t="str">
        <f>IFERROR(VLOOKUP(Q173,科目・教員!$A$2:$B$349,2,0),"")</f>
        <v/>
      </c>
      <c r="R174" s="689"/>
      <c r="S174" s="691" t="str">
        <f>IFERROR(VLOOKUP(S173,科目・教員!$A$2:$B$349,2,0),"")</f>
        <v/>
      </c>
      <c r="T174" s="689"/>
      <c r="U174" s="21"/>
      <c r="Z174" s="696"/>
      <c r="AA174" s="681"/>
      <c r="AB174" s="681"/>
      <c r="AC174" s="681"/>
      <c r="AD174" s="681"/>
      <c r="AE174" s="681"/>
      <c r="AF174" s="681"/>
      <c r="AG174" s="681"/>
      <c r="AH174" s="681"/>
      <c r="AI174" s="681"/>
      <c r="AJ174" s="681"/>
      <c r="AK174" s="681"/>
      <c r="AL174" s="681"/>
      <c r="AM174" s="681"/>
      <c r="AN174" s="681"/>
      <c r="AO174" s="681"/>
      <c r="AP174" s="681"/>
      <c r="AQ174" s="681"/>
      <c r="AR174" s="681"/>
      <c r="AS174" s="681"/>
      <c r="AT174" s="681"/>
      <c r="AU174" s="681"/>
      <c r="AV174" s="681"/>
      <c r="AW174" s="681"/>
      <c r="AX174" s="681"/>
      <c r="AY174" s="681"/>
      <c r="AZ174" s="681"/>
      <c r="BA174" s="681"/>
      <c r="BB174" s="681"/>
      <c r="BC174" s="681"/>
      <c r="BD174" s="681"/>
      <c r="BE174" s="681"/>
      <c r="BF174" s="681"/>
      <c r="BG174" s="681"/>
      <c r="BH174" s="681"/>
      <c r="BI174" s="681"/>
      <c r="BJ174" s="681"/>
      <c r="BK174" s="675"/>
      <c r="BL174" s="675"/>
      <c r="BM174" s="675"/>
      <c r="BN174" s="681"/>
      <c r="BO174" s="681"/>
      <c r="BP174" s="681"/>
      <c r="BQ174" s="681"/>
      <c r="BR174" s="681"/>
      <c r="BS174" s="681"/>
      <c r="BT174" s="681"/>
      <c r="BU174" s="681"/>
      <c r="BV174" s="681"/>
      <c r="BW174" s="681"/>
    </row>
    <row r="175" spans="1:75" ht="13.5" customHeight="1">
      <c r="A175" s="696"/>
      <c r="B175" s="15" t="s">
        <v>60</v>
      </c>
      <c r="C175" s="688" t="str">
        <f>VLOOKUP($C152,'2025年度(1年後期)'!$B$5:$N$207,COLUMN('2025年度(1年後期)'!$K$5)+1,0)&amp;""</f>
        <v/>
      </c>
      <c r="D175" s="689"/>
      <c r="E175" s="690" t="str">
        <f>VLOOKUP($C152,'2025年度(2年後期)'!$B$5:$N$207,COLUMN('2025年度(2年後期)'!$K$5)+1,0)&amp;""</f>
        <v/>
      </c>
      <c r="F175" s="689"/>
      <c r="G175" s="690" t="str">
        <f>VLOOKUP($C152,'2025年度(3年後期)'!$B$5:$N$207,COLUMN('2025年度(3年後期)'!$K$5)+1,0)&amp;""</f>
        <v/>
      </c>
      <c r="H175" s="689"/>
      <c r="I175" s="690" t="str">
        <f>VLOOKUP($C152,'2025年度(4年後期)'!$B$5:$N$206,COLUMN('2025年度(4年後期)'!$K$5)+1,0)&amp;""</f>
        <v/>
      </c>
      <c r="J175" s="689"/>
      <c r="K175" s="691" t="str">
        <f>VLOOKUP($C152,'2025年度(助産後期)'!$B$5:$N$207,COLUMN('2025年度(助産後期)'!$K$5)+1,0)&amp;""</f>
        <v/>
      </c>
      <c r="L175" s="691"/>
      <c r="M175" s="688" t="str">
        <f>VLOOKUP($C152,'2025年度(M1後期)'!$B$5:$N$207,COLUMN('2025年度(M1後期)'!$K$5)+1,0)&amp;""</f>
        <v/>
      </c>
      <c r="N175" s="689"/>
      <c r="O175" s="691" t="str">
        <f>VLOOKUP($C152,'2025年度(M1後期)'!$B$5:$N$207,COLUMN('2025年度(M1後期)'!$K$5)+1,0)&amp;""</f>
        <v/>
      </c>
      <c r="P175" s="689"/>
      <c r="Q175" s="691" t="str">
        <f>VLOOKUP($C152,'2025年度(D1後期)'!$B$5:$N$207,COLUMN('2025年度(D1後期)'!$K$5)+1,0)&amp;""</f>
        <v/>
      </c>
      <c r="R175" s="689"/>
      <c r="S175" s="691" t="str">
        <f>VLOOKUP($C152,'2025年度(D23後期)'!$B$5:$N$207,COLUMN('2025年度(D23後期)'!$K$5)+1,0)&amp;""</f>
        <v/>
      </c>
      <c r="T175" s="689"/>
      <c r="U175" s="21"/>
      <c r="Z175" s="696"/>
      <c r="AA175" s="681"/>
      <c r="AB175" s="681"/>
      <c r="AC175" s="681"/>
      <c r="AD175" s="681"/>
      <c r="AE175" s="681"/>
      <c r="AF175" s="681"/>
      <c r="AG175" s="681"/>
      <c r="AH175" s="681"/>
      <c r="AI175" s="681"/>
      <c r="AJ175" s="681"/>
      <c r="AK175" s="681"/>
      <c r="AL175" s="681"/>
      <c r="AM175" s="681"/>
      <c r="AN175" s="681"/>
      <c r="AO175" s="681"/>
      <c r="AP175" s="681"/>
      <c r="AQ175" s="681"/>
      <c r="AR175" s="681"/>
      <c r="AS175" s="681"/>
      <c r="AT175" s="681"/>
      <c r="AU175" s="681"/>
      <c r="AV175" s="681"/>
      <c r="AW175" s="681"/>
      <c r="AX175" s="681"/>
      <c r="AY175" s="681"/>
      <c r="AZ175" s="681"/>
      <c r="BA175" s="681"/>
      <c r="BB175" s="681"/>
      <c r="BC175" s="681"/>
      <c r="BD175" s="681"/>
      <c r="BE175" s="681"/>
      <c r="BF175" s="681"/>
      <c r="BG175" s="681"/>
      <c r="BH175" s="681"/>
      <c r="BI175" s="681"/>
      <c r="BJ175" s="681"/>
      <c r="BK175" s="675"/>
      <c r="BL175" s="675"/>
      <c r="BM175" s="675"/>
      <c r="BN175" s="681"/>
      <c r="BO175" s="681"/>
      <c r="BP175" s="681"/>
      <c r="BQ175" s="681"/>
      <c r="BR175" s="681"/>
      <c r="BS175" s="681"/>
      <c r="BT175" s="681"/>
      <c r="BU175" s="681"/>
      <c r="BV175" s="681"/>
      <c r="BW175" s="681"/>
    </row>
    <row r="176" spans="1:75" ht="13.5" customHeight="1">
      <c r="A176" s="697"/>
      <c r="B176" s="16" t="s">
        <v>62</v>
      </c>
      <c r="C176" s="687"/>
      <c r="D176" s="685"/>
      <c r="E176" s="684"/>
      <c r="F176" s="685"/>
      <c r="G176" s="684"/>
      <c r="H176" s="685"/>
      <c r="I176" s="684"/>
      <c r="J176" s="685"/>
      <c r="K176" s="686"/>
      <c r="L176" s="686"/>
      <c r="M176" s="687"/>
      <c r="N176" s="685"/>
      <c r="O176" s="686"/>
      <c r="P176" s="685"/>
      <c r="Q176" s="686"/>
      <c r="R176" s="685"/>
      <c r="S176" s="686"/>
      <c r="T176" s="685"/>
      <c r="U176" s="22"/>
      <c r="V176" s="19"/>
      <c r="W176" s="19"/>
      <c r="X176" s="19"/>
      <c r="Y176" s="19"/>
      <c r="Z176" s="697"/>
      <c r="AA176" s="682"/>
      <c r="AB176" s="682"/>
      <c r="AC176" s="682"/>
      <c r="AD176" s="682"/>
      <c r="AE176" s="682"/>
      <c r="AF176" s="682"/>
      <c r="AG176" s="682"/>
      <c r="AH176" s="682"/>
      <c r="AI176" s="682"/>
      <c r="AJ176" s="682"/>
      <c r="AK176" s="682"/>
      <c r="AL176" s="682"/>
      <c r="AM176" s="682"/>
      <c r="AN176" s="682"/>
      <c r="AO176" s="682"/>
      <c r="AP176" s="682"/>
      <c r="AQ176" s="682"/>
      <c r="AR176" s="682"/>
      <c r="AS176" s="682"/>
      <c r="AT176" s="682"/>
      <c r="AU176" s="682"/>
      <c r="AV176" s="682"/>
      <c r="AW176" s="682"/>
      <c r="AX176" s="682"/>
      <c r="AY176" s="682"/>
      <c r="AZ176" s="682"/>
      <c r="BA176" s="682"/>
      <c r="BB176" s="682"/>
      <c r="BC176" s="682"/>
      <c r="BD176" s="682"/>
      <c r="BE176" s="682"/>
      <c r="BF176" s="682"/>
      <c r="BG176" s="682"/>
      <c r="BH176" s="682"/>
      <c r="BI176" s="682"/>
      <c r="BJ176" s="682"/>
      <c r="BK176" s="676"/>
      <c r="BL176" s="676"/>
      <c r="BM176" s="676"/>
      <c r="BN176" s="682"/>
      <c r="BO176" s="682"/>
      <c r="BP176" s="682"/>
      <c r="BQ176" s="682"/>
      <c r="BR176" s="682"/>
      <c r="BS176" s="682"/>
      <c r="BT176" s="682"/>
      <c r="BU176" s="682"/>
      <c r="BV176" s="682"/>
      <c r="BW176" s="682"/>
    </row>
    <row r="177" spans="1:75" ht="21.75">
      <c r="A177" s="23"/>
      <c r="B177" s="24"/>
      <c r="C177" s="747">
        <f>C152+1</f>
        <v>46089</v>
      </c>
      <c r="D177" s="747"/>
      <c r="E177" s="747"/>
      <c r="F177" s="747"/>
      <c r="G177" s="747"/>
      <c r="H177" s="747"/>
      <c r="I177" s="747"/>
      <c r="J177" s="747"/>
      <c r="K177" s="747"/>
      <c r="L177" s="747"/>
      <c r="M177" s="747"/>
      <c r="N177" s="747"/>
      <c r="O177" s="747"/>
      <c r="P177" s="747"/>
      <c r="Q177" s="747"/>
      <c r="R177" s="747"/>
      <c r="S177" s="747"/>
      <c r="T177" s="747"/>
      <c r="U177" s="787">
        <f>C177</f>
        <v>46089</v>
      </c>
      <c r="V177" s="788"/>
      <c r="W177" s="788"/>
      <c r="X177" s="788"/>
      <c r="Y177" s="788"/>
      <c r="Z177" s="789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96" t="s">
        <v>54</v>
      </c>
      <c r="B178" s="12" t="s">
        <v>55</v>
      </c>
      <c r="C178" s="705" t="str">
        <f>VLOOKUP($C177,'2025年度(1年後期)'!$B$5:$N$207,COLUMN('2025年度(1年後期)'!$C$5),0)&amp;""</f>
        <v/>
      </c>
      <c r="D178" s="706"/>
      <c r="E178" s="713" t="str">
        <f>VLOOKUP($C177,'2025年度(2年後期)'!$B$5:$N$207,COLUMN('2025年度(2年後期)'!$C$5),0)&amp;""</f>
        <v/>
      </c>
      <c r="F178" s="706"/>
      <c r="G178" s="713" t="str">
        <f>VLOOKUP($C177,'2025年度(3年後期)'!$B$5:$N$207,COLUMN('2025年度(3年後期)'!$C$5),0)&amp;""</f>
        <v/>
      </c>
      <c r="H178" s="706"/>
      <c r="I178" s="713" t="str">
        <f>VLOOKUP($C177,'2025年度(4年後期)'!$B$5:$N$206,COLUMN('2025年度(4年後期)'!$C$5),0)&amp;""</f>
        <v/>
      </c>
      <c r="J178" s="706"/>
      <c r="K178" s="693" t="str">
        <f>VLOOKUP($C177,'2025年度(助産後期)'!$B$5:$N$207,COLUMN('2025年度(助産後期)'!$C$5),0)&amp;""</f>
        <v/>
      </c>
      <c r="L178" s="709"/>
      <c r="M178" s="723" t="str">
        <f>VLOOKUP($C177,'2025年度(M1後期)'!$B$5:$N$207,COLUMN('2025年度(M1後期)'!$C$5),0)&amp;""</f>
        <v/>
      </c>
      <c r="N178" s="709"/>
      <c r="O178" s="713" t="str">
        <f>VLOOKUP($C177,'2025年度(M2後期)'!$B$5:$N$207,COLUMN('2025年度(M2後期)'!$C$5),0)&amp;""</f>
        <v/>
      </c>
      <c r="P178" s="706"/>
      <c r="Q178" s="713" t="str">
        <f>VLOOKUP($C177,'2025年度(D1後期)'!$B$5:$N$207,COLUMN('2025年度(D1後期)'!$C$5),0)&amp;""</f>
        <v/>
      </c>
      <c r="R178" s="706"/>
      <c r="S178" s="693" t="str">
        <f>VLOOKUP($C177,'2025年度(D23後期)'!$B$5:$N$207,COLUMN('2025年度(D23後期)'!$C$5),0)&amp;""</f>
        <v/>
      </c>
      <c r="T178" s="706"/>
      <c r="U178" s="25"/>
      <c r="Z178" s="695" t="str">
        <f>A178</f>
        <v xml:space="preserve">１時限（09：20～10：50） </v>
      </c>
      <c r="AA178" s="680"/>
      <c r="AB178" s="680"/>
      <c r="AC178" s="680"/>
      <c r="AD178" s="680"/>
      <c r="AE178" s="680"/>
      <c r="AF178" s="680"/>
      <c r="AG178" s="680"/>
      <c r="AH178" s="680"/>
      <c r="AI178" s="680"/>
      <c r="AJ178" s="680"/>
      <c r="AK178" s="680"/>
      <c r="AL178" s="680"/>
      <c r="AM178" s="680"/>
      <c r="AN178" s="680"/>
      <c r="AO178" s="680"/>
      <c r="AP178" s="680"/>
      <c r="AQ178" s="680"/>
      <c r="AR178" s="680"/>
      <c r="AS178" s="680"/>
      <c r="AT178" s="680"/>
      <c r="AU178" s="680"/>
      <c r="AV178" s="680"/>
      <c r="AW178" s="680"/>
      <c r="AX178" s="680"/>
      <c r="AY178" s="680"/>
      <c r="AZ178" s="680"/>
      <c r="BA178" s="680"/>
      <c r="BB178" s="680"/>
      <c r="BC178" s="680"/>
      <c r="BD178" s="680"/>
      <c r="BE178" s="680"/>
      <c r="BF178" s="680"/>
      <c r="BG178" s="680"/>
      <c r="BH178" s="680"/>
      <c r="BI178" s="680"/>
      <c r="BJ178" s="680"/>
      <c r="BK178" s="674"/>
      <c r="BL178" s="674"/>
      <c r="BM178" s="674"/>
      <c r="BN178" s="680"/>
      <c r="BO178" s="680"/>
      <c r="BP178" s="680"/>
      <c r="BQ178" s="680"/>
      <c r="BR178" s="680"/>
      <c r="BS178" s="680"/>
      <c r="BT178" s="680"/>
      <c r="BU178" s="680"/>
      <c r="BV178" s="680"/>
      <c r="BW178" s="680"/>
    </row>
    <row r="179" spans="1:75" ht="13.5" customHeight="1">
      <c r="A179" s="696"/>
      <c r="B179" s="15" t="s">
        <v>58</v>
      </c>
      <c r="C179" s="708" t="str">
        <f>IFERROR(VLOOKUP(C178,科目・教員!$A$2:$B$349,2,0),"")</f>
        <v/>
      </c>
      <c r="D179" s="707"/>
      <c r="E179" s="716" t="str">
        <f>IFERROR(VLOOKUP(E178,科目・教員!$A$2:$B$349,2,0),"")</f>
        <v/>
      </c>
      <c r="F179" s="707"/>
      <c r="G179" s="716" t="str">
        <f>IFERROR(VLOOKUP(G178,科目・教員!$A$2:$B$349,2,0),"")</f>
        <v/>
      </c>
      <c r="H179" s="707"/>
      <c r="I179" s="716" t="str">
        <f>IFERROR(VLOOKUP(I178,科目・教員!$A$2:$B$349,2,0),"")</f>
        <v/>
      </c>
      <c r="J179" s="707"/>
      <c r="K179" s="689" t="str">
        <f>IFERROR(VLOOKUP(K178,科目・教員!$A$2:$B$349,2,0),"")</f>
        <v/>
      </c>
      <c r="L179" s="717"/>
      <c r="M179" s="718" t="str">
        <f>IFERROR(VLOOKUP(M178,科目・教員!$A$2:$B$349,2,0),"")</f>
        <v/>
      </c>
      <c r="N179" s="707"/>
      <c r="O179" s="716" t="str">
        <f>IFERROR(VLOOKUP(O178,科目・教員!$A$2:$B$349,2,0),"")</f>
        <v/>
      </c>
      <c r="P179" s="707"/>
      <c r="Q179" s="716" t="str">
        <f>IFERROR(VLOOKUP(Q178,科目・教員!$A$2:$B$349,2,0),"")</f>
        <v/>
      </c>
      <c r="R179" s="707"/>
      <c r="S179" s="689" t="str">
        <f>IFERROR(VLOOKUP(S178,科目・教員!$A$2:$B$349,2,0),"")</f>
        <v/>
      </c>
      <c r="T179" s="707"/>
      <c r="U179" s="25"/>
      <c r="Z179" s="696"/>
      <c r="AA179" s="681"/>
      <c r="AB179" s="681"/>
      <c r="AC179" s="681"/>
      <c r="AD179" s="681"/>
      <c r="AE179" s="681"/>
      <c r="AF179" s="681"/>
      <c r="AG179" s="681"/>
      <c r="AH179" s="681"/>
      <c r="AI179" s="681"/>
      <c r="AJ179" s="681"/>
      <c r="AK179" s="681"/>
      <c r="AL179" s="681"/>
      <c r="AM179" s="681"/>
      <c r="AN179" s="681"/>
      <c r="AO179" s="681"/>
      <c r="AP179" s="681"/>
      <c r="AQ179" s="681"/>
      <c r="AR179" s="681"/>
      <c r="AS179" s="681"/>
      <c r="AT179" s="681"/>
      <c r="AU179" s="681"/>
      <c r="AV179" s="681"/>
      <c r="AW179" s="681"/>
      <c r="AX179" s="681"/>
      <c r="AY179" s="681"/>
      <c r="AZ179" s="681"/>
      <c r="BA179" s="681"/>
      <c r="BB179" s="681"/>
      <c r="BC179" s="681"/>
      <c r="BD179" s="681"/>
      <c r="BE179" s="681"/>
      <c r="BF179" s="681"/>
      <c r="BG179" s="681"/>
      <c r="BH179" s="681"/>
      <c r="BI179" s="681"/>
      <c r="BJ179" s="681"/>
      <c r="BK179" s="675"/>
      <c r="BL179" s="675"/>
      <c r="BM179" s="675"/>
      <c r="BN179" s="681"/>
      <c r="BO179" s="681"/>
      <c r="BP179" s="681"/>
      <c r="BQ179" s="681"/>
      <c r="BR179" s="681"/>
      <c r="BS179" s="681"/>
      <c r="BT179" s="681"/>
      <c r="BU179" s="681"/>
      <c r="BV179" s="681"/>
      <c r="BW179" s="681"/>
    </row>
    <row r="180" spans="1:75" ht="13.5" customHeight="1">
      <c r="A180" s="696"/>
      <c r="B180" s="15" t="s">
        <v>60</v>
      </c>
      <c r="C180" s="708" t="str">
        <f>VLOOKUP($C177,'2025年度(1年後期)'!$B$5:$N$207,COLUMN('2025年度(1年後期)'!$C$5)+1,0)&amp;""</f>
        <v/>
      </c>
      <c r="D180" s="707"/>
      <c r="E180" s="716" t="str">
        <f>VLOOKUP($C177,'2025年度(2年後期)'!$B$5:$N$207,COLUMN('2025年度(2年後期)'!$C$5)+1,0)&amp;""</f>
        <v/>
      </c>
      <c r="F180" s="707"/>
      <c r="G180" s="716" t="str">
        <f>VLOOKUP($C177,'2025年度(3年後期)'!$B$5:$N$207,COLUMN('2025年度(3年後期)'!$C$5)+1,0)&amp;""</f>
        <v/>
      </c>
      <c r="H180" s="707"/>
      <c r="I180" s="716" t="str">
        <f>VLOOKUP($C177,'2025年度(4年後期)'!$B$5:$N$206,COLUMN('2025年度(4年後期)'!$C$5)+1,0)&amp;""</f>
        <v/>
      </c>
      <c r="J180" s="707"/>
      <c r="K180" s="689" t="str">
        <f>VLOOKUP($C177,'2025年度(助産後期)'!$B$5:$N$207,COLUMN('2025年度(助産後期)'!$C$5)+1,0)&amp;""</f>
        <v/>
      </c>
      <c r="L180" s="717"/>
      <c r="M180" s="718" t="str">
        <f>VLOOKUP($C177,'2025年度(M1後期)'!$B$5:$N$207,COLUMN('2025年度(M1後期)'!$C$5)+1,0)&amp;""</f>
        <v/>
      </c>
      <c r="N180" s="707"/>
      <c r="O180" s="716" t="str">
        <f>VLOOKUP($C177,'2025年度(M2後期)'!$B$5:$N$207,COLUMN('2025年度(M2後期)'!$C$5)+1,0)&amp;""</f>
        <v/>
      </c>
      <c r="P180" s="707"/>
      <c r="Q180" s="716" t="str">
        <f>VLOOKUP($C177,'2025年度(D1後期)'!$B$5:$N$207,COLUMN('2025年度(D1後期)'!$C$5)+1,0)&amp;""</f>
        <v/>
      </c>
      <c r="R180" s="707"/>
      <c r="S180" s="689" t="str">
        <f>VLOOKUP($C177,'2025年度(D23後期)'!$B$5:$N$207,COLUMN('2025年度(D23後期)'!$C$5)+1,0)&amp;""</f>
        <v/>
      </c>
      <c r="T180" s="707"/>
      <c r="U180" s="25"/>
      <c r="Z180" s="696"/>
      <c r="AA180" s="681"/>
      <c r="AB180" s="681"/>
      <c r="AC180" s="681"/>
      <c r="AD180" s="681"/>
      <c r="AE180" s="681"/>
      <c r="AF180" s="681"/>
      <c r="AG180" s="681"/>
      <c r="AH180" s="681"/>
      <c r="AI180" s="681"/>
      <c r="AJ180" s="681"/>
      <c r="AK180" s="681"/>
      <c r="AL180" s="681"/>
      <c r="AM180" s="681"/>
      <c r="AN180" s="681"/>
      <c r="AO180" s="681"/>
      <c r="AP180" s="681"/>
      <c r="AQ180" s="681"/>
      <c r="AR180" s="681"/>
      <c r="AS180" s="681"/>
      <c r="AT180" s="681"/>
      <c r="AU180" s="681"/>
      <c r="AV180" s="681"/>
      <c r="AW180" s="681"/>
      <c r="AX180" s="681"/>
      <c r="AY180" s="681"/>
      <c r="AZ180" s="681"/>
      <c r="BA180" s="681"/>
      <c r="BB180" s="681"/>
      <c r="BC180" s="681"/>
      <c r="BD180" s="681"/>
      <c r="BE180" s="681"/>
      <c r="BF180" s="681"/>
      <c r="BG180" s="681"/>
      <c r="BH180" s="681"/>
      <c r="BI180" s="681"/>
      <c r="BJ180" s="681"/>
      <c r="BK180" s="675"/>
      <c r="BL180" s="675"/>
      <c r="BM180" s="675"/>
      <c r="BN180" s="681"/>
      <c r="BO180" s="681"/>
      <c r="BP180" s="681"/>
      <c r="BQ180" s="681"/>
      <c r="BR180" s="681"/>
      <c r="BS180" s="681"/>
      <c r="BT180" s="681"/>
      <c r="BU180" s="681"/>
      <c r="BV180" s="681"/>
      <c r="BW180" s="681"/>
    </row>
    <row r="181" spans="1:75" ht="13.5" customHeight="1">
      <c r="A181" s="697"/>
      <c r="B181" s="16" t="s">
        <v>62</v>
      </c>
      <c r="C181" s="687"/>
      <c r="D181" s="719"/>
      <c r="E181" s="684"/>
      <c r="F181" s="719"/>
      <c r="G181" s="684"/>
      <c r="H181" s="719"/>
      <c r="I181" s="684"/>
      <c r="J181" s="719"/>
      <c r="K181" s="686"/>
      <c r="L181" s="720"/>
      <c r="M181" s="721"/>
      <c r="N181" s="719"/>
      <c r="O181" s="684"/>
      <c r="P181" s="719"/>
      <c r="Q181" s="684"/>
      <c r="R181" s="719"/>
      <c r="S181" s="686"/>
      <c r="T181" s="719"/>
      <c r="U181" s="25"/>
      <c r="Z181" s="697"/>
      <c r="AA181" s="682"/>
      <c r="AB181" s="682"/>
      <c r="AC181" s="682"/>
      <c r="AD181" s="682"/>
      <c r="AE181" s="682"/>
      <c r="AF181" s="682"/>
      <c r="AG181" s="682"/>
      <c r="AH181" s="682"/>
      <c r="AI181" s="682"/>
      <c r="AJ181" s="682"/>
      <c r="AK181" s="682"/>
      <c r="AL181" s="682"/>
      <c r="AM181" s="682"/>
      <c r="AN181" s="682"/>
      <c r="AO181" s="682"/>
      <c r="AP181" s="682"/>
      <c r="AQ181" s="682"/>
      <c r="AR181" s="682"/>
      <c r="AS181" s="682"/>
      <c r="AT181" s="682"/>
      <c r="AU181" s="682"/>
      <c r="AV181" s="682"/>
      <c r="AW181" s="682"/>
      <c r="AX181" s="682"/>
      <c r="AY181" s="682"/>
      <c r="AZ181" s="682"/>
      <c r="BA181" s="682"/>
      <c r="BB181" s="682"/>
      <c r="BC181" s="682"/>
      <c r="BD181" s="682"/>
      <c r="BE181" s="682"/>
      <c r="BF181" s="682"/>
      <c r="BG181" s="682"/>
      <c r="BH181" s="682"/>
      <c r="BI181" s="682"/>
      <c r="BJ181" s="682"/>
      <c r="BK181" s="676"/>
      <c r="BL181" s="676"/>
      <c r="BM181" s="676"/>
      <c r="BN181" s="682"/>
      <c r="BO181" s="682"/>
      <c r="BP181" s="682"/>
      <c r="BQ181" s="682"/>
      <c r="BR181" s="682"/>
      <c r="BS181" s="682"/>
      <c r="BT181" s="682"/>
      <c r="BU181" s="682"/>
      <c r="BV181" s="682"/>
      <c r="BW181" s="682"/>
    </row>
    <row r="182" spans="1:75" ht="13.5" customHeight="1">
      <c r="A182" s="696" t="s">
        <v>64</v>
      </c>
      <c r="B182" s="15" t="s">
        <v>55</v>
      </c>
      <c r="C182" s="705" t="str">
        <f>VLOOKUP($C177,'2025年度(1年後期)'!$B$5:$N$207,COLUMN('2025年度(1年後期)'!$E$5),0)&amp;""</f>
        <v/>
      </c>
      <c r="D182" s="706"/>
      <c r="E182" s="713" t="str">
        <f>VLOOKUP($C177,'2025年度(2年後期)'!$B$5:$N$207,COLUMN('2025年度(2年後期)'!$E$5),0)&amp;""</f>
        <v/>
      </c>
      <c r="F182" s="706"/>
      <c r="G182" s="713" t="str">
        <f>VLOOKUP($C177,'2025年度(3年後期)'!$B$5:$N$207,COLUMN('2025年度(3年後期)'!$E$5),0)&amp;""</f>
        <v/>
      </c>
      <c r="H182" s="706"/>
      <c r="I182" s="713" t="str">
        <f>VLOOKUP($C177,'2025年度(4年後期)'!$B$5:$N$206,COLUMN('2025年度(4年後期)'!$E$5),0)&amp;""</f>
        <v/>
      </c>
      <c r="J182" s="706"/>
      <c r="K182" s="693" t="str">
        <f>VLOOKUP($C177,'2025年度(助産後期)'!$B$5:$N$207,COLUMN('2025年度(助産後期)'!$E$5),0)&amp;""</f>
        <v/>
      </c>
      <c r="L182" s="709"/>
      <c r="M182" s="705" t="str">
        <f>VLOOKUP($C177,'2025年度(M1後期)'!$B$5:$N$207,COLUMN('2025年度(M1後期)'!$E$5),0)&amp;""</f>
        <v/>
      </c>
      <c r="N182" s="706"/>
      <c r="O182" s="693" t="str">
        <f>VLOOKUP($C177,'2025年度(M2後期)'!$B$5:$N$207,COLUMN('2025年度(M2後期)'!$E$5),0)&amp;""</f>
        <v/>
      </c>
      <c r="P182" s="706"/>
      <c r="Q182" s="693" t="str">
        <f>VLOOKUP($C177,'2025年度(D1後期)'!$B$5:$N$207,COLUMN('2025年度(D1後期)'!$E$5),0)&amp;""</f>
        <v/>
      </c>
      <c r="R182" s="706"/>
      <c r="S182" s="693" t="str">
        <f>VLOOKUP($C177,'2025年度(D23後期)'!$B$5:$N$207,COLUMN('2025年度(D23後期)'!$E$5),0)&amp;""</f>
        <v/>
      </c>
      <c r="T182" s="706"/>
      <c r="U182" s="21"/>
      <c r="Z182" s="696" t="str">
        <f>A182</f>
        <v>２時限（11：00～12：30）</v>
      </c>
      <c r="AA182" s="680"/>
      <c r="AB182" s="680"/>
      <c r="AC182" s="680"/>
      <c r="AD182" s="680"/>
      <c r="AE182" s="680"/>
      <c r="AF182" s="680"/>
      <c r="AG182" s="680"/>
      <c r="AH182" s="680"/>
      <c r="AI182" s="680"/>
      <c r="AJ182" s="680"/>
      <c r="AK182" s="680"/>
      <c r="AL182" s="680"/>
      <c r="AM182" s="680"/>
      <c r="AN182" s="680"/>
      <c r="AO182" s="680"/>
      <c r="AP182" s="680"/>
      <c r="AQ182" s="680"/>
      <c r="AR182" s="680"/>
      <c r="AS182" s="680"/>
      <c r="AT182" s="680"/>
      <c r="AU182" s="680"/>
      <c r="AV182" s="680"/>
      <c r="AW182" s="680"/>
      <c r="AX182" s="680"/>
      <c r="AY182" s="680"/>
      <c r="AZ182" s="680"/>
      <c r="BA182" s="680"/>
      <c r="BB182" s="680"/>
      <c r="BC182" s="680"/>
      <c r="BD182" s="680"/>
      <c r="BE182" s="680"/>
      <c r="BF182" s="680"/>
      <c r="BG182" s="680"/>
      <c r="BH182" s="680"/>
      <c r="BI182" s="680"/>
      <c r="BJ182" s="680"/>
      <c r="BK182" s="674"/>
      <c r="BL182" s="674"/>
      <c r="BM182" s="674"/>
      <c r="BN182" s="680"/>
      <c r="BO182" s="680"/>
      <c r="BP182" s="680"/>
      <c r="BQ182" s="680"/>
      <c r="BR182" s="680"/>
      <c r="BS182" s="680"/>
      <c r="BT182" s="680"/>
      <c r="BU182" s="680"/>
      <c r="BV182" s="680"/>
      <c r="BW182" s="680"/>
    </row>
    <row r="183" spans="1:75" ht="13.5" customHeight="1">
      <c r="A183" s="696"/>
      <c r="B183" s="15" t="s">
        <v>58</v>
      </c>
      <c r="C183" s="708" t="str">
        <f>IFERROR(VLOOKUP(C182,科目・教員!$A$2:$B$349,2,0),"")</f>
        <v/>
      </c>
      <c r="D183" s="707"/>
      <c r="E183" s="716" t="str">
        <f>IFERROR(VLOOKUP(E182,科目・教員!$A$2:$B$349,2,0),"")</f>
        <v/>
      </c>
      <c r="F183" s="707"/>
      <c r="G183" s="716" t="str">
        <f>IFERROR(VLOOKUP(G182,科目・教員!$A$2:$B$349,2,0),"")</f>
        <v/>
      </c>
      <c r="H183" s="707"/>
      <c r="I183" s="716" t="str">
        <f>IFERROR(VLOOKUP(I182,科目・教員!$A$2:$B$349,2,0),"")</f>
        <v/>
      </c>
      <c r="J183" s="707"/>
      <c r="K183" s="689" t="str">
        <f>IFERROR(VLOOKUP(K182,科目・教員!$A$2:$B$349,2,0),"")</f>
        <v/>
      </c>
      <c r="L183" s="717"/>
      <c r="M183" s="708" t="str">
        <f>IFERROR(VLOOKUP(M182,科目・教員!$A$2:$B$349,2,0),"")</f>
        <v/>
      </c>
      <c r="N183" s="707"/>
      <c r="O183" s="689" t="str">
        <f>IFERROR(VLOOKUP(O182,科目・教員!$A$2:$B$349,2,0),"")</f>
        <v/>
      </c>
      <c r="P183" s="707"/>
      <c r="Q183" s="689" t="str">
        <f>IFERROR(VLOOKUP(Q182,科目・教員!$A$2:$B$349,2,0),"")</f>
        <v/>
      </c>
      <c r="R183" s="707"/>
      <c r="S183" s="689" t="str">
        <f>IFERROR(VLOOKUP(S182,科目・教員!$A$2:$B$349,2,0),"")</f>
        <v/>
      </c>
      <c r="T183" s="707"/>
      <c r="U183" s="21"/>
      <c r="Z183" s="696"/>
      <c r="AA183" s="681"/>
      <c r="AB183" s="681"/>
      <c r="AC183" s="681"/>
      <c r="AD183" s="681"/>
      <c r="AE183" s="681"/>
      <c r="AF183" s="681"/>
      <c r="AG183" s="681"/>
      <c r="AH183" s="681"/>
      <c r="AI183" s="681"/>
      <c r="AJ183" s="681"/>
      <c r="AK183" s="681"/>
      <c r="AL183" s="681"/>
      <c r="AM183" s="681"/>
      <c r="AN183" s="681"/>
      <c r="AO183" s="681"/>
      <c r="AP183" s="681"/>
      <c r="AQ183" s="681"/>
      <c r="AR183" s="681"/>
      <c r="AS183" s="681"/>
      <c r="AT183" s="681"/>
      <c r="AU183" s="681"/>
      <c r="AV183" s="681"/>
      <c r="AW183" s="681"/>
      <c r="AX183" s="681"/>
      <c r="AY183" s="681"/>
      <c r="AZ183" s="681"/>
      <c r="BA183" s="681"/>
      <c r="BB183" s="681"/>
      <c r="BC183" s="681"/>
      <c r="BD183" s="681"/>
      <c r="BE183" s="681"/>
      <c r="BF183" s="681"/>
      <c r="BG183" s="681"/>
      <c r="BH183" s="681"/>
      <c r="BI183" s="681"/>
      <c r="BJ183" s="681"/>
      <c r="BK183" s="675"/>
      <c r="BL183" s="675"/>
      <c r="BM183" s="675"/>
      <c r="BN183" s="681"/>
      <c r="BO183" s="681"/>
      <c r="BP183" s="681"/>
      <c r="BQ183" s="681"/>
      <c r="BR183" s="681"/>
      <c r="BS183" s="681"/>
      <c r="BT183" s="681"/>
      <c r="BU183" s="681"/>
      <c r="BV183" s="681"/>
      <c r="BW183" s="681"/>
    </row>
    <row r="184" spans="1:75" ht="13.5" customHeight="1">
      <c r="A184" s="696"/>
      <c r="B184" s="15" t="s">
        <v>60</v>
      </c>
      <c r="C184" s="708" t="str">
        <f>VLOOKUP($C177,'2025年度(1年後期)'!$B$5:$N$207,COLUMN('2025年度(1年後期)'!$E$5)+1,0)&amp;""</f>
        <v/>
      </c>
      <c r="D184" s="707"/>
      <c r="E184" s="716" t="str">
        <f>VLOOKUP($C177,'2025年度(2年後期)'!$B$5:$N$207,COLUMN('2025年度(2年後期)'!$E$5)+1,0)&amp;""</f>
        <v/>
      </c>
      <c r="F184" s="707"/>
      <c r="G184" s="716" t="str">
        <f>VLOOKUP($C177,'2025年度(3年後期)'!$B$5:$N$207,COLUMN('2025年度(3年後期)'!$E$5)+1,0)&amp;""</f>
        <v/>
      </c>
      <c r="H184" s="707"/>
      <c r="I184" s="716" t="str">
        <f>VLOOKUP($C177,'2025年度(4年後期)'!$B$5:$N$206,COLUMN('2025年度(4年後期)'!$E$5)+1,0)&amp;""</f>
        <v/>
      </c>
      <c r="J184" s="707"/>
      <c r="K184" s="689" t="str">
        <f>VLOOKUP($C177,'2025年度(助産後期)'!$B$5:$N$207,COLUMN('2025年度(助産後期)'!$E$5)+1,0)&amp;""</f>
        <v/>
      </c>
      <c r="L184" s="717"/>
      <c r="M184" s="708" t="str">
        <f>VLOOKUP($C177,'2025年度(M1後期)'!$B$5:$N$207,COLUMN('2025年度(M1後期)'!$E$5)+1,0)&amp;""</f>
        <v/>
      </c>
      <c r="N184" s="707"/>
      <c r="O184" s="689" t="str">
        <f>VLOOKUP($C177,'2025年度(M2後期)'!$B$5:$N$207,COLUMN('2025年度(M2後期)'!$E$5)+1,0)&amp;""</f>
        <v/>
      </c>
      <c r="P184" s="707"/>
      <c r="Q184" s="689" t="str">
        <f>VLOOKUP($C177,'2025年度(D1後期)'!$B$5:$N$207,COLUMN('2025年度(D1後期)'!$E$5)+1,0)&amp;""</f>
        <v/>
      </c>
      <c r="R184" s="707"/>
      <c r="S184" s="689" t="str">
        <f>VLOOKUP($C177,'2025年度(D23後期)'!$B$5:$N$207,COLUMN('2025年度(D23後期)'!$E$5)+1,0)&amp;""</f>
        <v/>
      </c>
      <c r="T184" s="707"/>
      <c r="U184" s="21"/>
      <c r="Z184" s="696"/>
      <c r="AA184" s="681"/>
      <c r="AB184" s="681"/>
      <c r="AC184" s="681"/>
      <c r="AD184" s="681"/>
      <c r="AE184" s="681"/>
      <c r="AF184" s="681"/>
      <c r="AG184" s="681"/>
      <c r="AH184" s="681"/>
      <c r="AI184" s="681"/>
      <c r="AJ184" s="681"/>
      <c r="AK184" s="681"/>
      <c r="AL184" s="681"/>
      <c r="AM184" s="681"/>
      <c r="AN184" s="681"/>
      <c r="AO184" s="681"/>
      <c r="AP184" s="681"/>
      <c r="AQ184" s="681"/>
      <c r="AR184" s="681"/>
      <c r="AS184" s="681"/>
      <c r="AT184" s="681"/>
      <c r="AU184" s="681"/>
      <c r="AV184" s="681"/>
      <c r="AW184" s="681"/>
      <c r="AX184" s="681"/>
      <c r="AY184" s="681"/>
      <c r="AZ184" s="681"/>
      <c r="BA184" s="681"/>
      <c r="BB184" s="681"/>
      <c r="BC184" s="681"/>
      <c r="BD184" s="681"/>
      <c r="BE184" s="681"/>
      <c r="BF184" s="681"/>
      <c r="BG184" s="681"/>
      <c r="BH184" s="681"/>
      <c r="BI184" s="681"/>
      <c r="BJ184" s="681"/>
      <c r="BK184" s="675"/>
      <c r="BL184" s="675"/>
      <c r="BM184" s="675"/>
      <c r="BN184" s="681"/>
      <c r="BO184" s="681"/>
      <c r="BP184" s="681"/>
      <c r="BQ184" s="681"/>
      <c r="BR184" s="681"/>
      <c r="BS184" s="681"/>
      <c r="BT184" s="681"/>
      <c r="BU184" s="681"/>
      <c r="BV184" s="681"/>
      <c r="BW184" s="681"/>
    </row>
    <row r="185" spans="1:75" ht="13.5" customHeight="1">
      <c r="A185" s="712"/>
      <c r="B185" s="16" t="s">
        <v>62</v>
      </c>
      <c r="C185" s="687"/>
      <c r="D185" s="685"/>
      <c r="E185" s="684"/>
      <c r="F185" s="685"/>
      <c r="G185" s="684"/>
      <c r="H185" s="685"/>
      <c r="I185" s="684"/>
      <c r="J185" s="685"/>
      <c r="K185" s="686"/>
      <c r="L185" s="686"/>
      <c r="M185" s="687"/>
      <c r="N185" s="685"/>
      <c r="O185" s="686"/>
      <c r="P185" s="685"/>
      <c r="Q185" s="686"/>
      <c r="R185" s="685"/>
      <c r="S185" s="686"/>
      <c r="T185" s="685"/>
      <c r="U185" s="21"/>
      <c r="Z185" s="697"/>
      <c r="AA185" s="682"/>
      <c r="AB185" s="682"/>
      <c r="AC185" s="682"/>
      <c r="AD185" s="682"/>
      <c r="AE185" s="682"/>
      <c r="AF185" s="682"/>
      <c r="AG185" s="682"/>
      <c r="AH185" s="682"/>
      <c r="AI185" s="682"/>
      <c r="AJ185" s="682"/>
      <c r="AK185" s="682"/>
      <c r="AL185" s="682"/>
      <c r="AM185" s="682"/>
      <c r="AN185" s="682"/>
      <c r="AO185" s="682"/>
      <c r="AP185" s="682"/>
      <c r="AQ185" s="682"/>
      <c r="AR185" s="682"/>
      <c r="AS185" s="682"/>
      <c r="AT185" s="682"/>
      <c r="AU185" s="682"/>
      <c r="AV185" s="682"/>
      <c r="AW185" s="682"/>
      <c r="AX185" s="682"/>
      <c r="AY185" s="682"/>
      <c r="AZ185" s="682"/>
      <c r="BA185" s="682"/>
      <c r="BB185" s="682"/>
      <c r="BC185" s="682"/>
      <c r="BD185" s="682"/>
      <c r="BE185" s="682"/>
      <c r="BF185" s="682"/>
      <c r="BG185" s="682"/>
      <c r="BH185" s="682"/>
      <c r="BI185" s="682"/>
      <c r="BJ185" s="682"/>
      <c r="BK185" s="676"/>
      <c r="BL185" s="676"/>
      <c r="BM185" s="676"/>
      <c r="BN185" s="682"/>
      <c r="BO185" s="682"/>
      <c r="BP185" s="682"/>
      <c r="BQ185" s="682"/>
      <c r="BR185" s="682"/>
      <c r="BS185" s="682"/>
      <c r="BT185" s="682"/>
      <c r="BU185" s="682"/>
      <c r="BV185" s="682"/>
      <c r="BW185" s="682"/>
    </row>
    <row r="186" spans="1:75" ht="13.5" customHeight="1">
      <c r="A186" s="695" t="s">
        <v>70</v>
      </c>
      <c r="B186" s="17" t="s">
        <v>71</v>
      </c>
      <c r="C186" s="705"/>
      <c r="D186" s="706"/>
      <c r="E186" s="713"/>
      <c r="F186" s="706"/>
      <c r="G186" s="713"/>
      <c r="H186" s="706"/>
      <c r="I186" s="713"/>
      <c r="J186" s="706"/>
      <c r="K186" s="693"/>
      <c r="L186" s="709"/>
      <c r="M186" s="705"/>
      <c r="N186" s="706"/>
      <c r="O186" s="693"/>
      <c r="P186" s="706"/>
      <c r="Q186" s="693"/>
      <c r="R186" s="706"/>
      <c r="S186" s="693"/>
      <c r="T186" s="706"/>
      <c r="U186" s="21"/>
      <c r="Z186" s="696" t="str">
        <f>A186</f>
        <v>昼休み（12：30～13：30）</v>
      </c>
      <c r="AA186" s="680"/>
      <c r="AB186" s="680"/>
      <c r="AC186" s="680"/>
      <c r="AD186" s="680"/>
      <c r="AE186" s="680"/>
      <c r="AF186" s="680"/>
      <c r="AG186" s="680"/>
      <c r="AH186" s="680"/>
      <c r="AI186" s="680"/>
      <c r="AJ186" s="680"/>
      <c r="AK186" s="680"/>
      <c r="AL186" s="680"/>
      <c r="AM186" s="680"/>
      <c r="AN186" s="680"/>
      <c r="AO186" s="680"/>
      <c r="AP186" s="680"/>
      <c r="AQ186" s="680"/>
      <c r="AR186" s="680"/>
      <c r="AS186" s="680"/>
      <c r="AT186" s="680"/>
      <c r="AU186" s="680"/>
      <c r="AV186" s="680"/>
      <c r="AW186" s="680"/>
      <c r="AX186" s="680"/>
      <c r="AY186" s="680"/>
      <c r="AZ186" s="680"/>
      <c r="BA186" s="680"/>
      <c r="BB186" s="680"/>
      <c r="BC186" s="680"/>
      <c r="BD186" s="680"/>
      <c r="BE186" s="680"/>
      <c r="BF186" s="680"/>
      <c r="BG186" s="680"/>
      <c r="BH186" s="680"/>
      <c r="BI186" s="680"/>
      <c r="BJ186" s="680"/>
      <c r="BK186" s="674"/>
      <c r="BL186" s="674"/>
      <c r="BM186" s="674"/>
      <c r="BN186" s="680"/>
      <c r="BO186" s="680"/>
      <c r="BP186" s="680"/>
      <c r="BQ186" s="680"/>
      <c r="BR186" s="680"/>
      <c r="BS186" s="680"/>
      <c r="BT186" s="680"/>
      <c r="BU186" s="680"/>
      <c r="BV186" s="680"/>
      <c r="BW186" s="680"/>
    </row>
    <row r="187" spans="1:75" ht="13.5" customHeight="1">
      <c r="A187" s="696"/>
      <c r="B187" s="17" t="s">
        <v>73</v>
      </c>
      <c r="C187" s="708"/>
      <c r="D187" s="707"/>
      <c r="E187" s="716"/>
      <c r="F187" s="707"/>
      <c r="G187" s="716"/>
      <c r="H187" s="707"/>
      <c r="I187" s="716"/>
      <c r="J187" s="707"/>
      <c r="K187" s="689"/>
      <c r="L187" s="717"/>
      <c r="M187" s="708"/>
      <c r="N187" s="707"/>
      <c r="O187" s="689"/>
      <c r="P187" s="707"/>
      <c r="Q187" s="689"/>
      <c r="R187" s="707"/>
      <c r="S187" s="689"/>
      <c r="T187" s="707"/>
      <c r="U187" s="21"/>
      <c r="Z187" s="696"/>
      <c r="AA187" s="681"/>
      <c r="AB187" s="681"/>
      <c r="AC187" s="681"/>
      <c r="AD187" s="681"/>
      <c r="AE187" s="681"/>
      <c r="AF187" s="681"/>
      <c r="AG187" s="681"/>
      <c r="AH187" s="681"/>
      <c r="AI187" s="681"/>
      <c r="AJ187" s="681"/>
      <c r="AK187" s="681"/>
      <c r="AL187" s="681"/>
      <c r="AM187" s="681"/>
      <c r="AN187" s="681"/>
      <c r="AO187" s="681"/>
      <c r="AP187" s="681"/>
      <c r="AQ187" s="681"/>
      <c r="AR187" s="681"/>
      <c r="AS187" s="681"/>
      <c r="AT187" s="681"/>
      <c r="AU187" s="681"/>
      <c r="AV187" s="681"/>
      <c r="AW187" s="681"/>
      <c r="AX187" s="681"/>
      <c r="AY187" s="681"/>
      <c r="AZ187" s="681"/>
      <c r="BA187" s="681"/>
      <c r="BB187" s="681"/>
      <c r="BC187" s="681"/>
      <c r="BD187" s="681"/>
      <c r="BE187" s="681"/>
      <c r="BF187" s="681"/>
      <c r="BG187" s="681"/>
      <c r="BH187" s="681"/>
      <c r="BI187" s="681"/>
      <c r="BJ187" s="681"/>
      <c r="BK187" s="675"/>
      <c r="BL187" s="675"/>
      <c r="BM187" s="675"/>
      <c r="BN187" s="681"/>
      <c r="BO187" s="681"/>
      <c r="BP187" s="681"/>
      <c r="BQ187" s="681"/>
      <c r="BR187" s="681"/>
      <c r="BS187" s="681"/>
      <c r="BT187" s="681"/>
      <c r="BU187" s="681"/>
      <c r="BV187" s="681"/>
      <c r="BW187" s="681"/>
    </row>
    <row r="188" spans="1:75" ht="13.5" customHeight="1">
      <c r="A188" s="696"/>
      <c r="B188" s="17" t="s">
        <v>60</v>
      </c>
      <c r="C188" s="708"/>
      <c r="D188" s="707"/>
      <c r="E188" s="716"/>
      <c r="F188" s="707"/>
      <c r="G188" s="716"/>
      <c r="H188" s="707"/>
      <c r="I188" s="716"/>
      <c r="J188" s="707"/>
      <c r="K188" s="689"/>
      <c r="L188" s="717"/>
      <c r="M188" s="708"/>
      <c r="N188" s="707"/>
      <c r="O188" s="689"/>
      <c r="P188" s="707"/>
      <c r="Q188" s="689"/>
      <c r="R188" s="707"/>
      <c r="S188" s="689"/>
      <c r="T188" s="707"/>
      <c r="U188" s="21"/>
      <c r="Z188" s="696"/>
      <c r="AA188" s="681"/>
      <c r="AB188" s="681"/>
      <c r="AC188" s="681"/>
      <c r="AD188" s="681"/>
      <c r="AE188" s="681"/>
      <c r="AF188" s="681"/>
      <c r="AG188" s="681"/>
      <c r="AH188" s="681"/>
      <c r="AI188" s="681"/>
      <c r="AJ188" s="681"/>
      <c r="AK188" s="681"/>
      <c r="AL188" s="681"/>
      <c r="AM188" s="681"/>
      <c r="AN188" s="681"/>
      <c r="AO188" s="681"/>
      <c r="AP188" s="681"/>
      <c r="AQ188" s="681"/>
      <c r="AR188" s="681"/>
      <c r="AS188" s="681"/>
      <c r="AT188" s="681"/>
      <c r="AU188" s="681"/>
      <c r="AV188" s="681"/>
      <c r="AW188" s="681"/>
      <c r="AX188" s="681"/>
      <c r="AY188" s="681"/>
      <c r="AZ188" s="681"/>
      <c r="BA188" s="681"/>
      <c r="BB188" s="681"/>
      <c r="BC188" s="681"/>
      <c r="BD188" s="681"/>
      <c r="BE188" s="681"/>
      <c r="BF188" s="681"/>
      <c r="BG188" s="681"/>
      <c r="BH188" s="681"/>
      <c r="BI188" s="681"/>
      <c r="BJ188" s="681"/>
      <c r="BK188" s="675"/>
      <c r="BL188" s="675"/>
      <c r="BM188" s="675"/>
      <c r="BN188" s="681"/>
      <c r="BO188" s="681"/>
      <c r="BP188" s="681"/>
      <c r="BQ188" s="681"/>
      <c r="BR188" s="681"/>
      <c r="BS188" s="681"/>
      <c r="BT188" s="681"/>
      <c r="BU188" s="681"/>
      <c r="BV188" s="681"/>
      <c r="BW188" s="681"/>
    </row>
    <row r="189" spans="1:75" ht="13.5" customHeight="1">
      <c r="A189" s="697"/>
      <c r="B189" s="18" t="s">
        <v>62</v>
      </c>
      <c r="C189" s="714"/>
      <c r="D189" s="711"/>
      <c r="E189" s="715"/>
      <c r="F189" s="711"/>
      <c r="G189" s="715"/>
      <c r="H189" s="711"/>
      <c r="I189" s="715"/>
      <c r="J189" s="711"/>
      <c r="K189" s="710"/>
      <c r="L189" s="710"/>
      <c r="M189" s="714"/>
      <c r="N189" s="711"/>
      <c r="O189" s="710"/>
      <c r="P189" s="711"/>
      <c r="Q189" s="710"/>
      <c r="R189" s="711"/>
      <c r="S189" s="710"/>
      <c r="T189" s="711"/>
      <c r="U189" s="21"/>
      <c r="Z189" s="697"/>
      <c r="AA189" s="682"/>
      <c r="AB189" s="682"/>
      <c r="AC189" s="682"/>
      <c r="AD189" s="682"/>
      <c r="AE189" s="682"/>
      <c r="AF189" s="682"/>
      <c r="AG189" s="682"/>
      <c r="AH189" s="682"/>
      <c r="AI189" s="682"/>
      <c r="AJ189" s="682"/>
      <c r="AK189" s="682"/>
      <c r="AL189" s="682"/>
      <c r="AM189" s="682"/>
      <c r="AN189" s="682"/>
      <c r="AO189" s="682"/>
      <c r="AP189" s="682"/>
      <c r="AQ189" s="682"/>
      <c r="AR189" s="682"/>
      <c r="AS189" s="682"/>
      <c r="AT189" s="682"/>
      <c r="AU189" s="682"/>
      <c r="AV189" s="682"/>
      <c r="AW189" s="682"/>
      <c r="AX189" s="682"/>
      <c r="AY189" s="682"/>
      <c r="AZ189" s="682"/>
      <c r="BA189" s="682"/>
      <c r="BB189" s="682"/>
      <c r="BC189" s="682"/>
      <c r="BD189" s="682"/>
      <c r="BE189" s="682"/>
      <c r="BF189" s="682"/>
      <c r="BG189" s="682"/>
      <c r="BH189" s="682"/>
      <c r="BI189" s="682"/>
      <c r="BJ189" s="682"/>
      <c r="BK189" s="676"/>
      <c r="BL189" s="676"/>
      <c r="BM189" s="676"/>
      <c r="BN189" s="682"/>
      <c r="BO189" s="682"/>
      <c r="BP189" s="682"/>
      <c r="BQ189" s="682"/>
      <c r="BR189" s="682"/>
      <c r="BS189" s="682"/>
      <c r="BT189" s="682"/>
      <c r="BU189" s="682"/>
      <c r="BV189" s="682"/>
      <c r="BW189" s="682"/>
    </row>
    <row r="190" spans="1:75" ht="13.5" customHeight="1">
      <c r="A190" s="696" t="s">
        <v>74</v>
      </c>
      <c r="B190" s="15" t="s">
        <v>55</v>
      </c>
      <c r="C190" s="692" t="str">
        <f>VLOOKUP($C177,'2025年度(1年後期)'!$B$5:$N$207,COLUMN('2025年度(1年後期)'!$G$5),0)&amp;""</f>
        <v/>
      </c>
      <c r="D190" s="693"/>
      <c r="E190" s="698" t="str">
        <f>VLOOKUP($C177,'2025年度(2年後期)'!$B$5:$N$207,COLUMN('2025年度(2年後期)'!$G$5),0)&amp;""</f>
        <v/>
      </c>
      <c r="F190" s="693"/>
      <c r="G190" s="698" t="str">
        <f>VLOOKUP($C177,'2025年度(3年後期)'!$B$5:$N$207,COLUMN('2025年度(3年後期)'!$G$5),0)&amp;""</f>
        <v/>
      </c>
      <c r="H190" s="693"/>
      <c r="I190" s="698" t="str">
        <f>VLOOKUP($C177,'2025年度(4年後期)'!$B$5:$N$206,COLUMN('2025年度(4年後期)'!$G$5),0)&amp;""</f>
        <v/>
      </c>
      <c r="J190" s="693"/>
      <c r="K190" s="694" t="str">
        <f>VLOOKUP($C177,'2025年度(助産後期)'!$B$5:$N$207,COLUMN('2025年度(助産後期)'!$G$5),0)&amp;""</f>
        <v/>
      </c>
      <c r="L190" s="694"/>
      <c r="M190" s="692" t="str">
        <f>VLOOKUP($C177,'2025年度(M1後期)'!$B$5:$N$207,COLUMN('2025年度(M1後期)'!$G$5),0)&amp;""</f>
        <v/>
      </c>
      <c r="N190" s="693"/>
      <c r="O190" s="694" t="str">
        <f>VLOOKUP($C177,'2025年度(M2後期)'!$B$5:$N$207,COLUMN('2025年度(M2後期)'!$G$5),0)&amp;""</f>
        <v/>
      </c>
      <c r="P190" s="693"/>
      <c r="Q190" s="694" t="str">
        <f>VLOOKUP($C177,'2025年度(D1後期)'!$B$5:$N$207,COLUMN('2025年度(D1後期)'!$G$5),0)&amp;""</f>
        <v/>
      </c>
      <c r="R190" s="693"/>
      <c r="S190" s="694" t="str">
        <f>VLOOKUP($C177,'2025年度(D23後期)'!$B$5:$N$207,COLUMN('2025年度(D23後期)'!$G$5),0)&amp;""</f>
        <v/>
      </c>
      <c r="T190" s="693"/>
      <c r="U190" s="21"/>
      <c r="Z190" s="696" t="str">
        <f>A190</f>
        <v>３時限（13：30～15：00）</v>
      </c>
      <c r="AA190" s="680"/>
      <c r="AB190" s="680"/>
      <c r="AC190" s="680"/>
      <c r="AD190" s="680"/>
      <c r="AE190" s="680"/>
      <c r="AF190" s="680"/>
      <c r="AG190" s="680"/>
      <c r="AH190" s="680"/>
      <c r="AI190" s="680"/>
      <c r="AJ190" s="680"/>
      <c r="AK190" s="680"/>
      <c r="AL190" s="680"/>
      <c r="AM190" s="680"/>
      <c r="AN190" s="680"/>
      <c r="AO190" s="680"/>
      <c r="AP190" s="680"/>
      <c r="AQ190" s="680"/>
      <c r="AR190" s="680"/>
      <c r="AS190" s="680"/>
      <c r="AT190" s="680"/>
      <c r="AU190" s="680"/>
      <c r="AV190" s="680"/>
      <c r="AW190" s="680"/>
      <c r="AX190" s="680"/>
      <c r="AY190" s="680"/>
      <c r="AZ190" s="680"/>
      <c r="BA190" s="680"/>
      <c r="BB190" s="680"/>
      <c r="BC190" s="680"/>
      <c r="BD190" s="680"/>
      <c r="BE190" s="680"/>
      <c r="BF190" s="680"/>
      <c r="BG190" s="680"/>
      <c r="BH190" s="680"/>
      <c r="BI190" s="680"/>
      <c r="BJ190" s="680"/>
      <c r="BK190" s="674"/>
      <c r="BL190" s="674"/>
      <c r="BM190" s="674"/>
      <c r="BN190" s="680"/>
      <c r="BO190" s="680"/>
      <c r="BP190" s="680"/>
      <c r="BQ190" s="680"/>
      <c r="BR190" s="680"/>
      <c r="BS190" s="680"/>
      <c r="BT190" s="680"/>
      <c r="BU190" s="680"/>
      <c r="BV190" s="680"/>
      <c r="BW190" s="680"/>
    </row>
    <row r="191" spans="1:75" ht="13.5" customHeight="1">
      <c r="A191" s="696"/>
      <c r="B191" s="15" t="s">
        <v>58</v>
      </c>
      <c r="C191" s="688" t="str">
        <f>IFERROR(VLOOKUP(C190,科目・教員!$A$2:$B$349,2,0),"")</f>
        <v/>
      </c>
      <c r="D191" s="689"/>
      <c r="E191" s="690" t="str">
        <f>IFERROR(VLOOKUP(E190,科目・教員!$A$2:$B$349,2,0),"")</f>
        <v/>
      </c>
      <c r="F191" s="689"/>
      <c r="G191" s="690" t="str">
        <f>IFERROR(VLOOKUP(G190,科目・教員!$A$2:$B$349,2,0),"")</f>
        <v/>
      </c>
      <c r="H191" s="689"/>
      <c r="I191" s="690" t="str">
        <f>IFERROR(VLOOKUP(I190,科目・教員!$A$2:$B$349,2,0),"")</f>
        <v/>
      </c>
      <c r="J191" s="689"/>
      <c r="K191" s="691" t="str">
        <f>IFERROR(VLOOKUP(K190,科目・教員!$A$2:$B$349,2,0),"")</f>
        <v/>
      </c>
      <c r="L191" s="691"/>
      <c r="M191" s="688" t="str">
        <f>IFERROR(VLOOKUP(M190,科目・教員!$A$2:$B$349,2,0),"")</f>
        <v/>
      </c>
      <c r="N191" s="689"/>
      <c r="O191" s="691" t="str">
        <f>IFERROR(VLOOKUP(O190,科目・教員!$A$2:$B$349,2,0),"")</f>
        <v/>
      </c>
      <c r="P191" s="689"/>
      <c r="Q191" s="691" t="str">
        <f>IFERROR(VLOOKUP(Q190,科目・教員!$A$2:$B$349,2,0),"")</f>
        <v/>
      </c>
      <c r="R191" s="689"/>
      <c r="S191" s="691" t="str">
        <f>IFERROR(VLOOKUP(S190,科目・教員!$A$2:$B$349,2,0),"")</f>
        <v/>
      </c>
      <c r="T191" s="689"/>
      <c r="U191" s="21"/>
      <c r="Z191" s="696"/>
      <c r="AA191" s="681"/>
      <c r="AB191" s="681"/>
      <c r="AC191" s="681"/>
      <c r="AD191" s="681"/>
      <c r="AE191" s="681"/>
      <c r="AF191" s="681"/>
      <c r="AG191" s="681"/>
      <c r="AH191" s="681"/>
      <c r="AI191" s="681"/>
      <c r="AJ191" s="681"/>
      <c r="AK191" s="681"/>
      <c r="AL191" s="681"/>
      <c r="AM191" s="681"/>
      <c r="AN191" s="681"/>
      <c r="AO191" s="681"/>
      <c r="AP191" s="681"/>
      <c r="AQ191" s="681"/>
      <c r="AR191" s="681"/>
      <c r="AS191" s="681"/>
      <c r="AT191" s="681"/>
      <c r="AU191" s="681"/>
      <c r="AV191" s="681"/>
      <c r="AW191" s="681"/>
      <c r="AX191" s="681"/>
      <c r="AY191" s="681"/>
      <c r="AZ191" s="681"/>
      <c r="BA191" s="681"/>
      <c r="BB191" s="681"/>
      <c r="BC191" s="681"/>
      <c r="BD191" s="681"/>
      <c r="BE191" s="681"/>
      <c r="BF191" s="681"/>
      <c r="BG191" s="681"/>
      <c r="BH191" s="681"/>
      <c r="BI191" s="681"/>
      <c r="BJ191" s="681"/>
      <c r="BK191" s="675"/>
      <c r="BL191" s="675"/>
      <c r="BM191" s="675"/>
      <c r="BN191" s="681"/>
      <c r="BO191" s="681"/>
      <c r="BP191" s="681"/>
      <c r="BQ191" s="681"/>
      <c r="BR191" s="681"/>
      <c r="BS191" s="681"/>
      <c r="BT191" s="681"/>
      <c r="BU191" s="681"/>
      <c r="BV191" s="681"/>
      <c r="BW191" s="681"/>
    </row>
    <row r="192" spans="1:75" ht="13.5" customHeight="1">
      <c r="A192" s="696"/>
      <c r="B192" s="15" t="s">
        <v>60</v>
      </c>
      <c r="C192" s="688" t="str">
        <f>VLOOKUP($C177,'2025年度(1年後期)'!$B$5:$N$207,COLUMN('2025年度(1年後期)'!$G$5)+1,0)&amp;""</f>
        <v/>
      </c>
      <c r="D192" s="689"/>
      <c r="E192" s="690" t="str">
        <f>VLOOKUP($C177,'2025年度(2年後期)'!$B$5:$N$207,COLUMN('2025年度(2年後期)'!$G$5)+1,0)&amp;""</f>
        <v/>
      </c>
      <c r="F192" s="689"/>
      <c r="G192" s="690" t="str">
        <f>VLOOKUP($C177,'2025年度(3年後期)'!$B$5:$N$207,COLUMN('2025年度(3年後期)'!$G$5)+1,0)&amp;""</f>
        <v/>
      </c>
      <c r="H192" s="689"/>
      <c r="I192" s="690" t="str">
        <f>VLOOKUP($C177,'2025年度(4年後期)'!$B$5:$N$206,COLUMN('2025年度(4年後期)'!$G$5)+1,0)&amp;""</f>
        <v/>
      </c>
      <c r="J192" s="689"/>
      <c r="K192" s="691" t="str">
        <f>VLOOKUP($C177,'2025年度(助産後期)'!$B$5:$N$207,COLUMN('2025年度(助産後期)'!$G$5)+1,0)&amp;""</f>
        <v/>
      </c>
      <c r="L192" s="691"/>
      <c r="M192" s="688" t="str">
        <f>VLOOKUP($C177,'2025年度(M1後期)'!$B$5:$N$207,COLUMN('2025年度(M1後期)'!$G$5)+1,0)&amp;""</f>
        <v/>
      </c>
      <c r="N192" s="689"/>
      <c r="O192" s="691" t="str">
        <f>VLOOKUP($C177,'2025年度(M2後期)'!$B$5:$N$207,COLUMN('2025年度(M2後期)'!$G$5)+1,0)&amp;""</f>
        <v/>
      </c>
      <c r="P192" s="689"/>
      <c r="Q192" s="691" t="str">
        <f>VLOOKUP($C177,'2025年度(D1後期)'!$B$5:$N$207,COLUMN('2025年度(D1後期)'!$G$5)+1,0)&amp;""</f>
        <v/>
      </c>
      <c r="R192" s="689"/>
      <c r="S192" s="691" t="str">
        <f>VLOOKUP($C177,'2025年度(D23後期)'!$B$5:$N$207,COLUMN('2025年度(D23後期)'!$G$5)+1,0)&amp;""</f>
        <v/>
      </c>
      <c r="T192" s="689"/>
      <c r="U192" s="21"/>
      <c r="Z192" s="696"/>
      <c r="AA192" s="681"/>
      <c r="AB192" s="681"/>
      <c r="AC192" s="681"/>
      <c r="AD192" s="681"/>
      <c r="AE192" s="681"/>
      <c r="AF192" s="681"/>
      <c r="AG192" s="681"/>
      <c r="AH192" s="681"/>
      <c r="AI192" s="681"/>
      <c r="AJ192" s="681"/>
      <c r="AK192" s="681"/>
      <c r="AL192" s="681"/>
      <c r="AM192" s="681"/>
      <c r="AN192" s="681"/>
      <c r="AO192" s="681"/>
      <c r="AP192" s="681"/>
      <c r="AQ192" s="681"/>
      <c r="AR192" s="681"/>
      <c r="AS192" s="681"/>
      <c r="AT192" s="681"/>
      <c r="AU192" s="681"/>
      <c r="AV192" s="681"/>
      <c r="AW192" s="681"/>
      <c r="AX192" s="681"/>
      <c r="AY192" s="681"/>
      <c r="AZ192" s="681"/>
      <c r="BA192" s="681"/>
      <c r="BB192" s="681"/>
      <c r="BC192" s="681"/>
      <c r="BD192" s="681"/>
      <c r="BE192" s="681"/>
      <c r="BF192" s="681"/>
      <c r="BG192" s="681"/>
      <c r="BH192" s="681"/>
      <c r="BI192" s="681"/>
      <c r="BJ192" s="681"/>
      <c r="BK192" s="675"/>
      <c r="BL192" s="675"/>
      <c r="BM192" s="675"/>
      <c r="BN192" s="681"/>
      <c r="BO192" s="681"/>
      <c r="BP192" s="681"/>
      <c r="BQ192" s="681"/>
      <c r="BR192" s="681"/>
      <c r="BS192" s="681"/>
      <c r="BT192" s="681"/>
      <c r="BU192" s="681"/>
      <c r="BV192" s="681"/>
      <c r="BW192" s="681"/>
    </row>
    <row r="193" spans="1:75" ht="13.5" customHeight="1">
      <c r="A193" s="712"/>
      <c r="B193" s="16" t="s">
        <v>62</v>
      </c>
      <c r="C193" s="687"/>
      <c r="D193" s="685"/>
      <c r="E193" s="684"/>
      <c r="F193" s="685"/>
      <c r="G193" s="684"/>
      <c r="H193" s="685"/>
      <c r="I193" s="684"/>
      <c r="J193" s="685"/>
      <c r="K193" s="686"/>
      <c r="L193" s="686"/>
      <c r="M193" s="687"/>
      <c r="N193" s="685"/>
      <c r="O193" s="686"/>
      <c r="P193" s="685"/>
      <c r="Q193" s="686"/>
      <c r="R193" s="685"/>
      <c r="S193" s="686"/>
      <c r="T193" s="685"/>
      <c r="U193" s="21"/>
      <c r="Z193" s="697"/>
      <c r="AA193" s="682"/>
      <c r="AB193" s="682"/>
      <c r="AC193" s="682"/>
      <c r="AD193" s="682"/>
      <c r="AE193" s="682"/>
      <c r="AF193" s="682"/>
      <c r="AG193" s="682"/>
      <c r="AH193" s="682"/>
      <c r="AI193" s="682"/>
      <c r="AJ193" s="682"/>
      <c r="AK193" s="682"/>
      <c r="AL193" s="682"/>
      <c r="AM193" s="682"/>
      <c r="AN193" s="682"/>
      <c r="AO193" s="682"/>
      <c r="AP193" s="682"/>
      <c r="AQ193" s="682"/>
      <c r="AR193" s="682"/>
      <c r="AS193" s="682"/>
      <c r="AT193" s="682"/>
      <c r="AU193" s="682"/>
      <c r="AV193" s="682"/>
      <c r="AW193" s="682"/>
      <c r="AX193" s="682"/>
      <c r="AY193" s="682"/>
      <c r="AZ193" s="682"/>
      <c r="BA193" s="682"/>
      <c r="BB193" s="682"/>
      <c r="BC193" s="682"/>
      <c r="BD193" s="682"/>
      <c r="BE193" s="682"/>
      <c r="BF193" s="682"/>
      <c r="BG193" s="682"/>
      <c r="BH193" s="682"/>
      <c r="BI193" s="682"/>
      <c r="BJ193" s="682"/>
      <c r="BK193" s="676"/>
      <c r="BL193" s="676"/>
      <c r="BM193" s="676"/>
      <c r="BN193" s="682"/>
      <c r="BO193" s="682"/>
      <c r="BP193" s="682"/>
      <c r="BQ193" s="682"/>
      <c r="BR193" s="682"/>
      <c r="BS193" s="682"/>
      <c r="BT193" s="682"/>
      <c r="BU193" s="682"/>
      <c r="BV193" s="682"/>
      <c r="BW193" s="682"/>
    </row>
    <row r="194" spans="1:75" ht="13.5" customHeight="1">
      <c r="A194" s="696" t="s">
        <v>80</v>
      </c>
      <c r="B194" s="15" t="s">
        <v>55</v>
      </c>
      <c r="C194" s="692" t="str">
        <f>VLOOKUP($C177,'2025年度(1年後期)'!$B$5:$N$207,COLUMN('2025年度(1年後期)'!$I$5),0)&amp;""</f>
        <v/>
      </c>
      <c r="D194" s="693"/>
      <c r="E194" s="698" t="str">
        <f>VLOOKUP($C177,'2025年度(2年後期)'!$B$5:$N$207,COLUMN('2025年度(2年後期)'!$I$5),0)&amp;""</f>
        <v/>
      </c>
      <c r="F194" s="693"/>
      <c r="G194" s="698" t="str">
        <f>VLOOKUP($C177,'2025年度(3年後期)'!$B$5:$N$207,COLUMN('2025年度(3年後期)'!$I$5),0)&amp;""</f>
        <v/>
      </c>
      <c r="H194" s="693"/>
      <c r="I194" s="698" t="str">
        <f>VLOOKUP($C177,'2025年度(4年後期)'!$B$5:$N$206,COLUMN('2025年度(4年後期)'!$I$5),0)&amp;""</f>
        <v/>
      </c>
      <c r="J194" s="693"/>
      <c r="K194" s="694" t="str">
        <f>VLOOKUP($C177,'2025年度(助産後期)'!$B$5:$N$207,COLUMN('2025年度(助産後期)'!$I$5),0)&amp;""</f>
        <v/>
      </c>
      <c r="L194" s="694"/>
      <c r="M194" s="692" t="str">
        <f>VLOOKUP($C177,'2025年度(M1後期)'!$B$5:$N$207,COLUMN('2025年度(M1後期)'!$I$5),0)&amp;""</f>
        <v/>
      </c>
      <c r="N194" s="693"/>
      <c r="O194" s="694" t="str">
        <f>VLOOKUP($C177,'2025年度(M2後期)'!$B$5:$N$207,COLUMN('2025年度(M2後期)'!$I$5),0)&amp;""</f>
        <v/>
      </c>
      <c r="P194" s="693"/>
      <c r="Q194" s="694" t="str">
        <f>VLOOKUP($C177,'2025年度(D1後期)'!$B$5:$N$207,COLUMN('2025年度(D1後期)'!$I$5),0)&amp;""</f>
        <v/>
      </c>
      <c r="R194" s="693"/>
      <c r="S194" s="694" t="str">
        <f>VLOOKUP($C177,'2025年度(D23後期)'!$B$5:$N$207,COLUMN('2025年度(D23後期)'!$I$5),0)&amp;""</f>
        <v/>
      </c>
      <c r="T194" s="693"/>
      <c r="U194" s="21"/>
      <c r="Z194" s="696" t="str">
        <f>A194</f>
        <v>４時限（15：10～16：40）</v>
      </c>
      <c r="AA194" s="680"/>
      <c r="AB194" s="680"/>
      <c r="AC194" s="680"/>
      <c r="AD194" s="680"/>
      <c r="AE194" s="680"/>
      <c r="AF194" s="680"/>
      <c r="AG194" s="680"/>
      <c r="AH194" s="680"/>
      <c r="AI194" s="680"/>
      <c r="AJ194" s="680"/>
      <c r="AK194" s="680"/>
      <c r="AL194" s="680"/>
      <c r="AM194" s="680"/>
      <c r="AN194" s="680"/>
      <c r="AO194" s="680"/>
      <c r="AP194" s="680"/>
      <c r="AQ194" s="680"/>
      <c r="AR194" s="680"/>
      <c r="AS194" s="680"/>
      <c r="AT194" s="680"/>
      <c r="AU194" s="680"/>
      <c r="AV194" s="680"/>
      <c r="AW194" s="680"/>
      <c r="AX194" s="680"/>
      <c r="AY194" s="680"/>
      <c r="AZ194" s="680"/>
      <c r="BA194" s="680"/>
      <c r="BB194" s="680"/>
      <c r="BC194" s="680"/>
      <c r="BD194" s="680"/>
      <c r="BE194" s="680"/>
      <c r="BF194" s="680"/>
      <c r="BG194" s="680"/>
      <c r="BH194" s="680"/>
      <c r="BI194" s="680"/>
      <c r="BJ194" s="680"/>
      <c r="BK194" s="674"/>
      <c r="BL194" s="674"/>
      <c r="BM194" s="674"/>
      <c r="BN194" s="680"/>
      <c r="BO194" s="680"/>
      <c r="BP194" s="680"/>
      <c r="BQ194" s="680"/>
      <c r="BR194" s="680"/>
      <c r="BS194" s="680"/>
      <c r="BT194" s="680"/>
      <c r="BU194" s="680"/>
      <c r="BV194" s="680"/>
      <c r="BW194" s="680"/>
    </row>
    <row r="195" spans="1:75" ht="13.5" customHeight="1">
      <c r="A195" s="696"/>
      <c r="B195" s="15" t="s">
        <v>58</v>
      </c>
      <c r="C195" s="688" t="str">
        <f>IFERROR(VLOOKUP(C194,科目・教員!$A$2:$B$349,2,0),"")</f>
        <v/>
      </c>
      <c r="D195" s="689"/>
      <c r="E195" s="690" t="str">
        <f>IFERROR(VLOOKUP(E194,科目・教員!$A$2:$B$349,2,0),"")</f>
        <v/>
      </c>
      <c r="F195" s="689"/>
      <c r="G195" s="690" t="str">
        <f>IFERROR(VLOOKUP(G194,科目・教員!$A$2:$B$349,2,0),"")</f>
        <v/>
      </c>
      <c r="H195" s="689"/>
      <c r="I195" s="690" t="str">
        <f>IFERROR(VLOOKUP(I194,科目・教員!$A$2:$B$349,2,0),"")</f>
        <v/>
      </c>
      <c r="J195" s="689"/>
      <c r="K195" s="691" t="str">
        <f>IFERROR(VLOOKUP(K194,科目・教員!$A$2:$B$349,2,0),"")</f>
        <v/>
      </c>
      <c r="L195" s="691"/>
      <c r="M195" s="688" t="str">
        <f>IFERROR(VLOOKUP(M194,科目・教員!$A$2:$B$349,2,0),"")</f>
        <v/>
      </c>
      <c r="N195" s="689"/>
      <c r="O195" s="691" t="str">
        <f>IFERROR(VLOOKUP(O194,科目・教員!$A$2:$B$349,2,0),"")</f>
        <v/>
      </c>
      <c r="P195" s="689"/>
      <c r="Q195" s="691" t="str">
        <f>IFERROR(VLOOKUP(Q194,科目・教員!$A$2:$B$349,2,0),"")</f>
        <v/>
      </c>
      <c r="R195" s="689"/>
      <c r="S195" s="691" t="str">
        <f>IFERROR(VLOOKUP(S194,科目・教員!$A$2:$B$349,2,0),"")</f>
        <v/>
      </c>
      <c r="T195" s="689"/>
      <c r="U195" s="21"/>
      <c r="Z195" s="696"/>
      <c r="AA195" s="681"/>
      <c r="AB195" s="681"/>
      <c r="AC195" s="681"/>
      <c r="AD195" s="681"/>
      <c r="AE195" s="681"/>
      <c r="AF195" s="681"/>
      <c r="AG195" s="681"/>
      <c r="AH195" s="681"/>
      <c r="AI195" s="681"/>
      <c r="AJ195" s="681"/>
      <c r="AK195" s="681"/>
      <c r="AL195" s="681"/>
      <c r="AM195" s="681"/>
      <c r="AN195" s="681"/>
      <c r="AO195" s="681"/>
      <c r="AP195" s="681"/>
      <c r="AQ195" s="681"/>
      <c r="AR195" s="681"/>
      <c r="AS195" s="681"/>
      <c r="AT195" s="681"/>
      <c r="AU195" s="681"/>
      <c r="AV195" s="681"/>
      <c r="AW195" s="681"/>
      <c r="AX195" s="681"/>
      <c r="AY195" s="681"/>
      <c r="AZ195" s="681"/>
      <c r="BA195" s="681"/>
      <c r="BB195" s="681"/>
      <c r="BC195" s="681"/>
      <c r="BD195" s="681"/>
      <c r="BE195" s="681"/>
      <c r="BF195" s="681"/>
      <c r="BG195" s="681"/>
      <c r="BH195" s="681"/>
      <c r="BI195" s="681"/>
      <c r="BJ195" s="681"/>
      <c r="BK195" s="675"/>
      <c r="BL195" s="675"/>
      <c r="BM195" s="675"/>
      <c r="BN195" s="681"/>
      <c r="BO195" s="681"/>
      <c r="BP195" s="681"/>
      <c r="BQ195" s="681"/>
      <c r="BR195" s="681"/>
      <c r="BS195" s="681"/>
      <c r="BT195" s="681"/>
      <c r="BU195" s="681"/>
      <c r="BV195" s="681"/>
      <c r="BW195" s="681"/>
    </row>
    <row r="196" spans="1:75" ht="13.5" customHeight="1">
      <c r="A196" s="696"/>
      <c r="B196" s="15" t="s">
        <v>60</v>
      </c>
      <c r="C196" s="688" t="str">
        <f>VLOOKUP($C177,'2025年度(1年後期)'!$B$5:$N$207,COLUMN('2025年度(1年後期)'!$I$5)+1,0)&amp;""</f>
        <v/>
      </c>
      <c r="D196" s="689"/>
      <c r="E196" s="690" t="str">
        <f>VLOOKUP($C177,'2025年度(2年後期)'!$B$5:$N$207,COLUMN('2025年度(2年後期)'!$I$5)+1,0)&amp;""</f>
        <v/>
      </c>
      <c r="F196" s="689"/>
      <c r="G196" s="690" t="str">
        <f>VLOOKUP($C177,'2025年度(3年後期)'!$B$5:$N$207,COLUMN('2025年度(3年後期)'!$I$5)+1,0)&amp;""</f>
        <v/>
      </c>
      <c r="H196" s="689"/>
      <c r="I196" s="690" t="str">
        <f>VLOOKUP($C177,'2025年度(4年後期)'!$B$5:$N$206,COLUMN('2025年度(4年後期)'!$I$5)+1,0)&amp;""</f>
        <v/>
      </c>
      <c r="J196" s="689"/>
      <c r="K196" s="691" t="str">
        <f>VLOOKUP($C177,'2025年度(助産後期)'!$B$5:$N$207,COLUMN('2025年度(助産後期)'!$I$5)+1,0)&amp;""</f>
        <v/>
      </c>
      <c r="L196" s="691"/>
      <c r="M196" s="688" t="str">
        <f>VLOOKUP($C177,'2025年度(M1後期)'!$B$5:$N$207,COLUMN('2025年度(M1後期)'!$I$5)+1,0)&amp;""</f>
        <v/>
      </c>
      <c r="N196" s="689"/>
      <c r="O196" s="691" t="str">
        <f>VLOOKUP($C177,'2025年度(M2後期)'!$B$5:$N$207,COLUMN('2025年度(M2後期)'!$I$5)+1,0)&amp;""</f>
        <v/>
      </c>
      <c r="P196" s="689"/>
      <c r="Q196" s="691" t="str">
        <f>VLOOKUP($C177,'2025年度(D1後期)'!$B$5:$N$207,COLUMN('2025年度(D1後期)'!$I$5)+1,0)&amp;""</f>
        <v/>
      </c>
      <c r="R196" s="689"/>
      <c r="S196" s="691" t="str">
        <f>VLOOKUP($C177,'2025年度(D23後期)'!$B$5:$N$207,COLUMN('2025年度(D23後期)'!$I$5)+1,0)&amp;""</f>
        <v/>
      </c>
      <c r="T196" s="689"/>
      <c r="U196" s="21"/>
      <c r="Z196" s="696"/>
      <c r="AA196" s="681"/>
      <c r="AB196" s="681"/>
      <c r="AC196" s="681"/>
      <c r="AD196" s="681"/>
      <c r="AE196" s="681"/>
      <c r="AF196" s="681"/>
      <c r="AG196" s="681"/>
      <c r="AH196" s="681"/>
      <c r="AI196" s="681"/>
      <c r="AJ196" s="681"/>
      <c r="AK196" s="681"/>
      <c r="AL196" s="681"/>
      <c r="AM196" s="681"/>
      <c r="AN196" s="681"/>
      <c r="AO196" s="681"/>
      <c r="AP196" s="681"/>
      <c r="AQ196" s="681"/>
      <c r="AR196" s="681"/>
      <c r="AS196" s="681"/>
      <c r="AT196" s="681"/>
      <c r="AU196" s="681"/>
      <c r="AV196" s="681"/>
      <c r="AW196" s="681"/>
      <c r="AX196" s="681"/>
      <c r="AY196" s="681"/>
      <c r="AZ196" s="681"/>
      <c r="BA196" s="681"/>
      <c r="BB196" s="681"/>
      <c r="BC196" s="681"/>
      <c r="BD196" s="681"/>
      <c r="BE196" s="681"/>
      <c r="BF196" s="681"/>
      <c r="BG196" s="681"/>
      <c r="BH196" s="681"/>
      <c r="BI196" s="681"/>
      <c r="BJ196" s="681"/>
      <c r="BK196" s="675"/>
      <c r="BL196" s="675"/>
      <c r="BM196" s="675"/>
      <c r="BN196" s="681"/>
      <c r="BO196" s="681"/>
      <c r="BP196" s="681"/>
      <c r="BQ196" s="681"/>
      <c r="BR196" s="681"/>
      <c r="BS196" s="681"/>
      <c r="BT196" s="681"/>
      <c r="BU196" s="681"/>
      <c r="BV196" s="681"/>
      <c r="BW196" s="681"/>
    </row>
    <row r="197" spans="1:75" ht="13.5" customHeight="1">
      <c r="A197" s="697"/>
      <c r="B197" s="16" t="s">
        <v>62</v>
      </c>
      <c r="C197" s="687"/>
      <c r="D197" s="685"/>
      <c r="E197" s="684"/>
      <c r="F197" s="685"/>
      <c r="G197" s="684"/>
      <c r="H197" s="685"/>
      <c r="I197" s="684"/>
      <c r="J197" s="685"/>
      <c r="K197" s="686"/>
      <c r="L197" s="686"/>
      <c r="M197" s="687"/>
      <c r="N197" s="685"/>
      <c r="O197" s="686"/>
      <c r="P197" s="685"/>
      <c r="Q197" s="686"/>
      <c r="R197" s="685"/>
      <c r="S197" s="686"/>
      <c r="T197" s="685"/>
      <c r="U197" s="21"/>
      <c r="Z197" s="697"/>
      <c r="AA197" s="682"/>
      <c r="AB197" s="682"/>
      <c r="AC197" s="682"/>
      <c r="AD197" s="682"/>
      <c r="AE197" s="682"/>
      <c r="AF197" s="682"/>
      <c r="AG197" s="682"/>
      <c r="AH197" s="682"/>
      <c r="AI197" s="682"/>
      <c r="AJ197" s="682"/>
      <c r="AK197" s="682"/>
      <c r="AL197" s="682"/>
      <c r="AM197" s="682"/>
      <c r="AN197" s="682"/>
      <c r="AO197" s="682"/>
      <c r="AP197" s="682"/>
      <c r="AQ197" s="682"/>
      <c r="AR197" s="682"/>
      <c r="AS197" s="682"/>
      <c r="AT197" s="682"/>
      <c r="AU197" s="682"/>
      <c r="AV197" s="682"/>
      <c r="AW197" s="682"/>
      <c r="AX197" s="682"/>
      <c r="AY197" s="682"/>
      <c r="AZ197" s="682"/>
      <c r="BA197" s="682"/>
      <c r="BB197" s="682"/>
      <c r="BC197" s="682"/>
      <c r="BD197" s="682"/>
      <c r="BE197" s="682"/>
      <c r="BF197" s="682"/>
      <c r="BG197" s="682"/>
      <c r="BH197" s="682"/>
      <c r="BI197" s="682"/>
      <c r="BJ197" s="682"/>
      <c r="BK197" s="676"/>
      <c r="BL197" s="676"/>
      <c r="BM197" s="676"/>
      <c r="BN197" s="682"/>
      <c r="BO197" s="682"/>
      <c r="BP197" s="682"/>
      <c r="BQ197" s="682"/>
      <c r="BR197" s="682"/>
      <c r="BS197" s="682"/>
      <c r="BT197" s="682"/>
      <c r="BU197" s="682"/>
      <c r="BV197" s="682"/>
      <c r="BW197" s="682"/>
    </row>
    <row r="198" spans="1:75" ht="13.5" customHeight="1">
      <c r="A198" s="696" t="s">
        <v>87</v>
      </c>
      <c r="B198" s="15" t="s">
        <v>55</v>
      </c>
      <c r="C198" s="692" t="str">
        <f>VLOOKUP($C177,'2025年度(1年後期)'!$B$5:$N$207,COLUMN('2025年度(1年後期)'!$K$5),0)&amp;""</f>
        <v/>
      </c>
      <c r="D198" s="693"/>
      <c r="E198" s="698" t="str">
        <f>VLOOKUP($C177,'2025年度(2年後期)'!$B$5:$N$207,COLUMN('2025年度(2年後期)'!$K$5),0)&amp;""</f>
        <v/>
      </c>
      <c r="F198" s="693"/>
      <c r="G198" s="698" t="str">
        <f>VLOOKUP($C177,'2025年度(3年後期)'!$B$5:$N$207,COLUMN('2025年度(3年後期)'!$K$5),0)&amp;""</f>
        <v/>
      </c>
      <c r="H198" s="693"/>
      <c r="I198" s="698" t="str">
        <f>VLOOKUP($C177,'2025年度(4年後期)'!$B$5:$N$206,COLUMN('2025年度(4年後期)'!$K$5),0)&amp;""</f>
        <v/>
      </c>
      <c r="J198" s="693"/>
      <c r="K198" s="694" t="str">
        <f>VLOOKUP($C177,'2025年度(助産後期)'!$B$5:$N$207,COLUMN('2025年度(助産後期)'!$K$5),0)&amp;""</f>
        <v/>
      </c>
      <c r="L198" s="694"/>
      <c r="M198" s="692" t="str">
        <f>VLOOKUP($C177,'2025年度(M1後期)'!$B$5:$N$207,COLUMN('2025年度(M1後期)'!$K$5),0)&amp;""</f>
        <v/>
      </c>
      <c r="N198" s="693"/>
      <c r="O198" s="694" t="str">
        <f>VLOOKUP($C177,'2025年度(M2後期)'!$B$5:$N$207,COLUMN('2025年度(M2後期)'!$K$5),0)&amp;""</f>
        <v/>
      </c>
      <c r="P198" s="693"/>
      <c r="Q198" s="694" t="str">
        <f>VLOOKUP($C177,'2025年度(D1後期)'!$B$5:$N$207,COLUMN('2025年度(D1後期)'!$K$5),0)&amp;""</f>
        <v/>
      </c>
      <c r="R198" s="693"/>
      <c r="S198" s="694" t="str">
        <f>VLOOKUP($C177,'2025年度(D23後期)'!$B$5:$N$207,COLUMN('2025年度(D23後期)'!$K$5),0)&amp;""</f>
        <v/>
      </c>
      <c r="T198" s="693"/>
      <c r="U198" s="21"/>
      <c r="Z198" s="696" t="str">
        <f>A198</f>
        <v>５時限（16：50～18：20）</v>
      </c>
      <c r="AA198" s="680"/>
      <c r="AB198" s="680"/>
      <c r="AC198" s="680"/>
      <c r="AD198" s="680"/>
      <c r="AE198" s="680"/>
      <c r="AF198" s="680"/>
      <c r="AG198" s="680"/>
      <c r="AH198" s="680"/>
      <c r="AI198" s="680"/>
      <c r="AJ198" s="680"/>
      <c r="AK198" s="680"/>
      <c r="AL198" s="680"/>
      <c r="AM198" s="680"/>
      <c r="AN198" s="680"/>
      <c r="AO198" s="680"/>
      <c r="AP198" s="680"/>
      <c r="AQ198" s="680"/>
      <c r="AR198" s="680"/>
      <c r="AS198" s="680"/>
      <c r="AT198" s="680"/>
      <c r="AU198" s="680"/>
      <c r="AV198" s="680"/>
      <c r="AW198" s="680"/>
      <c r="AX198" s="680"/>
      <c r="AY198" s="680"/>
      <c r="AZ198" s="680"/>
      <c r="BA198" s="680"/>
      <c r="BB198" s="680"/>
      <c r="BC198" s="680"/>
      <c r="BD198" s="680"/>
      <c r="BE198" s="680"/>
      <c r="BF198" s="680"/>
      <c r="BG198" s="680"/>
      <c r="BH198" s="680"/>
      <c r="BI198" s="680"/>
      <c r="BJ198" s="680"/>
      <c r="BK198" s="674"/>
      <c r="BL198" s="674"/>
      <c r="BM198" s="674"/>
      <c r="BN198" s="680"/>
      <c r="BO198" s="680"/>
      <c r="BP198" s="680"/>
      <c r="BQ198" s="680"/>
      <c r="BR198" s="680"/>
      <c r="BS198" s="680"/>
      <c r="BT198" s="680"/>
      <c r="BU198" s="680"/>
      <c r="BV198" s="680"/>
      <c r="BW198" s="680"/>
    </row>
    <row r="199" spans="1:75" ht="13.5" customHeight="1">
      <c r="A199" s="696"/>
      <c r="B199" s="15" t="s">
        <v>58</v>
      </c>
      <c r="C199" s="688" t="str">
        <f>IFERROR(VLOOKUP(C198,科目・教員!$A$2:$B$349,2,0),"")</f>
        <v/>
      </c>
      <c r="D199" s="689"/>
      <c r="E199" s="690" t="str">
        <f>IFERROR(VLOOKUP(E198,科目・教員!$A$2:$B$349,2,0),"")</f>
        <v/>
      </c>
      <c r="F199" s="689"/>
      <c r="G199" s="690" t="str">
        <f>IFERROR(VLOOKUP(G198,科目・教員!$A$2:$B$349,2,0),"")</f>
        <v/>
      </c>
      <c r="H199" s="689"/>
      <c r="I199" s="690" t="str">
        <f>IFERROR(VLOOKUP(I198,科目・教員!$A$2:$B$349,2,0),"")</f>
        <v/>
      </c>
      <c r="J199" s="689"/>
      <c r="K199" s="691" t="str">
        <f>IFERROR(VLOOKUP(K198,科目・教員!$A$2:$B$349,2,0),"")</f>
        <v/>
      </c>
      <c r="L199" s="691"/>
      <c r="M199" s="688" t="str">
        <f>IFERROR(VLOOKUP(M198,科目・教員!$A$2:$B$349,2,0),"")</f>
        <v/>
      </c>
      <c r="N199" s="689"/>
      <c r="O199" s="691" t="str">
        <f>IFERROR(VLOOKUP(O198,科目・教員!$A$2:$B$349,2,0),"")</f>
        <v/>
      </c>
      <c r="P199" s="689"/>
      <c r="Q199" s="691" t="str">
        <f>IFERROR(VLOOKUP(Q198,科目・教員!$A$2:$B$349,2,0),"")</f>
        <v/>
      </c>
      <c r="R199" s="689"/>
      <c r="S199" s="691" t="str">
        <f>IFERROR(VLOOKUP(S198,科目・教員!$A$2:$B$349,2,0),"")</f>
        <v/>
      </c>
      <c r="T199" s="689"/>
      <c r="U199" s="21"/>
      <c r="Z199" s="696"/>
      <c r="AA199" s="681"/>
      <c r="AB199" s="681"/>
      <c r="AC199" s="681"/>
      <c r="AD199" s="681"/>
      <c r="AE199" s="681"/>
      <c r="AF199" s="681"/>
      <c r="AG199" s="681"/>
      <c r="AH199" s="681"/>
      <c r="AI199" s="681"/>
      <c r="AJ199" s="681"/>
      <c r="AK199" s="681"/>
      <c r="AL199" s="681"/>
      <c r="AM199" s="681"/>
      <c r="AN199" s="681"/>
      <c r="AO199" s="681"/>
      <c r="AP199" s="681"/>
      <c r="AQ199" s="681"/>
      <c r="AR199" s="681"/>
      <c r="AS199" s="681"/>
      <c r="AT199" s="681"/>
      <c r="AU199" s="681"/>
      <c r="AV199" s="681"/>
      <c r="AW199" s="681"/>
      <c r="AX199" s="681"/>
      <c r="AY199" s="681"/>
      <c r="AZ199" s="681"/>
      <c r="BA199" s="681"/>
      <c r="BB199" s="681"/>
      <c r="BC199" s="681"/>
      <c r="BD199" s="681"/>
      <c r="BE199" s="681"/>
      <c r="BF199" s="681"/>
      <c r="BG199" s="681"/>
      <c r="BH199" s="681"/>
      <c r="BI199" s="681"/>
      <c r="BJ199" s="681"/>
      <c r="BK199" s="675"/>
      <c r="BL199" s="675"/>
      <c r="BM199" s="675"/>
      <c r="BN199" s="681"/>
      <c r="BO199" s="681"/>
      <c r="BP199" s="681"/>
      <c r="BQ199" s="681"/>
      <c r="BR199" s="681"/>
      <c r="BS199" s="681"/>
      <c r="BT199" s="681"/>
      <c r="BU199" s="681"/>
      <c r="BV199" s="681"/>
      <c r="BW199" s="681"/>
    </row>
    <row r="200" spans="1:75" ht="13.5" customHeight="1">
      <c r="A200" s="696"/>
      <c r="B200" s="15" t="s">
        <v>60</v>
      </c>
      <c r="C200" s="688" t="str">
        <f>VLOOKUP($C177,'2025年度(1年後期)'!$B$5:$N$207,COLUMN('2025年度(1年後期)'!$K$5)+1,0)&amp;""</f>
        <v/>
      </c>
      <c r="D200" s="689"/>
      <c r="E200" s="690" t="str">
        <f>VLOOKUP($C177,'2025年度(2年後期)'!$B$5:$N$207,COLUMN('2025年度(2年後期)'!$K$5)+1,0)&amp;""</f>
        <v/>
      </c>
      <c r="F200" s="689"/>
      <c r="G200" s="690" t="str">
        <f>VLOOKUP($C177,'2025年度(3年後期)'!$B$5:$N$207,COLUMN('2025年度(3年後期)'!$K$5)+1,0)&amp;""</f>
        <v/>
      </c>
      <c r="H200" s="689"/>
      <c r="I200" s="690" t="str">
        <f>VLOOKUP($C177,'2025年度(4年後期)'!$B$5:$N$206,COLUMN('2025年度(4年後期)'!$K$5)+1,0)&amp;""</f>
        <v/>
      </c>
      <c r="J200" s="689"/>
      <c r="K200" s="691" t="str">
        <f>VLOOKUP($C177,'2025年度(助産後期)'!$B$5:$N$207,COLUMN('2025年度(助産後期)'!$K$5)+1,0)&amp;""</f>
        <v/>
      </c>
      <c r="L200" s="691"/>
      <c r="M200" s="688" t="str">
        <f>VLOOKUP($C177,'2025年度(M1後期)'!$B$5:$N$207,COLUMN('2025年度(M1後期)'!$K$5)+1,0)&amp;""</f>
        <v/>
      </c>
      <c r="N200" s="689"/>
      <c r="O200" s="691" t="str">
        <f>VLOOKUP($C177,'2025年度(M1後期)'!$B$5:$N$207,COLUMN('2025年度(M1後期)'!$K$5)+1,0)&amp;""</f>
        <v/>
      </c>
      <c r="P200" s="689"/>
      <c r="Q200" s="691" t="str">
        <f>VLOOKUP($C177,'2025年度(D1後期)'!$B$5:$N$207,COLUMN('2025年度(D1後期)'!$K$5)+1,0)&amp;""</f>
        <v/>
      </c>
      <c r="R200" s="689"/>
      <c r="S200" s="691" t="str">
        <f>VLOOKUP($C177,'2025年度(D23後期)'!$B$5:$N$207,COLUMN('2025年度(D23後期)'!$K$5)+1,0)&amp;""</f>
        <v/>
      </c>
      <c r="T200" s="689"/>
      <c r="U200" s="21"/>
      <c r="Z200" s="696"/>
      <c r="AA200" s="681"/>
      <c r="AB200" s="681"/>
      <c r="AC200" s="681"/>
      <c r="AD200" s="681"/>
      <c r="AE200" s="681"/>
      <c r="AF200" s="681"/>
      <c r="AG200" s="681"/>
      <c r="AH200" s="681"/>
      <c r="AI200" s="681"/>
      <c r="AJ200" s="681"/>
      <c r="AK200" s="681"/>
      <c r="AL200" s="681"/>
      <c r="AM200" s="681"/>
      <c r="AN200" s="681"/>
      <c r="AO200" s="681"/>
      <c r="AP200" s="681"/>
      <c r="AQ200" s="681"/>
      <c r="AR200" s="681"/>
      <c r="AS200" s="681"/>
      <c r="AT200" s="681"/>
      <c r="AU200" s="681"/>
      <c r="AV200" s="681"/>
      <c r="AW200" s="681"/>
      <c r="AX200" s="681"/>
      <c r="AY200" s="681"/>
      <c r="AZ200" s="681"/>
      <c r="BA200" s="681"/>
      <c r="BB200" s="681"/>
      <c r="BC200" s="681"/>
      <c r="BD200" s="681"/>
      <c r="BE200" s="681"/>
      <c r="BF200" s="681"/>
      <c r="BG200" s="681"/>
      <c r="BH200" s="681"/>
      <c r="BI200" s="681"/>
      <c r="BJ200" s="681"/>
      <c r="BK200" s="675"/>
      <c r="BL200" s="675"/>
      <c r="BM200" s="675"/>
      <c r="BN200" s="681"/>
      <c r="BO200" s="681"/>
      <c r="BP200" s="681"/>
      <c r="BQ200" s="681"/>
      <c r="BR200" s="681"/>
      <c r="BS200" s="681"/>
      <c r="BT200" s="681"/>
      <c r="BU200" s="681"/>
      <c r="BV200" s="681"/>
      <c r="BW200" s="681"/>
    </row>
    <row r="201" spans="1:75" ht="13.5" customHeight="1">
      <c r="A201" s="697"/>
      <c r="B201" s="16" t="s">
        <v>62</v>
      </c>
      <c r="C201" s="687"/>
      <c r="D201" s="685"/>
      <c r="E201" s="684"/>
      <c r="F201" s="685"/>
      <c r="G201" s="684"/>
      <c r="H201" s="685"/>
      <c r="I201" s="684"/>
      <c r="J201" s="685"/>
      <c r="K201" s="686"/>
      <c r="L201" s="686"/>
      <c r="M201" s="687"/>
      <c r="N201" s="685"/>
      <c r="O201" s="686"/>
      <c r="P201" s="685"/>
      <c r="Q201" s="686"/>
      <c r="R201" s="685"/>
      <c r="S201" s="686"/>
      <c r="T201" s="685"/>
      <c r="U201" s="22"/>
      <c r="V201" s="19"/>
      <c r="W201" s="19"/>
      <c r="X201" s="19"/>
      <c r="Y201" s="19"/>
      <c r="Z201" s="697"/>
      <c r="AA201" s="682"/>
      <c r="AB201" s="682"/>
      <c r="AC201" s="682"/>
      <c r="AD201" s="682"/>
      <c r="AE201" s="682"/>
      <c r="AF201" s="682"/>
      <c r="AG201" s="682"/>
      <c r="AH201" s="682"/>
      <c r="AI201" s="682"/>
      <c r="AJ201" s="682"/>
      <c r="AK201" s="682"/>
      <c r="AL201" s="682"/>
      <c r="AM201" s="682"/>
      <c r="AN201" s="682"/>
      <c r="AO201" s="682"/>
      <c r="AP201" s="682"/>
      <c r="AQ201" s="682"/>
      <c r="AR201" s="682"/>
      <c r="AS201" s="682"/>
      <c r="AT201" s="682"/>
      <c r="AU201" s="682"/>
      <c r="AV201" s="682"/>
      <c r="AW201" s="682"/>
      <c r="AX201" s="682"/>
      <c r="AY201" s="682"/>
      <c r="AZ201" s="682"/>
      <c r="BA201" s="682"/>
      <c r="BB201" s="682"/>
      <c r="BC201" s="682"/>
      <c r="BD201" s="682"/>
      <c r="BE201" s="682"/>
      <c r="BF201" s="682"/>
      <c r="BG201" s="682"/>
      <c r="BH201" s="682"/>
      <c r="BI201" s="682"/>
      <c r="BJ201" s="682"/>
      <c r="BK201" s="676"/>
      <c r="BL201" s="676"/>
      <c r="BM201" s="676"/>
      <c r="BN201" s="682"/>
      <c r="BO201" s="682"/>
      <c r="BP201" s="682"/>
      <c r="BQ201" s="682"/>
      <c r="BR201" s="682"/>
      <c r="BS201" s="682"/>
      <c r="BT201" s="682"/>
      <c r="BU201" s="682"/>
      <c r="BV201" s="682"/>
      <c r="BW201" s="682"/>
    </row>
    <row r="202" spans="1:75" ht="21.75">
      <c r="A202" s="5"/>
      <c r="B202" s="6"/>
      <c r="C202" s="722">
        <f>C177+1</f>
        <v>46090</v>
      </c>
      <c r="D202" s="722"/>
      <c r="E202" s="722"/>
      <c r="F202" s="722"/>
      <c r="G202" s="722"/>
      <c r="H202" s="722"/>
      <c r="I202" s="722"/>
      <c r="J202" s="722"/>
      <c r="K202" s="722"/>
      <c r="L202" s="722"/>
      <c r="M202" s="722"/>
      <c r="N202" s="722"/>
      <c r="O202" s="722"/>
      <c r="P202" s="722"/>
      <c r="Q202" s="722"/>
      <c r="R202" s="722"/>
      <c r="S202" s="722"/>
      <c r="T202" s="722"/>
      <c r="U202" s="781">
        <f>C202</f>
        <v>46090</v>
      </c>
      <c r="V202" s="782"/>
      <c r="W202" s="782"/>
      <c r="X202" s="782"/>
      <c r="Y202" s="782"/>
      <c r="Z202" s="783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96" t="s">
        <v>54</v>
      </c>
      <c r="B203" s="12" t="s">
        <v>55</v>
      </c>
      <c r="C203" s="705" t="str">
        <f>VLOOKUP($C202,'2025年度(1年後期)'!$B$5:$N$207,COLUMN('2025年度(1年後期)'!$C$5),0)&amp;""</f>
        <v/>
      </c>
      <c r="D203" s="706"/>
      <c r="E203" s="713" t="str">
        <f>VLOOKUP($C202,'2025年度(2年後期)'!$B$5:$N$207,COLUMN('2025年度(2年後期)'!$C$5),0)&amp;""</f>
        <v/>
      </c>
      <c r="F203" s="706"/>
      <c r="G203" s="713" t="str">
        <f>VLOOKUP($C202,'2025年度(3年後期)'!$B$5:$N$207,COLUMN('2025年度(3年後期)'!$C$5),0)&amp;""</f>
        <v/>
      </c>
      <c r="H203" s="706"/>
      <c r="I203" s="713" t="str">
        <f>VLOOKUP($C202,'2025年度(4年後期)'!$B$5:$N$206,COLUMN('2025年度(4年後期)'!$C$5),0)&amp;""</f>
        <v/>
      </c>
      <c r="J203" s="706"/>
      <c r="K203" s="693" t="str">
        <f>VLOOKUP($C202,'2025年度(助産後期)'!$B$5:$N$207,COLUMN('2025年度(助産後期)'!$C$5),0)&amp;""</f>
        <v/>
      </c>
      <c r="L203" s="709"/>
      <c r="M203" s="723" t="str">
        <f>VLOOKUP($C202,'2025年度(M1後期)'!$B$5:$N$207,COLUMN('2025年度(M1後期)'!$C$5),0)&amp;""</f>
        <v/>
      </c>
      <c r="N203" s="709"/>
      <c r="O203" s="713" t="str">
        <f>VLOOKUP($C202,'2025年度(M2後期)'!$B$5:$N$207,COLUMN('2025年度(M2後期)'!$C$5),0)&amp;""</f>
        <v/>
      </c>
      <c r="P203" s="706"/>
      <c r="Q203" s="713" t="str">
        <f>VLOOKUP($C202,'2025年度(D1後期)'!$B$5:$N$207,COLUMN('2025年度(D1後期)'!$C$5),0)&amp;""</f>
        <v/>
      </c>
      <c r="R203" s="706"/>
      <c r="S203" s="693" t="str">
        <f>VLOOKUP($C202,'2025年度(D23後期)'!$B$5:$N$207,COLUMN('2025年度(D23後期)'!$C$5),0)&amp;""</f>
        <v/>
      </c>
      <c r="T203" s="706"/>
      <c r="U203" s="25"/>
      <c r="W203" s="31"/>
      <c r="X203" s="20"/>
      <c r="Z203" s="695" t="str">
        <f>A203</f>
        <v xml:space="preserve">１時限（09：20～10：50） </v>
      </c>
      <c r="AA203" s="680"/>
      <c r="AB203" s="680"/>
      <c r="AC203" s="680"/>
      <c r="AD203" s="680"/>
      <c r="AE203" s="680"/>
      <c r="AF203" s="680"/>
      <c r="AG203" s="680"/>
      <c r="AH203" s="680"/>
      <c r="AI203" s="680"/>
      <c r="AJ203" s="680"/>
      <c r="AK203" s="680"/>
      <c r="AL203" s="680"/>
      <c r="AM203" s="680"/>
      <c r="AN203" s="680"/>
      <c r="AO203" s="680"/>
      <c r="AP203" s="680"/>
      <c r="AQ203" s="680"/>
      <c r="AR203" s="680"/>
      <c r="AS203" s="680"/>
      <c r="AT203" s="680"/>
      <c r="AU203" s="680"/>
      <c r="AV203" s="680"/>
      <c r="AW203" s="680"/>
      <c r="AX203" s="680"/>
      <c r="AY203" s="680"/>
      <c r="AZ203" s="680"/>
      <c r="BA203" s="680"/>
      <c r="BB203" s="680"/>
      <c r="BC203" s="680"/>
      <c r="BD203" s="680"/>
      <c r="BE203" s="680"/>
      <c r="BF203" s="680"/>
      <c r="BG203" s="680"/>
      <c r="BH203" s="680"/>
      <c r="BI203" s="680"/>
      <c r="BJ203" s="680"/>
      <c r="BK203" s="674"/>
      <c r="BL203" s="674"/>
      <c r="BM203" s="674"/>
      <c r="BN203" s="680"/>
      <c r="BO203" s="680"/>
      <c r="BP203" s="680"/>
      <c r="BQ203" s="680"/>
      <c r="BR203" s="680"/>
      <c r="BS203" s="680"/>
      <c r="BT203" s="680"/>
      <c r="BU203" s="680"/>
      <c r="BV203" s="680"/>
      <c r="BW203" s="680"/>
    </row>
    <row r="204" spans="1:75" ht="13.5" customHeight="1">
      <c r="A204" s="696"/>
      <c r="B204" s="15" t="s">
        <v>58</v>
      </c>
      <c r="C204" s="708" t="str">
        <f>IFERROR(VLOOKUP(C203,科目・教員!$A$2:$B$349,2,0),"")</f>
        <v/>
      </c>
      <c r="D204" s="707"/>
      <c r="E204" s="716" t="str">
        <f>IFERROR(VLOOKUP(E203,科目・教員!$A$2:$B$349,2,0),"")</f>
        <v/>
      </c>
      <c r="F204" s="707"/>
      <c r="G204" s="716" t="str">
        <f>IFERROR(VLOOKUP(G203,科目・教員!$A$2:$B$349,2,0),"")</f>
        <v/>
      </c>
      <c r="H204" s="707"/>
      <c r="I204" s="716" t="str">
        <f>IFERROR(VLOOKUP(I203,科目・教員!$A$2:$B$349,2,0),"")</f>
        <v/>
      </c>
      <c r="J204" s="707"/>
      <c r="K204" s="689" t="str">
        <f>IFERROR(VLOOKUP(K203,科目・教員!$A$2:$B$349,2,0),"")</f>
        <v/>
      </c>
      <c r="L204" s="717"/>
      <c r="M204" s="718" t="str">
        <f>IFERROR(VLOOKUP(M203,科目・教員!$A$2:$B$349,2,0),"")</f>
        <v/>
      </c>
      <c r="N204" s="707"/>
      <c r="O204" s="716" t="str">
        <f>IFERROR(VLOOKUP(O203,科目・教員!$A$2:$B$349,2,0),"")</f>
        <v/>
      </c>
      <c r="P204" s="707"/>
      <c r="Q204" s="716" t="str">
        <f>IFERROR(VLOOKUP(Q203,科目・教員!$A$2:$B$349,2,0),"")</f>
        <v/>
      </c>
      <c r="R204" s="707"/>
      <c r="S204" s="689" t="str">
        <f>IFERROR(VLOOKUP(S203,科目・教員!$A$2:$B$349,2,0),"")</f>
        <v/>
      </c>
      <c r="T204" s="707"/>
      <c r="U204" s="25"/>
      <c r="W204" s="13"/>
      <c r="X204" s="20"/>
      <c r="Z204" s="696"/>
      <c r="AA204" s="681"/>
      <c r="AB204" s="681"/>
      <c r="AC204" s="681"/>
      <c r="AD204" s="681"/>
      <c r="AE204" s="681"/>
      <c r="AF204" s="681"/>
      <c r="AG204" s="681"/>
      <c r="AH204" s="681"/>
      <c r="AI204" s="681"/>
      <c r="AJ204" s="681"/>
      <c r="AK204" s="681"/>
      <c r="AL204" s="681"/>
      <c r="AM204" s="681"/>
      <c r="AN204" s="681"/>
      <c r="AO204" s="681"/>
      <c r="AP204" s="681"/>
      <c r="AQ204" s="681"/>
      <c r="AR204" s="681"/>
      <c r="AS204" s="681"/>
      <c r="AT204" s="681"/>
      <c r="AU204" s="681"/>
      <c r="AV204" s="681"/>
      <c r="AW204" s="681"/>
      <c r="AX204" s="681"/>
      <c r="AY204" s="681"/>
      <c r="AZ204" s="681"/>
      <c r="BA204" s="681"/>
      <c r="BB204" s="681"/>
      <c r="BC204" s="681"/>
      <c r="BD204" s="681"/>
      <c r="BE204" s="681"/>
      <c r="BF204" s="681"/>
      <c r="BG204" s="681"/>
      <c r="BH204" s="681"/>
      <c r="BI204" s="681"/>
      <c r="BJ204" s="681"/>
      <c r="BK204" s="675"/>
      <c r="BL204" s="675"/>
      <c r="BM204" s="675"/>
      <c r="BN204" s="681"/>
      <c r="BO204" s="681"/>
      <c r="BP204" s="681"/>
      <c r="BQ204" s="681"/>
      <c r="BR204" s="681"/>
      <c r="BS204" s="681"/>
      <c r="BT204" s="681"/>
      <c r="BU204" s="681"/>
      <c r="BV204" s="681"/>
      <c r="BW204" s="681"/>
    </row>
    <row r="205" spans="1:75" ht="13.5" customHeight="1">
      <c r="A205" s="696"/>
      <c r="B205" s="15" t="s">
        <v>60</v>
      </c>
      <c r="C205" s="708" t="str">
        <f>VLOOKUP($C202,'2025年度(1年後期)'!$B$5:$N$207,COLUMN('2025年度(1年後期)'!$C$5)+1,0)&amp;""</f>
        <v/>
      </c>
      <c r="D205" s="707"/>
      <c r="E205" s="716" t="str">
        <f>VLOOKUP($C202,'2025年度(2年後期)'!$B$5:$N$207,COLUMN('2025年度(2年後期)'!$C$5)+1,0)&amp;""</f>
        <v/>
      </c>
      <c r="F205" s="707"/>
      <c r="G205" s="716" t="str">
        <f>VLOOKUP($C202,'2025年度(3年後期)'!$B$5:$N$207,COLUMN('2025年度(3年後期)'!$C$5)+1,0)&amp;""</f>
        <v/>
      </c>
      <c r="H205" s="707"/>
      <c r="I205" s="716" t="str">
        <f>VLOOKUP($C202,'2025年度(4年後期)'!$B$5:$N$206,COLUMN('2025年度(4年後期)'!$C$5)+1,0)&amp;""</f>
        <v/>
      </c>
      <c r="J205" s="707"/>
      <c r="K205" s="689" t="str">
        <f>VLOOKUP($C202,'2025年度(助産後期)'!$B$5:$N$207,COLUMN('2025年度(助産後期)'!$C$5)+1,0)&amp;""</f>
        <v/>
      </c>
      <c r="L205" s="717"/>
      <c r="M205" s="718" t="str">
        <f>VLOOKUP($C202,'2025年度(M1後期)'!$B$5:$N$207,COLUMN('2025年度(M1後期)'!$C$5)+1,0)&amp;""</f>
        <v/>
      </c>
      <c r="N205" s="707"/>
      <c r="O205" s="716" t="str">
        <f>VLOOKUP($C202,'2025年度(M2後期)'!$B$5:$N$207,COLUMN('2025年度(M2後期)'!$C$5)+1,0)&amp;""</f>
        <v/>
      </c>
      <c r="P205" s="707"/>
      <c r="Q205" s="716" t="str">
        <f>VLOOKUP($C202,'2025年度(D1後期)'!$B$5:$N$207,COLUMN('2025年度(D1後期)'!$C$5)+1,0)&amp;""</f>
        <v/>
      </c>
      <c r="R205" s="707"/>
      <c r="S205" s="689" t="str">
        <f>VLOOKUP($C202,'2025年度(D23後期)'!$B$5:$N$207,COLUMN('2025年度(D23後期)'!$C$5)+1,0)&amp;""</f>
        <v/>
      </c>
      <c r="T205" s="707"/>
      <c r="U205" s="25"/>
      <c r="W205" s="13"/>
      <c r="Z205" s="696"/>
      <c r="AA205" s="681"/>
      <c r="AB205" s="681"/>
      <c r="AC205" s="681"/>
      <c r="AD205" s="681"/>
      <c r="AE205" s="681"/>
      <c r="AF205" s="681"/>
      <c r="AG205" s="681"/>
      <c r="AH205" s="681"/>
      <c r="AI205" s="681"/>
      <c r="AJ205" s="681"/>
      <c r="AK205" s="681"/>
      <c r="AL205" s="681"/>
      <c r="AM205" s="681"/>
      <c r="AN205" s="681"/>
      <c r="AO205" s="681"/>
      <c r="AP205" s="681"/>
      <c r="AQ205" s="681"/>
      <c r="AR205" s="681"/>
      <c r="AS205" s="681"/>
      <c r="AT205" s="681"/>
      <c r="AU205" s="681"/>
      <c r="AV205" s="681"/>
      <c r="AW205" s="681"/>
      <c r="AX205" s="681"/>
      <c r="AY205" s="681"/>
      <c r="AZ205" s="681"/>
      <c r="BA205" s="681"/>
      <c r="BB205" s="681"/>
      <c r="BC205" s="681"/>
      <c r="BD205" s="681"/>
      <c r="BE205" s="681"/>
      <c r="BF205" s="681"/>
      <c r="BG205" s="681"/>
      <c r="BH205" s="681"/>
      <c r="BI205" s="681"/>
      <c r="BJ205" s="681"/>
      <c r="BK205" s="675"/>
      <c r="BL205" s="675"/>
      <c r="BM205" s="675"/>
      <c r="BN205" s="681"/>
      <c r="BO205" s="681"/>
      <c r="BP205" s="681"/>
      <c r="BQ205" s="681"/>
      <c r="BR205" s="681"/>
      <c r="BS205" s="681"/>
      <c r="BT205" s="681"/>
      <c r="BU205" s="681"/>
      <c r="BV205" s="681"/>
      <c r="BW205" s="681"/>
    </row>
    <row r="206" spans="1:75" ht="13.5" customHeight="1">
      <c r="A206" s="697"/>
      <c r="B206" s="16" t="s">
        <v>62</v>
      </c>
      <c r="C206" s="687"/>
      <c r="D206" s="719"/>
      <c r="E206" s="684"/>
      <c r="F206" s="719"/>
      <c r="G206" s="684"/>
      <c r="H206" s="719"/>
      <c r="I206" s="684"/>
      <c r="J206" s="719"/>
      <c r="K206" s="686"/>
      <c r="L206" s="720"/>
      <c r="M206" s="721"/>
      <c r="N206" s="719"/>
      <c r="O206" s="684"/>
      <c r="P206" s="719"/>
      <c r="Q206" s="684"/>
      <c r="R206" s="719"/>
      <c r="S206" s="686"/>
      <c r="T206" s="719"/>
      <c r="U206" s="25"/>
      <c r="W206" s="13"/>
      <c r="Z206" s="697"/>
      <c r="AA206" s="682"/>
      <c r="AB206" s="682"/>
      <c r="AC206" s="682"/>
      <c r="AD206" s="682"/>
      <c r="AE206" s="682"/>
      <c r="AF206" s="682"/>
      <c r="AG206" s="682"/>
      <c r="AH206" s="682"/>
      <c r="AI206" s="682"/>
      <c r="AJ206" s="682"/>
      <c r="AK206" s="682"/>
      <c r="AL206" s="682"/>
      <c r="AM206" s="682"/>
      <c r="AN206" s="682"/>
      <c r="AO206" s="682"/>
      <c r="AP206" s="682"/>
      <c r="AQ206" s="682"/>
      <c r="AR206" s="682"/>
      <c r="AS206" s="682"/>
      <c r="AT206" s="682"/>
      <c r="AU206" s="682"/>
      <c r="AV206" s="682"/>
      <c r="AW206" s="682"/>
      <c r="AX206" s="682"/>
      <c r="AY206" s="682"/>
      <c r="AZ206" s="682"/>
      <c r="BA206" s="682"/>
      <c r="BB206" s="682"/>
      <c r="BC206" s="682"/>
      <c r="BD206" s="682"/>
      <c r="BE206" s="682"/>
      <c r="BF206" s="682"/>
      <c r="BG206" s="682"/>
      <c r="BH206" s="682"/>
      <c r="BI206" s="682"/>
      <c r="BJ206" s="682"/>
      <c r="BK206" s="676"/>
      <c r="BL206" s="676"/>
      <c r="BM206" s="676"/>
      <c r="BN206" s="682"/>
      <c r="BO206" s="682"/>
      <c r="BP206" s="682"/>
      <c r="BQ206" s="682"/>
      <c r="BR206" s="682"/>
      <c r="BS206" s="682"/>
      <c r="BT206" s="682"/>
      <c r="BU206" s="682"/>
      <c r="BV206" s="682"/>
      <c r="BW206" s="682"/>
    </row>
    <row r="207" spans="1:75" ht="13.5" customHeight="1">
      <c r="A207" s="696" t="s">
        <v>64</v>
      </c>
      <c r="B207" s="15" t="s">
        <v>55</v>
      </c>
      <c r="C207" s="705" t="str">
        <f>VLOOKUP($C202,'2025年度(1年後期)'!$B$5:$N$207,COLUMN('2025年度(1年後期)'!$E$5),0)&amp;""</f>
        <v/>
      </c>
      <c r="D207" s="706"/>
      <c r="E207" s="713" t="str">
        <f>VLOOKUP($C202,'2025年度(2年後期)'!$B$5:$N$207,COLUMN('2025年度(2年後期)'!$E$5),0)&amp;""</f>
        <v/>
      </c>
      <c r="F207" s="706"/>
      <c r="G207" s="713" t="str">
        <f>VLOOKUP($C202,'2025年度(3年後期)'!$B$5:$N$207,COLUMN('2025年度(3年後期)'!$E$5),0)&amp;""</f>
        <v/>
      </c>
      <c r="H207" s="706"/>
      <c r="I207" s="713" t="str">
        <f>VLOOKUP($C202,'2025年度(4年後期)'!$B$5:$N$206,COLUMN('2025年度(4年後期)'!$E$5),0)&amp;""</f>
        <v/>
      </c>
      <c r="J207" s="706"/>
      <c r="K207" s="693" t="str">
        <f>VLOOKUP($C202,'2025年度(助産後期)'!$B$5:$N$207,COLUMN('2025年度(助産後期)'!$E$5),0)&amp;""</f>
        <v/>
      </c>
      <c r="L207" s="709"/>
      <c r="M207" s="705" t="str">
        <f>VLOOKUP($C202,'2025年度(M1後期)'!$B$5:$N$207,COLUMN('2025年度(M1後期)'!$E$5),0)&amp;""</f>
        <v/>
      </c>
      <c r="N207" s="706"/>
      <c r="O207" s="693" t="str">
        <f>VLOOKUP($C202,'2025年度(M2後期)'!$B$5:$N$207,COLUMN('2025年度(M2後期)'!$E$5),0)&amp;""</f>
        <v/>
      </c>
      <c r="P207" s="706"/>
      <c r="Q207" s="693" t="str">
        <f>VLOOKUP($C202,'2025年度(D1後期)'!$B$5:$N$207,COLUMN('2025年度(D1後期)'!$E$5),0)&amp;""</f>
        <v/>
      </c>
      <c r="R207" s="706"/>
      <c r="S207" s="693" t="str">
        <f>VLOOKUP($C202,'2025年度(D23後期)'!$B$5:$N$207,COLUMN('2025年度(D23後期)'!$E$5),0)&amp;""</f>
        <v/>
      </c>
      <c r="T207" s="706"/>
      <c r="U207" s="21"/>
      <c r="W207" s="13"/>
      <c r="Z207" s="696" t="str">
        <f>A207</f>
        <v>２時限（11：00～12：30）</v>
      </c>
      <c r="AA207" s="680"/>
      <c r="AB207" s="680"/>
      <c r="AC207" s="680"/>
      <c r="AD207" s="680"/>
      <c r="AE207" s="680"/>
      <c r="AF207" s="680"/>
      <c r="AG207" s="680"/>
      <c r="AH207" s="680"/>
      <c r="AI207" s="680"/>
      <c r="AJ207" s="680"/>
      <c r="AK207" s="680"/>
      <c r="AL207" s="680"/>
      <c r="AM207" s="680"/>
      <c r="AN207" s="680"/>
      <c r="AO207" s="680"/>
      <c r="AP207" s="680"/>
      <c r="AQ207" s="680"/>
      <c r="AR207" s="680"/>
      <c r="AS207" s="680"/>
      <c r="AT207" s="680"/>
      <c r="AU207" s="680"/>
      <c r="AV207" s="680"/>
      <c r="AW207" s="680"/>
      <c r="AX207" s="680"/>
      <c r="AY207" s="680"/>
      <c r="AZ207" s="680"/>
      <c r="BA207" s="680"/>
      <c r="BB207" s="680"/>
      <c r="BC207" s="680"/>
      <c r="BD207" s="680"/>
      <c r="BE207" s="680"/>
      <c r="BF207" s="680"/>
      <c r="BG207" s="680"/>
      <c r="BH207" s="680"/>
      <c r="BI207" s="680"/>
      <c r="BJ207" s="680"/>
      <c r="BK207" s="674"/>
      <c r="BL207" s="674"/>
      <c r="BM207" s="674"/>
      <c r="BN207" s="680"/>
      <c r="BO207" s="680"/>
      <c r="BP207" s="680"/>
      <c r="BQ207" s="680"/>
      <c r="BR207" s="680"/>
      <c r="BS207" s="680"/>
      <c r="BT207" s="680"/>
      <c r="BU207" s="680"/>
      <c r="BV207" s="680"/>
      <c r="BW207" s="680"/>
    </row>
    <row r="208" spans="1:75" ht="13.5" customHeight="1">
      <c r="A208" s="696"/>
      <c r="B208" s="15" t="s">
        <v>58</v>
      </c>
      <c r="C208" s="708" t="str">
        <f>IFERROR(VLOOKUP(C207,科目・教員!$A$2:$B$349,2,0),"")</f>
        <v/>
      </c>
      <c r="D208" s="707"/>
      <c r="E208" s="716" t="str">
        <f>IFERROR(VLOOKUP(E207,科目・教員!$A$2:$B$349,2,0),"")</f>
        <v/>
      </c>
      <c r="F208" s="707"/>
      <c r="G208" s="716" t="str">
        <f>IFERROR(VLOOKUP(G207,科目・教員!$A$2:$B$349,2,0),"")</f>
        <v/>
      </c>
      <c r="H208" s="707"/>
      <c r="I208" s="716" t="str">
        <f>IFERROR(VLOOKUP(I207,科目・教員!$A$2:$B$349,2,0),"")</f>
        <v/>
      </c>
      <c r="J208" s="707"/>
      <c r="K208" s="689" t="str">
        <f>IFERROR(VLOOKUP(K207,科目・教員!$A$2:$B$349,2,0),"")</f>
        <v/>
      </c>
      <c r="L208" s="717"/>
      <c r="M208" s="708" t="str">
        <f>IFERROR(VLOOKUP(M207,科目・教員!$A$2:$B$349,2,0),"")</f>
        <v/>
      </c>
      <c r="N208" s="707"/>
      <c r="O208" s="689" t="str">
        <f>IFERROR(VLOOKUP(O207,科目・教員!$A$2:$B$349,2,0),"")</f>
        <v/>
      </c>
      <c r="P208" s="707"/>
      <c r="Q208" s="689" t="str">
        <f>IFERROR(VLOOKUP(Q207,科目・教員!$A$2:$B$349,2,0),"")</f>
        <v/>
      </c>
      <c r="R208" s="707"/>
      <c r="S208" s="689" t="str">
        <f>IFERROR(VLOOKUP(S207,科目・教員!$A$2:$B$349,2,0),"")</f>
        <v/>
      </c>
      <c r="T208" s="707"/>
      <c r="U208" s="21"/>
      <c r="W208" s="13"/>
      <c r="Z208" s="696"/>
      <c r="AA208" s="681"/>
      <c r="AB208" s="681"/>
      <c r="AC208" s="681"/>
      <c r="AD208" s="681"/>
      <c r="AE208" s="681"/>
      <c r="AF208" s="681"/>
      <c r="AG208" s="681"/>
      <c r="AH208" s="681"/>
      <c r="AI208" s="681"/>
      <c r="AJ208" s="681"/>
      <c r="AK208" s="681"/>
      <c r="AL208" s="681"/>
      <c r="AM208" s="681"/>
      <c r="AN208" s="681"/>
      <c r="AO208" s="681"/>
      <c r="AP208" s="681"/>
      <c r="AQ208" s="681"/>
      <c r="AR208" s="681"/>
      <c r="AS208" s="681"/>
      <c r="AT208" s="681"/>
      <c r="AU208" s="681"/>
      <c r="AV208" s="681"/>
      <c r="AW208" s="681"/>
      <c r="AX208" s="681"/>
      <c r="AY208" s="681"/>
      <c r="AZ208" s="681"/>
      <c r="BA208" s="681"/>
      <c r="BB208" s="681"/>
      <c r="BC208" s="681"/>
      <c r="BD208" s="681"/>
      <c r="BE208" s="681"/>
      <c r="BF208" s="681"/>
      <c r="BG208" s="681"/>
      <c r="BH208" s="681"/>
      <c r="BI208" s="681"/>
      <c r="BJ208" s="681"/>
      <c r="BK208" s="675"/>
      <c r="BL208" s="675"/>
      <c r="BM208" s="675"/>
      <c r="BN208" s="681"/>
      <c r="BO208" s="681"/>
      <c r="BP208" s="681"/>
      <c r="BQ208" s="681"/>
      <c r="BR208" s="681"/>
      <c r="BS208" s="681"/>
      <c r="BT208" s="681"/>
      <c r="BU208" s="681"/>
      <c r="BV208" s="681"/>
      <c r="BW208" s="681"/>
    </row>
    <row r="209" spans="1:75" ht="13.5" customHeight="1">
      <c r="A209" s="696"/>
      <c r="B209" s="15" t="s">
        <v>60</v>
      </c>
      <c r="C209" s="708" t="str">
        <f>VLOOKUP($C202,'2025年度(1年後期)'!$B$5:$N$207,COLUMN('2025年度(1年後期)'!$E$5)+1,0)&amp;""</f>
        <v/>
      </c>
      <c r="D209" s="707"/>
      <c r="E209" s="716" t="str">
        <f>VLOOKUP($C202,'2025年度(2年後期)'!$B$5:$N$207,COLUMN('2025年度(2年後期)'!$E$5)+1,0)&amp;""</f>
        <v/>
      </c>
      <c r="F209" s="707"/>
      <c r="G209" s="716" t="str">
        <f>VLOOKUP($C202,'2025年度(3年後期)'!$B$5:$N$207,COLUMN('2025年度(3年後期)'!$E$5)+1,0)&amp;""</f>
        <v/>
      </c>
      <c r="H209" s="707"/>
      <c r="I209" s="716" t="str">
        <f>VLOOKUP($C202,'2025年度(4年後期)'!$B$5:$N$206,COLUMN('2025年度(4年後期)'!$E$5)+1,0)&amp;""</f>
        <v/>
      </c>
      <c r="J209" s="707"/>
      <c r="K209" s="689" t="str">
        <f>VLOOKUP($C202,'2025年度(助産後期)'!$B$5:$N$207,COLUMN('2025年度(助産後期)'!$E$5)+1,0)&amp;""</f>
        <v/>
      </c>
      <c r="L209" s="717"/>
      <c r="M209" s="708" t="str">
        <f>VLOOKUP($C202,'2025年度(M1後期)'!$B$5:$N$207,COLUMN('2025年度(M1後期)'!$E$5)+1,0)&amp;""</f>
        <v/>
      </c>
      <c r="N209" s="707"/>
      <c r="O209" s="689" t="str">
        <f>VLOOKUP($C202,'2025年度(M2後期)'!$B$5:$N$207,COLUMN('2025年度(M2後期)'!$E$5)+1,0)&amp;""</f>
        <v/>
      </c>
      <c r="P209" s="707"/>
      <c r="Q209" s="689" t="str">
        <f>VLOOKUP($C202,'2025年度(D1後期)'!$B$5:$N$207,COLUMN('2025年度(D1後期)'!$E$5)+1,0)&amp;""</f>
        <v/>
      </c>
      <c r="R209" s="707"/>
      <c r="S209" s="689" t="str">
        <f>VLOOKUP($C202,'2025年度(D23後期)'!$B$5:$N$207,COLUMN('2025年度(D23後期)'!$E$5)+1,0)&amp;""</f>
        <v/>
      </c>
      <c r="T209" s="707"/>
      <c r="U209" s="21"/>
      <c r="W209" s="13"/>
      <c r="Z209" s="696"/>
      <c r="AA209" s="681"/>
      <c r="AB209" s="681"/>
      <c r="AC209" s="681"/>
      <c r="AD209" s="681"/>
      <c r="AE209" s="681"/>
      <c r="AF209" s="681"/>
      <c r="AG209" s="681"/>
      <c r="AH209" s="681"/>
      <c r="AI209" s="681"/>
      <c r="AJ209" s="681"/>
      <c r="AK209" s="681"/>
      <c r="AL209" s="681"/>
      <c r="AM209" s="681"/>
      <c r="AN209" s="681"/>
      <c r="AO209" s="681"/>
      <c r="AP209" s="681"/>
      <c r="AQ209" s="681"/>
      <c r="AR209" s="681"/>
      <c r="AS209" s="681"/>
      <c r="AT209" s="681"/>
      <c r="AU209" s="681"/>
      <c r="AV209" s="681"/>
      <c r="AW209" s="681"/>
      <c r="AX209" s="681"/>
      <c r="AY209" s="681"/>
      <c r="AZ209" s="681"/>
      <c r="BA209" s="681"/>
      <c r="BB209" s="681"/>
      <c r="BC209" s="681"/>
      <c r="BD209" s="681"/>
      <c r="BE209" s="681"/>
      <c r="BF209" s="681"/>
      <c r="BG209" s="681"/>
      <c r="BH209" s="681"/>
      <c r="BI209" s="681"/>
      <c r="BJ209" s="681"/>
      <c r="BK209" s="675"/>
      <c r="BL209" s="675"/>
      <c r="BM209" s="675"/>
      <c r="BN209" s="681"/>
      <c r="BO209" s="681"/>
      <c r="BP209" s="681"/>
      <c r="BQ209" s="681"/>
      <c r="BR209" s="681"/>
      <c r="BS209" s="681"/>
      <c r="BT209" s="681"/>
      <c r="BU209" s="681"/>
      <c r="BV209" s="681"/>
      <c r="BW209" s="681"/>
    </row>
    <row r="210" spans="1:75" ht="13.5" customHeight="1">
      <c r="A210" s="712"/>
      <c r="B210" s="16" t="s">
        <v>62</v>
      </c>
      <c r="C210" s="687"/>
      <c r="D210" s="685"/>
      <c r="E210" s="684"/>
      <c r="F210" s="685"/>
      <c r="G210" s="684"/>
      <c r="H210" s="685"/>
      <c r="I210" s="684"/>
      <c r="J210" s="685"/>
      <c r="K210" s="686"/>
      <c r="L210" s="686"/>
      <c r="M210" s="687"/>
      <c r="N210" s="685"/>
      <c r="O210" s="686"/>
      <c r="P210" s="685"/>
      <c r="Q210" s="686"/>
      <c r="R210" s="685"/>
      <c r="S210" s="686"/>
      <c r="T210" s="685"/>
      <c r="U210" s="21"/>
      <c r="W210" s="13"/>
      <c r="Z210" s="697"/>
      <c r="AA210" s="682"/>
      <c r="AB210" s="682"/>
      <c r="AC210" s="682"/>
      <c r="AD210" s="682"/>
      <c r="AE210" s="682"/>
      <c r="AF210" s="682"/>
      <c r="AG210" s="682"/>
      <c r="AH210" s="682"/>
      <c r="AI210" s="682"/>
      <c r="AJ210" s="682"/>
      <c r="AK210" s="682"/>
      <c r="AL210" s="682"/>
      <c r="AM210" s="682"/>
      <c r="AN210" s="682"/>
      <c r="AO210" s="682"/>
      <c r="AP210" s="682"/>
      <c r="AQ210" s="682"/>
      <c r="AR210" s="682"/>
      <c r="AS210" s="682"/>
      <c r="AT210" s="682"/>
      <c r="AU210" s="682"/>
      <c r="AV210" s="682"/>
      <c r="AW210" s="682"/>
      <c r="AX210" s="682"/>
      <c r="AY210" s="682"/>
      <c r="AZ210" s="682"/>
      <c r="BA210" s="682"/>
      <c r="BB210" s="682"/>
      <c r="BC210" s="682"/>
      <c r="BD210" s="682"/>
      <c r="BE210" s="682"/>
      <c r="BF210" s="682"/>
      <c r="BG210" s="682"/>
      <c r="BH210" s="682"/>
      <c r="BI210" s="682"/>
      <c r="BJ210" s="682"/>
      <c r="BK210" s="676"/>
      <c r="BL210" s="676"/>
      <c r="BM210" s="676"/>
      <c r="BN210" s="682"/>
      <c r="BO210" s="682"/>
      <c r="BP210" s="682"/>
      <c r="BQ210" s="682"/>
      <c r="BR210" s="682"/>
      <c r="BS210" s="682"/>
      <c r="BT210" s="682"/>
      <c r="BU210" s="682"/>
      <c r="BV210" s="682"/>
      <c r="BW210" s="682"/>
    </row>
    <row r="211" spans="1:75" ht="13.5" customHeight="1">
      <c r="A211" s="695" t="s">
        <v>70</v>
      </c>
      <c r="B211" s="17" t="s">
        <v>71</v>
      </c>
      <c r="C211" s="705"/>
      <c r="D211" s="706"/>
      <c r="E211" s="713"/>
      <c r="F211" s="706"/>
      <c r="G211" s="713"/>
      <c r="H211" s="706"/>
      <c r="I211" s="713"/>
      <c r="J211" s="706"/>
      <c r="K211" s="693"/>
      <c r="L211" s="709"/>
      <c r="M211" s="705"/>
      <c r="N211" s="706"/>
      <c r="O211" s="693"/>
      <c r="P211" s="706"/>
      <c r="Q211" s="693"/>
      <c r="R211" s="706"/>
      <c r="S211" s="693"/>
      <c r="T211" s="706"/>
      <c r="U211" s="21"/>
      <c r="W211" s="13"/>
      <c r="Z211" s="696" t="str">
        <f>A211</f>
        <v>昼休み（12：30～13：30）</v>
      </c>
      <c r="AA211" s="680"/>
      <c r="AB211" s="680"/>
      <c r="AC211" s="680"/>
      <c r="AD211" s="680"/>
      <c r="AE211" s="680"/>
      <c r="AF211" s="680"/>
      <c r="AG211" s="680"/>
      <c r="AH211" s="680"/>
      <c r="AI211" s="680"/>
      <c r="AJ211" s="680"/>
      <c r="AK211" s="680"/>
      <c r="AL211" s="680"/>
      <c r="AM211" s="680"/>
      <c r="AN211" s="680"/>
      <c r="AO211" s="680"/>
      <c r="AP211" s="680"/>
      <c r="AQ211" s="680"/>
      <c r="AR211" s="680"/>
      <c r="AS211" s="680"/>
      <c r="AT211" s="680"/>
      <c r="AU211" s="680"/>
      <c r="AV211" s="680"/>
      <c r="AW211" s="680"/>
      <c r="AX211" s="680"/>
      <c r="AY211" s="680"/>
      <c r="AZ211" s="680"/>
      <c r="BA211" s="680"/>
      <c r="BB211" s="680"/>
      <c r="BC211" s="680"/>
      <c r="BD211" s="680"/>
      <c r="BE211" s="680"/>
      <c r="BF211" s="680"/>
      <c r="BG211" s="680"/>
      <c r="BH211" s="680"/>
      <c r="BI211" s="680"/>
      <c r="BJ211" s="680"/>
      <c r="BK211" s="674"/>
      <c r="BL211" s="674"/>
      <c r="BM211" s="674"/>
      <c r="BN211" s="680"/>
      <c r="BO211" s="680"/>
      <c r="BP211" s="680"/>
      <c r="BQ211" s="680"/>
      <c r="BR211" s="680"/>
      <c r="BS211" s="680"/>
      <c r="BT211" s="680"/>
      <c r="BU211" s="680"/>
      <c r="BV211" s="680"/>
      <c r="BW211" s="680"/>
    </row>
    <row r="212" spans="1:75" ht="13.5" customHeight="1">
      <c r="A212" s="696"/>
      <c r="B212" s="17" t="s">
        <v>73</v>
      </c>
      <c r="C212" s="708"/>
      <c r="D212" s="707"/>
      <c r="E212" s="716"/>
      <c r="F212" s="707"/>
      <c r="G212" s="716"/>
      <c r="H212" s="707"/>
      <c r="I212" s="716"/>
      <c r="J212" s="707"/>
      <c r="K212" s="689"/>
      <c r="L212" s="717"/>
      <c r="M212" s="708"/>
      <c r="N212" s="707"/>
      <c r="O212" s="689"/>
      <c r="P212" s="707"/>
      <c r="Q212" s="689"/>
      <c r="R212" s="707"/>
      <c r="S212" s="689"/>
      <c r="T212" s="707"/>
      <c r="U212" s="21"/>
      <c r="W212" s="13"/>
      <c r="Z212" s="696"/>
      <c r="AA212" s="681"/>
      <c r="AB212" s="681"/>
      <c r="AC212" s="681"/>
      <c r="AD212" s="681"/>
      <c r="AE212" s="681"/>
      <c r="AF212" s="681"/>
      <c r="AG212" s="681"/>
      <c r="AH212" s="681"/>
      <c r="AI212" s="681"/>
      <c r="AJ212" s="681"/>
      <c r="AK212" s="681"/>
      <c r="AL212" s="681"/>
      <c r="AM212" s="681"/>
      <c r="AN212" s="681"/>
      <c r="AO212" s="681"/>
      <c r="AP212" s="681"/>
      <c r="AQ212" s="681"/>
      <c r="AR212" s="681"/>
      <c r="AS212" s="681"/>
      <c r="AT212" s="681"/>
      <c r="AU212" s="681"/>
      <c r="AV212" s="681"/>
      <c r="AW212" s="681"/>
      <c r="AX212" s="681"/>
      <c r="AY212" s="681"/>
      <c r="AZ212" s="681"/>
      <c r="BA212" s="681"/>
      <c r="BB212" s="681"/>
      <c r="BC212" s="681"/>
      <c r="BD212" s="681"/>
      <c r="BE212" s="681"/>
      <c r="BF212" s="681"/>
      <c r="BG212" s="681"/>
      <c r="BH212" s="681"/>
      <c r="BI212" s="681"/>
      <c r="BJ212" s="681"/>
      <c r="BK212" s="675"/>
      <c r="BL212" s="675"/>
      <c r="BM212" s="675"/>
      <c r="BN212" s="681"/>
      <c r="BO212" s="681"/>
      <c r="BP212" s="681"/>
      <c r="BQ212" s="681"/>
      <c r="BR212" s="681"/>
      <c r="BS212" s="681"/>
      <c r="BT212" s="681"/>
      <c r="BU212" s="681"/>
      <c r="BV212" s="681"/>
      <c r="BW212" s="681"/>
    </row>
    <row r="213" spans="1:75" ht="13.5" customHeight="1">
      <c r="A213" s="696"/>
      <c r="B213" s="17" t="s">
        <v>60</v>
      </c>
      <c r="C213" s="708"/>
      <c r="D213" s="707"/>
      <c r="E213" s="716"/>
      <c r="F213" s="707"/>
      <c r="G213" s="716"/>
      <c r="H213" s="707"/>
      <c r="I213" s="716"/>
      <c r="J213" s="707"/>
      <c r="K213" s="689"/>
      <c r="L213" s="717"/>
      <c r="M213" s="708"/>
      <c r="N213" s="707"/>
      <c r="O213" s="689"/>
      <c r="P213" s="707"/>
      <c r="Q213" s="689"/>
      <c r="R213" s="707"/>
      <c r="S213" s="689"/>
      <c r="T213" s="707"/>
      <c r="U213" s="21"/>
      <c r="W213" s="13"/>
      <c r="Z213" s="696"/>
      <c r="AA213" s="681"/>
      <c r="AB213" s="681"/>
      <c r="AC213" s="681"/>
      <c r="AD213" s="681"/>
      <c r="AE213" s="681"/>
      <c r="AF213" s="681"/>
      <c r="AG213" s="681"/>
      <c r="AH213" s="681"/>
      <c r="AI213" s="681"/>
      <c r="AJ213" s="681"/>
      <c r="AK213" s="681"/>
      <c r="AL213" s="681"/>
      <c r="AM213" s="681"/>
      <c r="AN213" s="681"/>
      <c r="AO213" s="681"/>
      <c r="AP213" s="681"/>
      <c r="AQ213" s="681"/>
      <c r="AR213" s="681"/>
      <c r="AS213" s="681"/>
      <c r="AT213" s="681"/>
      <c r="AU213" s="681"/>
      <c r="AV213" s="681"/>
      <c r="AW213" s="681"/>
      <c r="AX213" s="681"/>
      <c r="AY213" s="681"/>
      <c r="AZ213" s="681"/>
      <c r="BA213" s="681"/>
      <c r="BB213" s="681"/>
      <c r="BC213" s="681"/>
      <c r="BD213" s="681"/>
      <c r="BE213" s="681"/>
      <c r="BF213" s="681"/>
      <c r="BG213" s="681"/>
      <c r="BH213" s="681"/>
      <c r="BI213" s="681"/>
      <c r="BJ213" s="681"/>
      <c r="BK213" s="675"/>
      <c r="BL213" s="675"/>
      <c r="BM213" s="675"/>
      <c r="BN213" s="681"/>
      <c r="BO213" s="681"/>
      <c r="BP213" s="681"/>
      <c r="BQ213" s="681"/>
      <c r="BR213" s="681"/>
      <c r="BS213" s="681"/>
      <c r="BT213" s="681"/>
      <c r="BU213" s="681"/>
      <c r="BV213" s="681"/>
      <c r="BW213" s="681"/>
    </row>
    <row r="214" spans="1:75" ht="13.5" customHeight="1">
      <c r="A214" s="697"/>
      <c r="B214" s="18" t="s">
        <v>62</v>
      </c>
      <c r="C214" s="714"/>
      <c r="D214" s="711"/>
      <c r="E214" s="715"/>
      <c r="F214" s="711"/>
      <c r="G214" s="715"/>
      <c r="H214" s="711"/>
      <c r="I214" s="715"/>
      <c r="J214" s="711"/>
      <c r="K214" s="710"/>
      <c r="L214" s="710"/>
      <c r="M214" s="714"/>
      <c r="N214" s="711"/>
      <c r="O214" s="710"/>
      <c r="P214" s="711"/>
      <c r="Q214" s="710"/>
      <c r="R214" s="711"/>
      <c r="S214" s="710"/>
      <c r="T214" s="711"/>
      <c r="U214" s="32"/>
      <c r="W214" s="13"/>
      <c r="Z214" s="697"/>
      <c r="AA214" s="682"/>
      <c r="AB214" s="682"/>
      <c r="AC214" s="682"/>
      <c r="AD214" s="682"/>
      <c r="AE214" s="682"/>
      <c r="AF214" s="682"/>
      <c r="AG214" s="682"/>
      <c r="AH214" s="682"/>
      <c r="AI214" s="682"/>
      <c r="AJ214" s="682"/>
      <c r="AK214" s="682"/>
      <c r="AL214" s="682"/>
      <c r="AM214" s="682"/>
      <c r="AN214" s="682"/>
      <c r="AO214" s="682"/>
      <c r="AP214" s="682"/>
      <c r="AQ214" s="682"/>
      <c r="AR214" s="682"/>
      <c r="AS214" s="682"/>
      <c r="AT214" s="682"/>
      <c r="AU214" s="682"/>
      <c r="AV214" s="682"/>
      <c r="AW214" s="682"/>
      <c r="AX214" s="682"/>
      <c r="AY214" s="682"/>
      <c r="AZ214" s="682"/>
      <c r="BA214" s="682"/>
      <c r="BB214" s="682"/>
      <c r="BC214" s="682"/>
      <c r="BD214" s="682"/>
      <c r="BE214" s="682"/>
      <c r="BF214" s="682"/>
      <c r="BG214" s="682"/>
      <c r="BH214" s="682"/>
      <c r="BI214" s="682"/>
      <c r="BJ214" s="682"/>
      <c r="BK214" s="676"/>
      <c r="BL214" s="676"/>
      <c r="BM214" s="676"/>
      <c r="BN214" s="682"/>
      <c r="BO214" s="682"/>
      <c r="BP214" s="682"/>
      <c r="BQ214" s="682"/>
      <c r="BR214" s="682"/>
      <c r="BS214" s="682"/>
      <c r="BT214" s="682"/>
      <c r="BU214" s="682"/>
      <c r="BV214" s="682"/>
      <c r="BW214" s="682"/>
    </row>
    <row r="215" spans="1:75" ht="13.5" customHeight="1">
      <c r="A215" s="696" t="s">
        <v>74</v>
      </c>
      <c r="B215" s="15" t="s">
        <v>55</v>
      </c>
      <c r="C215" s="692" t="str">
        <f>VLOOKUP($C202,'2025年度(1年後期)'!$B$5:$N$207,COLUMN('2025年度(1年後期)'!$G$5),0)&amp;""</f>
        <v/>
      </c>
      <c r="D215" s="693"/>
      <c r="E215" s="698" t="str">
        <f>VLOOKUP($C202,'2025年度(2年後期)'!$B$5:$N$207,COLUMN('2025年度(2年後期)'!$G$5),0)&amp;""</f>
        <v/>
      </c>
      <c r="F215" s="693"/>
      <c r="G215" s="698" t="str">
        <f>VLOOKUP($C202,'2025年度(3年後期)'!$B$5:$N$207,COLUMN('2025年度(3年後期)'!$G$5),0)&amp;""</f>
        <v/>
      </c>
      <c r="H215" s="693"/>
      <c r="I215" s="698" t="str">
        <f>VLOOKUP($C202,'2025年度(4年後期)'!$B$5:$N$206,COLUMN('2025年度(4年後期)'!$G$5),0)&amp;""</f>
        <v/>
      </c>
      <c r="J215" s="693"/>
      <c r="K215" s="694" t="str">
        <f>VLOOKUP($C202,'2025年度(助産後期)'!$B$5:$N$207,COLUMN('2025年度(助産後期)'!$G$5),0)&amp;""</f>
        <v/>
      </c>
      <c r="L215" s="694"/>
      <c r="M215" s="692" t="str">
        <f>VLOOKUP($C202,'2025年度(M1後期)'!$B$5:$N$207,COLUMN('2025年度(M1後期)'!$G$5),0)&amp;""</f>
        <v/>
      </c>
      <c r="N215" s="693"/>
      <c r="O215" s="694" t="str">
        <f>VLOOKUP($C202,'2025年度(M2後期)'!$B$5:$N$207,COLUMN('2025年度(M2後期)'!$G$5),0)&amp;""</f>
        <v/>
      </c>
      <c r="P215" s="693"/>
      <c r="Q215" s="694" t="str">
        <f>VLOOKUP($C202,'2025年度(D1後期)'!$B$5:$N$207,COLUMN('2025年度(D1後期)'!$G$5),0)&amp;""</f>
        <v/>
      </c>
      <c r="R215" s="693"/>
      <c r="S215" s="694" t="str">
        <f>VLOOKUP($C202,'2025年度(D23後期)'!$B$5:$N$207,COLUMN('2025年度(D23後期)'!$G$5),0)&amp;""</f>
        <v/>
      </c>
      <c r="T215" s="693"/>
      <c r="U215" s="32"/>
      <c r="W215" s="13"/>
      <c r="Z215" s="696" t="str">
        <f>A215</f>
        <v>３時限（13：30～15：00）</v>
      </c>
      <c r="AA215" s="680"/>
      <c r="AB215" s="680"/>
      <c r="AC215" s="680"/>
      <c r="AD215" s="680"/>
      <c r="AE215" s="680"/>
      <c r="AF215" s="680"/>
      <c r="AG215" s="680"/>
      <c r="AH215" s="680"/>
      <c r="AI215" s="680"/>
      <c r="AJ215" s="680"/>
      <c r="AK215" s="680"/>
      <c r="AL215" s="680"/>
      <c r="AM215" s="680"/>
      <c r="AN215" s="680"/>
      <c r="AO215" s="680"/>
      <c r="AP215" s="680"/>
      <c r="AQ215" s="680"/>
      <c r="AR215" s="680"/>
      <c r="AS215" s="680"/>
      <c r="AT215" s="680"/>
      <c r="AU215" s="680"/>
      <c r="AV215" s="680"/>
      <c r="AW215" s="680"/>
      <c r="AX215" s="680"/>
      <c r="AY215" s="680"/>
      <c r="AZ215" s="680"/>
      <c r="BA215" s="680"/>
      <c r="BB215" s="680"/>
      <c r="BC215" s="680"/>
      <c r="BD215" s="680"/>
      <c r="BE215" s="680"/>
      <c r="BF215" s="680"/>
      <c r="BG215" s="680"/>
      <c r="BH215" s="680"/>
      <c r="BI215" s="680"/>
      <c r="BJ215" s="680"/>
      <c r="BK215" s="674"/>
      <c r="BL215" s="674"/>
      <c r="BM215" s="674"/>
      <c r="BN215" s="680"/>
      <c r="BO215" s="680"/>
      <c r="BP215" s="680"/>
      <c r="BQ215" s="680"/>
      <c r="BR215" s="680"/>
      <c r="BS215" s="680"/>
      <c r="BT215" s="680"/>
      <c r="BU215" s="680"/>
      <c r="BV215" s="680"/>
      <c r="BW215" s="680"/>
    </row>
    <row r="216" spans="1:75" ht="13.5" customHeight="1">
      <c r="A216" s="696"/>
      <c r="B216" s="15" t="s">
        <v>58</v>
      </c>
      <c r="C216" s="688" t="str">
        <f>IFERROR(VLOOKUP(C215,科目・教員!$A$2:$B$349,2,0),"")</f>
        <v/>
      </c>
      <c r="D216" s="689"/>
      <c r="E216" s="690" t="str">
        <f>IFERROR(VLOOKUP(E215,科目・教員!$A$2:$B$349,2,0),"")</f>
        <v/>
      </c>
      <c r="F216" s="689"/>
      <c r="G216" s="690" t="str">
        <f>IFERROR(VLOOKUP(G215,科目・教員!$A$2:$B$349,2,0),"")</f>
        <v/>
      </c>
      <c r="H216" s="689"/>
      <c r="I216" s="690" t="str">
        <f>IFERROR(VLOOKUP(I215,科目・教員!$A$2:$B$349,2,0),"")</f>
        <v/>
      </c>
      <c r="J216" s="689"/>
      <c r="K216" s="691" t="str">
        <f>IFERROR(VLOOKUP(K215,科目・教員!$A$2:$B$349,2,0),"")</f>
        <v/>
      </c>
      <c r="L216" s="691"/>
      <c r="M216" s="688" t="str">
        <f>IFERROR(VLOOKUP(M215,科目・教員!$A$2:$B$349,2,0),"")</f>
        <v/>
      </c>
      <c r="N216" s="689"/>
      <c r="O216" s="691" t="str">
        <f>IFERROR(VLOOKUP(O215,科目・教員!$A$2:$B$349,2,0),"")</f>
        <v/>
      </c>
      <c r="P216" s="689"/>
      <c r="Q216" s="691" t="str">
        <f>IFERROR(VLOOKUP(Q215,科目・教員!$A$2:$B$349,2,0),"")</f>
        <v/>
      </c>
      <c r="R216" s="689"/>
      <c r="S216" s="691" t="str">
        <f>IFERROR(VLOOKUP(S215,科目・教員!$A$2:$B$349,2,0),"")</f>
        <v/>
      </c>
      <c r="T216" s="689"/>
      <c r="U216" s="32"/>
      <c r="W216" s="13"/>
      <c r="Z216" s="696"/>
      <c r="AA216" s="681"/>
      <c r="AB216" s="681"/>
      <c r="AC216" s="681"/>
      <c r="AD216" s="681"/>
      <c r="AE216" s="681"/>
      <c r="AF216" s="681"/>
      <c r="AG216" s="681"/>
      <c r="AH216" s="681"/>
      <c r="AI216" s="681"/>
      <c r="AJ216" s="681"/>
      <c r="AK216" s="681"/>
      <c r="AL216" s="681"/>
      <c r="AM216" s="681"/>
      <c r="AN216" s="681"/>
      <c r="AO216" s="681"/>
      <c r="AP216" s="681"/>
      <c r="AQ216" s="681"/>
      <c r="AR216" s="681"/>
      <c r="AS216" s="681"/>
      <c r="AT216" s="681"/>
      <c r="AU216" s="681"/>
      <c r="AV216" s="681"/>
      <c r="AW216" s="681"/>
      <c r="AX216" s="681"/>
      <c r="AY216" s="681"/>
      <c r="AZ216" s="681"/>
      <c r="BA216" s="681"/>
      <c r="BB216" s="681"/>
      <c r="BC216" s="681"/>
      <c r="BD216" s="681"/>
      <c r="BE216" s="681"/>
      <c r="BF216" s="681"/>
      <c r="BG216" s="681"/>
      <c r="BH216" s="681"/>
      <c r="BI216" s="681"/>
      <c r="BJ216" s="681"/>
      <c r="BK216" s="675"/>
      <c r="BL216" s="675"/>
      <c r="BM216" s="675"/>
      <c r="BN216" s="681"/>
      <c r="BO216" s="681"/>
      <c r="BP216" s="681"/>
      <c r="BQ216" s="681"/>
      <c r="BR216" s="681"/>
      <c r="BS216" s="681"/>
      <c r="BT216" s="681"/>
      <c r="BU216" s="681"/>
      <c r="BV216" s="681"/>
      <c r="BW216" s="681"/>
    </row>
    <row r="217" spans="1:75" ht="13.5" customHeight="1">
      <c r="A217" s="696"/>
      <c r="B217" s="15" t="s">
        <v>60</v>
      </c>
      <c r="C217" s="688" t="str">
        <f>VLOOKUP($C202,'2025年度(1年後期)'!$B$5:$N$207,COLUMN('2025年度(1年後期)'!$G$5)+1,0)&amp;""</f>
        <v/>
      </c>
      <c r="D217" s="689"/>
      <c r="E217" s="690" t="str">
        <f>VLOOKUP($C202,'2025年度(2年後期)'!$B$5:$N$207,COLUMN('2025年度(2年後期)'!$G$5)+1,0)&amp;""</f>
        <v/>
      </c>
      <c r="F217" s="689"/>
      <c r="G217" s="690" t="str">
        <f>VLOOKUP($C202,'2025年度(3年後期)'!$B$5:$N$207,COLUMN('2025年度(3年後期)'!$G$5)+1,0)&amp;""</f>
        <v/>
      </c>
      <c r="H217" s="689"/>
      <c r="I217" s="690" t="str">
        <f>VLOOKUP($C202,'2025年度(4年後期)'!$B$5:$N$206,COLUMN('2025年度(4年後期)'!$G$5)+1,0)&amp;""</f>
        <v/>
      </c>
      <c r="J217" s="689"/>
      <c r="K217" s="691" t="str">
        <f>VLOOKUP($C202,'2025年度(助産後期)'!$B$5:$N$207,COLUMN('2025年度(助産後期)'!$G$5)+1,0)&amp;""</f>
        <v/>
      </c>
      <c r="L217" s="691"/>
      <c r="M217" s="688" t="str">
        <f>VLOOKUP($C202,'2025年度(M1後期)'!$B$5:$N$207,COLUMN('2025年度(M1後期)'!$G$5)+1,0)&amp;""</f>
        <v/>
      </c>
      <c r="N217" s="689"/>
      <c r="O217" s="691" t="str">
        <f>VLOOKUP($C202,'2025年度(M2後期)'!$B$5:$N$207,COLUMN('2025年度(M2後期)'!$G$5)+1,0)&amp;""</f>
        <v/>
      </c>
      <c r="P217" s="689"/>
      <c r="Q217" s="691" t="str">
        <f>VLOOKUP($C202,'2025年度(D1後期)'!$B$5:$N$207,COLUMN('2025年度(D1後期)'!$G$5)+1,0)&amp;""</f>
        <v/>
      </c>
      <c r="R217" s="689"/>
      <c r="S217" s="691" t="str">
        <f>VLOOKUP($C202,'2025年度(D23後期)'!$B$5:$N$207,COLUMN('2025年度(D23後期)'!$G$5)+1,0)&amp;""</f>
        <v/>
      </c>
      <c r="T217" s="689"/>
      <c r="U217" s="32"/>
      <c r="W217" s="13"/>
      <c r="Z217" s="696"/>
      <c r="AA217" s="681"/>
      <c r="AB217" s="681"/>
      <c r="AC217" s="681"/>
      <c r="AD217" s="681"/>
      <c r="AE217" s="681"/>
      <c r="AF217" s="681"/>
      <c r="AG217" s="681"/>
      <c r="AH217" s="681"/>
      <c r="AI217" s="681"/>
      <c r="AJ217" s="681"/>
      <c r="AK217" s="681"/>
      <c r="AL217" s="681"/>
      <c r="AM217" s="681"/>
      <c r="AN217" s="681"/>
      <c r="AO217" s="681"/>
      <c r="AP217" s="681"/>
      <c r="AQ217" s="681"/>
      <c r="AR217" s="681"/>
      <c r="AS217" s="681"/>
      <c r="AT217" s="681"/>
      <c r="AU217" s="681"/>
      <c r="AV217" s="681"/>
      <c r="AW217" s="681"/>
      <c r="AX217" s="681"/>
      <c r="AY217" s="681"/>
      <c r="AZ217" s="681"/>
      <c r="BA217" s="681"/>
      <c r="BB217" s="681"/>
      <c r="BC217" s="681"/>
      <c r="BD217" s="681"/>
      <c r="BE217" s="681"/>
      <c r="BF217" s="681"/>
      <c r="BG217" s="681"/>
      <c r="BH217" s="681"/>
      <c r="BI217" s="681"/>
      <c r="BJ217" s="681"/>
      <c r="BK217" s="675"/>
      <c r="BL217" s="675"/>
      <c r="BM217" s="675"/>
      <c r="BN217" s="681"/>
      <c r="BO217" s="681"/>
      <c r="BP217" s="681"/>
      <c r="BQ217" s="681"/>
      <c r="BR217" s="681"/>
      <c r="BS217" s="681"/>
      <c r="BT217" s="681"/>
      <c r="BU217" s="681"/>
      <c r="BV217" s="681"/>
      <c r="BW217" s="681"/>
    </row>
    <row r="218" spans="1:75" ht="13.5" customHeight="1">
      <c r="A218" s="712"/>
      <c r="B218" s="16" t="s">
        <v>62</v>
      </c>
      <c r="C218" s="687"/>
      <c r="D218" s="685"/>
      <c r="E218" s="684"/>
      <c r="F218" s="685"/>
      <c r="G218" s="684"/>
      <c r="H218" s="685"/>
      <c r="I218" s="684"/>
      <c r="J218" s="685"/>
      <c r="K218" s="686"/>
      <c r="L218" s="686"/>
      <c r="M218" s="687"/>
      <c r="N218" s="685"/>
      <c r="O218" s="686"/>
      <c r="P218" s="685"/>
      <c r="Q218" s="686"/>
      <c r="R218" s="685"/>
      <c r="S218" s="686"/>
      <c r="T218" s="685"/>
      <c r="U218" s="21"/>
      <c r="W218" s="13"/>
      <c r="Z218" s="697"/>
      <c r="AA218" s="682"/>
      <c r="AB218" s="682"/>
      <c r="AC218" s="682"/>
      <c r="AD218" s="682"/>
      <c r="AE218" s="682"/>
      <c r="AF218" s="682"/>
      <c r="AG218" s="682"/>
      <c r="AH218" s="682"/>
      <c r="AI218" s="682"/>
      <c r="AJ218" s="682"/>
      <c r="AK218" s="682"/>
      <c r="AL218" s="682"/>
      <c r="AM218" s="682"/>
      <c r="AN218" s="682"/>
      <c r="AO218" s="682"/>
      <c r="AP218" s="682"/>
      <c r="AQ218" s="682"/>
      <c r="AR218" s="682"/>
      <c r="AS218" s="682"/>
      <c r="AT218" s="682"/>
      <c r="AU218" s="682"/>
      <c r="AV218" s="682"/>
      <c r="AW218" s="682"/>
      <c r="AX218" s="682"/>
      <c r="AY218" s="682"/>
      <c r="AZ218" s="682"/>
      <c r="BA218" s="682"/>
      <c r="BB218" s="682"/>
      <c r="BC218" s="682"/>
      <c r="BD218" s="682"/>
      <c r="BE218" s="682"/>
      <c r="BF218" s="682"/>
      <c r="BG218" s="682"/>
      <c r="BH218" s="682"/>
      <c r="BI218" s="682"/>
      <c r="BJ218" s="682"/>
      <c r="BK218" s="676"/>
      <c r="BL218" s="676"/>
      <c r="BM218" s="676"/>
      <c r="BN218" s="682"/>
      <c r="BO218" s="682"/>
      <c r="BP218" s="682"/>
      <c r="BQ218" s="682"/>
      <c r="BR218" s="682"/>
      <c r="BS218" s="682"/>
      <c r="BT218" s="682"/>
      <c r="BU218" s="682"/>
      <c r="BV218" s="682"/>
      <c r="BW218" s="682"/>
    </row>
    <row r="219" spans="1:75" ht="13.5" customHeight="1">
      <c r="A219" s="696" t="s">
        <v>80</v>
      </c>
      <c r="B219" s="15" t="s">
        <v>55</v>
      </c>
      <c r="C219" s="692" t="str">
        <f>VLOOKUP($C202,'2025年度(1年後期)'!$B$5:$N$207,COLUMN('2025年度(1年後期)'!$I$5),0)&amp;""</f>
        <v/>
      </c>
      <c r="D219" s="693"/>
      <c r="E219" s="698" t="str">
        <f>VLOOKUP($C202,'2025年度(2年後期)'!$B$5:$N$207,COLUMN('2025年度(2年後期)'!$I$5),0)&amp;""</f>
        <v/>
      </c>
      <c r="F219" s="693"/>
      <c r="G219" s="698" t="str">
        <f>VLOOKUP($C202,'2025年度(3年後期)'!$B$5:$N$207,COLUMN('2025年度(3年後期)'!$I$5),0)&amp;""</f>
        <v/>
      </c>
      <c r="H219" s="693"/>
      <c r="I219" s="698" t="str">
        <f>VLOOKUP($C202,'2025年度(4年後期)'!$B$5:$N$206,COLUMN('2025年度(4年後期)'!$I$5),0)&amp;""</f>
        <v/>
      </c>
      <c r="J219" s="693"/>
      <c r="K219" s="694" t="str">
        <f>VLOOKUP($C202,'2025年度(助産後期)'!$B$5:$N$207,COLUMN('2025年度(助産後期)'!$I$5),0)&amp;""</f>
        <v/>
      </c>
      <c r="L219" s="694"/>
      <c r="M219" s="692" t="str">
        <f>VLOOKUP($C202,'2025年度(M1後期)'!$B$5:$N$207,COLUMN('2025年度(M1後期)'!$I$5),0)&amp;""</f>
        <v/>
      </c>
      <c r="N219" s="693"/>
      <c r="O219" s="694" t="str">
        <f>VLOOKUP($C202,'2025年度(M2後期)'!$B$5:$N$207,COLUMN('2025年度(M2後期)'!$I$5),0)&amp;""</f>
        <v/>
      </c>
      <c r="P219" s="693"/>
      <c r="Q219" s="694" t="str">
        <f>VLOOKUP($C202,'2025年度(D1後期)'!$B$5:$N$207,COLUMN('2025年度(D1後期)'!$I$5),0)&amp;""</f>
        <v/>
      </c>
      <c r="R219" s="693"/>
      <c r="S219" s="694" t="str">
        <f>VLOOKUP($C202,'2025年度(D23後期)'!$B$5:$N$207,COLUMN('2025年度(D23後期)'!$I$5),0)&amp;""</f>
        <v/>
      </c>
      <c r="T219" s="693"/>
      <c r="U219" s="21"/>
      <c r="W219" s="13"/>
      <c r="Z219" s="696" t="str">
        <f>A219</f>
        <v>４時限（15：10～16：40）</v>
      </c>
      <c r="AA219" s="680"/>
      <c r="AB219" s="680"/>
      <c r="AC219" s="680"/>
      <c r="AD219" s="680"/>
      <c r="AE219" s="680"/>
      <c r="AF219" s="680"/>
      <c r="AG219" s="680"/>
      <c r="AH219" s="680"/>
      <c r="AI219" s="680"/>
      <c r="AJ219" s="680"/>
      <c r="AK219" s="680"/>
      <c r="AL219" s="680"/>
      <c r="AM219" s="680"/>
      <c r="AN219" s="680"/>
      <c r="AO219" s="680"/>
      <c r="AP219" s="680"/>
      <c r="AQ219" s="680"/>
      <c r="AR219" s="680"/>
      <c r="AS219" s="680"/>
      <c r="AT219" s="680"/>
      <c r="AU219" s="680"/>
      <c r="AV219" s="680"/>
      <c r="AW219" s="680"/>
      <c r="AX219" s="680"/>
      <c r="AY219" s="680"/>
      <c r="AZ219" s="680"/>
      <c r="BA219" s="680"/>
      <c r="BB219" s="680"/>
      <c r="BC219" s="680"/>
      <c r="BD219" s="680"/>
      <c r="BE219" s="680"/>
      <c r="BF219" s="680"/>
      <c r="BG219" s="680"/>
      <c r="BH219" s="680"/>
      <c r="BI219" s="680"/>
      <c r="BJ219" s="680"/>
      <c r="BK219" s="674"/>
      <c r="BL219" s="674"/>
      <c r="BM219" s="674"/>
      <c r="BN219" s="680"/>
      <c r="BO219" s="680"/>
      <c r="BP219" s="680"/>
      <c r="BQ219" s="680"/>
      <c r="BR219" s="680"/>
      <c r="BS219" s="680"/>
      <c r="BT219" s="680"/>
      <c r="BU219" s="680"/>
      <c r="BV219" s="680"/>
      <c r="BW219" s="680"/>
    </row>
    <row r="220" spans="1:75" ht="13.5" customHeight="1">
      <c r="A220" s="696"/>
      <c r="B220" s="15" t="s">
        <v>58</v>
      </c>
      <c r="C220" s="688" t="str">
        <f>IFERROR(VLOOKUP(C219,科目・教員!$A$2:$B$349,2,0),"")</f>
        <v/>
      </c>
      <c r="D220" s="689"/>
      <c r="E220" s="690" t="str">
        <f>IFERROR(VLOOKUP(E219,科目・教員!$A$2:$B$349,2,0),"")</f>
        <v/>
      </c>
      <c r="F220" s="689"/>
      <c r="G220" s="690" t="str">
        <f>IFERROR(VLOOKUP(G219,科目・教員!$A$2:$B$349,2,0),"")</f>
        <v/>
      </c>
      <c r="H220" s="689"/>
      <c r="I220" s="690" t="str">
        <f>IFERROR(VLOOKUP(I219,科目・教員!$A$2:$B$349,2,0),"")</f>
        <v/>
      </c>
      <c r="J220" s="689"/>
      <c r="K220" s="691" t="str">
        <f>IFERROR(VLOOKUP(K219,科目・教員!$A$2:$B$349,2,0),"")</f>
        <v/>
      </c>
      <c r="L220" s="691"/>
      <c r="M220" s="688" t="str">
        <f>IFERROR(VLOOKUP(M219,科目・教員!$A$2:$B$349,2,0),"")</f>
        <v/>
      </c>
      <c r="N220" s="689"/>
      <c r="O220" s="691" t="str">
        <f>IFERROR(VLOOKUP(O219,科目・教員!$A$2:$B$349,2,0),"")</f>
        <v/>
      </c>
      <c r="P220" s="689"/>
      <c r="Q220" s="691" t="str">
        <f>IFERROR(VLOOKUP(Q219,科目・教員!$A$2:$B$349,2,0),"")</f>
        <v/>
      </c>
      <c r="R220" s="689"/>
      <c r="S220" s="691" t="str">
        <f>IFERROR(VLOOKUP(S219,科目・教員!$A$2:$B$349,2,0),"")</f>
        <v/>
      </c>
      <c r="T220" s="689"/>
      <c r="U220" s="21"/>
      <c r="W220" s="13"/>
      <c r="Z220" s="696"/>
      <c r="AA220" s="681"/>
      <c r="AB220" s="681"/>
      <c r="AC220" s="681"/>
      <c r="AD220" s="681"/>
      <c r="AE220" s="681"/>
      <c r="AF220" s="681"/>
      <c r="AG220" s="681"/>
      <c r="AH220" s="681"/>
      <c r="AI220" s="681"/>
      <c r="AJ220" s="681"/>
      <c r="AK220" s="681"/>
      <c r="AL220" s="681"/>
      <c r="AM220" s="681"/>
      <c r="AN220" s="681"/>
      <c r="AO220" s="681"/>
      <c r="AP220" s="681"/>
      <c r="AQ220" s="681"/>
      <c r="AR220" s="681"/>
      <c r="AS220" s="681"/>
      <c r="AT220" s="681"/>
      <c r="AU220" s="681"/>
      <c r="AV220" s="681"/>
      <c r="AW220" s="681"/>
      <c r="AX220" s="681"/>
      <c r="AY220" s="681"/>
      <c r="AZ220" s="681"/>
      <c r="BA220" s="681"/>
      <c r="BB220" s="681"/>
      <c r="BC220" s="681"/>
      <c r="BD220" s="681"/>
      <c r="BE220" s="681"/>
      <c r="BF220" s="681"/>
      <c r="BG220" s="681"/>
      <c r="BH220" s="681"/>
      <c r="BI220" s="681"/>
      <c r="BJ220" s="681"/>
      <c r="BK220" s="675"/>
      <c r="BL220" s="675"/>
      <c r="BM220" s="675"/>
      <c r="BN220" s="681"/>
      <c r="BO220" s="681"/>
      <c r="BP220" s="681"/>
      <c r="BQ220" s="681"/>
      <c r="BR220" s="681"/>
      <c r="BS220" s="681"/>
      <c r="BT220" s="681"/>
      <c r="BU220" s="681"/>
      <c r="BV220" s="681"/>
      <c r="BW220" s="681"/>
    </row>
    <row r="221" spans="1:75" ht="13.5" customHeight="1">
      <c r="A221" s="696"/>
      <c r="B221" s="15" t="s">
        <v>60</v>
      </c>
      <c r="C221" s="688" t="str">
        <f>VLOOKUP($C202,'2025年度(1年後期)'!$B$5:$N$207,COLUMN('2025年度(1年後期)'!$I$5)+1,0)&amp;""</f>
        <v/>
      </c>
      <c r="D221" s="689"/>
      <c r="E221" s="690" t="str">
        <f>VLOOKUP($C202,'2025年度(2年後期)'!$B$5:$N$207,COLUMN('2025年度(2年後期)'!$I$5)+1,0)&amp;""</f>
        <v/>
      </c>
      <c r="F221" s="689"/>
      <c r="G221" s="690" t="str">
        <f>VLOOKUP($C202,'2025年度(3年後期)'!$B$5:$N$207,COLUMN('2025年度(3年後期)'!$I$5)+1,0)&amp;""</f>
        <v/>
      </c>
      <c r="H221" s="689"/>
      <c r="I221" s="690" t="str">
        <f>VLOOKUP($C202,'2025年度(4年後期)'!$B$5:$N$206,COLUMN('2025年度(4年後期)'!$I$5)+1,0)&amp;""</f>
        <v/>
      </c>
      <c r="J221" s="689"/>
      <c r="K221" s="691" t="str">
        <f>VLOOKUP($C202,'2025年度(助産後期)'!$B$5:$N$207,COLUMN('2025年度(助産後期)'!$I$5)+1,0)&amp;""</f>
        <v/>
      </c>
      <c r="L221" s="691"/>
      <c r="M221" s="688" t="str">
        <f>VLOOKUP($C202,'2025年度(M1後期)'!$B$5:$N$207,COLUMN('2025年度(M1後期)'!$I$5)+1,0)&amp;""</f>
        <v/>
      </c>
      <c r="N221" s="689"/>
      <c r="O221" s="691" t="str">
        <f>VLOOKUP($C202,'2025年度(M2後期)'!$B$5:$N$207,COLUMN('2025年度(M2後期)'!$I$5)+1,0)&amp;""</f>
        <v/>
      </c>
      <c r="P221" s="689"/>
      <c r="Q221" s="691" t="str">
        <f>VLOOKUP($C202,'2025年度(D1後期)'!$B$5:$N$207,COLUMN('2025年度(D1後期)'!$I$5)+1,0)&amp;""</f>
        <v/>
      </c>
      <c r="R221" s="689"/>
      <c r="S221" s="691" t="str">
        <f>VLOOKUP($C202,'2025年度(D23後期)'!$B$5:$N$207,COLUMN('2025年度(D23後期)'!$I$5)+1,0)&amp;""</f>
        <v/>
      </c>
      <c r="T221" s="689"/>
      <c r="U221" s="21"/>
      <c r="W221" s="13"/>
      <c r="Z221" s="696"/>
      <c r="AA221" s="681"/>
      <c r="AB221" s="681"/>
      <c r="AC221" s="681"/>
      <c r="AD221" s="681"/>
      <c r="AE221" s="681"/>
      <c r="AF221" s="681"/>
      <c r="AG221" s="681"/>
      <c r="AH221" s="681"/>
      <c r="AI221" s="681"/>
      <c r="AJ221" s="681"/>
      <c r="AK221" s="681"/>
      <c r="AL221" s="681"/>
      <c r="AM221" s="681"/>
      <c r="AN221" s="681"/>
      <c r="AO221" s="681"/>
      <c r="AP221" s="681"/>
      <c r="AQ221" s="681"/>
      <c r="AR221" s="681"/>
      <c r="AS221" s="681"/>
      <c r="AT221" s="681"/>
      <c r="AU221" s="681"/>
      <c r="AV221" s="681"/>
      <c r="AW221" s="681"/>
      <c r="AX221" s="681"/>
      <c r="AY221" s="681"/>
      <c r="AZ221" s="681"/>
      <c r="BA221" s="681"/>
      <c r="BB221" s="681"/>
      <c r="BC221" s="681"/>
      <c r="BD221" s="681"/>
      <c r="BE221" s="681"/>
      <c r="BF221" s="681"/>
      <c r="BG221" s="681"/>
      <c r="BH221" s="681"/>
      <c r="BI221" s="681"/>
      <c r="BJ221" s="681"/>
      <c r="BK221" s="675"/>
      <c r="BL221" s="675"/>
      <c r="BM221" s="675"/>
      <c r="BN221" s="681"/>
      <c r="BO221" s="681"/>
      <c r="BP221" s="681"/>
      <c r="BQ221" s="681"/>
      <c r="BR221" s="681"/>
      <c r="BS221" s="681"/>
      <c r="BT221" s="681"/>
      <c r="BU221" s="681"/>
      <c r="BV221" s="681"/>
      <c r="BW221" s="681"/>
    </row>
    <row r="222" spans="1:75" ht="13.5" customHeight="1">
      <c r="A222" s="697"/>
      <c r="B222" s="16" t="s">
        <v>62</v>
      </c>
      <c r="C222" s="687"/>
      <c r="D222" s="685"/>
      <c r="E222" s="684"/>
      <c r="F222" s="685"/>
      <c r="G222" s="684"/>
      <c r="H222" s="685"/>
      <c r="I222" s="684"/>
      <c r="J222" s="685"/>
      <c r="K222" s="686"/>
      <c r="L222" s="686"/>
      <c r="M222" s="687"/>
      <c r="N222" s="685"/>
      <c r="O222" s="686"/>
      <c r="P222" s="685"/>
      <c r="Q222" s="686"/>
      <c r="R222" s="685"/>
      <c r="S222" s="686"/>
      <c r="T222" s="685"/>
      <c r="U222" s="21"/>
      <c r="W222" s="13"/>
      <c r="Z222" s="697"/>
      <c r="AA222" s="682"/>
      <c r="AB222" s="682"/>
      <c r="AC222" s="682"/>
      <c r="AD222" s="682"/>
      <c r="AE222" s="682"/>
      <c r="AF222" s="682"/>
      <c r="AG222" s="682"/>
      <c r="AH222" s="682"/>
      <c r="AI222" s="682"/>
      <c r="AJ222" s="682"/>
      <c r="AK222" s="682"/>
      <c r="AL222" s="682"/>
      <c r="AM222" s="682"/>
      <c r="AN222" s="682"/>
      <c r="AO222" s="682"/>
      <c r="AP222" s="682"/>
      <c r="AQ222" s="682"/>
      <c r="AR222" s="682"/>
      <c r="AS222" s="682"/>
      <c r="AT222" s="682"/>
      <c r="AU222" s="682"/>
      <c r="AV222" s="682"/>
      <c r="AW222" s="682"/>
      <c r="AX222" s="682"/>
      <c r="AY222" s="682"/>
      <c r="AZ222" s="682"/>
      <c r="BA222" s="682"/>
      <c r="BB222" s="682"/>
      <c r="BC222" s="682"/>
      <c r="BD222" s="682"/>
      <c r="BE222" s="682"/>
      <c r="BF222" s="682"/>
      <c r="BG222" s="682"/>
      <c r="BH222" s="682"/>
      <c r="BI222" s="682"/>
      <c r="BJ222" s="682"/>
      <c r="BK222" s="676"/>
      <c r="BL222" s="676"/>
      <c r="BM222" s="676"/>
      <c r="BN222" s="682"/>
      <c r="BO222" s="682"/>
      <c r="BP222" s="682"/>
      <c r="BQ222" s="682"/>
      <c r="BR222" s="682"/>
      <c r="BS222" s="682"/>
      <c r="BT222" s="682"/>
      <c r="BU222" s="682"/>
      <c r="BV222" s="682"/>
      <c r="BW222" s="682"/>
    </row>
    <row r="223" spans="1:75" ht="13.5" customHeight="1">
      <c r="A223" s="696" t="s">
        <v>87</v>
      </c>
      <c r="B223" s="15" t="s">
        <v>55</v>
      </c>
      <c r="C223" s="692" t="str">
        <f>VLOOKUP($C202,'2025年度(1年後期)'!$B$5:$N$207,COLUMN('2025年度(1年後期)'!$K$5),0)&amp;""</f>
        <v/>
      </c>
      <c r="D223" s="693"/>
      <c r="E223" s="698" t="str">
        <f>VLOOKUP($C202,'2025年度(2年後期)'!$B$5:$N$207,COLUMN('2025年度(2年後期)'!$K$5),0)&amp;""</f>
        <v/>
      </c>
      <c r="F223" s="693"/>
      <c r="G223" s="698" t="str">
        <f>VLOOKUP($C202,'2025年度(3年後期)'!$B$5:$N$207,COLUMN('2025年度(3年後期)'!$K$5),0)&amp;""</f>
        <v/>
      </c>
      <c r="H223" s="693"/>
      <c r="I223" s="698" t="str">
        <f>VLOOKUP($C202,'2025年度(4年後期)'!$B$5:$N$206,COLUMN('2025年度(4年後期)'!$K$5),0)&amp;""</f>
        <v/>
      </c>
      <c r="J223" s="693"/>
      <c r="K223" s="694" t="str">
        <f>VLOOKUP($C202,'2025年度(助産後期)'!$B$5:$N$207,COLUMN('2025年度(助産後期)'!$K$5),0)&amp;""</f>
        <v/>
      </c>
      <c r="L223" s="694"/>
      <c r="M223" s="692" t="str">
        <f>VLOOKUP($C202,'2025年度(M1後期)'!$B$5:$N$207,COLUMN('2025年度(M1後期)'!$K$5),0)&amp;""</f>
        <v/>
      </c>
      <c r="N223" s="693"/>
      <c r="O223" s="694" t="str">
        <f>VLOOKUP($C202,'2025年度(M2後期)'!$B$5:$N$207,COLUMN('2025年度(M2後期)'!$K$5),0)&amp;""</f>
        <v/>
      </c>
      <c r="P223" s="693"/>
      <c r="Q223" s="694" t="str">
        <f>VLOOKUP($C202,'2025年度(D1後期)'!$B$5:$N$207,COLUMN('2025年度(D1後期)'!$K$5),0)&amp;""</f>
        <v/>
      </c>
      <c r="R223" s="693"/>
      <c r="S223" s="694" t="str">
        <f>VLOOKUP($C202,'2025年度(D23後期)'!$B$5:$N$207,COLUMN('2025年度(D23後期)'!$K$5),0)&amp;""</f>
        <v/>
      </c>
      <c r="T223" s="693"/>
      <c r="U223" s="21"/>
      <c r="Z223" s="696" t="str">
        <f>A223</f>
        <v>５時限（16：50～18：20）</v>
      </c>
      <c r="AA223" s="680"/>
      <c r="AB223" s="680"/>
      <c r="AC223" s="680"/>
      <c r="AD223" s="680"/>
      <c r="AE223" s="680"/>
      <c r="AF223" s="680"/>
      <c r="AG223" s="680"/>
      <c r="AH223" s="680"/>
      <c r="AI223" s="680"/>
      <c r="AJ223" s="680"/>
      <c r="AK223" s="680"/>
      <c r="AL223" s="680"/>
      <c r="AM223" s="680"/>
      <c r="AN223" s="680"/>
      <c r="AO223" s="680"/>
      <c r="AP223" s="680"/>
      <c r="AQ223" s="680"/>
      <c r="AR223" s="680"/>
      <c r="AS223" s="680"/>
      <c r="AT223" s="680"/>
      <c r="AU223" s="680"/>
      <c r="AV223" s="680"/>
      <c r="AW223" s="680"/>
      <c r="AX223" s="680"/>
      <c r="AY223" s="680"/>
      <c r="AZ223" s="680"/>
      <c r="BA223" s="680"/>
      <c r="BB223" s="680"/>
      <c r="BC223" s="680"/>
      <c r="BD223" s="680"/>
      <c r="BE223" s="680"/>
      <c r="BF223" s="680"/>
      <c r="BG223" s="680"/>
      <c r="BH223" s="680"/>
      <c r="BI223" s="680"/>
      <c r="BJ223" s="680"/>
      <c r="BK223" s="674"/>
      <c r="BL223" s="674"/>
      <c r="BM223" s="674"/>
      <c r="BN223" s="680"/>
      <c r="BO223" s="680"/>
      <c r="BP223" s="680"/>
      <c r="BQ223" s="680"/>
      <c r="BR223" s="680"/>
      <c r="BS223" s="680"/>
      <c r="BT223" s="680"/>
      <c r="BU223" s="680"/>
      <c r="BV223" s="680"/>
      <c r="BW223" s="680"/>
    </row>
    <row r="224" spans="1:75" ht="13.5" customHeight="1">
      <c r="A224" s="696"/>
      <c r="B224" s="15" t="s">
        <v>58</v>
      </c>
      <c r="C224" s="688" t="str">
        <f>IFERROR(VLOOKUP(C223,科目・教員!$A$2:$B$349,2,0),"")</f>
        <v/>
      </c>
      <c r="D224" s="689"/>
      <c r="E224" s="690" t="str">
        <f>IFERROR(VLOOKUP(E223,科目・教員!$A$2:$B$349,2,0),"")</f>
        <v/>
      </c>
      <c r="F224" s="689"/>
      <c r="G224" s="690" t="str">
        <f>IFERROR(VLOOKUP(G223,科目・教員!$A$2:$B$349,2,0),"")</f>
        <v/>
      </c>
      <c r="H224" s="689"/>
      <c r="I224" s="690" t="str">
        <f>IFERROR(VLOOKUP(I223,科目・教員!$A$2:$B$349,2,0),"")</f>
        <v/>
      </c>
      <c r="J224" s="689"/>
      <c r="K224" s="691" t="str">
        <f>IFERROR(VLOOKUP(K223,科目・教員!$A$2:$B$349,2,0),"")</f>
        <v/>
      </c>
      <c r="L224" s="691"/>
      <c r="M224" s="688" t="str">
        <f>IFERROR(VLOOKUP(M223,科目・教員!$A$2:$B$349,2,0),"")</f>
        <v/>
      </c>
      <c r="N224" s="689"/>
      <c r="O224" s="691" t="str">
        <f>IFERROR(VLOOKUP(O223,科目・教員!$A$2:$B$349,2,0),"")</f>
        <v/>
      </c>
      <c r="P224" s="689"/>
      <c r="Q224" s="691" t="str">
        <f>IFERROR(VLOOKUP(Q223,科目・教員!$A$2:$B$349,2,0),"")</f>
        <v/>
      </c>
      <c r="R224" s="689"/>
      <c r="S224" s="691" t="str">
        <f>IFERROR(VLOOKUP(S223,科目・教員!$A$2:$B$349,2,0),"")</f>
        <v/>
      </c>
      <c r="T224" s="689"/>
      <c r="U224" s="21"/>
      <c r="Z224" s="696"/>
      <c r="AA224" s="681"/>
      <c r="AB224" s="681"/>
      <c r="AC224" s="681"/>
      <c r="AD224" s="681"/>
      <c r="AE224" s="681"/>
      <c r="AF224" s="681"/>
      <c r="AG224" s="681"/>
      <c r="AH224" s="681"/>
      <c r="AI224" s="681"/>
      <c r="AJ224" s="681"/>
      <c r="AK224" s="681"/>
      <c r="AL224" s="681"/>
      <c r="AM224" s="681"/>
      <c r="AN224" s="681"/>
      <c r="AO224" s="681"/>
      <c r="AP224" s="681"/>
      <c r="AQ224" s="681"/>
      <c r="AR224" s="681"/>
      <c r="AS224" s="681"/>
      <c r="AT224" s="681"/>
      <c r="AU224" s="681"/>
      <c r="AV224" s="681"/>
      <c r="AW224" s="681"/>
      <c r="AX224" s="681"/>
      <c r="AY224" s="681"/>
      <c r="AZ224" s="681"/>
      <c r="BA224" s="681"/>
      <c r="BB224" s="681"/>
      <c r="BC224" s="681"/>
      <c r="BD224" s="681"/>
      <c r="BE224" s="681"/>
      <c r="BF224" s="681"/>
      <c r="BG224" s="681"/>
      <c r="BH224" s="681"/>
      <c r="BI224" s="681"/>
      <c r="BJ224" s="681"/>
      <c r="BK224" s="675"/>
      <c r="BL224" s="675"/>
      <c r="BM224" s="675"/>
      <c r="BN224" s="681"/>
      <c r="BO224" s="681"/>
      <c r="BP224" s="681"/>
      <c r="BQ224" s="681"/>
      <c r="BR224" s="681"/>
      <c r="BS224" s="681"/>
      <c r="BT224" s="681"/>
      <c r="BU224" s="681"/>
      <c r="BV224" s="681"/>
      <c r="BW224" s="681"/>
    </row>
    <row r="225" spans="1:75" ht="13.5" customHeight="1">
      <c r="A225" s="696"/>
      <c r="B225" s="15" t="s">
        <v>60</v>
      </c>
      <c r="C225" s="688" t="str">
        <f>VLOOKUP($C202,'2025年度(1年後期)'!$B$5:$N$207,COLUMN('2025年度(1年後期)'!$K$5)+1,0)&amp;""</f>
        <v/>
      </c>
      <c r="D225" s="689"/>
      <c r="E225" s="690" t="str">
        <f>VLOOKUP($C202,'2025年度(2年後期)'!$B$5:$N$207,COLUMN('2025年度(2年後期)'!$K$5)+1,0)&amp;""</f>
        <v/>
      </c>
      <c r="F225" s="689"/>
      <c r="G225" s="690" t="str">
        <f>VLOOKUP($C202,'2025年度(3年後期)'!$B$5:$N$207,COLUMN('2025年度(3年後期)'!$K$5)+1,0)&amp;""</f>
        <v/>
      </c>
      <c r="H225" s="689"/>
      <c r="I225" s="690" t="str">
        <f>VLOOKUP($C202,'2025年度(4年後期)'!$B$5:$N$206,COLUMN('2025年度(4年後期)'!$K$5)+1,0)&amp;""</f>
        <v/>
      </c>
      <c r="J225" s="689"/>
      <c r="K225" s="691" t="str">
        <f>VLOOKUP($C202,'2025年度(助産後期)'!$B$5:$N$207,COLUMN('2025年度(助産後期)'!$K$5)+1,0)&amp;""</f>
        <v/>
      </c>
      <c r="L225" s="691"/>
      <c r="M225" s="688" t="str">
        <f>VLOOKUP($C202,'2025年度(M1後期)'!$B$5:$N$207,COLUMN('2025年度(M1後期)'!$K$5)+1,0)&amp;""</f>
        <v/>
      </c>
      <c r="N225" s="689"/>
      <c r="O225" s="691" t="str">
        <f>VLOOKUP($C202,'2025年度(M1後期)'!$B$5:$N$207,COLUMN('2025年度(M1後期)'!$K$5)+1,0)&amp;""</f>
        <v/>
      </c>
      <c r="P225" s="689"/>
      <c r="Q225" s="691" t="str">
        <f>VLOOKUP($C202,'2025年度(D1後期)'!$B$5:$N$207,COLUMN('2025年度(D1後期)'!$K$5)+1,0)&amp;""</f>
        <v/>
      </c>
      <c r="R225" s="689"/>
      <c r="S225" s="691" t="str">
        <f>VLOOKUP($C202,'2025年度(D23後期)'!$B$5:$N$207,COLUMN('2025年度(D23後期)'!$K$5)+1,0)&amp;""</f>
        <v/>
      </c>
      <c r="T225" s="689"/>
      <c r="U225" s="21"/>
      <c r="Z225" s="696"/>
      <c r="AA225" s="681"/>
      <c r="AB225" s="681"/>
      <c r="AC225" s="681"/>
      <c r="AD225" s="681"/>
      <c r="AE225" s="681"/>
      <c r="AF225" s="681"/>
      <c r="AG225" s="681"/>
      <c r="AH225" s="681"/>
      <c r="AI225" s="681"/>
      <c r="AJ225" s="681"/>
      <c r="AK225" s="681"/>
      <c r="AL225" s="681"/>
      <c r="AM225" s="681"/>
      <c r="AN225" s="681"/>
      <c r="AO225" s="681"/>
      <c r="AP225" s="681"/>
      <c r="AQ225" s="681"/>
      <c r="AR225" s="681"/>
      <c r="AS225" s="681"/>
      <c r="AT225" s="681"/>
      <c r="AU225" s="681"/>
      <c r="AV225" s="681"/>
      <c r="AW225" s="681"/>
      <c r="AX225" s="681"/>
      <c r="AY225" s="681"/>
      <c r="AZ225" s="681"/>
      <c r="BA225" s="681"/>
      <c r="BB225" s="681"/>
      <c r="BC225" s="681"/>
      <c r="BD225" s="681"/>
      <c r="BE225" s="681"/>
      <c r="BF225" s="681"/>
      <c r="BG225" s="681"/>
      <c r="BH225" s="681"/>
      <c r="BI225" s="681"/>
      <c r="BJ225" s="681"/>
      <c r="BK225" s="675"/>
      <c r="BL225" s="675"/>
      <c r="BM225" s="675"/>
      <c r="BN225" s="681"/>
      <c r="BO225" s="681"/>
      <c r="BP225" s="681"/>
      <c r="BQ225" s="681"/>
      <c r="BR225" s="681"/>
      <c r="BS225" s="681"/>
      <c r="BT225" s="681"/>
      <c r="BU225" s="681"/>
      <c r="BV225" s="681"/>
      <c r="BW225" s="681"/>
    </row>
    <row r="226" spans="1:75" ht="13.5" customHeight="1">
      <c r="A226" s="697"/>
      <c r="B226" s="16" t="s">
        <v>62</v>
      </c>
      <c r="C226" s="687"/>
      <c r="D226" s="685"/>
      <c r="E226" s="684"/>
      <c r="F226" s="685"/>
      <c r="G226" s="684"/>
      <c r="H226" s="685"/>
      <c r="I226" s="684"/>
      <c r="J226" s="685"/>
      <c r="K226" s="686"/>
      <c r="L226" s="686"/>
      <c r="M226" s="687"/>
      <c r="N226" s="685"/>
      <c r="O226" s="686"/>
      <c r="P226" s="685"/>
      <c r="Q226" s="686"/>
      <c r="R226" s="685"/>
      <c r="S226" s="686"/>
      <c r="T226" s="685"/>
      <c r="U226" s="22"/>
      <c r="V226" s="19"/>
      <c r="W226" s="19"/>
      <c r="X226" s="19"/>
      <c r="Y226" s="19"/>
      <c r="Z226" s="697"/>
      <c r="AA226" s="682"/>
      <c r="AB226" s="682"/>
      <c r="AC226" s="682"/>
      <c r="AD226" s="682"/>
      <c r="AE226" s="682"/>
      <c r="AF226" s="682"/>
      <c r="AG226" s="682"/>
      <c r="AH226" s="682"/>
      <c r="AI226" s="682"/>
      <c r="AJ226" s="682"/>
      <c r="AK226" s="682"/>
      <c r="AL226" s="682"/>
      <c r="AM226" s="682"/>
      <c r="AN226" s="682"/>
      <c r="AO226" s="682"/>
      <c r="AP226" s="682"/>
      <c r="AQ226" s="682"/>
      <c r="AR226" s="682"/>
      <c r="AS226" s="682"/>
      <c r="AT226" s="682"/>
      <c r="AU226" s="682"/>
      <c r="AV226" s="682"/>
      <c r="AW226" s="682"/>
      <c r="AX226" s="682"/>
      <c r="AY226" s="682"/>
      <c r="AZ226" s="682"/>
      <c r="BA226" s="682"/>
      <c r="BB226" s="682"/>
      <c r="BC226" s="682"/>
      <c r="BD226" s="682"/>
      <c r="BE226" s="682"/>
      <c r="BF226" s="682"/>
      <c r="BG226" s="682"/>
      <c r="BH226" s="682"/>
      <c r="BI226" s="682"/>
      <c r="BJ226" s="682"/>
      <c r="BK226" s="676"/>
      <c r="BL226" s="676"/>
      <c r="BM226" s="676"/>
      <c r="BN226" s="682"/>
      <c r="BO226" s="682"/>
      <c r="BP226" s="682"/>
      <c r="BQ226" s="682"/>
      <c r="BR226" s="682"/>
      <c r="BS226" s="682"/>
      <c r="BT226" s="682"/>
      <c r="BU226" s="682"/>
      <c r="BV226" s="682"/>
      <c r="BW226" s="682"/>
    </row>
    <row r="227" spans="1:75" ht="21.75">
      <c r="A227" s="5"/>
      <c r="B227" s="6"/>
      <c r="C227" s="722">
        <f>C202+1</f>
        <v>46091</v>
      </c>
      <c r="D227" s="722"/>
      <c r="E227" s="722"/>
      <c r="F227" s="722"/>
      <c r="G227" s="722"/>
      <c r="H227" s="722"/>
      <c r="I227" s="722"/>
      <c r="J227" s="722"/>
      <c r="K227" s="722"/>
      <c r="L227" s="722"/>
      <c r="M227" s="722"/>
      <c r="N227" s="722"/>
      <c r="O227" s="722"/>
      <c r="P227" s="722"/>
      <c r="Q227" s="722"/>
      <c r="R227" s="722"/>
      <c r="S227" s="722"/>
      <c r="T227" s="722"/>
      <c r="U227" s="781">
        <f>C227</f>
        <v>46091</v>
      </c>
      <c r="V227" s="782"/>
      <c r="W227" s="782"/>
      <c r="X227" s="782"/>
      <c r="Y227" s="782"/>
      <c r="Z227" s="783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96" t="s">
        <v>54</v>
      </c>
      <c r="B228" s="12" t="s">
        <v>55</v>
      </c>
      <c r="C228" s="705" t="str">
        <f>VLOOKUP($C227,'2025年度(1年後期)'!$B$5:$N$207,COLUMN('2025年度(1年後期)'!$C$5),0)&amp;""</f>
        <v/>
      </c>
      <c r="D228" s="706"/>
      <c r="E228" s="713" t="str">
        <f>VLOOKUP($C227,'2025年度(2年後期)'!$B$5:$N$207,COLUMN('2025年度(2年後期)'!$C$5),0)&amp;""</f>
        <v/>
      </c>
      <c r="F228" s="706"/>
      <c r="G228" s="713" t="str">
        <f>VLOOKUP($C227,'2025年度(3年後期)'!$B$5:$N$207,COLUMN('2025年度(3年後期)'!$C$5),0)&amp;""</f>
        <v/>
      </c>
      <c r="H228" s="706"/>
      <c r="I228" s="713" t="str">
        <f>VLOOKUP($C227,'2025年度(4年後期)'!$B$5:$N$206,COLUMN('2025年度(4年後期)'!$C$5),0)&amp;""</f>
        <v/>
      </c>
      <c r="J228" s="706"/>
      <c r="K228" s="693" t="str">
        <f>VLOOKUP($C227,'2025年度(助産後期)'!$B$5:$N$207,COLUMN('2025年度(助産後期)'!$C$5),0)&amp;""</f>
        <v/>
      </c>
      <c r="L228" s="709"/>
      <c r="M228" s="723" t="str">
        <f>VLOOKUP($C227,'2025年度(M1後期)'!$B$5:$N$207,COLUMN('2025年度(M1後期)'!$C$5),0)&amp;""</f>
        <v/>
      </c>
      <c r="N228" s="709"/>
      <c r="O228" s="713" t="str">
        <f>VLOOKUP($C227,'2025年度(M2後期)'!$B$5:$N$207,COLUMN('2025年度(M2後期)'!$C$5),0)&amp;""</f>
        <v/>
      </c>
      <c r="P228" s="706"/>
      <c r="Q228" s="713" t="str">
        <f>VLOOKUP($C227,'2025年度(D1後期)'!$B$5:$N$207,COLUMN('2025年度(D1後期)'!$C$5),0)&amp;""</f>
        <v/>
      </c>
      <c r="R228" s="706"/>
      <c r="S228" s="693" t="str">
        <f>VLOOKUP($C227,'2025年度(D23後期)'!$B$5:$N$207,COLUMN('2025年度(D23後期)'!$C$5),0)&amp;""</f>
        <v/>
      </c>
      <c r="T228" s="706"/>
      <c r="U228" s="20"/>
      <c r="Z228" s="695" t="str">
        <f>A228</f>
        <v xml:space="preserve">１時限（09：20～10：50） </v>
      </c>
      <c r="AA228" s="680"/>
      <c r="AB228" s="680"/>
      <c r="AC228" s="680"/>
      <c r="AD228" s="680"/>
      <c r="AE228" s="680"/>
      <c r="AF228" s="680"/>
      <c r="AG228" s="680"/>
      <c r="AH228" s="680"/>
      <c r="AI228" s="680"/>
      <c r="AJ228" s="680"/>
      <c r="AK228" s="680"/>
      <c r="AL228" s="680"/>
      <c r="AM228" s="680"/>
      <c r="AN228" s="680"/>
      <c r="AO228" s="680"/>
      <c r="AP228" s="680"/>
      <c r="AQ228" s="680"/>
      <c r="AR228" s="680"/>
      <c r="AS228" s="680"/>
      <c r="AT228" s="680"/>
      <c r="AU228" s="680"/>
      <c r="AV228" s="680"/>
      <c r="AW228" s="680"/>
      <c r="AX228" s="680"/>
      <c r="AY228" s="680"/>
      <c r="AZ228" s="680"/>
      <c r="BA228" s="680"/>
      <c r="BB228" s="680"/>
      <c r="BC228" s="680"/>
      <c r="BD228" s="680"/>
      <c r="BE228" s="680"/>
      <c r="BF228" s="680"/>
      <c r="BG228" s="680"/>
      <c r="BH228" s="680"/>
      <c r="BI228" s="680"/>
      <c r="BJ228" s="680"/>
      <c r="BK228" s="674"/>
      <c r="BL228" s="674"/>
      <c r="BM228" s="674"/>
      <c r="BN228" s="680"/>
      <c r="BO228" s="680"/>
      <c r="BP228" s="680"/>
      <c r="BQ228" s="680"/>
      <c r="BR228" s="680"/>
      <c r="BS228" s="680"/>
      <c r="BT228" s="680"/>
      <c r="BU228" s="680"/>
      <c r="BV228" s="680"/>
      <c r="BW228" s="680"/>
    </row>
    <row r="229" spans="1:75" ht="13.5" customHeight="1">
      <c r="A229" s="696"/>
      <c r="B229" s="15" t="s">
        <v>58</v>
      </c>
      <c r="C229" s="708" t="str">
        <f>IFERROR(VLOOKUP(C228,科目・教員!$A$2:$B$349,2,0),"")</f>
        <v/>
      </c>
      <c r="D229" s="707"/>
      <c r="E229" s="716" t="str">
        <f>IFERROR(VLOOKUP(E228,科目・教員!$A$2:$B$349,2,0),"")</f>
        <v/>
      </c>
      <c r="F229" s="707"/>
      <c r="G229" s="716" t="str">
        <f>IFERROR(VLOOKUP(G228,科目・教員!$A$2:$B$349,2,0),"")</f>
        <v/>
      </c>
      <c r="H229" s="707"/>
      <c r="I229" s="716" t="str">
        <f>IFERROR(VLOOKUP(I228,科目・教員!$A$2:$B$349,2,0),"")</f>
        <v/>
      </c>
      <c r="J229" s="707"/>
      <c r="K229" s="689" t="str">
        <f>IFERROR(VLOOKUP(K228,科目・教員!$A$2:$B$349,2,0),"")</f>
        <v/>
      </c>
      <c r="L229" s="717"/>
      <c r="M229" s="718" t="str">
        <f>IFERROR(VLOOKUP(M228,科目・教員!$A$2:$B$349,2,0),"")</f>
        <v/>
      </c>
      <c r="N229" s="707"/>
      <c r="O229" s="716" t="str">
        <f>IFERROR(VLOOKUP(O228,科目・教員!$A$2:$B$349,2,0),"")</f>
        <v/>
      </c>
      <c r="P229" s="707"/>
      <c r="Q229" s="716" t="str">
        <f>IFERROR(VLOOKUP(Q228,科目・教員!$A$2:$B$349,2,0),"")</f>
        <v/>
      </c>
      <c r="R229" s="707"/>
      <c r="S229" s="689" t="str">
        <f>IFERROR(VLOOKUP(S228,科目・教員!$A$2:$B$349,2,0),"")</f>
        <v/>
      </c>
      <c r="T229" s="707"/>
      <c r="U229" s="20"/>
      <c r="Z229" s="696"/>
      <c r="AA229" s="681"/>
      <c r="AB229" s="681"/>
      <c r="AC229" s="681"/>
      <c r="AD229" s="681"/>
      <c r="AE229" s="681"/>
      <c r="AF229" s="681"/>
      <c r="AG229" s="681"/>
      <c r="AH229" s="681"/>
      <c r="AI229" s="681"/>
      <c r="AJ229" s="681"/>
      <c r="AK229" s="681"/>
      <c r="AL229" s="681"/>
      <c r="AM229" s="681"/>
      <c r="AN229" s="681"/>
      <c r="AO229" s="681"/>
      <c r="AP229" s="681"/>
      <c r="AQ229" s="681"/>
      <c r="AR229" s="681"/>
      <c r="AS229" s="681"/>
      <c r="AT229" s="681"/>
      <c r="AU229" s="681"/>
      <c r="AV229" s="681"/>
      <c r="AW229" s="681"/>
      <c r="AX229" s="681"/>
      <c r="AY229" s="681"/>
      <c r="AZ229" s="681"/>
      <c r="BA229" s="681"/>
      <c r="BB229" s="681"/>
      <c r="BC229" s="681"/>
      <c r="BD229" s="681"/>
      <c r="BE229" s="681"/>
      <c r="BF229" s="681"/>
      <c r="BG229" s="681"/>
      <c r="BH229" s="681"/>
      <c r="BI229" s="681"/>
      <c r="BJ229" s="681"/>
      <c r="BK229" s="675"/>
      <c r="BL229" s="675"/>
      <c r="BM229" s="675"/>
      <c r="BN229" s="681"/>
      <c r="BO229" s="681"/>
      <c r="BP229" s="681"/>
      <c r="BQ229" s="681"/>
      <c r="BR229" s="681"/>
      <c r="BS229" s="681"/>
      <c r="BT229" s="681"/>
      <c r="BU229" s="681"/>
      <c r="BV229" s="681"/>
      <c r="BW229" s="681"/>
    </row>
    <row r="230" spans="1:75" ht="13.5" customHeight="1">
      <c r="A230" s="696"/>
      <c r="B230" s="15" t="s">
        <v>60</v>
      </c>
      <c r="C230" s="708" t="str">
        <f>VLOOKUP($C227,'2025年度(1年後期)'!$B$5:$N$207,COLUMN('2025年度(1年後期)'!$C$5)+1,0)&amp;""</f>
        <v/>
      </c>
      <c r="D230" s="707"/>
      <c r="E230" s="716" t="str">
        <f>VLOOKUP($C227,'2025年度(2年後期)'!$B$5:$N$207,COLUMN('2025年度(2年後期)'!$C$5)+1,0)&amp;""</f>
        <v/>
      </c>
      <c r="F230" s="707"/>
      <c r="G230" s="716" t="str">
        <f>VLOOKUP($C227,'2025年度(3年後期)'!$B$5:$N$207,COLUMN('2025年度(3年後期)'!$C$5)+1,0)&amp;""</f>
        <v/>
      </c>
      <c r="H230" s="707"/>
      <c r="I230" s="716" t="str">
        <f>VLOOKUP($C227,'2025年度(4年後期)'!$B$5:$N$206,COLUMN('2025年度(4年後期)'!$C$5)+1,0)&amp;""</f>
        <v/>
      </c>
      <c r="J230" s="707"/>
      <c r="K230" s="689" t="str">
        <f>VLOOKUP($C227,'2025年度(助産後期)'!$B$5:$N$207,COLUMN('2025年度(助産後期)'!$C$5)+1,0)&amp;""</f>
        <v/>
      </c>
      <c r="L230" s="717"/>
      <c r="M230" s="718" t="str">
        <f>VLOOKUP($C227,'2025年度(M1後期)'!$B$5:$N$207,COLUMN('2025年度(M1後期)'!$C$5)+1,0)&amp;""</f>
        <v/>
      </c>
      <c r="N230" s="707"/>
      <c r="O230" s="716" t="str">
        <f>VLOOKUP($C227,'2025年度(M2後期)'!$B$5:$N$207,COLUMN('2025年度(M2後期)'!$C$5)+1,0)&amp;""</f>
        <v/>
      </c>
      <c r="P230" s="707"/>
      <c r="Q230" s="716" t="str">
        <f>VLOOKUP($C227,'2025年度(D1後期)'!$B$5:$N$207,COLUMN('2025年度(D1後期)'!$C$5)+1,0)&amp;""</f>
        <v/>
      </c>
      <c r="R230" s="707"/>
      <c r="S230" s="689" t="str">
        <f>VLOOKUP($C227,'2025年度(D23後期)'!$B$5:$N$207,COLUMN('2025年度(D23後期)'!$C$5)+1,0)&amp;""</f>
        <v/>
      </c>
      <c r="T230" s="707"/>
      <c r="Z230" s="696"/>
      <c r="AA230" s="681"/>
      <c r="AB230" s="681"/>
      <c r="AC230" s="681"/>
      <c r="AD230" s="681"/>
      <c r="AE230" s="681"/>
      <c r="AF230" s="681"/>
      <c r="AG230" s="681"/>
      <c r="AH230" s="681"/>
      <c r="AI230" s="681"/>
      <c r="AJ230" s="681"/>
      <c r="AK230" s="681"/>
      <c r="AL230" s="681"/>
      <c r="AM230" s="681"/>
      <c r="AN230" s="681"/>
      <c r="AO230" s="681"/>
      <c r="AP230" s="681"/>
      <c r="AQ230" s="681"/>
      <c r="AR230" s="681"/>
      <c r="AS230" s="681"/>
      <c r="AT230" s="681"/>
      <c r="AU230" s="681"/>
      <c r="AV230" s="681"/>
      <c r="AW230" s="681"/>
      <c r="AX230" s="681"/>
      <c r="AY230" s="681"/>
      <c r="AZ230" s="681"/>
      <c r="BA230" s="681"/>
      <c r="BB230" s="681"/>
      <c r="BC230" s="681"/>
      <c r="BD230" s="681"/>
      <c r="BE230" s="681"/>
      <c r="BF230" s="681"/>
      <c r="BG230" s="681"/>
      <c r="BH230" s="681"/>
      <c r="BI230" s="681"/>
      <c r="BJ230" s="681"/>
      <c r="BK230" s="675"/>
      <c r="BL230" s="675"/>
      <c r="BM230" s="675"/>
      <c r="BN230" s="681"/>
      <c r="BO230" s="681"/>
      <c r="BP230" s="681"/>
      <c r="BQ230" s="681"/>
      <c r="BR230" s="681"/>
      <c r="BS230" s="681"/>
      <c r="BT230" s="681"/>
      <c r="BU230" s="681"/>
      <c r="BV230" s="681"/>
      <c r="BW230" s="681"/>
    </row>
    <row r="231" spans="1:75" ht="13.5" customHeight="1">
      <c r="A231" s="697"/>
      <c r="B231" s="16" t="s">
        <v>62</v>
      </c>
      <c r="C231" s="687"/>
      <c r="D231" s="719"/>
      <c r="E231" s="684"/>
      <c r="F231" s="719"/>
      <c r="G231" s="684"/>
      <c r="H231" s="719"/>
      <c r="I231" s="684"/>
      <c r="J231" s="719"/>
      <c r="K231" s="686"/>
      <c r="L231" s="720"/>
      <c r="M231" s="721"/>
      <c r="N231" s="719"/>
      <c r="O231" s="684"/>
      <c r="P231" s="719"/>
      <c r="Q231" s="684"/>
      <c r="R231" s="719"/>
      <c r="S231" s="686"/>
      <c r="T231" s="719"/>
      <c r="Z231" s="697"/>
      <c r="AA231" s="682"/>
      <c r="AB231" s="682"/>
      <c r="AC231" s="682"/>
      <c r="AD231" s="682"/>
      <c r="AE231" s="682"/>
      <c r="AF231" s="682"/>
      <c r="AG231" s="682"/>
      <c r="AH231" s="682"/>
      <c r="AI231" s="682"/>
      <c r="AJ231" s="682"/>
      <c r="AK231" s="682"/>
      <c r="AL231" s="682"/>
      <c r="AM231" s="682"/>
      <c r="AN231" s="682"/>
      <c r="AO231" s="682"/>
      <c r="AP231" s="682"/>
      <c r="AQ231" s="682"/>
      <c r="AR231" s="682"/>
      <c r="AS231" s="682"/>
      <c r="AT231" s="682"/>
      <c r="AU231" s="682"/>
      <c r="AV231" s="682"/>
      <c r="AW231" s="682"/>
      <c r="AX231" s="682"/>
      <c r="AY231" s="682"/>
      <c r="AZ231" s="682"/>
      <c r="BA231" s="682"/>
      <c r="BB231" s="682"/>
      <c r="BC231" s="682"/>
      <c r="BD231" s="682"/>
      <c r="BE231" s="682"/>
      <c r="BF231" s="682"/>
      <c r="BG231" s="682"/>
      <c r="BH231" s="682"/>
      <c r="BI231" s="682"/>
      <c r="BJ231" s="682"/>
      <c r="BK231" s="676"/>
      <c r="BL231" s="676"/>
      <c r="BM231" s="676"/>
      <c r="BN231" s="682"/>
      <c r="BO231" s="682"/>
      <c r="BP231" s="682"/>
      <c r="BQ231" s="682"/>
      <c r="BR231" s="682"/>
      <c r="BS231" s="682"/>
      <c r="BT231" s="682"/>
      <c r="BU231" s="682"/>
      <c r="BV231" s="682"/>
      <c r="BW231" s="682"/>
    </row>
    <row r="232" spans="1:75" ht="13.5" customHeight="1">
      <c r="A232" s="696" t="s">
        <v>64</v>
      </c>
      <c r="B232" s="15" t="s">
        <v>55</v>
      </c>
      <c r="C232" s="705" t="str">
        <f>VLOOKUP($C227,'2025年度(1年後期)'!$B$5:$N$207,COLUMN('2025年度(1年後期)'!$E$5),0)&amp;""</f>
        <v/>
      </c>
      <c r="D232" s="706"/>
      <c r="E232" s="713" t="str">
        <f>VLOOKUP($C227,'2025年度(2年後期)'!$B$5:$N$207,COLUMN('2025年度(2年後期)'!$E$5),0)&amp;""</f>
        <v/>
      </c>
      <c r="F232" s="706"/>
      <c r="G232" s="713" t="str">
        <f>VLOOKUP($C227,'2025年度(3年後期)'!$B$5:$N$207,COLUMN('2025年度(3年後期)'!$E$5),0)&amp;""</f>
        <v/>
      </c>
      <c r="H232" s="706"/>
      <c r="I232" s="713" t="str">
        <f>VLOOKUP($C227,'2025年度(4年後期)'!$B$5:$N$206,COLUMN('2025年度(4年後期)'!$E$5),0)&amp;""</f>
        <v/>
      </c>
      <c r="J232" s="706"/>
      <c r="K232" s="693" t="str">
        <f>VLOOKUP($C227,'2025年度(助産後期)'!$B$5:$N$207,COLUMN('2025年度(助産後期)'!$E$5),0)&amp;""</f>
        <v/>
      </c>
      <c r="L232" s="709"/>
      <c r="M232" s="705" t="str">
        <f>VLOOKUP($C227,'2025年度(M1後期)'!$B$5:$N$207,COLUMN('2025年度(M1後期)'!$E$5),0)&amp;""</f>
        <v/>
      </c>
      <c r="N232" s="706"/>
      <c r="O232" s="693" t="str">
        <f>VLOOKUP($C227,'2025年度(M2後期)'!$B$5:$N$207,COLUMN('2025年度(M2後期)'!$E$5),0)&amp;""</f>
        <v/>
      </c>
      <c r="P232" s="706"/>
      <c r="Q232" s="693" t="str">
        <f>VLOOKUP($C227,'2025年度(D1後期)'!$B$5:$N$207,COLUMN('2025年度(D1後期)'!$E$5),0)&amp;""</f>
        <v/>
      </c>
      <c r="R232" s="706"/>
      <c r="S232" s="693" t="str">
        <f>VLOOKUP($C227,'2025年度(D23後期)'!$B$5:$N$207,COLUMN('2025年度(D23後期)'!$E$5),0)&amp;""</f>
        <v/>
      </c>
      <c r="T232" s="706"/>
      <c r="Z232" s="696" t="str">
        <f>A232</f>
        <v>２時限（11：00～12：30）</v>
      </c>
      <c r="AA232" s="680"/>
      <c r="AB232" s="680"/>
      <c r="AC232" s="680"/>
      <c r="AD232" s="680"/>
      <c r="AE232" s="680"/>
      <c r="AF232" s="680"/>
      <c r="AG232" s="680"/>
      <c r="AH232" s="680"/>
      <c r="AI232" s="680"/>
      <c r="AJ232" s="680"/>
      <c r="AK232" s="680"/>
      <c r="AL232" s="680"/>
      <c r="AM232" s="680"/>
      <c r="AN232" s="680"/>
      <c r="AO232" s="680"/>
      <c r="AP232" s="680"/>
      <c r="AQ232" s="680"/>
      <c r="AR232" s="680"/>
      <c r="AS232" s="680"/>
      <c r="AT232" s="680"/>
      <c r="AU232" s="680"/>
      <c r="AV232" s="680"/>
      <c r="AW232" s="680"/>
      <c r="AX232" s="680"/>
      <c r="AY232" s="680"/>
      <c r="AZ232" s="680"/>
      <c r="BA232" s="680"/>
      <c r="BB232" s="680"/>
      <c r="BC232" s="680"/>
      <c r="BD232" s="680"/>
      <c r="BE232" s="680"/>
      <c r="BF232" s="680"/>
      <c r="BG232" s="680"/>
      <c r="BH232" s="680"/>
      <c r="BI232" s="680"/>
      <c r="BJ232" s="680"/>
      <c r="BK232" s="674"/>
      <c r="BL232" s="674"/>
      <c r="BM232" s="674"/>
      <c r="BN232" s="680"/>
      <c r="BO232" s="680"/>
      <c r="BP232" s="680"/>
      <c r="BQ232" s="680"/>
      <c r="BR232" s="680"/>
      <c r="BS232" s="680"/>
      <c r="BT232" s="680"/>
      <c r="BU232" s="680"/>
      <c r="BV232" s="680"/>
      <c r="BW232" s="680"/>
    </row>
    <row r="233" spans="1:75" ht="13.5" customHeight="1">
      <c r="A233" s="696"/>
      <c r="B233" s="15" t="s">
        <v>58</v>
      </c>
      <c r="C233" s="708" t="str">
        <f>IFERROR(VLOOKUP(C232,科目・教員!$A$2:$B$349,2,0),"")</f>
        <v/>
      </c>
      <c r="D233" s="707"/>
      <c r="E233" s="716" t="str">
        <f>IFERROR(VLOOKUP(E232,科目・教員!$A$2:$B$349,2,0),"")</f>
        <v/>
      </c>
      <c r="F233" s="707"/>
      <c r="G233" s="716" t="str">
        <f>IFERROR(VLOOKUP(G232,科目・教員!$A$2:$B$349,2,0),"")</f>
        <v/>
      </c>
      <c r="H233" s="707"/>
      <c r="I233" s="716" t="str">
        <f>IFERROR(VLOOKUP(I232,科目・教員!$A$2:$B$349,2,0),"")</f>
        <v/>
      </c>
      <c r="J233" s="707"/>
      <c r="K233" s="689" t="str">
        <f>IFERROR(VLOOKUP(K232,科目・教員!$A$2:$B$349,2,0),"")</f>
        <v/>
      </c>
      <c r="L233" s="717"/>
      <c r="M233" s="708" t="str">
        <f>IFERROR(VLOOKUP(M232,科目・教員!$A$2:$B$349,2,0),"")</f>
        <v/>
      </c>
      <c r="N233" s="707"/>
      <c r="O233" s="689" t="str">
        <f>IFERROR(VLOOKUP(O232,科目・教員!$A$2:$B$349,2,0),"")</f>
        <v/>
      </c>
      <c r="P233" s="707"/>
      <c r="Q233" s="689" t="str">
        <f>IFERROR(VLOOKUP(Q232,科目・教員!$A$2:$B$349,2,0),"")</f>
        <v/>
      </c>
      <c r="R233" s="707"/>
      <c r="S233" s="689" t="str">
        <f>IFERROR(VLOOKUP(S232,科目・教員!$A$2:$B$349,2,0),"")</f>
        <v/>
      </c>
      <c r="T233" s="707"/>
      <c r="Z233" s="696"/>
      <c r="AA233" s="681"/>
      <c r="AB233" s="681"/>
      <c r="AC233" s="681"/>
      <c r="AD233" s="681"/>
      <c r="AE233" s="681"/>
      <c r="AF233" s="681"/>
      <c r="AG233" s="681"/>
      <c r="AH233" s="681"/>
      <c r="AI233" s="681"/>
      <c r="AJ233" s="681"/>
      <c r="AK233" s="681"/>
      <c r="AL233" s="681"/>
      <c r="AM233" s="681"/>
      <c r="AN233" s="681"/>
      <c r="AO233" s="681"/>
      <c r="AP233" s="681"/>
      <c r="AQ233" s="681"/>
      <c r="AR233" s="681"/>
      <c r="AS233" s="681"/>
      <c r="AT233" s="681"/>
      <c r="AU233" s="681"/>
      <c r="AV233" s="681"/>
      <c r="AW233" s="681"/>
      <c r="AX233" s="681"/>
      <c r="AY233" s="681"/>
      <c r="AZ233" s="681"/>
      <c r="BA233" s="681"/>
      <c r="BB233" s="681"/>
      <c r="BC233" s="681"/>
      <c r="BD233" s="681"/>
      <c r="BE233" s="681"/>
      <c r="BF233" s="681"/>
      <c r="BG233" s="681"/>
      <c r="BH233" s="681"/>
      <c r="BI233" s="681"/>
      <c r="BJ233" s="681"/>
      <c r="BK233" s="675"/>
      <c r="BL233" s="675"/>
      <c r="BM233" s="675"/>
      <c r="BN233" s="681"/>
      <c r="BO233" s="681"/>
      <c r="BP233" s="681"/>
      <c r="BQ233" s="681"/>
      <c r="BR233" s="681"/>
      <c r="BS233" s="681"/>
      <c r="BT233" s="681"/>
      <c r="BU233" s="681"/>
      <c r="BV233" s="681"/>
      <c r="BW233" s="681"/>
    </row>
    <row r="234" spans="1:75" ht="13.5" customHeight="1">
      <c r="A234" s="696"/>
      <c r="B234" s="15" t="s">
        <v>60</v>
      </c>
      <c r="C234" s="708" t="str">
        <f>VLOOKUP($C227,'2025年度(1年後期)'!$B$5:$N$207,COLUMN('2025年度(1年後期)'!$E$5)+1,0)&amp;""</f>
        <v/>
      </c>
      <c r="D234" s="707"/>
      <c r="E234" s="716" t="str">
        <f>VLOOKUP($C227,'2025年度(2年後期)'!$B$5:$N$207,COLUMN('2025年度(2年後期)'!$E$5)+1,0)&amp;""</f>
        <v/>
      </c>
      <c r="F234" s="707"/>
      <c r="G234" s="716" t="str">
        <f>VLOOKUP($C227,'2025年度(3年後期)'!$B$5:$N$207,COLUMN('2025年度(3年後期)'!$E$5)+1,0)&amp;""</f>
        <v/>
      </c>
      <c r="H234" s="707"/>
      <c r="I234" s="716" t="str">
        <f>VLOOKUP($C227,'2025年度(4年後期)'!$B$5:$N$206,COLUMN('2025年度(4年後期)'!$E$5)+1,0)&amp;""</f>
        <v/>
      </c>
      <c r="J234" s="707"/>
      <c r="K234" s="689" t="str">
        <f>VLOOKUP($C227,'2025年度(助産後期)'!$B$5:$N$207,COLUMN('2025年度(助産後期)'!$E$5)+1,0)&amp;""</f>
        <v/>
      </c>
      <c r="L234" s="717"/>
      <c r="M234" s="708" t="str">
        <f>VLOOKUP($C227,'2025年度(M1後期)'!$B$5:$N$207,COLUMN('2025年度(M1後期)'!$E$5)+1,0)&amp;""</f>
        <v/>
      </c>
      <c r="N234" s="707"/>
      <c r="O234" s="689" t="str">
        <f>VLOOKUP($C227,'2025年度(M2後期)'!$B$5:$N$207,COLUMN('2025年度(M2後期)'!$E$5)+1,0)&amp;""</f>
        <v/>
      </c>
      <c r="P234" s="707"/>
      <c r="Q234" s="689" t="str">
        <f>VLOOKUP($C227,'2025年度(D1後期)'!$B$5:$N$207,COLUMN('2025年度(D1後期)'!$E$5)+1,0)&amp;""</f>
        <v/>
      </c>
      <c r="R234" s="707"/>
      <c r="S234" s="689" t="str">
        <f>VLOOKUP($C227,'2025年度(D23後期)'!$B$5:$N$207,COLUMN('2025年度(D23後期)'!$E$5)+1,0)&amp;""</f>
        <v/>
      </c>
      <c r="T234" s="707"/>
      <c r="Z234" s="696"/>
      <c r="AA234" s="681"/>
      <c r="AB234" s="681"/>
      <c r="AC234" s="681"/>
      <c r="AD234" s="681"/>
      <c r="AE234" s="681"/>
      <c r="AF234" s="681"/>
      <c r="AG234" s="681"/>
      <c r="AH234" s="681"/>
      <c r="AI234" s="681"/>
      <c r="AJ234" s="681"/>
      <c r="AK234" s="681"/>
      <c r="AL234" s="681"/>
      <c r="AM234" s="681"/>
      <c r="AN234" s="681"/>
      <c r="AO234" s="681"/>
      <c r="AP234" s="681"/>
      <c r="AQ234" s="681"/>
      <c r="AR234" s="681"/>
      <c r="AS234" s="681"/>
      <c r="AT234" s="681"/>
      <c r="AU234" s="681"/>
      <c r="AV234" s="681"/>
      <c r="AW234" s="681"/>
      <c r="AX234" s="681"/>
      <c r="AY234" s="681"/>
      <c r="AZ234" s="681"/>
      <c r="BA234" s="681"/>
      <c r="BB234" s="681"/>
      <c r="BC234" s="681"/>
      <c r="BD234" s="681"/>
      <c r="BE234" s="681"/>
      <c r="BF234" s="681"/>
      <c r="BG234" s="681"/>
      <c r="BH234" s="681"/>
      <c r="BI234" s="681"/>
      <c r="BJ234" s="681"/>
      <c r="BK234" s="675"/>
      <c r="BL234" s="675"/>
      <c r="BM234" s="675"/>
      <c r="BN234" s="681"/>
      <c r="BO234" s="681"/>
      <c r="BP234" s="681"/>
      <c r="BQ234" s="681"/>
      <c r="BR234" s="681"/>
      <c r="BS234" s="681"/>
      <c r="BT234" s="681"/>
      <c r="BU234" s="681"/>
      <c r="BV234" s="681"/>
      <c r="BW234" s="681"/>
    </row>
    <row r="235" spans="1:75" ht="13.5" customHeight="1">
      <c r="A235" s="712"/>
      <c r="B235" s="16" t="s">
        <v>62</v>
      </c>
      <c r="C235" s="687"/>
      <c r="D235" s="685"/>
      <c r="E235" s="684"/>
      <c r="F235" s="685"/>
      <c r="G235" s="684"/>
      <c r="H235" s="685"/>
      <c r="I235" s="684"/>
      <c r="J235" s="685"/>
      <c r="K235" s="686"/>
      <c r="L235" s="686"/>
      <c r="M235" s="687"/>
      <c r="N235" s="685"/>
      <c r="O235" s="686"/>
      <c r="P235" s="685"/>
      <c r="Q235" s="686"/>
      <c r="R235" s="685"/>
      <c r="S235" s="686"/>
      <c r="T235" s="685"/>
      <c r="Z235" s="697"/>
      <c r="AA235" s="682"/>
      <c r="AB235" s="682"/>
      <c r="AC235" s="682"/>
      <c r="AD235" s="682"/>
      <c r="AE235" s="682"/>
      <c r="AF235" s="682"/>
      <c r="AG235" s="682"/>
      <c r="AH235" s="682"/>
      <c r="AI235" s="682"/>
      <c r="AJ235" s="682"/>
      <c r="AK235" s="682"/>
      <c r="AL235" s="682"/>
      <c r="AM235" s="682"/>
      <c r="AN235" s="682"/>
      <c r="AO235" s="682"/>
      <c r="AP235" s="682"/>
      <c r="AQ235" s="682"/>
      <c r="AR235" s="682"/>
      <c r="AS235" s="682"/>
      <c r="AT235" s="682"/>
      <c r="AU235" s="682"/>
      <c r="AV235" s="682"/>
      <c r="AW235" s="682"/>
      <c r="AX235" s="682"/>
      <c r="AY235" s="682"/>
      <c r="AZ235" s="682"/>
      <c r="BA235" s="682"/>
      <c r="BB235" s="682"/>
      <c r="BC235" s="682"/>
      <c r="BD235" s="682"/>
      <c r="BE235" s="682"/>
      <c r="BF235" s="682"/>
      <c r="BG235" s="682"/>
      <c r="BH235" s="682"/>
      <c r="BI235" s="682"/>
      <c r="BJ235" s="682"/>
      <c r="BK235" s="676"/>
      <c r="BL235" s="676"/>
      <c r="BM235" s="676"/>
      <c r="BN235" s="682"/>
      <c r="BO235" s="682"/>
      <c r="BP235" s="682"/>
      <c r="BQ235" s="682"/>
      <c r="BR235" s="682"/>
      <c r="BS235" s="682"/>
      <c r="BT235" s="682"/>
      <c r="BU235" s="682"/>
      <c r="BV235" s="682"/>
      <c r="BW235" s="682"/>
    </row>
    <row r="236" spans="1:75" ht="13.5" customHeight="1">
      <c r="A236" s="695" t="s">
        <v>70</v>
      </c>
      <c r="B236" s="17" t="s">
        <v>71</v>
      </c>
      <c r="C236" s="705"/>
      <c r="D236" s="706"/>
      <c r="E236" s="713"/>
      <c r="F236" s="706"/>
      <c r="G236" s="713"/>
      <c r="H236" s="706"/>
      <c r="I236" s="713"/>
      <c r="J236" s="706"/>
      <c r="K236" s="693"/>
      <c r="L236" s="709"/>
      <c r="M236" s="705"/>
      <c r="N236" s="706"/>
      <c r="O236" s="693"/>
      <c r="P236" s="706"/>
      <c r="Q236" s="693"/>
      <c r="R236" s="706"/>
      <c r="S236" s="693"/>
      <c r="T236" s="706"/>
      <c r="Z236" s="696" t="str">
        <f>A236</f>
        <v>昼休み（12：30～13：30）</v>
      </c>
      <c r="AA236" s="680"/>
      <c r="AB236" s="680"/>
      <c r="AC236" s="680"/>
      <c r="AD236" s="680"/>
      <c r="AE236" s="680"/>
      <c r="AF236" s="680"/>
      <c r="AG236" s="680"/>
      <c r="AH236" s="680"/>
      <c r="AI236" s="680"/>
      <c r="AJ236" s="680"/>
      <c r="AK236" s="680"/>
      <c r="AL236" s="680"/>
      <c r="AM236" s="680"/>
      <c r="AN236" s="680"/>
      <c r="AO236" s="680"/>
      <c r="AP236" s="680"/>
      <c r="AQ236" s="680"/>
      <c r="AR236" s="680"/>
      <c r="AS236" s="680"/>
      <c r="AT236" s="680"/>
      <c r="AU236" s="680"/>
      <c r="AV236" s="680"/>
      <c r="AW236" s="680"/>
      <c r="AX236" s="680"/>
      <c r="AY236" s="680"/>
      <c r="AZ236" s="680"/>
      <c r="BA236" s="680"/>
      <c r="BB236" s="680"/>
      <c r="BC236" s="680"/>
      <c r="BD236" s="680"/>
      <c r="BE236" s="680"/>
      <c r="BF236" s="680"/>
      <c r="BG236" s="680"/>
      <c r="BH236" s="680"/>
      <c r="BI236" s="680"/>
      <c r="BJ236" s="680"/>
      <c r="BK236" s="674"/>
      <c r="BL236" s="674"/>
      <c r="BM236" s="674"/>
      <c r="BN236" s="680"/>
      <c r="BO236" s="680"/>
      <c r="BP236" s="680"/>
      <c r="BQ236" s="680"/>
      <c r="BR236" s="680"/>
      <c r="BS236" s="680"/>
      <c r="BT236" s="680"/>
      <c r="BU236" s="680"/>
      <c r="BV236" s="680"/>
      <c r="BW236" s="680"/>
    </row>
    <row r="237" spans="1:75" ht="13.5" customHeight="1">
      <c r="A237" s="696"/>
      <c r="B237" s="17" t="s">
        <v>73</v>
      </c>
      <c r="C237" s="708"/>
      <c r="D237" s="707"/>
      <c r="E237" s="716"/>
      <c r="F237" s="707"/>
      <c r="G237" s="716"/>
      <c r="H237" s="707"/>
      <c r="I237" s="716"/>
      <c r="J237" s="707"/>
      <c r="K237" s="689"/>
      <c r="L237" s="717"/>
      <c r="M237" s="708"/>
      <c r="N237" s="707"/>
      <c r="O237" s="689"/>
      <c r="P237" s="707"/>
      <c r="Q237" s="689"/>
      <c r="R237" s="707"/>
      <c r="S237" s="689"/>
      <c r="T237" s="707"/>
      <c r="Z237" s="696"/>
      <c r="AA237" s="681"/>
      <c r="AB237" s="681"/>
      <c r="AC237" s="681"/>
      <c r="AD237" s="681"/>
      <c r="AE237" s="681"/>
      <c r="AF237" s="681"/>
      <c r="AG237" s="681"/>
      <c r="AH237" s="681"/>
      <c r="AI237" s="681"/>
      <c r="AJ237" s="681"/>
      <c r="AK237" s="681"/>
      <c r="AL237" s="681"/>
      <c r="AM237" s="681"/>
      <c r="AN237" s="681"/>
      <c r="AO237" s="681"/>
      <c r="AP237" s="681"/>
      <c r="AQ237" s="681"/>
      <c r="AR237" s="681"/>
      <c r="AS237" s="681"/>
      <c r="AT237" s="681"/>
      <c r="AU237" s="681"/>
      <c r="AV237" s="681"/>
      <c r="AW237" s="681"/>
      <c r="AX237" s="681"/>
      <c r="AY237" s="681"/>
      <c r="AZ237" s="681"/>
      <c r="BA237" s="681"/>
      <c r="BB237" s="681"/>
      <c r="BC237" s="681"/>
      <c r="BD237" s="681"/>
      <c r="BE237" s="681"/>
      <c r="BF237" s="681"/>
      <c r="BG237" s="681"/>
      <c r="BH237" s="681"/>
      <c r="BI237" s="681"/>
      <c r="BJ237" s="681"/>
      <c r="BK237" s="675"/>
      <c r="BL237" s="675"/>
      <c r="BM237" s="675"/>
      <c r="BN237" s="681"/>
      <c r="BO237" s="681"/>
      <c r="BP237" s="681"/>
      <c r="BQ237" s="681"/>
      <c r="BR237" s="681"/>
      <c r="BS237" s="681"/>
      <c r="BT237" s="681"/>
      <c r="BU237" s="681"/>
      <c r="BV237" s="681"/>
      <c r="BW237" s="681"/>
    </row>
    <row r="238" spans="1:75" ht="13.5" customHeight="1">
      <c r="A238" s="696"/>
      <c r="B238" s="17" t="s">
        <v>60</v>
      </c>
      <c r="C238" s="708"/>
      <c r="D238" s="707"/>
      <c r="E238" s="716"/>
      <c r="F238" s="707"/>
      <c r="G238" s="716"/>
      <c r="H238" s="707"/>
      <c r="I238" s="716"/>
      <c r="J238" s="707"/>
      <c r="K238" s="689"/>
      <c r="L238" s="717"/>
      <c r="M238" s="708"/>
      <c r="N238" s="707"/>
      <c r="O238" s="689"/>
      <c r="P238" s="707"/>
      <c r="Q238" s="689"/>
      <c r="R238" s="707"/>
      <c r="S238" s="689"/>
      <c r="T238" s="707"/>
      <c r="Z238" s="696"/>
      <c r="AA238" s="681"/>
      <c r="AB238" s="681"/>
      <c r="AC238" s="681"/>
      <c r="AD238" s="681"/>
      <c r="AE238" s="681"/>
      <c r="AF238" s="681"/>
      <c r="AG238" s="681"/>
      <c r="AH238" s="681"/>
      <c r="AI238" s="681"/>
      <c r="AJ238" s="681"/>
      <c r="AK238" s="681"/>
      <c r="AL238" s="681"/>
      <c r="AM238" s="681"/>
      <c r="AN238" s="681"/>
      <c r="AO238" s="681"/>
      <c r="AP238" s="681"/>
      <c r="AQ238" s="681"/>
      <c r="AR238" s="681"/>
      <c r="AS238" s="681"/>
      <c r="AT238" s="681"/>
      <c r="AU238" s="681"/>
      <c r="AV238" s="681"/>
      <c r="AW238" s="681"/>
      <c r="AX238" s="681"/>
      <c r="AY238" s="681"/>
      <c r="AZ238" s="681"/>
      <c r="BA238" s="681"/>
      <c r="BB238" s="681"/>
      <c r="BC238" s="681"/>
      <c r="BD238" s="681"/>
      <c r="BE238" s="681"/>
      <c r="BF238" s="681"/>
      <c r="BG238" s="681"/>
      <c r="BH238" s="681"/>
      <c r="BI238" s="681"/>
      <c r="BJ238" s="681"/>
      <c r="BK238" s="675"/>
      <c r="BL238" s="675"/>
      <c r="BM238" s="675"/>
      <c r="BN238" s="681"/>
      <c r="BO238" s="681"/>
      <c r="BP238" s="681"/>
      <c r="BQ238" s="681"/>
      <c r="BR238" s="681"/>
      <c r="BS238" s="681"/>
      <c r="BT238" s="681"/>
      <c r="BU238" s="681"/>
      <c r="BV238" s="681"/>
      <c r="BW238" s="681"/>
    </row>
    <row r="239" spans="1:75" ht="13.5" customHeight="1">
      <c r="A239" s="697"/>
      <c r="B239" s="18" t="s">
        <v>62</v>
      </c>
      <c r="C239" s="714"/>
      <c r="D239" s="711"/>
      <c r="E239" s="715"/>
      <c r="F239" s="711"/>
      <c r="G239" s="715"/>
      <c r="H239" s="711"/>
      <c r="I239" s="715"/>
      <c r="J239" s="711"/>
      <c r="K239" s="710"/>
      <c r="L239" s="710"/>
      <c r="M239" s="714"/>
      <c r="N239" s="711"/>
      <c r="O239" s="710"/>
      <c r="P239" s="711"/>
      <c r="Q239" s="710"/>
      <c r="R239" s="711"/>
      <c r="S239" s="710"/>
      <c r="T239" s="711"/>
      <c r="Z239" s="697"/>
      <c r="AA239" s="682"/>
      <c r="AB239" s="682"/>
      <c r="AC239" s="682"/>
      <c r="AD239" s="682"/>
      <c r="AE239" s="682"/>
      <c r="AF239" s="682"/>
      <c r="AG239" s="682"/>
      <c r="AH239" s="682"/>
      <c r="AI239" s="682"/>
      <c r="AJ239" s="682"/>
      <c r="AK239" s="682"/>
      <c r="AL239" s="682"/>
      <c r="AM239" s="682"/>
      <c r="AN239" s="682"/>
      <c r="AO239" s="682"/>
      <c r="AP239" s="682"/>
      <c r="AQ239" s="682"/>
      <c r="AR239" s="682"/>
      <c r="AS239" s="682"/>
      <c r="AT239" s="682"/>
      <c r="AU239" s="682"/>
      <c r="AV239" s="682"/>
      <c r="AW239" s="682"/>
      <c r="AX239" s="682"/>
      <c r="AY239" s="682"/>
      <c r="AZ239" s="682"/>
      <c r="BA239" s="682"/>
      <c r="BB239" s="682"/>
      <c r="BC239" s="682"/>
      <c r="BD239" s="682"/>
      <c r="BE239" s="682"/>
      <c r="BF239" s="682"/>
      <c r="BG239" s="682"/>
      <c r="BH239" s="682"/>
      <c r="BI239" s="682"/>
      <c r="BJ239" s="682"/>
      <c r="BK239" s="676"/>
      <c r="BL239" s="676"/>
      <c r="BM239" s="676"/>
      <c r="BN239" s="682"/>
      <c r="BO239" s="682"/>
      <c r="BP239" s="682"/>
      <c r="BQ239" s="682"/>
      <c r="BR239" s="682"/>
      <c r="BS239" s="682"/>
      <c r="BT239" s="682"/>
      <c r="BU239" s="682"/>
      <c r="BV239" s="682"/>
      <c r="BW239" s="682"/>
    </row>
    <row r="240" spans="1:75" ht="13.5" customHeight="1">
      <c r="A240" s="696" t="s">
        <v>74</v>
      </c>
      <c r="B240" s="15" t="s">
        <v>55</v>
      </c>
      <c r="C240" s="692" t="str">
        <f>VLOOKUP($C227,'2025年度(1年後期)'!$B$5:$N$207,COLUMN('2025年度(1年後期)'!$G$5),0)&amp;""</f>
        <v/>
      </c>
      <c r="D240" s="693"/>
      <c r="E240" s="698" t="str">
        <f>VLOOKUP($C227,'2025年度(2年後期)'!$B$5:$N$207,COLUMN('2025年度(2年後期)'!$G$5),0)&amp;""</f>
        <v/>
      </c>
      <c r="F240" s="693"/>
      <c r="G240" s="698" t="str">
        <f>VLOOKUP($C227,'2025年度(3年後期)'!$B$5:$N$207,COLUMN('2025年度(3年後期)'!$G$5),0)&amp;""</f>
        <v/>
      </c>
      <c r="H240" s="693"/>
      <c r="I240" s="698" t="str">
        <f>VLOOKUP($C227,'2025年度(4年後期)'!$B$5:$N$206,COLUMN('2025年度(4年後期)'!$G$5),0)&amp;""</f>
        <v/>
      </c>
      <c r="J240" s="693"/>
      <c r="K240" s="694" t="str">
        <f>VLOOKUP($C227,'2025年度(助産後期)'!$B$5:$N$207,COLUMN('2025年度(助産後期)'!$G$5),0)&amp;""</f>
        <v/>
      </c>
      <c r="L240" s="694"/>
      <c r="M240" s="692" t="str">
        <f>VLOOKUP($C227,'2025年度(M1後期)'!$B$5:$N$207,COLUMN('2025年度(M1後期)'!$G$5),0)&amp;""</f>
        <v/>
      </c>
      <c r="N240" s="693"/>
      <c r="O240" s="694" t="str">
        <f>VLOOKUP($C227,'2025年度(M2後期)'!$B$5:$N$207,COLUMN('2025年度(M2後期)'!$G$5),0)&amp;""</f>
        <v/>
      </c>
      <c r="P240" s="693"/>
      <c r="Q240" s="694" t="str">
        <f>VLOOKUP($C227,'2025年度(D1後期)'!$B$5:$N$207,COLUMN('2025年度(D1後期)'!$G$5),0)&amp;""</f>
        <v/>
      </c>
      <c r="R240" s="693"/>
      <c r="S240" s="694" t="str">
        <f>VLOOKUP($C227,'2025年度(D23後期)'!$B$5:$N$207,COLUMN('2025年度(D23後期)'!$G$5),0)&amp;""</f>
        <v/>
      </c>
      <c r="T240" s="693"/>
      <c r="Z240" s="696" t="str">
        <f>A240</f>
        <v>３時限（13：30～15：00）</v>
      </c>
      <c r="AA240" s="680"/>
      <c r="AB240" s="680"/>
      <c r="AC240" s="680"/>
      <c r="AD240" s="680"/>
      <c r="AE240" s="680"/>
      <c r="AF240" s="680"/>
      <c r="AG240" s="680"/>
      <c r="AH240" s="680"/>
      <c r="AI240" s="680"/>
      <c r="AJ240" s="680"/>
      <c r="AK240" s="680"/>
      <c r="AL240" s="680"/>
      <c r="AM240" s="680"/>
      <c r="AN240" s="680"/>
      <c r="AO240" s="680"/>
      <c r="AP240" s="680"/>
      <c r="AQ240" s="680"/>
      <c r="AR240" s="680"/>
      <c r="AS240" s="680"/>
      <c r="AT240" s="680"/>
      <c r="AU240" s="680"/>
      <c r="AV240" s="680"/>
      <c r="AW240" s="680"/>
      <c r="AX240" s="680"/>
      <c r="AY240" s="680"/>
      <c r="AZ240" s="680"/>
      <c r="BA240" s="680"/>
      <c r="BB240" s="680"/>
      <c r="BC240" s="680"/>
      <c r="BD240" s="680"/>
      <c r="BE240" s="680"/>
      <c r="BF240" s="680"/>
      <c r="BG240" s="680"/>
      <c r="BH240" s="680"/>
      <c r="BI240" s="680"/>
      <c r="BJ240" s="680"/>
      <c r="BK240" s="674"/>
      <c r="BL240" s="674"/>
      <c r="BM240" s="674"/>
      <c r="BN240" s="680"/>
      <c r="BO240" s="680"/>
      <c r="BP240" s="680"/>
      <c r="BQ240" s="680"/>
      <c r="BR240" s="680"/>
      <c r="BS240" s="680"/>
      <c r="BT240" s="680"/>
      <c r="BU240" s="680"/>
      <c r="BV240" s="680"/>
      <c r="BW240" s="680"/>
    </row>
    <row r="241" spans="1:75" ht="13.5" customHeight="1">
      <c r="A241" s="696"/>
      <c r="B241" s="15" t="s">
        <v>58</v>
      </c>
      <c r="C241" s="688" t="str">
        <f>IFERROR(VLOOKUP(C240,科目・教員!$A$2:$B$349,2,0),"")</f>
        <v/>
      </c>
      <c r="D241" s="689"/>
      <c r="E241" s="690" t="str">
        <f>IFERROR(VLOOKUP(E240,科目・教員!$A$2:$B$349,2,0),"")</f>
        <v/>
      </c>
      <c r="F241" s="689"/>
      <c r="G241" s="690" t="str">
        <f>IFERROR(VLOOKUP(G240,科目・教員!$A$2:$B$349,2,0),"")</f>
        <v/>
      </c>
      <c r="H241" s="689"/>
      <c r="I241" s="690" t="str">
        <f>IFERROR(VLOOKUP(I240,科目・教員!$A$2:$B$349,2,0),"")</f>
        <v/>
      </c>
      <c r="J241" s="689"/>
      <c r="K241" s="691" t="str">
        <f>IFERROR(VLOOKUP(K240,科目・教員!$A$2:$B$349,2,0),"")</f>
        <v/>
      </c>
      <c r="L241" s="691"/>
      <c r="M241" s="688" t="str">
        <f>IFERROR(VLOOKUP(M240,科目・教員!$A$2:$B$349,2,0),"")</f>
        <v/>
      </c>
      <c r="N241" s="689"/>
      <c r="O241" s="691" t="str">
        <f>IFERROR(VLOOKUP(O240,科目・教員!$A$2:$B$349,2,0),"")</f>
        <v/>
      </c>
      <c r="P241" s="689"/>
      <c r="Q241" s="691" t="str">
        <f>IFERROR(VLOOKUP(Q240,科目・教員!$A$2:$B$349,2,0),"")</f>
        <v/>
      </c>
      <c r="R241" s="689"/>
      <c r="S241" s="691" t="str">
        <f>IFERROR(VLOOKUP(S240,科目・教員!$A$2:$B$349,2,0),"")</f>
        <v/>
      </c>
      <c r="T241" s="689"/>
      <c r="Z241" s="696"/>
      <c r="AA241" s="681"/>
      <c r="AB241" s="681"/>
      <c r="AC241" s="681"/>
      <c r="AD241" s="681"/>
      <c r="AE241" s="681"/>
      <c r="AF241" s="681"/>
      <c r="AG241" s="681"/>
      <c r="AH241" s="681"/>
      <c r="AI241" s="681"/>
      <c r="AJ241" s="681"/>
      <c r="AK241" s="681"/>
      <c r="AL241" s="681"/>
      <c r="AM241" s="681"/>
      <c r="AN241" s="681"/>
      <c r="AO241" s="681"/>
      <c r="AP241" s="681"/>
      <c r="AQ241" s="681"/>
      <c r="AR241" s="681"/>
      <c r="AS241" s="681"/>
      <c r="AT241" s="681"/>
      <c r="AU241" s="681"/>
      <c r="AV241" s="681"/>
      <c r="AW241" s="681"/>
      <c r="AX241" s="681"/>
      <c r="AY241" s="681"/>
      <c r="AZ241" s="681"/>
      <c r="BA241" s="681"/>
      <c r="BB241" s="681"/>
      <c r="BC241" s="681"/>
      <c r="BD241" s="681"/>
      <c r="BE241" s="681"/>
      <c r="BF241" s="681"/>
      <c r="BG241" s="681"/>
      <c r="BH241" s="681"/>
      <c r="BI241" s="681"/>
      <c r="BJ241" s="681"/>
      <c r="BK241" s="675"/>
      <c r="BL241" s="675"/>
      <c r="BM241" s="675"/>
      <c r="BN241" s="681"/>
      <c r="BO241" s="681"/>
      <c r="BP241" s="681"/>
      <c r="BQ241" s="681"/>
      <c r="BR241" s="681"/>
      <c r="BS241" s="681"/>
      <c r="BT241" s="681"/>
      <c r="BU241" s="681"/>
      <c r="BV241" s="681"/>
      <c r="BW241" s="681"/>
    </row>
    <row r="242" spans="1:75" ht="13.5" customHeight="1">
      <c r="A242" s="696"/>
      <c r="B242" s="15" t="s">
        <v>60</v>
      </c>
      <c r="C242" s="688" t="str">
        <f>VLOOKUP($C227,'2025年度(1年後期)'!$B$5:$N$207,COLUMN('2025年度(1年後期)'!$G$5)+1,0)&amp;""</f>
        <v/>
      </c>
      <c r="D242" s="689"/>
      <c r="E242" s="690" t="str">
        <f>VLOOKUP($C227,'2025年度(2年後期)'!$B$5:$N$207,COLUMN('2025年度(2年後期)'!$G$5)+1,0)&amp;""</f>
        <v/>
      </c>
      <c r="F242" s="689"/>
      <c r="G242" s="690" t="str">
        <f>VLOOKUP($C227,'2025年度(3年後期)'!$B$5:$N$207,COLUMN('2025年度(3年後期)'!$G$5)+1,0)&amp;""</f>
        <v/>
      </c>
      <c r="H242" s="689"/>
      <c r="I242" s="690" t="str">
        <f>VLOOKUP($C227,'2025年度(4年後期)'!$B$5:$N$206,COLUMN('2025年度(4年後期)'!$G$5)+1,0)&amp;""</f>
        <v/>
      </c>
      <c r="J242" s="689"/>
      <c r="K242" s="691" t="str">
        <f>VLOOKUP($C227,'2025年度(助産後期)'!$B$5:$N$207,COLUMN('2025年度(助産後期)'!$G$5)+1,0)&amp;""</f>
        <v/>
      </c>
      <c r="L242" s="691"/>
      <c r="M242" s="688" t="str">
        <f>VLOOKUP($C227,'2025年度(M1後期)'!$B$5:$N$207,COLUMN('2025年度(M1後期)'!$G$5)+1,0)&amp;""</f>
        <v/>
      </c>
      <c r="N242" s="689"/>
      <c r="O242" s="691" t="str">
        <f>VLOOKUP($C227,'2025年度(M2後期)'!$B$5:$N$207,COLUMN('2025年度(M2後期)'!$G$5)+1,0)&amp;""</f>
        <v/>
      </c>
      <c r="P242" s="689"/>
      <c r="Q242" s="691" t="str">
        <f>VLOOKUP($C227,'2025年度(D1後期)'!$B$5:$N$207,COLUMN('2025年度(D1後期)'!$G$5)+1,0)&amp;""</f>
        <v/>
      </c>
      <c r="R242" s="689"/>
      <c r="S242" s="691" t="str">
        <f>VLOOKUP($C227,'2025年度(D23後期)'!$B$5:$N$207,COLUMN('2025年度(D23後期)'!$G$5)+1,0)&amp;""</f>
        <v/>
      </c>
      <c r="T242" s="689"/>
      <c r="Z242" s="696"/>
      <c r="AA242" s="681"/>
      <c r="AB242" s="681"/>
      <c r="AC242" s="681"/>
      <c r="AD242" s="681"/>
      <c r="AE242" s="681"/>
      <c r="AF242" s="681"/>
      <c r="AG242" s="681"/>
      <c r="AH242" s="681"/>
      <c r="AI242" s="681"/>
      <c r="AJ242" s="681"/>
      <c r="AK242" s="681"/>
      <c r="AL242" s="681"/>
      <c r="AM242" s="681"/>
      <c r="AN242" s="681"/>
      <c r="AO242" s="681"/>
      <c r="AP242" s="681"/>
      <c r="AQ242" s="681"/>
      <c r="AR242" s="681"/>
      <c r="AS242" s="681"/>
      <c r="AT242" s="681"/>
      <c r="AU242" s="681"/>
      <c r="AV242" s="681"/>
      <c r="AW242" s="681"/>
      <c r="AX242" s="681"/>
      <c r="AY242" s="681"/>
      <c r="AZ242" s="681"/>
      <c r="BA242" s="681"/>
      <c r="BB242" s="681"/>
      <c r="BC242" s="681"/>
      <c r="BD242" s="681"/>
      <c r="BE242" s="681"/>
      <c r="BF242" s="681"/>
      <c r="BG242" s="681"/>
      <c r="BH242" s="681"/>
      <c r="BI242" s="681"/>
      <c r="BJ242" s="681"/>
      <c r="BK242" s="675"/>
      <c r="BL242" s="675"/>
      <c r="BM242" s="675"/>
      <c r="BN242" s="681"/>
      <c r="BO242" s="681"/>
      <c r="BP242" s="681"/>
      <c r="BQ242" s="681"/>
      <c r="BR242" s="681"/>
      <c r="BS242" s="681"/>
      <c r="BT242" s="681"/>
      <c r="BU242" s="681"/>
      <c r="BV242" s="681"/>
      <c r="BW242" s="681"/>
    </row>
    <row r="243" spans="1:75" ht="13.5" customHeight="1">
      <c r="A243" s="712"/>
      <c r="B243" s="16" t="s">
        <v>62</v>
      </c>
      <c r="C243" s="687"/>
      <c r="D243" s="685"/>
      <c r="E243" s="684"/>
      <c r="F243" s="685"/>
      <c r="G243" s="684"/>
      <c r="H243" s="685"/>
      <c r="I243" s="684"/>
      <c r="J243" s="685"/>
      <c r="K243" s="686"/>
      <c r="L243" s="686"/>
      <c r="M243" s="687"/>
      <c r="N243" s="685"/>
      <c r="O243" s="686"/>
      <c r="P243" s="685"/>
      <c r="Q243" s="686"/>
      <c r="R243" s="685"/>
      <c r="S243" s="686"/>
      <c r="T243" s="685"/>
      <c r="Z243" s="697"/>
      <c r="AA243" s="682"/>
      <c r="AB243" s="682"/>
      <c r="AC243" s="682"/>
      <c r="AD243" s="682"/>
      <c r="AE243" s="682"/>
      <c r="AF243" s="682"/>
      <c r="AG243" s="682"/>
      <c r="AH243" s="682"/>
      <c r="AI243" s="682"/>
      <c r="AJ243" s="682"/>
      <c r="AK243" s="682"/>
      <c r="AL243" s="682"/>
      <c r="AM243" s="682"/>
      <c r="AN243" s="682"/>
      <c r="AO243" s="682"/>
      <c r="AP243" s="682"/>
      <c r="AQ243" s="682"/>
      <c r="AR243" s="682"/>
      <c r="AS243" s="682"/>
      <c r="AT243" s="682"/>
      <c r="AU243" s="682"/>
      <c r="AV243" s="682"/>
      <c r="AW243" s="682"/>
      <c r="AX243" s="682"/>
      <c r="AY243" s="682"/>
      <c r="AZ243" s="682"/>
      <c r="BA243" s="682"/>
      <c r="BB243" s="682"/>
      <c r="BC243" s="682"/>
      <c r="BD243" s="682"/>
      <c r="BE243" s="682"/>
      <c r="BF243" s="682"/>
      <c r="BG243" s="682"/>
      <c r="BH243" s="682"/>
      <c r="BI243" s="682"/>
      <c r="BJ243" s="682"/>
      <c r="BK243" s="676"/>
      <c r="BL243" s="676"/>
      <c r="BM243" s="676"/>
      <c r="BN243" s="682"/>
      <c r="BO243" s="682"/>
      <c r="BP243" s="682"/>
      <c r="BQ243" s="682"/>
      <c r="BR243" s="682"/>
      <c r="BS243" s="682"/>
      <c r="BT243" s="682"/>
      <c r="BU243" s="682"/>
      <c r="BV243" s="682"/>
      <c r="BW243" s="682"/>
    </row>
    <row r="244" spans="1:75" ht="13.5" customHeight="1">
      <c r="A244" s="696" t="s">
        <v>80</v>
      </c>
      <c r="B244" s="15" t="s">
        <v>55</v>
      </c>
      <c r="C244" s="692" t="str">
        <f>VLOOKUP($C227,'2025年度(1年後期)'!$B$5:$N$207,COLUMN('2025年度(1年後期)'!$I$5),0)&amp;""</f>
        <v/>
      </c>
      <c r="D244" s="693"/>
      <c r="E244" s="698" t="str">
        <f>VLOOKUP($C227,'2025年度(2年後期)'!$B$5:$N$207,COLUMN('2025年度(2年後期)'!$I$5),0)&amp;""</f>
        <v/>
      </c>
      <c r="F244" s="693"/>
      <c r="G244" s="698" t="str">
        <f>VLOOKUP($C227,'2025年度(3年後期)'!$B$5:$N$207,COLUMN('2025年度(3年後期)'!$I$5),0)&amp;""</f>
        <v/>
      </c>
      <c r="H244" s="693"/>
      <c r="I244" s="698" t="str">
        <f>VLOOKUP($C227,'2025年度(4年後期)'!$B$5:$N$206,COLUMN('2025年度(4年後期)'!$I$5),0)&amp;""</f>
        <v/>
      </c>
      <c r="J244" s="693"/>
      <c r="K244" s="694" t="str">
        <f>VLOOKUP($C227,'2025年度(助産後期)'!$B$5:$N$207,COLUMN('2025年度(助産後期)'!$I$5),0)&amp;""</f>
        <v/>
      </c>
      <c r="L244" s="694"/>
      <c r="M244" s="692" t="str">
        <f>VLOOKUP($C227,'2025年度(M1後期)'!$B$5:$N$207,COLUMN('2025年度(M1後期)'!$I$5),0)&amp;""</f>
        <v/>
      </c>
      <c r="N244" s="693"/>
      <c r="O244" s="694" t="str">
        <f>VLOOKUP($C227,'2025年度(M2後期)'!$B$5:$N$207,COLUMN('2025年度(M2後期)'!$I$5),0)&amp;""</f>
        <v/>
      </c>
      <c r="P244" s="693"/>
      <c r="Q244" s="694" t="str">
        <f>VLOOKUP($C227,'2025年度(D1後期)'!$B$5:$N$207,COLUMN('2025年度(D1後期)'!$I$5),0)&amp;""</f>
        <v/>
      </c>
      <c r="R244" s="693"/>
      <c r="S244" s="694" t="str">
        <f>VLOOKUP($C227,'2025年度(D23後期)'!$B$5:$N$207,COLUMN('2025年度(D23後期)'!$I$5),0)&amp;""</f>
        <v/>
      </c>
      <c r="T244" s="693"/>
      <c r="Z244" s="696" t="str">
        <f>A244</f>
        <v>４時限（15：10～16：40）</v>
      </c>
      <c r="AA244" s="680"/>
      <c r="AB244" s="680"/>
      <c r="AC244" s="680"/>
      <c r="AD244" s="680"/>
      <c r="AE244" s="680"/>
      <c r="AF244" s="680"/>
      <c r="AG244" s="680"/>
      <c r="AH244" s="680"/>
      <c r="AI244" s="680"/>
      <c r="AJ244" s="680"/>
      <c r="AK244" s="680"/>
      <c r="AL244" s="680"/>
      <c r="AM244" s="680"/>
      <c r="AN244" s="680"/>
      <c r="AO244" s="680"/>
      <c r="AP244" s="680"/>
      <c r="AQ244" s="680"/>
      <c r="AR244" s="680"/>
      <c r="AS244" s="680"/>
      <c r="AT244" s="680"/>
      <c r="AU244" s="680"/>
      <c r="AV244" s="680"/>
      <c r="AW244" s="680"/>
      <c r="AX244" s="680"/>
      <c r="AY244" s="680"/>
      <c r="AZ244" s="680"/>
      <c r="BA244" s="680"/>
      <c r="BB244" s="680"/>
      <c r="BC244" s="680"/>
      <c r="BD244" s="680"/>
      <c r="BE244" s="680"/>
      <c r="BF244" s="680"/>
      <c r="BG244" s="680"/>
      <c r="BH244" s="680"/>
      <c r="BI244" s="680"/>
      <c r="BJ244" s="680"/>
      <c r="BK244" s="674"/>
      <c r="BL244" s="674"/>
      <c r="BM244" s="674"/>
      <c r="BN244" s="680"/>
      <c r="BO244" s="680"/>
      <c r="BP244" s="680"/>
      <c r="BQ244" s="680"/>
      <c r="BR244" s="680"/>
      <c r="BS244" s="680"/>
      <c r="BT244" s="680"/>
      <c r="BU244" s="680"/>
      <c r="BV244" s="680"/>
      <c r="BW244" s="680"/>
    </row>
    <row r="245" spans="1:75" ht="13.5" customHeight="1">
      <c r="A245" s="696"/>
      <c r="B245" s="15" t="s">
        <v>58</v>
      </c>
      <c r="C245" s="688" t="str">
        <f>IFERROR(VLOOKUP(C244,科目・教員!$A$2:$B$349,2,0),"")</f>
        <v/>
      </c>
      <c r="D245" s="689"/>
      <c r="E245" s="690" t="str">
        <f>IFERROR(VLOOKUP(E244,科目・教員!$A$2:$B$349,2,0),"")</f>
        <v/>
      </c>
      <c r="F245" s="689"/>
      <c r="G245" s="690" t="str">
        <f>IFERROR(VLOOKUP(G244,科目・教員!$A$2:$B$349,2,0),"")</f>
        <v/>
      </c>
      <c r="H245" s="689"/>
      <c r="I245" s="690" t="str">
        <f>IFERROR(VLOOKUP(I244,科目・教員!$A$2:$B$349,2,0),"")</f>
        <v/>
      </c>
      <c r="J245" s="689"/>
      <c r="K245" s="691" t="str">
        <f>IFERROR(VLOOKUP(K244,科目・教員!$A$2:$B$349,2,0),"")</f>
        <v/>
      </c>
      <c r="L245" s="691"/>
      <c r="M245" s="688" t="str">
        <f>IFERROR(VLOOKUP(M244,科目・教員!$A$2:$B$349,2,0),"")</f>
        <v/>
      </c>
      <c r="N245" s="689"/>
      <c r="O245" s="691" t="str">
        <f>IFERROR(VLOOKUP(O244,科目・教員!$A$2:$B$349,2,0),"")</f>
        <v/>
      </c>
      <c r="P245" s="689"/>
      <c r="Q245" s="691" t="str">
        <f>IFERROR(VLOOKUP(Q244,科目・教員!$A$2:$B$349,2,0),"")</f>
        <v/>
      </c>
      <c r="R245" s="689"/>
      <c r="S245" s="691" t="str">
        <f>IFERROR(VLOOKUP(S244,科目・教員!$A$2:$B$349,2,0),"")</f>
        <v/>
      </c>
      <c r="T245" s="689"/>
      <c r="Z245" s="696"/>
      <c r="AA245" s="681"/>
      <c r="AB245" s="681"/>
      <c r="AC245" s="681"/>
      <c r="AD245" s="681"/>
      <c r="AE245" s="681"/>
      <c r="AF245" s="681"/>
      <c r="AG245" s="681"/>
      <c r="AH245" s="681"/>
      <c r="AI245" s="681"/>
      <c r="AJ245" s="681"/>
      <c r="AK245" s="681"/>
      <c r="AL245" s="681"/>
      <c r="AM245" s="681"/>
      <c r="AN245" s="681"/>
      <c r="AO245" s="681"/>
      <c r="AP245" s="681"/>
      <c r="AQ245" s="681"/>
      <c r="AR245" s="681"/>
      <c r="AS245" s="681"/>
      <c r="AT245" s="681"/>
      <c r="AU245" s="681"/>
      <c r="AV245" s="681"/>
      <c r="AW245" s="681"/>
      <c r="AX245" s="681"/>
      <c r="AY245" s="681"/>
      <c r="AZ245" s="681"/>
      <c r="BA245" s="681"/>
      <c r="BB245" s="681"/>
      <c r="BC245" s="681"/>
      <c r="BD245" s="681"/>
      <c r="BE245" s="681"/>
      <c r="BF245" s="681"/>
      <c r="BG245" s="681"/>
      <c r="BH245" s="681"/>
      <c r="BI245" s="681"/>
      <c r="BJ245" s="681"/>
      <c r="BK245" s="675"/>
      <c r="BL245" s="675"/>
      <c r="BM245" s="675"/>
      <c r="BN245" s="681"/>
      <c r="BO245" s="681"/>
      <c r="BP245" s="681"/>
      <c r="BQ245" s="681"/>
      <c r="BR245" s="681"/>
      <c r="BS245" s="681"/>
      <c r="BT245" s="681"/>
      <c r="BU245" s="681"/>
      <c r="BV245" s="681"/>
      <c r="BW245" s="681"/>
    </row>
    <row r="246" spans="1:75" ht="13.5" customHeight="1">
      <c r="A246" s="696"/>
      <c r="B246" s="15" t="s">
        <v>60</v>
      </c>
      <c r="C246" s="688" t="str">
        <f>VLOOKUP($C227,'2025年度(1年後期)'!$B$5:$N$207,COLUMN('2025年度(1年後期)'!$I$5)+1,0)&amp;""</f>
        <v/>
      </c>
      <c r="D246" s="689"/>
      <c r="E246" s="690" t="str">
        <f>VLOOKUP($C227,'2025年度(2年後期)'!$B$5:$N$207,COLUMN('2025年度(2年後期)'!$I$5)+1,0)&amp;""</f>
        <v/>
      </c>
      <c r="F246" s="689"/>
      <c r="G246" s="690" t="str">
        <f>VLOOKUP($C227,'2025年度(3年後期)'!$B$5:$N$207,COLUMN('2025年度(3年後期)'!$I$5)+1,0)&amp;""</f>
        <v/>
      </c>
      <c r="H246" s="689"/>
      <c r="I246" s="690" t="str">
        <f>VLOOKUP($C227,'2025年度(4年後期)'!$B$5:$N$206,COLUMN('2025年度(4年後期)'!$I$5)+1,0)&amp;""</f>
        <v/>
      </c>
      <c r="J246" s="689"/>
      <c r="K246" s="691" t="str">
        <f>VLOOKUP($C227,'2025年度(助産後期)'!$B$5:$N$207,COLUMN('2025年度(助産後期)'!$I$5)+1,0)&amp;""</f>
        <v/>
      </c>
      <c r="L246" s="691"/>
      <c r="M246" s="688" t="str">
        <f>VLOOKUP($C227,'2025年度(M1後期)'!$B$5:$N$207,COLUMN('2025年度(M1後期)'!$I$5)+1,0)&amp;""</f>
        <v/>
      </c>
      <c r="N246" s="689"/>
      <c r="O246" s="691" t="str">
        <f>VLOOKUP($C227,'2025年度(M2後期)'!$B$5:$N$207,COLUMN('2025年度(M2後期)'!$I$5)+1,0)&amp;""</f>
        <v/>
      </c>
      <c r="P246" s="689"/>
      <c r="Q246" s="691" t="str">
        <f>VLOOKUP($C227,'2025年度(D1後期)'!$B$5:$N$207,COLUMN('2025年度(D1後期)'!$I$5)+1,0)&amp;""</f>
        <v/>
      </c>
      <c r="R246" s="689"/>
      <c r="S246" s="691" t="str">
        <f>VLOOKUP($C227,'2025年度(D23後期)'!$B$5:$N$207,COLUMN('2025年度(D23後期)'!$I$5)+1,0)&amp;""</f>
        <v/>
      </c>
      <c r="T246" s="689"/>
      <c r="Z246" s="696"/>
      <c r="AA246" s="681"/>
      <c r="AB246" s="681"/>
      <c r="AC246" s="681"/>
      <c r="AD246" s="681"/>
      <c r="AE246" s="681"/>
      <c r="AF246" s="681"/>
      <c r="AG246" s="681"/>
      <c r="AH246" s="681"/>
      <c r="AI246" s="681"/>
      <c r="AJ246" s="681"/>
      <c r="AK246" s="681"/>
      <c r="AL246" s="681"/>
      <c r="AM246" s="681"/>
      <c r="AN246" s="681"/>
      <c r="AO246" s="681"/>
      <c r="AP246" s="681"/>
      <c r="AQ246" s="681"/>
      <c r="AR246" s="681"/>
      <c r="AS246" s="681"/>
      <c r="AT246" s="681"/>
      <c r="AU246" s="681"/>
      <c r="AV246" s="681"/>
      <c r="AW246" s="681"/>
      <c r="AX246" s="681"/>
      <c r="AY246" s="681"/>
      <c r="AZ246" s="681"/>
      <c r="BA246" s="681"/>
      <c r="BB246" s="681"/>
      <c r="BC246" s="681"/>
      <c r="BD246" s="681"/>
      <c r="BE246" s="681"/>
      <c r="BF246" s="681"/>
      <c r="BG246" s="681"/>
      <c r="BH246" s="681"/>
      <c r="BI246" s="681"/>
      <c r="BJ246" s="681"/>
      <c r="BK246" s="675"/>
      <c r="BL246" s="675"/>
      <c r="BM246" s="675"/>
      <c r="BN246" s="681"/>
      <c r="BO246" s="681"/>
      <c r="BP246" s="681"/>
      <c r="BQ246" s="681"/>
      <c r="BR246" s="681"/>
      <c r="BS246" s="681"/>
      <c r="BT246" s="681"/>
      <c r="BU246" s="681"/>
      <c r="BV246" s="681"/>
      <c r="BW246" s="681"/>
    </row>
    <row r="247" spans="1:75" ht="13.5" customHeight="1">
      <c r="A247" s="697"/>
      <c r="B247" s="16" t="s">
        <v>62</v>
      </c>
      <c r="C247" s="687"/>
      <c r="D247" s="685"/>
      <c r="E247" s="684"/>
      <c r="F247" s="685"/>
      <c r="G247" s="684"/>
      <c r="H247" s="685"/>
      <c r="I247" s="684"/>
      <c r="J247" s="685"/>
      <c r="K247" s="686"/>
      <c r="L247" s="686"/>
      <c r="M247" s="687"/>
      <c r="N247" s="685"/>
      <c r="O247" s="686"/>
      <c r="P247" s="685"/>
      <c r="Q247" s="686"/>
      <c r="R247" s="685"/>
      <c r="S247" s="686"/>
      <c r="T247" s="685"/>
      <c r="Z247" s="697"/>
      <c r="AA247" s="682"/>
      <c r="AB247" s="682"/>
      <c r="AC247" s="682"/>
      <c r="AD247" s="682"/>
      <c r="AE247" s="682"/>
      <c r="AF247" s="682"/>
      <c r="AG247" s="682"/>
      <c r="AH247" s="682"/>
      <c r="AI247" s="682"/>
      <c r="AJ247" s="682"/>
      <c r="AK247" s="682"/>
      <c r="AL247" s="682"/>
      <c r="AM247" s="682"/>
      <c r="AN247" s="682"/>
      <c r="AO247" s="682"/>
      <c r="AP247" s="682"/>
      <c r="AQ247" s="682"/>
      <c r="AR247" s="682"/>
      <c r="AS247" s="682"/>
      <c r="AT247" s="682"/>
      <c r="AU247" s="682"/>
      <c r="AV247" s="682"/>
      <c r="AW247" s="682"/>
      <c r="AX247" s="682"/>
      <c r="AY247" s="682"/>
      <c r="AZ247" s="682"/>
      <c r="BA247" s="682"/>
      <c r="BB247" s="682"/>
      <c r="BC247" s="682"/>
      <c r="BD247" s="682"/>
      <c r="BE247" s="682"/>
      <c r="BF247" s="682"/>
      <c r="BG247" s="682"/>
      <c r="BH247" s="682"/>
      <c r="BI247" s="682"/>
      <c r="BJ247" s="682"/>
      <c r="BK247" s="676"/>
      <c r="BL247" s="676"/>
      <c r="BM247" s="676"/>
      <c r="BN247" s="682"/>
      <c r="BO247" s="682"/>
      <c r="BP247" s="682"/>
      <c r="BQ247" s="682"/>
      <c r="BR247" s="682"/>
      <c r="BS247" s="682"/>
      <c r="BT247" s="682"/>
      <c r="BU247" s="682"/>
      <c r="BV247" s="682"/>
      <c r="BW247" s="682"/>
    </row>
    <row r="248" spans="1:75" ht="13.5" customHeight="1">
      <c r="A248" s="696" t="s">
        <v>87</v>
      </c>
      <c r="B248" s="15" t="s">
        <v>55</v>
      </c>
      <c r="C248" s="692" t="str">
        <f>VLOOKUP($C227,'2025年度(1年後期)'!$B$5:$N$207,COLUMN('2025年度(1年後期)'!$K$5),0)&amp;""</f>
        <v/>
      </c>
      <c r="D248" s="693"/>
      <c r="E248" s="698" t="str">
        <f>VLOOKUP($C227,'2025年度(2年後期)'!$B$5:$N$207,COLUMN('2025年度(2年後期)'!$K$5),0)&amp;""</f>
        <v/>
      </c>
      <c r="F248" s="693"/>
      <c r="G248" s="698" t="str">
        <f>VLOOKUP($C227,'2025年度(3年後期)'!$B$5:$N$207,COLUMN('2025年度(3年後期)'!$K$5),0)&amp;""</f>
        <v/>
      </c>
      <c r="H248" s="693"/>
      <c r="I248" s="698" t="str">
        <f>VLOOKUP($C227,'2025年度(4年後期)'!$B$5:$N$206,COLUMN('2025年度(4年後期)'!$K$5),0)&amp;""</f>
        <v/>
      </c>
      <c r="J248" s="693"/>
      <c r="K248" s="694" t="str">
        <f>VLOOKUP($C227,'2025年度(助産後期)'!$B$5:$N$207,COLUMN('2025年度(助産後期)'!$K$5),0)&amp;""</f>
        <v/>
      </c>
      <c r="L248" s="694"/>
      <c r="M248" s="692" t="str">
        <f>VLOOKUP($C227,'2025年度(M1後期)'!$B$5:$N$207,COLUMN('2025年度(M1後期)'!$K$5),0)&amp;""</f>
        <v/>
      </c>
      <c r="N248" s="693"/>
      <c r="O248" s="694" t="str">
        <f>VLOOKUP($C227,'2025年度(M2後期)'!$B$5:$N$207,COLUMN('2025年度(M2後期)'!$K$5),0)&amp;""</f>
        <v/>
      </c>
      <c r="P248" s="693"/>
      <c r="Q248" s="694" t="str">
        <f>VLOOKUP($C227,'2025年度(D1後期)'!$B$5:$N$207,COLUMN('2025年度(D1後期)'!$K$5),0)&amp;""</f>
        <v/>
      </c>
      <c r="R248" s="693"/>
      <c r="S248" s="694" t="str">
        <f>VLOOKUP($C227,'2025年度(D23後期)'!$B$5:$N$207,COLUMN('2025年度(D23後期)'!$K$5),0)&amp;""</f>
        <v/>
      </c>
      <c r="T248" s="693"/>
      <c r="Z248" s="696" t="str">
        <f>A248</f>
        <v>５時限（16：50～18：20）</v>
      </c>
      <c r="AA248" s="680"/>
      <c r="AB248" s="680"/>
      <c r="AC248" s="680"/>
      <c r="AD248" s="680"/>
      <c r="AE248" s="680"/>
      <c r="AF248" s="680"/>
      <c r="AG248" s="680"/>
      <c r="AH248" s="680"/>
      <c r="AI248" s="680"/>
      <c r="AJ248" s="680"/>
      <c r="AK248" s="680"/>
      <c r="AL248" s="680"/>
      <c r="AM248" s="680"/>
      <c r="AN248" s="680"/>
      <c r="AO248" s="680"/>
      <c r="AP248" s="680"/>
      <c r="AQ248" s="680"/>
      <c r="AR248" s="680"/>
      <c r="AS248" s="680"/>
      <c r="AT248" s="680"/>
      <c r="AU248" s="680"/>
      <c r="AV248" s="680"/>
      <c r="AW248" s="680"/>
      <c r="AX248" s="680"/>
      <c r="AY248" s="680"/>
      <c r="AZ248" s="680"/>
      <c r="BA248" s="680"/>
      <c r="BB248" s="680"/>
      <c r="BC248" s="680"/>
      <c r="BD248" s="680"/>
      <c r="BE248" s="680"/>
      <c r="BF248" s="680"/>
      <c r="BG248" s="680"/>
      <c r="BH248" s="680"/>
      <c r="BI248" s="680"/>
      <c r="BJ248" s="680"/>
      <c r="BK248" s="674"/>
      <c r="BL248" s="674"/>
      <c r="BM248" s="674"/>
      <c r="BN248" s="680"/>
      <c r="BO248" s="680"/>
      <c r="BP248" s="680"/>
      <c r="BQ248" s="680"/>
      <c r="BR248" s="680"/>
      <c r="BS248" s="680"/>
      <c r="BT248" s="680"/>
      <c r="BU248" s="680"/>
      <c r="BV248" s="680"/>
      <c r="BW248" s="680"/>
    </row>
    <row r="249" spans="1:75" ht="13.5" customHeight="1">
      <c r="A249" s="696"/>
      <c r="B249" s="15" t="s">
        <v>58</v>
      </c>
      <c r="C249" s="688" t="str">
        <f>IFERROR(VLOOKUP(C248,科目・教員!$A$2:$B$349,2,0),"")</f>
        <v/>
      </c>
      <c r="D249" s="689"/>
      <c r="E249" s="690" t="str">
        <f>IFERROR(VLOOKUP(E248,科目・教員!$A$2:$B$349,2,0),"")</f>
        <v/>
      </c>
      <c r="F249" s="689"/>
      <c r="G249" s="690" t="str">
        <f>IFERROR(VLOOKUP(G248,科目・教員!$A$2:$B$349,2,0),"")</f>
        <v/>
      </c>
      <c r="H249" s="689"/>
      <c r="I249" s="690" t="str">
        <f>IFERROR(VLOOKUP(I248,科目・教員!$A$2:$B$349,2,0),"")</f>
        <v/>
      </c>
      <c r="J249" s="689"/>
      <c r="K249" s="691" t="str">
        <f>IFERROR(VLOOKUP(K248,科目・教員!$A$2:$B$349,2,0),"")</f>
        <v/>
      </c>
      <c r="L249" s="691"/>
      <c r="M249" s="688" t="str">
        <f>IFERROR(VLOOKUP(M248,科目・教員!$A$2:$B$349,2,0),"")</f>
        <v/>
      </c>
      <c r="N249" s="689"/>
      <c r="O249" s="691" t="str">
        <f>IFERROR(VLOOKUP(O248,科目・教員!$A$2:$B$349,2,0),"")</f>
        <v/>
      </c>
      <c r="P249" s="689"/>
      <c r="Q249" s="691" t="str">
        <f>IFERROR(VLOOKUP(Q248,科目・教員!$A$2:$B$349,2,0),"")</f>
        <v/>
      </c>
      <c r="R249" s="689"/>
      <c r="S249" s="691" t="str">
        <f>IFERROR(VLOOKUP(S248,科目・教員!$A$2:$B$349,2,0),"")</f>
        <v/>
      </c>
      <c r="T249" s="689"/>
      <c r="Z249" s="696"/>
      <c r="AA249" s="681"/>
      <c r="AB249" s="681"/>
      <c r="AC249" s="681"/>
      <c r="AD249" s="681"/>
      <c r="AE249" s="681"/>
      <c r="AF249" s="681"/>
      <c r="AG249" s="681"/>
      <c r="AH249" s="681"/>
      <c r="AI249" s="681"/>
      <c r="AJ249" s="681"/>
      <c r="AK249" s="681"/>
      <c r="AL249" s="681"/>
      <c r="AM249" s="681"/>
      <c r="AN249" s="681"/>
      <c r="AO249" s="681"/>
      <c r="AP249" s="681"/>
      <c r="AQ249" s="681"/>
      <c r="AR249" s="681"/>
      <c r="AS249" s="681"/>
      <c r="AT249" s="681"/>
      <c r="AU249" s="681"/>
      <c r="AV249" s="681"/>
      <c r="AW249" s="681"/>
      <c r="AX249" s="681"/>
      <c r="AY249" s="681"/>
      <c r="AZ249" s="681"/>
      <c r="BA249" s="681"/>
      <c r="BB249" s="681"/>
      <c r="BC249" s="681"/>
      <c r="BD249" s="681"/>
      <c r="BE249" s="681"/>
      <c r="BF249" s="681"/>
      <c r="BG249" s="681"/>
      <c r="BH249" s="681"/>
      <c r="BI249" s="681"/>
      <c r="BJ249" s="681"/>
      <c r="BK249" s="675"/>
      <c r="BL249" s="675"/>
      <c r="BM249" s="675"/>
      <c r="BN249" s="681"/>
      <c r="BO249" s="681"/>
      <c r="BP249" s="681"/>
      <c r="BQ249" s="681"/>
      <c r="BR249" s="681"/>
      <c r="BS249" s="681"/>
      <c r="BT249" s="681"/>
      <c r="BU249" s="681"/>
      <c r="BV249" s="681"/>
      <c r="BW249" s="681"/>
    </row>
    <row r="250" spans="1:75" ht="13.5" customHeight="1">
      <c r="A250" s="696"/>
      <c r="B250" s="15" t="s">
        <v>60</v>
      </c>
      <c r="C250" s="688" t="str">
        <f>VLOOKUP($C227,'2025年度(1年後期)'!$B$5:$N$207,COLUMN('2025年度(1年後期)'!$K$5)+1,0)&amp;""</f>
        <v/>
      </c>
      <c r="D250" s="689"/>
      <c r="E250" s="690" t="str">
        <f>VLOOKUP($C227,'2025年度(2年後期)'!$B$5:$N$207,COLUMN('2025年度(2年後期)'!$K$5)+1,0)&amp;""</f>
        <v/>
      </c>
      <c r="F250" s="689"/>
      <c r="G250" s="690" t="str">
        <f>VLOOKUP($C227,'2025年度(3年後期)'!$B$5:$N$207,COLUMN('2025年度(3年後期)'!$K$5)+1,0)&amp;""</f>
        <v/>
      </c>
      <c r="H250" s="689"/>
      <c r="I250" s="690" t="str">
        <f>VLOOKUP($C227,'2025年度(4年後期)'!$B$5:$N$206,COLUMN('2025年度(4年後期)'!$K$5)+1,0)&amp;""</f>
        <v/>
      </c>
      <c r="J250" s="689"/>
      <c r="K250" s="691" t="str">
        <f>VLOOKUP($C227,'2025年度(助産後期)'!$B$5:$N$207,COLUMN('2025年度(助産後期)'!$K$5)+1,0)&amp;""</f>
        <v/>
      </c>
      <c r="L250" s="691"/>
      <c r="M250" s="688" t="str">
        <f>VLOOKUP($C227,'2025年度(M1後期)'!$B$5:$N$207,COLUMN('2025年度(M1後期)'!$K$5)+1,0)&amp;""</f>
        <v/>
      </c>
      <c r="N250" s="689"/>
      <c r="O250" s="691" t="str">
        <f>VLOOKUP($C227,'2025年度(M1後期)'!$B$5:$N$207,COLUMN('2025年度(M1後期)'!$K$5)+1,0)&amp;""</f>
        <v/>
      </c>
      <c r="P250" s="689"/>
      <c r="Q250" s="691" t="str">
        <f>VLOOKUP($C227,'2025年度(D1後期)'!$B$5:$N$207,COLUMN('2025年度(D1後期)'!$K$5)+1,0)&amp;""</f>
        <v/>
      </c>
      <c r="R250" s="689"/>
      <c r="S250" s="691" t="str">
        <f>VLOOKUP($C227,'2025年度(D23後期)'!$B$5:$N$207,COLUMN('2025年度(D23後期)'!$K$5)+1,0)&amp;""</f>
        <v/>
      </c>
      <c r="T250" s="689"/>
      <c r="Z250" s="696"/>
      <c r="AA250" s="681"/>
      <c r="AB250" s="681"/>
      <c r="AC250" s="681"/>
      <c r="AD250" s="681"/>
      <c r="AE250" s="681"/>
      <c r="AF250" s="681"/>
      <c r="AG250" s="681"/>
      <c r="AH250" s="681"/>
      <c r="AI250" s="681"/>
      <c r="AJ250" s="681"/>
      <c r="AK250" s="681"/>
      <c r="AL250" s="681"/>
      <c r="AM250" s="681"/>
      <c r="AN250" s="681"/>
      <c r="AO250" s="681"/>
      <c r="AP250" s="681"/>
      <c r="AQ250" s="681"/>
      <c r="AR250" s="681"/>
      <c r="AS250" s="681"/>
      <c r="AT250" s="681"/>
      <c r="AU250" s="681"/>
      <c r="AV250" s="681"/>
      <c r="AW250" s="681"/>
      <c r="AX250" s="681"/>
      <c r="AY250" s="681"/>
      <c r="AZ250" s="681"/>
      <c r="BA250" s="681"/>
      <c r="BB250" s="681"/>
      <c r="BC250" s="681"/>
      <c r="BD250" s="681"/>
      <c r="BE250" s="681"/>
      <c r="BF250" s="681"/>
      <c r="BG250" s="681"/>
      <c r="BH250" s="681"/>
      <c r="BI250" s="681"/>
      <c r="BJ250" s="681"/>
      <c r="BK250" s="675"/>
      <c r="BL250" s="675"/>
      <c r="BM250" s="675"/>
      <c r="BN250" s="681"/>
      <c r="BO250" s="681"/>
      <c r="BP250" s="681"/>
      <c r="BQ250" s="681"/>
      <c r="BR250" s="681"/>
      <c r="BS250" s="681"/>
      <c r="BT250" s="681"/>
      <c r="BU250" s="681"/>
      <c r="BV250" s="681"/>
      <c r="BW250" s="681"/>
    </row>
    <row r="251" spans="1:75" ht="13.5" customHeight="1">
      <c r="A251" s="697"/>
      <c r="B251" s="16" t="s">
        <v>62</v>
      </c>
      <c r="C251" s="687"/>
      <c r="D251" s="685"/>
      <c r="E251" s="684"/>
      <c r="F251" s="685"/>
      <c r="G251" s="684"/>
      <c r="H251" s="685"/>
      <c r="I251" s="684"/>
      <c r="J251" s="685"/>
      <c r="K251" s="686"/>
      <c r="L251" s="686"/>
      <c r="M251" s="687"/>
      <c r="N251" s="685"/>
      <c r="O251" s="686"/>
      <c r="P251" s="685"/>
      <c r="Q251" s="686"/>
      <c r="R251" s="685"/>
      <c r="S251" s="686"/>
      <c r="T251" s="685"/>
      <c r="U251" s="19"/>
      <c r="V251" s="19"/>
      <c r="W251" s="19"/>
      <c r="X251" s="19"/>
      <c r="Y251" s="19"/>
      <c r="Z251" s="697"/>
      <c r="AA251" s="682"/>
      <c r="AB251" s="682"/>
      <c r="AC251" s="682"/>
      <c r="AD251" s="682"/>
      <c r="AE251" s="682"/>
      <c r="AF251" s="682"/>
      <c r="AG251" s="682"/>
      <c r="AH251" s="682"/>
      <c r="AI251" s="682"/>
      <c r="AJ251" s="682"/>
      <c r="AK251" s="682"/>
      <c r="AL251" s="682"/>
      <c r="AM251" s="682"/>
      <c r="AN251" s="682"/>
      <c r="AO251" s="682"/>
      <c r="AP251" s="682"/>
      <c r="AQ251" s="682"/>
      <c r="AR251" s="682"/>
      <c r="AS251" s="682"/>
      <c r="AT251" s="682"/>
      <c r="AU251" s="682"/>
      <c r="AV251" s="682"/>
      <c r="AW251" s="682"/>
      <c r="AX251" s="682"/>
      <c r="AY251" s="682"/>
      <c r="AZ251" s="682"/>
      <c r="BA251" s="682"/>
      <c r="BB251" s="682"/>
      <c r="BC251" s="682"/>
      <c r="BD251" s="682"/>
      <c r="BE251" s="682"/>
      <c r="BF251" s="682"/>
      <c r="BG251" s="682"/>
      <c r="BH251" s="682"/>
      <c r="BI251" s="682"/>
      <c r="BJ251" s="682"/>
      <c r="BK251" s="676"/>
      <c r="BL251" s="676"/>
      <c r="BM251" s="676"/>
      <c r="BN251" s="682"/>
      <c r="BO251" s="682"/>
      <c r="BP251" s="682"/>
      <c r="BQ251" s="682"/>
      <c r="BR251" s="682"/>
      <c r="BS251" s="682"/>
      <c r="BT251" s="682"/>
      <c r="BU251" s="682"/>
      <c r="BV251" s="682"/>
      <c r="BW251" s="682"/>
    </row>
    <row r="252" spans="1:75" ht="21.75">
      <c r="A252" s="5"/>
      <c r="B252" s="6"/>
      <c r="C252" s="722">
        <f>C227+1</f>
        <v>46092</v>
      </c>
      <c r="D252" s="722"/>
      <c r="E252" s="722"/>
      <c r="F252" s="722"/>
      <c r="G252" s="722"/>
      <c r="H252" s="722"/>
      <c r="I252" s="722"/>
      <c r="J252" s="722"/>
      <c r="K252" s="722"/>
      <c r="L252" s="722"/>
      <c r="M252" s="722"/>
      <c r="N252" s="722"/>
      <c r="O252" s="722"/>
      <c r="P252" s="722"/>
      <c r="Q252" s="722"/>
      <c r="R252" s="722"/>
      <c r="S252" s="722"/>
      <c r="T252" s="722"/>
      <c r="U252" s="781">
        <f>C252</f>
        <v>46092</v>
      </c>
      <c r="V252" s="782"/>
      <c r="W252" s="782"/>
      <c r="X252" s="782"/>
      <c r="Y252" s="782"/>
      <c r="Z252" s="4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96" t="s">
        <v>54</v>
      </c>
      <c r="B253" s="12" t="s">
        <v>55</v>
      </c>
      <c r="C253" s="705" t="str">
        <f>VLOOKUP($C252,'2025年度(1年後期)'!$B$5:$N$207,COLUMN('2025年度(1年後期)'!$C$5),0)&amp;""</f>
        <v/>
      </c>
      <c r="D253" s="706"/>
      <c r="E253" s="713" t="str">
        <f>VLOOKUP($C252,'2025年度(2年後期)'!$B$5:$N$207,COLUMN('2025年度(2年後期)'!$C$5),0)&amp;""</f>
        <v/>
      </c>
      <c r="F253" s="706"/>
      <c r="G253" s="713" t="str">
        <f>VLOOKUP($C252,'2025年度(3年後期)'!$B$5:$N$207,COLUMN('2025年度(3年後期)'!$C$5),0)&amp;""</f>
        <v/>
      </c>
      <c r="H253" s="706"/>
      <c r="I253" s="713" t="str">
        <f>VLOOKUP($C252,'2025年度(4年後期)'!$B$5:$N$206,COLUMN('2025年度(4年後期)'!$C$5),0)&amp;""</f>
        <v/>
      </c>
      <c r="J253" s="706"/>
      <c r="K253" s="693" t="str">
        <f>VLOOKUP($C252,'2025年度(助産後期)'!$B$5:$N$207,COLUMN('2025年度(助産後期)'!$C$5),0)&amp;""</f>
        <v/>
      </c>
      <c r="L253" s="709"/>
      <c r="M253" s="723" t="str">
        <f>VLOOKUP($C252,'2025年度(M1後期)'!$B$5:$N$207,COLUMN('2025年度(M1後期)'!$C$5),0)&amp;""</f>
        <v/>
      </c>
      <c r="N253" s="709"/>
      <c r="O253" s="713" t="str">
        <f>VLOOKUP($C252,'2025年度(M2後期)'!$B$5:$N$207,COLUMN('2025年度(M2後期)'!$C$5),0)&amp;""</f>
        <v/>
      </c>
      <c r="P253" s="706"/>
      <c r="Q253" s="713" t="str">
        <f>VLOOKUP($C252,'2025年度(D1後期)'!$B$5:$N$207,COLUMN('2025年度(D1後期)'!$C$5),0)&amp;""</f>
        <v/>
      </c>
      <c r="R253" s="706"/>
      <c r="S253" s="693" t="str">
        <f>VLOOKUP($C252,'2025年度(D23後期)'!$B$5:$N$207,COLUMN('2025年度(D23後期)'!$C$5),0)&amp;""</f>
        <v/>
      </c>
      <c r="T253" s="706"/>
      <c r="U253" s="25"/>
      <c r="V253" s="20"/>
      <c r="Z253" s="695" t="str">
        <f>A253</f>
        <v xml:space="preserve">１時限（09：20～10：50） </v>
      </c>
      <c r="AA253" s="680"/>
      <c r="AB253" s="680"/>
      <c r="AC253" s="680"/>
      <c r="AD253" s="680"/>
      <c r="AE253" s="680"/>
      <c r="AF253" s="680"/>
      <c r="AG253" s="680"/>
      <c r="AH253" s="680"/>
      <c r="AI253" s="680"/>
      <c r="AJ253" s="680"/>
      <c r="AK253" s="680"/>
      <c r="AL253" s="680"/>
      <c r="AM253" s="680"/>
      <c r="AN253" s="680"/>
      <c r="AO253" s="680"/>
      <c r="AP253" s="680"/>
      <c r="AQ253" s="680"/>
      <c r="AR253" s="680"/>
      <c r="AS253" s="680"/>
      <c r="AT253" s="680"/>
      <c r="AU253" s="680"/>
      <c r="AV253" s="680"/>
      <c r="AW253" s="680"/>
      <c r="AX253" s="680"/>
      <c r="AY253" s="680"/>
      <c r="AZ253" s="680"/>
      <c r="BA253" s="680"/>
      <c r="BB253" s="680"/>
      <c r="BC253" s="680"/>
      <c r="BD253" s="680"/>
      <c r="BE253" s="680"/>
      <c r="BF253" s="680"/>
      <c r="BG253" s="680"/>
      <c r="BH253" s="680"/>
      <c r="BI253" s="680"/>
      <c r="BJ253" s="680"/>
      <c r="BK253" s="674"/>
      <c r="BL253" s="674"/>
      <c r="BM253" s="674"/>
      <c r="BN253" s="680"/>
      <c r="BO253" s="680"/>
      <c r="BP253" s="680"/>
      <c r="BQ253" s="680"/>
      <c r="BR253" s="680"/>
      <c r="BS253" s="680"/>
      <c r="BT253" s="680"/>
      <c r="BU253" s="680"/>
      <c r="BV253" s="680"/>
      <c r="BW253" s="680"/>
    </row>
    <row r="254" spans="1:75" ht="13.5" customHeight="1">
      <c r="A254" s="696"/>
      <c r="B254" s="15" t="s">
        <v>58</v>
      </c>
      <c r="C254" s="708" t="str">
        <f>IFERROR(VLOOKUP(C253,科目・教員!$A$2:$B$349,2,0),"")</f>
        <v/>
      </c>
      <c r="D254" s="707"/>
      <c r="E254" s="716" t="str">
        <f>IFERROR(VLOOKUP(E253,科目・教員!$A$2:$B$349,2,0),"")</f>
        <v/>
      </c>
      <c r="F254" s="707"/>
      <c r="G254" s="716" t="str">
        <f>IFERROR(VLOOKUP(G253,科目・教員!$A$2:$B$349,2,0),"")</f>
        <v/>
      </c>
      <c r="H254" s="707"/>
      <c r="I254" s="716" t="str">
        <f>IFERROR(VLOOKUP(I253,科目・教員!$A$2:$B$349,2,0),"")</f>
        <v/>
      </c>
      <c r="J254" s="707"/>
      <c r="K254" s="689" t="str">
        <f>IFERROR(VLOOKUP(K253,科目・教員!$A$2:$B$349,2,0),"")</f>
        <v/>
      </c>
      <c r="L254" s="717"/>
      <c r="M254" s="718" t="str">
        <f>IFERROR(VLOOKUP(M253,科目・教員!$A$2:$B$349,2,0),"")</f>
        <v/>
      </c>
      <c r="N254" s="707"/>
      <c r="O254" s="716" t="str">
        <f>IFERROR(VLOOKUP(O253,科目・教員!$A$2:$B$349,2,0),"")</f>
        <v/>
      </c>
      <c r="P254" s="707"/>
      <c r="Q254" s="716" t="str">
        <f>IFERROR(VLOOKUP(Q253,科目・教員!$A$2:$B$349,2,0),"")</f>
        <v/>
      </c>
      <c r="R254" s="707"/>
      <c r="S254" s="689" t="str">
        <f>IFERROR(VLOOKUP(S253,科目・教員!$A$2:$B$349,2,0),"")</f>
        <v/>
      </c>
      <c r="T254" s="707"/>
      <c r="V254" s="20"/>
      <c r="Z254" s="696"/>
      <c r="AA254" s="681"/>
      <c r="AB254" s="681"/>
      <c r="AC254" s="681"/>
      <c r="AD254" s="681"/>
      <c r="AE254" s="681"/>
      <c r="AF254" s="681"/>
      <c r="AG254" s="681"/>
      <c r="AH254" s="681"/>
      <c r="AI254" s="681"/>
      <c r="AJ254" s="681"/>
      <c r="AK254" s="681"/>
      <c r="AL254" s="681"/>
      <c r="AM254" s="681"/>
      <c r="AN254" s="681"/>
      <c r="AO254" s="681"/>
      <c r="AP254" s="681"/>
      <c r="AQ254" s="681"/>
      <c r="AR254" s="681"/>
      <c r="AS254" s="681"/>
      <c r="AT254" s="681"/>
      <c r="AU254" s="681"/>
      <c r="AV254" s="681"/>
      <c r="AW254" s="681"/>
      <c r="AX254" s="681"/>
      <c r="AY254" s="681"/>
      <c r="AZ254" s="681"/>
      <c r="BA254" s="681"/>
      <c r="BB254" s="681"/>
      <c r="BC254" s="681"/>
      <c r="BD254" s="681"/>
      <c r="BE254" s="681"/>
      <c r="BF254" s="681"/>
      <c r="BG254" s="681"/>
      <c r="BH254" s="681"/>
      <c r="BI254" s="681"/>
      <c r="BJ254" s="681"/>
      <c r="BK254" s="675"/>
      <c r="BL254" s="675"/>
      <c r="BM254" s="675"/>
      <c r="BN254" s="681"/>
      <c r="BO254" s="681"/>
      <c r="BP254" s="681"/>
      <c r="BQ254" s="681"/>
      <c r="BR254" s="681"/>
      <c r="BS254" s="681"/>
      <c r="BT254" s="681"/>
      <c r="BU254" s="681"/>
      <c r="BV254" s="681"/>
      <c r="BW254" s="681"/>
    </row>
    <row r="255" spans="1:75" ht="13.5" customHeight="1">
      <c r="A255" s="696"/>
      <c r="B255" s="15" t="s">
        <v>60</v>
      </c>
      <c r="C255" s="708" t="str">
        <f>VLOOKUP($C252,'2025年度(1年後期)'!$B$5:$N$207,COLUMN('2025年度(1年後期)'!$C$5)+1,0)&amp;""</f>
        <v/>
      </c>
      <c r="D255" s="707"/>
      <c r="E255" s="716" t="str">
        <f>VLOOKUP($C252,'2025年度(2年後期)'!$B$5:$N$207,COLUMN('2025年度(2年後期)'!$C$5)+1,0)&amp;""</f>
        <v/>
      </c>
      <c r="F255" s="707"/>
      <c r="G255" s="716" t="str">
        <f>VLOOKUP($C252,'2025年度(3年後期)'!$B$5:$N$207,COLUMN('2025年度(3年後期)'!$C$5)+1,0)&amp;""</f>
        <v/>
      </c>
      <c r="H255" s="707"/>
      <c r="I255" s="716" t="str">
        <f>VLOOKUP($C252,'2025年度(4年後期)'!$B$5:$N$206,COLUMN('2025年度(4年後期)'!$C$5)+1,0)&amp;""</f>
        <v/>
      </c>
      <c r="J255" s="707"/>
      <c r="K255" s="689" t="str">
        <f>VLOOKUP($C252,'2025年度(助産後期)'!$B$5:$N$207,COLUMN('2025年度(助産後期)'!$C$5)+1,0)&amp;""</f>
        <v/>
      </c>
      <c r="L255" s="717"/>
      <c r="M255" s="718" t="str">
        <f>VLOOKUP($C252,'2025年度(M1後期)'!$B$5:$N$207,COLUMN('2025年度(M1後期)'!$C$5)+1,0)&amp;""</f>
        <v/>
      </c>
      <c r="N255" s="707"/>
      <c r="O255" s="716" t="str">
        <f>VLOOKUP($C252,'2025年度(M2後期)'!$B$5:$N$207,COLUMN('2025年度(M2後期)'!$C$5)+1,0)&amp;""</f>
        <v/>
      </c>
      <c r="P255" s="707"/>
      <c r="Q255" s="716" t="str">
        <f>VLOOKUP($C252,'2025年度(D1後期)'!$B$5:$N$207,COLUMN('2025年度(D1後期)'!$C$5)+1,0)&amp;""</f>
        <v/>
      </c>
      <c r="R255" s="707"/>
      <c r="S255" s="689" t="str">
        <f>VLOOKUP($C252,'2025年度(D23後期)'!$B$5:$N$207,COLUMN('2025年度(D23後期)'!$C$5)+1,0)&amp;""</f>
        <v/>
      </c>
      <c r="T255" s="707"/>
      <c r="U255" s="33"/>
      <c r="Z255" s="696"/>
      <c r="AA255" s="681"/>
      <c r="AB255" s="681"/>
      <c r="AC255" s="681"/>
      <c r="AD255" s="681"/>
      <c r="AE255" s="681"/>
      <c r="AF255" s="681"/>
      <c r="AG255" s="681"/>
      <c r="AH255" s="681"/>
      <c r="AI255" s="681"/>
      <c r="AJ255" s="681"/>
      <c r="AK255" s="681"/>
      <c r="AL255" s="681"/>
      <c r="AM255" s="681"/>
      <c r="AN255" s="681"/>
      <c r="AO255" s="681"/>
      <c r="AP255" s="681"/>
      <c r="AQ255" s="681"/>
      <c r="AR255" s="681"/>
      <c r="AS255" s="681"/>
      <c r="AT255" s="681"/>
      <c r="AU255" s="681"/>
      <c r="AV255" s="681"/>
      <c r="AW255" s="681"/>
      <c r="AX255" s="681"/>
      <c r="AY255" s="681"/>
      <c r="AZ255" s="681"/>
      <c r="BA255" s="681"/>
      <c r="BB255" s="681"/>
      <c r="BC255" s="681"/>
      <c r="BD255" s="681"/>
      <c r="BE255" s="681"/>
      <c r="BF255" s="681"/>
      <c r="BG255" s="681"/>
      <c r="BH255" s="681"/>
      <c r="BI255" s="681"/>
      <c r="BJ255" s="681"/>
      <c r="BK255" s="675"/>
      <c r="BL255" s="675"/>
      <c r="BM255" s="675"/>
      <c r="BN255" s="681"/>
      <c r="BO255" s="681"/>
      <c r="BP255" s="681"/>
      <c r="BQ255" s="681"/>
      <c r="BR255" s="681"/>
      <c r="BS255" s="681"/>
      <c r="BT255" s="681"/>
      <c r="BU255" s="681"/>
      <c r="BV255" s="681"/>
      <c r="BW255" s="681"/>
    </row>
    <row r="256" spans="1:75" ht="13.5" customHeight="1">
      <c r="A256" s="697"/>
      <c r="B256" s="16" t="s">
        <v>62</v>
      </c>
      <c r="C256" s="687"/>
      <c r="D256" s="719"/>
      <c r="E256" s="684"/>
      <c r="F256" s="719"/>
      <c r="G256" s="684"/>
      <c r="H256" s="719"/>
      <c r="I256" s="684"/>
      <c r="J256" s="719"/>
      <c r="K256" s="686"/>
      <c r="L256" s="720"/>
      <c r="M256" s="721"/>
      <c r="N256" s="719"/>
      <c r="O256" s="684"/>
      <c r="P256" s="719"/>
      <c r="Q256" s="684"/>
      <c r="R256" s="719"/>
      <c r="S256" s="686"/>
      <c r="T256" s="719"/>
      <c r="U256" s="33"/>
      <c r="Z256" s="697"/>
      <c r="AA256" s="682"/>
      <c r="AB256" s="682"/>
      <c r="AC256" s="682"/>
      <c r="AD256" s="682"/>
      <c r="AE256" s="682"/>
      <c r="AF256" s="682"/>
      <c r="AG256" s="682"/>
      <c r="AH256" s="682"/>
      <c r="AI256" s="682"/>
      <c r="AJ256" s="682"/>
      <c r="AK256" s="682"/>
      <c r="AL256" s="682"/>
      <c r="AM256" s="682"/>
      <c r="AN256" s="682"/>
      <c r="AO256" s="682"/>
      <c r="AP256" s="682"/>
      <c r="AQ256" s="682"/>
      <c r="AR256" s="682"/>
      <c r="AS256" s="682"/>
      <c r="AT256" s="682"/>
      <c r="AU256" s="682"/>
      <c r="AV256" s="682"/>
      <c r="AW256" s="682"/>
      <c r="AX256" s="682"/>
      <c r="AY256" s="682"/>
      <c r="AZ256" s="682"/>
      <c r="BA256" s="682"/>
      <c r="BB256" s="682"/>
      <c r="BC256" s="682"/>
      <c r="BD256" s="682"/>
      <c r="BE256" s="682"/>
      <c r="BF256" s="682"/>
      <c r="BG256" s="682"/>
      <c r="BH256" s="682"/>
      <c r="BI256" s="682"/>
      <c r="BJ256" s="682"/>
      <c r="BK256" s="676"/>
      <c r="BL256" s="676"/>
      <c r="BM256" s="676"/>
      <c r="BN256" s="682"/>
      <c r="BO256" s="682"/>
      <c r="BP256" s="682"/>
      <c r="BQ256" s="682"/>
      <c r="BR256" s="682"/>
      <c r="BS256" s="682"/>
      <c r="BT256" s="682"/>
      <c r="BU256" s="682"/>
      <c r="BV256" s="682"/>
      <c r="BW256" s="682"/>
    </row>
    <row r="257" spans="1:75" ht="13.5" customHeight="1">
      <c r="A257" s="696" t="s">
        <v>64</v>
      </c>
      <c r="B257" s="15" t="s">
        <v>55</v>
      </c>
      <c r="C257" s="705" t="str">
        <f>VLOOKUP($C252,'2025年度(1年後期)'!$B$5:$N$207,COLUMN('2025年度(1年後期)'!$E$5),0)&amp;""</f>
        <v/>
      </c>
      <c r="D257" s="706"/>
      <c r="E257" s="713" t="str">
        <f>VLOOKUP($C252,'2025年度(2年後期)'!$B$5:$N$207,COLUMN('2025年度(2年後期)'!$E$5),0)&amp;""</f>
        <v/>
      </c>
      <c r="F257" s="706"/>
      <c r="G257" s="713" t="str">
        <f>VLOOKUP($C252,'2025年度(3年後期)'!$B$5:$N$207,COLUMN('2025年度(3年後期)'!$E$5),0)&amp;""</f>
        <v/>
      </c>
      <c r="H257" s="706"/>
      <c r="I257" s="713" t="str">
        <f>VLOOKUP($C252,'2025年度(4年後期)'!$B$5:$N$206,COLUMN('2025年度(4年後期)'!$E$5),0)&amp;""</f>
        <v/>
      </c>
      <c r="J257" s="706"/>
      <c r="K257" s="693" t="str">
        <f>VLOOKUP($C252,'2025年度(助産後期)'!$B$5:$N$207,COLUMN('2025年度(助産後期)'!$E$5),0)&amp;""</f>
        <v/>
      </c>
      <c r="L257" s="709"/>
      <c r="M257" s="705" t="str">
        <f>VLOOKUP($C252,'2025年度(M1後期)'!$B$5:$N$207,COLUMN('2025年度(M1後期)'!$E$5),0)&amp;""</f>
        <v/>
      </c>
      <c r="N257" s="706"/>
      <c r="O257" s="693" t="str">
        <f>VLOOKUP($C252,'2025年度(M2後期)'!$B$5:$N$207,COLUMN('2025年度(M2後期)'!$E$5),0)&amp;""</f>
        <v/>
      </c>
      <c r="P257" s="706"/>
      <c r="Q257" s="693" t="str">
        <f>VLOOKUP($C252,'2025年度(D1後期)'!$B$5:$N$207,COLUMN('2025年度(D1後期)'!$E$5),0)&amp;""</f>
        <v/>
      </c>
      <c r="R257" s="706"/>
      <c r="S257" s="693" t="str">
        <f>VLOOKUP($C252,'2025年度(D23後期)'!$B$5:$N$207,COLUMN('2025年度(D23後期)'!$E$5),0)&amp;""</f>
        <v/>
      </c>
      <c r="T257" s="706"/>
      <c r="U257" s="33"/>
      <c r="Z257" s="696" t="str">
        <f>A257</f>
        <v>２時限（11：00～12：30）</v>
      </c>
      <c r="AA257" s="680"/>
      <c r="AB257" s="680"/>
      <c r="AC257" s="680"/>
      <c r="AD257" s="680"/>
      <c r="AE257" s="680"/>
      <c r="AF257" s="680"/>
      <c r="AG257" s="680"/>
      <c r="AH257" s="680"/>
      <c r="AI257" s="680"/>
      <c r="AJ257" s="680"/>
      <c r="AK257" s="680"/>
      <c r="AL257" s="680"/>
      <c r="AM257" s="680"/>
      <c r="AN257" s="680"/>
      <c r="AO257" s="680"/>
      <c r="AP257" s="680"/>
      <c r="AQ257" s="680"/>
      <c r="AR257" s="680"/>
      <c r="AS257" s="680"/>
      <c r="AT257" s="680"/>
      <c r="AU257" s="680"/>
      <c r="AV257" s="680"/>
      <c r="AW257" s="680"/>
      <c r="AX257" s="680"/>
      <c r="AY257" s="680"/>
      <c r="AZ257" s="680"/>
      <c r="BA257" s="680"/>
      <c r="BB257" s="680"/>
      <c r="BC257" s="680"/>
      <c r="BD257" s="680"/>
      <c r="BE257" s="680"/>
      <c r="BF257" s="680"/>
      <c r="BG257" s="680"/>
      <c r="BH257" s="680"/>
      <c r="BI257" s="680"/>
      <c r="BJ257" s="680"/>
      <c r="BK257" s="674"/>
      <c r="BL257" s="674"/>
      <c r="BM257" s="674"/>
      <c r="BN257" s="680"/>
      <c r="BO257" s="680"/>
      <c r="BP257" s="680"/>
      <c r="BQ257" s="680"/>
      <c r="BR257" s="680"/>
      <c r="BS257" s="680"/>
      <c r="BT257" s="680"/>
      <c r="BU257" s="680"/>
      <c r="BV257" s="680"/>
      <c r="BW257" s="680"/>
    </row>
    <row r="258" spans="1:75" ht="13.5" customHeight="1">
      <c r="A258" s="696"/>
      <c r="B258" s="15" t="s">
        <v>58</v>
      </c>
      <c r="C258" s="708" t="str">
        <f>IFERROR(VLOOKUP(C257,科目・教員!$A$2:$B$349,2,0),"")</f>
        <v/>
      </c>
      <c r="D258" s="707"/>
      <c r="E258" s="716" t="str">
        <f>IFERROR(VLOOKUP(E257,科目・教員!$A$2:$B$349,2,0),"")</f>
        <v/>
      </c>
      <c r="F258" s="707"/>
      <c r="G258" s="716" t="str">
        <f>IFERROR(VLOOKUP(G257,科目・教員!$A$2:$B$349,2,0),"")</f>
        <v/>
      </c>
      <c r="H258" s="707"/>
      <c r="I258" s="716" t="str">
        <f>IFERROR(VLOOKUP(I257,科目・教員!$A$2:$B$349,2,0),"")</f>
        <v/>
      </c>
      <c r="J258" s="707"/>
      <c r="K258" s="689" t="str">
        <f>IFERROR(VLOOKUP(K257,科目・教員!$A$2:$B$349,2,0),"")</f>
        <v/>
      </c>
      <c r="L258" s="717"/>
      <c r="M258" s="708" t="str">
        <f>IFERROR(VLOOKUP(M257,科目・教員!$A$2:$B$349,2,0),"")</f>
        <v/>
      </c>
      <c r="N258" s="707"/>
      <c r="O258" s="689" t="str">
        <f>IFERROR(VLOOKUP(O257,科目・教員!$A$2:$B$349,2,0),"")</f>
        <v/>
      </c>
      <c r="P258" s="707"/>
      <c r="Q258" s="689" t="str">
        <f>IFERROR(VLOOKUP(Q257,科目・教員!$A$2:$B$349,2,0),"")</f>
        <v/>
      </c>
      <c r="R258" s="707"/>
      <c r="S258" s="689" t="str">
        <f>IFERROR(VLOOKUP(S257,科目・教員!$A$2:$B$349,2,0),"")</f>
        <v/>
      </c>
      <c r="T258" s="707"/>
      <c r="U258" s="33"/>
      <c r="Z258" s="696"/>
      <c r="AA258" s="681"/>
      <c r="AB258" s="681"/>
      <c r="AC258" s="681"/>
      <c r="AD258" s="681"/>
      <c r="AE258" s="681"/>
      <c r="AF258" s="681"/>
      <c r="AG258" s="681"/>
      <c r="AH258" s="681"/>
      <c r="AI258" s="681"/>
      <c r="AJ258" s="681"/>
      <c r="AK258" s="681"/>
      <c r="AL258" s="681"/>
      <c r="AM258" s="681"/>
      <c r="AN258" s="681"/>
      <c r="AO258" s="681"/>
      <c r="AP258" s="681"/>
      <c r="AQ258" s="681"/>
      <c r="AR258" s="681"/>
      <c r="AS258" s="681"/>
      <c r="AT258" s="681"/>
      <c r="AU258" s="681"/>
      <c r="AV258" s="681"/>
      <c r="AW258" s="681"/>
      <c r="AX258" s="681"/>
      <c r="AY258" s="681"/>
      <c r="AZ258" s="681"/>
      <c r="BA258" s="681"/>
      <c r="BB258" s="681"/>
      <c r="BC258" s="681"/>
      <c r="BD258" s="681"/>
      <c r="BE258" s="681"/>
      <c r="BF258" s="681"/>
      <c r="BG258" s="681"/>
      <c r="BH258" s="681"/>
      <c r="BI258" s="681"/>
      <c r="BJ258" s="681"/>
      <c r="BK258" s="675"/>
      <c r="BL258" s="675"/>
      <c r="BM258" s="675"/>
      <c r="BN258" s="681"/>
      <c r="BO258" s="681"/>
      <c r="BP258" s="681"/>
      <c r="BQ258" s="681"/>
      <c r="BR258" s="681"/>
      <c r="BS258" s="681"/>
      <c r="BT258" s="681"/>
      <c r="BU258" s="681"/>
      <c r="BV258" s="681"/>
      <c r="BW258" s="681"/>
    </row>
    <row r="259" spans="1:75" ht="13.5" customHeight="1">
      <c r="A259" s="696"/>
      <c r="B259" s="15" t="s">
        <v>60</v>
      </c>
      <c r="C259" s="708" t="str">
        <f>VLOOKUP($C252,'2025年度(1年後期)'!$B$5:$N$207,COLUMN('2025年度(1年後期)'!$E$5)+1,0)&amp;""</f>
        <v/>
      </c>
      <c r="D259" s="707"/>
      <c r="E259" s="716" t="str">
        <f>VLOOKUP($C252,'2025年度(2年後期)'!$B$5:$N$207,COLUMN('2025年度(2年後期)'!$E$5)+1,0)&amp;""</f>
        <v/>
      </c>
      <c r="F259" s="707"/>
      <c r="G259" s="716" t="str">
        <f>VLOOKUP($C252,'2025年度(3年後期)'!$B$5:$N$207,COLUMN('2025年度(3年後期)'!$E$5)+1,0)&amp;""</f>
        <v/>
      </c>
      <c r="H259" s="707"/>
      <c r="I259" s="716" t="str">
        <f>VLOOKUP($C252,'2025年度(4年後期)'!$B$5:$N$206,COLUMN('2025年度(4年後期)'!$E$5)+1,0)&amp;""</f>
        <v/>
      </c>
      <c r="J259" s="707"/>
      <c r="K259" s="689" t="str">
        <f>VLOOKUP($C252,'2025年度(助産後期)'!$B$5:$N$207,COLUMN('2025年度(助産後期)'!$E$5)+1,0)&amp;""</f>
        <v/>
      </c>
      <c r="L259" s="717"/>
      <c r="M259" s="708" t="str">
        <f>VLOOKUP($C252,'2025年度(M1後期)'!$B$5:$N$207,COLUMN('2025年度(M1後期)'!$E$5)+1,0)&amp;""</f>
        <v/>
      </c>
      <c r="N259" s="707"/>
      <c r="O259" s="689" t="str">
        <f>VLOOKUP($C252,'2025年度(M2後期)'!$B$5:$N$207,COLUMN('2025年度(M2後期)'!$E$5)+1,0)&amp;""</f>
        <v/>
      </c>
      <c r="P259" s="707"/>
      <c r="Q259" s="689" t="str">
        <f>VLOOKUP($C252,'2025年度(D1後期)'!$B$5:$N$207,COLUMN('2025年度(D1後期)'!$E$5)+1,0)&amp;""</f>
        <v/>
      </c>
      <c r="R259" s="707"/>
      <c r="S259" s="689" t="str">
        <f>VLOOKUP($C252,'2025年度(D23後期)'!$B$5:$N$207,COLUMN('2025年度(D23後期)'!$E$5)+1,0)&amp;""</f>
        <v/>
      </c>
      <c r="T259" s="707"/>
      <c r="U259" s="21"/>
      <c r="Z259" s="696"/>
      <c r="AA259" s="681"/>
      <c r="AB259" s="681"/>
      <c r="AC259" s="681"/>
      <c r="AD259" s="681"/>
      <c r="AE259" s="681"/>
      <c r="AF259" s="681"/>
      <c r="AG259" s="681"/>
      <c r="AH259" s="681"/>
      <c r="AI259" s="681"/>
      <c r="AJ259" s="681"/>
      <c r="AK259" s="681"/>
      <c r="AL259" s="681"/>
      <c r="AM259" s="681"/>
      <c r="AN259" s="681"/>
      <c r="AO259" s="681"/>
      <c r="AP259" s="681"/>
      <c r="AQ259" s="681"/>
      <c r="AR259" s="681"/>
      <c r="AS259" s="681"/>
      <c r="AT259" s="681"/>
      <c r="AU259" s="681"/>
      <c r="AV259" s="681"/>
      <c r="AW259" s="681"/>
      <c r="AX259" s="681"/>
      <c r="AY259" s="681"/>
      <c r="AZ259" s="681"/>
      <c r="BA259" s="681"/>
      <c r="BB259" s="681"/>
      <c r="BC259" s="681"/>
      <c r="BD259" s="681"/>
      <c r="BE259" s="681"/>
      <c r="BF259" s="681"/>
      <c r="BG259" s="681"/>
      <c r="BH259" s="681"/>
      <c r="BI259" s="681"/>
      <c r="BJ259" s="681"/>
      <c r="BK259" s="675"/>
      <c r="BL259" s="675"/>
      <c r="BM259" s="675"/>
      <c r="BN259" s="681"/>
      <c r="BO259" s="681"/>
      <c r="BP259" s="681"/>
      <c r="BQ259" s="681"/>
      <c r="BR259" s="681"/>
      <c r="BS259" s="681"/>
      <c r="BT259" s="681"/>
      <c r="BU259" s="681"/>
      <c r="BV259" s="681"/>
      <c r="BW259" s="681"/>
    </row>
    <row r="260" spans="1:75" ht="13.5" customHeight="1">
      <c r="A260" s="712"/>
      <c r="B260" s="16" t="s">
        <v>62</v>
      </c>
      <c r="C260" s="687"/>
      <c r="D260" s="685"/>
      <c r="E260" s="684"/>
      <c r="F260" s="685"/>
      <c r="G260" s="684"/>
      <c r="H260" s="685"/>
      <c r="I260" s="684"/>
      <c r="J260" s="685"/>
      <c r="K260" s="686"/>
      <c r="L260" s="686"/>
      <c r="M260" s="687"/>
      <c r="N260" s="685"/>
      <c r="O260" s="686"/>
      <c r="P260" s="685"/>
      <c r="Q260" s="686"/>
      <c r="R260" s="685"/>
      <c r="S260" s="686"/>
      <c r="T260" s="685"/>
      <c r="U260" s="32"/>
      <c r="Z260" s="697"/>
      <c r="AA260" s="682"/>
      <c r="AB260" s="682"/>
      <c r="AC260" s="682"/>
      <c r="AD260" s="682"/>
      <c r="AE260" s="682"/>
      <c r="AF260" s="682"/>
      <c r="AG260" s="682"/>
      <c r="AH260" s="682"/>
      <c r="AI260" s="682"/>
      <c r="AJ260" s="682"/>
      <c r="AK260" s="682"/>
      <c r="AL260" s="682"/>
      <c r="AM260" s="682"/>
      <c r="AN260" s="682"/>
      <c r="AO260" s="682"/>
      <c r="AP260" s="682"/>
      <c r="AQ260" s="682"/>
      <c r="AR260" s="682"/>
      <c r="AS260" s="682"/>
      <c r="AT260" s="682"/>
      <c r="AU260" s="682"/>
      <c r="AV260" s="682"/>
      <c r="AW260" s="682"/>
      <c r="AX260" s="682"/>
      <c r="AY260" s="682"/>
      <c r="AZ260" s="682"/>
      <c r="BA260" s="682"/>
      <c r="BB260" s="682"/>
      <c r="BC260" s="682"/>
      <c r="BD260" s="682"/>
      <c r="BE260" s="682"/>
      <c r="BF260" s="682"/>
      <c r="BG260" s="682"/>
      <c r="BH260" s="682"/>
      <c r="BI260" s="682"/>
      <c r="BJ260" s="682"/>
      <c r="BK260" s="676"/>
      <c r="BL260" s="676"/>
      <c r="BM260" s="676"/>
      <c r="BN260" s="682"/>
      <c r="BO260" s="682"/>
      <c r="BP260" s="682"/>
      <c r="BQ260" s="682"/>
      <c r="BR260" s="682"/>
      <c r="BS260" s="682"/>
      <c r="BT260" s="682"/>
      <c r="BU260" s="682"/>
      <c r="BV260" s="682"/>
      <c r="BW260" s="682"/>
    </row>
    <row r="261" spans="1:75" ht="13.5" customHeight="1">
      <c r="A261" s="695" t="s">
        <v>70</v>
      </c>
      <c r="B261" s="17" t="s">
        <v>71</v>
      </c>
      <c r="C261" s="705"/>
      <c r="D261" s="706"/>
      <c r="E261" s="713"/>
      <c r="F261" s="706"/>
      <c r="G261" s="713"/>
      <c r="H261" s="706"/>
      <c r="I261" s="713"/>
      <c r="J261" s="706"/>
      <c r="K261" s="693"/>
      <c r="L261" s="709"/>
      <c r="M261" s="705"/>
      <c r="N261" s="706"/>
      <c r="O261" s="693"/>
      <c r="P261" s="706"/>
      <c r="Q261" s="693"/>
      <c r="R261" s="706"/>
      <c r="S261" s="693"/>
      <c r="T261" s="706"/>
      <c r="U261" s="21"/>
      <c r="Z261" s="696" t="str">
        <f>A261</f>
        <v>昼休み（12：30～13：30）</v>
      </c>
      <c r="AA261" s="680"/>
      <c r="AB261" s="680"/>
      <c r="AC261" s="680"/>
      <c r="AD261" s="680"/>
      <c r="AE261" s="680"/>
      <c r="AF261" s="680"/>
      <c r="AG261" s="680"/>
      <c r="AH261" s="680"/>
      <c r="AI261" s="680"/>
      <c r="AJ261" s="680"/>
      <c r="AK261" s="680"/>
      <c r="AL261" s="680"/>
      <c r="AM261" s="680"/>
      <c r="AN261" s="680"/>
      <c r="AO261" s="680"/>
      <c r="AP261" s="680"/>
      <c r="AQ261" s="680"/>
      <c r="AR261" s="680"/>
      <c r="AS261" s="680"/>
      <c r="AT261" s="680"/>
      <c r="AU261" s="680"/>
      <c r="AV261" s="680"/>
      <c r="AW261" s="680"/>
      <c r="AX261" s="680"/>
      <c r="AY261" s="680"/>
      <c r="AZ261" s="680"/>
      <c r="BA261" s="680"/>
      <c r="BB261" s="680"/>
      <c r="BC261" s="680"/>
      <c r="BD261" s="680"/>
      <c r="BE261" s="680"/>
      <c r="BF261" s="680"/>
      <c r="BG261" s="680"/>
      <c r="BH261" s="680"/>
      <c r="BI261" s="680"/>
      <c r="BJ261" s="680"/>
      <c r="BK261" s="674"/>
      <c r="BL261" s="674"/>
      <c r="BM261" s="674"/>
      <c r="BN261" s="680"/>
      <c r="BO261" s="680"/>
      <c r="BP261" s="680"/>
      <c r="BQ261" s="680"/>
      <c r="BR261" s="680"/>
      <c r="BS261" s="680"/>
      <c r="BT261" s="680"/>
      <c r="BU261" s="680"/>
      <c r="BV261" s="680"/>
      <c r="BW261" s="680"/>
    </row>
    <row r="262" spans="1:75" ht="13.5" customHeight="1">
      <c r="A262" s="696"/>
      <c r="B262" s="17" t="s">
        <v>73</v>
      </c>
      <c r="C262" s="708"/>
      <c r="D262" s="707"/>
      <c r="E262" s="716"/>
      <c r="F262" s="707"/>
      <c r="G262" s="716"/>
      <c r="H262" s="707"/>
      <c r="I262" s="716"/>
      <c r="J262" s="707"/>
      <c r="K262" s="689"/>
      <c r="L262" s="717"/>
      <c r="M262" s="708"/>
      <c r="N262" s="707"/>
      <c r="O262" s="689"/>
      <c r="P262" s="707"/>
      <c r="Q262" s="689"/>
      <c r="R262" s="707"/>
      <c r="S262" s="689"/>
      <c r="T262" s="707"/>
      <c r="U262" s="21"/>
      <c r="Z262" s="696"/>
      <c r="AA262" s="681"/>
      <c r="AB262" s="681"/>
      <c r="AC262" s="681"/>
      <c r="AD262" s="681"/>
      <c r="AE262" s="681"/>
      <c r="AF262" s="681"/>
      <c r="AG262" s="681"/>
      <c r="AH262" s="681"/>
      <c r="AI262" s="681"/>
      <c r="AJ262" s="681"/>
      <c r="AK262" s="681"/>
      <c r="AL262" s="681"/>
      <c r="AM262" s="681"/>
      <c r="AN262" s="681"/>
      <c r="AO262" s="681"/>
      <c r="AP262" s="681"/>
      <c r="AQ262" s="681"/>
      <c r="AR262" s="681"/>
      <c r="AS262" s="681"/>
      <c r="AT262" s="681"/>
      <c r="AU262" s="681"/>
      <c r="AV262" s="681"/>
      <c r="AW262" s="681"/>
      <c r="AX262" s="681"/>
      <c r="AY262" s="681"/>
      <c r="AZ262" s="681"/>
      <c r="BA262" s="681"/>
      <c r="BB262" s="681"/>
      <c r="BC262" s="681"/>
      <c r="BD262" s="681"/>
      <c r="BE262" s="681"/>
      <c r="BF262" s="681"/>
      <c r="BG262" s="681"/>
      <c r="BH262" s="681"/>
      <c r="BI262" s="681"/>
      <c r="BJ262" s="681"/>
      <c r="BK262" s="675"/>
      <c r="BL262" s="675"/>
      <c r="BM262" s="675"/>
      <c r="BN262" s="681"/>
      <c r="BO262" s="681"/>
      <c r="BP262" s="681"/>
      <c r="BQ262" s="681"/>
      <c r="BR262" s="681"/>
      <c r="BS262" s="681"/>
      <c r="BT262" s="681"/>
      <c r="BU262" s="681"/>
      <c r="BV262" s="681"/>
      <c r="BW262" s="681"/>
    </row>
    <row r="263" spans="1:75" ht="13.5" customHeight="1">
      <c r="A263" s="696"/>
      <c r="B263" s="17" t="s">
        <v>60</v>
      </c>
      <c r="C263" s="708"/>
      <c r="D263" s="707"/>
      <c r="E263" s="716"/>
      <c r="F263" s="707"/>
      <c r="G263" s="716"/>
      <c r="H263" s="707"/>
      <c r="I263" s="716"/>
      <c r="J263" s="707"/>
      <c r="K263" s="689"/>
      <c r="L263" s="717"/>
      <c r="M263" s="708"/>
      <c r="N263" s="707"/>
      <c r="O263" s="689"/>
      <c r="P263" s="707"/>
      <c r="Q263" s="689"/>
      <c r="R263" s="707"/>
      <c r="S263" s="689"/>
      <c r="T263" s="707"/>
      <c r="U263" s="21"/>
      <c r="Z263" s="696"/>
      <c r="AA263" s="681"/>
      <c r="AB263" s="681"/>
      <c r="AC263" s="681"/>
      <c r="AD263" s="681"/>
      <c r="AE263" s="681"/>
      <c r="AF263" s="681"/>
      <c r="AG263" s="681"/>
      <c r="AH263" s="681"/>
      <c r="AI263" s="681"/>
      <c r="AJ263" s="681"/>
      <c r="AK263" s="681"/>
      <c r="AL263" s="681"/>
      <c r="AM263" s="681"/>
      <c r="AN263" s="681"/>
      <c r="AO263" s="681"/>
      <c r="AP263" s="681"/>
      <c r="AQ263" s="681"/>
      <c r="AR263" s="681"/>
      <c r="AS263" s="681"/>
      <c r="AT263" s="681"/>
      <c r="AU263" s="681"/>
      <c r="AV263" s="681"/>
      <c r="AW263" s="681"/>
      <c r="AX263" s="681"/>
      <c r="AY263" s="681"/>
      <c r="AZ263" s="681"/>
      <c r="BA263" s="681"/>
      <c r="BB263" s="681"/>
      <c r="BC263" s="681"/>
      <c r="BD263" s="681"/>
      <c r="BE263" s="681"/>
      <c r="BF263" s="681"/>
      <c r="BG263" s="681"/>
      <c r="BH263" s="681"/>
      <c r="BI263" s="681"/>
      <c r="BJ263" s="681"/>
      <c r="BK263" s="675"/>
      <c r="BL263" s="675"/>
      <c r="BM263" s="675"/>
      <c r="BN263" s="681"/>
      <c r="BO263" s="681"/>
      <c r="BP263" s="681"/>
      <c r="BQ263" s="681"/>
      <c r="BR263" s="681"/>
      <c r="BS263" s="681"/>
      <c r="BT263" s="681"/>
      <c r="BU263" s="681"/>
      <c r="BV263" s="681"/>
      <c r="BW263" s="681"/>
    </row>
    <row r="264" spans="1:75" ht="13.5" customHeight="1">
      <c r="A264" s="697"/>
      <c r="B264" s="18" t="s">
        <v>62</v>
      </c>
      <c r="C264" s="714"/>
      <c r="D264" s="711"/>
      <c r="E264" s="715"/>
      <c r="F264" s="711"/>
      <c r="G264" s="715"/>
      <c r="H264" s="711"/>
      <c r="I264" s="715"/>
      <c r="J264" s="711"/>
      <c r="K264" s="710"/>
      <c r="L264" s="710"/>
      <c r="M264" s="714"/>
      <c r="N264" s="711"/>
      <c r="O264" s="710"/>
      <c r="P264" s="711"/>
      <c r="Q264" s="710"/>
      <c r="R264" s="711"/>
      <c r="S264" s="710"/>
      <c r="T264" s="711"/>
      <c r="U264" s="21"/>
      <c r="Z264" s="697"/>
      <c r="AA264" s="682"/>
      <c r="AB264" s="682"/>
      <c r="AC264" s="682"/>
      <c r="AD264" s="682"/>
      <c r="AE264" s="682"/>
      <c r="AF264" s="682"/>
      <c r="AG264" s="682"/>
      <c r="AH264" s="682"/>
      <c r="AI264" s="682"/>
      <c r="AJ264" s="682"/>
      <c r="AK264" s="682"/>
      <c r="AL264" s="682"/>
      <c r="AM264" s="682"/>
      <c r="AN264" s="682"/>
      <c r="AO264" s="682"/>
      <c r="AP264" s="682"/>
      <c r="AQ264" s="682"/>
      <c r="AR264" s="682"/>
      <c r="AS264" s="682"/>
      <c r="AT264" s="682"/>
      <c r="AU264" s="682"/>
      <c r="AV264" s="682"/>
      <c r="AW264" s="682"/>
      <c r="AX264" s="682"/>
      <c r="AY264" s="682"/>
      <c r="AZ264" s="682"/>
      <c r="BA264" s="682"/>
      <c r="BB264" s="682"/>
      <c r="BC264" s="682"/>
      <c r="BD264" s="682"/>
      <c r="BE264" s="682"/>
      <c r="BF264" s="682"/>
      <c r="BG264" s="682"/>
      <c r="BH264" s="682"/>
      <c r="BI264" s="682"/>
      <c r="BJ264" s="682"/>
      <c r="BK264" s="676"/>
      <c r="BL264" s="676"/>
      <c r="BM264" s="676"/>
      <c r="BN264" s="682"/>
      <c r="BO264" s="682"/>
      <c r="BP264" s="682"/>
      <c r="BQ264" s="682"/>
      <c r="BR264" s="682"/>
      <c r="BS264" s="682"/>
      <c r="BT264" s="682"/>
      <c r="BU264" s="682"/>
      <c r="BV264" s="682"/>
      <c r="BW264" s="682"/>
    </row>
    <row r="265" spans="1:75" ht="13.5" customHeight="1">
      <c r="A265" s="696" t="s">
        <v>74</v>
      </c>
      <c r="B265" s="15" t="s">
        <v>55</v>
      </c>
      <c r="C265" s="692" t="str">
        <f>VLOOKUP($C252,'2025年度(1年後期)'!$B$5:$N$207,COLUMN('2025年度(1年後期)'!$G$5),0)&amp;""</f>
        <v/>
      </c>
      <c r="D265" s="693"/>
      <c r="E265" s="698" t="str">
        <f>VLOOKUP($C252,'2025年度(2年後期)'!$B$5:$N$207,COLUMN('2025年度(2年後期)'!$G$5),0)&amp;""</f>
        <v/>
      </c>
      <c r="F265" s="693"/>
      <c r="G265" s="698" t="str">
        <f>VLOOKUP($C252,'2025年度(3年後期)'!$B$5:$N$207,COLUMN('2025年度(3年後期)'!$G$5),0)&amp;""</f>
        <v/>
      </c>
      <c r="H265" s="693"/>
      <c r="I265" s="698" t="str">
        <f>VLOOKUP($C252,'2025年度(4年後期)'!$B$5:$N$206,COLUMN('2025年度(4年後期)'!$G$5),0)&amp;""</f>
        <v/>
      </c>
      <c r="J265" s="693"/>
      <c r="K265" s="694" t="str">
        <f>VLOOKUP($C252,'2025年度(助産後期)'!$B$5:$N$207,COLUMN('2025年度(助産後期)'!$G$5),0)&amp;""</f>
        <v/>
      </c>
      <c r="L265" s="694"/>
      <c r="M265" s="692" t="str">
        <f>VLOOKUP($C252,'2025年度(M1後期)'!$B$5:$N$207,COLUMN('2025年度(M1後期)'!$G$5),0)&amp;""</f>
        <v/>
      </c>
      <c r="N265" s="693"/>
      <c r="O265" s="694" t="str">
        <f>VLOOKUP($C252,'2025年度(M2後期)'!$B$5:$N$207,COLUMN('2025年度(M2後期)'!$G$5),0)&amp;""</f>
        <v/>
      </c>
      <c r="P265" s="693"/>
      <c r="Q265" s="694" t="str">
        <f>VLOOKUP($C252,'2025年度(D1後期)'!$B$5:$N$207,COLUMN('2025年度(D1後期)'!$G$5),0)&amp;""</f>
        <v/>
      </c>
      <c r="R265" s="693"/>
      <c r="S265" s="694" t="str">
        <f>VLOOKUP($C252,'2025年度(D23後期)'!$B$5:$N$207,COLUMN('2025年度(D23後期)'!$G$5),0)&amp;""</f>
        <v/>
      </c>
      <c r="T265" s="693"/>
      <c r="U265" s="21"/>
      <c r="Z265" s="696" t="str">
        <f>A265</f>
        <v>３時限（13：30～15：00）</v>
      </c>
      <c r="AA265" s="680"/>
      <c r="AB265" s="680"/>
      <c r="AC265" s="680"/>
      <c r="AD265" s="680"/>
      <c r="AE265" s="680"/>
      <c r="AF265" s="680"/>
      <c r="AG265" s="680"/>
      <c r="AH265" s="680"/>
      <c r="AI265" s="680"/>
      <c r="AJ265" s="680"/>
      <c r="AK265" s="680"/>
      <c r="AL265" s="680"/>
      <c r="AM265" s="680"/>
      <c r="AN265" s="680"/>
      <c r="AO265" s="680"/>
      <c r="AP265" s="680"/>
      <c r="AQ265" s="680"/>
      <c r="AR265" s="680"/>
      <c r="AS265" s="680"/>
      <c r="AT265" s="680"/>
      <c r="AU265" s="680"/>
      <c r="AV265" s="680"/>
      <c r="AW265" s="680"/>
      <c r="AX265" s="680"/>
      <c r="AY265" s="680"/>
      <c r="AZ265" s="680"/>
      <c r="BA265" s="680"/>
      <c r="BB265" s="680"/>
      <c r="BC265" s="680"/>
      <c r="BD265" s="680"/>
      <c r="BE265" s="680"/>
      <c r="BF265" s="680"/>
      <c r="BG265" s="680"/>
      <c r="BH265" s="680"/>
      <c r="BI265" s="680"/>
      <c r="BJ265" s="680"/>
      <c r="BK265" s="674"/>
      <c r="BL265" s="674"/>
      <c r="BM265" s="674"/>
      <c r="BN265" s="680"/>
      <c r="BO265" s="680"/>
      <c r="BP265" s="680"/>
      <c r="BQ265" s="680"/>
      <c r="BR265" s="680"/>
      <c r="BS265" s="680"/>
      <c r="BT265" s="680"/>
      <c r="BU265" s="680"/>
      <c r="BV265" s="680"/>
      <c r="BW265" s="680"/>
    </row>
    <row r="266" spans="1:75" ht="13.5" customHeight="1">
      <c r="A266" s="696"/>
      <c r="B266" s="15" t="s">
        <v>58</v>
      </c>
      <c r="C266" s="688" t="str">
        <f>IFERROR(VLOOKUP(C265,科目・教員!$A$2:$B$349,2,0),"")</f>
        <v/>
      </c>
      <c r="D266" s="689"/>
      <c r="E266" s="690" t="str">
        <f>IFERROR(VLOOKUP(E265,科目・教員!$A$2:$B$349,2,0),"")</f>
        <v/>
      </c>
      <c r="F266" s="689"/>
      <c r="G266" s="690" t="str">
        <f>IFERROR(VLOOKUP(G265,科目・教員!$A$2:$B$349,2,0),"")</f>
        <v/>
      </c>
      <c r="H266" s="689"/>
      <c r="I266" s="690" t="str">
        <f>IFERROR(VLOOKUP(I265,科目・教員!$A$2:$B$349,2,0),"")</f>
        <v/>
      </c>
      <c r="J266" s="689"/>
      <c r="K266" s="691" t="str">
        <f>IFERROR(VLOOKUP(K265,科目・教員!$A$2:$B$349,2,0),"")</f>
        <v/>
      </c>
      <c r="L266" s="691"/>
      <c r="M266" s="688" t="str">
        <f>IFERROR(VLOOKUP(M265,科目・教員!$A$2:$B$349,2,0),"")</f>
        <v/>
      </c>
      <c r="N266" s="689"/>
      <c r="O266" s="691" t="str">
        <f>IFERROR(VLOOKUP(O265,科目・教員!$A$2:$B$349,2,0),"")</f>
        <v/>
      </c>
      <c r="P266" s="689"/>
      <c r="Q266" s="691" t="str">
        <f>IFERROR(VLOOKUP(Q265,科目・教員!$A$2:$B$349,2,0),"")</f>
        <v/>
      </c>
      <c r="R266" s="689"/>
      <c r="S266" s="691" t="str">
        <f>IFERROR(VLOOKUP(S265,科目・教員!$A$2:$B$349,2,0),"")</f>
        <v/>
      </c>
      <c r="T266" s="689"/>
      <c r="U266" s="21"/>
      <c r="Z266" s="696"/>
      <c r="AA266" s="681"/>
      <c r="AB266" s="681"/>
      <c r="AC266" s="681"/>
      <c r="AD266" s="681"/>
      <c r="AE266" s="681"/>
      <c r="AF266" s="681"/>
      <c r="AG266" s="681"/>
      <c r="AH266" s="681"/>
      <c r="AI266" s="681"/>
      <c r="AJ266" s="681"/>
      <c r="AK266" s="681"/>
      <c r="AL266" s="681"/>
      <c r="AM266" s="681"/>
      <c r="AN266" s="681"/>
      <c r="AO266" s="681"/>
      <c r="AP266" s="681"/>
      <c r="AQ266" s="681"/>
      <c r="AR266" s="681"/>
      <c r="AS266" s="681"/>
      <c r="AT266" s="681"/>
      <c r="AU266" s="681"/>
      <c r="AV266" s="681"/>
      <c r="AW266" s="681"/>
      <c r="AX266" s="681"/>
      <c r="AY266" s="681"/>
      <c r="AZ266" s="681"/>
      <c r="BA266" s="681"/>
      <c r="BB266" s="681"/>
      <c r="BC266" s="681"/>
      <c r="BD266" s="681"/>
      <c r="BE266" s="681"/>
      <c r="BF266" s="681"/>
      <c r="BG266" s="681"/>
      <c r="BH266" s="681"/>
      <c r="BI266" s="681"/>
      <c r="BJ266" s="681"/>
      <c r="BK266" s="675"/>
      <c r="BL266" s="675"/>
      <c r="BM266" s="675"/>
      <c r="BN266" s="681"/>
      <c r="BO266" s="681"/>
      <c r="BP266" s="681"/>
      <c r="BQ266" s="681"/>
      <c r="BR266" s="681"/>
      <c r="BS266" s="681"/>
      <c r="BT266" s="681"/>
      <c r="BU266" s="681"/>
      <c r="BV266" s="681"/>
      <c r="BW266" s="681"/>
    </row>
    <row r="267" spans="1:75" ht="13.5" customHeight="1">
      <c r="A267" s="696"/>
      <c r="B267" s="15" t="s">
        <v>60</v>
      </c>
      <c r="C267" s="688" t="str">
        <f>VLOOKUP($C252,'2025年度(1年後期)'!$B$5:$N$207,COLUMN('2025年度(1年後期)'!$G$5)+1,0)&amp;""</f>
        <v/>
      </c>
      <c r="D267" s="689"/>
      <c r="E267" s="690" t="str">
        <f>VLOOKUP($C252,'2025年度(2年後期)'!$B$5:$N$207,COLUMN('2025年度(2年後期)'!$G$5)+1,0)&amp;""</f>
        <v/>
      </c>
      <c r="F267" s="689"/>
      <c r="G267" s="690" t="str">
        <f>VLOOKUP($C252,'2025年度(3年後期)'!$B$5:$N$207,COLUMN('2025年度(3年後期)'!$G$5)+1,0)&amp;""</f>
        <v/>
      </c>
      <c r="H267" s="689"/>
      <c r="I267" s="690" t="str">
        <f>VLOOKUP($C252,'2025年度(4年後期)'!$B$5:$N$206,COLUMN('2025年度(4年後期)'!$G$5)+1,0)&amp;""</f>
        <v/>
      </c>
      <c r="J267" s="689"/>
      <c r="K267" s="691" t="str">
        <f>VLOOKUP($C252,'2025年度(助産後期)'!$B$5:$N$207,COLUMN('2025年度(助産後期)'!$G$5)+1,0)&amp;""</f>
        <v/>
      </c>
      <c r="L267" s="691"/>
      <c r="M267" s="688" t="str">
        <f>VLOOKUP($C252,'2025年度(M1後期)'!$B$5:$N$207,COLUMN('2025年度(M1後期)'!$G$5)+1,0)&amp;""</f>
        <v/>
      </c>
      <c r="N267" s="689"/>
      <c r="O267" s="691" t="str">
        <f>VLOOKUP($C252,'2025年度(M2後期)'!$B$5:$N$207,COLUMN('2025年度(M2後期)'!$G$5)+1,0)&amp;""</f>
        <v/>
      </c>
      <c r="P267" s="689"/>
      <c r="Q267" s="691" t="str">
        <f>VLOOKUP($C252,'2025年度(D1後期)'!$B$5:$N$207,COLUMN('2025年度(D1後期)'!$G$5)+1,0)&amp;""</f>
        <v/>
      </c>
      <c r="R267" s="689"/>
      <c r="S267" s="691" t="str">
        <f>VLOOKUP($C252,'2025年度(D23後期)'!$B$5:$N$207,COLUMN('2025年度(D23後期)'!$G$5)+1,0)&amp;""</f>
        <v/>
      </c>
      <c r="T267" s="689"/>
      <c r="U267" s="21"/>
      <c r="Z267" s="696"/>
      <c r="AA267" s="681"/>
      <c r="AB267" s="681"/>
      <c r="AC267" s="681"/>
      <c r="AD267" s="681"/>
      <c r="AE267" s="681"/>
      <c r="AF267" s="681"/>
      <c r="AG267" s="681"/>
      <c r="AH267" s="681"/>
      <c r="AI267" s="681"/>
      <c r="AJ267" s="681"/>
      <c r="AK267" s="681"/>
      <c r="AL267" s="681"/>
      <c r="AM267" s="681"/>
      <c r="AN267" s="681"/>
      <c r="AO267" s="681"/>
      <c r="AP267" s="681"/>
      <c r="AQ267" s="681"/>
      <c r="AR267" s="681"/>
      <c r="AS267" s="681"/>
      <c r="AT267" s="681"/>
      <c r="AU267" s="681"/>
      <c r="AV267" s="681"/>
      <c r="AW267" s="681"/>
      <c r="AX267" s="681"/>
      <c r="AY267" s="681"/>
      <c r="AZ267" s="681"/>
      <c r="BA267" s="681"/>
      <c r="BB267" s="681"/>
      <c r="BC267" s="681"/>
      <c r="BD267" s="681"/>
      <c r="BE267" s="681"/>
      <c r="BF267" s="681"/>
      <c r="BG267" s="681"/>
      <c r="BH267" s="681"/>
      <c r="BI267" s="681"/>
      <c r="BJ267" s="681"/>
      <c r="BK267" s="675"/>
      <c r="BL267" s="675"/>
      <c r="BM267" s="675"/>
      <c r="BN267" s="681"/>
      <c r="BO267" s="681"/>
      <c r="BP267" s="681"/>
      <c r="BQ267" s="681"/>
      <c r="BR267" s="681"/>
      <c r="BS267" s="681"/>
      <c r="BT267" s="681"/>
      <c r="BU267" s="681"/>
      <c r="BV267" s="681"/>
      <c r="BW267" s="681"/>
    </row>
    <row r="268" spans="1:75" ht="13.5" customHeight="1">
      <c r="A268" s="712"/>
      <c r="B268" s="16" t="s">
        <v>62</v>
      </c>
      <c r="C268" s="687"/>
      <c r="D268" s="685"/>
      <c r="E268" s="684"/>
      <c r="F268" s="685"/>
      <c r="G268" s="684"/>
      <c r="H268" s="685"/>
      <c r="I268" s="684"/>
      <c r="J268" s="685"/>
      <c r="K268" s="686"/>
      <c r="L268" s="686"/>
      <c r="M268" s="687"/>
      <c r="N268" s="685"/>
      <c r="O268" s="686"/>
      <c r="P268" s="685"/>
      <c r="Q268" s="686"/>
      <c r="R268" s="685"/>
      <c r="S268" s="686"/>
      <c r="T268" s="685"/>
      <c r="U268" s="21"/>
      <c r="Z268" s="697"/>
      <c r="AA268" s="682"/>
      <c r="AB268" s="682"/>
      <c r="AC268" s="682"/>
      <c r="AD268" s="682"/>
      <c r="AE268" s="682"/>
      <c r="AF268" s="682"/>
      <c r="AG268" s="682"/>
      <c r="AH268" s="682"/>
      <c r="AI268" s="682"/>
      <c r="AJ268" s="682"/>
      <c r="AK268" s="682"/>
      <c r="AL268" s="682"/>
      <c r="AM268" s="682"/>
      <c r="AN268" s="682"/>
      <c r="AO268" s="682"/>
      <c r="AP268" s="682"/>
      <c r="AQ268" s="682"/>
      <c r="AR268" s="682"/>
      <c r="AS268" s="682"/>
      <c r="AT268" s="682"/>
      <c r="AU268" s="682"/>
      <c r="AV268" s="682"/>
      <c r="AW268" s="682"/>
      <c r="AX268" s="682"/>
      <c r="AY268" s="682"/>
      <c r="AZ268" s="682"/>
      <c r="BA268" s="682"/>
      <c r="BB268" s="682"/>
      <c r="BC268" s="682"/>
      <c r="BD268" s="682"/>
      <c r="BE268" s="682"/>
      <c r="BF268" s="682"/>
      <c r="BG268" s="682"/>
      <c r="BH268" s="682"/>
      <c r="BI268" s="682"/>
      <c r="BJ268" s="682"/>
      <c r="BK268" s="676"/>
      <c r="BL268" s="676"/>
      <c r="BM268" s="676"/>
      <c r="BN268" s="682"/>
      <c r="BO268" s="682"/>
      <c r="BP268" s="682"/>
      <c r="BQ268" s="682"/>
      <c r="BR268" s="682"/>
      <c r="BS268" s="682"/>
      <c r="BT268" s="682"/>
      <c r="BU268" s="682"/>
      <c r="BV268" s="682"/>
      <c r="BW268" s="682"/>
    </row>
    <row r="269" spans="1:75" ht="13.5" customHeight="1">
      <c r="A269" s="696" t="s">
        <v>80</v>
      </c>
      <c r="B269" s="15" t="s">
        <v>55</v>
      </c>
      <c r="C269" s="692" t="str">
        <f>VLOOKUP($C252,'2025年度(1年後期)'!$B$5:$N$207,COLUMN('2025年度(1年後期)'!$I$5),0)&amp;""</f>
        <v/>
      </c>
      <c r="D269" s="693"/>
      <c r="E269" s="698" t="str">
        <f>VLOOKUP($C252,'2025年度(2年後期)'!$B$5:$N$207,COLUMN('2025年度(2年後期)'!$I$5),0)&amp;""</f>
        <v/>
      </c>
      <c r="F269" s="693"/>
      <c r="G269" s="698" t="str">
        <f>VLOOKUP($C252,'2025年度(3年後期)'!$B$5:$N$207,COLUMN('2025年度(3年後期)'!$I$5),0)&amp;""</f>
        <v/>
      </c>
      <c r="H269" s="693"/>
      <c r="I269" s="698" t="str">
        <f>VLOOKUP($C252,'2025年度(4年後期)'!$B$5:$N$206,COLUMN('2025年度(4年後期)'!$I$5),0)&amp;""</f>
        <v/>
      </c>
      <c r="J269" s="693"/>
      <c r="K269" s="694" t="str">
        <f>VLOOKUP($C252,'2025年度(助産後期)'!$B$5:$N$207,COLUMN('2025年度(助産後期)'!$I$5),0)&amp;""</f>
        <v/>
      </c>
      <c r="L269" s="694"/>
      <c r="M269" s="692" t="str">
        <f>VLOOKUP($C252,'2025年度(M1後期)'!$B$5:$N$207,COLUMN('2025年度(M1後期)'!$I$5),0)&amp;""</f>
        <v/>
      </c>
      <c r="N269" s="693"/>
      <c r="O269" s="694" t="str">
        <f>VLOOKUP($C252,'2025年度(M2後期)'!$B$5:$N$207,COLUMN('2025年度(M2後期)'!$I$5),0)&amp;""</f>
        <v/>
      </c>
      <c r="P269" s="693"/>
      <c r="Q269" s="694" t="str">
        <f>VLOOKUP($C252,'2025年度(D1後期)'!$B$5:$N$207,COLUMN('2025年度(D1後期)'!$I$5),0)&amp;""</f>
        <v/>
      </c>
      <c r="R269" s="693"/>
      <c r="S269" s="694" t="str">
        <f>VLOOKUP($C252,'2025年度(D23後期)'!$B$5:$N$207,COLUMN('2025年度(D23後期)'!$I$5),0)&amp;""</f>
        <v/>
      </c>
      <c r="T269" s="693"/>
      <c r="U269" s="21"/>
      <c r="Z269" s="696" t="str">
        <f>A269</f>
        <v>４時限（15：10～16：40）</v>
      </c>
      <c r="AA269" s="680"/>
      <c r="AB269" s="680"/>
      <c r="AC269" s="680"/>
      <c r="AD269" s="680"/>
      <c r="AE269" s="680"/>
      <c r="AF269" s="680"/>
      <c r="AG269" s="680"/>
      <c r="AH269" s="680"/>
      <c r="AI269" s="680"/>
      <c r="AJ269" s="680"/>
      <c r="AK269" s="680"/>
      <c r="AL269" s="680"/>
      <c r="AM269" s="680"/>
      <c r="AN269" s="680"/>
      <c r="AO269" s="680"/>
      <c r="AP269" s="680"/>
      <c r="AQ269" s="680"/>
      <c r="AR269" s="680"/>
      <c r="AS269" s="680"/>
      <c r="AT269" s="680"/>
      <c r="AU269" s="680"/>
      <c r="AV269" s="680"/>
      <c r="AW269" s="680"/>
      <c r="AX269" s="680"/>
      <c r="AY269" s="680"/>
      <c r="AZ269" s="680"/>
      <c r="BA269" s="680"/>
      <c r="BB269" s="680"/>
      <c r="BC269" s="680"/>
      <c r="BD269" s="680"/>
      <c r="BE269" s="680"/>
      <c r="BF269" s="680"/>
      <c r="BG269" s="680"/>
      <c r="BH269" s="680"/>
      <c r="BI269" s="680"/>
      <c r="BJ269" s="680"/>
      <c r="BK269" s="674"/>
      <c r="BL269" s="674"/>
      <c r="BM269" s="674"/>
      <c r="BN269" s="680"/>
      <c r="BO269" s="680"/>
      <c r="BP269" s="680"/>
      <c r="BQ269" s="680"/>
      <c r="BR269" s="680"/>
      <c r="BS269" s="680"/>
      <c r="BT269" s="680"/>
      <c r="BU269" s="680"/>
      <c r="BV269" s="680"/>
      <c r="BW269" s="680"/>
    </row>
    <row r="270" spans="1:75" ht="13.5" customHeight="1">
      <c r="A270" s="696"/>
      <c r="B270" s="15" t="s">
        <v>58</v>
      </c>
      <c r="C270" s="688" t="str">
        <f>IFERROR(VLOOKUP(C269,科目・教員!$A$2:$B$349,2,0),"")</f>
        <v/>
      </c>
      <c r="D270" s="689"/>
      <c r="E270" s="690" t="str">
        <f>IFERROR(VLOOKUP(E269,科目・教員!$A$2:$B$349,2,0),"")</f>
        <v/>
      </c>
      <c r="F270" s="689"/>
      <c r="G270" s="690" t="str">
        <f>IFERROR(VLOOKUP(G269,科目・教員!$A$2:$B$349,2,0),"")</f>
        <v/>
      </c>
      <c r="H270" s="689"/>
      <c r="I270" s="690" t="str">
        <f>IFERROR(VLOOKUP(I269,科目・教員!$A$2:$B$349,2,0),"")</f>
        <v/>
      </c>
      <c r="J270" s="689"/>
      <c r="K270" s="691" t="str">
        <f>IFERROR(VLOOKUP(K269,科目・教員!$A$2:$B$349,2,0),"")</f>
        <v/>
      </c>
      <c r="L270" s="691"/>
      <c r="M270" s="688" t="str">
        <f>IFERROR(VLOOKUP(M269,科目・教員!$A$2:$B$349,2,0),"")</f>
        <v/>
      </c>
      <c r="N270" s="689"/>
      <c r="O270" s="691" t="str">
        <f>IFERROR(VLOOKUP(O269,科目・教員!$A$2:$B$349,2,0),"")</f>
        <v/>
      </c>
      <c r="P270" s="689"/>
      <c r="Q270" s="691" t="str">
        <f>IFERROR(VLOOKUP(Q269,科目・教員!$A$2:$B$349,2,0),"")</f>
        <v/>
      </c>
      <c r="R270" s="689"/>
      <c r="S270" s="691" t="str">
        <f>IFERROR(VLOOKUP(S269,科目・教員!$A$2:$B$349,2,0),"")</f>
        <v/>
      </c>
      <c r="T270" s="689"/>
      <c r="U270" s="21"/>
      <c r="Z270" s="696"/>
      <c r="AA270" s="681"/>
      <c r="AB270" s="681"/>
      <c r="AC270" s="681"/>
      <c r="AD270" s="681"/>
      <c r="AE270" s="681"/>
      <c r="AF270" s="681"/>
      <c r="AG270" s="681"/>
      <c r="AH270" s="681"/>
      <c r="AI270" s="681"/>
      <c r="AJ270" s="681"/>
      <c r="AK270" s="681"/>
      <c r="AL270" s="681"/>
      <c r="AM270" s="681"/>
      <c r="AN270" s="681"/>
      <c r="AO270" s="681"/>
      <c r="AP270" s="681"/>
      <c r="AQ270" s="681"/>
      <c r="AR270" s="681"/>
      <c r="AS270" s="681"/>
      <c r="AT270" s="681"/>
      <c r="AU270" s="681"/>
      <c r="AV270" s="681"/>
      <c r="AW270" s="681"/>
      <c r="AX270" s="681"/>
      <c r="AY270" s="681"/>
      <c r="AZ270" s="681"/>
      <c r="BA270" s="681"/>
      <c r="BB270" s="681"/>
      <c r="BC270" s="681"/>
      <c r="BD270" s="681"/>
      <c r="BE270" s="681"/>
      <c r="BF270" s="681"/>
      <c r="BG270" s="681"/>
      <c r="BH270" s="681"/>
      <c r="BI270" s="681"/>
      <c r="BJ270" s="681"/>
      <c r="BK270" s="675"/>
      <c r="BL270" s="675"/>
      <c r="BM270" s="675"/>
      <c r="BN270" s="681"/>
      <c r="BO270" s="681"/>
      <c r="BP270" s="681"/>
      <c r="BQ270" s="681"/>
      <c r="BR270" s="681"/>
      <c r="BS270" s="681"/>
      <c r="BT270" s="681"/>
      <c r="BU270" s="681"/>
      <c r="BV270" s="681"/>
      <c r="BW270" s="681"/>
    </row>
    <row r="271" spans="1:75" ht="13.5" customHeight="1">
      <c r="A271" s="696"/>
      <c r="B271" s="15" t="s">
        <v>60</v>
      </c>
      <c r="C271" s="688" t="str">
        <f>VLOOKUP($C252,'2025年度(1年後期)'!$B$5:$N$207,COLUMN('2025年度(1年後期)'!$I$5)+1,0)&amp;""</f>
        <v/>
      </c>
      <c r="D271" s="689"/>
      <c r="E271" s="690" t="str">
        <f>VLOOKUP($C252,'2025年度(2年後期)'!$B$5:$N$207,COLUMN('2025年度(2年後期)'!$I$5)+1,0)&amp;""</f>
        <v/>
      </c>
      <c r="F271" s="689"/>
      <c r="G271" s="690" t="str">
        <f>VLOOKUP($C252,'2025年度(3年後期)'!$B$5:$N$207,COLUMN('2025年度(3年後期)'!$I$5)+1,0)&amp;""</f>
        <v/>
      </c>
      <c r="H271" s="689"/>
      <c r="I271" s="690" t="str">
        <f>VLOOKUP($C252,'2025年度(4年後期)'!$B$5:$N$206,COLUMN('2025年度(4年後期)'!$I$5)+1,0)&amp;""</f>
        <v/>
      </c>
      <c r="J271" s="689"/>
      <c r="K271" s="691" t="str">
        <f>VLOOKUP($C252,'2025年度(助産後期)'!$B$5:$N$207,COLUMN('2025年度(助産後期)'!$I$5)+1,0)&amp;""</f>
        <v/>
      </c>
      <c r="L271" s="691"/>
      <c r="M271" s="688" t="str">
        <f>VLOOKUP($C252,'2025年度(M1後期)'!$B$5:$N$207,COLUMN('2025年度(M1後期)'!$I$5)+1,0)&amp;""</f>
        <v/>
      </c>
      <c r="N271" s="689"/>
      <c r="O271" s="691" t="str">
        <f>VLOOKUP($C252,'2025年度(M2後期)'!$B$5:$N$207,COLUMN('2025年度(M2後期)'!$I$5)+1,0)&amp;""</f>
        <v/>
      </c>
      <c r="P271" s="689"/>
      <c r="Q271" s="691" t="str">
        <f>VLOOKUP($C252,'2025年度(D1後期)'!$B$5:$N$207,COLUMN('2025年度(D1後期)'!$I$5)+1,0)&amp;""</f>
        <v/>
      </c>
      <c r="R271" s="689"/>
      <c r="S271" s="691" t="str">
        <f>VLOOKUP($C252,'2025年度(D23後期)'!$B$5:$N$207,COLUMN('2025年度(D23後期)'!$I$5)+1,0)&amp;""</f>
        <v/>
      </c>
      <c r="T271" s="689"/>
      <c r="U271" s="21"/>
      <c r="Z271" s="696"/>
      <c r="AA271" s="681"/>
      <c r="AB271" s="681"/>
      <c r="AC271" s="681"/>
      <c r="AD271" s="681"/>
      <c r="AE271" s="681"/>
      <c r="AF271" s="681"/>
      <c r="AG271" s="681"/>
      <c r="AH271" s="681"/>
      <c r="AI271" s="681"/>
      <c r="AJ271" s="681"/>
      <c r="AK271" s="681"/>
      <c r="AL271" s="681"/>
      <c r="AM271" s="681"/>
      <c r="AN271" s="681"/>
      <c r="AO271" s="681"/>
      <c r="AP271" s="681"/>
      <c r="AQ271" s="681"/>
      <c r="AR271" s="681"/>
      <c r="AS271" s="681"/>
      <c r="AT271" s="681"/>
      <c r="AU271" s="681"/>
      <c r="AV271" s="681"/>
      <c r="AW271" s="681"/>
      <c r="AX271" s="681"/>
      <c r="AY271" s="681"/>
      <c r="AZ271" s="681"/>
      <c r="BA271" s="681"/>
      <c r="BB271" s="681"/>
      <c r="BC271" s="681"/>
      <c r="BD271" s="681"/>
      <c r="BE271" s="681"/>
      <c r="BF271" s="681"/>
      <c r="BG271" s="681"/>
      <c r="BH271" s="681"/>
      <c r="BI271" s="681"/>
      <c r="BJ271" s="681"/>
      <c r="BK271" s="675"/>
      <c r="BL271" s="675"/>
      <c r="BM271" s="675"/>
      <c r="BN271" s="681"/>
      <c r="BO271" s="681"/>
      <c r="BP271" s="681"/>
      <c r="BQ271" s="681"/>
      <c r="BR271" s="681"/>
      <c r="BS271" s="681"/>
      <c r="BT271" s="681"/>
      <c r="BU271" s="681"/>
      <c r="BV271" s="681"/>
      <c r="BW271" s="681"/>
    </row>
    <row r="272" spans="1:75" ht="13.5" customHeight="1">
      <c r="A272" s="697"/>
      <c r="B272" s="16" t="s">
        <v>62</v>
      </c>
      <c r="C272" s="687"/>
      <c r="D272" s="685"/>
      <c r="E272" s="684"/>
      <c r="F272" s="685"/>
      <c r="G272" s="684"/>
      <c r="H272" s="685"/>
      <c r="I272" s="684"/>
      <c r="J272" s="685"/>
      <c r="K272" s="686"/>
      <c r="L272" s="686"/>
      <c r="M272" s="687"/>
      <c r="N272" s="685"/>
      <c r="O272" s="686"/>
      <c r="P272" s="685"/>
      <c r="Q272" s="686"/>
      <c r="R272" s="685"/>
      <c r="S272" s="686"/>
      <c r="T272" s="685"/>
      <c r="U272" s="21"/>
      <c r="Z272" s="697"/>
      <c r="AA272" s="682"/>
      <c r="AB272" s="682"/>
      <c r="AC272" s="682"/>
      <c r="AD272" s="682"/>
      <c r="AE272" s="682"/>
      <c r="AF272" s="682"/>
      <c r="AG272" s="682"/>
      <c r="AH272" s="682"/>
      <c r="AI272" s="682"/>
      <c r="AJ272" s="682"/>
      <c r="AK272" s="682"/>
      <c r="AL272" s="682"/>
      <c r="AM272" s="682"/>
      <c r="AN272" s="682"/>
      <c r="AO272" s="682"/>
      <c r="AP272" s="682"/>
      <c r="AQ272" s="682"/>
      <c r="AR272" s="682"/>
      <c r="AS272" s="682"/>
      <c r="AT272" s="682"/>
      <c r="AU272" s="682"/>
      <c r="AV272" s="682"/>
      <c r="AW272" s="682"/>
      <c r="AX272" s="682"/>
      <c r="AY272" s="682"/>
      <c r="AZ272" s="682"/>
      <c r="BA272" s="682"/>
      <c r="BB272" s="682"/>
      <c r="BC272" s="682"/>
      <c r="BD272" s="682"/>
      <c r="BE272" s="682"/>
      <c r="BF272" s="682"/>
      <c r="BG272" s="682"/>
      <c r="BH272" s="682"/>
      <c r="BI272" s="682"/>
      <c r="BJ272" s="682"/>
      <c r="BK272" s="676"/>
      <c r="BL272" s="676"/>
      <c r="BM272" s="676"/>
      <c r="BN272" s="682"/>
      <c r="BO272" s="682"/>
      <c r="BP272" s="682"/>
      <c r="BQ272" s="682"/>
      <c r="BR272" s="682"/>
      <c r="BS272" s="682"/>
      <c r="BT272" s="682"/>
      <c r="BU272" s="682"/>
      <c r="BV272" s="682"/>
      <c r="BW272" s="682"/>
    </row>
    <row r="273" spans="1:75" ht="13.5" customHeight="1">
      <c r="A273" s="696" t="s">
        <v>87</v>
      </c>
      <c r="B273" s="15" t="s">
        <v>55</v>
      </c>
      <c r="C273" s="692" t="str">
        <f>VLOOKUP($C252,'2025年度(1年後期)'!$B$5:$N$207,COLUMN('2025年度(1年後期)'!$K$5),0)&amp;""</f>
        <v/>
      </c>
      <c r="D273" s="693"/>
      <c r="E273" s="698" t="str">
        <f>VLOOKUP($C252,'2025年度(2年後期)'!$B$5:$N$207,COLUMN('2025年度(2年後期)'!$K$5),0)&amp;""</f>
        <v/>
      </c>
      <c r="F273" s="693"/>
      <c r="G273" s="698" t="str">
        <f>VLOOKUP($C252,'2025年度(3年後期)'!$B$5:$N$207,COLUMN('2025年度(3年後期)'!$K$5),0)&amp;""</f>
        <v/>
      </c>
      <c r="H273" s="693"/>
      <c r="I273" s="698" t="str">
        <f>VLOOKUP($C252,'2025年度(4年後期)'!$B$5:$N$206,COLUMN('2025年度(4年後期)'!$K$5),0)&amp;""</f>
        <v/>
      </c>
      <c r="J273" s="693"/>
      <c r="K273" s="694" t="str">
        <f>VLOOKUP($C252,'2025年度(助産後期)'!$B$5:$N$207,COLUMN('2025年度(助産後期)'!$K$5),0)&amp;""</f>
        <v/>
      </c>
      <c r="L273" s="694"/>
      <c r="M273" s="692" t="str">
        <f>VLOOKUP($C252,'2025年度(M1後期)'!$B$5:$N$207,COLUMN('2025年度(M1後期)'!$K$5),0)&amp;""</f>
        <v/>
      </c>
      <c r="N273" s="693"/>
      <c r="O273" s="694" t="str">
        <f>VLOOKUP($C252,'2025年度(M2後期)'!$B$5:$N$207,COLUMN('2025年度(M2後期)'!$K$5),0)&amp;""</f>
        <v/>
      </c>
      <c r="P273" s="693"/>
      <c r="Q273" s="694" t="str">
        <f>VLOOKUP($C252,'2025年度(D1後期)'!$B$5:$N$207,COLUMN('2025年度(D1後期)'!$K$5),0)&amp;""</f>
        <v/>
      </c>
      <c r="R273" s="693"/>
      <c r="S273" s="694" t="str">
        <f>VLOOKUP($C252,'2025年度(D23後期)'!$B$5:$N$207,COLUMN('2025年度(D23後期)'!$K$5),0)&amp;""</f>
        <v/>
      </c>
      <c r="T273" s="693"/>
      <c r="U273" s="21"/>
      <c r="Z273" s="696" t="str">
        <f>A273</f>
        <v>５時限（16：50～18：20）</v>
      </c>
      <c r="AA273" s="680"/>
      <c r="AB273" s="680"/>
      <c r="AC273" s="680"/>
      <c r="AD273" s="680"/>
      <c r="AE273" s="680"/>
      <c r="AF273" s="680"/>
      <c r="AG273" s="680"/>
      <c r="AH273" s="680"/>
      <c r="AI273" s="680"/>
      <c r="AJ273" s="680"/>
      <c r="AK273" s="680"/>
      <c r="AL273" s="680"/>
      <c r="AM273" s="680"/>
      <c r="AN273" s="680"/>
      <c r="AO273" s="680"/>
      <c r="AP273" s="680"/>
      <c r="AQ273" s="680"/>
      <c r="AR273" s="680"/>
      <c r="AS273" s="680"/>
      <c r="AT273" s="680"/>
      <c r="AU273" s="680"/>
      <c r="AV273" s="680"/>
      <c r="AW273" s="680"/>
      <c r="AX273" s="680"/>
      <c r="AY273" s="680"/>
      <c r="AZ273" s="680"/>
      <c r="BA273" s="680"/>
      <c r="BB273" s="680"/>
      <c r="BC273" s="680"/>
      <c r="BD273" s="680"/>
      <c r="BE273" s="680"/>
      <c r="BF273" s="680"/>
      <c r="BG273" s="680"/>
      <c r="BH273" s="680"/>
      <c r="BI273" s="680"/>
      <c r="BJ273" s="680"/>
      <c r="BK273" s="674"/>
      <c r="BL273" s="674"/>
      <c r="BM273" s="674"/>
      <c r="BN273" s="680"/>
      <c r="BO273" s="680"/>
      <c r="BP273" s="680"/>
      <c r="BQ273" s="680"/>
      <c r="BR273" s="680"/>
      <c r="BS273" s="680"/>
      <c r="BT273" s="680"/>
      <c r="BU273" s="680"/>
      <c r="BV273" s="680"/>
      <c r="BW273" s="680"/>
    </row>
    <row r="274" spans="1:75" ht="13.5" customHeight="1">
      <c r="A274" s="696"/>
      <c r="B274" s="15" t="s">
        <v>58</v>
      </c>
      <c r="C274" s="688" t="str">
        <f>IFERROR(VLOOKUP(C273,科目・教員!$A$2:$B$349,2,0),"")</f>
        <v/>
      </c>
      <c r="D274" s="689"/>
      <c r="E274" s="690" t="str">
        <f>IFERROR(VLOOKUP(E273,科目・教員!$A$2:$B$349,2,0),"")</f>
        <v/>
      </c>
      <c r="F274" s="689"/>
      <c r="G274" s="690" t="str">
        <f>IFERROR(VLOOKUP(G273,科目・教員!$A$2:$B$349,2,0),"")</f>
        <v/>
      </c>
      <c r="H274" s="689"/>
      <c r="I274" s="690" t="str">
        <f>IFERROR(VLOOKUP(I273,科目・教員!$A$2:$B$349,2,0),"")</f>
        <v/>
      </c>
      <c r="J274" s="689"/>
      <c r="K274" s="691" t="str">
        <f>IFERROR(VLOOKUP(K273,科目・教員!$A$2:$B$349,2,0),"")</f>
        <v/>
      </c>
      <c r="L274" s="691"/>
      <c r="M274" s="688" t="str">
        <f>IFERROR(VLOOKUP(M273,科目・教員!$A$2:$B$349,2,0),"")</f>
        <v/>
      </c>
      <c r="N274" s="689"/>
      <c r="O274" s="691" t="str">
        <f>IFERROR(VLOOKUP(O273,科目・教員!$A$2:$B$349,2,0),"")</f>
        <v/>
      </c>
      <c r="P274" s="689"/>
      <c r="Q274" s="691" t="str">
        <f>IFERROR(VLOOKUP(Q273,科目・教員!$A$2:$B$349,2,0),"")</f>
        <v/>
      </c>
      <c r="R274" s="689"/>
      <c r="S274" s="691" t="str">
        <f>IFERROR(VLOOKUP(S273,科目・教員!$A$2:$B$349,2,0),"")</f>
        <v/>
      </c>
      <c r="T274" s="689"/>
      <c r="U274" s="21"/>
      <c r="Z274" s="696"/>
      <c r="AA274" s="681"/>
      <c r="AB274" s="681"/>
      <c r="AC274" s="681"/>
      <c r="AD274" s="681"/>
      <c r="AE274" s="681"/>
      <c r="AF274" s="681"/>
      <c r="AG274" s="681"/>
      <c r="AH274" s="681"/>
      <c r="AI274" s="681"/>
      <c r="AJ274" s="681"/>
      <c r="AK274" s="681"/>
      <c r="AL274" s="681"/>
      <c r="AM274" s="681"/>
      <c r="AN274" s="681"/>
      <c r="AO274" s="681"/>
      <c r="AP274" s="681"/>
      <c r="AQ274" s="681"/>
      <c r="AR274" s="681"/>
      <c r="AS274" s="681"/>
      <c r="AT274" s="681"/>
      <c r="AU274" s="681"/>
      <c r="AV274" s="681"/>
      <c r="AW274" s="681"/>
      <c r="AX274" s="681"/>
      <c r="AY274" s="681"/>
      <c r="AZ274" s="681"/>
      <c r="BA274" s="681"/>
      <c r="BB274" s="681"/>
      <c r="BC274" s="681"/>
      <c r="BD274" s="681"/>
      <c r="BE274" s="681"/>
      <c r="BF274" s="681"/>
      <c r="BG274" s="681"/>
      <c r="BH274" s="681"/>
      <c r="BI274" s="681"/>
      <c r="BJ274" s="681"/>
      <c r="BK274" s="675"/>
      <c r="BL274" s="675"/>
      <c r="BM274" s="675"/>
      <c r="BN274" s="681"/>
      <c r="BO274" s="681"/>
      <c r="BP274" s="681"/>
      <c r="BQ274" s="681"/>
      <c r="BR274" s="681"/>
      <c r="BS274" s="681"/>
      <c r="BT274" s="681"/>
      <c r="BU274" s="681"/>
      <c r="BV274" s="681"/>
      <c r="BW274" s="681"/>
    </row>
    <row r="275" spans="1:75" ht="13.5" customHeight="1">
      <c r="A275" s="696"/>
      <c r="B275" s="15" t="s">
        <v>60</v>
      </c>
      <c r="C275" s="688" t="str">
        <f>VLOOKUP($C252,'2025年度(1年後期)'!$B$5:$N$207,COLUMN('2025年度(1年後期)'!$K$5)+1,0)&amp;""</f>
        <v/>
      </c>
      <c r="D275" s="689"/>
      <c r="E275" s="690" t="str">
        <f>VLOOKUP($C252,'2025年度(2年後期)'!$B$5:$N$207,COLUMN('2025年度(2年後期)'!$K$5)+1,0)&amp;""</f>
        <v/>
      </c>
      <c r="F275" s="689"/>
      <c r="G275" s="690" t="str">
        <f>VLOOKUP($C252,'2025年度(3年後期)'!$B$5:$N$207,COLUMN('2025年度(3年後期)'!$K$5)+1,0)&amp;""</f>
        <v/>
      </c>
      <c r="H275" s="689"/>
      <c r="I275" s="690" t="str">
        <f>VLOOKUP($C252,'2025年度(4年後期)'!$B$5:$N$206,COLUMN('2025年度(4年後期)'!$K$5)+1,0)&amp;""</f>
        <v/>
      </c>
      <c r="J275" s="689"/>
      <c r="K275" s="691" t="str">
        <f>VLOOKUP($C252,'2025年度(助産後期)'!$B$5:$N$207,COLUMN('2025年度(助産後期)'!$K$5)+1,0)&amp;""</f>
        <v/>
      </c>
      <c r="L275" s="691"/>
      <c r="M275" s="688" t="str">
        <f>VLOOKUP($C252,'2025年度(M1後期)'!$B$5:$N$207,COLUMN('2025年度(M1後期)'!$K$5)+1,0)&amp;""</f>
        <v/>
      </c>
      <c r="N275" s="689"/>
      <c r="O275" s="691" t="str">
        <f>VLOOKUP($C252,'2025年度(M1後期)'!$B$5:$N$207,COLUMN('2025年度(M1後期)'!$K$5)+1,0)&amp;""</f>
        <v/>
      </c>
      <c r="P275" s="689"/>
      <c r="Q275" s="691" t="str">
        <f>VLOOKUP($C252,'2025年度(D1後期)'!$B$5:$N$207,COLUMN('2025年度(D1後期)'!$K$5)+1,0)&amp;""</f>
        <v/>
      </c>
      <c r="R275" s="689"/>
      <c r="S275" s="691" t="str">
        <f>VLOOKUP($C252,'2025年度(D23後期)'!$B$5:$N$207,COLUMN('2025年度(D23後期)'!$K$5)+1,0)&amp;""</f>
        <v/>
      </c>
      <c r="T275" s="689"/>
      <c r="U275" s="21"/>
      <c r="Z275" s="696"/>
      <c r="AA275" s="681"/>
      <c r="AB275" s="681"/>
      <c r="AC275" s="681"/>
      <c r="AD275" s="681"/>
      <c r="AE275" s="681"/>
      <c r="AF275" s="681"/>
      <c r="AG275" s="681"/>
      <c r="AH275" s="681"/>
      <c r="AI275" s="681"/>
      <c r="AJ275" s="681"/>
      <c r="AK275" s="681"/>
      <c r="AL275" s="681"/>
      <c r="AM275" s="681"/>
      <c r="AN275" s="681"/>
      <c r="AO275" s="681"/>
      <c r="AP275" s="681"/>
      <c r="AQ275" s="681"/>
      <c r="AR275" s="681"/>
      <c r="AS275" s="681"/>
      <c r="AT275" s="681"/>
      <c r="AU275" s="681"/>
      <c r="AV275" s="681"/>
      <c r="AW275" s="681"/>
      <c r="AX275" s="681"/>
      <c r="AY275" s="681"/>
      <c r="AZ275" s="681"/>
      <c r="BA275" s="681"/>
      <c r="BB275" s="681"/>
      <c r="BC275" s="681"/>
      <c r="BD275" s="681"/>
      <c r="BE275" s="681"/>
      <c r="BF275" s="681"/>
      <c r="BG275" s="681"/>
      <c r="BH275" s="681"/>
      <c r="BI275" s="681"/>
      <c r="BJ275" s="681"/>
      <c r="BK275" s="675"/>
      <c r="BL275" s="675"/>
      <c r="BM275" s="675"/>
      <c r="BN275" s="681"/>
      <c r="BO275" s="681"/>
      <c r="BP275" s="681"/>
      <c r="BQ275" s="681"/>
      <c r="BR275" s="681"/>
      <c r="BS275" s="681"/>
      <c r="BT275" s="681"/>
      <c r="BU275" s="681"/>
      <c r="BV275" s="681"/>
      <c r="BW275" s="681"/>
    </row>
    <row r="276" spans="1:75" ht="13.5" customHeight="1">
      <c r="A276" s="697"/>
      <c r="B276" s="16" t="s">
        <v>62</v>
      </c>
      <c r="C276" s="687"/>
      <c r="D276" s="685"/>
      <c r="E276" s="684"/>
      <c r="F276" s="685"/>
      <c r="G276" s="684"/>
      <c r="H276" s="685"/>
      <c r="I276" s="684"/>
      <c r="J276" s="685"/>
      <c r="K276" s="686"/>
      <c r="L276" s="686"/>
      <c r="M276" s="687"/>
      <c r="N276" s="685"/>
      <c r="O276" s="686"/>
      <c r="P276" s="685"/>
      <c r="Q276" s="686"/>
      <c r="R276" s="685"/>
      <c r="S276" s="686"/>
      <c r="T276" s="685"/>
      <c r="U276" s="22"/>
      <c r="V276" s="19"/>
      <c r="W276" s="19"/>
      <c r="X276" s="19"/>
      <c r="Y276" s="19"/>
      <c r="Z276" s="697"/>
      <c r="AA276" s="682"/>
      <c r="AB276" s="682"/>
      <c r="AC276" s="682"/>
      <c r="AD276" s="682"/>
      <c r="AE276" s="682"/>
      <c r="AF276" s="682"/>
      <c r="AG276" s="682"/>
      <c r="AH276" s="682"/>
      <c r="AI276" s="682"/>
      <c r="AJ276" s="682"/>
      <c r="AK276" s="682"/>
      <c r="AL276" s="682"/>
      <c r="AM276" s="682"/>
      <c r="AN276" s="682"/>
      <c r="AO276" s="682"/>
      <c r="AP276" s="682"/>
      <c r="AQ276" s="682"/>
      <c r="AR276" s="682"/>
      <c r="AS276" s="682"/>
      <c r="AT276" s="682"/>
      <c r="AU276" s="682"/>
      <c r="AV276" s="682"/>
      <c r="AW276" s="682"/>
      <c r="AX276" s="682"/>
      <c r="AY276" s="682"/>
      <c r="AZ276" s="682"/>
      <c r="BA276" s="682"/>
      <c r="BB276" s="682"/>
      <c r="BC276" s="682"/>
      <c r="BD276" s="682"/>
      <c r="BE276" s="682"/>
      <c r="BF276" s="682"/>
      <c r="BG276" s="682"/>
      <c r="BH276" s="682"/>
      <c r="BI276" s="682"/>
      <c r="BJ276" s="682"/>
      <c r="BK276" s="676"/>
      <c r="BL276" s="676"/>
      <c r="BM276" s="676"/>
      <c r="BN276" s="682"/>
      <c r="BO276" s="682"/>
      <c r="BP276" s="682"/>
      <c r="BQ276" s="682"/>
      <c r="BR276" s="682"/>
      <c r="BS276" s="682"/>
      <c r="BT276" s="682"/>
      <c r="BU276" s="682"/>
      <c r="BV276" s="682"/>
      <c r="BW276" s="682"/>
    </row>
    <row r="277" spans="1:75" ht="21.75">
      <c r="A277" s="5"/>
      <c r="B277" s="6"/>
      <c r="C277" s="722">
        <f>C252+1</f>
        <v>46093</v>
      </c>
      <c r="D277" s="722"/>
      <c r="E277" s="722"/>
      <c r="F277" s="722"/>
      <c r="G277" s="722"/>
      <c r="H277" s="722"/>
      <c r="I277" s="722"/>
      <c r="J277" s="722"/>
      <c r="K277" s="722"/>
      <c r="L277" s="722"/>
      <c r="M277" s="722"/>
      <c r="N277" s="722"/>
      <c r="O277" s="722"/>
      <c r="P277" s="722"/>
      <c r="Q277" s="722"/>
      <c r="R277" s="722"/>
      <c r="S277" s="722"/>
      <c r="T277" s="722"/>
      <c r="U277" s="781">
        <f>C277</f>
        <v>46093</v>
      </c>
      <c r="V277" s="782"/>
      <c r="W277" s="782"/>
      <c r="X277" s="782"/>
      <c r="Y277" s="782"/>
      <c r="Z277" s="4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96" t="s">
        <v>54</v>
      </c>
      <c r="B278" s="12" t="s">
        <v>55</v>
      </c>
      <c r="C278" s="705" t="str">
        <f>VLOOKUP($C277,'2025年度(1年後期)'!$B$5:$N$207,COLUMN('2025年度(1年後期)'!$C$5),0)&amp;""</f>
        <v/>
      </c>
      <c r="D278" s="706"/>
      <c r="E278" s="713" t="str">
        <f>VLOOKUP($C277,'2025年度(2年後期)'!$B$5:$N$207,COLUMN('2025年度(2年後期)'!$C$5),0)&amp;""</f>
        <v/>
      </c>
      <c r="F278" s="706"/>
      <c r="G278" s="713" t="str">
        <f>VLOOKUP($C277,'2025年度(3年後期)'!$B$5:$N$207,COLUMN('2025年度(3年後期)'!$C$5),0)&amp;""</f>
        <v/>
      </c>
      <c r="H278" s="706"/>
      <c r="I278" s="713" t="str">
        <f>VLOOKUP($C277,'2025年度(4年後期)'!$B$5:$N$206,COLUMN('2025年度(4年後期)'!$C$5),0)&amp;""</f>
        <v/>
      </c>
      <c r="J278" s="706"/>
      <c r="K278" s="693" t="str">
        <f>VLOOKUP($C277,'2025年度(助産後期)'!$B$5:$N$207,COLUMN('2025年度(助産後期)'!$C$5),0)&amp;""</f>
        <v/>
      </c>
      <c r="L278" s="709"/>
      <c r="M278" s="723" t="str">
        <f>VLOOKUP($C277,'2025年度(M1後期)'!$B$5:$N$207,COLUMN('2025年度(M1後期)'!$C$5),0)&amp;""</f>
        <v/>
      </c>
      <c r="N278" s="709"/>
      <c r="O278" s="713" t="str">
        <f>VLOOKUP($C277,'2025年度(M2後期)'!$B$5:$N$207,COLUMN('2025年度(M2後期)'!$C$5),0)&amp;""</f>
        <v/>
      </c>
      <c r="P278" s="706"/>
      <c r="Q278" s="713" t="str">
        <f>VLOOKUP($C277,'2025年度(D1後期)'!$B$5:$N$207,COLUMN('2025年度(D1後期)'!$C$5),0)&amp;""</f>
        <v/>
      </c>
      <c r="R278" s="706"/>
      <c r="S278" s="693" t="str">
        <f>VLOOKUP($C277,'2025年度(D23後期)'!$B$5:$N$207,COLUMN('2025年度(D23後期)'!$C$5),0)&amp;""</f>
        <v/>
      </c>
      <c r="T278" s="706"/>
      <c r="U278" s="20"/>
      <c r="Z278" s="695" t="str">
        <f>A278</f>
        <v xml:space="preserve">１時限（09：20～10：50） </v>
      </c>
      <c r="AA278" s="680"/>
      <c r="AB278" s="680"/>
      <c r="AC278" s="680"/>
      <c r="AD278" s="680"/>
      <c r="AE278" s="680"/>
      <c r="AF278" s="680"/>
      <c r="AG278" s="680"/>
      <c r="AH278" s="680"/>
      <c r="AI278" s="680"/>
      <c r="AJ278" s="680"/>
      <c r="AK278" s="680"/>
      <c r="AL278" s="680"/>
      <c r="AM278" s="680"/>
      <c r="AN278" s="680"/>
      <c r="AO278" s="680"/>
      <c r="AP278" s="680"/>
      <c r="AQ278" s="680"/>
      <c r="AR278" s="680"/>
      <c r="AS278" s="680"/>
      <c r="AT278" s="680"/>
      <c r="AU278" s="680"/>
      <c r="AV278" s="680"/>
      <c r="AW278" s="680"/>
      <c r="AX278" s="680"/>
      <c r="AY278" s="680"/>
      <c r="AZ278" s="680"/>
      <c r="BA278" s="680"/>
      <c r="BB278" s="680"/>
      <c r="BC278" s="680"/>
      <c r="BD278" s="680"/>
      <c r="BE278" s="680"/>
      <c r="BF278" s="680"/>
      <c r="BG278" s="680"/>
      <c r="BH278" s="680"/>
      <c r="BI278" s="680"/>
      <c r="BJ278" s="680"/>
      <c r="BK278" s="674"/>
      <c r="BL278" s="674"/>
      <c r="BM278" s="674"/>
      <c r="BN278" s="680"/>
      <c r="BO278" s="680"/>
      <c r="BP278" s="680"/>
      <c r="BQ278" s="680"/>
      <c r="BR278" s="680"/>
      <c r="BS278" s="680"/>
      <c r="BT278" s="680"/>
      <c r="BU278" s="680"/>
      <c r="BV278" s="680"/>
      <c r="BW278" s="680"/>
    </row>
    <row r="279" spans="1:75" ht="13.5" customHeight="1">
      <c r="A279" s="696"/>
      <c r="B279" s="15" t="s">
        <v>58</v>
      </c>
      <c r="C279" s="708" t="str">
        <f>IFERROR(VLOOKUP(C278,科目・教員!$A$2:$B$349,2,0),"")</f>
        <v/>
      </c>
      <c r="D279" s="707"/>
      <c r="E279" s="716" t="str">
        <f>IFERROR(VLOOKUP(E278,科目・教員!$A$2:$B$349,2,0),"")</f>
        <v/>
      </c>
      <c r="F279" s="707"/>
      <c r="G279" s="716" t="str">
        <f>IFERROR(VLOOKUP(G278,科目・教員!$A$2:$B$349,2,0),"")</f>
        <v/>
      </c>
      <c r="H279" s="707"/>
      <c r="I279" s="716" t="str">
        <f>IFERROR(VLOOKUP(I278,科目・教員!$A$2:$B$349,2,0),"")</f>
        <v/>
      </c>
      <c r="J279" s="707"/>
      <c r="K279" s="689" t="str">
        <f>IFERROR(VLOOKUP(K278,科目・教員!$A$2:$B$349,2,0),"")</f>
        <v/>
      </c>
      <c r="L279" s="717"/>
      <c r="M279" s="718" t="str">
        <f>IFERROR(VLOOKUP(M278,科目・教員!$A$2:$B$349,2,0),"")</f>
        <v/>
      </c>
      <c r="N279" s="707"/>
      <c r="O279" s="716" t="str">
        <f>IFERROR(VLOOKUP(O278,科目・教員!$A$2:$B$349,2,0),"")</f>
        <v/>
      </c>
      <c r="P279" s="707"/>
      <c r="Q279" s="716" t="str">
        <f>IFERROR(VLOOKUP(Q278,科目・教員!$A$2:$B$349,2,0),"")</f>
        <v/>
      </c>
      <c r="R279" s="707"/>
      <c r="S279" s="689" t="str">
        <f>IFERROR(VLOOKUP(S278,科目・教員!$A$2:$B$349,2,0),"")</f>
        <v/>
      </c>
      <c r="T279" s="707"/>
      <c r="U279" s="20"/>
      <c r="Z279" s="696"/>
      <c r="AA279" s="681"/>
      <c r="AB279" s="681"/>
      <c r="AC279" s="681"/>
      <c r="AD279" s="681"/>
      <c r="AE279" s="681"/>
      <c r="AF279" s="681"/>
      <c r="AG279" s="681"/>
      <c r="AH279" s="681"/>
      <c r="AI279" s="681"/>
      <c r="AJ279" s="681"/>
      <c r="AK279" s="681"/>
      <c r="AL279" s="681"/>
      <c r="AM279" s="681"/>
      <c r="AN279" s="681"/>
      <c r="AO279" s="681"/>
      <c r="AP279" s="681"/>
      <c r="AQ279" s="681"/>
      <c r="AR279" s="681"/>
      <c r="AS279" s="681"/>
      <c r="AT279" s="681"/>
      <c r="AU279" s="681"/>
      <c r="AV279" s="681"/>
      <c r="AW279" s="681"/>
      <c r="AX279" s="681"/>
      <c r="AY279" s="681"/>
      <c r="AZ279" s="681"/>
      <c r="BA279" s="681"/>
      <c r="BB279" s="681"/>
      <c r="BC279" s="681"/>
      <c r="BD279" s="681"/>
      <c r="BE279" s="681"/>
      <c r="BF279" s="681"/>
      <c r="BG279" s="681"/>
      <c r="BH279" s="681"/>
      <c r="BI279" s="681"/>
      <c r="BJ279" s="681"/>
      <c r="BK279" s="675"/>
      <c r="BL279" s="675"/>
      <c r="BM279" s="675"/>
      <c r="BN279" s="681"/>
      <c r="BO279" s="681"/>
      <c r="BP279" s="681"/>
      <c r="BQ279" s="681"/>
      <c r="BR279" s="681"/>
      <c r="BS279" s="681"/>
      <c r="BT279" s="681"/>
      <c r="BU279" s="681"/>
      <c r="BV279" s="681"/>
      <c r="BW279" s="681"/>
    </row>
    <row r="280" spans="1:75" ht="13.5" customHeight="1">
      <c r="A280" s="696"/>
      <c r="B280" s="15" t="s">
        <v>60</v>
      </c>
      <c r="C280" s="708" t="str">
        <f>VLOOKUP($C277,'2025年度(1年後期)'!$B$5:$N$207,COLUMN('2025年度(1年後期)'!$C$5)+1,0)&amp;""</f>
        <v/>
      </c>
      <c r="D280" s="707"/>
      <c r="E280" s="716" t="str">
        <f>VLOOKUP($C277,'2025年度(2年後期)'!$B$5:$N$207,COLUMN('2025年度(2年後期)'!$C$5)+1,0)&amp;""</f>
        <v/>
      </c>
      <c r="F280" s="707"/>
      <c r="G280" s="716" t="str">
        <f>VLOOKUP($C277,'2025年度(3年後期)'!$B$5:$N$207,COLUMN('2025年度(3年後期)'!$C$5)+1,0)&amp;""</f>
        <v/>
      </c>
      <c r="H280" s="707"/>
      <c r="I280" s="716" t="str">
        <f>VLOOKUP($C277,'2025年度(4年後期)'!$B$5:$N$206,COLUMN('2025年度(4年後期)'!$C$5)+1,0)&amp;""</f>
        <v/>
      </c>
      <c r="J280" s="707"/>
      <c r="K280" s="689" t="str">
        <f>VLOOKUP($C277,'2025年度(助産後期)'!$B$5:$N$207,COLUMN('2025年度(助産後期)'!$C$5)+1,0)&amp;""</f>
        <v/>
      </c>
      <c r="L280" s="717"/>
      <c r="M280" s="718" t="str">
        <f>VLOOKUP($C277,'2025年度(M1後期)'!$B$5:$N$207,COLUMN('2025年度(M1後期)'!$C$5)+1,0)&amp;""</f>
        <v/>
      </c>
      <c r="N280" s="707"/>
      <c r="O280" s="716" t="str">
        <f>VLOOKUP($C277,'2025年度(M2後期)'!$B$5:$N$207,COLUMN('2025年度(M2後期)'!$C$5)+1,0)&amp;""</f>
        <v/>
      </c>
      <c r="P280" s="707"/>
      <c r="Q280" s="716" t="str">
        <f>VLOOKUP($C277,'2025年度(D1後期)'!$B$5:$N$207,COLUMN('2025年度(D1後期)'!$C$5)+1,0)&amp;""</f>
        <v/>
      </c>
      <c r="R280" s="707"/>
      <c r="S280" s="689" t="str">
        <f>VLOOKUP($C277,'2025年度(D23後期)'!$B$5:$N$207,COLUMN('2025年度(D23後期)'!$C$5)+1,0)&amp;""</f>
        <v/>
      </c>
      <c r="T280" s="707"/>
      <c r="Z280" s="696"/>
      <c r="AA280" s="681"/>
      <c r="AB280" s="681"/>
      <c r="AC280" s="681"/>
      <c r="AD280" s="681"/>
      <c r="AE280" s="681"/>
      <c r="AF280" s="681"/>
      <c r="AG280" s="681"/>
      <c r="AH280" s="681"/>
      <c r="AI280" s="681"/>
      <c r="AJ280" s="681"/>
      <c r="AK280" s="681"/>
      <c r="AL280" s="681"/>
      <c r="AM280" s="681"/>
      <c r="AN280" s="681"/>
      <c r="AO280" s="681"/>
      <c r="AP280" s="681"/>
      <c r="AQ280" s="681"/>
      <c r="AR280" s="681"/>
      <c r="AS280" s="681"/>
      <c r="AT280" s="681"/>
      <c r="AU280" s="681"/>
      <c r="AV280" s="681"/>
      <c r="AW280" s="681"/>
      <c r="AX280" s="681"/>
      <c r="AY280" s="681"/>
      <c r="AZ280" s="681"/>
      <c r="BA280" s="681"/>
      <c r="BB280" s="681"/>
      <c r="BC280" s="681"/>
      <c r="BD280" s="681"/>
      <c r="BE280" s="681"/>
      <c r="BF280" s="681"/>
      <c r="BG280" s="681"/>
      <c r="BH280" s="681"/>
      <c r="BI280" s="681"/>
      <c r="BJ280" s="681"/>
      <c r="BK280" s="675"/>
      <c r="BL280" s="675"/>
      <c r="BM280" s="675"/>
      <c r="BN280" s="681"/>
      <c r="BO280" s="681"/>
      <c r="BP280" s="681"/>
      <c r="BQ280" s="681"/>
      <c r="BR280" s="681"/>
      <c r="BS280" s="681"/>
      <c r="BT280" s="681"/>
      <c r="BU280" s="681"/>
      <c r="BV280" s="681"/>
      <c r="BW280" s="681"/>
    </row>
    <row r="281" spans="1:75" ht="13.5" customHeight="1">
      <c r="A281" s="697"/>
      <c r="B281" s="16" t="s">
        <v>62</v>
      </c>
      <c r="C281" s="687"/>
      <c r="D281" s="719"/>
      <c r="E281" s="684"/>
      <c r="F281" s="719"/>
      <c r="G281" s="684"/>
      <c r="H281" s="719"/>
      <c r="I281" s="684"/>
      <c r="J281" s="719"/>
      <c r="K281" s="686"/>
      <c r="L281" s="720"/>
      <c r="M281" s="721"/>
      <c r="N281" s="719"/>
      <c r="O281" s="684"/>
      <c r="P281" s="719"/>
      <c r="Q281" s="684"/>
      <c r="R281" s="719"/>
      <c r="S281" s="686"/>
      <c r="T281" s="719"/>
      <c r="Z281" s="697"/>
      <c r="AA281" s="682"/>
      <c r="AB281" s="682"/>
      <c r="AC281" s="682"/>
      <c r="AD281" s="682"/>
      <c r="AE281" s="682"/>
      <c r="AF281" s="682"/>
      <c r="AG281" s="682"/>
      <c r="AH281" s="682"/>
      <c r="AI281" s="682"/>
      <c r="AJ281" s="682"/>
      <c r="AK281" s="682"/>
      <c r="AL281" s="682"/>
      <c r="AM281" s="682"/>
      <c r="AN281" s="682"/>
      <c r="AO281" s="682"/>
      <c r="AP281" s="682"/>
      <c r="AQ281" s="682"/>
      <c r="AR281" s="682"/>
      <c r="AS281" s="682"/>
      <c r="AT281" s="682"/>
      <c r="AU281" s="682"/>
      <c r="AV281" s="682"/>
      <c r="AW281" s="682"/>
      <c r="AX281" s="682"/>
      <c r="AY281" s="682"/>
      <c r="AZ281" s="682"/>
      <c r="BA281" s="682"/>
      <c r="BB281" s="682"/>
      <c r="BC281" s="682"/>
      <c r="BD281" s="682"/>
      <c r="BE281" s="682"/>
      <c r="BF281" s="682"/>
      <c r="BG281" s="682"/>
      <c r="BH281" s="682"/>
      <c r="BI281" s="682"/>
      <c r="BJ281" s="682"/>
      <c r="BK281" s="676"/>
      <c r="BL281" s="676"/>
      <c r="BM281" s="676"/>
      <c r="BN281" s="682"/>
      <c r="BO281" s="682"/>
      <c r="BP281" s="682"/>
      <c r="BQ281" s="682"/>
      <c r="BR281" s="682"/>
      <c r="BS281" s="682"/>
      <c r="BT281" s="682"/>
      <c r="BU281" s="682"/>
      <c r="BV281" s="682"/>
      <c r="BW281" s="682"/>
    </row>
    <row r="282" spans="1:75" ht="13.5" customHeight="1">
      <c r="A282" s="696" t="s">
        <v>64</v>
      </c>
      <c r="B282" s="15" t="s">
        <v>55</v>
      </c>
      <c r="C282" s="705" t="str">
        <f>VLOOKUP($C277,'2025年度(1年後期)'!$B$5:$N$207,COLUMN('2025年度(1年後期)'!$E$5),0)&amp;""</f>
        <v/>
      </c>
      <c r="D282" s="706"/>
      <c r="E282" s="713" t="str">
        <f>VLOOKUP($C277,'2025年度(2年後期)'!$B$5:$N$207,COLUMN('2025年度(2年後期)'!$E$5),0)&amp;""</f>
        <v/>
      </c>
      <c r="F282" s="706"/>
      <c r="G282" s="713" t="str">
        <f>VLOOKUP($C277,'2025年度(3年後期)'!$B$5:$N$207,COLUMN('2025年度(3年後期)'!$E$5),0)&amp;""</f>
        <v/>
      </c>
      <c r="H282" s="706"/>
      <c r="I282" s="713" t="str">
        <f>VLOOKUP($C277,'2025年度(4年後期)'!$B$5:$N$206,COLUMN('2025年度(4年後期)'!$E$5),0)&amp;""</f>
        <v/>
      </c>
      <c r="J282" s="706"/>
      <c r="K282" s="693" t="str">
        <f>VLOOKUP($C277,'2025年度(助産後期)'!$B$5:$N$207,COLUMN('2025年度(助産後期)'!$E$5),0)&amp;""</f>
        <v/>
      </c>
      <c r="L282" s="709"/>
      <c r="M282" s="705" t="str">
        <f>VLOOKUP($C277,'2025年度(M1後期)'!$B$5:$N$207,COLUMN('2025年度(M1後期)'!$E$5),0)&amp;""</f>
        <v/>
      </c>
      <c r="N282" s="706"/>
      <c r="O282" s="693" t="str">
        <f>VLOOKUP($C277,'2025年度(M2後期)'!$B$5:$N$207,COLUMN('2025年度(M2後期)'!$E$5),0)&amp;""</f>
        <v/>
      </c>
      <c r="P282" s="706"/>
      <c r="Q282" s="693" t="str">
        <f>VLOOKUP($C277,'2025年度(D1後期)'!$B$5:$N$207,COLUMN('2025年度(D1後期)'!$E$5),0)&amp;""</f>
        <v/>
      </c>
      <c r="R282" s="706"/>
      <c r="S282" s="693" t="str">
        <f>VLOOKUP($C277,'2025年度(D23後期)'!$B$5:$N$207,COLUMN('2025年度(D23後期)'!$E$5),0)&amp;""</f>
        <v/>
      </c>
      <c r="T282" s="706"/>
      <c r="Z282" s="696" t="str">
        <f>A282</f>
        <v>２時限（11：00～12：30）</v>
      </c>
      <c r="AA282" s="680"/>
      <c r="AB282" s="680"/>
      <c r="AC282" s="680"/>
      <c r="AD282" s="680"/>
      <c r="AE282" s="680"/>
      <c r="AF282" s="680"/>
      <c r="AG282" s="680"/>
      <c r="AH282" s="680"/>
      <c r="AI282" s="680"/>
      <c r="AJ282" s="680"/>
      <c r="AK282" s="680"/>
      <c r="AL282" s="680"/>
      <c r="AM282" s="680"/>
      <c r="AN282" s="680"/>
      <c r="AO282" s="680"/>
      <c r="AP282" s="680"/>
      <c r="AQ282" s="680"/>
      <c r="AR282" s="680"/>
      <c r="AS282" s="680"/>
      <c r="AT282" s="680"/>
      <c r="AU282" s="680"/>
      <c r="AV282" s="680"/>
      <c r="AW282" s="680"/>
      <c r="AX282" s="680"/>
      <c r="AY282" s="680"/>
      <c r="AZ282" s="680"/>
      <c r="BA282" s="680"/>
      <c r="BB282" s="680"/>
      <c r="BC282" s="680"/>
      <c r="BD282" s="680"/>
      <c r="BE282" s="680"/>
      <c r="BF282" s="680"/>
      <c r="BG282" s="680"/>
      <c r="BH282" s="680"/>
      <c r="BI282" s="680"/>
      <c r="BJ282" s="680"/>
      <c r="BK282" s="674"/>
      <c r="BL282" s="674"/>
      <c r="BM282" s="674"/>
      <c r="BN282" s="680"/>
      <c r="BO282" s="680"/>
      <c r="BP282" s="680"/>
      <c r="BQ282" s="680"/>
      <c r="BR282" s="680"/>
      <c r="BS282" s="680"/>
      <c r="BT282" s="680"/>
      <c r="BU282" s="680"/>
      <c r="BV282" s="680"/>
      <c r="BW282" s="680"/>
    </row>
    <row r="283" spans="1:75" ht="13.5" customHeight="1">
      <c r="A283" s="696"/>
      <c r="B283" s="15" t="s">
        <v>58</v>
      </c>
      <c r="C283" s="708" t="str">
        <f>IFERROR(VLOOKUP(C282,科目・教員!$A$2:$B$349,2,0),"")</f>
        <v/>
      </c>
      <c r="D283" s="707"/>
      <c r="E283" s="716" t="str">
        <f>IFERROR(VLOOKUP(E282,科目・教員!$A$2:$B$349,2,0),"")</f>
        <v/>
      </c>
      <c r="F283" s="707"/>
      <c r="G283" s="716" t="str">
        <f>IFERROR(VLOOKUP(G282,科目・教員!$A$2:$B$349,2,0),"")</f>
        <v/>
      </c>
      <c r="H283" s="707"/>
      <c r="I283" s="716" t="str">
        <f>IFERROR(VLOOKUP(I282,科目・教員!$A$2:$B$349,2,0),"")</f>
        <v/>
      </c>
      <c r="J283" s="707"/>
      <c r="K283" s="689" t="str">
        <f>IFERROR(VLOOKUP(K282,科目・教員!$A$2:$B$349,2,0),"")</f>
        <v/>
      </c>
      <c r="L283" s="717"/>
      <c r="M283" s="708" t="str">
        <f>IFERROR(VLOOKUP(M282,科目・教員!$A$2:$B$349,2,0),"")</f>
        <v/>
      </c>
      <c r="N283" s="707"/>
      <c r="O283" s="689" t="str">
        <f>IFERROR(VLOOKUP(O282,科目・教員!$A$2:$B$349,2,0),"")</f>
        <v/>
      </c>
      <c r="P283" s="707"/>
      <c r="Q283" s="689" t="str">
        <f>IFERROR(VLOOKUP(Q282,科目・教員!$A$2:$B$349,2,0),"")</f>
        <v/>
      </c>
      <c r="R283" s="707"/>
      <c r="S283" s="689" t="str">
        <f>IFERROR(VLOOKUP(S282,科目・教員!$A$2:$B$349,2,0),"")</f>
        <v/>
      </c>
      <c r="T283" s="707"/>
      <c r="Z283" s="696"/>
      <c r="AA283" s="681"/>
      <c r="AB283" s="681"/>
      <c r="AC283" s="681"/>
      <c r="AD283" s="681"/>
      <c r="AE283" s="681"/>
      <c r="AF283" s="681"/>
      <c r="AG283" s="681"/>
      <c r="AH283" s="681"/>
      <c r="AI283" s="681"/>
      <c r="AJ283" s="681"/>
      <c r="AK283" s="681"/>
      <c r="AL283" s="681"/>
      <c r="AM283" s="681"/>
      <c r="AN283" s="681"/>
      <c r="AO283" s="681"/>
      <c r="AP283" s="681"/>
      <c r="AQ283" s="681"/>
      <c r="AR283" s="681"/>
      <c r="AS283" s="681"/>
      <c r="AT283" s="681"/>
      <c r="AU283" s="681"/>
      <c r="AV283" s="681"/>
      <c r="AW283" s="681"/>
      <c r="AX283" s="681"/>
      <c r="AY283" s="681"/>
      <c r="AZ283" s="681"/>
      <c r="BA283" s="681"/>
      <c r="BB283" s="681"/>
      <c r="BC283" s="681"/>
      <c r="BD283" s="681"/>
      <c r="BE283" s="681"/>
      <c r="BF283" s="681"/>
      <c r="BG283" s="681"/>
      <c r="BH283" s="681"/>
      <c r="BI283" s="681"/>
      <c r="BJ283" s="681"/>
      <c r="BK283" s="675"/>
      <c r="BL283" s="675"/>
      <c r="BM283" s="675"/>
      <c r="BN283" s="681"/>
      <c r="BO283" s="681"/>
      <c r="BP283" s="681"/>
      <c r="BQ283" s="681"/>
      <c r="BR283" s="681"/>
      <c r="BS283" s="681"/>
      <c r="BT283" s="681"/>
      <c r="BU283" s="681"/>
      <c r="BV283" s="681"/>
      <c r="BW283" s="681"/>
    </row>
    <row r="284" spans="1:75" ht="13.5" customHeight="1">
      <c r="A284" s="696"/>
      <c r="B284" s="15" t="s">
        <v>60</v>
      </c>
      <c r="C284" s="708" t="str">
        <f>VLOOKUP($C277,'2025年度(1年後期)'!$B$5:$N$207,COLUMN('2025年度(1年後期)'!$E$5)+1,0)&amp;""</f>
        <v/>
      </c>
      <c r="D284" s="707"/>
      <c r="E284" s="716" t="str">
        <f>VLOOKUP($C277,'2025年度(2年後期)'!$B$5:$N$207,COLUMN('2025年度(2年後期)'!$E$5)+1,0)&amp;""</f>
        <v/>
      </c>
      <c r="F284" s="707"/>
      <c r="G284" s="716" t="str">
        <f>VLOOKUP($C277,'2025年度(3年後期)'!$B$5:$N$207,COLUMN('2025年度(3年後期)'!$E$5)+1,0)&amp;""</f>
        <v/>
      </c>
      <c r="H284" s="707"/>
      <c r="I284" s="716" t="str">
        <f>VLOOKUP($C277,'2025年度(4年後期)'!$B$5:$N$206,COLUMN('2025年度(4年後期)'!$E$5)+1,0)&amp;""</f>
        <v/>
      </c>
      <c r="J284" s="707"/>
      <c r="K284" s="689" t="str">
        <f>VLOOKUP($C277,'2025年度(助産後期)'!$B$5:$N$207,COLUMN('2025年度(助産後期)'!$E$5)+1,0)&amp;""</f>
        <v/>
      </c>
      <c r="L284" s="717"/>
      <c r="M284" s="708" t="str">
        <f>VLOOKUP($C277,'2025年度(M1後期)'!$B$5:$N$207,COLUMN('2025年度(M1後期)'!$E$5)+1,0)&amp;""</f>
        <v/>
      </c>
      <c r="N284" s="707"/>
      <c r="O284" s="689" t="str">
        <f>VLOOKUP($C277,'2025年度(M2後期)'!$B$5:$N$207,COLUMN('2025年度(M2後期)'!$E$5)+1,0)&amp;""</f>
        <v/>
      </c>
      <c r="P284" s="707"/>
      <c r="Q284" s="689" t="str">
        <f>VLOOKUP($C277,'2025年度(D1後期)'!$B$5:$N$207,COLUMN('2025年度(D1後期)'!$E$5)+1,0)&amp;""</f>
        <v/>
      </c>
      <c r="R284" s="707"/>
      <c r="S284" s="689" t="str">
        <f>VLOOKUP($C277,'2025年度(D23後期)'!$B$5:$N$207,COLUMN('2025年度(D23後期)'!$E$5)+1,0)&amp;""</f>
        <v/>
      </c>
      <c r="T284" s="707"/>
      <c r="Z284" s="696"/>
      <c r="AA284" s="681"/>
      <c r="AB284" s="681"/>
      <c r="AC284" s="681"/>
      <c r="AD284" s="681"/>
      <c r="AE284" s="681"/>
      <c r="AF284" s="681"/>
      <c r="AG284" s="681"/>
      <c r="AH284" s="681"/>
      <c r="AI284" s="681"/>
      <c r="AJ284" s="681"/>
      <c r="AK284" s="681"/>
      <c r="AL284" s="681"/>
      <c r="AM284" s="681"/>
      <c r="AN284" s="681"/>
      <c r="AO284" s="681"/>
      <c r="AP284" s="681"/>
      <c r="AQ284" s="681"/>
      <c r="AR284" s="681"/>
      <c r="AS284" s="681"/>
      <c r="AT284" s="681"/>
      <c r="AU284" s="681"/>
      <c r="AV284" s="681"/>
      <c r="AW284" s="681"/>
      <c r="AX284" s="681"/>
      <c r="AY284" s="681"/>
      <c r="AZ284" s="681"/>
      <c r="BA284" s="681"/>
      <c r="BB284" s="681"/>
      <c r="BC284" s="681"/>
      <c r="BD284" s="681"/>
      <c r="BE284" s="681"/>
      <c r="BF284" s="681"/>
      <c r="BG284" s="681"/>
      <c r="BH284" s="681"/>
      <c r="BI284" s="681"/>
      <c r="BJ284" s="681"/>
      <c r="BK284" s="675"/>
      <c r="BL284" s="675"/>
      <c r="BM284" s="675"/>
      <c r="BN284" s="681"/>
      <c r="BO284" s="681"/>
      <c r="BP284" s="681"/>
      <c r="BQ284" s="681"/>
      <c r="BR284" s="681"/>
      <c r="BS284" s="681"/>
      <c r="BT284" s="681"/>
      <c r="BU284" s="681"/>
      <c r="BV284" s="681"/>
      <c r="BW284" s="681"/>
    </row>
    <row r="285" spans="1:75" ht="13.5" customHeight="1">
      <c r="A285" s="712"/>
      <c r="B285" s="16" t="s">
        <v>62</v>
      </c>
      <c r="C285" s="687"/>
      <c r="D285" s="685"/>
      <c r="E285" s="684"/>
      <c r="F285" s="685"/>
      <c r="G285" s="684"/>
      <c r="H285" s="685"/>
      <c r="I285" s="684"/>
      <c r="J285" s="685"/>
      <c r="K285" s="686"/>
      <c r="L285" s="686"/>
      <c r="M285" s="687"/>
      <c r="N285" s="685"/>
      <c r="O285" s="686"/>
      <c r="P285" s="685"/>
      <c r="Q285" s="686"/>
      <c r="R285" s="685"/>
      <c r="S285" s="686"/>
      <c r="T285" s="685"/>
      <c r="Z285" s="697"/>
      <c r="AA285" s="682"/>
      <c r="AB285" s="682"/>
      <c r="AC285" s="682"/>
      <c r="AD285" s="682"/>
      <c r="AE285" s="682"/>
      <c r="AF285" s="682"/>
      <c r="AG285" s="682"/>
      <c r="AH285" s="682"/>
      <c r="AI285" s="682"/>
      <c r="AJ285" s="682"/>
      <c r="AK285" s="682"/>
      <c r="AL285" s="682"/>
      <c r="AM285" s="682"/>
      <c r="AN285" s="682"/>
      <c r="AO285" s="682"/>
      <c r="AP285" s="682"/>
      <c r="AQ285" s="682"/>
      <c r="AR285" s="682"/>
      <c r="AS285" s="682"/>
      <c r="AT285" s="682"/>
      <c r="AU285" s="682"/>
      <c r="AV285" s="682"/>
      <c r="AW285" s="682"/>
      <c r="AX285" s="682"/>
      <c r="AY285" s="682"/>
      <c r="AZ285" s="682"/>
      <c r="BA285" s="682"/>
      <c r="BB285" s="682"/>
      <c r="BC285" s="682"/>
      <c r="BD285" s="682"/>
      <c r="BE285" s="682"/>
      <c r="BF285" s="682"/>
      <c r="BG285" s="682"/>
      <c r="BH285" s="682"/>
      <c r="BI285" s="682"/>
      <c r="BJ285" s="682"/>
      <c r="BK285" s="676"/>
      <c r="BL285" s="676"/>
      <c r="BM285" s="676"/>
      <c r="BN285" s="682"/>
      <c r="BO285" s="682"/>
      <c r="BP285" s="682"/>
      <c r="BQ285" s="682"/>
      <c r="BR285" s="682"/>
      <c r="BS285" s="682"/>
      <c r="BT285" s="682"/>
      <c r="BU285" s="682"/>
      <c r="BV285" s="682"/>
      <c r="BW285" s="682"/>
    </row>
    <row r="286" spans="1:75" ht="13.5" customHeight="1">
      <c r="A286" s="695" t="s">
        <v>70</v>
      </c>
      <c r="B286" s="17" t="s">
        <v>71</v>
      </c>
      <c r="C286" s="705"/>
      <c r="D286" s="706"/>
      <c r="E286" s="713"/>
      <c r="F286" s="706"/>
      <c r="G286" s="713"/>
      <c r="H286" s="706"/>
      <c r="I286" s="713"/>
      <c r="J286" s="706"/>
      <c r="K286" s="693"/>
      <c r="L286" s="709"/>
      <c r="M286" s="705"/>
      <c r="N286" s="706"/>
      <c r="O286" s="693"/>
      <c r="P286" s="706"/>
      <c r="Q286" s="693"/>
      <c r="R286" s="706"/>
      <c r="S286" s="693"/>
      <c r="T286" s="706"/>
      <c r="Z286" s="696" t="str">
        <f>A286</f>
        <v>昼休み（12：30～13：30）</v>
      </c>
      <c r="AA286" s="680"/>
      <c r="AB286" s="680"/>
      <c r="AC286" s="680"/>
      <c r="AD286" s="680"/>
      <c r="AE286" s="680"/>
      <c r="AF286" s="680"/>
      <c r="AG286" s="680"/>
      <c r="AH286" s="680"/>
      <c r="AI286" s="680"/>
      <c r="AJ286" s="680"/>
      <c r="AK286" s="680"/>
      <c r="AL286" s="680"/>
      <c r="AM286" s="680"/>
      <c r="AN286" s="680"/>
      <c r="AO286" s="680"/>
      <c r="AP286" s="680"/>
      <c r="AQ286" s="680"/>
      <c r="AR286" s="680"/>
      <c r="AS286" s="680"/>
      <c r="AT286" s="680"/>
      <c r="AU286" s="680"/>
      <c r="AV286" s="680"/>
      <c r="AW286" s="680"/>
      <c r="AX286" s="680"/>
      <c r="AY286" s="680"/>
      <c r="AZ286" s="680"/>
      <c r="BA286" s="680"/>
      <c r="BB286" s="680"/>
      <c r="BC286" s="680"/>
      <c r="BD286" s="680"/>
      <c r="BE286" s="680"/>
      <c r="BF286" s="680"/>
      <c r="BG286" s="680"/>
      <c r="BH286" s="680"/>
      <c r="BI286" s="680"/>
      <c r="BJ286" s="680"/>
      <c r="BK286" s="674"/>
      <c r="BL286" s="674"/>
      <c r="BM286" s="674"/>
      <c r="BN286" s="680"/>
      <c r="BO286" s="680"/>
      <c r="BP286" s="680"/>
      <c r="BQ286" s="680"/>
      <c r="BR286" s="680"/>
      <c r="BS286" s="680"/>
      <c r="BT286" s="680"/>
      <c r="BU286" s="680"/>
      <c r="BV286" s="680"/>
      <c r="BW286" s="680"/>
    </row>
    <row r="287" spans="1:75" ht="13.5" customHeight="1">
      <c r="A287" s="696"/>
      <c r="B287" s="17" t="s">
        <v>73</v>
      </c>
      <c r="C287" s="708"/>
      <c r="D287" s="707"/>
      <c r="E287" s="716"/>
      <c r="F287" s="707"/>
      <c r="G287" s="716"/>
      <c r="H287" s="707"/>
      <c r="I287" s="716"/>
      <c r="J287" s="707"/>
      <c r="K287" s="689"/>
      <c r="L287" s="717"/>
      <c r="M287" s="708"/>
      <c r="N287" s="707"/>
      <c r="O287" s="689"/>
      <c r="P287" s="707"/>
      <c r="Q287" s="689"/>
      <c r="R287" s="707"/>
      <c r="S287" s="689"/>
      <c r="T287" s="707"/>
      <c r="Z287" s="696"/>
      <c r="AA287" s="681"/>
      <c r="AB287" s="681"/>
      <c r="AC287" s="681"/>
      <c r="AD287" s="681"/>
      <c r="AE287" s="681"/>
      <c r="AF287" s="681"/>
      <c r="AG287" s="681"/>
      <c r="AH287" s="681"/>
      <c r="AI287" s="681"/>
      <c r="AJ287" s="681"/>
      <c r="AK287" s="681"/>
      <c r="AL287" s="681"/>
      <c r="AM287" s="681"/>
      <c r="AN287" s="681"/>
      <c r="AO287" s="681"/>
      <c r="AP287" s="681"/>
      <c r="AQ287" s="681"/>
      <c r="AR287" s="681"/>
      <c r="AS287" s="681"/>
      <c r="AT287" s="681"/>
      <c r="AU287" s="681"/>
      <c r="AV287" s="681"/>
      <c r="AW287" s="681"/>
      <c r="AX287" s="681"/>
      <c r="AY287" s="681"/>
      <c r="AZ287" s="681"/>
      <c r="BA287" s="681"/>
      <c r="BB287" s="681"/>
      <c r="BC287" s="681"/>
      <c r="BD287" s="681"/>
      <c r="BE287" s="681"/>
      <c r="BF287" s="681"/>
      <c r="BG287" s="681"/>
      <c r="BH287" s="681"/>
      <c r="BI287" s="681"/>
      <c r="BJ287" s="681"/>
      <c r="BK287" s="675"/>
      <c r="BL287" s="675"/>
      <c r="BM287" s="675"/>
      <c r="BN287" s="681"/>
      <c r="BO287" s="681"/>
      <c r="BP287" s="681"/>
      <c r="BQ287" s="681"/>
      <c r="BR287" s="681"/>
      <c r="BS287" s="681"/>
      <c r="BT287" s="681"/>
      <c r="BU287" s="681"/>
      <c r="BV287" s="681"/>
      <c r="BW287" s="681"/>
    </row>
    <row r="288" spans="1:75" ht="13.5" customHeight="1">
      <c r="A288" s="696"/>
      <c r="B288" s="17" t="s">
        <v>60</v>
      </c>
      <c r="C288" s="708"/>
      <c r="D288" s="707"/>
      <c r="E288" s="716"/>
      <c r="F288" s="707"/>
      <c r="G288" s="716"/>
      <c r="H288" s="707"/>
      <c r="I288" s="716"/>
      <c r="J288" s="707"/>
      <c r="K288" s="689"/>
      <c r="L288" s="717"/>
      <c r="M288" s="708"/>
      <c r="N288" s="707"/>
      <c r="O288" s="689"/>
      <c r="P288" s="707"/>
      <c r="Q288" s="689"/>
      <c r="R288" s="707"/>
      <c r="S288" s="689"/>
      <c r="T288" s="707"/>
      <c r="Z288" s="696"/>
      <c r="AA288" s="681"/>
      <c r="AB288" s="681"/>
      <c r="AC288" s="681"/>
      <c r="AD288" s="681"/>
      <c r="AE288" s="681"/>
      <c r="AF288" s="681"/>
      <c r="AG288" s="681"/>
      <c r="AH288" s="681"/>
      <c r="AI288" s="681"/>
      <c r="AJ288" s="681"/>
      <c r="AK288" s="681"/>
      <c r="AL288" s="681"/>
      <c r="AM288" s="681"/>
      <c r="AN288" s="681"/>
      <c r="AO288" s="681"/>
      <c r="AP288" s="681"/>
      <c r="AQ288" s="681"/>
      <c r="AR288" s="681"/>
      <c r="AS288" s="681"/>
      <c r="AT288" s="681"/>
      <c r="AU288" s="681"/>
      <c r="AV288" s="681"/>
      <c r="AW288" s="681"/>
      <c r="AX288" s="681"/>
      <c r="AY288" s="681"/>
      <c r="AZ288" s="681"/>
      <c r="BA288" s="681"/>
      <c r="BB288" s="681"/>
      <c r="BC288" s="681"/>
      <c r="BD288" s="681"/>
      <c r="BE288" s="681"/>
      <c r="BF288" s="681"/>
      <c r="BG288" s="681"/>
      <c r="BH288" s="681"/>
      <c r="BI288" s="681"/>
      <c r="BJ288" s="681"/>
      <c r="BK288" s="675"/>
      <c r="BL288" s="675"/>
      <c r="BM288" s="675"/>
      <c r="BN288" s="681"/>
      <c r="BO288" s="681"/>
      <c r="BP288" s="681"/>
      <c r="BQ288" s="681"/>
      <c r="BR288" s="681"/>
      <c r="BS288" s="681"/>
      <c r="BT288" s="681"/>
      <c r="BU288" s="681"/>
      <c r="BV288" s="681"/>
      <c r="BW288" s="681"/>
    </row>
    <row r="289" spans="1:75" ht="13.5" customHeight="1">
      <c r="A289" s="697"/>
      <c r="B289" s="18" t="s">
        <v>62</v>
      </c>
      <c r="C289" s="714"/>
      <c r="D289" s="711"/>
      <c r="E289" s="715"/>
      <c r="F289" s="711"/>
      <c r="G289" s="715"/>
      <c r="H289" s="711"/>
      <c r="I289" s="715"/>
      <c r="J289" s="711"/>
      <c r="K289" s="710"/>
      <c r="L289" s="710"/>
      <c r="M289" s="714"/>
      <c r="N289" s="711"/>
      <c r="O289" s="710"/>
      <c r="P289" s="711"/>
      <c r="Q289" s="710"/>
      <c r="R289" s="711"/>
      <c r="S289" s="710"/>
      <c r="T289" s="711"/>
      <c r="Z289" s="697"/>
      <c r="AA289" s="682"/>
      <c r="AB289" s="682"/>
      <c r="AC289" s="682"/>
      <c r="AD289" s="682"/>
      <c r="AE289" s="682"/>
      <c r="AF289" s="682"/>
      <c r="AG289" s="682"/>
      <c r="AH289" s="682"/>
      <c r="AI289" s="682"/>
      <c r="AJ289" s="682"/>
      <c r="AK289" s="682"/>
      <c r="AL289" s="682"/>
      <c r="AM289" s="682"/>
      <c r="AN289" s="682"/>
      <c r="AO289" s="682"/>
      <c r="AP289" s="682"/>
      <c r="AQ289" s="682"/>
      <c r="AR289" s="682"/>
      <c r="AS289" s="682"/>
      <c r="AT289" s="682"/>
      <c r="AU289" s="682"/>
      <c r="AV289" s="682"/>
      <c r="AW289" s="682"/>
      <c r="AX289" s="682"/>
      <c r="AY289" s="682"/>
      <c r="AZ289" s="682"/>
      <c r="BA289" s="682"/>
      <c r="BB289" s="682"/>
      <c r="BC289" s="682"/>
      <c r="BD289" s="682"/>
      <c r="BE289" s="682"/>
      <c r="BF289" s="682"/>
      <c r="BG289" s="682"/>
      <c r="BH289" s="682"/>
      <c r="BI289" s="682"/>
      <c r="BJ289" s="682"/>
      <c r="BK289" s="676"/>
      <c r="BL289" s="676"/>
      <c r="BM289" s="676"/>
      <c r="BN289" s="682"/>
      <c r="BO289" s="682"/>
      <c r="BP289" s="682"/>
      <c r="BQ289" s="682"/>
      <c r="BR289" s="682"/>
      <c r="BS289" s="682"/>
      <c r="BT289" s="682"/>
      <c r="BU289" s="682"/>
      <c r="BV289" s="682"/>
      <c r="BW289" s="682"/>
    </row>
    <row r="290" spans="1:75" ht="13.5" customHeight="1">
      <c r="A290" s="696" t="s">
        <v>74</v>
      </c>
      <c r="B290" s="15" t="s">
        <v>55</v>
      </c>
      <c r="C290" s="692" t="str">
        <f>VLOOKUP($C277,'2025年度(1年後期)'!$B$5:$N$207,COLUMN('2025年度(1年後期)'!$G$5),0)&amp;""</f>
        <v/>
      </c>
      <c r="D290" s="693"/>
      <c r="E290" s="698" t="str">
        <f>VLOOKUP($C277,'2025年度(2年後期)'!$B$5:$N$207,COLUMN('2025年度(2年後期)'!$G$5),0)&amp;""</f>
        <v/>
      </c>
      <c r="F290" s="693"/>
      <c r="G290" s="698" t="str">
        <f>VLOOKUP($C277,'2025年度(3年後期)'!$B$5:$N$207,COLUMN('2025年度(3年後期)'!$G$5),0)&amp;""</f>
        <v/>
      </c>
      <c r="H290" s="693"/>
      <c r="I290" s="698" t="str">
        <f>VLOOKUP($C277,'2025年度(4年後期)'!$B$5:$N$206,COLUMN('2025年度(4年後期)'!$G$5),0)&amp;""</f>
        <v/>
      </c>
      <c r="J290" s="693"/>
      <c r="K290" s="694" t="str">
        <f>VLOOKUP($C277,'2025年度(助産後期)'!$B$5:$N$207,COLUMN('2025年度(助産後期)'!$G$5),0)&amp;""</f>
        <v/>
      </c>
      <c r="L290" s="694"/>
      <c r="M290" s="692" t="str">
        <f>VLOOKUP($C277,'2025年度(M1後期)'!$B$5:$N$207,COLUMN('2025年度(M1後期)'!$G$5),0)&amp;""</f>
        <v/>
      </c>
      <c r="N290" s="693"/>
      <c r="O290" s="694" t="str">
        <f>VLOOKUP($C277,'2025年度(M2後期)'!$B$5:$N$207,COLUMN('2025年度(M2後期)'!$G$5),0)&amp;""</f>
        <v/>
      </c>
      <c r="P290" s="693"/>
      <c r="Q290" s="694" t="str">
        <f>VLOOKUP($C277,'2025年度(D1後期)'!$B$5:$N$207,COLUMN('2025年度(D1後期)'!$G$5),0)&amp;""</f>
        <v/>
      </c>
      <c r="R290" s="693"/>
      <c r="S290" s="694" t="str">
        <f>VLOOKUP($C277,'2025年度(D23後期)'!$B$5:$N$207,COLUMN('2025年度(D23後期)'!$G$5),0)&amp;""</f>
        <v/>
      </c>
      <c r="T290" s="693"/>
      <c r="Z290" s="696" t="str">
        <f>A290</f>
        <v>３時限（13：30～15：00）</v>
      </c>
      <c r="AA290" s="680"/>
      <c r="AB290" s="680"/>
      <c r="AC290" s="680"/>
      <c r="AD290" s="680"/>
      <c r="AE290" s="680"/>
      <c r="AF290" s="680"/>
      <c r="AG290" s="680"/>
      <c r="AH290" s="680"/>
      <c r="AI290" s="680"/>
      <c r="AJ290" s="680"/>
      <c r="AK290" s="680"/>
      <c r="AL290" s="680"/>
      <c r="AM290" s="680"/>
      <c r="AN290" s="680"/>
      <c r="AO290" s="680"/>
      <c r="AP290" s="680"/>
      <c r="AQ290" s="680"/>
      <c r="AR290" s="680"/>
      <c r="AS290" s="680"/>
      <c r="AT290" s="680"/>
      <c r="AU290" s="680"/>
      <c r="AV290" s="680"/>
      <c r="AW290" s="680"/>
      <c r="AX290" s="680"/>
      <c r="AY290" s="680"/>
      <c r="AZ290" s="680"/>
      <c r="BA290" s="680"/>
      <c r="BB290" s="680"/>
      <c r="BC290" s="680"/>
      <c r="BD290" s="680"/>
      <c r="BE290" s="680"/>
      <c r="BF290" s="680"/>
      <c r="BG290" s="680"/>
      <c r="BH290" s="680"/>
      <c r="BI290" s="680"/>
      <c r="BJ290" s="680"/>
      <c r="BK290" s="674"/>
      <c r="BL290" s="674"/>
      <c r="BM290" s="674"/>
      <c r="BN290" s="680"/>
      <c r="BO290" s="680"/>
      <c r="BP290" s="680"/>
      <c r="BQ290" s="680"/>
      <c r="BR290" s="680"/>
      <c r="BS290" s="680"/>
      <c r="BT290" s="680"/>
      <c r="BU290" s="680"/>
      <c r="BV290" s="680"/>
      <c r="BW290" s="680"/>
    </row>
    <row r="291" spans="1:75" ht="13.5" customHeight="1">
      <c r="A291" s="696"/>
      <c r="B291" s="15" t="s">
        <v>58</v>
      </c>
      <c r="C291" s="688" t="str">
        <f>IFERROR(VLOOKUP(C290,科目・教員!$A$2:$B$349,2,0),"")</f>
        <v/>
      </c>
      <c r="D291" s="689"/>
      <c r="E291" s="690" t="str">
        <f>IFERROR(VLOOKUP(E290,科目・教員!$A$2:$B$349,2,0),"")</f>
        <v/>
      </c>
      <c r="F291" s="689"/>
      <c r="G291" s="690" t="str">
        <f>IFERROR(VLOOKUP(G290,科目・教員!$A$2:$B$349,2,0),"")</f>
        <v/>
      </c>
      <c r="H291" s="689"/>
      <c r="I291" s="690" t="str">
        <f>IFERROR(VLOOKUP(I290,科目・教員!$A$2:$B$349,2,0),"")</f>
        <v/>
      </c>
      <c r="J291" s="689"/>
      <c r="K291" s="691" t="str">
        <f>IFERROR(VLOOKUP(K290,科目・教員!$A$2:$B$349,2,0),"")</f>
        <v/>
      </c>
      <c r="L291" s="691"/>
      <c r="M291" s="688" t="str">
        <f>IFERROR(VLOOKUP(M290,科目・教員!$A$2:$B$349,2,0),"")</f>
        <v/>
      </c>
      <c r="N291" s="689"/>
      <c r="O291" s="691" t="str">
        <f>IFERROR(VLOOKUP(O290,科目・教員!$A$2:$B$349,2,0),"")</f>
        <v/>
      </c>
      <c r="P291" s="689"/>
      <c r="Q291" s="691" t="str">
        <f>IFERROR(VLOOKUP(Q290,科目・教員!$A$2:$B$349,2,0),"")</f>
        <v/>
      </c>
      <c r="R291" s="689"/>
      <c r="S291" s="691" t="str">
        <f>IFERROR(VLOOKUP(S290,科目・教員!$A$2:$B$349,2,0),"")</f>
        <v/>
      </c>
      <c r="T291" s="689"/>
      <c r="Z291" s="696"/>
      <c r="AA291" s="681"/>
      <c r="AB291" s="681"/>
      <c r="AC291" s="681"/>
      <c r="AD291" s="681"/>
      <c r="AE291" s="681"/>
      <c r="AF291" s="681"/>
      <c r="AG291" s="681"/>
      <c r="AH291" s="681"/>
      <c r="AI291" s="681"/>
      <c r="AJ291" s="681"/>
      <c r="AK291" s="681"/>
      <c r="AL291" s="681"/>
      <c r="AM291" s="681"/>
      <c r="AN291" s="681"/>
      <c r="AO291" s="681"/>
      <c r="AP291" s="681"/>
      <c r="AQ291" s="681"/>
      <c r="AR291" s="681"/>
      <c r="AS291" s="681"/>
      <c r="AT291" s="681"/>
      <c r="AU291" s="681"/>
      <c r="AV291" s="681"/>
      <c r="AW291" s="681"/>
      <c r="AX291" s="681"/>
      <c r="AY291" s="681"/>
      <c r="AZ291" s="681"/>
      <c r="BA291" s="681"/>
      <c r="BB291" s="681"/>
      <c r="BC291" s="681"/>
      <c r="BD291" s="681"/>
      <c r="BE291" s="681"/>
      <c r="BF291" s="681"/>
      <c r="BG291" s="681"/>
      <c r="BH291" s="681"/>
      <c r="BI291" s="681"/>
      <c r="BJ291" s="681"/>
      <c r="BK291" s="675"/>
      <c r="BL291" s="675"/>
      <c r="BM291" s="675"/>
      <c r="BN291" s="681"/>
      <c r="BO291" s="681"/>
      <c r="BP291" s="681"/>
      <c r="BQ291" s="681"/>
      <c r="BR291" s="681"/>
      <c r="BS291" s="681"/>
      <c r="BT291" s="681"/>
      <c r="BU291" s="681"/>
      <c r="BV291" s="681"/>
      <c r="BW291" s="681"/>
    </row>
    <row r="292" spans="1:75" ht="13.5" customHeight="1">
      <c r="A292" s="696"/>
      <c r="B292" s="15" t="s">
        <v>60</v>
      </c>
      <c r="C292" s="688" t="str">
        <f>VLOOKUP($C277,'2025年度(1年後期)'!$B$5:$N$207,COLUMN('2025年度(1年後期)'!$G$5)+1,0)&amp;""</f>
        <v/>
      </c>
      <c r="D292" s="689"/>
      <c r="E292" s="690" t="str">
        <f>VLOOKUP($C277,'2025年度(2年後期)'!$B$5:$N$207,COLUMN('2025年度(2年後期)'!$G$5)+1,0)&amp;""</f>
        <v/>
      </c>
      <c r="F292" s="689"/>
      <c r="G292" s="690" t="str">
        <f>VLOOKUP($C277,'2025年度(3年後期)'!$B$5:$N$207,COLUMN('2025年度(3年後期)'!$G$5)+1,0)&amp;""</f>
        <v/>
      </c>
      <c r="H292" s="689"/>
      <c r="I292" s="690" t="str">
        <f>VLOOKUP($C277,'2025年度(4年後期)'!$B$5:$N$206,COLUMN('2025年度(4年後期)'!$G$5)+1,0)&amp;""</f>
        <v/>
      </c>
      <c r="J292" s="689"/>
      <c r="K292" s="691" t="str">
        <f>VLOOKUP($C277,'2025年度(助産後期)'!$B$5:$N$207,COLUMN('2025年度(助産後期)'!$G$5)+1,0)&amp;""</f>
        <v/>
      </c>
      <c r="L292" s="691"/>
      <c r="M292" s="688" t="str">
        <f>VLOOKUP($C277,'2025年度(M1後期)'!$B$5:$N$207,COLUMN('2025年度(M1後期)'!$G$5)+1,0)&amp;""</f>
        <v/>
      </c>
      <c r="N292" s="689"/>
      <c r="O292" s="691" t="str">
        <f>VLOOKUP($C277,'2025年度(M2後期)'!$B$5:$N$207,COLUMN('2025年度(M2後期)'!$G$5)+1,0)&amp;""</f>
        <v/>
      </c>
      <c r="P292" s="689"/>
      <c r="Q292" s="691" t="str">
        <f>VLOOKUP($C277,'2025年度(D1後期)'!$B$5:$N$207,COLUMN('2025年度(D1後期)'!$G$5)+1,0)&amp;""</f>
        <v/>
      </c>
      <c r="R292" s="689"/>
      <c r="S292" s="691" t="str">
        <f>VLOOKUP($C277,'2025年度(D23後期)'!$B$5:$N$207,COLUMN('2025年度(D23後期)'!$G$5)+1,0)&amp;""</f>
        <v/>
      </c>
      <c r="T292" s="689"/>
      <c r="Z292" s="696"/>
      <c r="AA292" s="681"/>
      <c r="AB292" s="681"/>
      <c r="AC292" s="681"/>
      <c r="AD292" s="681"/>
      <c r="AE292" s="681"/>
      <c r="AF292" s="681"/>
      <c r="AG292" s="681"/>
      <c r="AH292" s="681"/>
      <c r="AI292" s="681"/>
      <c r="AJ292" s="681"/>
      <c r="AK292" s="681"/>
      <c r="AL292" s="681"/>
      <c r="AM292" s="681"/>
      <c r="AN292" s="681"/>
      <c r="AO292" s="681"/>
      <c r="AP292" s="681"/>
      <c r="AQ292" s="681"/>
      <c r="AR292" s="681"/>
      <c r="AS292" s="681"/>
      <c r="AT292" s="681"/>
      <c r="AU292" s="681"/>
      <c r="AV292" s="681"/>
      <c r="AW292" s="681"/>
      <c r="AX292" s="681"/>
      <c r="AY292" s="681"/>
      <c r="AZ292" s="681"/>
      <c r="BA292" s="681"/>
      <c r="BB292" s="681"/>
      <c r="BC292" s="681"/>
      <c r="BD292" s="681"/>
      <c r="BE292" s="681"/>
      <c r="BF292" s="681"/>
      <c r="BG292" s="681"/>
      <c r="BH292" s="681"/>
      <c r="BI292" s="681"/>
      <c r="BJ292" s="681"/>
      <c r="BK292" s="675"/>
      <c r="BL292" s="675"/>
      <c r="BM292" s="675"/>
      <c r="BN292" s="681"/>
      <c r="BO292" s="681"/>
      <c r="BP292" s="681"/>
      <c r="BQ292" s="681"/>
      <c r="BR292" s="681"/>
      <c r="BS292" s="681"/>
      <c r="BT292" s="681"/>
      <c r="BU292" s="681"/>
      <c r="BV292" s="681"/>
      <c r="BW292" s="681"/>
    </row>
    <row r="293" spans="1:75" ht="13.5" customHeight="1">
      <c r="A293" s="712"/>
      <c r="B293" s="16" t="s">
        <v>62</v>
      </c>
      <c r="C293" s="687"/>
      <c r="D293" s="685"/>
      <c r="E293" s="684"/>
      <c r="F293" s="685"/>
      <c r="G293" s="684"/>
      <c r="H293" s="685"/>
      <c r="I293" s="684"/>
      <c r="J293" s="685"/>
      <c r="K293" s="686"/>
      <c r="L293" s="686"/>
      <c r="M293" s="687"/>
      <c r="N293" s="685"/>
      <c r="O293" s="686"/>
      <c r="P293" s="685"/>
      <c r="Q293" s="686"/>
      <c r="R293" s="685"/>
      <c r="S293" s="686"/>
      <c r="T293" s="685"/>
      <c r="Z293" s="697"/>
      <c r="AA293" s="682"/>
      <c r="AB293" s="682"/>
      <c r="AC293" s="682"/>
      <c r="AD293" s="682"/>
      <c r="AE293" s="682"/>
      <c r="AF293" s="682"/>
      <c r="AG293" s="682"/>
      <c r="AH293" s="682"/>
      <c r="AI293" s="682"/>
      <c r="AJ293" s="682"/>
      <c r="AK293" s="682"/>
      <c r="AL293" s="682"/>
      <c r="AM293" s="682"/>
      <c r="AN293" s="682"/>
      <c r="AO293" s="682"/>
      <c r="AP293" s="682"/>
      <c r="AQ293" s="682"/>
      <c r="AR293" s="682"/>
      <c r="AS293" s="682"/>
      <c r="AT293" s="682"/>
      <c r="AU293" s="682"/>
      <c r="AV293" s="682"/>
      <c r="AW293" s="682"/>
      <c r="AX293" s="682"/>
      <c r="AY293" s="682"/>
      <c r="AZ293" s="682"/>
      <c r="BA293" s="682"/>
      <c r="BB293" s="682"/>
      <c r="BC293" s="682"/>
      <c r="BD293" s="682"/>
      <c r="BE293" s="682"/>
      <c r="BF293" s="682"/>
      <c r="BG293" s="682"/>
      <c r="BH293" s="682"/>
      <c r="BI293" s="682"/>
      <c r="BJ293" s="682"/>
      <c r="BK293" s="676"/>
      <c r="BL293" s="676"/>
      <c r="BM293" s="676"/>
      <c r="BN293" s="682"/>
      <c r="BO293" s="682"/>
      <c r="BP293" s="682"/>
      <c r="BQ293" s="682"/>
      <c r="BR293" s="682"/>
      <c r="BS293" s="682"/>
      <c r="BT293" s="682"/>
      <c r="BU293" s="682"/>
      <c r="BV293" s="682"/>
      <c r="BW293" s="682"/>
    </row>
    <row r="294" spans="1:75" ht="13.5" customHeight="1">
      <c r="A294" s="696" t="s">
        <v>80</v>
      </c>
      <c r="B294" s="15" t="s">
        <v>55</v>
      </c>
      <c r="C294" s="692" t="str">
        <f>VLOOKUP($C277,'2025年度(1年後期)'!$B$5:$N$207,COLUMN('2025年度(1年後期)'!$I$5),0)&amp;""</f>
        <v/>
      </c>
      <c r="D294" s="693"/>
      <c r="E294" s="698" t="str">
        <f>VLOOKUP($C277,'2025年度(2年後期)'!$B$5:$N$207,COLUMN('2025年度(2年後期)'!$I$5),0)&amp;""</f>
        <v/>
      </c>
      <c r="F294" s="693"/>
      <c r="G294" s="698" t="str">
        <f>VLOOKUP($C277,'2025年度(3年後期)'!$B$5:$N$207,COLUMN('2025年度(3年後期)'!$I$5),0)&amp;""</f>
        <v/>
      </c>
      <c r="H294" s="693"/>
      <c r="I294" s="698" t="str">
        <f>VLOOKUP($C277,'2025年度(4年後期)'!$B$5:$N$206,COLUMN('2025年度(4年後期)'!$I$5),0)&amp;""</f>
        <v/>
      </c>
      <c r="J294" s="693"/>
      <c r="K294" s="694" t="str">
        <f>VLOOKUP($C277,'2025年度(助産後期)'!$B$5:$N$207,COLUMN('2025年度(助産後期)'!$I$5),0)&amp;""</f>
        <v/>
      </c>
      <c r="L294" s="694"/>
      <c r="M294" s="692" t="str">
        <f>VLOOKUP($C277,'2025年度(M1後期)'!$B$5:$N$207,COLUMN('2025年度(M1後期)'!$I$5),0)&amp;""</f>
        <v/>
      </c>
      <c r="N294" s="693"/>
      <c r="O294" s="694" t="str">
        <f>VLOOKUP($C277,'2025年度(M2後期)'!$B$5:$N$207,COLUMN('2025年度(M2後期)'!$I$5),0)&amp;""</f>
        <v/>
      </c>
      <c r="P294" s="693"/>
      <c r="Q294" s="694" t="str">
        <f>VLOOKUP($C277,'2025年度(D1後期)'!$B$5:$N$207,COLUMN('2025年度(D1後期)'!$I$5),0)&amp;""</f>
        <v/>
      </c>
      <c r="R294" s="693"/>
      <c r="S294" s="694" t="str">
        <f>VLOOKUP($C277,'2025年度(D23後期)'!$B$5:$N$207,COLUMN('2025年度(D23後期)'!$I$5),0)&amp;""</f>
        <v/>
      </c>
      <c r="T294" s="693"/>
      <c r="Z294" s="696" t="str">
        <f>A294</f>
        <v>４時限（15：10～16：40）</v>
      </c>
      <c r="AA294" s="680"/>
      <c r="AB294" s="680"/>
      <c r="AC294" s="680"/>
      <c r="AD294" s="680"/>
      <c r="AE294" s="680"/>
      <c r="AF294" s="680"/>
      <c r="AG294" s="680"/>
      <c r="AH294" s="680"/>
      <c r="AI294" s="680"/>
      <c r="AJ294" s="680"/>
      <c r="AK294" s="680"/>
      <c r="AL294" s="680"/>
      <c r="AM294" s="680"/>
      <c r="AN294" s="680"/>
      <c r="AO294" s="680"/>
      <c r="AP294" s="680"/>
      <c r="AQ294" s="680"/>
      <c r="AR294" s="680"/>
      <c r="AS294" s="680"/>
      <c r="AT294" s="680"/>
      <c r="AU294" s="680"/>
      <c r="AV294" s="680"/>
      <c r="AW294" s="680"/>
      <c r="AX294" s="680"/>
      <c r="AY294" s="680"/>
      <c r="AZ294" s="680"/>
      <c r="BA294" s="680"/>
      <c r="BB294" s="680"/>
      <c r="BC294" s="680"/>
      <c r="BD294" s="680"/>
      <c r="BE294" s="680"/>
      <c r="BF294" s="680"/>
      <c r="BG294" s="680"/>
      <c r="BH294" s="680"/>
      <c r="BI294" s="680"/>
      <c r="BJ294" s="680"/>
      <c r="BK294" s="674"/>
      <c r="BL294" s="674"/>
      <c r="BM294" s="674"/>
      <c r="BN294" s="680"/>
      <c r="BO294" s="680"/>
      <c r="BP294" s="680"/>
      <c r="BQ294" s="680"/>
      <c r="BR294" s="680"/>
      <c r="BS294" s="680"/>
      <c r="BT294" s="680"/>
      <c r="BU294" s="680"/>
      <c r="BV294" s="680"/>
      <c r="BW294" s="680"/>
    </row>
    <row r="295" spans="1:75" ht="13.5" customHeight="1">
      <c r="A295" s="696"/>
      <c r="B295" s="15" t="s">
        <v>58</v>
      </c>
      <c r="C295" s="688" t="str">
        <f>IFERROR(VLOOKUP(C294,科目・教員!$A$2:$B$349,2,0),"")</f>
        <v/>
      </c>
      <c r="D295" s="689"/>
      <c r="E295" s="690" t="str">
        <f>IFERROR(VLOOKUP(E294,科目・教員!$A$2:$B$349,2,0),"")</f>
        <v/>
      </c>
      <c r="F295" s="689"/>
      <c r="G295" s="690" t="str">
        <f>IFERROR(VLOOKUP(G294,科目・教員!$A$2:$B$349,2,0),"")</f>
        <v/>
      </c>
      <c r="H295" s="689"/>
      <c r="I295" s="690" t="str">
        <f>IFERROR(VLOOKUP(I294,科目・教員!$A$2:$B$349,2,0),"")</f>
        <v/>
      </c>
      <c r="J295" s="689"/>
      <c r="K295" s="691" t="str">
        <f>IFERROR(VLOOKUP(K294,科目・教員!$A$2:$B$349,2,0),"")</f>
        <v/>
      </c>
      <c r="L295" s="691"/>
      <c r="M295" s="688" t="str">
        <f>IFERROR(VLOOKUP(M294,科目・教員!$A$2:$B$349,2,0),"")</f>
        <v/>
      </c>
      <c r="N295" s="689"/>
      <c r="O295" s="691" t="str">
        <f>IFERROR(VLOOKUP(O294,科目・教員!$A$2:$B$349,2,0),"")</f>
        <v/>
      </c>
      <c r="P295" s="689"/>
      <c r="Q295" s="691" t="str">
        <f>IFERROR(VLOOKUP(Q294,科目・教員!$A$2:$B$349,2,0),"")</f>
        <v/>
      </c>
      <c r="R295" s="689"/>
      <c r="S295" s="691" t="str">
        <f>IFERROR(VLOOKUP(S294,科目・教員!$A$2:$B$349,2,0),"")</f>
        <v/>
      </c>
      <c r="T295" s="689"/>
      <c r="Z295" s="696"/>
      <c r="AA295" s="681"/>
      <c r="AB295" s="681"/>
      <c r="AC295" s="681"/>
      <c r="AD295" s="681"/>
      <c r="AE295" s="681"/>
      <c r="AF295" s="681"/>
      <c r="AG295" s="681"/>
      <c r="AH295" s="681"/>
      <c r="AI295" s="681"/>
      <c r="AJ295" s="681"/>
      <c r="AK295" s="681"/>
      <c r="AL295" s="681"/>
      <c r="AM295" s="681"/>
      <c r="AN295" s="681"/>
      <c r="AO295" s="681"/>
      <c r="AP295" s="681"/>
      <c r="AQ295" s="681"/>
      <c r="AR295" s="681"/>
      <c r="AS295" s="681"/>
      <c r="AT295" s="681"/>
      <c r="AU295" s="681"/>
      <c r="AV295" s="681"/>
      <c r="AW295" s="681"/>
      <c r="AX295" s="681"/>
      <c r="AY295" s="681"/>
      <c r="AZ295" s="681"/>
      <c r="BA295" s="681"/>
      <c r="BB295" s="681"/>
      <c r="BC295" s="681"/>
      <c r="BD295" s="681"/>
      <c r="BE295" s="681"/>
      <c r="BF295" s="681"/>
      <c r="BG295" s="681"/>
      <c r="BH295" s="681"/>
      <c r="BI295" s="681"/>
      <c r="BJ295" s="681"/>
      <c r="BK295" s="675"/>
      <c r="BL295" s="675"/>
      <c r="BM295" s="675"/>
      <c r="BN295" s="681"/>
      <c r="BO295" s="681"/>
      <c r="BP295" s="681"/>
      <c r="BQ295" s="681"/>
      <c r="BR295" s="681"/>
      <c r="BS295" s="681"/>
      <c r="BT295" s="681"/>
      <c r="BU295" s="681"/>
      <c r="BV295" s="681"/>
      <c r="BW295" s="681"/>
    </row>
    <row r="296" spans="1:75" ht="13.5" customHeight="1">
      <c r="A296" s="696"/>
      <c r="B296" s="15" t="s">
        <v>60</v>
      </c>
      <c r="C296" s="688" t="str">
        <f>VLOOKUP($C277,'2025年度(1年後期)'!$B$5:$N$207,COLUMN('2025年度(1年後期)'!$I$5)+1,0)&amp;""</f>
        <v/>
      </c>
      <c r="D296" s="689"/>
      <c r="E296" s="690" t="str">
        <f>VLOOKUP($C277,'2025年度(2年後期)'!$B$5:$N$207,COLUMN('2025年度(2年後期)'!$I$5)+1,0)&amp;""</f>
        <v/>
      </c>
      <c r="F296" s="689"/>
      <c r="G296" s="690" t="str">
        <f>VLOOKUP($C277,'2025年度(3年後期)'!$B$5:$N$207,COLUMN('2025年度(3年後期)'!$I$5)+1,0)&amp;""</f>
        <v/>
      </c>
      <c r="H296" s="689"/>
      <c r="I296" s="690" t="str">
        <f>VLOOKUP($C277,'2025年度(4年後期)'!$B$5:$N$206,COLUMN('2025年度(4年後期)'!$I$5)+1,0)&amp;""</f>
        <v/>
      </c>
      <c r="J296" s="689"/>
      <c r="K296" s="691" t="str">
        <f>VLOOKUP($C277,'2025年度(助産後期)'!$B$5:$N$207,COLUMN('2025年度(助産後期)'!$I$5)+1,0)&amp;""</f>
        <v/>
      </c>
      <c r="L296" s="691"/>
      <c r="M296" s="688" t="str">
        <f>VLOOKUP($C277,'2025年度(M1後期)'!$B$5:$N$207,COLUMN('2025年度(M1後期)'!$I$5)+1,0)&amp;""</f>
        <v/>
      </c>
      <c r="N296" s="689"/>
      <c r="O296" s="691" t="str">
        <f>VLOOKUP($C277,'2025年度(M2後期)'!$B$5:$N$207,COLUMN('2025年度(M2後期)'!$I$5)+1,0)&amp;""</f>
        <v/>
      </c>
      <c r="P296" s="689"/>
      <c r="Q296" s="691" t="str">
        <f>VLOOKUP($C277,'2025年度(D1後期)'!$B$5:$N$207,COLUMN('2025年度(D1後期)'!$I$5)+1,0)&amp;""</f>
        <v/>
      </c>
      <c r="R296" s="689"/>
      <c r="S296" s="691" t="str">
        <f>VLOOKUP($C277,'2025年度(D23後期)'!$B$5:$N$207,COLUMN('2025年度(D23後期)'!$I$5)+1,0)&amp;""</f>
        <v/>
      </c>
      <c r="T296" s="689"/>
      <c r="Z296" s="696"/>
      <c r="AA296" s="681"/>
      <c r="AB296" s="681"/>
      <c r="AC296" s="681"/>
      <c r="AD296" s="681"/>
      <c r="AE296" s="681"/>
      <c r="AF296" s="681"/>
      <c r="AG296" s="681"/>
      <c r="AH296" s="681"/>
      <c r="AI296" s="681"/>
      <c r="AJ296" s="681"/>
      <c r="AK296" s="681"/>
      <c r="AL296" s="681"/>
      <c r="AM296" s="681"/>
      <c r="AN296" s="681"/>
      <c r="AO296" s="681"/>
      <c r="AP296" s="681"/>
      <c r="AQ296" s="681"/>
      <c r="AR296" s="681"/>
      <c r="AS296" s="681"/>
      <c r="AT296" s="681"/>
      <c r="AU296" s="681"/>
      <c r="AV296" s="681"/>
      <c r="AW296" s="681"/>
      <c r="AX296" s="681"/>
      <c r="AY296" s="681"/>
      <c r="AZ296" s="681"/>
      <c r="BA296" s="681"/>
      <c r="BB296" s="681"/>
      <c r="BC296" s="681"/>
      <c r="BD296" s="681"/>
      <c r="BE296" s="681"/>
      <c r="BF296" s="681"/>
      <c r="BG296" s="681"/>
      <c r="BH296" s="681"/>
      <c r="BI296" s="681"/>
      <c r="BJ296" s="681"/>
      <c r="BK296" s="675"/>
      <c r="BL296" s="675"/>
      <c r="BM296" s="675"/>
      <c r="BN296" s="681"/>
      <c r="BO296" s="681"/>
      <c r="BP296" s="681"/>
      <c r="BQ296" s="681"/>
      <c r="BR296" s="681"/>
      <c r="BS296" s="681"/>
      <c r="BT296" s="681"/>
      <c r="BU296" s="681"/>
      <c r="BV296" s="681"/>
      <c r="BW296" s="681"/>
    </row>
    <row r="297" spans="1:75" ht="13.5" customHeight="1">
      <c r="A297" s="697"/>
      <c r="B297" s="16" t="s">
        <v>62</v>
      </c>
      <c r="C297" s="687"/>
      <c r="D297" s="685"/>
      <c r="E297" s="684"/>
      <c r="F297" s="685"/>
      <c r="G297" s="684"/>
      <c r="H297" s="685"/>
      <c r="I297" s="684"/>
      <c r="J297" s="685"/>
      <c r="K297" s="686"/>
      <c r="L297" s="686"/>
      <c r="M297" s="687"/>
      <c r="N297" s="685"/>
      <c r="O297" s="686"/>
      <c r="P297" s="685"/>
      <c r="Q297" s="686"/>
      <c r="R297" s="685"/>
      <c r="S297" s="686"/>
      <c r="T297" s="685"/>
      <c r="Z297" s="697"/>
      <c r="AA297" s="682"/>
      <c r="AB297" s="682"/>
      <c r="AC297" s="682"/>
      <c r="AD297" s="682"/>
      <c r="AE297" s="682"/>
      <c r="AF297" s="682"/>
      <c r="AG297" s="682"/>
      <c r="AH297" s="682"/>
      <c r="AI297" s="682"/>
      <c r="AJ297" s="682"/>
      <c r="AK297" s="682"/>
      <c r="AL297" s="682"/>
      <c r="AM297" s="682"/>
      <c r="AN297" s="682"/>
      <c r="AO297" s="682"/>
      <c r="AP297" s="682"/>
      <c r="AQ297" s="682"/>
      <c r="AR297" s="682"/>
      <c r="AS297" s="682"/>
      <c r="AT297" s="682"/>
      <c r="AU297" s="682"/>
      <c r="AV297" s="682"/>
      <c r="AW297" s="682"/>
      <c r="AX297" s="682"/>
      <c r="AY297" s="682"/>
      <c r="AZ297" s="682"/>
      <c r="BA297" s="682"/>
      <c r="BB297" s="682"/>
      <c r="BC297" s="682"/>
      <c r="BD297" s="682"/>
      <c r="BE297" s="682"/>
      <c r="BF297" s="682"/>
      <c r="BG297" s="682"/>
      <c r="BH297" s="682"/>
      <c r="BI297" s="682"/>
      <c r="BJ297" s="682"/>
      <c r="BK297" s="676"/>
      <c r="BL297" s="676"/>
      <c r="BM297" s="676"/>
      <c r="BN297" s="682"/>
      <c r="BO297" s="682"/>
      <c r="BP297" s="682"/>
      <c r="BQ297" s="682"/>
      <c r="BR297" s="682"/>
      <c r="BS297" s="682"/>
      <c r="BT297" s="682"/>
      <c r="BU297" s="682"/>
      <c r="BV297" s="682"/>
      <c r="BW297" s="682"/>
    </row>
    <row r="298" spans="1:75" ht="13.5" customHeight="1">
      <c r="A298" s="696" t="s">
        <v>87</v>
      </c>
      <c r="B298" s="15" t="s">
        <v>55</v>
      </c>
      <c r="C298" s="692" t="str">
        <f>VLOOKUP($C277,'2025年度(1年後期)'!$B$5:$N$207,COLUMN('2025年度(1年後期)'!$K$5),0)&amp;""</f>
        <v/>
      </c>
      <c r="D298" s="693"/>
      <c r="E298" s="698" t="str">
        <f>VLOOKUP($C277,'2025年度(2年後期)'!$B$5:$N$207,COLUMN('2025年度(2年後期)'!$K$5),0)&amp;""</f>
        <v/>
      </c>
      <c r="F298" s="693"/>
      <c r="G298" s="698" t="str">
        <f>VLOOKUP($C277,'2025年度(3年後期)'!$B$5:$N$207,COLUMN('2025年度(3年後期)'!$K$5),0)&amp;""</f>
        <v/>
      </c>
      <c r="H298" s="693"/>
      <c r="I298" s="698" t="str">
        <f>VLOOKUP($C277,'2025年度(4年後期)'!$B$5:$N$206,COLUMN('2025年度(4年後期)'!$K$5),0)&amp;""</f>
        <v/>
      </c>
      <c r="J298" s="693"/>
      <c r="K298" s="694" t="str">
        <f>VLOOKUP($C277,'2025年度(助産後期)'!$B$5:$N$207,COLUMN('2025年度(助産後期)'!$K$5),0)&amp;""</f>
        <v/>
      </c>
      <c r="L298" s="694"/>
      <c r="M298" s="692" t="str">
        <f>VLOOKUP($C277,'2025年度(M1後期)'!$B$5:$N$207,COLUMN('2025年度(M1後期)'!$K$5),0)&amp;""</f>
        <v/>
      </c>
      <c r="N298" s="693"/>
      <c r="O298" s="694" t="str">
        <f>VLOOKUP($C277,'2025年度(M2後期)'!$B$5:$N$207,COLUMN('2025年度(M2後期)'!$K$5),0)&amp;""</f>
        <v/>
      </c>
      <c r="P298" s="693"/>
      <c r="Q298" s="694" t="str">
        <f>VLOOKUP($C277,'2025年度(D1後期)'!$B$5:$N$207,COLUMN('2025年度(D1後期)'!$K$5),0)&amp;""</f>
        <v/>
      </c>
      <c r="R298" s="693"/>
      <c r="S298" s="694" t="str">
        <f>VLOOKUP($C277,'2025年度(D23後期)'!$B$5:$N$207,COLUMN('2025年度(D23後期)'!$K$5),0)&amp;""</f>
        <v/>
      </c>
      <c r="T298" s="693"/>
      <c r="Z298" s="696" t="str">
        <f>A298</f>
        <v>５時限（16：50～18：20）</v>
      </c>
      <c r="AA298" s="680"/>
      <c r="AB298" s="680"/>
      <c r="AC298" s="680"/>
      <c r="AD298" s="680"/>
      <c r="AE298" s="680"/>
      <c r="AF298" s="680"/>
      <c r="AG298" s="680"/>
      <c r="AH298" s="680"/>
      <c r="AI298" s="680"/>
      <c r="AJ298" s="680"/>
      <c r="AK298" s="680"/>
      <c r="AL298" s="680"/>
      <c r="AM298" s="680"/>
      <c r="AN298" s="680"/>
      <c r="AO298" s="680"/>
      <c r="AP298" s="680"/>
      <c r="AQ298" s="680"/>
      <c r="AR298" s="680"/>
      <c r="AS298" s="680"/>
      <c r="AT298" s="680"/>
      <c r="AU298" s="680"/>
      <c r="AV298" s="680"/>
      <c r="AW298" s="680"/>
      <c r="AX298" s="680"/>
      <c r="AY298" s="680"/>
      <c r="AZ298" s="680"/>
      <c r="BA298" s="680"/>
      <c r="BB298" s="680"/>
      <c r="BC298" s="680"/>
      <c r="BD298" s="680"/>
      <c r="BE298" s="680"/>
      <c r="BF298" s="680"/>
      <c r="BG298" s="680"/>
      <c r="BH298" s="680"/>
      <c r="BI298" s="680"/>
      <c r="BJ298" s="680"/>
      <c r="BK298" s="674"/>
      <c r="BL298" s="674"/>
      <c r="BM298" s="674"/>
      <c r="BN298" s="680"/>
      <c r="BO298" s="680"/>
      <c r="BP298" s="680"/>
      <c r="BQ298" s="680"/>
      <c r="BR298" s="680"/>
      <c r="BS298" s="680"/>
      <c r="BT298" s="680"/>
      <c r="BU298" s="680"/>
      <c r="BV298" s="680"/>
      <c r="BW298" s="680"/>
    </row>
    <row r="299" spans="1:75" ht="13.5" customHeight="1">
      <c r="A299" s="696"/>
      <c r="B299" s="15" t="s">
        <v>58</v>
      </c>
      <c r="C299" s="688" t="str">
        <f>IFERROR(VLOOKUP(C298,科目・教員!$A$2:$B$349,2,0),"")</f>
        <v/>
      </c>
      <c r="D299" s="689"/>
      <c r="E299" s="690" t="str">
        <f>IFERROR(VLOOKUP(E298,科目・教員!$A$2:$B$349,2,0),"")</f>
        <v/>
      </c>
      <c r="F299" s="689"/>
      <c r="G299" s="690" t="str">
        <f>IFERROR(VLOOKUP(G298,科目・教員!$A$2:$B$349,2,0),"")</f>
        <v/>
      </c>
      <c r="H299" s="689"/>
      <c r="I299" s="690" t="str">
        <f>IFERROR(VLOOKUP(I298,科目・教員!$A$2:$B$349,2,0),"")</f>
        <v/>
      </c>
      <c r="J299" s="689"/>
      <c r="K299" s="691" t="str">
        <f>IFERROR(VLOOKUP(K298,科目・教員!$A$2:$B$349,2,0),"")</f>
        <v/>
      </c>
      <c r="L299" s="691"/>
      <c r="M299" s="688" t="str">
        <f>IFERROR(VLOOKUP(M298,科目・教員!$A$2:$B$349,2,0),"")</f>
        <v/>
      </c>
      <c r="N299" s="689"/>
      <c r="O299" s="691" t="str">
        <f>IFERROR(VLOOKUP(O298,科目・教員!$A$2:$B$349,2,0),"")</f>
        <v/>
      </c>
      <c r="P299" s="689"/>
      <c r="Q299" s="691" t="str">
        <f>IFERROR(VLOOKUP(Q298,科目・教員!$A$2:$B$349,2,0),"")</f>
        <v/>
      </c>
      <c r="R299" s="689"/>
      <c r="S299" s="691" t="str">
        <f>IFERROR(VLOOKUP(S298,科目・教員!$A$2:$B$349,2,0),"")</f>
        <v/>
      </c>
      <c r="T299" s="689"/>
      <c r="Z299" s="696"/>
      <c r="AA299" s="681"/>
      <c r="AB299" s="681"/>
      <c r="AC299" s="681"/>
      <c r="AD299" s="681"/>
      <c r="AE299" s="681"/>
      <c r="AF299" s="681"/>
      <c r="AG299" s="681"/>
      <c r="AH299" s="681"/>
      <c r="AI299" s="681"/>
      <c r="AJ299" s="681"/>
      <c r="AK299" s="681"/>
      <c r="AL299" s="681"/>
      <c r="AM299" s="681"/>
      <c r="AN299" s="681"/>
      <c r="AO299" s="681"/>
      <c r="AP299" s="681"/>
      <c r="AQ299" s="681"/>
      <c r="AR299" s="681"/>
      <c r="AS299" s="681"/>
      <c r="AT299" s="681"/>
      <c r="AU299" s="681"/>
      <c r="AV299" s="681"/>
      <c r="AW299" s="681"/>
      <c r="AX299" s="681"/>
      <c r="AY299" s="681"/>
      <c r="AZ299" s="681"/>
      <c r="BA299" s="681"/>
      <c r="BB299" s="681"/>
      <c r="BC299" s="681"/>
      <c r="BD299" s="681"/>
      <c r="BE299" s="681"/>
      <c r="BF299" s="681"/>
      <c r="BG299" s="681"/>
      <c r="BH299" s="681"/>
      <c r="BI299" s="681"/>
      <c r="BJ299" s="681"/>
      <c r="BK299" s="675"/>
      <c r="BL299" s="675"/>
      <c r="BM299" s="675"/>
      <c r="BN299" s="681"/>
      <c r="BO299" s="681"/>
      <c r="BP299" s="681"/>
      <c r="BQ299" s="681"/>
      <c r="BR299" s="681"/>
      <c r="BS299" s="681"/>
      <c r="BT299" s="681"/>
      <c r="BU299" s="681"/>
      <c r="BV299" s="681"/>
      <c r="BW299" s="681"/>
    </row>
    <row r="300" spans="1:75" ht="13.5" customHeight="1">
      <c r="A300" s="696"/>
      <c r="B300" s="15" t="s">
        <v>60</v>
      </c>
      <c r="C300" s="688" t="str">
        <f>VLOOKUP($C277,'2025年度(1年後期)'!$B$5:$N$207,COLUMN('2025年度(1年後期)'!$K$5)+1,0)&amp;""</f>
        <v/>
      </c>
      <c r="D300" s="689"/>
      <c r="E300" s="690" t="str">
        <f>VLOOKUP($C277,'2025年度(2年後期)'!$B$5:$N$207,COLUMN('2025年度(2年後期)'!$K$5)+1,0)&amp;""</f>
        <v/>
      </c>
      <c r="F300" s="689"/>
      <c r="G300" s="690" t="str">
        <f>VLOOKUP($C277,'2025年度(3年後期)'!$B$5:$N$207,COLUMN('2025年度(3年後期)'!$K$5)+1,0)&amp;""</f>
        <v/>
      </c>
      <c r="H300" s="689"/>
      <c r="I300" s="690" t="str">
        <f>VLOOKUP($C277,'2025年度(4年後期)'!$B$5:$N$206,COLUMN('2025年度(4年後期)'!$K$5)+1,0)&amp;""</f>
        <v/>
      </c>
      <c r="J300" s="689"/>
      <c r="K300" s="691" t="str">
        <f>VLOOKUP($C277,'2025年度(助産後期)'!$B$5:$N$207,COLUMN('2025年度(助産後期)'!$K$5)+1,0)&amp;""</f>
        <v/>
      </c>
      <c r="L300" s="691"/>
      <c r="M300" s="688" t="str">
        <f>VLOOKUP($C277,'2025年度(M1後期)'!$B$5:$N$207,COLUMN('2025年度(M1後期)'!$K$5)+1,0)&amp;""</f>
        <v/>
      </c>
      <c r="N300" s="689"/>
      <c r="O300" s="691" t="str">
        <f>VLOOKUP($C277,'2025年度(M1後期)'!$B$5:$N$207,COLUMN('2025年度(M1後期)'!$K$5)+1,0)&amp;""</f>
        <v/>
      </c>
      <c r="P300" s="689"/>
      <c r="Q300" s="691" t="str">
        <f>VLOOKUP($C277,'2025年度(D1後期)'!$B$5:$N$207,COLUMN('2025年度(D1後期)'!$K$5)+1,0)&amp;""</f>
        <v/>
      </c>
      <c r="R300" s="689"/>
      <c r="S300" s="691" t="str">
        <f>VLOOKUP($C277,'2025年度(D23後期)'!$B$5:$N$207,COLUMN('2025年度(D23後期)'!$K$5)+1,0)&amp;""</f>
        <v/>
      </c>
      <c r="T300" s="689"/>
      <c r="Z300" s="696"/>
      <c r="AA300" s="681"/>
      <c r="AB300" s="681"/>
      <c r="AC300" s="681"/>
      <c r="AD300" s="681"/>
      <c r="AE300" s="681"/>
      <c r="AF300" s="681"/>
      <c r="AG300" s="681"/>
      <c r="AH300" s="681"/>
      <c r="AI300" s="681"/>
      <c r="AJ300" s="681"/>
      <c r="AK300" s="681"/>
      <c r="AL300" s="681"/>
      <c r="AM300" s="681"/>
      <c r="AN300" s="681"/>
      <c r="AO300" s="681"/>
      <c r="AP300" s="681"/>
      <c r="AQ300" s="681"/>
      <c r="AR300" s="681"/>
      <c r="AS300" s="681"/>
      <c r="AT300" s="681"/>
      <c r="AU300" s="681"/>
      <c r="AV300" s="681"/>
      <c r="AW300" s="681"/>
      <c r="AX300" s="681"/>
      <c r="AY300" s="681"/>
      <c r="AZ300" s="681"/>
      <c r="BA300" s="681"/>
      <c r="BB300" s="681"/>
      <c r="BC300" s="681"/>
      <c r="BD300" s="681"/>
      <c r="BE300" s="681"/>
      <c r="BF300" s="681"/>
      <c r="BG300" s="681"/>
      <c r="BH300" s="681"/>
      <c r="BI300" s="681"/>
      <c r="BJ300" s="681"/>
      <c r="BK300" s="675"/>
      <c r="BL300" s="675"/>
      <c r="BM300" s="675"/>
      <c r="BN300" s="681"/>
      <c r="BO300" s="681"/>
      <c r="BP300" s="681"/>
      <c r="BQ300" s="681"/>
      <c r="BR300" s="681"/>
      <c r="BS300" s="681"/>
      <c r="BT300" s="681"/>
      <c r="BU300" s="681"/>
      <c r="BV300" s="681"/>
      <c r="BW300" s="681"/>
    </row>
    <row r="301" spans="1:75" ht="13.5" customHeight="1">
      <c r="A301" s="697"/>
      <c r="B301" s="16" t="s">
        <v>62</v>
      </c>
      <c r="C301" s="687"/>
      <c r="D301" s="685"/>
      <c r="E301" s="684"/>
      <c r="F301" s="685"/>
      <c r="G301" s="684"/>
      <c r="H301" s="685"/>
      <c r="I301" s="684"/>
      <c r="J301" s="685"/>
      <c r="K301" s="686"/>
      <c r="L301" s="686"/>
      <c r="M301" s="687"/>
      <c r="N301" s="685"/>
      <c r="O301" s="686"/>
      <c r="P301" s="685"/>
      <c r="Q301" s="686"/>
      <c r="R301" s="685"/>
      <c r="S301" s="686"/>
      <c r="T301" s="685"/>
      <c r="U301" s="19"/>
      <c r="V301" s="19"/>
      <c r="W301" s="19"/>
      <c r="X301" s="19"/>
      <c r="Y301" s="19"/>
      <c r="Z301" s="697"/>
      <c r="AA301" s="682"/>
      <c r="AB301" s="682"/>
      <c r="AC301" s="682"/>
      <c r="AD301" s="682"/>
      <c r="AE301" s="682"/>
      <c r="AF301" s="682"/>
      <c r="AG301" s="682"/>
      <c r="AH301" s="682"/>
      <c r="AI301" s="682"/>
      <c r="AJ301" s="682"/>
      <c r="AK301" s="682"/>
      <c r="AL301" s="682"/>
      <c r="AM301" s="682"/>
      <c r="AN301" s="682"/>
      <c r="AO301" s="682"/>
      <c r="AP301" s="682"/>
      <c r="AQ301" s="682"/>
      <c r="AR301" s="682"/>
      <c r="AS301" s="682"/>
      <c r="AT301" s="682"/>
      <c r="AU301" s="682"/>
      <c r="AV301" s="682"/>
      <c r="AW301" s="682"/>
      <c r="AX301" s="682"/>
      <c r="AY301" s="682"/>
      <c r="AZ301" s="682"/>
      <c r="BA301" s="682"/>
      <c r="BB301" s="682"/>
      <c r="BC301" s="682"/>
      <c r="BD301" s="682"/>
      <c r="BE301" s="682"/>
      <c r="BF301" s="682"/>
      <c r="BG301" s="682"/>
      <c r="BH301" s="682"/>
      <c r="BI301" s="682"/>
      <c r="BJ301" s="682"/>
      <c r="BK301" s="676"/>
      <c r="BL301" s="676"/>
      <c r="BM301" s="676"/>
      <c r="BN301" s="682"/>
      <c r="BO301" s="682"/>
      <c r="BP301" s="682"/>
      <c r="BQ301" s="682"/>
      <c r="BR301" s="682"/>
      <c r="BS301" s="682"/>
      <c r="BT301" s="682"/>
      <c r="BU301" s="682"/>
      <c r="BV301" s="682"/>
      <c r="BW301" s="682"/>
    </row>
    <row r="302" spans="1:75" ht="21.75">
      <c r="A302" s="5"/>
      <c r="B302" s="6"/>
      <c r="C302" s="722">
        <f>C277+1</f>
        <v>46094</v>
      </c>
      <c r="D302" s="722"/>
      <c r="E302" s="722"/>
      <c r="F302" s="722"/>
      <c r="G302" s="722"/>
      <c r="H302" s="722"/>
      <c r="I302" s="722"/>
      <c r="J302" s="722"/>
      <c r="K302" s="722"/>
      <c r="L302" s="722"/>
      <c r="M302" s="722"/>
      <c r="N302" s="722"/>
      <c r="O302" s="722"/>
      <c r="P302" s="722"/>
      <c r="Q302" s="722"/>
      <c r="R302" s="722"/>
      <c r="S302" s="722"/>
      <c r="T302" s="722"/>
      <c r="U302" s="781">
        <f>C302</f>
        <v>46094</v>
      </c>
      <c r="V302" s="782"/>
      <c r="W302" s="782"/>
      <c r="X302" s="782"/>
      <c r="Y302" s="782"/>
      <c r="Z302" s="4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96" t="s">
        <v>54</v>
      </c>
      <c r="B303" s="12" t="s">
        <v>55</v>
      </c>
      <c r="C303" s="705" t="str">
        <f>VLOOKUP($C302,'2025年度(1年後期)'!$B$5:$N$207,COLUMN('2025年度(1年後期)'!$C$5),0)&amp;""</f>
        <v/>
      </c>
      <c r="D303" s="706"/>
      <c r="E303" s="713" t="str">
        <f>VLOOKUP($C302,'2025年度(2年後期)'!$B$5:$N$207,COLUMN('2025年度(2年後期)'!$C$5),0)&amp;""</f>
        <v/>
      </c>
      <c r="F303" s="706"/>
      <c r="G303" s="713" t="str">
        <f>VLOOKUP($C302,'2025年度(3年後期)'!$B$5:$N$207,COLUMN('2025年度(3年後期)'!$C$5),0)&amp;""</f>
        <v/>
      </c>
      <c r="H303" s="706"/>
      <c r="I303" s="713" t="str">
        <f>VLOOKUP($C302,'2025年度(4年後期)'!$B$5:$N$206,COLUMN('2025年度(4年後期)'!$C$5),0)&amp;""</f>
        <v/>
      </c>
      <c r="J303" s="706"/>
      <c r="K303" s="693" t="str">
        <f>VLOOKUP($C302,'2025年度(助産後期)'!$B$5:$N$207,COLUMN('2025年度(助産後期)'!$C$5),0)&amp;""</f>
        <v/>
      </c>
      <c r="L303" s="709"/>
      <c r="M303" s="723" t="str">
        <f>VLOOKUP($C302,'2025年度(M1後期)'!$B$5:$N$207,COLUMN('2025年度(M1後期)'!$C$5),0)&amp;""</f>
        <v/>
      </c>
      <c r="N303" s="709"/>
      <c r="O303" s="713" t="str">
        <f>VLOOKUP($C302,'2025年度(M2後期)'!$B$5:$N$207,COLUMN('2025年度(M2後期)'!$C$5),0)&amp;""</f>
        <v/>
      </c>
      <c r="P303" s="706"/>
      <c r="Q303" s="713" t="str">
        <f>VLOOKUP($C302,'2025年度(D1後期)'!$B$5:$N$207,COLUMN('2025年度(D1後期)'!$C$5),0)&amp;""</f>
        <v/>
      </c>
      <c r="R303" s="706"/>
      <c r="S303" s="693" t="str">
        <f>VLOOKUP($C302,'2025年度(D23後期)'!$B$5:$N$207,COLUMN('2025年度(D23後期)'!$C$5),0)&amp;""</f>
        <v/>
      </c>
      <c r="T303" s="706"/>
      <c r="U303" s="43"/>
      <c r="Z303" s="695" t="str">
        <f>A303</f>
        <v xml:space="preserve">１時限（09：20～10：50） </v>
      </c>
      <c r="AA303" s="680"/>
      <c r="AB303" s="680"/>
      <c r="AC303" s="680"/>
      <c r="AD303" s="680"/>
      <c r="AE303" s="680"/>
      <c r="AF303" s="680"/>
      <c r="AG303" s="680"/>
      <c r="AH303" s="680"/>
      <c r="AI303" s="680"/>
      <c r="AJ303" s="680"/>
      <c r="AK303" s="680"/>
      <c r="AL303" s="680"/>
      <c r="AM303" s="680"/>
      <c r="AN303" s="680"/>
      <c r="AO303" s="680"/>
      <c r="AP303" s="680"/>
      <c r="AQ303" s="680"/>
      <c r="AR303" s="680"/>
      <c r="AS303" s="680"/>
      <c r="AT303" s="680"/>
      <c r="AU303" s="680"/>
      <c r="AV303" s="680"/>
      <c r="AW303" s="680"/>
      <c r="AX303" s="680"/>
      <c r="AY303" s="680"/>
      <c r="AZ303" s="680"/>
      <c r="BA303" s="680"/>
      <c r="BB303" s="680"/>
      <c r="BC303" s="680"/>
      <c r="BD303" s="680"/>
      <c r="BE303" s="680"/>
      <c r="BF303" s="680"/>
      <c r="BG303" s="680"/>
      <c r="BH303" s="680"/>
      <c r="BI303" s="680"/>
      <c r="BJ303" s="680"/>
      <c r="BK303" s="674"/>
      <c r="BL303" s="674"/>
      <c r="BM303" s="674"/>
      <c r="BN303" s="680"/>
      <c r="BO303" s="680"/>
      <c r="BP303" s="680"/>
      <c r="BQ303" s="680"/>
      <c r="BR303" s="680"/>
      <c r="BS303" s="680"/>
      <c r="BT303" s="680"/>
      <c r="BU303" s="680"/>
      <c r="BV303" s="680"/>
      <c r="BW303" s="680"/>
    </row>
    <row r="304" spans="1:75" ht="13.5" customHeight="1">
      <c r="A304" s="696"/>
      <c r="B304" s="15" t="s">
        <v>58</v>
      </c>
      <c r="C304" s="708" t="str">
        <f>IFERROR(VLOOKUP(C303,科目・教員!$A$2:$B$349,2,0),"")</f>
        <v/>
      </c>
      <c r="D304" s="707"/>
      <c r="E304" s="716" t="str">
        <f>IFERROR(VLOOKUP(E303,科目・教員!$A$2:$B$349,2,0),"")</f>
        <v/>
      </c>
      <c r="F304" s="707"/>
      <c r="G304" s="716" t="str">
        <f>IFERROR(VLOOKUP(G303,科目・教員!$A$2:$B$349,2,0),"")</f>
        <v/>
      </c>
      <c r="H304" s="707"/>
      <c r="I304" s="716" t="str">
        <f>IFERROR(VLOOKUP(I303,科目・教員!$A$2:$B$349,2,0),"")</f>
        <v/>
      </c>
      <c r="J304" s="707"/>
      <c r="K304" s="689" t="str">
        <f>IFERROR(VLOOKUP(K303,科目・教員!$A$2:$B$349,2,0),"")</f>
        <v/>
      </c>
      <c r="L304" s="717"/>
      <c r="M304" s="718" t="str">
        <f>IFERROR(VLOOKUP(M303,科目・教員!$A$2:$B$349,2,0),"")</f>
        <v/>
      </c>
      <c r="N304" s="707"/>
      <c r="O304" s="716" t="str">
        <f>IFERROR(VLOOKUP(O303,科目・教員!$A$2:$B$349,2,0),"")</f>
        <v/>
      </c>
      <c r="P304" s="707"/>
      <c r="Q304" s="716" t="str">
        <f>IFERROR(VLOOKUP(Q303,科目・教員!$A$2:$B$349,2,0),"")</f>
        <v/>
      </c>
      <c r="R304" s="707"/>
      <c r="S304" s="689" t="str">
        <f>IFERROR(VLOOKUP(S303,科目・教員!$A$2:$B$349,2,0),"")</f>
        <v/>
      </c>
      <c r="T304" s="707"/>
      <c r="U304" s="25"/>
      <c r="Z304" s="696"/>
      <c r="AA304" s="681"/>
      <c r="AB304" s="681"/>
      <c r="AC304" s="681"/>
      <c r="AD304" s="681"/>
      <c r="AE304" s="681"/>
      <c r="AF304" s="681"/>
      <c r="AG304" s="681"/>
      <c r="AH304" s="681"/>
      <c r="AI304" s="681"/>
      <c r="AJ304" s="681"/>
      <c r="AK304" s="681"/>
      <c r="AL304" s="681"/>
      <c r="AM304" s="681"/>
      <c r="AN304" s="681"/>
      <c r="AO304" s="681"/>
      <c r="AP304" s="681"/>
      <c r="AQ304" s="681"/>
      <c r="AR304" s="681"/>
      <c r="AS304" s="681"/>
      <c r="AT304" s="681"/>
      <c r="AU304" s="681"/>
      <c r="AV304" s="681"/>
      <c r="AW304" s="681"/>
      <c r="AX304" s="681"/>
      <c r="AY304" s="681"/>
      <c r="AZ304" s="681"/>
      <c r="BA304" s="681"/>
      <c r="BB304" s="681"/>
      <c r="BC304" s="681"/>
      <c r="BD304" s="681"/>
      <c r="BE304" s="681"/>
      <c r="BF304" s="681"/>
      <c r="BG304" s="681"/>
      <c r="BH304" s="681"/>
      <c r="BI304" s="681"/>
      <c r="BJ304" s="681"/>
      <c r="BK304" s="675"/>
      <c r="BL304" s="675"/>
      <c r="BM304" s="675"/>
      <c r="BN304" s="681"/>
      <c r="BO304" s="681"/>
      <c r="BP304" s="681"/>
      <c r="BQ304" s="681"/>
      <c r="BR304" s="681"/>
      <c r="BS304" s="681"/>
      <c r="BT304" s="681"/>
      <c r="BU304" s="681"/>
      <c r="BV304" s="681"/>
      <c r="BW304" s="681"/>
    </row>
    <row r="305" spans="1:75" ht="13.5" customHeight="1">
      <c r="A305" s="696"/>
      <c r="B305" s="15" t="s">
        <v>60</v>
      </c>
      <c r="C305" s="708" t="str">
        <f>VLOOKUP($C302,'2025年度(1年後期)'!$B$5:$N$207,COLUMN('2025年度(1年後期)'!$C$5)+1,0)&amp;""</f>
        <v/>
      </c>
      <c r="D305" s="707"/>
      <c r="E305" s="716" t="str">
        <f>VLOOKUP($C302,'2025年度(2年後期)'!$B$5:$N$207,COLUMN('2025年度(2年後期)'!$C$5)+1,0)&amp;""</f>
        <v/>
      </c>
      <c r="F305" s="707"/>
      <c r="G305" s="716" t="str">
        <f>VLOOKUP($C302,'2025年度(3年後期)'!$B$5:$N$207,COLUMN('2025年度(3年後期)'!$C$5)+1,0)&amp;""</f>
        <v/>
      </c>
      <c r="H305" s="707"/>
      <c r="I305" s="716" t="str">
        <f>VLOOKUP($C302,'2025年度(4年後期)'!$B$5:$N$206,COLUMN('2025年度(4年後期)'!$C$5)+1,0)&amp;""</f>
        <v/>
      </c>
      <c r="J305" s="707"/>
      <c r="K305" s="689" t="str">
        <f>VLOOKUP($C302,'2025年度(助産後期)'!$B$5:$N$207,COLUMN('2025年度(助産後期)'!$C$5)+1,0)&amp;""</f>
        <v/>
      </c>
      <c r="L305" s="717"/>
      <c r="M305" s="718" t="str">
        <f>VLOOKUP($C302,'2025年度(M1後期)'!$B$5:$N$207,COLUMN('2025年度(M1後期)'!$C$5)+1,0)&amp;""</f>
        <v/>
      </c>
      <c r="N305" s="707"/>
      <c r="O305" s="716" t="str">
        <f>VLOOKUP($C302,'2025年度(M2後期)'!$B$5:$N$207,COLUMN('2025年度(M2後期)'!$C$5)+1,0)&amp;""</f>
        <v/>
      </c>
      <c r="P305" s="707"/>
      <c r="Q305" s="716" t="str">
        <f>VLOOKUP($C302,'2025年度(D1後期)'!$B$5:$N$207,COLUMN('2025年度(D1後期)'!$C$5)+1,0)&amp;""</f>
        <v/>
      </c>
      <c r="R305" s="707"/>
      <c r="S305" s="689" t="str">
        <f>VLOOKUP($C302,'2025年度(D23後期)'!$B$5:$N$207,COLUMN('2025年度(D23後期)'!$C$5)+1,0)&amp;""</f>
        <v/>
      </c>
      <c r="T305" s="707"/>
      <c r="U305" s="25"/>
      <c r="Z305" s="696"/>
      <c r="AA305" s="681"/>
      <c r="AB305" s="681"/>
      <c r="AC305" s="681"/>
      <c r="AD305" s="681"/>
      <c r="AE305" s="681"/>
      <c r="AF305" s="681"/>
      <c r="AG305" s="681"/>
      <c r="AH305" s="681"/>
      <c r="AI305" s="681"/>
      <c r="AJ305" s="681"/>
      <c r="AK305" s="681"/>
      <c r="AL305" s="681"/>
      <c r="AM305" s="681"/>
      <c r="AN305" s="681"/>
      <c r="AO305" s="681"/>
      <c r="AP305" s="681"/>
      <c r="AQ305" s="681"/>
      <c r="AR305" s="681"/>
      <c r="AS305" s="681"/>
      <c r="AT305" s="681"/>
      <c r="AU305" s="681"/>
      <c r="AV305" s="681"/>
      <c r="AW305" s="681"/>
      <c r="AX305" s="681"/>
      <c r="AY305" s="681"/>
      <c r="AZ305" s="681"/>
      <c r="BA305" s="681"/>
      <c r="BB305" s="681"/>
      <c r="BC305" s="681"/>
      <c r="BD305" s="681"/>
      <c r="BE305" s="681"/>
      <c r="BF305" s="681"/>
      <c r="BG305" s="681"/>
      <c r="BH305" s="681"/>
      <c r="BI305" s="681"/>
      <c r="BJ305" s="681"/>
      <c r="BK305" s="675"/>
      <c r="BL305" s="675"/>
      <c r="BM305" s="675"/>
      <c r="BN305" s="681"/>
      <c r="BO305" s="681"/>
      <c r="BP305" s="681"/>
      <c r="BQ305" s="681"/>
      <c r="BR305" s="681"/>
      <c r="BS305" s="681"/>
      <c r="BT305" s="681"/>
      <c r="BU305" s="681"/>
      <c r="BV305" s="681"/>
      <c r="BW305" s="681"/>
    </row>
    <row r="306" spans="1:75" ht="13.5" customHeight="1">
      <c r="A306" s="697"/>
      <c r="B306" s="16" t="s">
        <v>62</v>
      </c>
      <c r="C306" s="687"/>
      <c r="D306" s="719"/>
      <c r="E306" s="684"/>
      <c r="F306" s="719"/>
      <c r="G306" s="684"/>
      <c r="H306" s="719"/>
      <c r="I306" s="684"/>
      <c r="J306" s="719"/>
      <c r="K306" s="686"/>
      <c r="L306" s="720"/>
      <c r="M306" s="721"/>
      <c r="N306" s="719"/>
      <c r="O306" s="684"/>
      <c r="P306" s="719"/>
      <c r="Q306" s="684"/>
      <c r="R306" s="719"/>
      <c r="S306" s="686"/>
      <c r="T306" s="719"/>
      <c r="U306" s="25"/>
      <c r="Z306" s="697"/>
      <c r="AA306" s="682"/>
      <c r="AB306" s="682"/>
      <c r="AC306" s="682"/>
      <c r="AD306" s="682"/>
      <c r="AE306" s="682"/>
      <c r="AF306" s="682"/>
      <c r="AG306" s="682"/>
      <c r="AH306" s="682"/>
      <c r="AI306" s="682"/>
      <c r="AJ306" s="682"/>
      <c r="AK306" s="682"/>
      <c r="AL306" s="682"/>
      <c r="AM306" s="682"/>
      <c r="AN306" s="682"/>
      <c r="AO306" s="682"/>
      <c r="AP306" s="682"/>
      <c r="AQ306" s="682"/>
      <c r="AR306" s="682"/>
      <c r="AS306" s="682"/>
      <c r="AT306" s="682"/>
      <c r="AU306" s="682"/>
      <c r="AV306" s="682"/>
      <c r="AW306" s="682"/>
      <c r="AX306" s="682"/>
      <c r="AY306" s="682"/>
      <c r="AZ306" s="682"/>
      <c r="BA306" s="682"/>
      <c r="BB306" s="682"/>
      <c r="BC306" s="682"/>
      <c r="BD306" s="682"/>
      <c r="BE306" s="682"/>
      <c r="BF306" s="682"/>
      <c r="BG306" s="682"/>
      <c r="BH306" s="682"/>
      <c r="BI306" s="682"/>
      <c r="BJ306" s="682"/>
      <c r="BK306" s="676"/>
      <c r="BL306" s="676"/>
      <c r="BM306" s="676"/>
      <c r="BN306" s="682"/>
      <c r="BO306" s="682"/>
      <c r="BP306" s="682"/>
      <c r="BQ306" s="682"/>
      <c r="BR306" s="682"/>
      <c r="BS306" s="682"/>
      <c r="BT306" s="682"/>
      <c r="BU306" s="682"/>
      <c r="BV306" s="682"/>
      <c r="BW306" s="682"/>
    </row>
    <row r="307" spans="1:75" ht="13.5" customHeight="1">
      <c r="A307" s="696" t="s">
        <v>64</v>
      </c>
      <c r="B307" s="15" t="s">
        <v>55</v>
      </c>
      <c r="C307" s="705" t="str">
        <f>VLOOKUP($C302,'2025年度(1年後期)'!$B$5:$N$207,COLUMN('2025年度(1年後期)'!$E$5),0)&amp;""</f>
        <v/>
      </c>
      <c r="D307" s="706"/>
      <c r="E307" s="713" t="str">
        <f>VLOOKUP($C302,'2025年度(2年後期)'!$B$5:$N$207,COLUMN('2025年度(2年後期)'!$E$5),0)&amp;""</f>
        <v/>
      </c>
      <c r="F307" s="706"/>
      <c r="G307" s="713" t="str">
        <f>VLOOKUP($C302,'2025年度(3年後期)'!$B$5:$N$207,COLUMN('2025年度(3年後期)'!$E$5),0)&amp;""</f>
        <v/>
      </c>
      <c r="H307" s="706"/>
      <c r="I307" s="713" t="str">
        <f>VLOOKUP($C302,'2025年度(4年後期)'!$B$5:$N$206,COLUMN('2025年度(4年後期)'!$E$5),0)&amp;""</f>
        <v/>
      </c>
      <c r="J307" s="706"/>
      <c r="K307" s="693" t="str">
        <f>VLOOKUP($C302,'2025年度(助産後期)'!$B$5:$N$207,COLUMN('2025年度(助産後期)'!$E$5),0)&amp;""</f>
        <v/>
      </c>
      <c r="L307" s="709"/>
      <c r="M307" s="705" t="str">
        <f>VLOOKUP($C302,'2025年度(M1後期)'!$B$5:$N$207,COLUMN('2025年度(M1後期)'!$E$5),0)&amp;""</f>
        <v/>
      </c>
      <c r="N307" s="706"/>
      <c r="O307" s="693" t="str">
        <f>VLOOKUP($C302,'2025年度(M2後期)'!$B$5:$N$207,COLUMN('2025年度(M2後期)'!$E$5),0)&amp;""</f>
        <v/>
      </c>
      <c r="P307" s="706"/>
      <c r="Q307" s="693" t="str">
        <f>VLOOKUP($C302,'2025年度(D1後期)'!$B$5:$N$207,COLUMN('2025年度(D1後期)'!$E$5),0)&amp;""</f>
        <v/>
      </c>
      <c r="R307" s="706"/>
      <c r="S307" s="693" t="str">
        <f>VLOOKUP($C302,'2025年度(D23後期)'!$B$5:$N$207,COLUMN('2025年度(D23後期)'!$E$5),0)&amp;""</f>
        <v/>
      </c>
      <c r="T307" s="706"/>
      <c r="U307" s="25"/>
      <c r="Z307" s="696" t="str">
        <f>A307</f>
        <v>２時限（11：00～12：30）</v>
      </c>
      <c r="AA307" s="680"/>
      <c r="AB307" s="680"/>
      <c r="AC307" s="680"/>
      <c r="AD307" s="680"/>
      <c r="AE307" s="680"/>
      <c r="AF307" s="680"/>
      <c r="AG307" s="680"/>
      <c r="AH307" s="680"/>
      <c r="AI307" s="680"/>
      <c r="AJ307" s="680"/>
      <c r="AK307" s="680"/>
      <c r="AL307" s="680"/>
      <c r="AM307" s="680"/>
      <c r="AN307" s="680"/>
      <c r="AO307" s="680"/>
      <c r="AP307" s="680"/>
      <c r="AQ307" s="680"/>
      <c r="AR307" s="680"/>
      <c r="AS307" s="680"/>
      <c r="AT307" s="680"/>
      <c r="AU307" s="680"/>
      <c r="AV307" s="680"/>
      <c r="AW307" s="680"/>
      <c r="AX307" s="680"/>
      <c r="AY307" s="680"/>
      <c r="AZ307" s="680"/>
      <c r="BA307" s="680"/>
      <c r="BB307" s="680"/>
      <c r="BC307" s="680"/>
      <c r="BD307" s="680"/>
      <c r="BE307" s="680"/>
      <c r="BF307" s="680"/>
      <c r="BG307" s="680"/>
      <c r="BH307" s="680"/>
      <c r="BI307" s="680"/>
      <c r="BJ307" s="680"/>
      <c r="BK307" s="674"/>
      <c r="BL307" s="674"/>
      <c r="BM307" s="674"/>
      <c r="BN307" s="680"/>
      <c r="BO307" s="680"/>
      <c r="BP307" s="680"/>
      <c r="BQ307" s="680"/>
      <c r="BR307" s="680"/>
      <c r="BS307" s="680"/>
      <c r="BT307" s="680"/>
      <c r="BU307" s="680"/>
      <c r="BV307" s="680"/>
      <c r="BW307" s="680"/>
    </row>
    <row r="308" spans="1:75" ht="13.5" customHeight="1">
      <c r="A308" s="696"/>
      <c r="B308" s="15" t="s">
        <v>58</v>
      </c>
      <c r="C308" s="708" t="str">
        <f>IFERROR(VLOOKUP(C307,科目・教員!$A$2:$B$349,2,0),"")</f>
        <v/>
      </c>
      <c r="D308" s="707"/>
      <c r="E308" s="716" t="str">
        <f>IFERROR(VLOOKUP(E307,科目・教員!$A$2:$B$349,2,0),"")</f>
        <v/>
      </c>
      <c r="F308" s="707"/>
      <c r="G308" s="716" t="str">
        <f>IFERROR(VLOOKUP(G307,科目・教員!$A$2:$B$349,2,0),"")</f>
        <v/>
      </c>
      <c r="H308" s="707"/>
      <c r="I308" s="716" t="str">
        <f>IFERROR(VLOOKUP(I307,科目・教員!$A$2:$B$349,2,0),"")</f>
        <v/>
      </c>
      <c r="J308" s="707"/>
      <c r="K308" s="689" t="str">
        <f>IFERROR(VLOOKUP(K307,科目・教員!$A$2:$B$349,2,0),"")</f>
        <v/>
      </c>
      <c r="L308" s="717"/>
      <c r="M308" s="708" t="str">
        <f>IFERROR(VLOOKUP(M307,科目・教員!$A$2:$B$349,2,0),"")</f>
        <v/>
      </c>
      <c r="N308" s="707"/>
      <c r="O308" s="689" t="str">
        <f>IFERROR(VLOOKUP(O307,科目・教員!$A$2:$B$349,2,0),"")</f>
        <v/>
      </c>
      <c r="P308" s="707"/>
      <c r="Q308" s="689" t="str">
        <f>IFERROR(VLOOKUP(Q307,科目・教員!$A$2:$B$349,2,0),"")</f>
        <v/>
      </c>
      <c r="R308" s="707"/>
      <c r="S308" s="689" t="str">
        <f>IFERROR(VLOOKUP(S307,科目・教員!$A$2:$B$349,2,0),"")</f>
        <v/>
      </c>
      <c r="T308" s="707"/>
      <c r="U308" s="25"/>
      <c r="Z308" s="696"/>
      <c r="AA308" s="681"/>
      <c r="AB308" s="681"/>
      <c r="AC308" s="681"/>
      <c r="AD308" s="681"/>
      <c r="AE308" s="681"/>
      <c r="AF308" s="681"/>
      <c r="AG308" s="681"/>
      <c r="AH308" s="681"/>
      <c r="AI308" s="681"/>
      <c r="AJ308" s="681"/>
      <c r="AK308" s="681"/>
      <c r="AL308" s="681"/>
      <c r="AM308" s="681"/>
      <c r="AN308" s="681"/>
      <c r="AO308" s="681"/>
      <c r="AP308" s="681"/>
      <c r="AQ308" s="681"/>
      <c r="AR308" s="681"/>
      <c r="AS308" s="681"/>
      <c r="AT308" s="681"/>
      <c r="AU308" s="681"/>
      <c r="AV308" s="681"/>
      <c r="AW308" s="681"/>
      <c r="AX308" s="681"/>
      <c r="AY308" s="681"/>
      <c r="AZ308" s="681"/>
      <c r="BA308" s="681"/>
      <c r="BB308" s="681"/>
      <c r="BC308" s="681"/>
      <c r="BD308" s="681"/>
      <c r="BE308" s="681"/>
      <c r="BF308" s="681"/>
      <c r="BG308" s="681"/>
      <c r="BH308" s="681"/>
      <c r="BI308" s="681"/>
      <c r="BJ308" s="681"/>
      <c r="BK308" s="675"/>
      <c r="BL308" s="675"/>
      <c r="BM308" s="675"/>
      <c r="BN308" s="681"/>
      <c r="BO308" s="681"/>
      <c r="BP308" s="681"/>
      <c r="BQ308" s="681"/>
      <c r="BR308" s="681"/>
      <c r="BS308" s="681"/>
      <c r="BT308" s="681"/>
      <c r="BU308" s="681"/>
      <c r="BV308" s="681"/>
      <c r="BW308" s="681"/>
    </row>
    <row r="309" spans="1:75" ht="13.5" customHeight="1">
      <c r="A309" s="696"/>
      <c r="B309" s="15" t="s">
        <v>60</v>
      </c>
      <c r="C309" s="708" t="str">
        <f>VLOOKUP($C302,'2025年度(1年後期)'!$B$5:$N$207,COLUMN('2025年度(1年後期)'!$E$5)+1,0)&amp;""</f>
        <v/>
      </c>
      <c r="D309" s="707"/>
      <c r="E309" s="716" t="str">
        <f>VLOOKUP($C302,'2025年度(2年後期)'!$B$5:$N$207,COLUMN('2025年度(2年後期)'!$E$5)+1,0)&amp;""</f>
        <v/>
      </c>
      <c r="F309" s="707"/>
      <c r="G309" s="716" t="str">
        <f>VLOOKUP($C302,'2025年度(3年後期)'!$B$5:$N$207,COLUMN('2025年度(3年後期)'!$E$5)+1,0)&amp;""</f>
        <v/>
      </c>
      <c r="H309" s="707"/>
      <c r="I309" s="716" t="str">
        <f>VLOOKUP($C302,'2025年度(4年後期)'!$B$5:$N$206,COLUMN('2025年度(4年後期)'!$E$5)+1,0)&amp;""</f>
        <v/>
      </c>
      <c r="J309" s="707"/>
      <c r="K309" s="689" t="str">
        <f>VLOOKUP($C302,'2025年度(助産後期)'!$B$5:$N$207,COLUMN('2025年度(助産後期)'!$E$5)+1,0)&amp;""</f>
        <v/>
      </c>
      <c r="L309" s="717"/>
      <c r="M309" s="708" t="str">
        <f>VLOOKUP($C302,'2025年度(M1後期)'!$B$5:$N$207,COLUMN('2025年度(M1後期)'!$E$5)+1,0)&amp;""</f>
        <v/>
      </c>
      <c r="N309" s="707"/>
      <c r="O309" s="689" t="str">
        <f>VLOOKUP($C302,'2025年度(M2後期)'!$B$5:$N$207,COLUMN('2025年度(M2後期)'!$E$5)+1,0)&amp;""</f>
        <v/>
      </c>
      <c r="P309" s="707"/>
      <c r="Q309" s="689" t="str">
        <f>VLOOKUP($C302,'2025年度(D1後期)'!$B$5:$N$207,COLUMN('2025年度(D1後期)'!$E$5)+1,0)&amp;""</f>
        <v/>
      </c>
      <c r="R309" s="707"/>
      <c r="S309" s="689" t="str">
        <f>VLOOKUP($C302,'2025年度(D23後期)'!$B$5:$N$207,COLUMN('2025年度(D23後期)'!$E$5)+1,0)&amp;""</f>
        <v/>
      </c>
      <c r="T309" s="707"/>
      <c r="U309" s="25"/>
      <c r="Z309" s="696"/>
      <c r="AA309" s="681"/>
      <c r="AB309" s="681"/>
      <c r="AC309" s="681"/>
      <c r="AD309" s="681"/>
      <c r="AE309" s="681"/>
      <c r="AF309" s="681"/>
      <c r="AG309" s="681"/>
      <c r="AH309" s="681"/>
      <c r="AI309" s="681"/>
      <c r="AJ309" s="681"/>
      <c r="AK309" s="681"/>
      <c r="AL309" s="681"/>
      <c r="AM309" s="681"/>
      <c r="AN309" s="681"/>
      <c r="AO309" s="681"/>
      <c r="AP309" s="681"/>
      <c r="AQ309" s="681"/>
      <c r="AR309" s="681"/>
      <c r="AS309" s="681"/>
      <c r="AT309" s="681"/>
      <c r="AU309" s="681"/>
      <c r="AV309" s="681"/>
      <c r="AW309" s="681"/>
      <c r="AX309" s="681"/>
      <c r="AY309" s="681"/>
      <c r="AZ309" s="681"/>
      <c r="BA309" s="681"/>
      <c r="BB309" s="681"/>
      <c r="BC309" s="681"/>
      <c r="BD309" s="681"/>
      <c r="BE309" s="681"/>
      <c r="BF309" s="681"/>
      <c r="BG309" s="681"/>
      <c r="BH309" s="681"/>
      <c r="BI309" s="681"/>
      <c r="BJ309" s="681"/>
      <c r="BK309" s="675"/>
      <c r="BL309" s="675"/>
      <c r="BM309" s="675"/>
      <c r="BN309" s="681"/>
      <c r="BO309" s="681"/>
      <c r="BP309" s="681"/>
      <c r="BQ309" s="681"/>
      <c r="BR309" s="681"/>
      <c r="BS309" s="681"/>
      <c r="BT309" s="681"/>
      <c r="BU309" s="681"/>
      <c r="BV309" s="681"/>
      <c r="BW309" s="681"/>
    </row>
    <row r="310" spans="1:75" ht="13.5" customHeight="1">
      <c r="A310" s="712"/>
      <c r="B310" s="16" t="s">
        <v>62</v>
      </c>
      <c r="C310" s="687"/>
      <c r="D310" s="685"/>
      <c r="E310" s="684"/>
      <c r="F310" s="685"/>
      <c r="G310" s="684"/>
      <c r="H310" s="685"/>
      <c r="I310" s="684"/>
      <c r="J310" s="685"/>
      <c r="K310" s="686"/>
      <c r="L310" s="686"/>
      <c r="M310" s="687"/>
      <c r="N310" s="685"/>
      <c r="O310" s="686"/>
      <c r="P310" s="685"/>
      <c r="Q310" s="686"/>
      <c r="R310" s="685"/>
      <c r="S310" s="686"/>
      <c r="T310" s="685"/>
      <c r="U310" s="25"/>
      <c r="Z310" s="697"/>
      <c r="AA310" s="682"/>
      <c r="AB310" s="682"/>
      <c r="AC310" s="682"/>
      <c r="AD310" s="682"/>
      <c r="AE310" s="682"/>
      <c r="AF310" s="682"/>
      <c r="AG310" s="682"/>
      <c r="AH310" s="682"/>
      <c r="AI310" s="682"/>
      <c r="AJ310" s="682"/>
      <c r="AK310" s="682"/>
      <c r="AL310" s="682"/>
      <c r="AM310" s="682"/>
      <c r="AN310" s="682"/>
      <c r="AO310" s="682"/>
      <c r="AP310" s="682"/>
      <c r="AQ310" s="682"/>
      <c r="AR310" s="682"/>
      <c r="AS310" s="682"/>
      <c r="AT310" s="682"/>
      <c r="AU310" s="682"/>
      <c r="AV310" s="682"/>
      <c r="AW310" s="682"/>
      <c r="AX310" s="682"/>
      <c r="AY310" s="682"/>
      <c r="AZ310" s="682"/>
      <c r="BA310" s="682"/>
      <c r="BB310" s="682"/>
      <c r="BC310" s="682"/>
      <c r="BD310" s="682"/>
      <c r="BE310" s="682"/>
      <c r="BF310" s="682"/>
      <c r="BG310" s="682"/>
      <c r="BH310" s="682"/>
      <c r="BI310" s="682"/>
      <c r="BJ310" s="682"/>
      <c r="BK310" s="676"/>
      <c r="BL310" s="676"/>
      <c r="BM310" s="676"/>
      <c r="BN310" s="682"/>
      <c r="BO310" s="682"/>
      <c r="BP310" s="682"/>
      <c r="BQ310" s="682"/>
      <c r="BR310" s="682"/>
      <c r="BS310" s="682"/>
      <c r="BT310" s="682"/>
      <c r="BU310" s="682"/>
      <c r="BV310" s="682"/>
      <c r="BW310" s="682"/>
    </row>
    <row r="311" spans="1:75" ht="13.5" customHeight="1">
      <c r="A311" s="695" t="s">
        <v>70</v>
      </c>
      <c r="B311" s="17" t="s">
        <v>71</v>
      </c>
      <c r="C311" s="705"/>
      <c r="D311" s="706"/>
      <c r="E311" s="713"/>
      <c r="F311" s="706"/>
      <c r="G311" s="713"/>
      <c r="H311" s="706"/>
      <c r="I311" s="713"/>
      <c r="J311" s="706"/>
      <c r="K311" s="693"/>
      <c r="L311" s="709"/>
      <c r="M311" s="705"/>
      <c r="N311" s="706"/>
      <c r="O311" s="693"/>
      <c r="P311" s="706"/>
      <c r="Q311" s="693"/>
      <c r="R311" s="706"/>
      <c r="S311" s="693"/>
      <c r="T311" s="706"/>
      <c r="U311" s="25"/>
      <c r="Z311" s="696" t="str">
        <f>A311</f>
        <v>昼休み（12：30～13：30）</v>
      </c>
      <c r="AA311" s="680"/>
      <c r="AB311" s="680"/>
      <c r="AC311" s="680"/>
      <c r="AD311" s="680"/>
      <c r="AE311" s="680"/>
      <c r="AF311" s="680"/>
      <c r="AG311" s="680"/>
      <c r="AH311" s="680"/>
      <c r="AI311" s="680"/>
      <c r="AJ311" s="680"/>
      <c r="AK311" s="680"/>
      <c r="AL311" s="680"/>
      <c r="AM311" s="680"/>
      <c r="AN311" s="680"/>
      <c r="AO311" s="680"/>
      <c r="AP311" s="680"/>
      <c r="AQ311" s="680"/>
      <c r="AR311" s="680"/>
      <c r="AS311" s="680"/>
      <c r="AT311" s="680"/>
      <c r="AU311" s="680"/>
      <c r="AV311" s="680"/>
      <c r="AW311" s="680"/>
      <c r="AX311" s="680"/>
      <c r="AY311" s="680"/>
      <c r="AZ311" s="680"/>
      <c r="BA311" s="680"/>
      <c r="BB311" s="680"/>
      <c r="BC311" s="680"/>
      <c r="BD311" s="680"/>
      <c r="BE311" s="680"/>
      <c r="BF311" s="680"/>
      <c r="BG311" s="680"/>
      <c r="BH311" s="680"/>
      <c r="BI311" s="680"/>
      <c r="BJ311" s="680"/>
      <c r="BK311" s="674"/>
      <c r="BL311" s="674"/>
      <c r="BM311" s="674"/>
      <c r="BN311" s="680"/>
      <c r="BO311" s="680"/>
      <c r="BP311" s="680"/>
      <c r="BQ311" s="680"/>
      <c r="BR311" s="680"/>
      <c r="BS311" s="680"/>
      <c r="BT311" s="680"/>
      <c r="BU311" s="680"/>
      <c r="BV311" s="680"/>
      <c r="BW311" s="680"/>
    </row>
    <row r="312" spans="1:75" ht="13.5" customHeight="1">
      <c r="A312" s="696"/>
      <c r="B312" s="17" t="s">
        <v>73</v>
      </c>
      <c r="C312" s="708"/>
      <c r="D312" s="707"/>
      <c r="E312" s="716"/>
      <c r="F312" s="707"/>
      <c r="G312" s="716"/>
      <c r="H312" s="707"/>
      <c r="I312" s="716"/>
      <c r="J312" s="707"/>
      <c r="K312" s="689"/>
      <c r="L312" s="717"/>
      <c r="M312" s="708"/>
      <c r="N312" s="707"/>
      <c r="O312" s="689"/>
      <c r="P312" s="707"/>
      <c r="Q312" s="689"/>
      <c r="R312" s="707"/>
      <c r="S312" s="689"/>
      <c r="T312" s="707"/>
      <c r="U312" s="25"/>
      <c r="Z312" s="696"/>
      <c r="AA312" s="681"/>
      <c r="AB312" s="681"/>
      <c r="AC312" s="681"/>
      <c r="AD312" s="681"/>
      <c r="AE312" s="681"/>
      <c r="AF312" s="681"/>
      <c r="AG312" s="681"/>
      <c r="AH312" s="681"/>
      <c r="AI312" s="681"/>
      <c r="AJ312" s="681"/>
      <c r="AK312" s="681"/>
      <c r="AL312" s="681"/>
      <c r="AM312" s="681"/>
      <c r="AN312" s="681"/>
      <c r="AO312" s="681"/>
      <c r="AP312" s="681"/>
      <c r="AQ312" s="681"/>
      <c r="AR312" s="681"/>
      <c r="AS312" s="681"/>
      <c r="AT312" s="681"/>
      <c r="AU312" s="681"/>
      <c r="AV312" s="681"/>
      <c r="AW312" s="681"/>
      <c r="AX312" s="681"/>
      <c r="AY312" s="681"/>
      <c r="AZ312" s="681"/>
      <c r="BA312" s="681"/>
      <c r="BB312" s="681"/>
      <c r="BC312" s="681"/>
      <c r="BD312" s="681"/>
      <c r="BE312" s="681"/>
      <c r="BF312" s="681"/>
      <c r="BG312" s="681"/>
      <c r="BH312" s="681"/>
      <c r="BI312" s="681"/>
      <c r="BJ312" s="681"/>
      <c r="BK312" s="675"/>
      <c r="BL312" s="675"/>
      <c r="BM312" s="675"/>
      <c r="BN312" s="681"/>
      <c r="BO312" s="681"/>
      <c r="BP312" s="681"/>
      <c r="BQ312" s="681"/>
      <c r="BR312" s="681"/>
      <c r="BS312" s="681"/>
      <c r="BT312" s="681"/>
      <c r="BU312" s="681"/>
      <c r="BV312" s="681"/>
      <c r="BW312" s="681"/>
    </row>
    <row r="313" spans="1:75" ht="13.5" customHeight="1">
      <c r="A313" s="696"/>
      <c r="B313" s="17" t="s">
        <v>60</v>
      </c>
      <c r="C313" s="708"/>
      <c r="D313" s="707"/>
      <c r="E313" s="716"/>
      <c r="F313" s="707"/>
      <c r="G313" s="716"/>
      <c r="H313" s="707"/>
      <c r="I313" s="716"/>
      <c r="J313" s="707"/>
      <c r="K313" s="689"/>
      <c r="L313" s="717"/>
      <c r="M313" s="708"/>
      <c r="N313" s="707"/>
      <c r="O313" s="689"/>
      <c r="P313" s="707"/>
      <c r="Q313" s="689"/>
      <c r="R313" s="707"/>
      <c r="S313" s="689"/>
      <c r="T313" s="707"/>
      <c r="U313" s="25"/>
      <c r="Z313" s="696"/>
      <c r="AA313" s="681"/>
      <c r="AB313" s="681"/>
      <c r="AC313" s="681"/>
      <c r="AD313" s="681"/>
      <c r="AE313" s="681"/>
      <c r="AF313" s="681"/>
      <c r="AG313" s="681"/>
      <c r="AH313" s="681"/>
      <c r="AI313" s="681"/>
      <c r="AJ313" s="681"/>
      <c r="AK313" s="681"/>
      <c r="AL313" s="681"/>
      <c r="AM313" s="681"/>
      <c r="AN313" s="681"/>
      <c r="AO313" s="681"/>
      <c r="AP313" s="681"/>
      <c r="AQ313" s="681"/>
      <c r="AR313" s="681"/>
      <c r="AS313" s="681"/>
      <c r="AT313" s="681"/>
      <c r="AU313" s="681"/>
      <c r="AV313" s="681"/>
      <c r="AW313" s="681"/>
      <c r="AX313" s="681"/>
      <c r="AY313" s="681"/>
      <c r="AZ313" s="681"/>
      <c r="BA313" s="681"/>
      <c r="BB313" s="681"/>
      <c r="BC313" s="681"/>
      <c r="BD313" s="681"/>
      <c r="BE313" s="681"/>
      <c r="BF313" s="681"/>
      <c r="BG313" s="681"/>
      <c r="BH313" s="681"/>
      <c r="BI313" s="681"/>
      <c r="BJ313" s="681"/>
      <c r="BK313" s="675"/>
      <c r="BL313" s="675"/>
      <c r="BM313" s="675"/>
      <c r="BN313" s="681"/>
      <c r="BO313" s="681"/>
      <c r="BP313" s="681"/>
      <c r="BQ313" s="681"/>
      <c r="BR313" s="681"/>
      <c r="BS313" s="681"/>
      <c r="BT313" s="681"/>
      <c r="BU313" s="681"/>
      <c r="BV313" s="681"/>
      <c r="BW313" s="681"/>
    </row>
    <row r="314" spans="1:75" ht="13.5" customHeight="1">
      <c r="A314" s="697"/>
      <c r="B314" s="18" t="s">
        <v>62</v>
      </c>
      <c r="C314" s="714"/>
      <c r="D314" s="711"/>
      <c r="E314" s="715"/>
      <c r="F314" s="711"/>
      <c r="G314" s="715"/>
      <c r="H314" s="711"/>
      <c r="I314" s="715"/>
      <c r="J314" s="711"/>
      <c r="K314" s="710"/>
      <c r="L314" s="710"/>
      <c r="M314" s="714"/>
      <c r="N314" s="711"/>
      <c r="O314" s="710"/>
      <c r="P314" s="711"/>
      <c r="Q314" s="710"/>
      <c r="R314" s="711"/>
      <c r="S314" s="710"/>
      <c r="T314" s="711"/>
      <c r="U314" s="25"/>
      <c r="Z314" s="697"/>
      <c r="AA314" s="682"/>
      <c r="AB314" s="682"/>
      <c r="AC314" s="682"/>
      <c r="AD314" s="682"/>
      <c r="AE314" s="682"/>
      <c r="AF314" s="682"/>
      <c r="AG314" s="682"/>
      <c r="AH314" s="682"/>
      <c r="AI314" s="682"/>
      <c r="AJ314" s="682"/>
      <c r="AK314" s="682"/>
      <c r="AL314" s="682"/>
      <c r="AM314" s="682"/>
      <c r="AN314" s="682"/>
      <c r="AO314" s="682"/>
      <c r="AP314" s="682"/>
      <c r="AQ314" s="682"/>
      <c r="AR314" s="682"/>
      <c r="AS314" s="682"/>
      <c r="AT314" s="682"/>
      <c r="AU314" s="682"/>
      <c r="AV314" s="682"/>
      <c r="AW314" s="682"/>
      <c r="AX314" s="682"/>
      <c r="AY314" s="682"/>
      <c r="AZ314" s="682"/>
      <c r="BA314" s="682"/>
      <c r="BB314" s="682"/>
      <c r="BC314" s="682"/>
      <c r="BD314" s="682"/>
      <c r="BE314" s="682"/>
      <c r="BF314" s="682"/>
      <c r="BG314" s="682"/>
      <c r="BH314" s="682"/>
      <c r="BI314" s="682"/>
      <c r="BJ314" s="682"/>
      <c r="BK314" s="676"/>
      <c r="BL314" s="676"/>
      <c r="BM314" s="676"/>
      <c r="BN314" s="682"/>
      <c r="BO314" s="682"/>
      <c r="BP314" s="682"/>
      <c r="BQ314" s="682"/>
      <c r="BR314" s="682"/>
      <c r="BS314" s="682"/>
      <c r="BT314" s="682"/>
      <c r="BU314" s="682"/>
      <c r="BV314" s="682"/>
      <c r="BW314" s="682"/>
    </row>
    <row r="315" spans="1:75" ht="13.5" customHeight="1">
      <c r="A315" s="696" t="s">
        <v>74</v>
      </c>
      <c r="B315" s="15" t="s">
        <v>55</v>
      </c>
      <c r="C315" s="692" t="str">
        <f>VLOOKUP($C302,'2025年度(1年後期)'!$B$5:$N$207,COLUMN('2025年度(1年後期)'!$G$5),0)&amp;""</f>
        <v/>
      </c>
      <c r="D315" s="693"/>
      <c r="E315" s="698" t="str">
        <f>VLOOKUP($C302,'2025年度(2年後期)'!$B$5:$N$207,COLUMN('2025年度(2年後期)'!$G$5),0)&amp;""</f>
        <v/>
      </c>
      <c r="F315" s="693"/>
      <c r="G315" s="698" t="str">
        <f>VLOOKUP($C302,'2025年度(3年後期)'!$B$5:$N$207,COLUMN('2025年度(3年後期)'!$G$5),0)&amp;""</f>
        <v/>
      </c>
      <c r="H315" s="693"/>
      <c r="I315" s="698" t="str">
        <f>VLOOKUP($C302,'2025年度(4年後期)'!$B$5:$N$206,COLUMN('2025年度(4年後期)'!$G$5),0)&amp;""</f>
        <v/>
      </c>
      <c r="J315" s="693"/>
      <c r="K315" s="694" t="str">
        <f>VLOOKUP($C302,'2025年度(助産後期)'!$B$5:$N$207,COLUMN('2025年度(助産後期)'!$G$5),0)&amp;""</f>
        <v/>
      </c>
      <c r="L315" s="694"/>
      <c r="M315" s="692" t="str">
        <f>VLOOKUP($C302,'2025年度(M1後期)'!$B$5:$N$207,COLUMN('2025年度(M1後期)'!$G$5),0)&amp;""</f>
        <v/>
      </c>
      <c r="N315" s="693"/>
      <c r="O315" s="694" t="str">
        <f>VLOOKUP($C302,'2025年度(M2後期)'!$B$5:$N$207,COLUMN('2025年度(M2後期)'!$G$5),0)&amp;""</f>
        <v/>
      </c>
      <c r="P315" s="693"/>
      <c r="Q315" s="694" t="str">
        <f>VLOOKUP($C302,'2025年度(D1後期)'!$B$5:$N$207,COLUMN('2025年度(D1後期)'!$G$5),0)&amp;""</f>
        <v/>
      </c>
      <c r="R315" s="693"/>
      <c r="S315" s="694" t="str">
        <f>VLOOKUP($C302,'2025年度(D23後期)'!$B$5:$N$207,COLUMN('2025年度(D23後期)'!$G$5),0)&amp;""</f>
        <v/>
      </c>
      <c r="T315" s="693"/>
      <c r="U315" s="25"/>
      <c r="Z315" s="696" t="str">
        <f>A315</f>
        <v>３時限（13：30～15：00）</v>
      </c>
      <c r="AA315" s="680"/>
      <c r="AB315" s="680"/>
      <c r="AC315" s="680"/>
      <c r="AD315" s="680"/>
      <c r="AE315" s="680"/>
      <c r="AF315" s="680"/>
      <c r="AG315" s="680"/>
      <c r="AH315" s="680"/>
      <c r="AI315" s="680"/>
      <c r="AJ315" s="680"/>
      <c r="AK315" s="680"/>
      <c r="AL315" s="680"/>
      <c r="AM315" s="680"/>
      <c r="AN315" s="680"/>
      <c r="AO315" s="680"/>
      <c r="AP315" s="680"/>
      <c r="AQ315" s="680"/>
      <c r="AR315" s="680"/>
      <c r="AS315" s="680"/>
      <c r="AT315" s="680"/>
      <c r="AU315" s="680"/>
      <c r="AV315" s="680"/>
      <c r="AW315" s="680"/>
      <c r="AX315" s="680"/>
      <c r="AY315" s="680"/>
      <c r="AZ315" s="680"/>
      <c r="BA315" s="680"/>
      <c r="BB315" s="680"/>
      <c r="BC315" s="680"/>
      <c r="BD315" s="680"/>
      <c r="BE315" s="680"/>
      <c r="BF315" s="680"/>
      <c r="BG315" s="680"/>
      <c r="BH315" s="680"/>
      <c r="BI315" s="680"/>
      <c r="BJ315" s="680"/>
      <c r="BK315" s="674"/>
      <c r="BL315" s="674"/>
      <c r="BM315" s="674"/>
      <c r="BN315" s="680"/>
      <c r="BO315" s="680"/>
      <c r="BP315" s="680"/>
      <c r="BQ315" s="680"/>
      <c r="BR315" s="680"/>
      <c r="BS315" s="680"/>
      <c r="BT315" s="680"/>
      <c r="BU315" s="680"/>
      <c r="BV315" s="680"/>
      <c r="BW315" s="680"/>
    </row>
    <row r="316" spans="1:75" ht="13.5" customHeight="1">
      <c r="A316" s="696"/>
      <c r="B316" s="15" t="s">
        <v>58</v>
      </c>
      <c r="C316" s="688" t="str">
        <f>IFERROR(VLOOKUP(C315,科目・教員!$A$2:$B$349,2,0),"")</f>
        <v/>
      </c>
      <c r="D316" s="689"/>
      <c r="E316" s="690" t="str">
        <f>IFERROR(VLOOKUP(E315,科目・教員!$A$2:$B$349,2,0),"")</f>
        <v/>
      </c>
      <c r="F316" s="689"/>
      <c r="G316" s="690" t="str">
        <f>IFERROR(VLOOKUP(G315,科目・教員!$A$2:$B$349,2,0),"")</f>
        <v/>
      </c>
      <c r="H316" s="689"/>
      <c r="I316" s="690" t="str">
        <f>IFERROR(VLOOKUP(I315,科目・教員!$A$2:$B$349,2,0),"")</f>
        <v/>
      </c>
      <c r="J316" s="689"/>
      <c r="K316" s="691" t="str">
        <f>IFERROR(VLOOKUP(K315,科目・教員!$A$2:$B$349,2,0),"")</f>
        <v/>
      </c>
      <c r="L316" s="691"/>
      <c r="M316" s="688" t="str">
        <f>IFERROR(VLOOKUP(M315,科目・教員!$A$2:$B$349,2,0),"")</f>
        <v/>
      </c>
      <c r="N316" s="689"/>
      <c r="O316" s="691" t="str">
        <f>IFERROR(VLOOKUP(O315,科目・教員!$A$2:$B$349,2,0),"")</f>
        <v/>
      </c>
      <c r="P316" s="689"/>
      <c r="Q316" s="691" t="str">
        <f>IFERROR(VLOOKUP(Q315,科目・教員!$A$2:$B$349,2,0),"")</f>
        <v/>
      </c>
      <c r="R316" s="689"/>
      <c r="S316" s="691" t="str">
        <f>IFERROR(VLOOKUP(S315,科目・教員!$A$2:$B$349,2,0),"")</f>
        <v/>
      </c>
      <c r="T316" s="689"/>
      <c r="U316" s="25"/>
      <c r="Z316" s="696"/>
      <c r="AA316" s="681"/>
      <c r="AB316" s="681"/>
      <c r="AC316" s="681"/>
      <c r="AD316" s="681"/>
      <c r="AE316" s="681"/>
      <c r="AF316" s="681"/>
      <c r="AG316" s="681"/>
      <c r="AH316" s="681"/>
      <c r="AI316" s="681"/>
      <c r="AJ316" s="681"/>
      <c r="AK316" s="681"/>
      <c r="AL316" s="681"/>
      <c r="AM316" s="681"/>
      <c r="AN316" s="681"/>
      <c r="AO316" s="681"/>
      <c r="AP316" s="681"/>
      <c r="AQ316" s="681"/>
      <c r="AR316" s="681"/>
      <c r="AS316" s="681"/>
      <c r="AT316" s="681"/>
      <c r="AU316" s="681"/>
      <c r="AV316" s="681"/>
      <c r="AW316" s="681"/>
      <c r="AX316" s="681"/>
      <c r="AY316" s="681"/>
      <c r="AZ316" s="681"/>
      <c r="BA316" s="681"/>
      <c r="BB316" s="681"/>
      <c r="BC316" s="681"/>
      <c r="BD316" s="681"/>
      <c r="BE316" s="681"/>
      <c r="BF316" s="681"/>
      <c r="BG316" s="681"/>
      <c r="BH316" s="681"/>
      <c r="BI316" s="681"/>
      <c r="BJ316" s="681"/>
      <c r="BK316" s="675"/>
      <c r="BL316" s="675"/>
      <c r="BM316" s="675"/>
      <c r="BN316" s="681"/>
      <c r="BO316" s="681"/>
      <c r="BP316" s="681"/>
      <c r="BQ316" s="681"/>
      <c r="BR316" s="681"/>
      <c r="BS316" s="681"/>
      <c r="BT316" s="681"/>
      <c r="BU316" s="681"/>
      <c r="BV316" s="681"/>
      <c r="BW316" s="681"/>
    </row>
    <row r="317" spans="1:75" ht="13.5" customHeight="1">
      <c r="A317" s="696"/>
      <c r="B317" s="15" t="s">
        <v>60</v>
      </c>
      <c r="C317" s="688" t="str">
        <f>VLOOKUP($C302,'2025年度(1年後期)'!$B$5:$N$207,COLUMN('2025年度(1年後期)'!$G$5)+1,0)&amp;""</f>
        <v/>
      </c>
      <c r="D317" s="689"/>
      <c r="E317" s="690" t="str">
        <f>VLOOKUP($C302,'2025年度(2年後期)'!$B$5:$N$207,COLUMN('2025年度(2年後期)'!$G$5)+1,0)&amp;""</f>
        <v/>
      </c>
      <c r="F317" s="689"/>
      <c r="G317" s="690" t="str">
        <f>VLOOKUP($C302,'2025年度(3年後期)'!$B$5:$N$207,COLUMN('2025年度(3年後期)'!$G$5)+1,0)&amp;""</f>
        <v/>
      </c>
      <c r="H317" s="689"/>
      <c r="I317" s="690" t="str">
        <f>VLOOKUP($C302,'2025年度(4年後期)'!$B$5:$N$206,COLUMN('2025年度(4年後期)'!$G$5)+1,0)&amp;""</f>
        <v/>
      </c>
      <c r="J317" s="689"/>
      <c r="K317" s="691" t="str">
        <f>VLOOKUP($C302,'2025年度(助産後期)'!$B$5:$N$207,COLUMN('2025年度(助産後期)'!$G$5)+1,0)&amp;""</f>
        <v/>
      </c>
      <c r="L317" s="691"/>
      <c r="M317" s="688" t="str">
        <f>VLOOKUP($C302,'2025年度(M1後期)'!$B$5:$N$207,COLUMN('2025年度(M1後期)'!$G$5)+1,0)&amp;""</f>
        <v/>
      </c>
      <c r="N317" s="689"/>
      <c r="O317" s="691" t="str">
        <f>VLOOKUP($C302,'2025年度(M2後期)'!$B$5:$N$207,COLUMN('2025年度(M2後期)'!$G$5)+1,0)&amp;""</f>
        <v/>
      </c>
      <c r="P317" s="689"/>
      <c r="Q317" s="691" t="str">
        <f>VLOOKUP($C302,'2025年度(D1後期)'!$B$5:$N$207,COLUMN('2025年度(D1後期)'!$G$5)+1,0)&amp;""</f>
        <v/>
      </c>
      <c r="R317" s="689"/>
      <c r="S317" s="691" t="str">
        <f>VLOOKUP($C302,'2025年度(D23後期)'!$B$5:$N$207,COLUMN('2025年度(D23後期)'!$G$5)+1,0)&amp;""</f>
        <v/>
      </c>
      <c r="T317" s="689"/>
      <c r="U317" s="25"/>
      <c r="Z317" s="696"/>
      <c r="AA317" s="681"/>
      <c r="AB317" s="681"/>
      <c r="AC317" s="681"/>
      <c r="AD317" s="681"/>
      <c r="AE317" s="681"/>
      <c r="AF317" s="681"/>
      <c r="AG317" s="681"/>
      <c r="AH317" s="681"/>
      <c r="AI317" s="681"/>
      <c r="AJ317" s="681"/>
      <c r="AK317" s="681"/>
      <c r="AL317" s="681"/>
      <c r="AM317" s="681"/>
      <c r="AN317" s="681"/>
      <c r="AO317" s="681"/>
      <c r="AP317" s="681"/>
      <c r="AQ317" s="681"/>
      <c r="AR317" s="681"/>
      <c r="AS317" s="681"/>
      <c r="AT317" s="681"/>
      <c r="AU317" s="681"/>
      <c r="AV317" s="681"/>
      <c r="AW317" s="681"/>
      <c r="AX317" s="681"/>
      <c r="AY317" s="681"/>
      <c r="AZ317" s="681"/>
      <c r="BA317" s="681"/>
      <c r="BB317" s="681"/>
      <c r="BC317" s="681"/>
      <c r="BD317" s="681"/>
      <c r="BE317" s="681"/>
      <c r="BF317" s="681"/>
      <c r="BG317" s="681"/>
      <c r="BH317" s="681"/>
      <c r="BI317" s="681"/>
      <c r="BJ317" s="681"/>
      <c r="BK317" s="675"/>
      <c r="BL317" s="675"/>
      <c r="BM317" s="675"/>
      <c r="BN317" s="681"/>
      <c r="BO317" s="681"/>
      <c r="BP317" s="681"/>
      <c r="BQ317" s="681"/>
      <c r="BR317" s="681"/>
      <c r="BS317" s="681"/>
      <c r="BT317" s="681"/>
      <c r="BU317" s="681"/>
      <c r="BV317" s="681"/>
      <c r="BW317" s="681"/>
    </row>
    <row r="318" spans="1:75" ht="13.5" customHeight="1">
      <c r="A318" s="712"/>
      <c r="B318" s="16" t="s">
        <v>62</v>
      </c>
      <c r="C318" s="687"/>
      <c r="D318" s="685"/>
      <c r="E318" s="684"/>
      <c r="F318" s="685"/>
      <c r="G318" s="684"/>
      <c r="H318" s="685"/>
      <c r="I318" s="684"/>
      <c r="J318" s="685"/>
      <c r="K318" s="686"/>
      <c r="L318" s="686"/>
      <c r="M318" s="687"/>
      <c r="N318" s="685"/>
      <c r="O318" s="686"/>
      <c r="P318" s="685"/>
      <c r="Q318" s="686"/>
      <c r="R318" s="685"/>
      <c r="S318" s="686"/>
      <c r="T318" s="685"/>
      <c r="U318" s="25"/>
      <c r="Z318" s="697"/>
      <c r="AA318" s="682"/>
      <c r="AB318" s="682"/>
      <c r="AC318" s="682"/>
      <c r="AD318" s="682"/>
      <c r="AE318" s="682"/>
      <c r="AF318" s="682"/>
      <c r="AG318" s="682"/>
      <c r="AH318" s="682"/>
      <c r="AI318" s="682"/>
      <c r="AJ318" s="682"/>
      <c r="AK318" s="682"/>
      <c r="AL318" s="682"/>
      <c r="AM318" s="682"/>
      <c r="AN318" s="682"/>
      <c r="AO318" s="682"/>
      <c r="AP318" s="682"/>
      <c r="AQ318" s="682"/>
      <c r="AR318" s="682"/>
      <c r="AS318" s="682"/>
      <c r="AT318" s="682"/>
      <c r="AU318" s="682"/>
      <c r="AV318" s="682"/>
      <c r="AW318" s="682"/>
      <c r="AX318" s="682"/>
      <c r="AY318" s="682"/>
      <c r="AZ318" s="682"/>
      <c r="BA318" s="682"/>
      <c r="BB318" s="682"/>
      <c r="BC318" s="682"/>
      <c r="BD318" s="682"/>
      <c r="BE318" s="682"/>
      <c r="BF318" s="682"/>
      <c r="BG318" s="682"/>
      <c r="BH318" s="682"/>
      <c r="BI318" s="682"/>
      <c r="BJ318" s="682"/>
      <c r="BK318" s="676"/>
      <c r="BL318" s="676"/>
      <c r="BM318" s="676"/>
      <c r="BN318" s="682"/>
      <c r="BO318" s="682"/>
      <c r="BP318" s="682"/>
      <c r="BQ318" s="682"/>
      <c r="BR318" s="682"/>
      <c r="BS318" s="682"/>
      <c r="BT318" s="682"/>
      <c r="BU318" s="682"/>
      <c r="BV318" s="682"/>
      <c r="BW318" s="682"/>
    </row>
    <row r="319" spans="1:75" ht="13.5" customHeight="1">
      <c r="A319" s="696" t="s">
        <v>80</v>
      </c>
      <c r="B319" s="15" t="s">
        <v>55</v>
      </c>
      <c r="C319" s="692" t="str">
        <f>VLOOKUP($C302,'2025年度(1年後期)'!$B$5:$N$207,COLUMN('2025年度(1年後期)'!$I$5),0)&amp;""</f>
        <v/>
      </c>
      <c r="D319" s="693"/>
      <c r="E319" s="698" t="str">
        <f>VLOOKUP($C302,'2025年度(2年後期)'!$B$5:$N$207,COLUMN('2025年度(2年後期)'!$I$5),0)&amp;""</f>
        <v/>
      </c>
      <c r="F319" s="693"/>
      <c r="G319" s="698" t="str">
        <f>VLOOKUP($C302,'2025年度(3年後期)'!$B$5:$N$207,COLUMN('2025年度(3年後期)'!$I$5),0)&amp;""</f>
        <v/>
      </c>
      <c r="H319" s="693"/>
      <c r="I319" s="698" t="str">
        <f>VLOOKUP($C302,'2025年度(4年後期)'!$B$5:$N$206,COLUMN('2025年度(4年後期)'!$I$5),0)&amp;""</f>
        <v/>
      </c>
      <c r="J319" s="693"/>
      <c r="K319" s="694" t="str">
        <f>VLOOKUP($C302,'2025年度(助産後期)'!$B$5:$N$207,COLUMN('2025年度(助産後期)'!$I$5),0)&amp;""</f>
        <v/>
      </c>
      <c r="L319" s="694"/>
      <c r="M319" s="692" t="str">
        <f>VLOOKUP($C302,'2025年度(M1後期)'!$B$5:$N$207,COLUMN('2025年度(M1後期)'!$I$5),0)&amp;""</f>
        <v/>
      </c>
      <c r="N319" s="693"/>
      <c r="O319" s="694" t="str">
        <f>VLOOKUP($C302,'2025年度(M2後期)'!$B$5:$N$207,COLUMN('2025年度(M2後期)'!$I$5),0)&amp;""</f>
        <v/>
      </c>
      <c r="P319" s="693"/>
      <c r="Q319" s="694" t="str">
        <f>VLOOKUP($C302,'2025年度(D1後期)'!$B$5:$N$207,COLUMN('2025年度(D1後期)'!$I$5),0)&amp;""</f>
        <v/>
      </c>
      <c r="R319" s="693"/>
      <c r="S319" s="694" t="str">
        <f>VLOOKUP($C302,'2025年度(D23後期)'!$B$5:$N$207,COLUMN('2025年度(D23後期)'!$I$5),0)&amp;""</f>
        <v/>
      </c>
      <c r="T319" s="693"/>
      <c r="U319" s="25"/>
      <c r="Z319" s="696" t="str">
        <f>A319</f>
        <v>４時限（15：10～16：40）</v>
      </c>
      <c r="AA319" s="680"/>
      <c r="AB319" s="680"/>
      <c r="AC319" s="680"/>
      <c r="AD319" s="680"/>
      <c r="AE319" s="680"/>
      <c r="AF319" s="680"/>
      <c r="AG319" s="680"/>
      <c r="AH319" s="680"/>
      <c r="AI319" s="680"/>
      <c r="AJ319" s="680"/>
      <c r="AK319" s="680"/>
      <c r="AL319" s="680"/>
      <c r="AM319" s="680"/>
      <c r="AN319" s="680"/>
      <c r="AO319" s="680"/>
      <c r="AP319" s="680"/>
      <c r="AQ319" s="680"/>
      <c r="AR319" s="680"/>
      <c r="AS319" s="680"/>
      <c r="AT319" s="680"/>
      <c r="AU319" s="680"/>
      <c r="AV319" s="680"/>
      <c r="AW319" s="680"/>
      <c r="AX319" s="680"/>
      <c r="AY319" s="680"/>
      <c r="AZ319" s="680"/>
      <c r="BA319" s="680"/>
      <c r="BB319" s="680"/>
      <c r="BC319" s="680"/>
      <c r="BD319" s="680"/>
      <c r="BE319" s="680"/>
      <c r="BF319" s="680"/>
      <c r="BG319" s="680"/>
      <c r="BH319" s="680"/>
      <c r="BI319" s="680"/>
      <c r="BJ319" s="680"/>
      <c r="BK319" s="674"/>
      <c r="BL319" s="674"/>
      <c r="BM319" s="674"/>
      <c r="BN319" s="680"/>
      <c r="BO319" s="680"/>
      <c r="BP319" s="680"/>
      <c r="BQ319" s="680"/>
      <c r="BR319" s="680"/>
      <c r="BS319" s="680"/>
      <c r="BT319" s="680"/>
      <c r="BU319" s="680"/>
      <c r="BV319" s="680"/>
      <c r="BW319" s="680"/>
    </row>
    <row r="320" spans="1:75" ht="13.5" customHeight="1">
      <c r="A320" s="696"/>
      <c r="B320" s="15" t="s">
        <v>58</v>
      </c>
      <c r="C320" s="688" t="str">
        <f>IFERROR(VLOOKUP(C319,科目・教員!$A$2:$B$349,2,0),"")</f>
        <v/>
      </c>
      <c r="D320" s="689"/>
      <c r="E320" s="690" t="str">
        <f>IFERROR(VLOOKUP(E319,科目・教員!$A$2:$B$349,2,0),"")</f>
        <v/>
      </c>
      <c r="F320" s="689"/>
      <c r="G320" s="690" t="str">
        <f>IFERROR(VLOOKUP(G319,科目・教員!$A$2:$B$349,2,0),"")</f>
        <v/>
      </c>
      <c r="H320" s="689"/>
      <c r="I320" s="690" t="str">
        <f>IFERROR(VLOOKUP(I319,科目・教員!$A$2:$B$349,2,0),"")</f>
        <v/>
      </c>
      <c r="J320" s="689"/>
      <c r="K320" s="691" t="str">
        <f>IFERROR(VLOOKUP(K319,科目・教員!$A$2:$B$349,2,0),"")</f>
        <v/>
      </c>
      <c r="L320" s="691"/>
      <c r="M320" s="688" t="str">
        <f>IFERROR(VLOOKUP(M319,科目・教員!$A$2:$B$349,2,0),"")</f>
        <v/>
      </c>
      <c r="N320" s="689"/>
      <c r="O320" s="691" t="str">
        <f>IFERROR(VLOOKUP(O319,科目・教員!$A$2:$B$349,2,0),"")</f>
        <v/>
      </c>
      <c r="P320" s="689"/>
      <c r="Q320" s="691" t="str">
        <f>IFERROR(VLOOKUP(Q319,科目・教員!$A$2:$B$349,2,0),"")</f>
        <v/>
      </c>
      <c r="R320" s="689"/>
      <c r="S320" s="691" t="str">
        <f>IFERROR(VLOOKUP(S319,科目・教員!$A$2:$B$349,2,0),"")</f>
        <v/>
      </c>
      <c r="T320" s="689"/>
      <c r="U320" s="25"/>
      <c r="Z320" s="696"/>
      <c r="AA320" s="681"/>
      <c r="AB320" s="681"/>
      <c r="AC320" s="681"/>
      <c r="AD320" s="681"/>
      <c r="AE320" s="681"/>
      <c r="AF320" s="681"/>
      <c r="AG320" s="681"/>
      <c r="AH320" s="681"/>
      <c r="AI320" s="681"/>
      <c r="AJ320" s="681"/>
      <c r="AK320" s="681"/>
      <c r="AL320" s="681"/>
      <c r="AM320" s="681"/>
      <c r="AN320" s="681"/>
      <c r="AO320" s="681"/>
      <c r="AP320" s="681"/>
      <c r="AQ320" s="681"/>
      <c r="AR320" s="681"/>
      <c r="AS320" s="681"/>
      <c r="AT320" s="681"/>
      <c r="AU320" s="681"/>
      <c r="AV320" s="681"/>
      <c r="AW320" s="681"/>
      <c r="AX320" s="681"/>
      <c r="AY320" s="681"/>
      <c r="AZ320" s="681"/>
      <c r="BA320" s="681"/>
      <c r="BB320" s="681"/>
      <c r="BC320" s="681"/>
      <c r="BD320" s="681"/>
      <c r="BE320" s="681"/>
      <c r="BF320" s="681"/>
      <c r="BG320" s="681"/>
      <c r="BH320" s="681"/>
      <c r="BI320" s="681"/>
      <c r="BJ320" s="681"/>
      <c r="BK320" s="675"/>
      <c r="BL320" s="675"/>
      <c r="BM320" s="675"/>
      <c r="BN320" s="681"/>
      <c r="BO320" s="681"/>
      <c r="BP320" s="681"/>
      <c r="BQ320" s="681"/>
      <c r="BR320" s="681"/>
      <c r="BS320" s="681"/>
      <c r="BT320" s="681"/>
      <c r="BU320" s="681"/>
      <c r="BV320" s="681"/>
      <c r="BW320" s="681"/>
    </row>
    <row r="321" spans="1:75" ht="13.5" customHeight="1">
      <c r="A321" s="696"/>
      <c r="B321" s="15" t="s">
        <v>60</v>
      </c>
      <c r="C321" s="688" t="str">
        <f>VLOOKUP($C302,'2025年度(1年後期)'!$B$5:$N$207,COLUMN('2025年度(1年後期)'!$I$5)+1,0)&amp;""</f>
        <v/>
      </c>
      <c r="D321" s="689"/>
      <c r="E321" s="690" t="str">
        <f>VLOOKUP($C302,'2025年度(2年後期)'!$B$5:$N$207,COLUMN('2025年度(2年後期)'!$I$5)+1,0)&amp;""</f>
        <v/>
      </c>
      <c r="F321" s="689"/>
      <c r="G321" s="690" t="str">
        <f>VLOOKUP($C302,'2025年度(3年後期)'!$B$5:$N$207,COLUMN('2025年度(3年後期)'!$I$5)+1,0)&amp;""</f>
        <v/>
      </c>
      <c r="H321" s="689"/>
      <c r="I321" s="690" t="str">
        <f>VLOOKUP($C302,'2025年度(4年後期)'!$B$5:$N$206,COLUMN('2025年度(4年後期)'!$I$5)+1,0)&amp;""</f>
        <v/>
      </c>
      <c r="J321" s="689"/>
      <c r="K321" s="691" t="str">
        <f>VLOOKUP($C302,'2025年度(助産後期)'!$B$5:$N$207,COLUMN('2025年度(助産後期)'!$I$5)+1,0)&amp;""</f>
        <v/>
      </c>
      <c r="L321" s="691"/>
      <c r="M321" s="688" t="str">
        <f>VLOOKUP($C302,'2025年度(M1後期)'!$B$5:$N$207,COLUMN('2025年度(M1後期)'!$I$5)+1,0)&amp;""</f>
        <v/>
      </c>
      <c r="N321" s="689"/>
      <c r="O321" s="691" t="str">
        <f>VLOOKUP($C302,'2025年度(M2後期)'!$B$5:$N$207,COLUMN('2025年度(M2後期)'!$I$5)+1,0)&amp;""</f>
        <v/>
      </c>
      <c r="P321" s="689"/>
      <c r="Q321" s="691" t="str">
        <f>VLOOKUP($C302,'2025年度(D1後期)'!$B$5:$N$207,COLUMN('2025年度(D1後期)'!$I$5)+1,0)&amp;""</f>
        <v/>
      </c>
      <c r="R321" s="689"/>
      <c r="S321" s="691" t="str">
        <f>VLOOKUP($C302,'2025年度(D23後期)'!$B$5:$N$207,COLUMN('2025年度(D23後期)'!$I$5)+1,0)&amp;""</f>
        <v/>
      </c>
      <c r="T321" s="689"/>
      <c r="U321" s="25"/>
      <c r="Z321" s="696"/>
      <c r="AA321" s="681"/>
      <c r="AB321" s="681"/>
      <c r="AC321" s="681"/>
      <c r="AD321" s="681"/>
      <c r="AE321" s="681"/>
      <c r="AF321" s="681"/>
      <c r="AG321" s="681"/>
      <c r="AH321" s="681"/>
      <c r="AI321" s="681"/>
      <c r="AJ321" s="681"/>
      <c r="AK321" s="681"/>
      <c r="AL321" s="681"/>
      <c r="AM321" s="681"/>
      <c r="AN321" s="681"/>
      <c r="AO321" s="681"/>
      <c r="AP321" s="681"/>
      <c r="AQ321" s="681"/>
      <c r="AR321" s="681"/>
      <c r="AS321" s="681"/>
      <c r="AT321" s="681"/>
      <c r="AU321" s="681"/>
      <c r="AV321" s="681"/>
      <c r="AW321" s="681"/>
      <c r="AX321" s="681"/>
      <c r="AY321" s="681"/>
      <c r="AZ321" s="681"/>
      <c r="BA321" s="681"/>
      <c r="BB321" s="681"/>
      <c r="BC321" s="681"/>
      <c r="BD321" s="681"/>
      <c r="BE321" s="681"/>
      <c r="BF321" s="681"/>
      <c r="BG321" s="681"/>
      <c r="BH321" s="681"/>
      <c r="BI321" s="681"/>
      <c r="BJ321" s="681"/>
      <c r="BK321" s="675"/>
      <c r="BL321" s="675"/>
      <c r="BM321" s="675"/>
      <c r="BN321" s="681"/>
      <c r="BO321" s="681"/>
      <c r="BP321" s="681"/>
      <c r="BQ321" s="681"/>
      <c r="BR321" s="681"/>
      <c r="BS321" s="681"/>
      <c r="BT321" s="681"/>
      <c r="BU321" s="681"/>
      <c r="BV321" s="681"/>
      <c r="BW321" s="681"/>
    </row>
    <row r="322" spans="1:75" ht="13.5" customHeight="1">
      <c r="A322" s="697"/>
      <c r="B322" s="16" t="s">
        <v>62</v>
      </c>
      <c r="C322" s="687"/>
      <c r="D322" s="685"/>
      <c r="E322" s="684"/>
      <c r="F322" s="685"/>
      <c r="G322" s="684"/>
      <c r="H322" s="685"/>
      <c r="I322" s="684"/>
      <c r="J322" s="685"/>
      <c r="K322" s="686"/>
      <c r="L322" s="686"/>
      <c r="M322" s="687"/>
      <c r="N322" s="685"/>
      <c r="O322" s="686"/>
      <c r="P322" s="685"/>
      <c r="Q322" s="686"/>
      <c r="R322" s="685"/>
      <c r="S322" s="686"/>
      <c r="T322" s="685"/>
      <c r="U322" s="25"/>
      <c r="Z322" s="697"/>
      <c r="AA322" s="682"/>
      <c r="AB322" s="682"/>
      <c r="AC322" s="682"/>
      <c r="AD322" s="682"/>
      <c r="AE322" s="682"/>
      <c r="AF322" s="682"/>
      <c r="AG322" s="682"/>
      <c r="AH322" s="682"/>
      <c r="AI322" s="682"/>
      <c r="AJ322" s="682"/>
      <c r="AK322" s="682"/>
      <c r="AL322" s="682"/>
      <c r="AM322" s="682"/>
      <c r="AN322" s="682"/>
      <c r="AO322" s="682"/>
      <c r="AP322" s="682"/>
      <c r="AQ322" s="682"/>
      <c r="AR322" s="682"/>
      <c r="AS322" s="682"/>
      <c r="AT322" s="682"/>
      <c r="AU322" s="682"/>
      <c r="AV322" s="682"/>
      <c r="AW322" s="682"/>
      <c r="AX322" s="682"/>
      <c r="AY322" s="682"/>
      <c r="AZ322" s="682"/>
      <c r="BA322" s="682"/>
      <c r="BB322" s="682"/>
      <c r="BC322" s="682"/>
      <c r="BD322" s="682"/>
      <c r="BE322" s="682"/>
      <c r="BF322" s="682"/>
      <c r="BG322" s="682"/>
      <c r="BH322" s="682"/>
      <c r="BI322" s="682"/>
      <c r="BJ322" s="682"/>
      <c r="BK322" s="676"/>
      <c r="BL322" s="676"/>
      <c r="BM322" s="676"/>
      <c r="BN322" s="682"/>
      <c r="BO322" s="682"/>
      <c r="BP322" s="682"/>
      <c r="BQ322" s="682"/>
      <c r="BR322" s="682"/>
      <c r="BS322" s="682"/>
      <c r="BT322" s="682"/>
      <c r="BU322" s="682"/>
      <c r="BV322" s="682"/>
      <c r="BW322" s="682"/>
    </row>
    <row r="323" spans="1:75" ht="13.5" customHeight="1">
      <c r="A323" s="696" t="s">
        <v>87</v>
      </c>
      <c r="B323" s="15" t="s">
        <v>55</v>
      </c>
      <c r="C323" s="692" t="str">
        <f>VLOOKUP($C302,'2025年度(1年後期)'!$B$5:$N$207,COLUMN('2025年度(1年後期)'!$K$5),0)&amp;""</f>
        <v/>
      </c>
      <c r="D323" s="693"/>
      <c r="E323" s="698" t="str">
        <f>VLOOKUP($C302,'2025年度(2年後期)'!$B$5:$N$207,COLUMN('2025年度(2年後期)'!$K$5),0)&amp;""</f>
        <v/>
      </c>
      <c r="F323" s="693"/>
      <c r="G323" s="698" t="str">
        <f>VLOOKUP($C302,'2025年度(3年後期)'!$B$5:$N$207,COLUMN('2025年度(3年後期)'!$K$5),0)&amp;""</f>
        <v/>
      </c>
      <c r="H323" s="693"/>
      <c r="I323" s="698" t="str">
        <f>VLOOKUP($C302,'2025年度(4年後期)'!$B$5:$N$206,COLUMN('2025年度(4年後期)'!$K$5),0)&amp;""</f>
        <v/>
      </c>
      <c r="J323" s="693"/>
      <c r="K323" s="694" t="str">
        <f>VLOOKUP($C302,'2025年度(助産後期)'!$B$5:$N$207,COLUMN('2025年度(助産後期)'!$K$5),0)&amp;""</f>
        <v/>
      </c>
      <c r="L323" s="694"/>
      <c r="M323" s="692" t="str">
        <f>VLOOKUP($C302,'2025年度(M1後期)'!$B$5:$N$207,COLUMN('2025年度(M1後期)'!$K$5),0)&amp;""</f>
        <v/>
      </c>
      <c r="N323" s="693"/>
      <c r="O323" s="694" t="str">
        <f>VLOOKUP($C302,'2025年度(M2後期)'!$B$5:$N$207,COLUMN('2025年度(M2後期)'!$K$5),0)&amp;""</f>
        <v/>
      </c>
      <c r="P323" s="693"/>
      <c r="Q323" s="694" t="str">
        <f>VLOOKUP($C302,'2025年度(D1後期)'!$B$5:$N$207,COLUMN('2025年度(D1後期)'!$K$5),0)&amp;""</f>
        <v/>
      </c>
      <c r="R323" s="693"/>
      <c r="S323" s="694" t="str">
        <f>VLOOKUP($C302,'2025年度(D23後期)'!$B$5:$N$207,COLUMN('2025年度(D23後期)'!$K$5),0)&amp;""</f>
        <v/>
      </c>
      <c r="T323" s="693"/>
      <c r="U323" s="608" t="s">
        <v>94</v>
      </c>
      <c r="Z323" s="696" t="str">
        <f>A323</f>
        <v>５時限（16：50～18：20）</v>
      </c>
      <c r="AA323" s="680"/>
      <c r="AB323" s="680"/>
      <c r="AC323" s="680"/>
      <c r="AD323" s="680"/>
      <c r="AE323" s="680"/>
      <c r="AF323" s="680"/>
      <c r="AG323" s="680"/>
      <c r="AH323" s="680"/>
      <c r="AI323" s="680"/>
      <c r="AJ323" s="680"/>
      <c r="AK323" s="680"/>
      <c r="AL323" s="680"/>
      <c r="AM323" s="680"/>
      <c r="AN323" s="680"/>
      <c r="AO323" s="680"/>
      <c r="AP323" s="680"/>
      <c r="AQ323" s="680"/>
      <c r="AR323" s="680"/>
      <c r="AS323" s="680"/>
      <c r="AT323" s="680"/>
      <c r="AU323" s="680"/>
      <c r="AV323" s="680"/>
      <c r="AW323" s="680"/>
      <c r="AX323" s="680"/>
      <c r="AY323" s="680"/>
      <c r="AZ323" s="680"/>
      <c r="BA323" s="680"/>
      <c r="BB323" s="680"/>
      <c r="BC323" s="680"/>
      <c r="BD323" s="680"/>
      <c r="BE323" s="680"/>
      <c r="BF323" s="680"/>
      <c r="BG323" s="680"/>
      <c r="BH323" s="680"/>
      <c r="BI323" s="680"/>
      <c r="BJ323" s="680" t="s">
        <v>139</v>
      </c>
      <c r="BK323" s="674"/>
      <c r="BL323" s="674"/>
      <c r="BM323" s="674"/>
      <c r="BN323" s="680"/>
      <c r="BO323" s="680"/>
      <c r="BP323" s="680"/>
      <c r="BQ323" s="680"/>
      <c r="BR323" s="680"/>
      <c r="BS323" s="680"/>
      <c r="BT323" s="680"/>
      <c r="BU323" s="680"/>
      <c r="BV323" s="680"/>
      <c r="BW323" s="680"/>
    </row>
    <row r="324" spans="1:75" ht="13.5" customHeight="1">
      <c r="A324" s="696"/>
      <c r="B324" s="15" t="s">
        <v>58</v>
      </c>
      <c r="C324" s="688" t="str">
        <f>IFERROR(VLOOKUP(C323,科目・教員!$A$2:$B$349,2,0),"")</f>
        <v/>
      </c>
      <c r="D324" s="689"/>
      <c r="E324" s="690" t="str">
        <f>IFERROR(VLOOKUP(E323,科目・教員!$A$2:$B$349,2,0),"")</f>
        <v/>
      </c>
      <c r="F324" s="689"/>
      <c r="G324" s="690" t="str">
        <f>IFERROR(VLOOKUP(G323,科目・教員!$A$2:$B$349,2,0),"")</f>
        <v/>
      </c>
      <c r="H324" s="689"/>
      <c r="I324" s="690" t="str">
        <f>IFERROR(VLOOKUP(I323,科目・教員!$A$2:$B$349,2,0),"")</f>
        <v/>
      </c>
      <c r="J324" s="689"/>
      <c r="K324" s="691" t="str">
        <f>IFERROR(VLOOKUP(K323,科目・教員!$A$2:$B$349,2,0),"")</f>
        <v/>
      </c>
      <c r="L324" s="691"/>
      <c r="M324" s="688" t="str">
        <f>IFERROR(VLOOKUP(M323,科目・教員!$A$2:$B$349,2,0),"")</f>
        <v/>
      </c>
      <c r="N324" s="689"/>
      <c r="O324" s="691" t="str">
        <f>IFERROR(VLOOKUP(O323,科目・教員!$A$2:$B$349,2,0),"")</f>
        <v/>
      </c>
      <c r="P324" s="689"/>
      <c r="Q324" s="691" t="str">
        <f>IFERROR(VLOOKUP(Q323,科目・教員!$A$2:$B$349,2,0),"")</f>
        <v/>
      </c>
      <c r="R324" s="689"/>
      <c r="S324" s="691" t="str">
        <f>IFERROR(VLOOKUP(S323,科目・教員!$A$2:$B$349,2,0),"")</f>
        <v/>
      </c>
      <c r="T324" s="689"/>
      <c r="U324" s="608" t="s">
        <v>141</v>
      </c>
      <c r="Z324" s="696"/>
      <c r="AA324" s="681"/>
      <c r="AB324" s="681"/>
      <c r="AC324" s="681"/>
      <c r="AD324" s="681"/>
      <c r="AE324" s="681"/>
      <c r="AF324" s="681"/>
      <c r="AG324" s="681"/>
      <c r="AH324" s="681"/>
      <c r="AI324" s="681"/>
      <c r="AJ324" s="681"/>
      <c r="AK324" s="681"/>
      <c r="AL324" s="681"/>
      <c r="AM324" s="681"/>
      <c r="AN324" s="681"/>
      <c r="AO324" s="681"/>
      <c r="AP324" s="681"/>
      <c r="AQ324" s="681"/>
      <c r="AR324" s="681"/>
      <c r="AS324" s="681"/>
      <c r="AT324" s="681"/>
      <c r="AU324" s="681"/>
      <c r="AV324" s="681"/>
      <c r="AW324" s="681"/>
      <c r="AX324" s="681"/>
      <c r="AY324" s="681"/>
      <c r="AZ324" s="681"/>
      <c r="BA324" s="681"/>
      <c r="BB324" s="681"/>
      <c r="BC324" s="681"/>
      <c r="BD324" s="681"/>
      <c r="BE324" s="681"/>
      <c r="BF324" s="681"/>
      <c r="BG324" s="681"/>
      <c r="BH324" s="681"/>
      <c r="BI324" s="681"/>
      <c r="BJ324" s="681"/>
      <c r="BK324" s="675"/>
      <c r="BL324" s="675"/>
      <c r="BM324" s="675"/>
      <c r="BN324" s="681"/>
      <c r="BO324" s="681"/>
      <c r="BP324" s="681"/>
      <c r="BQ324" s="681"/>
      <c r="BR324" s="681"/>
      <c r="BS324" s="681"/>
      <c r="BT324" s="681"/>
      <c r="BU324" s="681"/>
      <c r="BV324" s="681"/>
      <c r="BW324" s="681"/>
    </row>
    <row r="325" spans="1:75" ht="13.5" customHeight="1">
      <c r="A325" s="696"/>
      <c r="B325" s="15" t="s">
        <v>60</v>
      </c>
      <c r="C325" s="688" t="str">
        <f>VLOOKUP($C302,'2025年度(1年後期)'!$B$5:$N$207,COLUMN('2025年度(1年後期)'!$K$5)+1,0)&amp;""</f>
        <v/>
      </c>
      <c r="D325" s="689"/>
      <c r="E325" s="690" t="str">
        <f>VLOOKUP($C302,'2025年度(2年後期)'!$B$5:$N$207,COLUMN('2025年度(2年後期)'!$K$5)+1,0)&amp;""</f>
        <v/>
      </c>
      <c r="F325" s="689"/>
      <c r="G325" s="690" t="str">
        <f>VLOOKUP($C302,'2025年度(3年後期)'!$B$5:$N$207,COLUMN('2025年度(3年後期)'!$K$5)+1,0)&amp;""</f>
        <v/>
      </c>
      <c r="H325" s="689"/>
      <c r="I325" s="690" t="str">
        <f>VLOOKUP($C302,'2025年度(4年後期)'!$B$5:$N$206,COLUMN('2025年度(4年後期)'!$K$5)+1,0)&amp;""</f>
        <v/>
      </c>
      <c r="J325" s="689"/>
      <c r="K325" s="691" t="str">
        <f>VLOOKUP($C302,'2025年度(助産後期)'!$B$5:$N$207,COLUMN('2025年度(助産後期)'!$K$5)+1,0)&amp;""</f>
        <v/>
      </c>
      <c r="L325" s="691"/>
      <c r="M325" s="688" t="str">
        <f>VLOOKUP($C302,'2025年度(M1後期)'!$B$5:$N$207,COLUMN('2025年度(M1後期)'!$K$5)+1,0)&amp;""</f>
        <v/>
      </c>
      <c r="N325" s="689"/>
      <c r="O325" s="691" t="str">
        <f>VLOOKUP($C302,'2025年度(M1後期)'!$B$5:$N$207,COLUMN('2025年度(M1後期)'!$K$5)+1,0)&amp;""</f>
        <v/>
      </c>
      <c r="P325" s="689"/>
      <c r="Q325" s="691" t="str">
        <f>VLOOKUP($C302,'2025年度(D1後期)'!$B$5:$N$207,COLUMN('2025年度(D1後期)'!$K$5)+1,0)&amp;""</f>
        <v/>
      </c>
      <c r="R325" s="689"/>
      <c r="S325" s="691" t="str">
        <f>VLOOKUP($C302,'2025年度(D23後期)'!$B$5:$N$207,COLUMN('2025年度(D23後期)'!$K$5)+1,0)&amp;""</f>
        <v/>
      </c>
      <c r="T325" s="689"/>
      <c r="U325" s="608" t="s">
        <v>139</v>
      </c>
      <c r="Z325" s="696"/>
      <c r="AA325" s="681"/>
      <c r="AB325" s="681"/>
      <c r="AC325" s="681"/>
      <c r="AD325" s="681"/>
      <c r="AE325" s="681"/>
      <c r="AF325" s="681"/>
      <c r="AG325" s="681"/>
      <c r="AH325" s="681"/>
      <c r="AI325" s="681"/>
      <c r="AJ325" s="681"/>
      <c r="AK325" s="681"/>
      <c r="AL325" s="681"/>
      <c r="AM325" s="681"/>
      <c r="AN325" s="681"/>
      <c r="AO325" s="681"/>
      <c r="AP325" s="681"/>
      <c r="AQ325" s="681"/>
      <c r="AR325" s="681"/>
      <c r="AS325" s="681"/>
      <c r="AT325" s="681"/>
      <c r="AU325" s="681"/>
      <c r="AV325" s="681"/>
      <c r="AW325" s="681"/>
      <c r="AX325" s="681"/>
      <c r="AY325" s="681"/>
      <c r="AZ325" s="681"/>
      <c r="BA325" s="681"/>
      <c r="BB325" s="681"/>
      <c r="BC325" s="681"/>
      <c r="BD325" s="681"/>
      <c r="BE325" s="681"/>
      <c r="BF325" s="681"/>
      <c r="BG325" s="681"/>
      <c r="BH325" s="681"/>
      <c r="BI325" s="681"/>
      <c r="BJ325" s="681"/>
      <c r="BK325" s="675"/>
      <c r="BL325" s="675"/>
      <c r="BM325" s="675"/>
      <c r="BN325" s="681"/>
      <c r="BO325" s="681"/>
      <c r="BP325" s="681"/>
      <c r="BQ325" s="681"/>
      <c r="BR325" s="681"/>
      <c r="BS325" s="681"/>
      <c r="BT325" s="681"/>
      <c r="BU325" s="681"/>
      <c r="BV325" s="681"/>
      <c r="BW325" s="681"/>
    </row>
    <row r="326" spans="1:75" ht="13.5" customHeight="1">
      <c r="A326" s="697"/>
      <c r="B326" s="16" t="s">
        <v>62</v>
      </c>
      <c r="C326" s="687"/>
      <c r="D326" s="685"/>
      <c r="E326" s="684"/>
      <c r="F326" s="685"/>
      <c r="G326" s="684"/>
      <c r="H326" s="685"/>
      <c r="I326" s="684"/>
      <c r="J326" s="685"/>
      <c r="K326" s="686"/>
      <c r="L326" s="686"/>
      <c r="M326" s="687"/>
      <c r="N326" s="685"/>
      <c r="O326" s="686"/>
      <c r="P326" s="685"/>
      <c r="Q326" s="686"/>
      <c r="R326" s="685"/>
      <c r="S326" s="686"/>
      <c r="T326" s="685"/>
      <c r="U326" s="609" t="s">
        <v>69</v>
      </c>
      <c r="V326" s="19"/>
      <c r="W326" s="19"/>
      <c r="X326" s="19"/>
      <c r="Y326" s="19"/>
      <c r="Z326" s="697"/>
      <c r="AA326" s="682"/>
      <c r="AB326" s="682"/>
      <c r="AC326" s="682"/>
      <c r="AD326" s="682"/>
      <c r="AE326" s="682"/>
      <c r="AF326" s="682"/>
      <c r="AG326" s="682"/>
      <c r="AH326" s="682"/>
      <c r="AI326" s="682"/>
      <c r="AJ326" s="682"/>
      <c r="AK326" s="682"/>
      <c r="AL326" s="682"/>
      <c r="AM326" s="682"/>
      <c r="AN326" s="682"/>
      <c r="AO326" s="682"/>
      <c r="AP326" s="682"/>
      <c r="AQ326" s="682"/>
      <c r="AR326" s="682"/>
      <c r="AS326" s="682"/>
      <c r="AT326" s="682"/>
      <c r="AU326" s="682"/>
      <c r="AV326" s="682"/>
      <c r="AW326" s="682"/>
      <c r="AX326" s="682"/>
      <c r="AY326" s="682"/>
      <c r="AZ326" s="682"/>
      <c r="BA326" s="682"/>
      <c r="BB326" s="682"/>
      <c r="BC326" s="682"/>
      <c r="BD326" s="682"/>
      <c r="BE326" s="682"/>
      <c r="BF326" s="682"/>
      <c r="BG326" s="682"/>
      <c r="BH326" s="682"/>
      <c r="BI326" s="682"/>
      <c r="BJ326" s="682"/>
      <c r="BK326" s="676"/>
      <c r="BL326" s="676"/>
      <c r="BM326" s="676"/>
      <c r="BN326" s="682"/>
      <c r="BO326" s="682"/>
      <c r="BP326" s="682"/>
      <c r="BQ326" s="682"/>
      <c r="BR326" s="682"/>
      <c r="BS326" s="682"/>
      <c r="BT326" s="682"/>
      <c r="BU326" s="682"/>
      <c r="BV326" s="682"/>
      <c r="BW326" s="682"/>
    </row>
    <row r="327" spans="1:75" ht="21.75">
      <c r="A327" s="23"/>
      <c r="B327" s="24"/>
      <c r="C327" s="747">
        <f>C302+1</f>
        <v>46095</v>
      </c>
      <c r="D327" s="747"/>
      <c r="E327" s="747"/>
      <c r="F327" s="747"/>
      <c r="G327" s="747"/>
      <c r="H327" s="747"/>
      <c r="I327" s="747"/>
      <c r="J327" s="747"/>
      <c r="K327" s="747"/>
      <c r="L327" s="747"/>
      <c r="M327" s="747"/>
      <c r="N327" s="747"/>
      <c r="O327" s="747"/>
      <c r="P327" s="747"/>
      <c r="Q327" s="747"/>
      <c r="R327" s="747"/>
      <c r="S327" s="747"/>
      <c r="T327" s="747"/>
      <c r="U327" s="787">
        <f>C327</f>
        <v>46095</v>
      </c>
      <c r="V327" s="788"/>
      <c r="W327" s="788"/>
      <c r="X327" s="788"/>
      <c r="Y327" s="788"/>
      <c r="Z327" s="4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96" t="s">
        <v>54</v>
      </c>
      <c r="B328" s="12" t="s">
        <v>55</v>
      </c>
      <c r="C328" s="705" t="str">
        <f>VLOOKUP($C327,'2025年度(1年後期)'!$B$5:$N$207,COLUMN('2025年度(1年後期)'!$C$5),0)&amp;""</f>
        <v/>
      </c>
      <c r="D328" s="706"/>
      <c r="E328" s="713" t="str">
        <f>VLOOKUP($C327,'2025年度(2年後期)'!$B$5:$N$207,COLUMN('2025年度(2年後期)'!$C$5),0)&amp;""</f>
        <v/>
      </c>
      <c r="F328" s="706"/>
      <c r="G328" s="713" t="str">
        <f>VLOOKUP($C327,'2025年度(3年後期)'!$B$5:$N$207,COLUMN('2025年度(3年後期)'!$C$5),0)&amp;""</f>
        <v/>
      </c>
      <c r="H328" s="706"/>
      <c r="I328" s="713" t="str">
        <f>VLOOKUP($C327,'2025年度(4年後期)'!$B$5:$N$206,COLUMN('2025年度(4年後期)'!$C$5),0)&amp;""</f>
        <v/>
      </c>
      <c r="J328" s="706"/>
      <c r="K328" s="693" t="str">
        <f>VLOOKUP($C327,'2025年度(助産後期)'!$B$5:$N$207,COLUMN('2025年度(助産後期)'!$C$5),0)&amp;""</f>
        <v/>
      </c>
      <c r="L328" s="709"/>
      <c r="M328" s="723" t="str">
        <f>VLOOKUP($C327,'2025年度(M1後期)'!$B$5:$N$207,COLUMN('2025年度(M1後期)'!$C$5),0)&amp;""</f>
        <v/>
      </c>
      <c r="N328" s="709"/>
      <c r="O328" s="713" t="str">
        <f>VLOOKUP($C327,'2025年度(M2後期)'!$B$5:$N$207,COLUMN('2025年度(M2後期)'!$C$5),0)&amp;""</f>
        <v/>
      </c>
      <c r="P328" s="706"/>
      <c r="Q328" s="713" t="str">
        <f>VLOOKUP($C327,'2025年度(D1後期)'!$B$5:$N$207,COLUMN('2025年度(D1後期)'!$C$5),0)&amp;""</f>
        <v/>
      </c>
      <c r="R328" s="706"/>
      <c r="S328" s="693" t="str">
        <f>VLOOKUP($C327,'2025年度(D23後期)'!$B$5:$N$207,COLUMN('2025年度(D23後期)'!$C$5),0)&amp;""</f>
        <v/>
      </c>
      <c r="T328" s="706"/>
      <c r="U328" s="25"/>
      <c r="Z328" s="695" t="str">
        <f>A328</f>
        <v xml:space="preserve">１時限（09：20～10：50） </v>
      </c>
      <c r="AA328" s="680"/>
      <c r="AB328" s="680"/>
      <c r="AC328" s="680"/>
      <c r="AD328" s="680"/>
      <c r="AE328" s="680"/>
      <c r="AF328" s="680"/>
      <c r="AG328" s="680"/>
      <c r="AH328" s="680"/>
      <c r="AI328" s="680"/>
      <c r="AJ328" s="680"/>
      <c r="AK328" s="680"/>
      <c r="AL328" s="680"/>
      <c r="AM328" s="680"/>
      <c r="AN328" s="680"/>
      <c r="AO328" s="680"/>
      <c r="AP328" s="680"/>
      <c r="AQ328" s="680"/>
      <c r="AR328" s="680"/>
      <c r="AS328" s="680"/>
      <c r="AT328" s="680"/>
      <c r="AU328" s="680"/>
      <c r="AV328" s="680"/>
      <c r="AW328" s="680"/>
      <c r="AX328" s="680"/>
      <c r="AY328" s="680"/>
      <c r="AZ328" s="680"/>
      <c r="BA328" s="680"/>
      <c r="BB328" s="680"/>
      <c r="BC328" s="680"/>
      <c r="BD328" s="680"/>
      <c r="BE328" s="680"/>
      <c r="BF328" s="680"/>
      <c r="BG328" s="680"/>
      <c r="BH328" s="680"/>
      <c r="BI328" s="680"/>
      <c r="BJ328" s="680"/>
      <c r="BK328" s="674"/>
      <c r="BL328" s="674"/>
      <c r="BM328" s="674"/>
      <c r="BN328" s="680"/>
      <c r="BO328" s="680"/>
      <c r="BP328" s="680"/>
      <c r="BQ328" s="680"/>
      <c r="BR328" s="680"/>
      <c r="BS328" s="680"/>
      <c r="BT328" s="680"/>
      <c r="BU328" s="680"/>
      <c r="BV328" s="680"/>
      <c r="BW328" s="680"/>
    </row>
    <row r="329" spans="1:75" ht="13.5" customHeight="1">
      <c r="A329" s="696"/>
      <c r="B329" s="15" t="s">
        <v>58</v>
      </c>
      <c r="C329" s="708" t="str">
        <f>IFERROR(VLOOKUP(C328,科目・教員!$A$2:$B$349,2,0),"")</f>
        <v/>
      </c>
      <c r="D329" s="707"/>
      <c r="E329" s="716" t="str">
        <f>IFERROR(VLOOKUP(E328,科目・教員!$A$2:$B$349,2,0),"")</f>
        <v/>
      </c>
      <c r="F329" s="707"/>
      <c r="G329" s="716" t="str">
        <f>IFERROR(VLOOKUP(G328,科目・教員!$A$2:$B$349,2,0),"")</f>
        <v/>
      </c>
      <c r="H329" s="707"/>
      <c r="I329" s="716" t="str">
        <f>IFERROR(VLOOKUP(I328,科目・教員!$A$2:$B$349,2,0),"")</f>
        <v/>
      </c>
      <c r="J329" s="707"/>
      <c r="K329" s="689" t="str">
        <f>IFERROR(VLOOKUP(K328,科目・教員!$A$2:$B$349,2,0),"")</f>
        <v/>
      </c>
      <c r="L329" s="717"/>
      <c r="M329" s="718" t="str">
        <f>IFERROR(VLOOKUP(M328,科目・教員!$A$2:$B$349,2,0),"")</f>
        <v/>
      </c>
      <c r="N329" s="707"/>
      <c r="O329" s="716" t="str">
        <f>IFERROR(VLOOKUP(O328,科目・教員!$A$2:$B$349,2,0),"")</f>
        <v/>
      </c>
      <c r="P329" s="707"/>
      <c r="Q329" s="716" t="str">
        <f>IFERROR(VLOOKUP(Q328,科目・教員!$A$2:$B$349,2,0),"")</f>
        <v/>
      </c>
      <c r="R329" s="707"/>
      <c r="S329" s="689" t="str">
        <f>IFERROR(VLOOKUP(S328,科目・教員!$A$2:$B$349,2,0),"")</f>
        <v/>
      </c>
      <c r="T329" s="707"/>
      <c r="U329" s="25"/>
      <c r="Z329" s="696"/>
      <c r="AA329" s="681"/>
      <c r="AB329" s="681"/>
      <c r="AC329" s="681"/>
      <c r="AD329" s="681"/>
      <c r="AE329" s="681"/>
      <c r="AF329" s="681"/>
      <c r="AG329" s="681"/>
      <c r="AH329" s="681"/>
      <c r="AI329" s="681"/>
      <c r="AJ329" s="681"/>
      <c r="AK329" s="681"/>
      <c r="AL329" s="681"/>
      <c r="AM329" s="681"/>
      <c r="AN329" s="681"/>
      <c r="AO329" s="681"/>
      <c r="AP329" s="681"/>
      <c r="AQ329" s="681"/>
      <c r="AR329" s="681"/>
      <c r="AS329" s="681"/>
      <c r="AT329" s="681"/>
      <c r="AU329" s="681"/>
      <c r="AV329" s="681"/>
      <c r="AW329" s="681"/>
      <c r="AX329" s="681"/>
      <c r="AY329" s="681"/>
      <c r="AZ329" s="681"/>
      <c r="BA329" s="681"/>
      <c r="BB329" s="681"/>
      <c r="BC329" s="681"/>
      <c r="BD329" s="681"/>
      <c r="BE329" s="681"/>
      <c r="BF329" s="681"/>
      <c r="BG329" s="681"/>
      <c r="BH329" s="681"/>
      <c r="BI329" s="681"/>
      <c r="BJ329" s="681"/>
      <c r="BK329" s="675"/>
      <c r="BL329" s="675"/>
      <c r="BM329" s="675"/>
      <c r="BN329" s="681"/>
      <c r="BO329" s="681"/>
      <c r="BP329" s="681"/>
      <c r="BQ329" s="681"/>
      <c r="BR329" s="681"/>
      <c r="BS329" s="681"/>
      <c r="BT329" s="681"/>
      <c r="BU329" s="681"/>
      <c r="BV329" s="681"/>
      <c r="BW329" s="681"/>
    </row>
    <row r="330" spans="1:75" ht="13.5" customHeight="1">
      <c r="A330" s="696"/>
      <c r="B330" s="15" t="s">
        <v>60</v>
      </c>
      <c r="C330" s="708" t="str">
        <f>VLOOKUP($C327,'2025年度(1年後期)'!$B$5:$N$207,COLUMN('2025年度(1年後期)'!$C$5)+1,0)&amp;""</f>
        <v/>
      </c>
      <c r="D330" s="707"/>
      <c r="E330" s="716" t="str">
        <f>VLOOKUP($C327,'2025年度(2年後期)'!$B$5:$N$207,COLUMN('2025年度(2年後期)'!$C$5)+1,0)&amp;""</f>
        <v/>
      </c>
      <c r="F330" s="707"/>
      <c r="G330" s="716" t="str">
        <f>VLOOKUP($C327,'2025年度(3年後期)'!$B$5:$N$207,COLUMN('2025年度(3年後期)'!$C$5)+1,0)&amp;""</f>
        <v/>
      </c>
      <c r="H330" s="707"/>
      <c r="I330" s="716" t="str">
        <f>VLOOKUP($C327,'2025年度(4年後期)'!$B$5:$N$206,COLUMN('2025年度(4年後期)'!$C$5)+1,0)&amp;""</f>
        <v/>
      </c>
      <c r="J330" s="707"/>
      <c r="K330" s="689" t="str">
        <f>VLOOKUP($C327,'2025年度(助産後期)'!$B$5:$N$207,COLUMN('2025年度(助産後期)'!$C$5)+1,0)&amp;""</f>
        <v/>
      </c>
      <c r="L330" s="717"/>
      <c r="M330" s="718" t="str">
        <f>VLOOKUP($C327,'2025年度(M1後期)'!$B$5:$N$207,COLUMN('2025年度(M1後期)'!$C$5)+1,0)&amp;""</f>
        <v/>
      </c>
      <c r="N330" s="707"/>
      <c r="O330" s="716" t="str">
        <f>VLOOKUP($C327,'2025年度(M2後期)'!$B$5:$N$207,COLUMN('2025年度(M2後期)'!$C$5)+1,0)&amp;""</f>
        <v/>
      </c>
      <c r="P330" s="707"/>
      <c r="Q330" s="716" t="str">
        <f>VLOOKUP($C327,'2025年度(D1後期)'!$B$5:$N$207,COLUMN('2025年度(D1後期)'!$C$5)+1,0)&amp;""</f>
        <v/>
      </c>
      <c r="R330" s="707"/>
      <c r="S330" s="689" t="str">
        <f>VLOOKUP($C327,'2025年度(D23後期)'!$B$5:$N$207,COLUMN('2025年度(D23後期)'!$C$5)+1,0)&amp;""</f>
        <v/>
      </c>
      <c r="T330" s="707"/>
      <c r="U330" s="25"/>
      <c r="Z330" s="696"/>
      <c r="AA330" s="681"/>
      <c r="AB330" s="681"/>
      <c r="AC330" s="681"/>
      <c r="AD330" s="681"/>
      <c r="AE330" s="681"/>
      <c r="AF330" s="681"/>
      <c r="AG330" s="681"/>
      <c r="AH330" s="681"/>
      <c r="AI330" s="681"/>
      <c r="AJ330" s="681"/>
      <c r="AK330" s="681"/>
      <c r="AL330" s="681"/>
      <c r="AM330" s="681"/>
      <c r="AN330" s="681"/>
      <c r="AO330" s="681"/>
      <c r="AP330" s="681"/>
      <c r="AQ330" s="681"/>
      <c r="AR330" s="681"/>
      <c r="AS330" s="681"/>
      <c r="AT330" s="681"/>
      <c r="AU330" s="681"/>
      <c r="AV330" s="681"/>
      <c r="AW330" s="681"/>
      <c r="AX330" s="681"/>
      <c r="AY330" s="681"/>
      <c r="AZ330" s="681"/>
      <c r="BA330" s="681"/>
      <c r="BB330" s="681"/>
      <c r="BC330" s="681"/>
      <c r="BD330" s="681"/>
      <c r="BE330" s="681"/>
      <c r="BF330" s="681"/>
      <c r="BG330" s="681"/>
      <c r="BH330" s="681"/>
      <c r="BI330" s="681"/>
      <c r="BJ330" s="681"/>
      <c r="BK330" s="675"/>
      <c r="BL330" s="675"/>
      <c r="BM330" s="675"/>
      <c r="BN330" s="681"/>
      <c r="BO330" s="681"/>
      <c r="BP330" s="681"/>
      <c r="BQ330" s="681"/>
      <c r="BR330" s="681"/>
      <c r="BS330" s="681"/>
      <c r="BT330" s="681"/>
      <c r="BU330" s="681"/>
      <c r="BV330" s="681"/>
      <c r="BW330" s="681"/>
    </row>
    <row r="331" spans="1:75" ht="13.5" customHeight="1">
      <c r="A331" s="697"/>
      <c r="B331" s="16" t="s">
        <v>62</v>
      </c>
      <c r="C331" s="687"/>
      <c r="D331" s="719"/>
      <c r="E331" s="684"/>
      <c r="F331" s="719"/>
      <c r="G331" s="684"/>
      <c r="H331" s="719"/>
      <c r="I331" s="684"/>
      <c r="J331" s="719"/>
      <c r="K331" s="686"/>
      <c r="L331" s="720"/>
      <c r="M331" s="721"/>
      <c r="N331" s="719"/>
      <c r="O331" s="684"/>
      <c r="P331" s="719"/>
      <c r="Q331" s="684"/>
      <c r="R331" s="719"/>
      <c r="S331" s="686"/>
      <c r="T331" s="719"/>
      <c r="U331" s="25"/>
      <c r="Z331" s="697"/>
      <c r="AA331" s="682"/>
      <c r="AB331" s="682"/>
      <c r="AC331" s="682"/>
      <c r="AD331" s="682"/>
      <c r="AE331" s="682"/>
      <c r="AF331" s="682"/>
      <c r="AG331" s="682"/>
      <c r="AH331" s="682"/>
      <c r="AI331" s="682"/>
      <c r="AJ331" s="682"/>
      <c r="AK331" s="682"/>
      <c r="AL331" s="682"/>
      <c r="AM331" s="682"/>
      <c r="AN331" s="682"/>
      <c r="AO331" s="682"/>
      <c r="AP331" s="682"/>
      <c r="AQ331" s="682"/>
      <c r="AR331" s="682"/>
      <c r="AS331" s="682"/>
      <c r="AT331" s="682"/>
      <c r="AU331" s="682"/>
      <c r="AV331" s="682"/>
      <c r="AW331" s="682"/>
      <c r="AX331" s="682"/>
      <c r="AY331" s="682"/>
      <c r="AZ331" s="682"/>
      <c r="BA331" s="682"/>
      <c r="BB331" s="682"/>
      <c r="BC331" s="682"/>
      <c r="BD331" s="682"/>
      <c r="BE331" s="682"/>
      <c r="BF331" s="682"/>
      <c r="BG331" s="682"/>
      <c r="BH331" s="682"/>
      <c r="BI331" s="682"/>
      <c r="BJ331" s="682"/>
      <c r="BK331" s="676"/>
      <c r="BL331" s="676"/>
      <c r="BM331" s="676"/>
      <c r="BN331" s="682"/>
      <c r="BO331" s="682"/>
      <c r="BP331" s="682"/>
      <c r="BQ331" s="682"/>
      <c r="BR331" s="682"/>
      <c r="BS331" s="682"/>
      <c r="BT331" s="682"/>
      <c r="BU331" s="682"/>
      <c r="BV331" s="682"/>
      <c r="BW331" s="682"/>
    </row>
    <row r="332" spans="1:75" ht="13.5" customHeight="1">
      <c r="A332" s="696" t="s">
        <v>64</v>
      </c>
      <c r="B332" s="15" t="s">
        <v>55</v>
      </c>
      <c r="C332" s="705" t="str">
        <f>VLOOKUP($C327,'2025年度(1年後期)'!$B$5:$N$207,COLUMN('2025年度(1年後期)'!$E$5),0)&amp;""</f>
        <v/>
      </c>
      <c r="D332" s="706"/>
      <c r="E332" s="713" t="str">
        <f>VLOOKUP($C327,'2025年度(2年後期)'!$B$5:$N$207,COLUMN('2025年度(2年後期)'!$E$5),0)&amp;""</f>
        <v/>
      </c>
      <c r="F332" s="706"/>
      <c r="G332" s="713" t="str">
        <f>VLOOKUP($C327,'2025年度(3年後期)'!$B$5:$N$207,COLUMN('2025年度(3年後期)'!$E$5),0)&amp;""</f>
        <v/>
      </c>
      <c r="H332" s="706"/>
      <c r="I332" s="713" t="str">
        <f>VLOOKUP($C327,'2025年度(4年後期)'!$B$5:$N$206,COLUMN('2025年度(4年後期)'!$E$5),0)&amp;""</f>
        <v/>
      </c>
      <c r="J332" s="706"/>
      <c r="K332" s="693" t="str">
        <f>VLOOKUP($C327,'2025年度(助産後期)'!$B$5:$N$207,COLUMN('2025年度(助産後期)'!$E$5),0)&amp;""</f>
        <v/>
      </c>
      <c r="L332" s="709"/>
      <c r="M332" s="705" t="str">
        <f>VLOOKUP($C327,'2025年度(M1後期)'!$B$5:$N$207,COLUMN('2025年度(M1後期)'!$E$5),0)&amp;""</f>
        <v/>
      </c>
      <c r="N332" s="706"/>
      <c r="O332" s="693" t="str">
        <f>VLOOKUP($C327,'2025年度(M2後期)'!$B$5:$N$207,COLUMN('2025年度(M2後期)'!$E$5),0)&amp;""</f>
        <v/>
      </c>
      <c r="P332" s="706"/>
      <c r="Q332" s="693" t="str">
        <f>VLOOKUP($C327,'2025年度(D1後期)'!$B$5:$N$207,COLUMN('2025年度(D1後期)'!$E$5),0)&amp;""</f>
        <v/>
      </c>
      <c r="R332" s="706"/>
      <c r="S332" s="693" t="str">
        <f>VLOOKUP($C327,'2025年度(D23後期)'!$B$5:$N$207,COLUMN('2025年度(D23後期)'!$E$5),0)&amp;""</f>
        <v/>
      </c>
      <c r="T332" s="706"/>
      <c r="U332" s="21"/>
      <c r="Z332" s="696" t="str">
        <f>A332</f>
        <v>２時限（11：00～12：30）</v>
      </c>
      <c r="AA332" s="680"/>
      <c r="AB332" s="680"/>
      <c r="AC332" s="680"/>
      <c r="AD332" s="680"/>
      <c r="AE332" s="680"/>
      <c r="AF332" s="680"/>
      <c r="AG332" s="680"/>
      <c r="AH332" s="680"/>
      <c r="AI332" s="680"/>
      <c r="AJ332" s="680"/>
      <c r="AK332" s="680"/>
      <c r="AL332" s="680"/>
      <c r="AM332" s="680"/>
      <c r="AN332" s="680"/>
      <c r="AO332" s="680"/>
      <c r="AP332" s="680"/>
      <c r="AQ332" s="680"/>
      <c r="AR332" s="680"/>
      <c r="AS332" s="680"/>
      <c r="AT332" s="680"/>
      <c r="AU332" s="680"/>
      <c r="AV332" s="680"/>
      <c r="AW332" s="680"/>
      <c r="AX332" s="680"/>
      <c r="AY332" s="680"/>
      <c r="AZ332" s="680"/>
      <c r="BA332" s="680"/>
      <c r="BB332" s="680"/>
      <c r="BC332" s="680"/>
      <c r="BD332" s="680"/>
      <c r="BE332" s="680"/>
      <c r="BF332" s="680"/>
      <c r="BG332" s="680"/>
      <c r="BH332" s="680"/>
      <c r="BI332" s="680"/>
      <c r="BJ332" s="680"/>
      <c r="BK332" s="674"/>
      <c r="BL332" s="674"/>
      <c r="BM332" s="674"/>
      <c r="BN332" s="680"/>
      <c r="BO332" s="680"/>
      <c r="BP332" s="680"/>
      <c r="BQ332" s="680"/>
      <c r="BR332" s="680"/>
      <c r="BS332" s="680"/>
      <c r="BT332" s="680"/>
      <c r="BU332" s="680"/>
      <c r="BV332" s="680"/>
      <c r="BW332" s="680"/>
    </row>
    <row r="333" spans="1:75" ht="13.5" customHeight="1">
      <c r="A333" s="696"/>
      <c r="B333" s="15" t="s">
        <v>58</v>
      </c>
      <c r="C333" s="708" t="str">
        <f>IFERROR(VLOOKUP(C332,科目・教員!$A$2:$B$349,2,0),"")</f>
        <v/>
      </c>
      <c r="D333" s="707"/>
      <c r="E333" s="716" t="str">
        <f>IFERROR(VLOOKUP(E332,科目・教員!$A$2:$B$349,2,0),"")</f>
        <v/>
      </c>
      <c r="F333" s="707"/>
      <c r="G333" s="716" t="str">
        <f>IFERROR(VLOOKUP(G332,科目・教員!$A$2:$B$349,2,0),"")</f>
        <v/>
      </c>
      <c r="H333" s="707"/>
      <c r="I333" s="716" t="str">
        <f>IFERROR(VLOOKUP(I332,科目・教員!$A$2:$B$349,2,0),"")</f>
        <v/>
      </c>
      <c r="J333" s="707"/>
      <c r="K333" s="689" t="str">
        <f>IFERROR(VLOOKUP(K332,科目・教員!$A$2:$B$349,2,0),"")</f>
        <v/>
      </c>
      <c r="L333" s="717"/>
      <c r="M333" s="708" t="str">
        <f>IFERROR(VLOOKUP(M332,科目・教員!$A$2:$B$349,2,0),"")</f>
        <v/>
      </c>
      <c r="N333" s="707"/>
      <c r="O333" s="689" t="str">
        <f>IFERROR(VLOOKUP(O332,科目・教員!$A$2:$B$349,2,0),"")</f>
        <v/>
      </c>
      <c r="P333" s="707"/>
      <c r="Q333" s="689" t="str">
        <f>IFERROR(VLOOKUP(Q332,科目・教員!$A$2:$B$349,2,0),"")</f>
        <v/>
      </c>
      <c r="R333" s="707"/>
      <c r="S333" s="689" t="str">
        <f>IFERROR(VLOOKUP(S332,科目・教員!$A$2:$B$349,2,0),"")</f>
        <v/>
      </c>
      <c r="T333" s="707"/>
      <c r="U333" s="21"/>
      <c r="Z333" s="696"/>
      <c r="AA333" s="681"/>
      <c r="AB333" s="681"/>
      <c r="AC333" s="681"/>
      <c r="AD333" s="681"/>
      <c r="AE333" s="681"/>
      <c r="AF333" s="681"/>
      <c r="AG333" s="681"/>
      <c r="AH333" s="681"/>
      <c r="AI333" s="681"/>
      <c r="AJ333" s="681"/>
      <c r="AK333" s="681"/>
      <c r="AL333" s="681"/>
      <c r="AM333" s="681"/>
      <c r="AN333" s="681"/>
      <c r="AO333" s="681"/>
      <c r="AP333" s="681"/>
      <c r="AQ333" s="681"/>
      <c r="AR333" s="681"/>
      <c r="AS333" s="681"/>
      <c r="AT333" s="681"/>
      <c r="AU333" s="681"/>
      <c r="AV333" s="681"/>
      <c r="AW333" s="681"/>
      <c r="AX333" s="681"/>
      <c r="AY333" s="681"/>
      <c r="AZ333" s="681"/>
      <c r="BA333" s="681"/>
      <c r="BB333" s="681"/>
      <c r="BC333" s="681"/>
      <c r="BD333" s="681"/>
      <c r="BE333" s="681"/>
      <c r="BF333" s="681"/>
      <c r="BG333" s="681"/>
      <c r="BH333" s="681"/>
      <c r="BI333" s="681"/>
      <c r="BJ333" s="681"/>
      <c r="BK333" s="675"/>
      <c r="BL333" s="675"/>
      <c r="BM333" s="675"/>
      <c r="BN333" s="681"/>
      <c r="BO333" s="681"/>
      <c r="BP333" s="681"/>
      <c r="BQ333" s="681"/>
      <c r="BR333" s="681"/>
      <c r="BS333" s="681"/>
      <c r="BT333" s="681"/>
      <c r="BU333" s="681"/>
      <c r="BV333" s="681"/>
      <c r="BW333" s="681"/>
    </row>
    <row r="334" spans="1:75" ht="13.5" customHeight="1">
      <c r="A334" s="696"/>
      <c r="B334" s="15" t="s">
        <v>60</v>
      </c>
      <c r="C334" s="708" t="str">
        <f>VLOOKUP($C327,'2025年度(1年後期)'!$B$5:$N$207,COLUMN('2025年度(1年後期)'!$E$5)+1,0)&amp;""</f>
        <v/>
      </c>
      <c r="D334" s="707"/>
      <c r="E334" s="716" t="str">
        <f>VLOOKUP($C327,'2025年度(2年後期)'!$B$5:$N$207,COLUMN('2025年度(2年後期)'!$E$5)+1,0)&amp;""</f>
        <v/>
      </c>
      <c r="F334" s="707"/>
      <c r="G334" s="716" t="str">
        <f>VLOOKUP($C327,'2025年度(3年後期)'!$B$5:$N$207,COLUMN('2025年度(3年後期)'!$E$5)+1,0)&amp;""</f>
        <v/>
      </c>
      <c r="H334" s="707"/>
      <c r="I334" s="716" t="str">
        <f>VLOOKUP($C327,'2025年度(4年後期)'!$B$5:$N$206,COLUMN('2025年度(4年後期)'!$E$5)+1,0)&amp;""</f>
        <v/>
      </c>
      <c r="J334" s="707"/>
      <c r="K334" s="689" t="str">
        <f>VLOOKUP($C327,'2025年度(助産後期)'!$B$5:$N$207,COLUMN('2025年度(助産後期)'!$E$5)+1,0)&amp;""</f>
        <v/>
      </c>
      <c r="L334" s="717"/>
      <c r="M334" s="708" t="str">
        <f>VLOOKUP($C327,'2025年度(M1後期)'!$B$5:$N$207,COLUMN('2025年度(M1後期)'!$E$5)+1,0)&amp;""</f>
        <v/>
      </c>
      <c r="N334" s="707"/>
      <c r="O334" s="689" t="str">
        <f>VLOOKUP($C327,'2025年度(M2後期)'!$B$5:$N$207,COLUMN('2025年度(M2後期)'!$E$5)+1,0)&amp;""</f>
        <v/>
      </c>
      <c r="P334" s="707"/>
      <c r="Q334" s="689" t="str">
        <f>VLOOKUP($C327,'2025年度(D1後期)'!$B$5:$N$207,COLUMN('2025年度(D1後期)'!$E$5)+1,0)&amp;""</f>
        <v/>
      </c>
      <c r="R334" s="707"/>
      <c r="S334" s="689" t="str">
        <f>VLOOKUP($C327,'2025年度(D23後期)'!$B$5:$N$207,COLUMN('2025年度(D23後期)'!$E$5)+1,0)&amp;""</f>
        <v/>
      </c>
      <c r="T334" s="707"/>
      <c r="U334" s="21"/>
      <c r="Z334" s="696"/>
      <c r="AA334" s="681"/>
      <c r="AB334" s="681"/>
      <c r="AC334" s="681"/>
      <c r="AD334" s="681"/>
      <c r="AE334" s="681"/>
      <c r="AF334" s="681"/>
      <c r="AG334" s="681"/>
      <c r="AH334" s="681"/>
      <c r="AI334" s="681"/>
      <c r="AJ334" s="681"/>
      <c r="AK334" s="681"/>
      <c r="AL334" s="681"/>
      <c r="AM334" s="681"/>
      <c r="AN334" s="681"/>
      <c r="AO334" s="681"/>
      <c r="AP334" s="681"/>
      <c r="AQ334" s="681"/>
      <c r="AR334" s="681"/>
      <c r="AS334" s="681"/>
      <c r="AT334" s="681"/>
      <c r="AU334" s="681"/>
      <c r="AV334" s="681"/>
      <c r="AW334" s="681"/>
      <c r="AX334" s="681"/>
      <c r="AY334" s="681"/>
      <c r="AZ334" s="681"/>
      <c r="BA334" s="681"/>
      <c r="BB334" s="681"/>
      <c r="BC334" s="681"/>
      <c r="BD334" s="681"/>
      <c r="BE334" s="681"/>
      <c r="BF334" s="681"/>
      <c r="BG334" s="681"/>
      <c r="BH334" s="681"/>
      <c r="BI334" s="681"/>
      <c r="BJ334" s="681"/>
      <c r="BK334" s="675"/>
      <c r="BL334" s="675"/>
      <c r="BM334" s="675"/>
      <c r="BN334" s="681"/>
      <c r="BO334" s="681"/>
      <c r="BP334" s="681"/>
      <c r="BQ334" s="681"/>
      <c r="BR334" s="681"/>
      <c r="BS334" s="681"/>
      <c r="BT334" s="681"/>
      <c r="BU334" s="681"/>
      <c r="BV334" s="681"/>
      <c r="BW334" s="681"/>
    </row>
    <row r="335" spans="1:75" ht="13.5" customHeight="1">
      <c r="A335" s="712"/>
      <c r="B335" s="16" t="s">
        <v>62</v>
      </c>
      <c r="C335" s="687"/>
      <c r="D335" s="685"/>
      <c r="E335" s="684"/>
      <c r="F335" s="685"/>
      <c r="G335" s="684"/>
      <c r="H335" s="685"/>
      <c r="I335" s="684"/>
      <c r="J335" s="685"/>
      <c r="K335" s="686"/>
      <c r="L335" s="686"/>
      <c r="M335" s="687"/>
      <c r="N335" s="685"/>
      <c r="O335" s="686"/>
      <c r="P335" s="685"/>
      <c r="Q335" s="686"/>
      <c r="R335" s="685"/>
      <c r="S335" s="686"/>
      <c r="T335" s="685"/>
      <c r="U335" s="21"/>
      <c r="Z335" s="697"/>
      <c r="AA335" s="682"/>
      <c r="AB335" s="682"/>
      <c r="AC335" s="682"/>
      <c r="AD335" s="682"/>
      <c r="AE335" s="682"/>
      <c r="AF335" s="682"/>
      <c r="AG335" s="682"/>
      <c r="AH335" s="682"/>
      <c r="AI335" s="682"/>
      <c r="AJ335" s="682"/>
      <c r="AK335" s="682"/>
      <c r="AL335" s="682"/>
      <c r="AM335" s="682"/>
      <c r="AN335" s="682"/>
      <c r="AO335" s="682"/>
      <c r="AP335" s="682"/>
      <c r="AQ335" s="682"/>
      <c r="AR335" s="682"/>
      <c r="AS335" s="682"/>
      <c r="AT335" s="682"/>
      <c r="AU335" s="682"/>
      <c r="AV335" s="682"/>
      <c r="AW335" s="682"/>
      <c r="AX335" s="682"/>
      <c r="AY335" s="682"/>
      <c r="AZ335" s="682"/>
      <c r="BA335" s="682"/>
      <c r="BB335" s="682"/>
      <c r="BC335" s="682"/>
      <c r="BD335" s="682"/>
      <c r="BE335" s="682"/>
      <c r="BF335" s="682"/>
      <c r="BG335" s="682"/>
      <c r="BH335" s="682"/>
      <c r="BI335" s="682"/>
      <c r="BJ335" s="682"/>
      <c r="BK335" s="676"/>
      <c r="BL335" s="676"/>
      <c r="BM335" s="676"/>
      <c r="BN335" s="682"/>
      <c r="BO335" s="682"/>
      <c r="BP335" s="682"/>
      <c r="BQ335" s="682"/>
      <c r="BR335" s="682"/>
      <c r="BS335" s="682"/>
      <c r="BT335" s="682"/>
      <c r="BU335" s="682"/>
      <c r="BV335" s="682"/>
      <c r="BW335" s="682"/>
    </row>
    <row r="336" spans="1:75" ht="13.5" customHeight="1">
      <c r="A336" s="695" t="s">
        <v>70</v>
      </c>
      <c r="B336" s="17" t="s">
        <v>71</v>
      </c>
      <c r="C336" s="705"/>
      <c r="D336" s="706"/>
      <c r="E336" s="713"/>
      <c r="F336" s="706"/>
      <c r="G336" s="713"/>
      <c r="H336" s="706"/>
      <c r="I336" s="713"/>
      <c r="J336" s="706"/>
      <c r="K336" s="693"/>
      <c r="L336" s="709"/>
      <c r="M336" s="705"/>
      <c r="N336" s="706"/>
      <c r="O336" s="693"/>
      <c r="P336" s="706"/>
      <c r="Q336" s="693"/>
      <c r="R336" s="706"/>
      <c r="S336" s="693"/>
      <c r="T336" s="706"/>
      <c r="U336" s="21"/>
      <c r="Z336" s="696" t="str">
        <f>A336</f>
        <v>昼休み（12：30～13：30）</v>
      </c>
      <c r="AA336" s="680"/>
      <c r="AB336" s="680"/>
      <c r="AC336" s="680"/>
      <c r="AD336" s="680"/>
      <c r="AE336" s="680"/>
      <c r="AF336" s="680"/>
      <c r="AG336" s="680"/>
      <c r="AH336" s="680"/>
      <c r="AI336" s="680"/>
      <c r="AJ336" s="680"/>
      <c r="AK336" s="680"/>
      <c r="AL336" s="680"/>
      <c r="AM336" s="680"/>
      <c r="AN336" s="680"/>
      <c r="AO336" s="680"/>
      <c r="AP336" s="680"/>
      <c r="AQ336" s="680"/>
      <c r="AR336" s="680"/>
      <c r="AS336" s="680"/>
      <c r="AT336" s="680"/>
      <c r="AU336" s="680"/>
      <c r="AV336" s="680"/>
      <c r="AW336" s="680"/>
      <c r="AX336" s="680"/>
      <c r="AY336" s="680"/>
      <c r="AZ336" s="680"/>
      <c r="BA336" s="680"/>
      <c r="BB336" s="680"/>
      <c r="BC336" s="680"/>
      <c r="BD336" s="680"/>
      <c r="BE336" s="680"/>
      <c r="BF336" s="680"/>
      <c r="BG336" s="680"/>
      <c r="BH336" s="680"/>
      <c r="BI336" s="680"/>
      <c r="BJ336" s="680"/>
      <c r="BK336" s="674"/>
      <c r="BL336" s="674"/>
      <c r="BM336" s="674"/>
      <c r="BN336" s="680"/>
      <c r="BO336" s="680"/>
      <c r="BP336" s="680"/>
      <c r="BQ336" s="680"/>
      <c r="BR336" s="680"/>
      <c r="BS336" s="680"/>
      <c r="BT336" s="680"/>
      <c r="BU336" s="680"/>
      <c r="BV336" s="680"/>
      <c r="BW336" s="680"/>
    </row>
    <row r="337" spans="1:75" ht="13.5" customHeight="1">
      <c r="A337" s="696"/>
      <c r="B337" s="17" t="s">
        <v>73</v>
      </c>
      <c r="C337" s="708"/>
      <c r="D337" s="707"/>
      <c r="E337" s="716"/>
      <c r="F337" s="707"/>
      <c r="G337" s="716"/>
      <c r="H337" s="707"/>
      <c r="I337" s="716"/>
      <c r="J337" s="707"/>
      <c r="K337" s="689"/>
      <c r="L337" s="717"/>
      <c r="M337" s="708"/>
      <c r="N337" s="707"/>
      <c r="O337" s="689"/>
      <c r="P337" s="707"/>
      <c r="Q337" s="689"/>
      <c r="R337" s="707"/>
      <c r="S337" s="689"/>
      <c r="T337" s="707"/>
      <c r="U337" s="21"/>
      <c r="Z337" s="696"/>
      <c r="AA337" s="681"/>
      <c r="AB337" s="681"/>
      <c r="AC337" s="681"/>
      <c r="AD337" s="681"/>
      <c r="AE337" s="681"/>
      <c r="AF337" s="681"/>
      <c r="AG337" s="681"/>
      <c r="AH337" s="681"/>
      <c r="AI337" s="681"/>
      <c r="AJ337" s="681"/>
      <c r="AK337" s="681"/>
      <c r="AL337" s="681"/>
      <c r="AM337" s="681"/>
      <c r="AN337" s="681"/>
      <c r="AO337" s="681"/>
      <c r="AP337" s="681"/>
      <c r="AQ337" s="681"/>
      <c r="AR337" s="681"/>
      <c r="AS337" s="681"/>
      <c r="AT337" s="681"/>
      <c r="AU337" s="681"/>
      <c r="AV337" s="681"/>
      <c r="AW337" s="681"/>
      <c r="AX337" s="681"/>
      <c r="AY337" s="681"/>
      <c r="AZ337" s="681"/>
      <c r="BA337" s="681"/>
      <c r="BB337" s="681"/>
      <c r="BC337" s="681"/>
      <c r="BD337" s="681"/>
      <c r="BE337" s="681"/>
      <c r="BF337" s="681"/>
      <c r="BG337" s="681"/>
      <c r="BH337" s="681"/>
      <c r="BI337" s="681"/>
      <c r="BJ337" s="681"/>
      <c r="BK337" s="675"/>
      <c r="BL337" s="675"/>
      <c r="BM337" s="675"/>
      <c r="BN337" s="681"/>
      <c r="BO337" s="681"/>
      <c r="BP337" s="681"/>
      <c r="BQ337" s="681"/>
      <c r="BR337" s="681"/>
      <c r="BS337" s="681"/>
      <c r="BT337" s="681"/>
      <c r="BU337" s="681"/>
      <c r="BV337" s="681"/>
      <c r="BW337" s="681"/>
    </row>
    <row r="338" spans="1:75" ht="13.5" customHeight="1">
      <c r="A338" s="696"/>
      <c r="B338" s="17" t="s">
        <v>60</v>
      </c>
      <c r="C338" s="708"/>
      <c r="D338" s="707"/>
      <c r="E338" s="716"/>
      <c r="F338" s="707"/>
      <c r="G338" s="716"/>
      <c r="H338" s="707"/>
      <c r="I338" s="716"/>
      <c r="J338" s="707"/>
      <c r="K338" s="689"/>
      <c r="L338" s="717"/>
      <c r="M338" s="708"/>
      <c r="N338" s="707"/>
      <c r="O338" s="689"/>
      <c r="P338" s="707"/>
      <c r="Q338" s="689"/>
      <c r="R338" s="707"/>
      <c r="S338" s="689"/>
      <c r="T338" s="707"/>
      <c r="U338" s="21"/>
      <c r="Z338" s="696"/>
      <c r="AA338" s="681"/>
      <c r="AB338" s="681"/>
      <c r="AC338" s="681"/>
      <c r="AD338" s="681"/>
      <c r="AE338" s="681"/>
      <c r="AF338" s="681"/>
      <c r="AG338" s="681"/>
      <c r="AH338" s="681"/>
      <c r="AI338" s="681"/>
      <c r="AJ338" s="681"/>
      <c r="AK338" s="681"/>
      <c r="AL338" s="681"/>
      <c r="AM338" s="681"/>
      <c r="AN338" s="681"/>
      <c r="AO338" s="681"/>
      <c r="AP338" s="681"/>
      <c r="AQ338" s="681"/>
      <c r="AR338" s="681"/>
      <c r="AS338" s="681"/>
      <c r="AT338" s="681"/>
      <c r="AU338" s="681"/>
      <c r="AV338" s="681"/>
      <c r="AW338" s="681"/>
      <c r="AX338" s="681"/>
      <c r="AY338" s="681"/>
      <c r="AZ338" s="681"/>
      <c r="BA338" s="681"/>
      <c r="BB338" s="681"/>
      <c r="BC338" s="681"/>
      <c r="BD338" s="681"/>
      <c r="BE338" s="681"/>
      <c r="BF338" s="681"/>
      <c r="BG338" s="681"/>
      <c r="BH338" s="681"/>
      <c r="BI338" s="681"/>
      <c r="BJ338" s="681"/>
      <c r="BK338" s="675"/>
      <c r="BL338" s="675"/>
      <c r="BM338" s="675"/>
      <c r="BN338" s="681"/>
      <c r="BO338" s="681"/>
      <c r="BP338" s="681"/>
      <c r="BQ338" s="681"/>
      <c r="BR338" s="681"/>
      <c r="BS338" s="681"/>
      <c r="BT338" s="681"/>
      <c r="BU338" s="681"/>
      <c r="BV338" s="681"/>
      <c r="BW338" s="681"/>
    </row>
    <row r="339" spans="1:75" ht="13.5" customHeight="1">
      <c r="A339" s="697"/>
      <c r="B339" s="18" t="s">
        <v>62</v>
      </c>
      <c r="C339" s="714"/>
      <c r="D339" s="711"/>
      <c r="E339" s="715"/>
      <c r="F339" s="711"/>
      <c r="G339" s="715"/>
      <c r="H339" s="711"/>
      <c r="I339" s="715"/>
      <c r="J339" s="711"/>
      <c r="K339" s="710"/>
      <c r="L339" s="710"/>
      <c r="M339" s="714"/>
      <c r="N339" s="711"/>
      <c r="O339" s="710"/>
      <c r="P339" s="711"/>
      <c r="Q339" s="710"/>
      <c r="R339" s="711"/>
      <c r="S339" s="710"/>
      <c r="T339" s="711"/>
      <c r="U339" s="21"/>
      <c r="Z339" s="697"/>
      <c r="AA339" s="682"/>
      <c r="AB339" s="682"/>
      <c r="AC339" s="682"/>
      <c r="AD339" s="682"/>
      <c r="AE339" s="682"/>
      <c r="AF339" s="682"/>
      <c r="AG339" s="682"/>
      <c r="AH339" s="682"/>
      <c r="AI339" s="682"/>
      <c r="AJ339" s="682"/>
      <c r="AK339" s="682"/>
      <c r="AL339" s="682"/>
      <c r="AM339" s="682"/>
      <c r="AN339" s="682"/>
      <c r="AO339" s="682"/>
      <c r="AP339" s="682"/>
      <c r="AQ339" s="682"/>
      <c r="AR339" s="682"/>
      <c r="AS339" s="682"/>
      <c r="AT339" s="682"/>
      <c r="AU339" s="682"/>
      <c r="AV339" s="682"/>
      <c r="AW339" s="682"/>
      <c r="AX339" s="682"/>
      <c r="AY339" s="682"/>
      <c r="AZ339" s="682"/>
      <c r="BA339" s="682"/>
      <c r="BB339" s="682"/>
      <c r="BC339" s="682"/>
      <c r="BD339" s="682"/>
      <c r="BE339" s="682"/>
      <c r="BF339" s="682"/>
      <c r="BG339" s="682"/>
      <c r="BH339" s="682"/>
      <c r="BI339" s="682"/>
      <c r="BJ339" s="682"/>
      <c r="BK339" s="676"/>
      <c r="BL339" s="676"/>
      <c r="BM339" s="676"/>
      <c r="BN339" s="682"/>
      <c r="BO339" s="682"/>
      <c r="BP339" s="682"/>
      <c r="BQ339" s="682"/>
      <c r="BR339" s="682"/>
      <c r="BS339" s="682"/>
      <c r="BT339" s="682"/>
      <c r="BU339" s="682"/>
      <c r="BV339" s="682"/>
      <c r="BW339" s="682"/>
    </row>
    <row r="340" spans="1:75" ht="13.5" customHeight="1">
      <c r="A340" s="696" t="s">
        <v>74</v>
      </c>
      <c r="B340" s="15" t="s">
        <v>55</v>
      </c>
      <c r="C340" s="692" t="str">
        <f>VLOOKUP($C327,'2025年度(1年後期)'!$B$5:$N$207,COLUMN('2025年度(1年後期)'!$G$5),0)&amp;""</f>
        <v/>
      </c>
      <c r="D340" s="693"/>
      <c r="E340" s="698" t="str">
        <f>VLOOKUP($C327,'2025年度(2年後期)'!$B$5:$N$207,COLUMN('2025年度(2年後期)'!$G$5),0)&amp;""</f>
        <v/>
      </c>
      <c r="F340" s="693"/>
      <c r="G340" s="698" t="str">
        <f>VLOOKUP($C327,'2025年度(3年後期)'!$B$5:$N$207,COLUMN('2025年度(3年後期)'!$G$5),0)&amp;""</f>
        <v/>
      </c>
      <c r="H340" s="693"/>
      <c r="I340" s="698" t="str">
        <f>VLOOKUP($C327,'2025年度(4年後期)'!$B$5:$N$206,COLUMN('2025年度(4年後期)'!$G$5),0)&amp;""</f>
        <v/>
      </c>
      <c r="J340" s="693"/>
      <c r="K340" s="694" t="str">
        <f>VLOOKUP($C327,'2025年度(助産後期)'!$B$5:$N$207,COLUMN('2025年度(助産後期)'!$G$5),0)&amp;""</f>
        <v/>
      </c>
      <c r="L340" s="694"/>
      <c r="M340" s="692" t="str">
        <f>VLOOKUP($C327,'2025年度(M1後期)'!$B$5:$N$207,COLUMN('2025年度(M1後期)'!$G$5),0)&amp;""</f>
        <v/>
      </c>
      <c r="N340" s="693"/>
      <c r="O340" s="694" t="str">
        <f>VLOOKUP($C327,'2025年度(M2後期)'!$B$5:$N$207,COLUMN('2025年度(M2後期)'!$G$5),0)&amp;""</f>
        <v/>
      </c>
      <c r="P340" s="693"/>
      <c r="Q340" s="694" t="str">
        <f>VLOOKUP($C327,'2025年度(D1後期)'!$B$5:$N$207,COLUMN('2025年度(D1後期)'!$G$5),0)&amp;""</f>
        <v/>
      </c>
      <c r="R340" s="693"/>
      <c r="S340" s="694" t="str">
        <f>VLOOKUP($C327,'2025年度(D23後期)'!$B$5:$N$207,COLUMN('2025年度(D23後期)'!$G$5),0)&amp;""</f>
        <v/>
      </c>
      <c r="T340" s="693"/>
      <c r="U340" s="21"/>
      <c r="Z340" s="696" t="str">
        <f>A340</f>
        <v>３時限（13：30～15：00）</v>
      </c>
      <c r="AA340" s="680"/>
      <c r="AB340" s="680"/>
      <c r="AC340" s="680"/>
      <c r="AD340" s="680"/>
      <c r="AE340" s="680"/>
      <c r="AF340" s="680"/>
      <c r="AG340" s="680"/>
      <c r="AH340" s="680"/>
      <c r="AI340" s="680"/>
      <c r="AJ340" s="680"/>
      <c r="AK340" s="680"/>
      <c r="AL340" s="680"/>
      <c r="AM340" s="680"/>
      <c r="AN340" s="680"/>
      <c r="AO340" s="680"/>
      <c r="AP340" s="680"/>
      <c r="AQ340" s="680"/>
      <c r="AR340" s="680"/>
      <c r="AS340" s="680"/>
      <c r="AT340" s="680"/>
      <c r="AU340" s="680"/>
      <c r="AV340" s="680"/>
      <c r="AW340" s="680"/>
      <c r="AX340" s="680"/>
      <c r="AY340" s="680"/>
      <c r="AZ340" s="680"/>
      <c r="BA340" s="680"/>
      <c r="BB340" s="680"/>
      <c r="BC340" s="680"/>
      <c r="BD340" s="680"/>
      <c r="BE340" s="680"/>
      <c r="BF340" s="680"/>
      <c r="BG340" s="680"/>
      <c r="BH340" s="680"/>
      <c r="BI340" s="680"/>
      <c r="BJ340" s="680"/>
      <c r="BK340" s="674"/>
      <c r="BL340" s="674"/>
      <c r="BM340" s="674"/>
      <c r="BN340" s="680"/>
      <c r="BO340" s="680"/>
      <c r="BP340" s="680"/>
      <c r="BQ340" s="680"/>
      <c r="BR340" s="680"/>
      <c r="BS340" s="680"/>
      <c r="BT340" s="680"/>
      <c r="BU340" s="680"/>
      <c r="BV340" s="680"/>
      <c r="BW340" s="680"/>
    </row>
    <row r="341" spans="1:75" ht="13.5" customHeight="1">
      <c r="A341" s="696"/>
      <c r="B341" s="15" t="s">
        <v>58</v>
      </c>
      <c r="C341" s="688" t="str">
        <f>IFERROR(VLOOKUP(C340,科目・教員!$A$2:$B$349,2,0),"")</f>
        <v/>
      </c>
      <c r="D341" s="689"/>
      <c r="E341" s="690" t="str">
        <f>IFERROR(VLOOKUP(E340,科目・教員!$A$2:$B$349,2,0),"")</f>
        <v/>
      </c>
      <c r="F341" s="689"/>
      <c r="G341" s="690" t="str">
        <f>IFERROR(VLOOKUP(G340,科目・教員!$A$2:$B$349,2,0),"")</f>
        <v/>
      </c>
      <c r="H341" s="689"/>
      <c r="I341" s="690" t="str">
        <f>IFERROR(VLOOKUP(I340,科目・教員!$A$2:$B$349,2,0),"")</f>
        <v/>
      </c>
      <c r="J341" s="689"/>
      <c r="K341" s="691" t="str">
        <f>IFERROR(VLOOKUP(K340,科目・教員!$A$2:$B$349,2,0),"")</f>
        <v/>
      </c>
      <c r="L341" s="691"/>
      <c r="M341" s="688" t="str">
        <f>IFERROR(VLOOKUP(M340,科目・教員!$A$2:$B$349,2,0),"")</f>
        <v/>
      </c>
      <c r="N341" s="689"/>
      <c r="O341" s="691" t="str">
        <f>IFERROR(VLOOKUP(O340,科目・教員!$A$2:$B$349,2,0),"")</f>
        <v/>
      </c>
      <c r="P341" s="689"/>
      <c r="Q341" s="691" t="str">
        <f>IFERROR(VLOOKUP(Q340,科目・教員!$A$2:$B$349,2,0),"")</f>
        <v/>
      </c>
      <c r="R341" s="689"/>
      <c r="S341" s="691" t="str">
        <f>IFERROR(VLOOKUP(S340,科目・教員!$A$2:$B$349,2,0),"")</f>
        <v/>
      </c>
      <c r="T341" s="689"/>
      <c r="U341" s="21"/>
      <c r="Z341" s="696"/>
      <c r="AA341" s="681"/>
      <c r="AB341" s="681"/>
      <c r="AC341" s="681"/>
      <c r="AD341" s="681"/>
      <c r="AE341" s="681"/>
      <c r="AF341" s="681"/>
      <c r="AG341" s="681"/>
      <c r="AH341" s="681"/>
      <c r="AI341" s="681"/>
      <c r="AJ341" s="681"/>
      <c r="AK341" s="681"/>
      <c r="AL341" s="681"/>
      <c r="AM341" s="681"/>
      <c r="AN341" s="681"/>
      <c r="AO341" s="681"/>
      <c r="AP341" s="681"/>
      <c r="AQ341" s="681"/>
      <c r="AR341" s="681"/>
      <c r="AS341" s="681"/>
      <c r="AT341" s="681"/>
      <c r="AU341" s="681"/>
      <c r="AV341" s="681"/>
      <c r="AW341" s="681"/>
      <c r="AX341" s="681"/>
      <c r="AY341" s="681"/>
      <c r="AZ341" s="681"/>
      <c r="BA341" s="681"/>
      <c r="BB341" s="681"/>
      <c r="BC341" s="681"/>
      <c r="BD341" s="681"/>
      <c r="BE341" s="681"/>
      <c r="BF341" s="681"/>
      <c r="BG341" s="681"/>
      <c r="BH341" s="681"/>
      <c r="BI341" s="681"/>
      <c r="BJ341" s="681"/>
      <c r="BK341" s="675"/>
      <c r="BL341" s="675"/>
      <c r="BM341" s="675"/>
      <c r="BN341" s="681"/>
      <c r="BO341" s="681"/>
      <c r="BP341" s="681"/>
      <c r="BQ341" s="681"/>
      <c r="BR341" s="681"/>
      <c r="BS341" s="681"/>
      <c r="BT341" s="681"/>
      <c r="BU341" s="681"/>
      <c r="BV341" s="681"/>
      <c r="BW341" s="681"/>
    </row>
    <row r="342" spans="1:75" ht="13.5" customHeight="1">
      <c r="A342" s="696"/>
      <c r="B342" s="15" t="s">
        <v>60</v>
      </c>
      <c r="C342" s="688" t="str">
        <f>VLOOKUP($C327,'2025年度(1年後期)'!$B$5:$N$207,COLUMN('2025年度(1年後期)'!$G$5)+1,0)&amp;""</f>
        <v/>
      </c>
      <c r="D342" s="689"/>
      <c r="E342" s="690" t="str">
        <f>VLOOKUP($C327,'2025年度(2年後期)'!$B$5:$N$207,COLUMN('2025年度(2年後期)'!$G$5)+1,0)&amp;""</f>
        <v/>
      </c>
      <c r="F342" s="689"/>
      <c r="G342" s="690" t="str">
        <f>VLOOKUP($C327,'2025年度(3年後期)'!$B$5:$N$207,COLUMN('2025年度(3年後期)'!$G$5)+1,0)&amp;""</f>
        <v/>
      </c>
      <c r="H342" s="689"/>
      <c r="I342" s="690" t="str">
        <f>VLOOKUP($C327,'2025年度(4年後期)'!$B$5:$N$206,COLUMN('2025年度(4年後期)'!$G$5)+1,0)&amp;""</f>
        <v/>
      </c>
      <c r="J342" s="689"/>
      <c r="K342" s="691" t="str">
        <f>VLOOKUP($C327,'2025年度(助産後期)'!$B$5:$N$207,COLUMN('2025年度(助産後期)'!$G$5)+1,0)&amp;""</f>
        <v/>
      </c>
      <c r="L342" s="691"/>
      <c r="M342" s="688" t="str">
        <f>VLOOKUP($C327,'2025年度(M1後期)'!$B$5:$N$207,COLUMN('2025年度(M1後期)'!$G$5)+1,0)&amp;""</f>
        <v/>
      </c>
      <c r="N342" s="689"/>
      <c r="O342" s="691" t="str">
        <f>VLOOKUP($C327,'2025年度(M2後期)'!$B$5:$N$207,COLUMN('2025年度(M2後期)'!$G$5)+1,0)&amp;""</f>
        <v/>
      </c>
      <c r="P342" s="689"/>
      <c r="Q342" s="691" t="str">
        <f>VLOOKUP($C327,'2025年度(D1後期)'!$B$5:$N$207,COLUMN('2025年度(D1後期)'!$G$5)+1,0)&amp;""</f>
        <v/>
      </c>
      <c r="R342" s="689"/>
      <c r="S342" s="691" t="str">
        <f>VLOOKUP($C327,'2025年度(D23後期)'!$B$5:$N$207,COLUMN('2025年度(D23後期)'!$G$5)+1,0)&amp;""</f>
        <v/>
      </c>
      <c r="T342" s="689"/>
      <c r="U342" s="21"/>
      <c r="Z342" s="696"/>
      <c r="AA342" s="681"/>
      <c r="AB342" s="681"/>
      <c r="AC342" s="681"/>
      <c r="AD342" s="681"/>
      <c r="AE342" s="681"/>
      <c r="AF342" s="681"/>
      <c r="AG342" s="681"/>
      <c r="AH342" s="681"/>
      <c r="AI342" s="681"/>
      <c r="AJ342" s="681"/>
      <c r="AK342" s="681"/>
      <c r="AL342" s="681"/>
      <c r="AM342" s="681"/>
      <c r="AN342" s="681"/>
      <c r="AO342" s="681"/>
      <c r="AP342" s="681"/>
      <c r="AQ342" s="681"/>
      <c r="AR342" s="681"/>
      <c r="AS342" s="681"/>
      <c r="AT342" s="681"/>
      <c r="AU342" s="681"/>
      <c r="AV342" s="681"/>
      <c r="AW342" s="681"/>
      <c r="AX342" s="681"/>
      <c r="AY342" s="681"/>
      <c r="AZ342" s="681"/>
      <c r="BA342" s="681"/>
      <c r="BB342" s="681"/>
      <c r="BC342" s="681"/>
      <c r="BD342" s="681"/>
      <c r="BE342" s="681"/>
      <c r="BF342" s="681"/>
      <c r="BG342" s="681"/>
      <c r="BH342" s="681"/>
      <c r="BI342" s="681"/>
      <c r="BJ342" s="681"/>
      <c r="BK342" s="675"/>
      <c r="BL342" s="675"/>
      <c r="BM342" s="675"/>
      <c r="BN342" s="681"/>
      <c r="BO342" s="681"/>
      <c r="BP342" s="681"/>
      <c r="BQ342" s="681"/>
      <c r="BR342" s="681"/>
      <c r="BS342" s="681"/>
      <c r="BT342" s="681"/>
      <c r="BU342" s="681"/>
      <c r="BV342" s="681"/>
      <c r="BW342" s="681"/>
    </row>
    <row r="343" spans="1:75" ht="13.5" customHeight="1">
      <c r="A343" s="712"/>
      <c r="B343" s="16" t="s">
        <v>62</v>
      </c>
      <c r="C343" s="687"/>
      <c r="D343" s="685"/>
      <c r="E343" s="684"/>
      <c r="F343" s="685"/>
      <c r="G343" s="684"/>
      <c r="H343" s="685"/>
      <c r="I343" s="684"/>
      <c r="J343" s="685"/>
      <c r="K343" s="686"/>
      <c r="L343" s="686"/>
      <c r="M343" s="687"/>
      <c r="N343" s="685"/>
      <c r="O343" s="686"/>
      <c r="P343" s="685"/>
      <c r="Q343" s="686"/>
      <c r="R343" s="685"/>
      <c r="S343" s="686"/>
      <c r="T343" s="685"/>
      <c r="U343" s="21"/>
      <c r="Z343" s="697"/>
      <c r="AA343" s="682"/>
      <c r="AB343" s="682"/>
      <c r="AC343" s="682"/>
      <c r="AD343" s="682"/>
      <c r="AE343" s="682"/>
      <c r="AF343" s="682"/>
      <c r="AG343" s="682"/>
      <c r="AH343" s="682"/>
      <c r="AI343" s="682"/>
      <c r="AJ343" s="682"/>
      <c r="AK343" s="682"/>
      <c r="AL343" s="682"/>
      <c r="AM343" s="682"/>
      <c r="AN343" s="682"/>
      <c r="AO343" s="682"/>
      <c r="AP343" s="682"/>
      <c r="AQ343" s="682"/>
      <c r="AR343" s="682"/>
      <c r="AS343" s="682"/>
      <c r="AT343" s="682"/>
      <c r="AU343" s="682"/>
      <c r="AV343" s="682"/>
      <c r="AW343" s="682"/>
      <c r="AX343" s="682"/>
      <c r="AY343" s="682"/>
      <c r="AZ343" s="682"/>
      <c r="BA343" s="682"/>
      <c r="BB343" s="682"/>
      <c r="BC343" s="682"/>
      <c r="BD343" s="682"/>
      <c r="BE343" s="682"/>
      <c r="BF343" s="682"/>
      <c r="BG343" s="682"/>
      <c r="BH343" s="682"/>
      <c r="BI343" s="682"/>
      <c r="BJ343" s="682"/>
      <c r="BK343" s="676"/>
      <c r="BL343" s="676"/>
      <c r="BM343" s="676"/>
      <c r="BN343" s="682"/>
      <c r="BO343" s="682"/>
      <c r="BP343" s="682"/>
      <c r="BQ343" s="682"/>
      <c r="BR343" s="682"/>
      <c r="BS343" s="682"/>
      <c r="BT343" s="682"/>
      <c r="BU343" s="682"/>
      <c r="BV343" s="682"/>
      <c r="BW343" s="682"/>
    </row>
    <row r="344" spans="1:75" ht="13.5" customHeight="1">
      <c r="A344" s="696" t="s">
        <v>80</v>
      </c>
      <c r="B344" s="15" t="s">
        <v>55</v>
      </c>
      <c r="C344" s="692" t="str">
        <f>VLOOKUP($C327,'2025年度(1年後期)'!$B$5:$N$207,COLUMN('2025年度(1年後期)'!$I$5),0)&amp;""</f>
        <v/>
      </c>
      <c r="D344" s="693"/>
      <c r="E344" s="698" t="str">
        <f>VLOOKUP($C327,'2025年度(2年後期)'!$B$5:$N$207,COLUMN('2025年度(2年後期)'!$I$5),0)&amp;""</f>
        <v/>
      </c>
      <c r="F344" s="693"/>
      <c r="G344" s="698" t="str">
        <f>VLOOKUP($C327,'2025年度(3年後期)'!$B$5:$N$207,COLUMN('2025年度(3年後期)'!$I$5),0)&amp;""</f>
        <v/>
      </c>
      <c r="H344" s="693"/>
      <c r="I344" s="698" t="str">
        <f>VLOOKUP($C327,'2025年度(4年後期)'!$B$5:$N$206,COLUMN('2025年度(4年後期)'!$I$5),0)&amp;""</f>
        <v/>
      </c>
      <c r="J344" s="693"/>
      <c r="K344" s="694" t="str">
        <f>VLOOKUP($C327,'2025年度(助産後期)'!$B$5:$N$207,COLUMN('2025年度(助産後期)'!$I$5),0)&amp;""</f>
        <v/>
      </c>
      <c r="L344" s="694"/>
      <c r="M344" s="692" t="str">
        <f>VLOOKUP($C327,'2025年度(M1後期)'!$B$5:$N$207,COLUMN('2025年度(M1後期)'!$I$5),0)&amp;""</f>
        <v/>
      </c>
      <c r="N344" s="693"/>
      <c r="O344" s="694" t="str">
        <f>VLOOKUP($C327,'2025年度(M2後期)'!$B$5:$N$207,COLUMN('2025年度(M2後期)'!$I$5),0)&amp;""</f>
        <v/>
      </c>
      <c r="P344" s="693"/>
      <c r="Q344" s="694" t="str">
        <f>VLOOKUP($C327,'2025年度(D1後期)'!$B$5:$N$207,COLUMN('2025年度(D1後期)'!$I$5),0)&amp;""</f>
        <v/>
      </c>
      <c r="R344" s="693"/>
      <c r="S344" s="694" t="str">
        <f>VLOOKUP($C327,'2025年度(D23後期)'!$B$5:$N$207,COLUMN('2025年度(D23後期)'!$I$5),0)&amp;""</f>
        <v/>
      </c>
      <c r="T344" s="693"/>
      <c r="U344" s="21"/>
      <c r="Z344" s="696" t="str">
        <f>A344</f>
        <v>４時限（15：10～16：40）</v>
      </c>
      <c r="AA344" s="680"/>
      <c r="AB344" s="680"/>
      <c r="AC344" s="680"/>
      <c r="AD344" s="680"/>
      <c r="AE344" s="680"/>
      <c r="AF344" s="680"/>
      <c r="AG344" s="680"/>
      <c r="AH344" s="680"/>
      <c r="AI344" s="680"/>
      <c r="AJ344" s="680"/>
      <c r="AK344" s="680"/>
      <c r="AL344" s="680"/>
      <c r="AM344" s="680"/>
      <c r="AN344" s="680"/>
      <c r="AO344" s="680"/>
      <c r="AP344" s="680"/>
      <c r="AQ344" s="680"/>
      <c r="AR344" s="680"/>
      <c r="AS344" s="680"/>
      <c r="AT344" s="680"/>
      <c r="AU344" s="680"/>
      <c r="AV344" s="680"/>
      <c r="AW344" s="680"/>
      <c r="AX344" s="680"/>
      <c r="AY344" s="680"/>
      <c r="AZ344" s="680"/>
      <c r="BA344" s="680"/>
      <c r="BB344" s="680"/>
      <c r="BC344" s="680"/>
      <c r="BD344" s="680"/>
      <c r="BE344" s="680"/>
      <c r="BF344" s="680"/>
      <c r="BG344" s="680"/>
      <c r="BH344" s="680"/>
      <c r="BI344" s="680"/>
      <c r="BJ344" s="680"/>
      <c r="BK344" s="674"/>
      <c r="BL344" s="674"/>
      <c r="BM344" s="674"/>
      <c r="BN344" s="680"/>
      <c r="BO344" s="680"/>
      <c r="BP344" s="680"/>
      <c r="BQ344" s="680"/>
      <c r="BR344" s="680"/>
      <c r="BS344" s="680"/>
      <c r="BT344" s="680"/>
      <c r="BU344" s="680"/>
      <c r="BV344" s="680"/>
      <c r="BW344" s="680"/>
    </row>
    <row r="345" spans="1:75" ht="13.5" customHeight="1">
      <c r="A345" s="696"/>
      <c r="B345" s="15" t="s">
        <v>58</v>
      </c>
      <c r="C345" s="688" t="str">
        <f>IFERROR(VLOOKUP(C344,科目・教員!$A$2:$B$349,2,0),"")</f>
        <v/>
      </c>
      <c r="D345" s="689"/>
      <c r="E345" s="690" t="str">
        <f>IFERROR(VLOOKUP(E344,科目・教員!$A$2:$B$349,2,0),"")</f>
        <v/>
      </c>
      <c r="F345" s="689"/>
      <c r="G345" s="690" t="str">
        <f>IFERROR(VLOOKUP(G344,科目・教員!$A$2:$B$349,2,0),"")</f>
        <v/>
      </c>
      <c r="H345" s="689"/>
      <c r="I345" s="690" t="str">
        <f>IFERROR(VLOOKUP(I344,科目・教員!$A$2:$B$349,2,0),"")</f>
        <v/>
      </c>
      <c r="J345" s="689"/>
      <c r="K345" s="691" t="str">
        <f>IFERROR(VLOOKUP(K344,科目・教員!$A$2:$B$349,2,0),"")</f>
        <v/>
      </c>
      <c r="L345" s="691"/>
      <c r="M345" s="688" t="str">
        <f>IFERROR(VLOOKUP(M344,科目・教員!$A$2:$B$349,2,0),"")</f>
        <v/>
      </c>
      <c r="N345" s="689"/>
      <c r="O345" s="691" t="str">
        <f>IFERROR(VLOOKUP(O344,科目・教員!$A$2:$B$349,2,0),"")</f>
        <v/>
      </c>
      <c r="P345" s="689"/>
      <c r="Q345" s="691" t="str">
        <f>IFERROR(VLOOKUP(Q344,科目・教員!$A$2:$B$349,2,0),"")</f>
        <v/>
      </c>
      <c r="R345" s="689"/>
      <c r="S345" s="691" t="str">
        <f>IFERROR(VLOOKUP(S344,科目・教員!$A$2:$B$349,2,0),"")</f>
        <v/>
      </c>
      <c r="T345" s="689"/>
      <c r="U345" s="21"/>
      <c r="Z345" s="696"/>
      <c r="AA345" s="681"/>
      <c r="AB345" s="681"/>
      <c r="AC345" s="681"/>
      <c r="AD345" s="681"/>
      <c r="AE345" s="681"/>
      <c r="AF345" s="681"/>
      <c r="AG345" s="681"/>
      <c r="AH345" s="681"/>
      <c r="AI345" s="681"/>
      <c r="AJ345" s="681"/>
      <c r="AK345" s="681"/>
      <c r="AL345" s="681"/>
      <c r="AM345" s="681"/>
      <c r="AN345" s="681"/>
      <c r="AO345" s="681"/>
      <c r="AP345" s="681"/>
      <c r="AQ345" s="681"/>
      <c r="AR345" s="681"/>
      <c r="AS345" s="681"/>
      <c r="AT345" s="681"/>
      <c r="AU345" s="681"/>
      <c r="AV345" s="681"/>
      <c r="AW345" s="681"/>
      <c r="AX345" s="681"/>
      <c r="AY345" s="681"/>
      <c r="AZ345" s="681"/>
      <c r="BA345" s="681"/>
      <c r="BB345" s="681"/>
      <c r="BC345" s="681"/>
      <c r="BD345" s="681"/>
      <c r="BE345" s="681"/>
      <c r="BF345" s="681"/>
      <c r="BG345" s="681"/>
      <c r="BH345" s="681"/>
      <c r="BI345" s="681"/>
      <c r="BJ345" s="681"/>
      <c r="BK345" s="675"/>
      <c r="BL345" s="675"/>
      <c r="BM345" s="675"/>
      <c r="BN345" s="681"/>
      <c r="BO345" s="681"/>
      <c r="BP345" s="681"/>
      <c r="BQ345" s="681"/>
      <c r="BR345" s="681"/>
      <c r="BS345" s="681"/>
      <c r="BT345" s="681"/>
      <c r="BU345" s="681"/>
      <c r="BV345" s="681"/>
      <c r="BW345" s="681"/>
    </row>
    <row r="346" spans="1:75" ht="13.5" customHeight="1">
      <c r="A346" s="696"/>
      <c r="B346" s="15" t="s">
        <v>60</v>
      </c>
      <c r="C346" s="688" t="str">
        <f>VLOOKUP($C327,'2025年度(1年後期)'!$B$5:$N$207,COLUMN('2025年度(1年後期)'!$I$5)+1,0)&amp;""</f>
        <v/>
      </c>
      <c r="D346" s="689"/>
      <c r="E346" s="690" t="str">
        <f>VLOOKUP($C327,'2025年度(2年後期)'!$B$5:$N$207,COLUMN('2025年度(2年後期)'!$I$5)+1,0)&amp;""</f>
        <v/>
      </c>
      <c r="F346" s="689"/>
      <c r="G346" s="690" t="str">
        <f>VLOOKUP($C327,'2025年度(3年後期)'!$B$5:$N$207,COLUMN('2025年度(3年後期)'!$I$5)+1,0)&amp;""</f>
        <v/>
      </c>
      <c r="H346" s="689"/>
      <c r="I346" s="690" t="str">
        <f>VLOOKUP($C327,'2025年度(4年後期)'!$B$5:$N$206,COLUMN('2025年度(4年後期)'!$I$5)+1,0)&amp;""</f>
        <v/>
      </c>
      <c r="J346" s="689"/>
      <c r="K346" s="691" t="str">
        <f>VLOOKUP($C327,'2025年度(助産後期)'!$B$5:$N$207,COLUMN('2025年度(助産後期)'!$I$5)+1,0)&amp;""</f>
        <v/>
      </c>
      <c r="L346" s="691"/>
      <c r="M346" s="688" t="str">
        <f>VLOOKUP($C327,'2025年度(M1後期)'!$B$5:$N$207,COLUMN('2025年度(M1後期)'!$I$5)+1,0)&amp;""</f>
        <v/>
      </c>
      <c r="N346" s="689"/>
      <c r="O346" s="691" t="str">
        <f>VLOOKUP($C327,'2025年度(M2後期)'!$B$5:$N$207,COLUMN('2025年度(M2後期)'!$I$5)+1,0)&amp;""</f>
        <v/>
      </c>
      <c r="P346" s="689"/>
      <c r="Q346" s="691" t="str">
        <f>VLOOKUP($C327,'2025年度(D1後期)'!$B$5:$N$207,COLUMN('2025年度(D1後期)'!$I$5)+1,0)&amp;""</f>
        <v/>
      </c>
      <c r="R346" s="689"/>
      <c r="S346" s="691" t="str">
        <f>VLOOKUP($C327,'2025年度(D23後期)'!$B$5:$N$207,COLUMN('2025年度(D23後期)'!$I$5)+1,0)&amp;""</f>
        <v/>
      </c>
      <c r="T346" s="689"/>
      <c r="U346" s="21"/>
      <c r="Z346" s="696"/>
      <c r="AA346" s="681"/>
      <c r="AB346" s="681"/>
      <c r="AC346" s="681"/>
      <c r="AD346" s="681"/>
      <c r="AE346" s="681"/>
      <c r="AF346" s="681"/>
      <c r="AG346" s="681"/>
      <c r="AH346" s="681"/>
      <c r="AI346" s="681"/>
      <c r="AJ346" s="681"/>
      <c r="AK346" s="681"/>
      <c r="AL346" s="681"/>
      <c r="AM346" s="681"/>
      <c r="AN346" s="681"/>
      <c r="AO346" s="681"/>
      <c r="AP346" s="681"/>
      <c r="AQ346" s="681"/>
      <c r="AR346" s="681"/>
      <c r="AS346" s="681"/>
      <c r="AT346" s="681"/>
      <c r="AU346" s="681"/>
      <c r="AV346" s="681"/>
      <c r="AW346" s="681"/>
      <c r="AX346" s="681"/>
      <c r="AY346" s="681"/>
      <c r="AZ346" s="681"/>
      <c r="BA346" s="681"/>
      <c r="BB346" s="681"/>
      <c r="BC346" s="681"/>
      <c r="BD346" s="681"/>
      <c r="BE346" s="681"/>
      <c r="BF346" s="681"/>
      <c r="BG346" s="681"/>
      <c r="BH346" s="681"/>
      <c r="BI346" s="681"/>
      <c r="BJ346" s="681"/>
      <c r="BK346" s="675"/>
      <c r="BL346" s="675"/>
      <c r="BM346" s="675"/>
      <c r="BN346" s="681"/>
      <c r="BO346" s="681"/>
      <c r="BP346" s="681"/>
      <c r="BQ346" s="681"/>
      <c r="BR346" s="681"/>
      <c r="BS346" s="681"/>
      <c r="BT346" s="681"/>
      <c r="BU346" s="681"/>
      <c r="BV346" s="681"/>
      <c r="BW346" s="681"/>
    </row>
    <row r="347" spans="1:75" ht="13.5" customHeight="1">
      <c r="A347" s="697"/>
      <c r="B347" s="16" t="s">
        <v>62</v>
      </c>
      <c r="C347" s="687"/>
      <c r="D347" s="685"/>
      <c r="E347" s="684"/>
      <c r="F347" s="685"/>
      <c r="G347" s="684"/>
      <c r="H347" s="685"/>
      <c r="I347" s="684"/>
      <c r="J347" s="685"/>
      <c r="K347" s="686"/>
      <c r="L347" s="686"/>
      <c r="M347" s="687"/>
      <c r="N347" s="685"/>
      <c r="O347" s="686"/>
      <c r="P347" s="685"/>
      <c r="Q347" s="686"/>
      <c r="R347" s="685"/>
      <c r="S347" s="686"/>
      <c r="T347" s="685"/>
      <c r="U347" s="21"/>
      <c r="Z347" s="697"/>
      <c r="AA347" s="682"/>
      <c r="AB347" s="682"/>
      <c r="AC347" s="682"/>
      <c r="AD347" s="682"/>
      <c r="AE347" s="682"/>
      <c r="AF347" s="682"/>
      <c r="AG347" s="682"/>
      <c r="AH347" s="682"/>
      <c r="AI347" s="682"/>
      <c r="AJ347" s="682"/>
      <c r="AK347" s="682"/>
      <c r="AL347" s="682"/>
      <c r="AM347" s="682"/>
      <c r="AN347" s="682"/>
      <c r="AO347" s="682"/>
      <c r="AP347" s="682"/>
      <c r="AQ347" s="682"/>
      <c r="AR347" s="682"/>
      <c r="AS347" s="682"/>
      <c r="AT347" s="682"/>
      <c r="AU347" s="682"/>
      <c r="AV347" s="682"/>
      <c r="AW347" s="682"/>
      <c r="AX347" s="682"/>
      <c r="AY347" s="682"/>
      <c r="AZ347" s="682"/>
      <c r="BA347" s="682"/>
      <c r="BB347" s="682"/>
      <c r="BC347" s="682"/>
      <c r="BD347" s="682"/>
      <c r="BE347" s="682"/>
      <c r="BF347" s="682"/>
      <c r="BG347" s="682"/>
      <c r="BH347" s="682"/>
      <c r="BI347" s="682"/>
      <c r="BJ347" s="682"/>
      <c r="BK347" s="676"/>
      <c r="BL347" s="676"/>
      <c r="BM347" s="676"/>
      <c r="BN347" s="682"/>
      <c r="BO347" s="682"/>
      <c r="BP347" s="682"/>
      <c r="BQ347" s="682"/>
      <c r="BR347" s="682"/>
      <c r="BS347" s="682"/>
      <c r="BT347" s="682"/>
      <c r="BU347" s="682"/>
      <c r="BV347" s="682"/>
      <c r="BW347" s="682"/>
    </row>
    <row r="348" spans="1:75" ht="13.5" customHeight="1">
      <c r="A348" s="696" t="s">
        <v>87</v>
      </c>
      <c r="B348" s="15" t="s">
        <v>55</v>
      </c>
      <c r="C348" s="692" t="str">
        <f>VLOOKUP($C327,'2025年度(1年後期)'!$B$5:$N$207,COLUMN('2025年度(1年後期)'!$K$5),0)&amp;""</f>
        <v/>
      </c>
      <c r="D348" s="693"/>
      <c r="E348" s="698" t="str">
        <f>VLOOKUP($C327,'2025年度(2年後期)'!$B$5:$N$207,COLUMN('2025年度(2年後期)'!$K$5),0)&amp;""</f>
        <v/>
      </c>
      <c r="F348" s="693"/>
      <c r="G348" s="698" t="str">
        <f>VLOOKUP($C327,'2025年度(3年後期)'!$B$5:$N$207,COLUMN('2025年度(3年後期)'!$K$5),0)&amp;""</f>
        <v/>
      </c>
      <c r="H348" s="693"/>
      <c r="I348" s="698" t="str">
        <f>VLOOKUP($C327,'2025年度(4年後期)'!$B$5:$N$206,COLUMN('2025年度(4年後期)'!$K$5),0)&amp;""</f>
        <v/>
      </c>
      <c r="J348" s="693"/>
      <c r="K348" s="694" t="str">
        <f>VLOOKUP($C327,'2025年度(助産後期)'!$B$5:$N$207,COLUMN('2025年度(助産後期)'!$K$5),0)&amp;""</f>
        <v/>
      </c>
      <c r="L348" s="694"/>
      <c r="M348" s="692" t="str">
        <f>VLOOKUP($C327,'2025年度(M1後期)'!$B$5:$N$207,COLUMN('2025年度(M1後期)'!$K$5),0)&amp;""</f>
        <v/>
      </c>
      <c r="N348" s="693"/>
      <c r="O348" s="694" t="str">
        <f>VLOOKUP($C327,'2025年度(M2後期)'!$B$5:$N$207,COLUMN('2025年度(M2後期)'!$K$5),0)&amp;""</f>
        <v/>
      </c>
      <c r="P348" s="693"/>
      <c r="Q348" s="694" t="str">
        <f>VLOOKUP($C327,'2025年度(D1後期)'!$B$5:$N$207,COLUMN('2025年度(D1後期)'!$K$5),0)&amp;""</f>
        <v/>
      </c>
      <c r="R348" s="693"/>
      <c r="S348" s="694" t="str">
        <f>VLOOKUP($C327,'2025年度(D23後期)'!$B$5:$N$207,COLUMN('2025年度(D23後期)'!$K$5),0)&amp;""</f>
        <v/>
      </c>
      <c r="T348" s="693"/>
      <c r="U348" s="21"/>
      <c r="Z348" s="696" t="str">
        <f>A348</f>
        <v>５時限（16：50～18：20）</v>
      </c>
      <c r="AA348" s="680"/>
      <c r="AB348" s="680"/>
      <c r="AC348" s="680"/>
      <c r="AD348" s="680"/>
      <c r="AE348" s="680"/>
      <c r="AF348" s="680"/>
      <c r="AG348" s="680"/>
      <c r="AH348" s="680"/>
      <c r="AI348" s="680"/>
      <c r="AJ348" s="680"/>
      <c r="AK348" s="680"/>
      <c r="AL348" s="680"/>
      <c r="AM348" s="680"/>
      <c r="AN348" s="680"/>
      <c r="AO348" s="680"/>
      <c r="AP348" s="680"/>
      <c r="AQ348" s="680"/>
      <c r="AR348" s="680"/>
      <c r="AS348" s="680"/>
      <c r="AT348" s="680"/>
      <c r="AU348" s="680"/>
      <c r="AV348" s="680"/>
      <c r="AW348" s="680"/>
      <c r="AX348" s="680"/>
      <c r="AY348" s="680"/>
      <c r="AZ348" s="680"/>
      <c r="BA348" s="680"/>
      <c r="BB348" s="680"/>
      <c r="BC348" s="680"/>
      <c r="BD348" s="680"/>
      <c r="BE348" s="680"/>
      <c r="BF348" s="680"/>
      <c r="BG348" s="680"/>
      <c r="BH348" s="680"/>
      <c r="BI348" s="680"/>
      <c r="BJ348" s="680"/>
      <c r="BK348" s="674"/>
      <c r="BL348" s="674"/>
      <c r="BM348" s="674"/>
      <c r="BN348" s="680"/>
      <c r="BO348" s="680"/>
      <c r="BP348" s="680"/>
      <c r="BQ348" s="680"/>
      <c r="BR348" s="680"/>
      <c r="BS348" s="680"/>
      <c r="BT348" s="680"/>
      <c r="BU348" s="680"/>
      <c r="BV348" s="680"/>
      <c r="BW348" s="680"/>
    </row>
    <row r="349" spans="1:75" ht="13.5" customHeight="1">
      <c r="A349" s="696"/>
      <c r="B349" s="15" t="s">
        <v>58</v>
      </c>
      <c r="C349" s="688" t="str">
        <f>IFERROR(VLOOKUP(C348,科目・教員!$A$2:$B$349,2,0),"")</f>
        <v/>
      </c>
      <c r="D349" s="689"/>
      <c r="E349" s="690" t="str">
        <f>IFERROR(VLOOKUP(E348,科目・教員!$A$2:$B$349,2,0),"")</f>
        <v/>
      </c>
      <c r="F349" s="689"/>
      <c r="G349" s="690" t="str">
        <f>IFERROR(VLOOKUP(G348,科目・教員!$A$2:$B$349,2,0),"")</f>
        <v/>
      </c>
      <c r="H349" s="689"/>
      <c r="I349" s="690" t="str">
        <f>IFERROR(VLOOKUP(I348,科目・教員!$A$2:$B$349,2,0),"")</f>
        <v/>
      </c>
      <c r="J349" s="689"/>
      <c r="K349" s="691" t="str">
        <f>IFERROR(VLOOKUP(K348,科目・教員!$A$2:$B$349,2,0),"")</f>
        <v/>
      </c>
      <c r="L349" s="691"/>
      <c r="M349" s="688" t="str">
        <f>IFERROR(VLOOKUP(M348,科目・教員!$A$2:$B$349,2,0),"")</f>
        <v/>
      </c>
      <c r="N349" s="689"/>
      <c r="O349" s="691" t="str">
        <f>IFERROR(VLOOKUP(O348,科目・教員!$A$2:$B$349,2,0),"")</f>
        <v/>
      </c>
      <c r="P349" s="689"/>
      <c r="Q349" s="691" t="str">
        <f>IFERROR(VLOOKUP(Q348,科目・教員!$A$2:$B$349,2,0),"")</f>
        <v/>
      </c>
      <c r="R349" s="689"/>
      <c r="S349" s="691" t="str">
        <f>IFERROR(VLOOKUP(S348,科目・教員!$A$2:$B$349,2,0),"")</f>
        <v/>
      </c>
      <c r="T349" s="689"/>
      <c r="U349" s="21"/>
      <c r="Z349" s="696"/>
      <c r="AA349" s="681"/>
      <c r="AB349" s="681"/>
      <c r="AC349" s="681"/>
      <c r="AD349" s="681"/>
      <c r="AE349" s="681"/>
      <c r="AF349" s="681"/>
      <c r="AG349" s="681"/>
      <c r="AH349" s="681"/>
      <c r="AI349" s="681"/>
      <c r="AJ349" s="681"/>
      <c r="AK349" s="681"/>
      <c r="AL349" s="681"/>
      <c r="AM349" s="681"/>
      <c r="AN349" s="681"/>
      <c r="AO349" s="681"/>
      <c r="AP349" s="681"/>
      <c r="AQ349" s="681"/>
      <c r="AR349" s="681"/>
      <c r="AS349" s="681"/>
      <c r="AT349" s="681"/>
      <c r="AU349" s="681"/>
      <c r="AV349" s="681"/>
      <c r="AW349" s="681"/>
      <c r="AX349" s="681"/>
      <c r="AY349" s="681"/>
      <c r="AZ349" s="681"/>
      <c r="BA349" s="681"/>
      <c r="BB349" s="681"/>
      <c r="BC349" s="681"/>
      <c r="BD349" s="681"/>
      <c r="BE349" s="681"/>
      <c r="BF349" s="681"/>
      <c r="BG349" s="681"/>
      <c r="BH349" s="681"/>
      <c r="BI349" s="681"/>
      <c r="BJ349" s="681"/>
      <c r="BK349" s="675"/>
      <c r="BL349" s="675"/>
      <c r="BM349" s="675"/>
      <c r="BN349" s="681"/>
      <c r="BO349" s="681"/>
      <c r="BP349" s="681"/>
      <c r="BQ349" s="681"/>
      <c r="BR349" s="681"/>
      <c r="BS349" s="681"/>
      <c r="BT349" s="681"/>
      <c r="BU349" s="681"/>
      <c r="BV349" s="681"/>
      <c r="BW349" s="681"/>
    </row>
    <row r="350" spans="1:75" ht="13.5" customHeight="1">
      <c r="A350" s="696"/>
      <c r="B350" s="15" t="s">
        <v>60</v>
      </c>
      <c r="C350" s="688" t="str">
        <f>VLOOKUP($C327,'2025年度(1年後期)'!$B$5:$N$207,COLUMN('2025年度(1年後期)'!$K$5)+1,0)&amp;""</f>
        <v/>
      </c>
      <c r="D350" s="689"/>
      <c r="E350" s="690" t="str">
        <f>VLOOKUP($C327,'2025年度(2年後期)'!$B$5:$N$207,COLUMN('2025年度(2年後期)'!$K$5)+1,0)&amp;""</f>
        <v/>
      </c>
      <c r="F350" s="689"/>
      <c r="G350" s="690" t="str">
        <f>VLOOKUP($C327,'2025年度(3年後期)'!$B$5:$N$207,COLUMN('2025年度(3年後期)'!$K$5)+1,0)&amp;""</f>
        <v/>
      </c>
      <c r="H350" s="689"/>
      <c r="I350" s="690" t="str">
        <f>VLOOKUP($C327,'2025年度(4年後期)'!$B$5:$N$206,COLUMN('2025年度(4年後期)'!$K$5)+1,0)&amp;""</f>
        <v/>
      </c>
      <c r="J350" s="689"/>
      <c r="K350" s="691" t="str">
        <f>VLOOKUP($C327,'2025年度(助産後期)'!$B$5:$N$207,COLUMN('2025年度(助産後期)'!$K$5)+1,0)&amp;""</f>
        <v/>
      </c>
      <c r="L350" s="691"/>
      <c r="M350" s="688" t="str">
        <f>VLOOKUP($C327,'2025年度(M1後期)'!$B$5:$N$207,COLUMN('2025年度(M1後期)'!$K$5)+1,0)&amp;""</f>
        <v/>
      </c>
      <c r="N350" s="689"/>
      <c r="O350" s="691" t="str">
        <f>VLOOKUP($C327,'2025年度(M1後期)'!$B$5:$N$207,COLUMN('2025年度(M1後期)'!$K$5)+1,0)&amp;""</f>
        <v/>
      </c>
      <c r="P350" s="689"/>
      <c r="Q350" s="691" t="str">
        <f>VLOOKUP($C327,'2025年度(D1後期)'!$B$5:$N$207,COLUMN('2025年度(D1後期)'!$K$5)+1,0)&amp;""</f>
        <v/>
      </c>
      <c r="R350" s="689"/>
      <c r="S350" s="691" t="str">
        <f>VLOOKUP($C327,'2025年度(D23後期)'!$B$5:$N$207,COLUMN('2025年度(D23後期)'!$K$5)+1,0)&amp;""</f>
        <v/>
      </c>
      <c r="T350" s="689"/>
      <c r="U350" s="21"/>
      <c r="Z350" s="696"/>
      <c r="AA350" s="681"/>
      <c r="AB350" s="681"/>
      <c r="AC350" s="681"/>
      <c r="AD350" s="681"/>
      <c r="AE350" s="681"/>
      <c r="AF350" s="681"/>
      <c r="AG350" s="681"/>
      <c r="AH350" s="681"/>
      <c r="AI350" s="681"/>
      <c r="AJ350" s="681"/>
      <c r="AK350" s="681"/>
      <c r="AL350" s="681"/>
      <c r="AM350" s="681"/>
      <c r="AN350" s="681"/>
      <c r="AO350" s="681"/>
      <c r="AP350" s="681"/>
      <c r="AQ350" s="681"/>
      <c r="AR350" s="681"/>
      <c r="AS350" s="681"/>
      <c r="AT350" s="681"/>
      <c r="AU350" s="681"/>
      <c r="AV350" s="681"/>
      <c r="AW350" s="681"/>
      <c r="AX350" s="681"/>
      <c r="AY350" s="681"/>
      <c r="AZ350" s="681"/>
      <c r="BA350" s="681"/>
      <c r="BB350" s="681"/>
      <c r="BC350" s="681"/>
      <c r="BD350" s="681"/>
      <c r="BE350" s="681"/>
      <c r="BF350" s="681"/>
      <c r="BG350" s="681"/>
      <c r="BH350" s="681"/>
      <c r="BI350" s="681"/>
      <c r="BJ350" s="681"/>
      <c r="BK350" s="675"/>
      <c r="BL350" s="675"/>
      <c r="BM350" s="675"/>
      <c r="BN350" s="681"/>
      <c r="BO350" s="681"/>
      <c r="BP350" s="681"/>
      <c r="BQ350" s="681"/>
      <c r="BR350" s="681"/>
      <c r="BS350" s="681"/>
      <c r="BT350" s="681"/>
      <c r="BU350" s="681"/>
      <c r="BV350" s="681"/>
      <c r="BW350" s="681"/>
    </row>
    <row r="351" spans="1:75" ht="13.5" customHeight="1">
      <c r="A351" s="697"/>
      <c r="B351" s="16" t="s">
        <v>62</v>
      </c>
      <c r="C351" s="687"/>
      <c r="D351" s="685"/>
      <c r="E351" s="684"/>
      <c r="F351" s="685"/>
      <c r="G351" s="684"/>
      <c r="H351" s="685"/>
      <c r="I351" s="684"/>
      <c r="J351" s="685"/>
      <c r="K351" s="686"/>
      <c r="L351" s="686"/>
      <c r="M351" s="687"/>
      <c r="N351" s="685"/>
      <c r="O351" s="686"/>
      <c r="P351" s="685"/>
      <c r="Q351" s="686"/>
      <c r="R351" s="685"/>
      <c r="S351" s="686"/>
      <c r="T351" s="685"/>
      <c r="U351" s="22"/>
      <c r="V351" s="19"/>
      <c r="W351" s="19"/>
      <c r="X351" s="19"/>
      <c r="Y351" s="19"/>
      <c r="Z351" s="697"/>
      <c r="AA351" s="682"/>
      <c r="AB351" s="682"/>
      <c r="AC351" s="682"/>
      <c r="AD351" s="682"/>
      <c r="AE351" s="682"/>
      <c r="AF351" s="682"/>
      <c r="AG351" s="682"/>
      <c r="AH351" s="682"/>
      <c r="AI351" s="682"/>
      <c r="AJ351" s="682"/>
      <c r="AK351" s="682"/>
      <c r="AL351" s="682"/>
      <c r="AM351" s="682"/>
      <c r="AN351" s="682"/>
      <c r="AO351" s="682"/>
      <c r="AP351" s="682"/>
      <c r="AQ351" s="682"/>
      <c r="AR351" s="682"/>
      <c r="AS351" s="682"/>
      <c r="AT351" s="682"/>
      <c r="AU351" s="682"/>
      <c r="AV351" s="682"/>
      <c r="AW351" s="682"/>
      <c r="AX351" s="682"/>
      <c r="AY351" s="682"/>
      <c r="AZ351" s="682"/>
      <c r="BA351" s="682"/>
      <c r="BB351" s="682"/>
      <c r="BC351" s="682"/>
      <c r="BD351" s="682"/>
      <c r="BE351" s="682"/>
      <c r="BF351" s="682"/>
      <c r="BG351" s="682"/>
      <c r="BH351" s="682"/>
      <c r="BI351" s="682"/>
      <c r="BJ351" s="682"/>
      <c r="BK351" s="676"/>
      <c r="BL351" s="676"/>
      <c r="BM351" s="676"/>
      <c r="BN351" s="682"/>
      <c r="BO351" s="682"/>
      <c r="BP351" s="682"/>
      <c r="BQ351" s="682"/>
      <c r="BR351" s="682"/>
      <c r="BS351" s="682"/>
      <c r="BT351" s="682"/>
      <c r="BU351" s="682"/>
      <c r="BV351" s="682"/>
      <c r="BW351" s="682"/>
    </row>
    <row r="352" spans="1:75" ht="21.75">
      <c r="A352" s="23"/>
      <c r="B352" s="24"/>
      <c r="C352" s="747">
        <f>C327+1</f>
        <v>46096</v>
      </c>
      <c r="D352" s="747"/>
      <c r="E352" s="747"/>
      <c r="F352" s="747"/>
      <c r="G352" s="747"/>
      <c r="H352" s="747"/>
      <c r="I352" s="747"/>
      <c r="J352" s="747"/>
      <c r="K352" s="747"/>
      <c r="L352" s="747"/>
      <c r="M352" s="747"/>
      <c r="N352" s="747"/>
      <c r="O352" s="747"/>
      <c r="P352" s="747"/>
      <c r="Q352" s="747"/>
      <c r="R352" s="747"/>
      <c r="S352" s="747"/>
      <c r="T352" s="747"/>
      <c r="U352" s="787">
        <f>C352</f>
        <v>46096</v>
      </c>
      <c r="V352" s="788"/>
      <c r="W352" s="788"/>
      <c r="X352" s="788"/>
      <c r="Y352" s="788"/>
      <c r="Z352" s="789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96" t="s">
        <v>54</v>
      </c>
      <c r="B353" s="12" t="s">
        <v>55</v>
      </c>
      <c r="C353" s="705" t="str">
        <f>VLOOKUP($C352,'2025年度(1年後期)'!$B$5:$N$207,COLUMN('2025年度(1年後期)'!$C$5),0)&amp;""</f>
        <v/>
      </c>
      <c r="D353" s="706"/>
      <c r="E353" s="713" t="str">
        <f>VLOOKUP($C352,'2025年度(2年後期)'!$B$5:$N$207,COLUMN('2025年度(2年後期)'!$C$5),0)&amp;""</f>
        <v/>
      </c>
      <c r="F353" s="706"/>
      <c r="G353" s="713" t="str">
        <f>VLOOKUP($C352,'2025年度(3年後期)'!$B$5:$N$207,COLUMN('2025年度(3年後期)'!$C$5),0)&amp;""</f>
        <v/>
      </c>
      <c r="H353" s="706"/>
      <c r="I353" s="713" t="str">
        <f>VLOOKUP($C352,'2025年度(4年後期)'!$B$5:$N$206,COLUMN('2025年度(4年後期)'!$C$5),0)&amp;""</f>
        <v/>
      </c>
      <c r="J353" s="706"/>
      <c r="K353" s="693" t="str">
        <f>VLOOKUP($C352,'2025年度(助産後期)'!$B$5:$N$207,COLUMN('2025年度(助産後期)'!$C$5),0)&amp;""</f>
        <v/>
      </c>
      <c r="L353" s="709"/>
      <c r="M353" s="723" t="str">
        <f>VLOOKUP($C352,'2025年度(M1後期)'!$B$5:$N$207,COLUMN('2025年度(M1後期)'!$C$5),0)&amp;""</f>
        <v/>
      </c>
      <c r="N353" s="709"/>
      <c r="O353" s="713" t="str">
        <f>VLOOKUP($C352,'2025年度(M2後期)'!$B$5:$N$207,COLUMN('2025年度(M2後期)'!$C$5),0)&amp;""</f>
        <v/>
      </c>
      <c r="P353" s="706"/>
      <c r="Q353" s="713" t="str">
        <f>VLOOKUP($C352,'2025年度(D1後期)'!$B$5:$N$207,COLUMN('2025年度(D1後期)'!$C$5),0)&amp;""</f>
        <v/>
      </c>
      <c r="R353" s="706"/>
      <c r="S353" s="693" t="str">
        <f>VLOOKUP($C352,'2025年度(D23後期)'!$B$5:$N$207,COLUMN('2025年度(D23後期)'!$C$5),0)&amp;""</f>
        <v/>
      </c>
      <c r="T353" s="706"/>
      <c r="U353" s="20"/>
      <c r="Z353" s="695" t="str">
        <f>A353</f>
        <v xml:space="preserve">１時限（09：20～10：50） </v>
      </c>
      <c r="AA353" s="680"/>
      <c r="AB353" s="680"/>
      <c r="AC353" s="680"/>
      <c r="AD353" s="680"/>
      <c r="AE353" s="680"/>
      <c r="AF353" s="680"/>
      <c r="AG353" s="680"/>
      <c r="AH353" s="680"/>
      <c r="AI353" s="680"/>
      <c r="AJ353" s="680"/>
      <c r="AK353" s="680"/>
      <c r="AL353" s="680"/>
      <c r="AM353" s="680"/>
      <c r="AN353" s="680"/>
      <c r="AO353" s="680"/>
      <c r="AP353" s="680"/>
      <c r="AQ353" s="680"/>
      <c r="AR353" s="680"/>
      <c r="AS353" s="680"/>
      <c r="AT353" s="680"/>
      <c r="AU353" s="680"/>
      <c r="AV353" s="680"/>
      <c r="AW353" s="680"/>
      <c r="AX353" s="680"/>
      <c r="AY353" s="680"/>
      <c r="AZ353" s="680"/>
      <c r="BA353" s="680"/>
      <c r="BB353" s="680"/>
      <c r="BC353" s="680"/>
      <c r="BD353" s="680"/>
      <c r="BE353" s="680"/>
      <c r="BF353" s="680"/>
      <c r="BG353" s="680"/>
      <c r="BH353" s="680"/>
      <c r="BI353" s="680"/>
      <c r="BJ353" s="680"/>
      <c r="BK353" s="674"/>
      <c r="BL353" s="674"/>
      <c r="BM353" s="674"/>
      <c r="BN353" s="680"/>
      <c r="BO353" s="680"/>
      <c r="BP353" s="680"/>
      <c r="BQ353" s="680"/>
      <c r="BR353" s="680"/>
      <c r="BS353" s="680"/>
      <c r="BT353" s="680"/>
      <c r="BU353" s="680"/>
      <c r="BV353" s="680"/>
      <c r="BW353" s="680"/>
    </row>
    <row r="354" spans="1:75" ht="13.5" customHeight="1">
      <c r="A354" s="696"/>
      <c r="B354" s="15" t="s">
        <v>58</v>
      </c>
      <c r="C354" s="708" t="str">
        <f>IFERROR(VLOOKUP(C353,科目・教員!$A$2:$B$349,2,0),"")</f>
        <v/>
      </c>
      <c r="D354" s="707"/>
      <c r="E354" s="716" t="str">
        <f>IFERROR(VLOOKUP(E353,科目・教員!$A$2:$B$349,2,0),"")</f>
        <v/>
      </c>
      <c r="F354" s="707"/>
      <c r="G354" s="716" t="str">
        <f>IFERROR(VLOOKUP(G353,科目・教員!$A$2:$B$349,2,0),"")</f>
        <v/>
      </c>
      <c r="H354" s="707"/>
      <c r="I354" s="716" t="str">
        <f>IFERROR(VLOOKUP(I353,科目・教員!$A$2:$B$349,2,0),"")</f>
        <v/>
      </c>
      <c r="J354" s="707"/>
      <c r="K354" s="689" t="str">
        <f>IFERROR(VLOOKUP(K353,科目・教員!$A$2:$B$349,2,0),"")</f>
        <v/>
      </c>
      <c r="L354" s="717"/>
      <c r="M354" s="718" t="str">
        <f>IFERROR(VLOOKUP(M353,科目・教員!$A$2:$B$349,2,0),"")</f>
        <v/>
      </c>
      <c r="N354" s="707"/>
      <c r="O354" s="716" t="str">
        <f>IFERROR(VLOOKUP(O353,科目・教員!$A$2:$B$349,2,0),"")</f>
        <v/>
      </c>
      <c r="P354" s="707"/>
      <c r="Q354" s="716" t="str">
        <f>IFERROR(VLOOKUP(Q353,科目・教員!$A$2:$B$349,2,0),"")</f>
        <v/>
      </c>
      <c r="R354" s="707"/>
      <c r="S354" s="689" t="str">
        <f>IFERROR(VLOOKUP(S353,科目・教員!$A$2:$B$349,2,0),"")</f>
        <v/>
      </c>
      <c r="T354" s="707"/>
      <c r="U354" s="20"/>
      <c r="Z354" s="696"/>
      <c r="AA354" s="681"/>
      <c r="AB354" s="681"/>
      <c r="AC354" s="681"/>
      <c r="AD354" s="681"/>
      <c r="AE354" s="681"/>
      <c r="AF354" s="681"/>
      <c r="AG354" s="681"/>
      <c r="AH354" s="681"/>
      <c r="AI354" s="681"/>
      <c r="AJ354" s="681"/>
      <c r="AK354" s="681"/>
      <c r="AL354" s="681"/>
      <c r="AM354" s="681"/>
      <c r="AN354" s="681"/>
      <c r="AO354" s="681"/>
      <c r="AP354" s="681"/>
      <c r="AQ354" s="681"/>
      <c r="AR354" s="681"/>
      <c r="AS354" s="681"/>
      <c r="AT354" s="681"/>
      <c r="AU354" s="681"/>
      <c r="AV354" s="681"/>
      <c r="AW354" s="681"/>
      <c r="AX354" s="681"/>
      <c r="AY354" s="681"/>
      <c r="AZ354" s="681"/>
      <c r="BA354" s="681"/>
      <c r="BB354" s="681"/>
      <c r="BC354" s="681"/>
      <c r="BD354" s="681"/>
      <c r="BE354" s="681"/>
      <c r="BF354" s="681"/>
      <c r="BG354" s="681"/>
      <c r="BH354" s="681"/>
      <c r="BI354" s="681"/>
      <c r="BJ354" s="681"/>
      <c r="BK354" s="675"/>
      <c r="BL354" s="675"/>
      <c r="BM354" s="675"/>
      <c r="BN354" s="681"/>
      <c r="BO354" s="681"/>
      <c r="BP354" s="681"/>
      <c r="BQ354" s="681"/>
      <c r="BR354" s="681"/>
      <c r="BS354" s="681"/>
      <c r="BT354" s="681"/>
      <c r="BU354" s="681"/>
      <c r="BV354" s="681"/>
      <c r="BW354" s="681"/>
    </row>
    <row r="355" spans="1:75" ht="13.5" customHeight="1">
      <c r="A355" s="696"/>
      <c r="B355" s="15" t="s">
        <v>60</v>
      </c>
      <c r="C355" s="708" t="str">
        <f>VLOOKUP($C352,'2025年度(1年後期)'!$B$5:$N$207,COLUMN('2025年度(1年後期)'!$C$5)+1,0)&amp;""</f>
        <v/>
      </c>
      <c r="D355" s="707"/>
      <c r="E355" s="716" t="str">
        <f>VLOOKUP($C352,'2025年度(2年後期)'!$B$5:$N$207,COLUMN('2025年度(2年後期)'!$C$5)+1,0)&amp;""</f>
        <v/>
      </c>
      <c r="F355" s="707"/>
      <c r="G355" s="716" t="str">
        <f>VLOOKUP($C352,'2025年度(3年後期)'!$B$5:$N$207,COLUMN('2025年度(3年後期)'!$C$5)+1,0)&amp;""</f>
        <v/>
      </c>
      <c r="H355" s="707"/>
      <c r="I355" s="716" t="str">
        <f>VLOOKUP($C352,'2025年度(4年後期)'!$B$5:$N$206,COLUMN('2025年度(4年後期)'!$C$5)+1,0)&amp;""</f>
        <v/>
      </c>
      <c r="J355" s="707"/>
      <c r="K355" s="689" t="str">
        <f>VLOOKUP($C352,'2025年度(助産後期)'!$B$5:$N$207,COLUMN('2025年度(助産後期)'!$C$5)+1,0)&amp;""</f>
        <v/>
      </c>
      <c r="L355" s="717"/>
      <c r="M355" s="718" t="str">
        <f>VLOOKUP($C352,'2025年度(M1後期)'!$B$5:$N$207,COLUMN('2025年度(M1後期)'!$C$5)+1,0)&amp;""</f>
        <v/>
      </c>
      <c r="N355" s="707"/>
      <c r="O355" s="716" t="str">
        <f>VLOOKUP($C352,'2025年度(M2後期)'!$B$5:$N$207,COLUMN('2025年度(M2後期)'!$C$5)+1,0)&amp;""</f>
        <v/>
      </c>
      <c r="P355" s="707"/>
      <c r="Q355" s="716" t="str">
        <f>VLOOKUP($C352,'2025年度(D1後期)'!$B$5:$N$207,COLUMN('2025年度(D1後期)'!$C$5)+1,0)&amp;""</f>
        <v/>
      </c>
      <c r="R355" s="707"/>
      <c r="S355" s="689" t="str">
        <f>VLOOKUP($C352,'2025年度(D23後期)'!$B$5:$N$207,COLUMN('2025年度(D23後期)'!$C$5)+1,0)&amp;""</f>
        <v/>
      </c>
      <c r="T355" s="707"/>
      <c r="Z355" s="696"/>
      <c r="AA355" s="681"/>
      <c r="AB355" s="681"/>
      <c r="AC355" s="681"/>
      <c r="AD355" s="681"/>
      <c r="AE355" s="681"/>
      <c r="AF355" s="681"/>
      <c r="AG355" s="681"/>
      <c r="AH355" s="681"/>
      <c r="AI355" s="681"/>
      <c r="AJ355" s="681"/>
      <c r="AK355" s="681"/>
      <c r="AL355" s="681"/>
      <c r="AM355" s="681"/>
      <c r="AN355" s="681"/>
      <c r="AO355" s="681"/>
      <c r="AP355" s="681"/>
      <c r="AQ355" s="681"/>
      <c r="AR355" s="681"/>
      <c r="AS355" s="681"/>
      <c r="AT355" s="681"/>
      <c r="AU355" s="681"/>
      <c r="AV355" s="681"/>
      <c r="AW355" s="681"/>
      <c r="AX355" s="681"/>
      <c r="AY355" s="681"/>
      <c r="AZ355" s="681"/>
      <c r="BA355" s="681"/>
      <c r="BB355" s="681"/>
      <c r="BC355" s="681"/>
      <c r="BD355" s="681"/>
      <c r="BE355" s="681"/>
      <c r="BF355" s="681"/>
      <c r="BG355" s="681"/>
      <c r="BH355" s="681"/>
      <c r="BI355" s="681"/>
      <c r="BJ355" s="681"/>
      <c r="BK355" s="675"/>
      <c r="BL355" s="675"/>
      <c r="BM355" s="675"/>
      <c r="BN355" s="681"/>
      <c r="BO355" s="681"/>
      <c r="BP355" s="681"/>
      <c r="BQ355" s="681"/>
      <c r="BR355" s="681"/>
      <c r="BS355" s="681"/>
      <c r="BT355" s="681"/>
      <c r="BU355" s="681"/>
      <c r="BV355" s="681"/>
      <c r="BW355" s="681"/>
    </row>
    <row r="356" spans="1:75" ht="13.5" customHeight="1">
      <c r="A356" s="697"/>
      <c r="B356" s="16" t="s">
        <v>62</v>
      </c>
      <c r="C356" s="687"/>
      <c r="D356" s="719"/>
      <c r="E356" s="684"/>
      <c r="F356" s="719"/>
      <c r="G356" s="684"/>
      <c r="H356" s="719"/>
      <c r="I356" s="684"/>
      <c r="J356" s="719"/>
      <c r="K356" s="686"/>
      <c r="L356" s="720"/>
      <c r="M356" s="721"/>
      <c r="N356" s="719"/>
      <c r="O356" s="684"/>
      <c r="P356" s="719"/>
      <c r="Q356" s="684"/>
      <c r="R356" s="719"/>
      <c r="S356" s="686"/>
      <c r="T356" s="719"/>
      <c r="Z356" s="697"/>
      <c r="AA356" s="682"/>
      <c r="AB356" s="682"/>
      <c r="AC356" s="682"/>
      <c r="AD356" s="682"/>
      <c r="AE356" s="682"/>
      <c r="AF356" s="682"/>
      <c r="AG356" s="682"/>
      <c r="AH356" s="682"/>
      <c r="AI356" s="682"/>
      <c r="AJ356" s="682"/>
      <c r="AK356" s="682"/>
      <c r="AL356" s="682"/>
      <c r="AM356" s="682"/>
      <c r="AN356" s="682"/>
      <c r="AO356" s="682"/>
      <c r="AP356" s="682"/>
      <c r="AQ356" s="682"/>
      <c r="AR356" s="682"/>
      <c r="AS356" s="682"/>
      <c r="AT356" s="682"/>
      <c r="AU356" s="682"/>
      <c r="AV356" s="682"/>
      <c r="AW356" s="682"/>
      <c r="AX356" s="682"/>
      <c r="AY356" s="682"/>
      <c r="AZ356" s="682"/>
      <c r="BA356" s="682"/>
      <c r="BB356" s="682"/>
      <c r="BC356" s="682"/>
      <c r="BD356" s="682"/>
      <c r="BE356" s="682"/>
      <c r="BF356" s="682"/>
      <c r="BG356" s="682"/>
      <c r="BH356" s="682"/>
      <c r="BI356" s="682"/>
      <c r="BJ356" s="682"/>
      <c r="BK356" s="676"/>
      <c r="BL356" s="676"/>
      <c r="BM356" s="676"/>
      <c r="BN356" s="682"/>
      <c r="BO356" s="682"/>
      <c r="BP356" s="682"/>
      <c r="BQ356" s="682"/>
      <c r="BR356" s="682"/>
      <c r="BS356" s="682"/>
      <c r="BT356" s="682"/>
      <c r="BU356" s="682"/>
      <c r="BV356" s="682"/>
      <c r="BW356" s="682"/>
    </row>
    <row r="357" spans="1:75" ht="13.5" customHeight="1">
      <c r="A357" s="696" t="s">
        <v>64</v>
      </c>
      <c r="B357" s="15" t="s">
        <v>55</v>
      </c>
      <c r="C357" s="705" t="str">
        <f>VLOOKUP($C352,'2025年度(1年後期)'!$B$5:$N$207,COLUMN('2025年度(1年後期)'!$E$5),0)&amp;""</f>
        <v/>
      </c>
      <c r="D357" s="706"/>
      <c r="E357" s="713" t="str">
        <f>VLOOKUP($C352,'2025年度(2年後期)'!$B$5:$N$207,COLUMN('2025年度(2年後期)'!$E$5),0)&amp;""</f>
        <v/>
      </c>
      <c r="F357" s="706"/>
      <c r="G357" s="713" t="str">
        <f>VLOOKUP($C352,'2025年度(3年後期)'!$B$5:$N$207,COLUMN('2025年度(3年後期)'!$E$5),0)&amp;""</f>
        <v/>
      </c>
      <c r="H357" s="706"/>
      <c r="I357" s="713" t="str">
        <f>VLOOKUP($C352,'2025年度(4年後期)'!$B$5:$N$206,COLUMN('2025年度(4年後期)'!$E$5),0)&amp;""</f>
        <v/>
      </c>
      <c r="J357" s="706"/>
      <c r="K357" s="693" t="str">
        <f>VLOOKUP($C352,'2025年度(助産後期)'!$B$5:$N$207,COLUMN('2025年度(助産後期)'!$E$5),0)&amp;""</f>
        <v/>
      </c>
      <c r="L357" s="709"/>
      <c r="M357" s="705" t="str">
        <f>VLOOKUP($C352,'2025年度(M1後期)'!$B$5:$N$207,COLUMN('2025年度(M1後期)'!$E$5),0)&amp;""</f>
        <v/>
      </c>
      <c r="N357" s="706"/>
      <c r="O357" s="693" t="str">
        <f>VLOOKUP($C352,'2025年度(M2後期)'!$B$5:$N$207,COLUMN('2025年度(M2後期)'!$E$5),0)&amp;""</f>
        <v/>
      </c>
      <c r="P357" s="706"/>
      <c r="Q357" s="693" t="str">
        <f>VLOOKUP($C352,'2025年度(D1後期)'!$B$5:$N$207,COLUMN('2025年度(D1後期)'!$E$5),0)&amp;""</f>
        <v/>
      </c>
      <c r="R357" s="706"/>
      <c r="S357" s="693" t="str">
        <f>VLOOKUP($C352,'2025年度(D23後期)'!$B$5:$N$207,COLUMN('2025年度(D23後期)'!$E$5),0)&amp;""</f>
        <v/>
      </c>
      <c r="T357" s="706"/>
      <c r="Z357" s="696" t="str">
        <f>A357</f>
        <v>２時限（11：00～12：30）</v>
      </c>
      <c r="AA357" s="680"/>
      <c r="AB357" s="680"/>
      <c r="AC357" s="680"/>
      <c r="AD357" s="680"/>
      <c r="AE357" s="680"/>
      <c r="AF357" s="680"/>
      <c r="AG357" s="680"/>
      <c r="AH357" s="680"/>
      <c r="AI357" s="680"/>
      <c r="AJ357" s="680"/>
      <c r="AK357" s="680"/>
      <c r="AL357" s="680"/>
      <c r="AM357" s="680"/>
      <c r="AN357" s="680"/>
      <c r="AO357" s="680"/>
      <c r="AP357" s="680"/>
      <c r="AQ357" s="680"/>
      <c r="AR357" s="680"/>
      <c r="AS357" s="680"/>
      <c r="AT357" s="680"/>
      <c r="AU357" s="680"/>
      <c r="AV357" s="680"/>
      <c r="AW357" s="680"/>
      <c r="AX357" s="680"/>
      <c r="AY357" s="680"/>
      <c r="AZ357" s="680"/>
      <c r="BA357" s="680"/>
      <c r="BB357" s="680"/>
      <c r="BC357" s="680"/>
      <c r="BD357" s="680"/>
      <c r="BE357" s="680"/>
      <c r="BF357" s="680"/>
      <c r="BG357" s="680"/>
      <c r="BH357" s="680"/>
      <c r="BI357" s="680"/>
      <c r="BJ357" s="680"/>
      <c r="BK357" s="674"/>
      <c r="BL357" s="674"/>
      <c r="BM357" s="674"/>
      <c r="BN357" s="680"/>
      <c r="BO357" s="680"/>
      <c r="BP357" s="680"/>
      <c r="BQ357" s="680"/>
      <c r="BR357" s="680"/>
      <c r="BS357" s="680"/>
      <c r="BT357" s="680"/>
      <c r="BU357" s="680"/>
      <c r="BV357" s="680"/>
      <c r="BW357" s="680"/>
    </row>
    <row r="358" spans="1:75" ht="13.5" customHeight="1">
      <c r="A358" s="696"/>
      <c r="B358" s="15" t="s">
        <v>58</v>
      </c>
      <c r="C358" s="708" t="str">
        <f>IFERROR(VLOOKUP(C357,科目・教員!$A$2:$B$349,2,0),"")</f>
        <v/>
      </c>
      <c r="D358" s="707"/>
      <c r="E358" s="716" t="str">
        <f>IFERROR(VLOOKUP(E357,科目・教員!$A$2:$B$349,2,0),"")</f>
        <v/>
      </c>
      <c r="F358" s="707"/>
      <c r="G358" s="716" t="str">
        <f>IFERROR(VLOOKUP(G357,科目・教員!$A$2:$B$349,2,0),"")</f>
        <v/>
      </c>
      <c r="H358" s="707"/>
      <c r="I358" s="716" t="str">
        <f>IFERROR(VLOOKUP(I357,科目・教員!$A$2:$B$349,2,0),"")</f>
        <v/>
      </c>
      <c r="J358" s="707"/>
      <c r="K358" s="689" t="str">
        <f>IFERROR(VLOOKUP(K357,科目・教員!$A$2:$B$349,2,0),"")</f>
        <v/>
      </c>
      <c r="L358" s="717"/>
      <c r="M358" s="708" t="str">
        <f>IFERROR(VLOOKUP(M357,科目・教員!$A$2:$B$349,2,0),"")</f>
        <v/>
      </c>
      <c r="N358" s="707"/>
      <c r="O358" s="689" t="str">
        <f>IFERROR(VLOOKUP(O357,科目・教員!$A$2:$B$349,2,0),"")</f>
        <v/>
      </c>
      <c r="P358" s="707"/>
      <c r="Q358" s="689" t="str">
        <f>IFERROR(VLOOKUP(Q357,科目・教員!$A$2:$B$349,2,0),"")</f>
        <v/>
      </c>
      <c r="R358" s="707"/>
      <c r="S358" s="689" t="str">
        <f>IFERROR(VLOOKUP(S357,科目・教員!$A$2:$B$349,2,0),"")</f>
        <v/>
      </c>
      <c r="T358" s="707"/>
      <c r="Z358" s="696"/>
      <c r="AA358" s="681"/>
      <c r="AB358" s="681"/>
      <c r="AC358" s="681"/>
      <c r="AD358" s="681"/>
      <c r="AE358" s="681"/>
      <c r="AF358" s="681"/>
      <c r="AG358" s="681"/>
      <c r="AH358" s="681"/>
      <c r="AI358" s="681"/>
      <c r="AJ358" s="681"/>
      <c r="AK358" s="681"/>
      <c r="AL358" s="681"/>
      <c r="AM358" s="681"/>
      <c r="AN358" s="681"/>
      <c r="AO358" s="681"/>
      <c r="AP358" s="681"/>
      <c r="AQ358" s="681"/>
      <c r="AR358" s="681"/>
      <c r="AS358" s="681"/>
      <c r="AT358" s="681"/>
      <c r="AU358" s="681"/>
      <c r="AV358" s="681"/>
      <c r="AW358" s="681"/>
      <c r="AX358" s="681"/>
      <c r="AY358" s="681"/>
      <c r="AZ358" s="681"/>
      <c r="BA358" s="681"/>
      <c r="BB358" s="681"/>
      <c r="BC358" s="681"/>
      <c r="BD358" s="681"/>
      <c r="BE358" s="681"/>
      <c r="BF358" s="681"/>
      <c r="BG358" s="681"/>
      <c r="BH358" s="681"/>
      <c r="BI358" s="681"/>
      <c r="BJ358" s="681"/>
      <c r="BK358" s="675"/>
      <c r="BL358" s="675"/>
      <c r="BM358" s="675"/>
      <c r="BN358" s="681"/>
      <c r="BO358" s="681"/>
      <c r="BP358" s="681"/>
      <c r="BQ358" s="681"/>
      <c r="BR358" s="681"/>
      <c r="BS358" s="681"/>
      <c r="BT358" s="681"/>
      <c r="BU358" s="681"/>
      <c r="BV358" s="681"/>
      <c r="BW358" s="681"/>
    </row>
    <row r="359" spans="1:75" ht="13.5" customHeight="1">
      <c r="A359" s="696"/>
      <c r="B359" s="15" t="s">
        <v>60</v>
      </c>
      <c r="C359" s="708" t="str">
        <f>VLOOKUP($C352,'2025年度(1年後期)'!$B$5:$N$207,COLUMN('2025年度(1年後期)'!$E$5)+1,0)&amp;""</f>
        <v/>
      </c>
      <c r="D359" s="707"/>
      <c r="E359" s="716" t="str">
        <f>VLOOKUP($C352,'2025年度(2年後期)'!$B$5:$N$207,COLUMN('2025年度(2年後期)'!$E$5)+1,0)&amp;""</f>
        <v/>
      </c>
      <c r="F359" s="707"/>
      <c r="G359" s="716" t="str">
        <f>VLOOKUP($C352,'2025年度(3年後期)'!$B$5:$N$207,COLUMN('2025年度(3年後期)'!$E$5)+1,0)&amp;""</f>
        <v/>
      </c>
      <c r="H359" s="707"/>
      <c r="I359" s="716" t="str">
        <f>VLOOKUP($C352,'2025年度(4年後期)'!$B$5:$N$206,COLUMN('2025年度(4年後期)'!$E$5)+1,0)&amp;""</f>
        <v/>
      </c>
      <c r="J359" s="707"/>
      <c r="K359" s="689" t="str">
        <f>VLOOKUP($C352,'2025年度(助産後期)'!$B$5:$N$207,COLUMN('2025年度(助産後期)'!$E$5)+1,0)&amp;""</f>
        <v/>
      </c>
      <c r="L359" s="717"/>
      <c r="M359" s="708" t="str">
        <f>VLOOKUP($C352,'2025年度(M1後期)'!$B$5:$N$207,COLUMN('2025年度(M1後期)'!$E$5)+1,0)&amp;""</f>
        <v/>
      </c>
      <c r="N359" s="707"/>
      <c r="O359" s="689" t="str">
        <f>VLOOKUP($C352,'2025年度(M2後期)'!$B$5:$N$207,COLUMN('2025年度(M2後期)'!$E$5)+1,0)&amp;""</f>
        <v/>
      </c>
      <c r="P359" s="707"/>
      <c r="Q359" s="689" t="str">
        <f>VLOOKUP($C352,'2025年度(D1後期)'!$B$5:$N$207,COLUMN('2025年度(D1後期)'!$E$5)+1,0)&amp;""</f>
        <v/>
      </c>
      <c r="R359" s="707"/>
      <c r="S359" s="689" t="str">
        <f>VLOOKUP($C352,'2025年度(D23後期)'!$B$5:$N$207,COLUMN('2025年度(D23後期)'!$E$5)+1,0)&amp;""</f>
        <v/>
      </c>
      <c r="T359" s="707"/>
      <c r="Z359" s="696"/>
      <c r="AA359" s="681"/>
      <c r="AB359" s="681"/>
      <c r="AC359" s="681"/>
      <c r="AD359" s="681"/>
      <c r="AE359" s="681"/>
      <c r="AF359" s="681"/>
      <c r="AG359" s="681"/>
      <c r="AH359" s="681"/>
      <c r="AI359" s="681"/>
      <c r="AJ359" s="681"/>
      <c r="AK359" s="681"/>
      <c r="AL359" s="681"/>
      <c r="AM359" s="681"/>
      <c r="AN359" s="681"/>
      <c r="AO359" s="681"/>
      <c r="AP359" s="681"/>
      <c r="AQ359" s="681"/>
      <c r="AR359" s="681"/>
      <c r="AS359" s="681"/>
      <c r="AT359" s="681"/>
      <c r="AU359" s="681"/>
      <c r="AV359" s="681"/>
      <c r="AW359" s="681"/>
      <c r="AX359" s="681"/>
      <c r="AY359" s="681"/>
      <c r="AZ359" s="681"/>
      <c r="BA359" s="681"/>
      <c r="BB359" s="681"/>
      <c r="BC359" s="681"/>
      <c r="BD359" s="681"/>
      <c r="BE359" s="681"/>
      <c r="BF359" s="681"/>
      <c r="BG359" s="681"/>
      <c r="BH359" s="681"/>
      <c r="BI359" s="681"/>
      <c r="BJ359" s="681"/>
      <c r="BK359" s="675"/>
      <c r="BL359" s="675"/>
      <c r="BM359" s="675"/>
      <c r="BN359" s="681"/>
      <c r="BO359" s="681"/>
      <c r="BP359" s="681"/>
      <c r="BQ359" s="681"/>
      <c r="BR359" s="681"/>
      <c r="BS359" s="681"/>
      <c r="BT359" s="681"/>
      <c r="BU359" s="681"/>
      <c r="BV359" s="681"/>
      <c r="BW359" s="681"/>
    </row>
    <row r="360" spans="1:75" ht="13.5" customHeight="1">
      <c r="A360" s="712"/>
      <c r="B360" s="16" t="s">
        <v>62</v>
      </c>
      <c r="C360" s="687"/>
      <c r="D360" s="685"/>
      <c r="E360" s="684"/>
      <c r="F360" s="685"/>
      <c r="G360" s="684"/>
      <c r="H360" s="685"/>
      <c r="I360" s="684"/>
      <c r="J360" s="685"/>
      <c r="K360" s="686"/>
      <c r="L360" s="686"/>
      <c r="M360" s="687"/>
      <c r="N360" s="685"/>
      <c r="O360" s="686"/>
      <c r="P360" s="685"/>
      <c r="Q360" s="686"/>
      <c r="R360" s="685"/>
      <c r="S360" s="686"/>
      <c r="T360" s="685"/>
      <c r="Z360" s="697"/>
      <c r="AA360" s="682"/>
      <c r="AB360" s="682"/>
      <c r="AC360" s="682"/>
      <c r="AD360" s="682"/>
      <c r="AE360" s="682"/>
      <c r="AF360" s="682"/>
      <c r="AG360" s="682"/>
      <c r="AH360" s="682"/>
      <c r="AI360" s="682"/>
      <c r="AJ360" s="682"/>
      <c r="AK360" s="682"/>
      <c r="AL360" s="682"/>
      <c r="AM360" s="682"/>
      <c r="AN360" s="682"/>
      <c r="AO360" s="682"/>
      <c r="AP360" s="682"/>
      <c r="AQ360" s="682"/>
      <c r="AR360" s="682"/>
      <c r="AS360" s="682"/>
      <c r="AT360" s="682"/>
      <c r="AU360" s="682"/>
      <c r="AV360" s="682"/>
      <c r="AW360" s="682"/>
      <c r="AX360" s="682"/>
      <c r="AY360" s="682"/>
      <c r="AZ360" s="682"/>
      <c r="BA360" s="682"/>
      <c r="BB360" s="682"/>
      <c r="BC360" s="682"/>
      <c r="BD360" s="682"/>
      <c r="BE360" s="682"/>
      <c r="BF360" s="682"/>
      <c r="BG360" s="682"/>
      <c r="BH360" s="682"/>
      <c r="BI360" s="682"/>
      <c r="BJ360" s="682"/>
      <c r="BK360" s="676"/>
      <c r="BL360" s="676"/>
      <c r="BM360" s="676"/>
      <c r="BN360" s="682"/>
      <c r="BO360" s="682"/>
      <c r="BP360" s="682"/>
      <c r="BQ360" s="682"/>
      <c r="BR360" s="682"/>
      <c r="BS360" s="682"/>
      <c r="BT360" s="682"/>
      <c r="BU360" s="682"/>
      <c r="BV360" s="682"/>
      <c r="BW360" s="682"/>
    </row>
    <row r="361" spans="1:75" ht="13.5" customHeight="1">
      <c r="A361" s="695" t="s">
        <v>70</v>
      </c>
      <c r="B361" s="17" t="s">
        <v>71</v>
      </c>
      <c r="C361" s="705"/>
      <c r="D361" s="706"/>
      <c r="E361" s="713"/>
      <c r="F361" s="706"/>
      <c r="G361" s="713"/>
      <c r="H361" s="706"/>
      <c r="I361" s="713"/>
      <c r="J361" s="706"/>
      <c r="K361" s="693"/>
      <c r="L361" s="709"/>
      <c r="M361" s="705"/>
      <c r="N361" s="706"/>
      <c r="O361" s="693"/>
      <c r="P361" s="706"/>
      <c r="Q361" s="693"/>
      <c r="R361" s="706"/>
      <c r="S361" s="693"/>
      <c r="T361" s="706"/>
      <c r="Z361" s="696" t="str">
        <f>A361</f>
        <v>昼休み（12：30～13：30）</v>
      </c>
      <c r="AA361" s="680"/>
      <c r="AB361" s="680"/>
      <c r="AC361" s="680"/>
      <c r="AD361" s="680"/>
      <c r="AE361" s="680"/>
      <c r="AF361" s="680"/>
      <c r="AG361" s="680"/>
      <c r="AH361" s="680"/>
      <c r="AI361" s="680"/>
      <c r="AJ361" s="680"/>
      <c r="AK361" s="680"/>
      <c r="AL361" s="680"/>
      <c r="AM361" s="680"/>
      <c r="AN361" s="680"/>
      <c r="AO361" s="680"/>
      <c r="AP361" s="680"/>
      <c r="AQ361" s="680"/>
      <c r="AR361" s="680"/>
      <c r="AS361" s="680"/>
      <c r="AT361" s="680"/>
      <c r="AU361" s="680"/>
      <c r="AV361" s="680"/>
      <c r="AW361" s="680"/>
      <c r="AX361" s="680"/>
      <c r="AY361" s="680"/>
      <c r="AZ361" s="680"/>
      <c r="BA361" s="680"/>
      <c r="BB361" s="680"/>
      <c r="BC361" s="680"/>
      <c r="BD361" s="680"/>
      <c r="BE361" s="680"/>
      <c r="BF361" s="680"/>
      <c r="BG361" s="680"/>
      <c r="BH361" s="680"/>
      <c r="BI361" s="680"/>
      <c r="BJ361" s="680"/>
      <c r="BK361" s="674"/>
      <c r="BL361" s="674"/>
      <c r="BM361" s="674"/>
      <c r="BN361" s="680"/>
      <c r="BO361" s="680"/>
      <c r="BP361" s="680"/>
      <c r="BQ361" s="680"/>
      <c r="BR361" s="680"/>
      <c r="BS361" s="680"/>
      <c r="BT361" s="680"/>
      <c r="BU361" s="680"/>
      <c r="BV361" s="680"/>
      <c r="BW361" s="680"/>
    </row>
    <row r="362" spans="1:75" ht="13.5" customHeight="1">
      <c r="A362" s="696"/>
      <c r="B362" s="17" t="s">
        <v>73</v>
      </c>
      <c r="C362" s="708"/>
      <c r="D362" s="707"/>
      <c r="E362" s="716"/>
      <c r="F362" s="707"/>
      <c r="G362" s="716"/>
      <c r="H362" s="707"/>
      <c r="I362" s="716"/>
      <c r="J362" s="707"/>
      <c r="K362" s="689"/>
      <c r="L362" s="717"/>
      <c r="M362" s="708"/>
      <c r="N362" s="707"/>
      <c r="O362" s="689"/>
      <c r="P362" s="707"/>
      <c r="Q362" s="689"/>
      <c r="R362" s="707"/>
      <c r="S362" s="689"/>
      <c r="T362" s="707"/>
      <c r="Z362" s="696"/>
      <c r="AA362" s="681"/>
      <c r="AB362" s="681"/>
      <c r="AC362" s="681"/>
      <c r="AD362" s="681"/>
      <c r="AE362" s="681"/>
      <c r="AF362" s="681"/>
      <c r="AG362" s="681"/>
      <c r="AH362" s="681"/>
      <c r="AI362" s="681"/>
      <c r="AJ362" s="681"/>
      <c r="AK362" s="681"/>
      <c r="AL362" s="681"/>
      <c r="AM362" s="681"/>
      <c r="AN362" s="681"/>
      <c r="AO362" s="681"/>
      <c r="AP362" s="681"/>
      <c r="AQ362" s="681"/>
      <c r="AR362" s="681"/>
      <c r="AS362" s="681"/>
      <c r="AT362" s="681"/>
      <c r="AU362" s="681"/>
      <c r="AV362" s="681"/>
      <c r="AW362" s="681"/>
      <c r="AX362" s="681"/>
      <c r="AY362" s="681"/>
      <c r="AZ362" s="681"/>
      <c r="BA362" s="681"/>
      <c r="BB362" s="681"/>
      <c r="BC362" s="681"/>
      <c r="BD362" s="681"/>
      <c r="BE362" s="681"/>
      <c r="BF362" s="681"/>
      <c r="BG362" s="681"/>
      <c r="BH362" s="681"/>
      <c r="BI362" s="681"/>
      <c r="BJ362" s="681"/>
      <c r="BK362" s="675"/>
      <c r="BL362" s="675"/>
      <c r="BM362" s="675"/>
      <c r="BN362" s="681"/>
      <c r="BO362" s="681"/>
      <c r="BP362" s="681"/>
      <c r="BQ362" s="681"/>
      <c r="BR362" s="681"/>
      <c r="BS362" s="681"/>
      <c r="BT362" s="681"/>
      <c r="BU362" s="681"/>
      <c r="BV362" s="681"/>
      <c r="BW362" s="681"/>
    </row>
    <row r="363" spans="1:75" ht="13.5" customHeight="1">
      <c r="A363" s="696"/>
      <c r="B363" s="17" t="s">
        <v>60</v>
      </c>
      <c r="C363" s="708"/>
      <c r="D363" s="707"/>
      <c r="E363" s="716"/>
      <c r="F363" s="707"/>
      <c r="G363" s="716"/>
      <c r="H363" s="707"/>
      <c r="I363" s="716"/>
      <c r="J363" s="707"/>
      <c r="K363" s="689"/>
      <c r="L363" s="717"/>
      <c r="M363" s="708"/>
      <c r="N363" s="707"/>
      <c r="O363" s="689"/>
      <c r="P363" s="707"/>
      <c r="Q363" s="689"/>
      <c r="R363" s="707"/>
      <c r="S363" s="689"/>
      <c r="T363" s="707"/>
      <c r="Z363" s="696"/>
      <c r="AA363" s="681"/>
      <c r="AB363" s="681"/>
      <c r="AC363" s="681"/>
      <c r="AD363" s="681"/>
      <c r="AE363" s="681"/>
      <c r="AF363" s="681"/>
      <c r="AG363" s="681"/>
      <c r="AH363" s="681"/>
      <c r="AI363" s="681"/>
      <c r="AJ363" s="681"/>
      <c r="AK363" s="681"/>
      <c r="AL363" s="681"/>
      <c r="AM363" s="681"/>
      <c r="AN363" s="681"/>
      <c r="AO363" s="681"/>
      <c r="AP363" s="681"/>
      <c r="AQ363" s="681"/>
      <c r="AR363" s="681"/>
      <c r="AS363" s="681"/>
      <c r="AT363" s="681"/>
      <c r="AU363" s="681"/>
      <c r="AV363" s="681"/>
      <c r="AW363" s="681"/>
      <c r="AX363" s="681"/>
      <c r="AY363" s="681"/>
      <c r="AZ363" s="681"/>
      <c r="BA363" s="681"/>
      <c r="BB363" s="681"/>
      <c r="BC363" s="681"/>
      <c r="BD363" s="681"/>
      <c r="BE363" s="681"/>
      <c r="BF363" s="681"/>
      <c r="BG363" s="681"/>
      <c r="BH363" s="681"/>
      <c r="BI363" s="681"/>
      <c r="BJ363" s="681"/>
      <c r="BK363" s="675"/>
      <c r="BL363" s="675"/>
      <c r="BM363" s="675"/>
      <c r="BN363" s="681"/>
      <c r="BO363" s="681"/>
      <c r="BP363" s="681"/>
      <c r="BQ363" s="681"/>
      <c r="BR363" s="681"/>
      <c r="BS363" s="681"/>
      <c r="BT363" s="681"/>
      <c r="BU363" s="681"/>
      <c r="BV363" s="681"/>
      <c r="BW363" s="681"/>
    </row>
    <row r="364" spans="1:75" ht="13.5" customHeight="1">
      <c r="A364" s="697"/>
      <c r="B364" s="18" t="s">
        <v>62</v>
      </c>
      <c r="C364" s="714"/>
      <c r="D364" s="711"/>
      <c r="E364" s="715"/>
      <c r="F364" s="711"/>
      <c r="G364" s="715"/>
      <c r="H364" s="711"/>
      <c r="I364" s="715"/>
      <c r="J364" s="711"/>
      <c r="K364" s="710"/>
      <c r="L364" s="710"/>
      <c r="M364" s="714"/>
      <c r="N364" s="711"/>
      <c r="O364" s="710"/>
      <c r="P364" s="711"/>
      <c r="Q364" s="710"/>
      <c r="R364" s="711"/>
      <c r="S364" s="710"/>
      <c r="T364" s="711"/>
      <c r="Z364" s="697"/>
      <c r="AA364" s="682"/>
      <c r="AB364" s="682"/>
      <c r="AC364" s="682"/>
      <c r="AD364" s="682"/>
      <c r="AE364" s="682"/>
      <c r="AF364" s="682"/>
      <c r="AG364" s="682"/>
      <c r="AH364" s="682"/>
      <c r="AI364" s="682"/>
      <c r="AJ364" s="682"/>
      <c r="AK364" s="682"/>
      <c r="AL364" s="682"/>
      <c r="AM364" s="682"/>
      <c r="AN364" s="682"/>
      <c r="AO364" s="682"/>
      <c r="AP364" s="682"/>
      <c r="AQ364" s="682"/>
      <c r="AR364" s="682"/>
      <c r="AS364" s="682"/>
      <c r="AT364" s="682"/>
      <c r="AU364" s="682"/>
      <c r="AV364" s="682"/>
      <c r="AW364" s="682"/>
      <c r="AX364" s="682"/>
      <c r="AY364" s="682"/>
      <c r="AZ364" s="682"/>
      <c r="BA364" s="682"/>
      <c r="BB364" s="682"/>
      <c r="BC364" s="682"/>
      <c r="BD364" s="682"/>
      <c r="BE364" s="682"/>
      <c r="BF364" s="682"/>
      <c r="BG364" s="682"/>
      <c r="BH364" s="682"/>
      <c r="BI364" s="682"/>
      <c r="BJ364" s="682"/>
      <c r="BK364" s="676"/>
      <c r="BL364" s="676"/>
      <c r="BM364" s="676"/>
      <c r="BN364" s="682"/>
      <c r="BO364" s="682"/>
      <c r="BP364" s="682"/>
      <c r="BQ364" s="682"/>
      <c r="BR364" s="682"/>
      <c r="BS364" s="682"/>
      <c r="BT364" s="682"/>
      <c r="BU364" s="682"/>
      <c r="BV364" s="682"/>
      <c r="BW364" s="682"/>
    </row>
    <row r="365" spans="1:75" ht="13.5" customHeight="1">
      <c r="A365" s="696" t="s">
        <v>74</v>
      </c>
      <c r="B365" s="15" t="s">
        <v>55</v>
      </c>
      <c r="C365" s="692" t="str">
        <f>VLOOKUP($C352,'2025年度(1年後期)'!$B$5:$N$207,COLUMN('2025年度(1年後期)'!$G$5),0)&amp;""</f>
        <v/>
      </c>
      <c r="D365" s="693"/>
      <c r="E365" s="698" t="str">
        <f>VLOOKUP($C352,'2025年度(2年後期)'!$B$5:$N$207,COLUMN('2025年度(2年後期)'!$G$5),0)&amp;""</f>
        <v/>
      </c>
      <c r="F365" s="693"/>
      <c r="G365" s="698" t="str">
        <f>VLOOKUP($C352,'2025年度(3年後期)'!$B$5:$N$207,COLUMN('2025年度(3年後期)'!$G$5),0)&amp;""</f>
        <v/>
      </c>
      <c r="H365" s="693"/>
      <c r="I365" s="698" t="str">
        <f>VLOOKUP($C352,'2025年度(4年後期)'!$B$5:$N$206,COLUMN('2025年度(4年後期)'!$G$5),0)&amp;""</f>
        <v/>
      </c>
      <c r="J365" s="693"/>
      <c r="K365" s="694" t="str">
        <f>VLOOKUP($C352,'2025年度(助産後期)'!$B$5:$N$207,COLUMN('2025年度(助産後期)'!$G$5),0)&amp;""</f>
        <v/>
      </c>
      <c r="L365" s="694"/>
      <c r="M365" s="692" t="str">
        <f>VLOOKUP($C352,'2025年度(M1後期)'!$B$5:$N$207,COLUMN('2025年度(M1後期)'!$G$5),0)&amp;""</f>
        <v/>
      </c>
      <c r="N365" s="693"/>
      <c r="O365" s="694" t="str">
        <f>VLOOKUP($C352,'2025年度(M2後期)'!$B$5:$N$207,COLUMN('2025年度(M2後期)'!$G$5),0)&amp;""</f>
        <v/>
      </c>
      <c r="P365" s="693"/>
      <c r="Q365" s="694" t="str">
        <f>VLOOKUP($C352,'2025年度(D1後期)'!$B$5:$N$207,COLUMN('2025年度(D1後期)'!$G$5),0)&amp;""</f>
        <v/>
      </c>
      <c r="R365" s="693"/>
      <c r="S365" s="694" t="str">
        <f>VLOOKUP($C352,'2025年度(D23後期)'!$B$5:$N$207,COLUMN('2025年度(D23後期)'!$G$5),0)&amp;""</f>
        <v/>
      </c>
      <c r="T365" s="693"/>
      <c r="Z365" s="696" t="str">
        <f>A365</f>
        <v>３時限（13：30～15：00）</v>
      </c>
      <c r="AA365" s="680"/>
      <c r="AB365" s="680"/>
      <c r="AC365" s="680"/>
      <c r="AD365" s="680"/>
      <c r="AE365" s="680"/>
      <c r="AF365" s="680"/>
      <c r="AG365" s="680"/>
      <c r="AH365" s="680"/>
      <c r="AI365" s="680"/>
      <c r="AJ365" s="680"/>
      <c r="AK365" s="680"/>
      <c r="AL365" s="680"/>
      <c r="AM365" s="680"/>
      <c r="AN365" s="680"/>
      <c r="AO365" s="680"/>
      <c r="AP365" s="680"/>
      <c r="AQ365" s="680"/>
      <c r="AR365" s="680"/>
      <c r="AS365" s="680"/>
      <c r="AT365" s="680"/>
      <c r="AU365" s="680"/>
      <c r="AV365" s="680"/>
      <c r="AW365" s="680"/>
      <c r="AX365" s="680"/>
      <c r="AY365" s="680"/>
      <c r="AZ365" s="680"/>
      <c r="BA365" s="680"/>
      <c r="BB365" s="680"/>
      <c r="BC365" s="680"/>
      <c r="BD365" s="680"/>
      <c r="BE365" s="680"/>
      <c r="BF365" s="680"/>
      <c r="BG365" s="680"/>
      <c r="BH365" s="680"/>
      <c r="BI365" s="680"/>
      <c r="BJ365" s="680"/>
      <c r="BK365" s="674"/>
      <c r="BL365" s="674"/>
      <c r="BM365" s="674"/>
      <c r="BN365" s="680"/>
      <c r="BO365" s="680"/>
      <c r="BP365" s="680"/>
      <c r="BQ365" s="680"/>
      <c r="BR365" s="680"/>
      <c r="BS365" s="680"/>
      <c r="BT365" s="680"/>
      <c r="BU365" s="680"/>
      <c r="BV365" s="680"/>
      <c r="BW365" s="680"/>
    </row>
    <row r="366" spans="1:75" ht="13.5" customHeight="1">
      <c r="A366" s="696"/>
      <c r="B366" s="15" t="s">
        <v>58</v>
      </c>
      <c r="C366" s="688" t="str">
        <f>IFERROR(VLOOKUP(C365,科目・教員!$A$2:$B$349,2,0),"")</f>
        <v/>
      </c>
      <c r="D366" s="689"/>
      <c r="E366" s="690" t="str">
        <f>IFERROR(VLOOKUP(E365,科目・教員!$A$2:$B$349,2,0),"")</f>
        <v/>
      </c>
      <c r="F366" s="689"/>
      <c r="G366" s="690" t="str">
        <f>IFERROR(VLOOKUP(G365,科目・教員!$A$2:$B$349,2,0),"")</f>
        <v/>
      </c>
      <c r="H366" s="689"/>
      <c r="I366" s="690" t="str">
        <f>IFERROR(VLOOKUP(I365,科目・教員!$A$2:$B$349,2,0),"")</f>
        <v/>
      </c>
      <c r="J366" s="689"/>
      <c r="K366" s="691" t="str">
        <f>IFERROR(VLOOKUP(K365,科目・教員!$A$2:$B$349,2,0),"")</f>
        <v/>
      </c>
      <c r="L366" s="691"/>
      <c r="M366" s="688" t="str">
        <f>IFERROR(VLOOKUP(M365,科目・教員!$A$2:$B$349,2,0),"")</f>
        <v/>
      </c>
      <c r="N366" s="689"/>
      <c r="O366" s="691" t="str">
        <f>IFERROR(VLOOKUP(O365,科目・教員!$A$2:$B$349,2,0),"")</f>
        <v/>
      </c>
      <c r="P366" s="689"/>
      <c r="Q366" s="691" t="str">
        <f>IFERROR(VLOOKUP(Q365,科目・教員!$A$2:$B$349,2,0),"")</f>
        <v/>
      </c>
      <c r="R366" s="689"/>
      <c r="S366" s="691" t="str">
        <f>IFERROR(VLOOKUP(S365,科目・教員!$A$2:$B$349,2,0),"")</f>
        <v/>
      </c>
      <c r="T366" s="689"/>
      <c r="Z366" s="696"/>
      <c r="AA366" s="681"/>
      <c r="AB366" s="681"/>
      <c r="AC366" s="681"/>
      <c r="AD366" s="681"/>
      <c r="AE366" s="681"/>
      <c r="AF366" s="681"/>
      <c r="AG366" s="681"/>
      <c r="AH366" s="681"/>
      <c r="AI366" s="681"/>
      <c r="AJ366" s="681"/>
      <c r="AK366" s="681"/>
      <c r="AL366" s="681"/>
      <c r="AM366" s="681"/>
      <c r="AN366" s="681"/>
      <c r="AO366" s="681"/>
      <c r="AP366" s="681"/>
      <c r="AQ366" s="681"/>
      <c r="AR366" s="681"/>
      <c r="AS366" s="681"/>
      <c r="AT366" s="681"/>
      <c r="AU366" s="681"/>
      <c r="AV366" s="681"/>
      <c r="AW366" s="681"/>
      <c r="AX366" s="681"/>
      <c r="AY366" s="681"/>
      <c r="AZ366" s="681"/>
      <c r="BA366" s="681"/>
      <c r="BB366" s="681"/>
      <c r="BC366" s="681"/>
      <c r="BD366" s="681"/>
      <c r="BE366" s="681"/>
      <c r="BF366" s="681"/>
      <c r="BG366" s="681"/>
      <c r="BH366" s="681"/>
      <c r="BI366" s="681"/>
      <c r="BJ366" s="681"/>
      <c r="BK366" s="675"/>
      <c r="BL366" s="675"/>
      <c r="BM366" s="675"/>
      <c r="BN366" s="681"/>
      <c r="BO366" s="681"/>
      <c r="BP366" s="681"/>
      <c r="BQ366" s="681"/>
      <c r="BR366" s="681"/>
      <c r="BS366" s="681"/>
      <c r="BT366" s="681"/>
      <c r="BU366" s="681"/>
      <c r="BV366" s="681"/>
      <c r="BW366" s="681"/>
    </row>
    <row r="367" spans="1:75" ht="13.5" customHeight="1">
      <c r="A367" s="696"/>
      <c r="B367" s="15" t="s">
        <v>60</v>
      </c>
      <c r="C367" s="688" t="str">
        <f>VLOOKUP($C352,'2025年度(1年後期)'!$B$5:$N$207,COLUMN('2025年度(1年後期)'!$G$5)+1,0)&amp;""</f>
        <v/>
      </c>
      <c r="D367" s="689"/>
      <c r="E367" s="690" t="str">
        <f>VLOOKUP($C352,'2025年度(2年後期)'!$B$5:$N$207,COLUMN('2025年度(2年後期)'!$G$5)+1,0)&amp;""</f>
        <v/>
      </c>
      <c r="F367" s="689"/>
      <c r="G367" s="690" t="str">
        <f>VLOOKUP($C352,'2025年度(3年後期)'!$B$5:$N$207,COLUMN('2025年度(3年後期)'!$G$5)+1,0)&amp;""</f>
        <v/>
      </c>
      <c r="H367" s="689"/>
      <c r="I367" s="690" t="str">
        <f>VLOOKUP($C352,'2025年度(4年後期)'!$B$5:$N$206,COLUMN('2025年度(4年後期)'!$G$5)+1,0)&amp;""</f>
        <v/>
      </c>
      <c r="J367" s="689"/>
      <c r="K367" s="691" t="str">
        <f>VLOOKUP($C352,'2025年度(助産後期)'!$B$5:$N$207,COLUMN('2025年度(助産後期)'!$G$5)+1,0)&amp;""</f>
        <v/>
      </c>
      <c r="L367" s="691"/>
      <c r="M367" s="688" t="str">
        <f>VLOOKUP($C352,'2025年度(M1後期)'!$B$5:$N$207,COLUMN('2025年度(M1後期)'!$G$5)+1,0)&amp;""</f>
        <v/>
      </c>
      <c r="N367" s="689"/>
      <c r="O367" s="691" t="str">
        <f>VLOOKUP($C352,'2025年度(M2後期)'!$B$5:$N$207,COLUMN('2025年度(M2後期)'!$G$5)+1,0)&amp;""</f>
        <v/>
      </c>
      <c r="P367" s="689"/>
      <c r="Q367" s="691" t="str">
        <f>VLOOKUP($C352,'2025年度(D1後期)'!$B$5:$N$207,COLUMN('2025年度(D1後期)'!$G$5)+1,0)&amp;""</f>
        <v/>
      </c>
      <c r="R367" s="689"/>
      <c r="S367" s="691" t="str">
        <f>VLOOKUP($C352,'2025年度(D23後期)'!$B$5:$N$207,COLUMN('2025年度(D23後期)'!$G$5)+1,0)&amp;""</f>
        <v/>
      </c>
      <c r="T367" s="689"/>
      <c r="Z367" s="696"/>
      <c r="AA367" s="681"/>
      <c r="AB367" s="681"/>
      <c r="AC367" s="681"/>
      <c r="AD367" s="681"/>
      <c r="AE367" s="681"/>
      <c r="AF367" s="681"/>
      <c r="AG367" s="681"/>
      <c r="AH367" s="681"/>
      <c r="AI367" s="681"/>
      <c r="AJ367" s="681"/>
      <c r="AK367" s="681"/>
      <c r="AL367" s="681"/>
      <c r="AM367" s="681"/>
      <c r="AN367" s="681"/>
      <c r="AO367" s="681"/>
      <c r="AP367" s="681"/>
      <c r="AQ367" s="681"/>
      <c r="AR367" s="681"/>
      <c r="AS367" s="681"/>
      <c r="AT367" s="681"/>
      <c r="AU367" s="681"/>
      <c r="AV367" s="681"/>
      <c r="AW367" s="681"/>
      <c r="AX367" s="681"/>
      <c r="AY367" s="681"/>
      <c r="AZ367" s="681"/>
      <c r="BA367" s="681"/>
      <c r="BB367" s="681"/>
      <c r="BC367" s="681"/>
      <c r="BD367" s="681"/>
      <c r="BE367" s="681"/>
      <c r="BF367" s="681"/>
      <c r="BG367" s="681"/>
      <c r="BH367" s="681"/>
      <c r="BI367" s="681"/>
      <c r="BJ367" s="681"/>
      <c r="BK367" s="675"/>
      <c r="BL367" s="675"/>
      <c r="BM367" s="675"/>
      <c r="BN367" s="681"/>
      <c r="BO367" s="681"/>
      <c r="BP367" s="681"/>
      <c r="BQ367" s="681"/>
      <c r="BR367" s="681"/>
      <c r="BS367" s="681"/>
      <c r="BT367" s="681"/>
      <c r="BU367" s="681"/>
      <c r="BV367" s="681"/>
      <c r="BW367" s="681"/>
    </row>
    <row r="368" spans="1:75" ht="13.5" customHeight="1">
      <c r="A368" s="712"/>
      <c r="B368" s="16" t="s">
        <v>62</v>
      </c>
      <c r="C368" s="687"/>
      <c r="D368" s="685"/>
      <c r="E368" s="684"/>
      <c r="F368" s="685"/>
      <c r="G368" s="684"/>
      <c r="H368" s="685"/>
      <c r="I368" s="684"/>
      <c r="J368" s="685"/>
      <c r="K368" s="686"/>
      <c r="L368" s="686"/>
      <c r="M368" s="687"/>
      <c r="N368" s="685"/>
      <c r="O368" s="686"/>
      <c r="P368" s="685"/>
      <c r="Q368" s="686"/>
      <c r="R368" s="685"/>
      <c r="S368" s="686"/>
      <c r="T368" s="685"/>
      <c r="Z368" s="697"/>
      <c r="AA368" s="682"/>
      <c r="AB368" s="682"/>
      <c r="AC368" s="682"/>
      <c r="AD368" s="682"/>
      <c r="AE368" s="682"/>
      <c r="AF368" s="682"/>
      <c r="AG368" s="682"/>
      <c r="AH368" s="682"/>
      <c r="AI368" s="682"/>
      <c r="AJ368" s="682"/>
      <c r="AK368" s="682"/>
      <c r="AL368" s="682"/>
      <c r="AM368" s="682"/>
      <c r="AN368" s="682"/>
      <c r="AO368" s="682"/>
      <c r="AP368" s="682"/>
      <c r="AQ368" s="682"/>
      <c r="AR368" s="682"/>
      <c r="AS368" s="682"/>
      <c r="AT368" s="682"/>
      <c r="AU368" s="682"/>
      <c r="AV368" s="682"/>
      <c r="AW368" s="682"/>
      <c r="AX368" s="682"/>
      <c r="AY368" s="682"/>
      <c r="AZ368" s="682"/>
      <c r="BA368" s="682"/>
      <c r="BB368" s="682"/>
      <c r="BC368" s="682"/>
      <c r="BD368" s="682"/>
      <c r="BE368" s="682"/>
      <c r="BF368" s="682"/>
      <c r="BG368" s="682"/>
      <c r="BH368" s="682"/>
      <c r="BI368" s="682"/>
      <c r="BJ368" s="682"/>
      <c r="BK368" s="676"/>
      <c r="BL368" s="676"/>
      <c r="BM368" s="676"/>
      <c r="BN368" s="682"/>
      <c r="BO368" s="682"/>
      <c r="BP368" s="682"/>
      <c r="BQ368" s="682"/>
      <c r="BR368" s="682"/>
      <c r="BS368" s="682"/>
      <c r="BT368" s="682"/>
      <c r="BU368" s="682"/>
      <c r="BV368" s="682"/>
      <c r="BW368" s="682"/>
    </row>
    <row r="369" spans="1:75" ht="13.5" customHeight="1">
      <c r="A369" s="696" t="s">
        <v>80</v>
      </c>
      <c r="B369" s="15" t="s">
        <v>55</v>
      </c>
      <c r="C369" s="692" t="str">
        <f>VLOOKUP($C352,'2025年度(1年後期)'!$B$5:$N$207,COLUMN('2025年度(1年後期)'!$I$5),0)&amp;""</f>
        <v/>
      </c>
      <c r="D369" s="693"/>
      <c r="E369" s="698" t="str">
        <f>VLOOKUP($C352,'2025年度(2年後期)'!$B$5:$N$207,COLUMN('2025年度(2年後期)'!$I$5),0)&amp;""</f>
        <v/>
      </c>
      <c r="F369" s="693"/>
      <c r="G369" s="698" t="str">
        <f>VLOOKUP($C352,'2025年度(3年後期)'!$B$5:$N$207,COLUMN('2025年度(3年後期)'!$I$5),0)&amp;""</f>
        <v/>
      </c>
      <c r="H369" s="693"/>
      <c r="I369" s="698" t="str">
        <f>VLOOKUP($C352,'2025年度(4年後期)'!$B$5:$N$206,COLUMN('2025年度(4年後期)'!$I$5),0)&amp;""</f>
        <v/>
      </c>
      <c r="J369" s="693"/>
      <c r="K369" s="694" t="str">
        <f>VLOOKUP($C352,'2025年度(助産後期)'!$B$5:$N$207,COLUMN('2025年度(助産後期)'!$I$5),0)&amp;""</f>
        <v/>
      </c>
      <c r="L369" s="694"/>
      <c r="M369" s="692" t="str">
        <f>VLOOKUP($C352,'2025年度(M1後期)'!$B$5:$N$207,COLUMN('2025年度(M1後期)'!$I$5),0)&amp;""</f>
        <v/>
      </c>
      <c r="N369" s="693"/>
      <c r="O369" s="694" t="str">
        <f>VLOOKUP($C352,'2025年度(M2後期)'!$B$5:$N$207,COLUMN('2025年度(M2後期)'!$I$5),0)&amp;""</f>
        <v/>
      </c>
      <c r="P369" s="693"/>
      <c r="Q369" s="694" t="str">
        <f>VLOOKUP($C352,'2025年度(D1後期)'!$B$5:$N$207,COLUMN('2025年度(D1後期)'!$I$5),0)&amp;""</f>
        <v/>
      </c>
      <c r="R369" s="693"/>
      <c r="S369" s="694" t="str">
        <f>VLOOKUP($C352,'2025年度(D23後期)'!$B$5:$N$207,COLUMN('2025年度(D23後期)'!$I$5),0)&amp;""</f>
        <v/>
      </c>
      <c r="T369" s="693"/>
      <c r="Z369" s="696" t="str">
        <f>A369</f>
        <v>４時限（15：10～16：40）</v>
      </c>
      <c r="AA369" s="680"/>
      <c r="AB369" s="680"/>
      <c r="AC369" s="680"/>
      <c r="AD369" s="680"/>
      <c r="AE369" s="680"/>
      <c r="AF369" s="680"/>
      <c r="AG369" s="680"/>
      <c r="AH369" s="680"/>
      <c r="AI369" s="680"/>
      <c r="AJ369" s="680"/>
      <c r="AK369" s="680"/>
      <c r="AL369" s="680"/>
      <c r="AM369" s="680"/>
      <c r="AN369" s="680"/>
      <c r="AO369" s="680"/>
      <c r="AP369" s="680"/>
      <c r="AQ369" s="680"/>
      <c r="AR369" s="680"/>
      <c r="AS369" s="680"/>
      <c r="AT369" s="680"/>
      <c r="AU369" s="680"/>
      <c r="AV369" s="680"/>
      <c r="AW369" s="680"/>
      <c r="AX369" s="680"/>
      <c r="AY369" s="680"/>
      <c r="AZ369" s="680"/>
      <c r="BA369" s="680"/>
      <c r="BB369" s="680"/>
      <c r="BC369" s="680"/>
      <c r="BD369" s="680"/>
      <c r="BE369" s="680"/>
      <c r="BF369" s="680"/>
      <c r="BG369" s="680"/>
      <c r="BH369" s="680"/>
      <c r="BI369" s="680"/>
      <c r="BJ369" s="680"/>
      <c r="BK369" s="674"/>
      <c r="BL369" s="674"/>
      <c r="BM369" s="674"/>
      <c r="BN369" s="680"/>
      <c r="BO369" s="680"/>
      <c r="BP369" s="680"/>
      <c r="BQ369" s="680"/>
      <c r="BR369" s="680"/>
      <c r="BS369" s="680"/>
      <c r="BT369" s="680"/>
      <c r="BU369" s="680"/>
      <c r="BV369" s="680"/>
      <c r="BW369" s="680"/>
    </row>
    <row r="370" spans="1:75" ht="13.5" customHeight="1">
      <c r="A370" s="696"/>
      <c r="B370" s="15" t="s">
        <v>58</v>
      </c>
      <c r="C370" s="688" t="str">
        <f>IFERROR(VLOOKUP(C369,科目・教員!$A$2:$B$349,2,0),"")</f>
        <v/>
      </c>
      <c r="D370" s="689"/>
      <c r="E370" s="690" t="str">
        <f>IFERROR(VLOOKUP(E369,科目・教員!$A$2:$B$349,2,0),"")</f>
        <v/>
      </c>
      <c r="F370" s="689"/>
      <c r="G370" s="690" t="str">
        <f>IFERROR(VLOOKUP(G369,科目・教員!$A$2:$B$349,2,0),"")</f>
        <v/>
      </c>
      <c r="H370" s="689"/>
      <c r="I370" s="690" t="str">
        <f>IFERROR(VLOOKUP(I369,科目・教員!$A$2:$B$349,2,0),"")</f>
        <v/>
      </c>
      <c r="J370" s="689"/>
      <c r="K370" s="691" t="str">
        <f>IFERROR(VLOOKUP(K369,科目・教員!$A$2:$B$349,2,0),"")</f>
        <v/>
      </c>
      <c r="L370" s="691"/>
      <c r="M370" s="688" t="str">
        <f>IFERROR(VLOOKUP(M369,科目・教員!$A$2:$B$349,2,0),"")</f>
        <v/>
      </c>
      <c r="N370" s="689"/>
      <c r="O370" s="691" t="str">
        <f>IFERROR(VLOOKUP(O369,科目・教員!$A$2:$B$349,2,0),"")</f>
        <v/>
      </c>
      <c r="P370" s="689"/>
      <c r="Q370" s="691" t="str">
        <f>IFERROR(VLOOKUP(Q369,科目・教員!$A$2:$B$349,2,0),"")</f>
        <v/>
      </c>
      <c r="R370" s="689"/>
      <c r="S370" s="691" t="str">
        <f>IFERROR(VLOOKUP(S369,科目・教員!$A$2:$B$349,2,0),"")</f>
        <v/>
      </c>
      <c r="T370" s="689"/>
      <c r="Z370" s="696"/>
      <c r="AA370" s="681"/>
      <c r="AB370" s="681"/>
      <c r="AC370" s="681"/>
      <c r="AD370" s="681"/>
      <c r="AE370" s="681"/>
      <c r="AF370" s="681"/>
      <c r="AG370" s="681"/>
      <c r="AH370" s="681"/>
      <c r="AI370" s="681"/>
      <c r="AJ370" s="681"/>
      <c r="AK370" s="681"/>
      <c r="AL370" s="681"/>
      <c r="AM370" s="681"/>
      <c r="AN370" s="681"/>
      <c r="AO370" s="681"/>
      <c r="AP370" s="681"/>
      <c r="AQ370" s="681"/>
      <c r="AR370" s="681"/>
      <c r="AS370" s="681"/>
      <c r="AT370" s="681"/>
      <c r="AU370" s="681"/>
      <c r="AV370" s="681"/>
      <c r="AW370" s="681"/>
      <c r="AX370" s="681"/>
      <c r="AY370" s="681"/>
      <c r="AZ370" s="681"/>
      <c r="BA370" s="681"/>
      <c r="BB370" s="681"/>
      <c r="BC370" s="681"/>
      <c r="BD370" s="681"/>
      <c r="BE370" s="681"/>
      <c r="BF370" s="681"/>
      <c r="BG370" s="681"/>
      <c r="BH370" s="681"/>
      <c r="BI370" s="681"/>
      <c r="BJ370" s="681"/>
      <c r="BK370" s="675"/>
      <c r="BL370" s="675"/>
      <c r="BM370" s="675"/>
      <c r="BN370" s="681"/>
      <c r="BO370" s="681"/>
      <c r="BP370" s="681"/>
      <c r="BQ370" s="681"/>
      <c r="BR370" s="681"/>
      <c r="BS370" s="681"/>
      <c r="BT370" s="681"/>
      <c r="BU370" s="681"/>
      <c r="BV370" s="681"/>
      <c r="BW370" s="681"/>
    </row>
    <row r="371" spans="1:75" ht="13.5" customHeight="1">
      <c r="A371" s="696"/>
      <c r="B371" s="15" t="s">
        <v>60</v>
      </c>
      <c r="C371" s="688" t="str">
        <f>VLOOKUP($C352,'2025年度(1年後期)'!$B$5:$N$207,COLUMN('2025年度(1年後期)'!$I$5)+1,0)&amp;""</f>
        <v/>
      </c>
      <c r="D371" s="689"/>
      <c r="E371" s="690" t="str">
        <f>VLOOKUP($C352,'2025年度(2年後期)'!$B$5:$N$207,COLUMN('2025年度(2年後期)'!$I$5)+1,0)&amp;""</f>
        <v/>
      </c>
      <c r="F371" s="689"/>
      <c r="G371" s="690" t="str">
        <f>VLOOKUP($C352,'2025年度(3年後期)'!$B$5:$N$207,COLUMN('2025年度(3年後期)'!$I$5)+1,0)&amp;""</f>
        <v/>
      </c>
      <c r="H371" s="689"/>
      <c r="I371" s="690" t="str">
        <f>VLOOKUP($C352,'2025年度(4年後期)'!$B$5:$N$206,COLUMN('2025年度(4年後期)'!$I$5)+1,0)&amp;""</f>
        <v/>
      </c>
      <c r="J371" s="689"/>
      <c r="K371" s="691" t="str">
        <f>VLOOKUP($C352,'2025年度(助産後期)'!$B$5:$N$207,COLUMN('2025年度(助産後期)'!$I$5)+1,0)&amp;""</f>
        <v/>
      </c>
      <c r="L371" s="691"/>
      <c r="M371" s="688" t="str">
        <f>VLOOKUP($C352,'2025年度(M1後期)'!$B$5:$N$207,COLUMN('2025年度(M1後期)'!$I$5)+1,0)&amp;""</f>
        <v/>
      </c>
      <c r="N371" s="689"/>
      <c r="O371" s="691" t="str">
        <f>VLOOKUP($C352,'2025年度(M2後期)'!$B$5:$N$207,COLUMN('2025年度(M2後期)'!$I$5)+1,0)&amp;""</f>
        <v/>
      </c>
      <c r="P371" s="689"/>
      <c r="Q371" s="691" t="str">
        <f>VLOOKUP($C352,'2025年度(D1後期)'!$B$5:$N$207,COLUMN('2025年度(D1後期)'!$I$5)+1,0)&amp;""</f>
        <v/>
      </c>
      <c r="R371" s="689"/>
      <c r="S371" s="691" t="str">
        <f>VLOOKUP($C352,'2025年度(D23後期)'!$B$5:$N$207,COLUMN('2025年度(D23後期)'!$I$5)+1,0)&amp;""</f>
        <v/>
      </c>
      <c r="T371" s="689"/>
      <c r="Z371" s="696"/>
      <c r="AA371" s="681"/>
      <c r="AB371" s="681"/>
      <c r="AC371" s="681"/>
      <c r="AD371" s="681"/>
      <c r="AE371" s="681"/>
      <c r="AF371" s="681"/>
      <c r="AG371" s="681"/>
      <c r="AH371" s="681"/>
      <c r="AI371" s="681"/>
      <c r="AJ371" s="681"/>
      <c r="AK371" s="681"/>
      <c r="AL371" s="681"/>
      <c r="AM371" s="681"/>
      <c r="AN371" s="681"/>
      <c r="AO371" s="681"/>
      <c r="AP371" s="681"/>
      <c r="AQ371" s="681"/>
      <c r="AR371" s="681"/>
      <c r="AS371" s="681"/>
      <c r="AT371" s="681"/>
      <c r="AU371" s="681"/>
      <c r="AV371" s="681"/>
      <c r="AW371" s="681"/>
      <c r="AX371" s="681"/>
      <c r="AY371" s="681"/>
      <c r="AZ371" s="681"/>
      <c r="BA371" s="681"/>
      <c r="BB371" s="681"/>
      <c r="BC371" s="681"/>
      <c r="BD371" s="681"/>
      <c r="BE371" s="681"/>
      <c r="BF371" s="681"/>
      <c r="BG371" s="681"/>
      <c r="BH371" s="681"/>
      <c r="BI371" s="681"/>
      <c r="BJ371" s="681"/>
      <c r="BK371" s="675"/>
      <c r="BL371" s="675"/>
      <c r="BM371" s="675"/>
      <c r="BN371" s="681"/>
      <c r="BO371" s="681"/>
      <c r="BP371" s="681"/>
      <c r="BQ371" s="681"/>
      <c r="BR371" s="681"/>
      <c r="BS371" s="681"/>
      <c r="BT371" s="681"/>
      <c r="BU371" s="681"/>
      <c r="BV371" s="681"/>
      <c r="BW371" s="681"/>
    </row>
    <row r="372" spans="1:75" ht="13.5" customHeight="1">
      <c r="A372" s="697"/>
      <c r="B372" s="16" t="s">
        <v>62</v>
      </c>
      <c r="C372" s="687"/>
      <c r="D372" s="685"/>
      <c r="E372" s="684"/>
      <c r="F372" s="685"/>
      <c r="G372" s="684"/>
      <c r="H372" s="685"/>
      <c r="I372" s="684"/>
      <c r="J372" s="685"/>
      <c r="K372" s="686"/>
      <c r="L372" s="686"/>
      <c r="M372" s="687"/>
      <c r="N372" s="685"/>
      <c r="O372" s="686"/>
      <c r="P372" s="685"/>
      <c r="Q372" s="686"/>
      <c r="R372" s="685"/>
      <c r="S372" s="686"/>
      <c r="T372" s="685"/>
      <c r="Z372" s="697"/>
      <c r="AA372" s="682"/>
      <c r="AB372" s="682"/>
      <c r="AC372" s="682"/>
      <c r="AD372" s="682"/>
      <c r="AE372" s="682"/>
      <c r="AF372" s="682"/>
      <c r="AG372" s="682"/>
      <c r="AH372" s="682"/>
      <c r="AI372" s="682"/>
      <c r="AJ372" s="682"/>
      <c r="AK372" s="682"/>
      <c r="AL372" s="682"/>
      <c r="AM372" s="682"/>
      <c r="AN372" s="682"/>
      <c r="AO372" s="682"/>
      <c r="AP372" s="682"/>
      <c r="AQ372" s="682"/>
      <c r="AR372" s="682"/>
      <c r="AS372" s="682"/>
      <c r="AT372" s="682"/>
      <c r="AU372" s="682"/>
      <c r="AV372" s="682"/>
      <c r="AW372" s="682"/>
      <c r="AX372" s="682"/>
      <c r="AY372" s="682"/>
      <c r="AZ372" s="682"/>
      <c r="BA372" s="682"/>
      <c r="BB372" s="682"/>
      <c r="BC372" s="682"/>
      <c r="BD372" s="682"/>
      <c r="BE372" s="682"/>
      <c r="BF372" s="682"/>
      <c r="BG372" s="682"/>
      <c r="BH372" s="682"/>
      <c r="BI372" s="682"/>
      <c r="BJ372" s="682"/>
      <c r="BK372" s="676"/>
      <c r="BL372" s="676"/>
      <c r="BM372" s="676"/>
      <c r="BN372" s="682"/>
      <c r="BO372" s="682"/>
      <c r="BP372" s="682"/>
      <c r="BQ372" s="682"/>
      <c r="BR372" s="682"/>
      <c r="BS372" s="682"/>
      <c r="BT372" s="682"/>
      <c r="BU372" s="682"/>
      <c r="BV372" s="682"/>
      <c r="BW372" s="682"/>
    </row>
    <row r="373" spans="1:75" ht="13.5" customHeight="1">
      <c r="A373" s="696" t="s">
        <v>87</v>
      </c>
      <c r="B373" s="15" t="s">
        <v>55</v>
      </c>
      <c r="C373" s="692" t="str">
        <f>VLOOKUP($C352,'2025年度(1年後期)'!$B$5:$N$207,COLUMN('2025年度(1年後期)'!$K$5),0)&amp;""</f>
        <v/>
      </c>
      <c r="D373" s="693"/>
      <c r="E373" s="698" t="str">
        <f>VLOOKUP($C352,'2025年度(2年後期)'!$B$5:$N$207,COLUMN('2025年度(2年後期)'!$K$5),0)&amp;""</f>
        <v/>
      </c>
      <c r="F373" s="693"/>
      <c r="G373" s="698" t="str">
        <f>VLOOKUP($C352,'2025年度(3年後期)'!$B$5:$N$207,COLUMN('2025年度(3年後期)'!$K$5),0)&amp;""</f>
        <v/>
      </c>
      <c r="H373" s="693"/>
      <c r="I373" s="698" t="str">
        <f>VLOOKUP($C352,'2025年度(4年後期)'!$B$5:$N$206,COLUMN('2025年度(4年後期)'!$K$5),0)&amp;""</f>
        <v/>
      </c>
      <c r="J373" s="693"/>
      <c r="K373" s="694" t="str">
        <f>VLOOKUP($C352,'2025年度(助産後期)'!$B$5:$N$207,COLUMN('2025年度(助産後期)'!$K$5),0)&amp;""</f>
        <v/>
      </c>
      <c r="L373" s="694"/>
      <c r="M373" s="692" t="str">
        <f>VLOOKUP($C352,'2025年度(M1後期)'!$B$5:$N$207,COLUMN('2025年度(M1後期)'!$K$5),0)&amp;""</f>
        <v/>
      </c>
      <c r="N373" s="693"/>
      <c r="O373" s="694" t="str">
        <f>VLOOKUP($C352,'2025年度(M2後期)'!$B$5:$N$207,COLUMN('2025年度(M2後期)'!$K$5),0)&amp;""</f>
        <v/>
      </c>
      <c r="P373" s="693"/>
      <c r="Q373" s="694" t="str">
        <f>VLOOKUP($C352,'2025年度(D1後期)'!$B$5:$N$207,COLUMN('2025年度(D1後期)'!$K$5),0)&amp;""</f>
        <v/>
      </c>
      <c r="R373" s="693"/>
      <c r="S373" s="694" t="str">
        <f>VLOOKUP($C352,'2025年度(D23後期)'!$B$5:$N$207,COLUMN('2025年度(D23後期)'!$K$5),0)&amp;""</f>
        <v/>
      </c>
      <c r="T373" s="693"/>
      <c r="Z373" s="696" t="str">
        <f>A373</f>
        <v>５時限（16：50～18：20）</v>
      </c>
      <c r="AA373" s="680"/>
      <c r="AB373" s="680"/>
      <c r="AC373" s="680"/>
      <c r="AD373" s="680"/>
      <c r="AE373" s="680"/>
      <c r="AF373" s="680"/>
      <c r="AG373" s="680"/>
      <c r="AH373" s="680"/>
      <c r="AI373" s="680"/>
      <c r="AJ373" s="680"/>
      <c r="AK373" s="680"/>
      <c r="AL373" s="680"/>
      <c r="AM373" s="680"/>
      <c r="AN373" s="680"/>
      <c r="AO373" s="680"/>
      <c r="AP373" s="680"/>
      <c r="AQ373" s="680"/>
      <c r="AR373" s="680"/>
      <c r="AS373" s="680"/>
      <c r="AT373" s="680"/>
      <c r="AU373" s="680"/>
      <c r="AV373" s="680"/>
      <c r="AW373" s="680"/>
      <c r="AX373" s="680"/>
      <c r="AY373" s="680"/>
      <c r="AZ373" s="680"/>
      <c r="BA373" s="680"/>
      <c r="BB373" s="680"/>
      <c r="BC373" s="680"/>
      <c r="BD373" s="680"/>
      <c r="BE373" s="680"/>
      <c r="BF373" s="680"/>
      <c r="BG373" s="680"/>
      <c r="BH373" s="680"/>
      <c r="BI373" s="680"/>
      <c r="BJ373" s="680"/>
      <c r="BK373" s="674"/>
      <c r="BL373" s="674"/>
      <c r="BM373" s="674"/>
      <c r="BN373" s="680"/>
      <c r="BO373" s="680"/>
      <c r="BP373" s="680"/>
      <c r="BQ373" s="680"/>
      <c r="BR373" s="680"/>
      <c r="BS373" s="680"/>
      <c r="BT373" s="680"/>
      <c r="BU373" s="680"/>
      <c r="BV373" s="680"/>
      <c r="BW373" s="680"/>
    </row>
    <row r="374" spans="1:75" ht="13.5" customHeight="1">
      <c r="A374" s="696"/>
      <c r="B374" s="15" t="s">
        <v>58</v>
      </c>
      <c r="C374" s="688" t="str">
        <f>IFERROR(VLOOKUP(C373,科目・教員!$A$2:$B$349,2,0),"")</f>
        <v/>
      </c>
      <c r="D374" s="689"/>
      <c r="E374" s="690" t="str">
        <f>IFERROR(VLOOKUP(E373,科目・教員!$A$2:$B$349,2,0),"")</f>
        <v/>
      </c>
      <c r="F374" s="689"/>
      <c r="G374" s="690" t="str">
        <f>IFERROR(VLOOKUP(G373,科目・教員!$A$2:$B$349,2,0),"")</f>
        <v/>
      </c>
      <c r="H374" s="689"/>
      <c r="I374" s="690" t="str">
        <f>IFERROR(VLOOKUP(I373,科目・教員!$A$2:$B$349,2,0),"")</f>
        <v/>
      </c>
      <c r="J374" s="689"/>
      <c r="K374" s="691" t="str">
        <f>IFERROR(VLOOKUP(K373,科目・教員!$A$2:$B$349,2,0),"")</f>
        <v/>
      </c>
      <c r="L374" s="691"/>
      <c r="M374" s="688" t="str">
        <f>IFERROR(VLOOKUP(M373,科目・教員!$A$2:$B$349,2,0),"")</f>
        <v/>
      </c>
      <c r="N374" s="689"/>
      <c r="O374" s="691" t="str">
        <f>IFERROR(VLOOKUP(O373,科目・教員!$A$2:$B$349,2,0),"")</f>
        <v/>
      </c>
      <c r="P374" s="689"/>
      <c r="Q374" s="691" t="str">
        <f>IFERROR(VLOOKUP(Q373,科目・教員!$A$2:$B$349,2,0),"")</f>
        <v/>
      </c>
      <c r="R374" s="689"/>
      <c r="S374" s="691" t="str">
        <f>IFERROR(VLOOKUP(S373,科目・教員!$A$2:$B$349,2,0),"")</f>
        <v/>
      </c>
      <c r="T374" s="689"/>
      <c r="Z374" s="696"/>
      <c r="AA374" s="681"/>
      <c r="AB374" s="681"/>
      <c r="AC374" s="681"/>
      <c r="AD374" s="681"/>
      <c r="AE374" s="681"/>
      <c r="AF374" s="681"/>
      <c r="AG374" s="681"/>
      <c r="AH374" s="681"/>
      <c r="AI374" s="681"/>
      <c r="AJ374" s="681"/>
      <c r="AK374" s="681"/>
      <c r="AL374" s="681"/>
      <c r="AM374" s="681"/>
      <c r="AN374" s="681"/>
      <c r="AO374" s="681"/>
      <c r="AP374" s="681"/>
      <c r="AQ374" s="681"/>
      <c r="AR374" s="681"/>
      <c r="AS374" s="681"/>
      <c r="AT374" s="681"/>
      <c r="AU374" s="681"/>
      <c r="AV374" s="681"/>
      <c r="AW374" s="681"/>
      <c r="AX374" s="681"/>
      <c r="AY374" s="681"/>
      <c r="AZ374" s="681"/>
      <c r="BA374" s="681"/>
      <c r="BB374" s="681"/>
      <c r="BC374" s="681"/>
      <c r="BD374" s="681"/>
      <c r="BE374" s="681"/>
      <c r="BF374" s="681"/>
      <c r="BG374" s="681"/>
      <c r="BH374" s="681"/>
      <c r="BI374" s="681"/>
      <c r="BJ374" s="681"/>
      <c r="BK374" s="675"/>
      <c r="BL374" s="675"/>
      <c r="BM374" s="675"/>
      <c r="BN374" s="681"/>
      <c r="BO374" s="681"/>
      <c r="BP374" s="681"/>
      <c r="BQ374" s="681"/>
      <c r="BR374" s="681"/>
      <c r="BS374" s="681"/>
      <c r="BT374" s="681"/>
      <c r="BU374" s="681"/>
      <c r="BV374" s="681"/>
      <c r="BW374" s="681"/>
    </row>
    <row r="375" spans="1:75" ht="13.5" customHeight="1">
      <c r="A375" s="696"/>
      <c r="B375" s="15" t="s">
        <v>60</v>
      </c>
      <c r="C375" s="688" t="str">
        <f>VLOOKUP($C352,'2025年度(1年後期)'!$B$5:$N$207,COLUMN('2025年度(1年後期)'!$K$5)+1,0)&amp;""</f>
        <v/>
      </c>
      <c r="D375" s="689"/>
      <c r="E375" s="690" t="str">
        <f>VLOOKUP($C352,'2025年度(2年後期)'!$B$5:$N$207,COLUMN('2025年度(2年後期)'!$K$5)+1,0)&amp;""</f>
        <v/>
      </c>
      <c r="F375" s="689"/>
      <c r="G375" s="690" t="str">
        <f>VLOOKUP($C352,'2025年度(3年後期)'!$B$5:$N$207,COLUMN('2025年度(3年後期)'!$K$5)+1,0)&amp;""</f>
        <v/>
      </c>
      <c r="H375" s="689"/>
      <c r="I375" s="690" t="str">
        <f>VLOOKUP($C352,'2025年度(4年後期)'!$B$5:$N$206,COLUMN('2025年度(4年後期)'!$K$5)+1,0)&amp;""</f>
        <v/>
      </c>
      <c r="J375" s="689"/>
      <c r="K375" s="691" t="str">
        <f>VLOOKUP($C352,'2025年度(助産後期)'!$B$5:$N$207,COLUMN('2025年度(助産後期)'!$K$5)+1,0)&amp;""</f>
        <v/>
      </c>
      <c r="L375" s="691"/>
      <c r="M375" s="688" t="str">
        <f>VLOOKUP($C352,'2025年度(M1後期)'!$B$5:$N$207,COLUMN('2025年度(M1後期)'!$K$5)+1,0)&amp;""</f>
        <v/>
      </c>
      <c r="N375" s="689"/>
      <c r="O375" s="691" t="str">
        <f>VLOOKUP($C352,'2025年度(M1後期)'!$B$5:$N$207,COLUMN('2025年度(M1後期)'!$K$5)+1,0)&amp;""</f>
        <v/>
      </c>
      <c r="P375" s="689"/>
      <c r="Q375" s="691" t="str">
        <f>VLOOKUP($C352,'2025年度(D1後期)'!$B$5:$N$207,COLUMN('2025年度(D1後期)'!$K$5)+1,0)&amp;""</f>
        <v/>
      </c>
      <c r="R375" s="689"/>
      <c r="S375" s="691" t="str">
        <f>VLOOKUP($C352,'2025年度(D23後期)'!$B$5:$N$207,COLUMN('2025年度(D23後期)'!$K$5)+1,0)&amp;""</f>
        <v/>
      </c>
      <c r="T375" s="689"/>
      <c r="Z375" s="696"/>
      <c r="AA375" s="681"/>
      <c r="AB375" s="681"/>
      <c r="AC375" s="681"/>
      <c r="AD375" s="681"/>
      <c r="AE375" s="681"/>
      <c r="AF375" s="681"/>
      <c r="AG375" s="681"/>
      <c r="AH375" s="681"/>
      <c r="AI375" s="681"/>
      <c r="AJ375" s="681"/>
      <c r="AK375" s="681"/>
      <c r="AL375" s="681"/>
      <c r="AM375" s="681"/>
      <c r="AN375" s="681"/>
      <c r="AO375" s="681"/>
      <c r="AP375" s="681"/>
      <c r="AQ375" s="681"/>
      <c r="AR375" s="681"/>
      <c r="AS375" s="681"/>
      <c r="AT375" s="681"/>
      <c r="AU375" s="681"/>
      <c r="AV375" s="681"/>
      <c r="AW375" s="681"/>
      <c r="AX375" s="681"/>
      <c r="AY375" s="681"/>
      <c r="AZ375" s="681"/>
      <c r="BA375" s="681"/>
      <c r="BB375" s="681"/>
      <c r="BC375" s="681"/>
      <c r="BD375" s="681"/>
      <c r="BE375" s="681"/>
      <c r="BF375" s="681"/>
      <c r="BG375" s="681"/>
      <c r="BH375" s="681"/>
      <c r="BI375" s="681"/>
      <c r="BJ375" s="681"/>
      <c r="BK375" s="675"/>
      <c r="BL375" s="675"/>
      <c r="BM375" s="675"/>
      <c r="BN375" s="681"/>
      <c r="BO375" s="681"/>
      <c r="BP375" s="681"/>
      <c r="BQ375" s="681"/>
      <c r="BR375" s="681"/>
      <c r="BS375" s="681"/>
      <c r="BT375" s="681"/>
      <c r="BU375" s="681"/>
      <c r="BV375" s="681"/>
      <c r="BW375" s="681"/>
    </row>
    <row r="376" spans="1:75" ht="13.5" customHeight="1">
      <c r="A376" s="697"/>
      <c r="B376" s="16" t="s">
        <v>62</v>
      </c>
      <c r="C376" s="687"/>
      <c r="D376" s="685"/>
      <c r="E376" s="684"/>
      <c r="F376" s="685"/>
      <c r="G376" s="684"/>
      <c r="H376" s="685"/>
      <c r="I376" s="684"/>
      <c r="J376" s="685"/>
      <c r="K376" s="686"/>
      <c r="L376" s="686"/>
      <c r="M376" s="687"/>
      <c r="N376" s="685"/>
      <c r="O376" s="686"/>
      <c r="P376" s="685"/>
      <c r="Q376" s="686"/>
      <c r="R376" s="685"/>
      <c r="S376" s="686"/>
      <c r="T376" s="685"/>
      <c r="U376" s="19"/>
      <c r="V376" s="19"/>
      <c r="W376" s="19"/>
      <c r="X376" s="19"/>
      <c r="Y376" s="19"/>
      <c r="Z376" s="697"/>
      <c r="AA376" s="682"/>
      <c r="AB376" s="682"/>
      <c r="AC376" s="682"/>
      <c r="AD376" s="682"/>
      <c r="AE376" s="682"/>
      <c r="AF376" s="682"/>
      <c r="AG376" s="682"/>
      <c r="AH376" s="682"/>
      <c r="AI376" s="682"/>
      <c r="AJ376" s="682"/>
      <c r="AK376" s="682"/>
      <c r="AL376" s="682"/>
      <c r="AM376" s="682"/>
      <c r="AN376" s="682"/>
      <c r="AO376" s="682"/>
      <c r="AP376" s="682"/>
      <c r="AQ376" s="682"/>
      <c r="AR376" s="682"/>
      <c r="AS376" s="682"/>
      <c r="AT376" s="682"/>
      <c r="AU376" s="682"/>
      <c r="AV376" s="682"/>
      <c r="AW376" s="682"/>
      <c r="AX376" s="682"/>
      <c r="AY376" s="682"/>
      <c r="AZ376" s="682"/>
      <c r="BA376" s="682"/>
      <c r="BB376" s="682"/>
      <c r="BC376" s="682"/>
      <c r="BD376" s="682"/>
      <c r="BE376" s="682"/>
      <c r="BF376" s="682"/>
      <c r="BG376" s="682"/>
      <c r="BH376" s="682"/>
      <c r="BI376" s="682"/>
      <c r="BJ376" s="682"/>
      <c r="BK376" s="676"/>
      <c r="BL376" s="676"/>
      <c r="BM376" s="676"/>
      <c r="BN376" s="682"/>
      <c r="BO376" s="682"/>
      <c r="BP376" s="682"/>
      <c r="BQ376" s="682"/>
      <c r="BR376" s="682"/>
      <c r="BS376" s="682"/>
      <c r="BT376" s="682"/>
      <c r="BU376" s="682"/>
      <c r="BV376" s="682"/>
      <c r="BW376" s="682"/>
    </row>
    <row r="377" spans="1:75" ht="21.75">
      <c r="A377" s="5"/>
      <c r="B377" s="6"/>
      <c r="C377" s="722">
        <f>C352+1</f>
        <v>46097</v>
      </c>
      <c r="D377" s="722"/>
      <c r="E377" s="722"/>
      <c r="F377" s="722"/>
      <c r="G377" s="722"/>
      <c r="H377" s="722"/>
      <c r="I377" s="722"/>
      <c r="J377" s="722"/>
      <c r="K377" s="722"/>
      <c r="L377" s="722"/>
      <c r="M377" s="722"/>
      <c r="N377" s="722"/>
      <c r="O377" s="722"/>
      <c r="P377" s="722"/>
      <c r="Q377" s="722"/>
      <c r="R377" s="722"/>
      <c r="S377" s="722"/>
      <c r="T377" s="722"/>
      <c r="U377" s="781">
        <f>C377</f>
        <v>46097</v>
      </c>
      <c r="V377" s="782"/>
      <c r="W377" s="782"/>
      <c r="X377" s="782"/>
      <c r="Y377" s="782"/>
      <c r="Z377" s="783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96" t="s">
        <v>54</v>
      </c>
      <c r="B378" s="12" t="s">
        <v>55</v>
      </c>
      <c r="C378" s="705" t="str">
        <f>VLOOKUP($C377,'2025年度(1年後期)'!$B$5:$N$207,COLUMN('2025年度(1年後期)'!$C$5),0)&amp;""</f>
        <v/>
      </c>
      <c r="D378" s="706"/>
      <c r="E378" s="713" t="str">
        <f>VLOOKUP($C377,'2025年度(2年後期)'!$B$5:$N$207,COLUMN('2025年度(2年後期)'!$C$5),0)&amp;""</f>
        <v/>
      </c>
      <c r="F378" s="706"/>
      <c r="G378" s="713" t="str">
        <f>VLOOKUP($C377,'2025年度(3年後期)'!$B$5:$N$207,COLUMN('2025年度(3年後期)'!$C$5),0)&amp;""</f>
        <v/>
      </c>
      <c r="H378" s="706"/>
      <c r="I378" s="713" t="str">
        <f>VLOOKUP($C377,'2025年度(4年後期)'!$B$5:$N$206,COLUMN('2025年度(4年後期)'!$C$5),0)&amp;""</f>
        <v/>
      </c>
      <c r="J378" s="706"/>
      <c r="K378" s="693" t="str">
        <f>VLOOKUP($C377,'2025年度(助産後期)'!$B$5:$N$207,COLUMN('2025年度(助産後期)'!$C$5),0)&amp;""</f>
        <v/>
      </c>
      <c r="L378" s="709"/>
      <c r="M378" s="723" t="str">
        <f>VLOOKUP($C377,'2025年度(M1後期)'!$B$5:$N$207,COLUMN('2025年度(M1後期)'!$C$5),0)&amp;""</f>
        <v/>
      </c>
      <c r="N378" s="709"/>
      <c r="O378" s="713" t="str">
        <f>VLOOKUP($C377,'2025年度(M2後期)'!$B$5:$N$207,COLUMN('2025年度(M2後期)'!$C$5),0)&amp;""</f>
        <v/>
      </c>
      <c r="P378" s="706"/>
      <c r="Q378" s="713" t="str">
        <f>VLOOKUP($C377,'2025年度(D1後期)'!$B$5:$N$207,COLUMN('2025年度(D1後期)'!$C$5),0)&amp;""</f>
        <v/>
      </c>
      <c r="R378" s="706"/>
      <c r="S378" s="693" t="str">
        <f>VLOOKUP($C377,'2025年度(D23後期)'!$B$5:$N$207,COLUMN('2025年度(D23後期)'!$C$5),0)&amp;""</f>
        <v/>
      </c>
      <c r="T378" s="706"/>
      <c r="U378" s="20"/>
      <c r="Z378" s="695" t="str">
        <f>A378</f>
        <v xml:space="preserve">１時限（09：20～10：50） </v>
      </c>
      <c r="AA378" s="680"/>
      <c r="AB378" s="680"/>
      <c r="AC378" s="680"/>
      <c r="AD378" s="680"/>
      <c r="AE378" s="680"/>
      <c r="AF378" s="680"/>
      <c r="AG378" s="680"/>
      <c r="AH378" s="680"/>
      <c r="AI378" s="680"/>
      <c r="AJ378" s="680"/>
      <c r="AK378" s="680"/>
      <c r="AL378" s="680"/>
      <c r="AM378" s="680"/>
      <c r="AN378" s="680"/>
      <c r="AO378" s="680"/>
      <c r="AP378" s="680"/>
      <c r="AQ378" s="680"/>
      <c r="AR378" s="680"/>
      <c r="AS378" s="680"/>
      <c r="AT378" s="680"/>
      <c r="AU378" s="680"/>
      <c r="AV378" s="680"/>
      <c r="AW378" s="680"/>
      <c r="AX378" s="680"/>
      <c r="AY378" s="680"/>
      <c r="AZ378" s="680"/>
      <c r="BA378" s="680"/>
      <c r="BB378" s="680"/>
      <c r="BC378" s="680"/>
      <c r="BD378" s="680"/>
      <c r="BE378" s="680"/>
      <c r="BF378" s="680"/>
      <c r="BG378" s="680"/>
      <c r="BH378" s="680"/>
      <c r="BI378" s="680"/>
      <c r="BJ378" s="680"/>
      <c r="BK378" s="674"/>
      <c r="BL378" s="674"/>
      <c r="BM378" s="674"/>
      <c r="BN378" s="680"/>
      <c r="BO378" s="680"/>
      <c r="BP378" s="680"/>
      <c r="BQ378" s="680"/>
      <c r="BR378" s="680"/>
      <c r="BS378" s="680"/>
      <c r="BT378" s="680"/>
      <c r="BU378" s="680"/>
      <c r="BV378" s="680"/>
      <c r="BW378" s="680"/>
    </row>
    <row r="379" spans="1:75" ht="13.5" customHeight="1">
      <c r="A379" s="696"/>
      <c r="B379" s="15" t="s">
        <v>58</v>
      </c>
      <c r="C379" s="708" t="str">
        <f>IFERROR(VLOOKUP(C378,科目・教員!$A$2:$B$349,2,0),"")</f>
        <v/>
      </c>
      <c r="D379" s="707"/>
      <c r="E379" s="716" t="str">
        <f>IFERROR(VLOOKUP(E378,科目・教員!$A$2:$B$349,2,0),"")</f>
        <v/>
      </c>
      <c r="F379" s="707"/>
      <c r="G379" s="716" t="str">
        <f>IFERROR(VLOOKUP(G378,科目・教員!$A$2:$B$349,2,0),"")</f>
        <v/>
      </c>
      <c r="H379" s="707"/>
      <c r="I379" s="716" t="str">
        <f>IFERROR(VLOOKUP(I378,科目・教員!$A$2:$B$349,2,0),"")</f>
        <v/>
      </c>
      <c r="J379" s="707"/>
      <c r="K379" s="689" t="str">
        <f>IFERROR(VLOOKUP(K378,科目・教員!$A$2:$B$349,2,0),"")</f>
        <v/>
      </c>
      <c r="L379" s="717"/>
      <c r="M379" s="718" t="str">
        <f>IFERROR(VLOOKUP(M378,科目・教員!$A$2:$B$349,2,0),"")</f>
        <v/>
      </c>
      <c r="N379" s="707"/>
      <c r="O379" s="716" t="str">
        <f>IFERROR(VLOOKUP(O378,科目・教員!$A$2:$B$349,2,0),"")</f>
        <v/>
      </c>
      <c r="P379" s="707"/>
      <c r="Q379" s="716" t="str">
        <f>IFERROR(VLOOKUP(Q378,科目・教員!$A$2:$B$349,2,0),"")</f>
        <v/>
      </c>
      <c r="R379" s="707"/>
      <c r="S379" s="689" t="str">
        <f>IFERROR(VLOOKUP(S378,科目・教員!$A$2:$B$349,2,0),"")</f>
        <v/>
      </c>
      <c r="T379" s="707"/>
      <c r="U379" s="20"/>
      <c r="Z379" s="696"/>
      <c r="AA379" s="681"/>
      <c r="AB379" s="681"/>
      <c r="AC379" s="681"/>
      <c r="AD379" s="681"/>
      <c r="AE379" s="681"/>
      <c r="AF379" s="681"/>
      <c r="AG379" s="681"/>
      <c r="AH379" s="681"/>
      <c r="AI379" s="681"/>
      <c r="AJ379" s="681"/>
      <c r="AK379" s="681"/>
      <c r="AL379" s="681"/>
      <c r="AM379" s="681"/>
      <c r="AN379" s="681"/>
      <c r="AO379" s="681"/>
      <c r="AP379" s="681"/>
      <c r="AQ379" s="681"/>
      <c r="AR379" s="681"/>
      <c r="AS379" s="681"/>
      <c r="AT379" s="681"/>
      <c r="AU379" s="681"/>
      <c r="AV379" s="681"/>
      <c r="AW379" s="681"/>
      <c r="AX379" s="681"/>
      <c r="AY379" s="681"/>
      <c r="AZ379" s="681"/>
      <c r="BA379" s="681"/>
      <c r="BB379" s="681"/>
      <c r="BC379" s="681"/>
      <c r="BD379" s="681"/>
      <c r="BE379" s="681"/>
      <c r="BF379" s="681"/>
      <c r="BG379" s="681"/>
      <c r="BH379" s="681"/>
      <c r="BI379" s="681"/>
      <c r="BJ379" s="681"/>
      <c r="BK379" s="675"/>
      <c r="BL379" s="675"/>
      <c r="BM379" s="675"/>
      <c r="BN379" s="681"/>
      <c r="BO379" s="681"/>
      <c r="BP379" s="681"/>
      <c r="BQ379" s="681"/>
      <c r="BR379" s="681"/>
      <c r="BS379" s="681"/>
      <c r="BT379" s="681"/>
      <c r="BU379" s="681"/>
      <c r="BV379" s="681"/>
      <c r="BW379" s="681"/>
    </row>
    <row r="380" spans="1:75" ht="13.5" customHeight="1">
      <c r="A380" s="696"/>
      <c r="B380" s="15" t="s">
        <v>60</v>
      </c>
      <c r="C380" s="708" t="str">
        <f>VLOOKUP($C377,'2025年度(1年後期)'!$B$5:$N$207,COLUMN('2025年度(1年後期)'!$C$5)+1,0)&amp;""</f>
        <v/>
      </c>
      <c r="D380" s="707"/>
      <c r="E380" s="716" t="str">
        <f>VLOOKUP($C377,'2025年度(2年後期)'!$B$5:$N$207,COLUMN('2025年度(2年後期)'!$C$5)+1,0)&amp;""</f>
        <v/>
      </c>
      <c r="F380" s="707"/>
      <c r="G380" s="716" t="str">
        <f>VLOOKUP($C377,'2025年度(3年後期)'!$B$5:$N$207,COLUMN('2025年度(3年後期)'!$C$5)+1,0)&amp;""</f>
        <v/>
      </c>
      <c r="H380" s="707"/>
      <c r="I380" s="716" t="str">
        <f>VLOOKUP($C377,'2025年度(4年後期)'!$B$5:$N$206,COLUMN('2025年度(4年後期)'!$C$5)+1,0)&amp;""</f>
        <v/>
      </c>
      <c r="J380" s="707"/>
      <c r="K380" s="689" t="str">
        <f>VLOOKUP($C377,'2025年度(助産後期)'!$B$5:$N$207,COLUMN('2025年度(助産後期)'!$C$5)+1,0)&amp;""</f>
        <v/>
      </c>
      <c r="L380" s="717"/>
      <c r="M380" s="718" t="str">
        <f>VLOOKUP($C377,'2025年度(M1後期)'!$B$5:$N$207,COLUMN('2025年度(M1後期)'!$C$5)+1,0)&amp;""</f>
        <v/>
      </c>
      <c r="N380" s="707"/>
      <c r="O380" s="716" t="str">
        <f>VLOOKUP($C377,'2025年度(M2後期)'!$B$5:$N$207,COLUMN('2025年度(M2後期)'!$C$5)+1,0)&amp;""</f>
        <v/>
      </c>
      <c r="P380" s="707"/>
      <c r="Q380" s="716" t="str">
        <f>VLOOKUP($C377,'2025年度(D1後期)'!$B$5:$N$207,COLUMN('2025年度(D1後期)'!$C$5)+1,0)&amp;""</f>
        <v/>
      </c>
      <c r="R380" s="707"/>
      <c r="S380" s="689" t="str">
        <f>VLOOKUP($C377,'2025年度(D23後期)'!$B$5:$N$207,COLUMN('2025年度(D23後期)'!$C$5)+1,0)&amp;""</f>
        <v/>
      </c>
      <c r="T380" s="707"/>
      <c r="Z380" s="696"/>
      <c r="AA380" s="681"/>
      <c r="AB380" s="681"/>
      <c r="AC380" s="681"/>
      <c r="AD380" s="681"/>
      <c r="AE380" s="681"/>
      <c r="AF380" s="681"/>
      <c r="AG380" s="681"/>
      <c r="AH380" s="681"/>
      <c r="AI380" s="681"/>
      <c r="AJ380" s="681"/>
      <c r="AK380" s="681"/>
      <c r="AL380" s="681"/>
      <c r="AM380" s="681"/>
      <c r="AN380" s="681"/>
      <c r="AO380" s="681"/>
      <c r="AP380" s="681"/>
      <c r="AQ380" s="681"/>
      <c r="AR380" s="681"/>
      <c r="AS380" s="681"/>
      <c r="AT380" s="681"/>
      <c r="AU380" s="681"/>
      <c r="AV380" s="681"/>
      <c r="AW380" s="681"/>
      <c r="AX380" s="681"/>
      <c r="AY380" s="681"/>
      <c r="AZ380" s="681"/>
      <c r="BA380" s="681"/>
      <c r="BB380" s="681"/>
      <c r="BC380" s="681"/>
      <c r="BD380" s="681"/>
      <c r="BE380" s="681"/>
      <c r="BF380" s="681"/>
      <c r="BG380" s="681"/>
      <c r="BH380" s="681"/>
      <c r="BI380" s="681"/>
      <c r="BJ380" s="681"/>
      <c r="BK380" s="675"/>
      <c r="BL380" s="675"/>
      <c r="BM380" s="675"/>
      <c r="BN380" s="681"/>
      <c r="BO380" s="681"/>
      <c r="BP380" s="681"/>
      <c r="BQ380" s="681"/>
      <c r="BR380" s="681"/>
      <c r="BS380" s="681"/>
      <c r="BT380" s="681"/>
      <c r="BU380" s="681"/>
      <c r="BV380" s="681"/>
      <c r="BW380" s="681"/>
    </row>
    <row r="381" spans="1:75" ht="13.5" customHeight="1">
      <c r="A381" s="697"/>
      <c r="B381" s="16" t="s">
        <v>62</v>
      </c>
      <c r="C381" s="687"/>
      <c r="D381" s="719"/>
      <c r="E381" s="684"/>
      <c r="F381" s="719"/>
      <c r="G381" s="684"/>
      <c r="H381" s="719"/>
      <c r="I381" s="684"/>
      <c r="J381" s="719"/>
      <c r="K381" s="686"/>
      <c r="L381" s="720"/>
      <c r="M381" s="721"/>
      <c r="N381" s="719"/>
      <c r="O381" s="684"/>
      <c r="P381" s="719"/>
      <c r="Q381" s="684"/>
      <c r="R381" s="719"/>
      <c r="S381" s="686"/>
      <c r="T381" s="719"/>
      <c r="Z381" s="697"/>
      <c r="AA381" s="682"/>
      <c r="AB381" s="682"/>
      <c r="AC381" s="682"/>
      <c r="AD381" s="682"/>
      <c r="AE381" s="682"/>
      <c r="AF381" s="682"/>
      <c r="AG381" s="682"/>
      <c r="AH381" s="682"/>
      <c r="AI381" s="682"/>
      <c r="AJ381" s="682"/>
      <c r="AK381" s="682"/>
      <c r="AL381" s="682"/>
      <c r="AM381" s="682"/>
      <c r="AN381" s="682"/>
      <c r="AO381" s="682"/>
      <c r="AP381" s="682"/>
      <c r="AQ381" s="682"/>
      <c r="AR381" s="682"/>
      <c r="AS381" s="682"/>
      <c r="AT381" s="682"/>
      <c r="AU381" s="682"/>
      <c r="AV381" s="682"/>
      <c r="AW381" s="682"/>
      <c r="AX381" s="682"/>
      <c r="AY381" s="682"/>
      <c r="AZ381" s="682"/>
      <c r="BA381" s="682"/>
      <c r="BB381" s="682"/>
      <c r="BC381" s="682"/>
      <c r="BD381" s="682"/>
      <c r="BE381" s="682"/>
      <c r="BF381" s="682"/>
      <c r="BG381" s="682"/>
      <c r="BH381" s="682"/>
      <c r="BI381" s="682"/>
      <c r="BJ381" s="682"/>
      <c r="BK381" s="676"/>
      <c r="BL381" s="676"/>
      <c r="BM381" s="676"/>
      <c r="BN381" s="682"/>
      <c r="BO381" s="682"/>
      <c r="BP381" s="682"/>
      <c r="BQ381" s="682"/>
      <c r="BR381" s="682"/>
      <c r="BS381" s="682"/>
      <c r="BT381" s="682"/>
      <c r="BU381" s="682"/>
      <c r="BV381" s="682"/>
      <c r="BW381" s="682"/>
    </row>
    <row r="382" spans="1:75" ht="13.5" customHeight="1">
      <c r="A382" s="696" t="s">
        <v>64</v>
      </c>
      <c r="B382" s="15" t="s">
        <v>55</v>
      </c>
      <c r="C382" s="705" t="str">
        <f>VLOOKUP($C377,'2025年度(1年後期)'!$B$5:$N$207,COLUMN('2025年度(1年後期)'!$E$5),0)&amp;""</f>
        <v/>
      </c>
      <c r="D382" s="706"/>
      <c r="E382" s="713" t="str">
        <f>VLOOKUP($C377,'2025年度(2年後期)'!$B$5:$N$207,COLUMN('2025年度(2年後期)'!$E$5),0)&amp;""</f>
        <v/>
      </c>
      <c r="F382" s="706"/>
      <c r="G382" s="713" t="str">
        <f>VLOOKUP($C377,'2025年度(3年後期)'!$B$5:$N$207,COLUMN('2025年度(3年後期)'!$E$5),0)&amp;""</f>
        <v/>
      </c>
      <c r="H382" s="706"/>
      <c r="I382" s="713" t="str">
        <f>VLOOKUP($C377,'2025年度(4年後期)'!$B$5:$N$206,COLUMN('2025年度(4年後期)'!$E$5),0)&amp;""</f>
        <v/>
      </c>
      <c r="J382" s="706"/>
      <c r="K382" s="693" t="str">
        <f>VLOOKUP($C377,'2025年度(助産後期)'!$B$5:$N$207,COLUMN('2025年度(助産後期)'!$E$5),0)&amp;""</f>
        <v/>
      </c>
      <c r="L382" s="709"/>
      <c r="M382" s="705" t="str">
        <f>VLOOKUP($C377,'2025年度(M1後期)'!$B$5:$N$207,COLUMN('2025年度(M1後期)'!$E$5),0)&amp;""</f>
        <v/>
      </c>
      <c r="N382" s="706"/>
      <c r="O382" s="693" t="str">
        <f>VLOOKUP($C377,'2025年度(M2後期)'!$B$5:$N$207,COLUMN('2025年度(M2後期)'!$E$5),0)&amp;""</f>
        <v/>
      </c>
      <c r="P382" s="706"/>
      <c r="Q382" s="693" t="str">
        <f>VLOOKUP($C377,'2025年度(D1後期)'!$B$5:$N$207,COLUMN('2025年度(D1後期)'!$E$5),0)&amp;""</f>
        <v/>
      </c>
      <c r="R382" s="706"/>
      <c r="S382" s="693" t="str">
        <f>VLOOKUP($C377,'2025年度(D23後期)'!$B$5:$N$207,COLUMN('2025年度(D23後期)'!$E$5),0)&amp;""</f>
        <v/>
      </c>
      <c r="T382" s="706"/>
      <c r="Z382" s="696" t="str">
        <f>A382</f>
        <v>２時限（11：00～12：30）</v>
      </c>
      <c r="AA382" s="680"/>
      <c r="AB382" s="680"/>
      <c r="AC382" s="680"/>
      <c r="AD382" s="680"/>
      <c r="AE382" s="680"/>
      <c r="AF382" s="680"/>
      <c r="AG382" s="680"/>
      <c r="AH382" s="680"/>
      <c r="AI382" s="680"/>
      <c r="AJ382" s="680"/>
      <c r="AK382" s="680"/>
      <c r="AL382" s="680"/>
      <c r="AM382" s="680"/>
      <c r="AN382" s="680"/>
      <c r="AO382" s="680"/>
      <c r="AP382" s="680"/>
      <c r="AQ382" s="680"/>
      <c r="AR382" s="680"/>
      <c r="AS382" s="680"/>
      <c r="AT382" s="680"/>
      <c r="AU382" s="680"/>
      <c r="AV382" s="680"/>
      <c r="AW382" s="680"/>
      <c r="AX382" s="680"/>
      <c r="AY382" s="680"/>
      <c r="AZ382" s="680"/>
      <c r="BA382" s="680"/>
      <c r="BB382" s="680"/>
      <c r="BC382" s="680"/>
      <c r="BD382" s="680"/>
      <c r="BE382" s="680"/>
      <c r="BF382" s="680"/>
      <c r="BG382" s="680"/>
      <c r="BH382" s="680"/>
      <c r="BI382" s="680"/>
      <c r="BJ382" s="680"/>
      <c r="BK382" s="674"/>
      <c r="BL382" s="674"/>
      <c r="BM382" s="674"/>
      <c r="BN382" s="680"/>
      <c r="BO382" s="680"/>
      <c r="BP382" s="680"/>
      <c r="BQ382" s="680"/>
      <c r="BR382" s="680"/>
      <c r="BS382" s="680"/>
      <c r="BT382" s="680"/>
      <c r="BU382" s="680"/>
      <c r="BV382" s="680"/>
      <c r="BW382" s="680"/>
    </row>
    <row r="383" spans="1:75" ht="13.5" customHeight="1">
      <c r="A383" s="696"/>
      <c r="B383" s="15" t="s">
        <v>58</v>
      </c>
      <c r="C383" s="708" t="str">
        <f>IFERROR(VLOOKUP(C382,科目・教員!$A$2:$B$349,2,0),"")</f>
        <v/>
      </c>
      <c r="D383" s="707"/>
      <c r="E383" s="716" t="str">
        <f>IFERROR(VLOOKUP(E382,科目・教員!$A$2:$B$349,2,0),"")</f>
        <v/>
      </c>
      <c r="F383" s="707"/>
      <c r="G383" s="716" t="str">
        <f>IFERROR(VLOOKUP(G382,科目・教員!$A$2:$B$349,2,0),"")</f>
        <v/>
      </c>
      <c r="H383" s="707"/>
      <c r="I383" s="716" t="str">
        <f>IFERROR(VLOOKUP(I382,科目・教員!$A$2:$B$349,2,0),"")</f>
        <v/>
      </c>
      <c r="J383" s="707"/>
      <c r="K383" s="689" t="str">
        <f>IFERROR(VLOOKUP(K382,科目・教員!$A$2:$B$349,2,0),"")</f>
        <v/>
      </c>
      <c r="L383" s="717"/>
      <c r="M383" s="708" t="str">
        <f>IFERROR(VLOOKUP(M382,科目・教員!$A$2:$B$349,2,0),"")</f>
        <v/>
      </c>
      <c r="N383" s="707"/>
      <c r="O383" s="689" t="str">
        <f>IFERROR(VLOOKUP(O382,科目・教員!$A$2:$B$349,2,0),"")</f>
        <v/>
      </c>
      <c r="P383" s="707"/>
      <c r="Q383" s="689" t="str">
        <f>IFERROR(VLOOKUP(Q382,科目・教員!$A$2:$B$349,2,0),"")</f>
        <v/>
      </c>
      <c r="R383" s="707"/>
      <c r="S383" s="689" t="str">
        <f>IFERROR(VLOOKUP(S382,科目・教員!$A$2:$B$349,2,0),"")</f>
        <v/>
      </c>
      <c r="T383" s="707"/>
      <c r="Z383" s="696"/>
      <c r="AA383" s="681"/>
      <c r="AB383" s="681"/>
      <c r="AC383" s="681"/>
      <c r="AD383" s="681"/>
      <c r="AE383" s="681"/>
      <c r="AF383" s="681"/>
      <c r="AG383" s="681"/>
      <c r="AH383" s="681"/>
      <c r="AI383" s="681"/>
      <c r="AJ383" s="681"/>
      <c r="AK383" s="681"/>
      <c r="AL383" s="681"/>
      <c r="AM383" s="681"/>
      <c r="AN383" s="681"/>
      <c r="AO383" s="681"/>
      <c r="AP383" s="681"/>
      <c r="AQ383" s="681"/>
      <c r="AR383" s="681"/>
      <c r="AS383" s="681"/>
      <c r="AT383" s="681"/>
      <c r="AU383" s="681"/>
      <c r="AV383" s="681"/>
      <c r="AW383" s="681"/>
      <c r="AX383" s="681"/>
      <c r="AY383" s="681"/>
      <c r="AZ383" s="681"/>
      <c r="BA383" s="681"/>
      <c r="BB383" s="681"/>
      <c r="BC383" s="681"/>
      <c r="BD383" s="681"/>
      <c r="BE383" s="681"/>
      <c r="BF383" s="681"/>
      <c r="BG383" s="681"/>
      <c r="BH383" s="681"/>
      <c r="BI383" s="681"/>
      <c r="BJ383" s="681"/>
      <c r="BK383" s="675"/>
      <c r="BL383" s="675"/>
      <c r="BM383" s="675"/>
      <c r="BN383" s="681"/>
      <c r="BO383" s="681"/>
      <c r="BP383" s="681"/>
      <c r="BQ383" s="681"/>
      <c r="BR383" s="681"/>
      <c r="BS383" s="681"/>
      <c r="BT383" s="681"/>
      <c r="BU383" s="681"/>
      <c r="BV383" s="681"/>
      <c r="BW383" s="681"/>
    </row>
    <row r="384" spans="1:75" ht="13.5" customHeight="1">
      <c r="A384" s="696"/>
      <c r="B384" s="15" t="s">
        <v>60</v>
      </c>
      <c r="C384" s="708" t="str">
        <f>VLOOKUP($C377,'2025年度(1年後期)'!$B$5:$N$207,COLUMN('2025年度(1年後期)'!$E$5)+1,0)&amp;""</f>
        <v/>
      </c>
      <c r="D384" s="707"/>
      <c r="E384" s="716" t="str">
        <f>VLOOKUP($C377,'2025年度(2年後期)'!$B$5:$N$207,COLUMN('2025年度(2年後期)'!$E$5)+1,0)&amp;""</f>
        <v/>
      </c>
      <c r="F384" s="707"/>
      <c r="G384" s="716" t="str">
        <f>VLOOKUP($C377,'2025年度(3年後期)'!$B$5:$N$207,COLUMN('2025年度(3年後期)'!$E$5)+1,0)&amp;""</f>
        <v/>
      </c>
      <c r="H384" s="707"/>
      <c r="I384" s="716" t="str">
        <f>VLOOKUP($C377,'2025年度(4年後期)'!$B$5:$N$206,COLUMN('2025年度(4年後期)'!$E$5)+1,0)&amp;""</f>
        <v/>
      </c>
      <c r="J384" s="707"/>
      <c r="K384" s="689" t="str">
        <f>VLOOKUP($C377,'2025年度(助産後期)'!$B$5:$N$207,COLUMN('2025年度(助産後期)'!$E$5)+1,0)&amp;""</f>
        <v/>
      </c>
      <c r="L384" s="717"/>
      <c r="M384" s="708" t="str">
        <f>VLOOKUP($C377,'2025年度(M1後期)'!$B$5:$N$207,COLUMN('2025年度(M1後期)'!$E$5)+1,0)&amp;""</f>
        <v/>
      </c>
      <c r="N384" s="707"/>
      <c r="O384" s="689" t="str">
        <f>VLOOKUP($C377,'2025年度(M2後期)'!$B$5:$N$207,COLUMN('2025年度(M2後期)'!$E$5)+1,0)&amp;""</f>
        <v/>
      </c>
      <c r="P384" s="707"/>
      <c r="Q384" s="689" t="str">
        <f>VLOOKUP($C377,'2025年度(D1後期)'!$B$5:$N$207,COLUMN('2025年度(D1後期)'!$E$5)+1,0)&amp;""</f>
        <v/>
      </c>
      <c r="R384" s="707"/>
      <c r="S384" s="689" t="str">
        <f>VLOOKUP($C377,'2025年度(D23後期)'!$B$5:$N$207,COLUMN('2025年度(D23後期)'!$E$5)+1,0)&amp;""</f>
        <v/>
      </c>
      <c r="T384" s="707"/>
      <c r="Z384" s="696"/>
      <c r="AA384" s="681"/>
      <c r="AB384" s="681"/>
      <c r="AC384" s="681"/>
      <c r="AD384" s="681"/>
      <c r="AE384" s="681"/>
      <c r="AF384" s="681"/>
      <c r="AG384" s="681"/>
      <c r="AH384" s="681"/>
      <c r="AI384" s="681"/>
      <c r="AJ384" s="681"/>
      <c r="AK384" s="681"/>
      <c r="AL384" s="681"/>
      <c r="AM384" s="681"/>
      <c r="AN384" s="681"/>
      <c r="AO384" s="681"/>
      <c r="AP384" s="681"/>
      <c r="AQ384" s="681"/>
      <c r="AR384" s="681"/>
      <c r="AS384" s="681"/>
      <c r="AT384" s="681"/>
      <c r="AU384" s="681"/>
      <c r="AV384" s="681"/>
      <c r="AW384" s="681"/>
      <c r="AX384" s="681"/>
      <c r="AY384" s="681"/>
      <c r="AZ384" s="681"/>
      <c r="BA384" s="681"/>
      <c r="BB384" s="681"/>
      <c r="BC384" s="681"/>
      <c r="BD384" s="681"/>
      <c r="BE384" s="681"/>
      <c r="BF384" s="681"/>
      <c r="BG384" s="681"/>
      <c r="BH384" s="681"/>
      <c r="BI384" s="681"/>
      <c r="BJ384" s="681"/>
      <c r="BK384" s="675"/>
      <c r="BL384" s="675"/>
      <c r="BM384" s="675"/>
      <c r="BN384" s="681"/>
      <c r="BO384" s="681"/>
      <c r="BP384" s="681"/>
      <c r="BQ384" s="681"/>
      <c r="BR384" s="681"/>
      <c r="BS384" s="681"/>
      <c r="BT384" s="681"/>
      <c r="BU384" s="681"/>
      <c r="BV384" s="681"/>
      <c r="BW384" s="681"/>
    </row>
    <row r="385" spans="1:75" ht="13.5" customHeight="1">
      <c r="A385" s="712"/>
      <c r="B385" s="16" t="s">
        <v>62</v>
      </c>
      <c r="C385" s="687"/>
      <c r="D385" s="685"/>
      <c r="E385" s="684"/>
      <c r="F385" s="685"/>
      <c r="G385" s="684"/>
      <c r="H385" s="685"/>
      <c r="I385" s="684"/>
      <c r="J385" s="685"/>
      <c r="K385" s="686"/>
      <c r="L385" s="686"/>
      <c r="M385" s="687"/>
      <c r="N385" s="685"/>
      <c r="O385" s="686"/>
      <c r="P385" s="685"/>
      <c r="Q385" s="686"/>
      <c r="R385" s="685"/>
      <c r="S385" s="686"/>
      <c r="T385" s="685"/>
      <c r="Z385" s="697"/>
      <c r="AA385" s="682"/>
      <c r="AB385" s="682"/>
      <c r="AC385" s="682"/>
      <c r="AD385" s="682"/>
      <c r="AE385" s="682"/>
      <c r="AF385" s="682"/>
      <c r="AG385" s="682"/>
      <c r="AH385" s="682"/>
      <c r="AI385" s="682"/>
      <c r="AJ385" s="682"/>
      <c r="AK385" s="682"/>
      <c r="AL385" s="682"/>
      <c r="AM385" s="682"/>
      <c r="AN385" s="682"/>
      <c r="AO385" s="682"/>
      <c r="AP385" s="682"/>
      <c r="AQ385" s="682"/>
      <c r="AR385" s="682"/>
      <c r="AS385" s="682"/>
      <c r="AT385" s="682"/>
      <c r="AU385" s="682"/>
      <c r="AV385" s="682"/>
      <c r="AW385" s="682"/>
      <c r="AX385" s="682"/>
      <c r="AY385" s="682"/>
      <c r="AZ385" s="682"/>
      <c r="BA385" s="682"/>
      <c r="BB385" s="682"/>
      <c r="BC385" s="682"/>
      <c r="BD385" s="682"/>
      <c r="BE385" s="682"/>
      <c r="BF385" s="682"/>
      <c r="BG385" s="682"/>
      <c r="BH385" s="682"/>
      <c r="BI385" s="682"/>
      <c r="BJ385" s="682"/>
      <c r="BK385" s="676"/>
      <c r="BL385" s="676"/>
      <c r="BM385" s="676"/>
      <c r="BN385" s="682"/>
      <c r="BO385" s="682"/>
      <c r="BP385" s="682"/>
      <c r="BQ385" s="682"/>
      <c r="BR385" s="682"/>
      <c r="BS385" s="682"/>
      <c r="BT385" s="682"/>
      <c r="BU385" s="682"/>
      <c r="BV385" s="682"/>
      <c r="BW385" s="682"/>
    </row>
    <row r="386" spans="1:75" ht="13.5" customHeight="1">
      <c r="A386" s="695" t="s">
        <v>70</v>
      </c>
      <c r="B386" s="17" t="s">
        <v>71</v>
      </c>
      <c r="C386" s="705"/>
      <c r="D386" s="706"/>
      <c r="E386" s="713"/>
      <c r="F386" s="706"/>
      <c r="G386" s="713"/>
      <c r="H386" s="706"/>
      <c r="I386" s="713"/>
      <c r="J386" s="706"/>
      <c r="K386" s="693"/>
      <c r="L386" s="709"/>
      <c r="M386" s="705"/>
      <c r="N386" s="706"/>
      <c r="O386" s="693"/>
      <c r="P386" s="706"/>
      <c r="Q386" s="693"/>
      <c r="R386" s="706"/>
      <c r="S386" s="693"/>
      <c r="T386" s="706"/>
      <c r="Z386" s="696" t="str">
        <f>A386</f>
        <v>昼休み（12：30～13：30）</v>
      </c>
      <c r="AA386" s="680"/>
      <c r="AB386" s="680"/>
      <c r="AC386" s="680"/>
      <c r="AD386" s="680"/>
      <c r="AE386" s="680"/>
      <c r="AF386" s="680"/>
      <c r="AG386" s="680"/>
      <c r="AH386" s="680"/>
      <c r="AI386" s="680"/>
      <c r="AJ386" s="680"/>
      <c r="AK386" s="680"/>
      <c r="AL386" s="680"/>
      <c r="AM386" s="680"/>
      <c r="AN386" s="680"/>
      <c r="AO386" s="680"/>
      <c r="AP386" s="680"/>
      <c r="AQ386" s="680"/>
      <c r="AR386" s="680"/>
      <c r="AS386" s="680"/>
      <c r="AT386" s="680"/>
      <c r="AU386" s="680"/>
      <c r="AV386" s="680"/>
      <c r="AW386" s="680"/>
      <c r="AX386" s="680"/>
      <c r="AY386" s="680"/>
      <c r="AZ386" s="680"/>
      <c r="BA386" s="680"/>
      <c r="BB386" s="680"/>
      <c r="BC386" s="680"/>
      <c r="BD386" s="680"/>
      <c r="BE386" s="680"/>
      <c r="BF386" s="680"/>
      <c r="BG386" s="680"/>
      <c r="BH386" s="680"/>
      <c r="BI386" s="680"/>
      <c r="BJ386" s="680"/>
      <c r="BK386" s="674"/>
      <c r="BL386" s="674"/>
      <c r="BM386" s="674"/>
      <c r="BN386" s="680"/>
      <c r="BO386" s="680"/>
      <c r="BP386" s="680"/>
      <c r="BQ386" s="680"/>
      <c r="BR386" s="680"/>
      <c r="BS386" s="680"/>
      <c r="BT386" s="680"/>
      <c r="BU386" s="680"/>
      <c r="BV386" s="680"/>
      <c r="BW386" s="680"/>
    </row>
    <row r="387" spans="1:75" ht="13.5" customHeight="1">
      <c r="A387" s="696"/>
      <c r="B387" s="17" t="s">
        <v>73</v>
      </c>
      <c r="C387" s="708"/>
      <c r="D387" s="707"/>
      <c r="E387" s="716"/>
      <c r="F387" s="707"/>
      <c r="G387" s="716"/>
      <c r="H387" s="707"/>
      <c r="I387" s="716"/>
      <c r="J387" s="707"/>
      <c r="K387" s="689"/>
      <c r="L387" s="717"/>
      <c r="M387" s="708"/>
      <c r="N387" s="707"/>
      <c r="O387" s="689"/>
      <c r="P387" s="707"/>
      <c r="Q387" s="689"/>
      <c r="R387" s="707"/>
      <c r="S387" s="689"/>
      <c r="T387" s="707"/>
      <c r="Z387" s="696"/>
      <c r="AA387" s="681"/>
      <c r="AB387" s="681"/>
      <c r="AC387" s="681"/>
      <c r="AD387" s="681"/>
      <c r="AE387" s="681"/>
      <c r="AF387" s="681"/>
      <c r="AG387" s="681"/>
      <c r="AH387" s="681"/>
      <c r="AI387" s="681"/>
      <c r="AJ387" s="681"/>
      <c r="AK387" s="681"/>
      <c r="AL387" s="681"/>
      <c r="AM387" s="681"/>
      <c r="AN387" s="681"/>
      <c r="AO387" s="681"/>
      <c r="AP387" s="681"/>
      <c r="AQ387" s="681"/>
      <c r="AR387" s="681"/>
      <c r="AS387" s="681"/>
      <c r="AT387" s="681"/>
      <c r="AU387" s="681"/>
      <c r="AV387" s="681"/>
      <c r="AW387" s="681"/>
      <c r="AX387" s="681"/>
      <c r="AY387" s="681"/>
      <c r="AZ387" s="681"/>
      <c r="BA387" s="681"/>
      <c r="BB387" s="681"/>
      <c r="BC387" s="681"/>
      <c r="BD387" s="681"/>
      <c r="BE387" s="681"/>
      <c r="BF387" s="681"/>
      <c r="BG387" s="681"/>
      <c r="BH387" s="681"/>
      <c r="BI387" s="681"/>
      <c r="BJ387" s="681"/>
      <c r="BK387" s="675"/>
      <c r="BL387" s="675"/>
      <c r="BM387" s="675"/>
      <c r="BN387" s="681"/>
      <c r="BO387" s="681"/>
      <c r="BP387" s="681"/>
      <c r="BQ387" s="681"/>
      <c r="BR387" s="681"/>
      <c r="BS387" s="681"/>
      <c r="BT387" s="681"/>
      <c r="BU387" s="681"/>
      <c r="BV387" s="681"/>
      <c r="BW387" s="681"/>
    </row>
    <row r="388" spans="1:75" ht="13.5" customHeight="1">
      <c r="A388" s="696"/>
      <c r="B388" s="17" t="s">
        <v>60</v>
      </c>
      <c r="C388" s="708"/>
      <c r="D388" s="707"/>
      <c r="E388" s="716"/>
      <c r="F388" s="707"/>
      <c r="G388" s="716"/>
      <c r="H388" s="707"/>
      <c r="I388" s="716"/>
      <c r="J388" s="707"/>
      <c r="K388" s="689"/>
      <c r="L388" s="717"/>
      <c r="M388" s="708"/>
      <c r="N388" s="707"/>
      <c r="O388" s="689"/>
      <c r="P388" s="707"/>
      <c r="Q388" s="689"/>
      <c r="R388" s="707"/>
      <c r="S388" s="689"/>
      <c r="T388" s="707"/>
      <c r="Z388" s="696"/>
      <c r="AA388" s="681"/>
      <c r="AB388" s="681"/>
      <c r="AC388" s="681"/>
      <c r="AD388" s="681"/>
      <c r="AE388" s="681"/>
      <c r="AF388" s="681"/>
      <c r="AG388" s="681"/>
      <c r="AH388" s="681"/>
      <c r="AI388" s="681"/>
      <c r="AJ388" s="681"/>
      <c r="AK388" s="681"/>
      <c r="AL388" s="681"/>
      <c r="AM388" s="681"/>
      <c r="AN388" s="681"/>
      <c r="AO388" s="681"/>
      <c r="AP388" s="681"/>
      <c r="AQ388" s="681"/>
      <c r="AR388" s="681"/>
      <c r="AS388" s="681"/>
      <c r="AT388" s="681"/>
      <c r="AU388" s="681"/>
      <c r="AV388" s="681"/>
      <c r="AW388" s="681"/>
      <c r="AX388" s="681"/>
      <c r="AY388" s="681"/>
      <c r="AZ388" s="681"/>
      <c r="BA388" s="681"/>
      <c r="BB388" s="681"/>
      <c r="BC388" s="681"/>
      <c r="BD388" s="681"/>
      <c r="BE388" s="681"/>
      <c r="BF388" s="681"/>
      <c r="BG388" s="681"/>
      <c r="BH388" s="681"/>
      <c r="BI388" s="681"/>
      <c r="BJ388" s="681"/>
      <c r="BK388" s="675"/>
      <c r="BL388" s="675"/>
      <c r="BM388" s="675"/>
      <c r="BN388" s="681"/>
      <c r="BO388" s="681"/>
      <c r="BP388" s="681"/>
      <c r="BQ388" s="681"/>
      <c r="BR388" s="681"/>
      <c r="BS388" s="681"/>
      <c r="BT388" s="681"/>
      <c r="BU388" s="681"/>
      <c r="BV388" s="681"/>
      <c r="BW388" s="681"/>
    </row>
    <row r="389" spans="1:75" ht="13.5" customHeight="1">
      <c r="A389" s="697"/>
      <c r="B389" s="18" t="s">
        <v>62</v>
      </c>
      <c r="C389" s="714"/>
      <c r="D389" s="711"/>
      <c r="E389" s="715"/>
      <c r="F389" s="711"/>
      <c r="G389" s="715"/>
      <c r="H389" s="711"/>
      <c r="I389" s="715"/>
      <c r="J389" s="711"/>
      <c r="K389" s="710"/>
      <c r="L389" s="710"/>
      <c r="M389" s="714"/>
      <c r="N389" s="711"/>
      <c r="O389" s="710"/>
      <c r="P389" s="711"/>
      <c r="Q389" s="710"/>
      <c r="R389" s="711"/>
      <c r="S389" s="710"/>
      <c r="T389" s="711"/>
      <c r="Z389" s="697"/>
      <c r="AA389" s="682"/>
      <c r="AB389" s="682"/>
      <c r="AC389" s="682"/>
      <c r="AD389" s="682"/>
      <c r="AE389" s="682"/>
      <c r="AF389" s="682"/>
      <c r="AG389" s="682"/>
      <c r="AH389" s="682"/>
      <c r="AI389" s="682"/>
      <c r="AJ389" s="682"/>
      <c r="AK389" s="682"/>
      <c r="AL389" s="682"/>
      <c r="AM389" s="682"/>
      <c r="AN389" s="682"/>
      <c r="AO389" s="682"/>
      <c r="AP389" s="682"/>
      <c r="AQ389" s="682"/>
      <c r="AR389" s="682"/>
      <c r="AS389" s="682"/>
      <c r="AT389" s="682"/>
      <c r="AU389" s="682"/>
      <c r="AV389" s="682"/>
      <c r="AW389" s="682"/>
      <c r="AX389" s="682"/>
      <c r="AY389" s="682"/>
      <c r="AZ389" s="682"/>
      <c r="BA389" s="682"/>
      <c r="BB389" s="682"/>
      <c r="BC389" s="682"/>
      <c r="BD389" s="682"/>
      <c r="BE389" s="682"/>
      <c r="BF389" s="682"/>
      <c r="BG389" s="682"/>
      <c r="BH389" s="682"/>
      <c r="BI389" s="682"/>
      <c r="BJ389" s="682"/>
      <c r="BK389" s="676"/>
      <c r="BL389" s="676"/>
      <c r="BM389" s="676"/>
      <c r="BN389" s="682"/>
      <c r="BO389" s="682"/>
      <c r="BP389" s="682"/>
      <c r="BQ389" s="682"/>
      <c r="BR389" s="682"/>
      <c r="BS389" s="682"/>
      <c r="BT389" s="682"/>
      <c r="BU389" s="682"/>
      <c r="BV389" s="682"/>
      <c r="BW389" s="682"/>
    </row>
    <row r="390" spans="1:75" ht="13.5" customHeight="1">
      <c r="A390" s="696" t="s">
        <v>74</v>
      </c>
      <c r="B390" s="15" t="s">
        <v>55</v>
      </c>
      <c r="C390" s="692" t="str">
        <f>VLOOKUP($C377,'2025年度(1年後期)'!$B$5:$N$207,COLUMN('2025年度(1年後期)'!$G$5),0)&amp;""</f>
        <v/>
      </c>
      <c r="D390" s="693"/>
      <c r="E390" s="698" t="str">
        <f>VLOOKUP($C377,'2025年度(2年後期)'!$B$5:$N$207,COLUMN('2025年度(2年後期)'!$G$5),0)&amp;""</f>
        <v/>
      </c>
      <c r="F390" s="693"/>
      <c r="G390" s="698" t="str">
        <f>VLOOKUP($C377,'2025年度(3年後期)'!$B$5:$N$207,COLUMN('2025年度(3年後期)'!$G$5),0)&amp;""</f>
        <v/>
      </c>
      <c r="H390" s="693"/>
      <c r="I390" s="698" t="str">
        <f>VLOOKUP($C377,'2025年度(4年後期)'!$B$5:$N$206,COLUMN('2025年度(4年後期)'!$G$5),0)&amp;""</f>
        <v/>
      </c>
      <c r="J390" s="693"/>
      <c r="K390" s="694" t="str">
        <f>VLOOKUP($C377,'2025年度(助産後期)'!$B$5:$N$207,COLUMN('2025年度(助産後期)'!$G$5),0)&amp;""</f>
        <v/>
      </c>
      <c r="L390" s="694"/>
      <c r="M390" s="692" t="str">
        <f>VLOOKUP($C377,'2025年度(M1後期)'!$B$5:$N$207,COLUMN('2025年度(M1後期)'!$G$5),0)&amp;""</f>
        <v/>
      </c>
      <c r="N390" s="693"/>
      <c r="O390" s="694" t="str">
        <f>VLOOKUP($C377,'2025年度(M2後期)'!$B$5:$N$207,COLUMN('2025年度(M2後期)'!$G$5),0)&amp;""</f>
        <v/>
      </c>
      <c r="P390" s="693"/>
      <c r="Q390" s="694" t="str">
        <f>VLOOKUP($C377,'2025年度(D1後期)'!$B$5:$N$207,COLUMN('2025年度(D1後期)'!$G$5),0)&amp;""</f>
        <v/>
      </c>
      <c r="R390" s="693"/>
      <c r="S390" s="694" t="str">
        <f>VLOOKUP($C377,'2025年度(D23後期)'!$B$5:$N$207,COLUMN('2025年度(D23後期)'!$G$5),0)&amp;""</f>
        <v/>
      </c>
      <c r="T390" s="693"/>
      <c r="Z390" s="696" t="str">
        <f>A390</f>
        <v>３時限（13：30～15：00）</v>
      </c>
      <c r="AA390" s="680"/>
      <c r="AB390" s="680"/>
      <c r="AC390" s="680"/>
      <c r="AD390" s="680"/>
      <c r="AE390" s="680"/>
      <c r="AF390" s="680"/>
      <c r="AG390" s="680"/>
      <c r="AH390" s="680"/>
      <c r="AI390" s="680"/>
      <c r="AJ390" s="680"/>
      <c r="AK390" s="680"/>
      <c r="AL390" s="680"/>
      <c r="AM390" s="680"/>
      <c r="AN390" s="680"/>
      <c r="AO390" s="680"/>
      <c r="AP390" s="680"/>
      <c r="AQ390" s="680"/>
      <c r="AR390" s="680"/>
      <c r="AS390" s="680"/>
      <c r="AT390" s="680"/>
      <c r="AU390" s="680"/>
      <c r="AV390" s="680"/>
      <c r="AW390" s="680"/>
      <c r="AX390" s="680"/>
      <c r="AY390" s="680"/>
      <c r="AZ390" s="680"/>
      <c r="BA390" s="680"/>
      <c r="BB390" s="680"/>
      <c r="BC390" s="680"/>
      <c r="BD390" s="680"/>
      <c r="BE390" s="680"/>
      <c r="BF390" s="680"/>
      <c r="BG390" s="680"/>
      <c r="BH390" s="680"/>
      <c r="BI390" s="680"/>
      <c r="BJ390" s="680"/>
      <c r="BK390" s="674"/>
      <c r="BL390" s="674"/>
      <c r="BM390" s="674"/>
      <c r="BN390" s="680"/>
      <c r="BO390" s="680"/>
      <c r="BP390" s="680"/>
      <c r="BQ390" s="680"/>
      <c r="BR390" s="680"/>
      <c r="BS390" s="680"/>
      <c r="BT390" s="680"/>
      <c r="BU390" s="680"/>
      <c r="BV390" s="680"/>
      <c r="BW390" s="680"/>
    </row>
    <row r="391" spans="1:75" ht="13.5" customHeight="1">
      <c r="A391" s="696"/>
      <c r="B391" s="15" t="s">
        <v>58</v>
      </c>
      <c r="C391" s="688" t="str">
        <f>IFERROR(VLOOKUP(C390,科目・教員!$A$2:$B$349,2,0),"")</f>
        <v/>
      </c>
      <c r="D391" s="689"/>
      <c r="E391" s="690" t="str">
        <f>IFERROR(VLOOKUP(E390,科目・教員!$A$2:$B$349,2,0),"")</f>
        <v/>
      </c>
      <c r="F391" s="689"/>
      <c r="G391" s="690" t="str">
        <f>IFERROR(VLOOKUP(G390,科目・教員!$A$2:$B$349,2,0),"")</f>
        <v/>
      </c>
      <c r="H391" s="689"/>
      <c r="I391" s="690" t="str">
        <f>IFERROR(VLOOKUP(I390,科目・教員!$A$2:$B$349,2,0),"")</f>
        <v/>
      </c>
      <c r="J391" s="689"/>
      <c r="K391" s="691" t="str">
        <f>IFERROR(VLOOKUP(K390,科目・教員!$A$2:$B$349,2,0),"")</f>
        <v/>
      </c>
      <c r="L391" s="691"/>
      <c r="M391" s="688" t="str">
        <f>IFERROR(VLOOKUP(M390,科目・教員!$A$2:$B$349,2,0),"")</f>
        <v/>
      </c>
      <c r="N391" s="689"/>
      <c r="O391" s="691" t="str">
        <f>IFERROR(VLOOKUP(O390,科目・教員!$A$2:$B$349,2,0),"")</f>
        <v/>
      </c>
      <c r="P391" s="689"/>
      <c r="Q391" s="691" t="str">
        <f>IFERROR(VLOOKUP(Q390,科目・教員!$A$2:$B$349,2,0),"")</f>
        <v/>
      </c>
      <c r="R391" s="689"/>
      <c r="S391" s="691" t="str">
        <f>IFERROR(VLOOKUP(S390,科目・教員!$A$2:$B$349,2,0),"")</f>
        <v/>
      </c>
      <c r="T391" s="689"/>
      <c r="Z391" s="696"/>
      <c r="AA391" s="681"/>
      <c r="AB391" s="681"/>
      <c r="AC391" s="681"/>
      <c r="AD391" s="681"/>
      <c r="AE391" s="681"/>
      <c r="AF391" s="681"/>
      <c r="AG391" s="681"/>
      <c r="AH391" s="681"/>
      <c r="AI391" s="681"/>
      <c r="AJ391" s="681"/>
      <c r="AK391" s="681"/>
      <c r="AL391" s="681"/>
      <c r="AM391" s="681"/>
      <c r="AN391" s="681"/>
      <c r="AO391" s="681"/>
      <c r="AP391" s="681"/>
      <c r="AQ391" s="681"/>
      <c r="AR391" s="681"/>
      <c r="AS391" s="681"/>
      <c r="AT391" s="681"/>
      <c r="AU391" s="681"/>
      <c r="AV391" s="681"/>
      <c r="AW391" s="681"/>
      <c r="AX391" s="681"/>
      <c r="AY391" s="681"/>
      <c r="AZ391" s="681"/>
      <c r="BA391" s="681"/>
      <c r="BB391" s="681"/>
      <c r="BC391" s="681"/>
      <c r="BD391" s="681"/>
      <c r="BE391" s="681"/>
      <c r="BF391" s="681"/>
      <c r="BG391" s="681"/>
      <c r="BH391" s="681"/>
      <c r="BI391" s="681"/>
      <c r="BJ391" s="681"/>
      <c r="BK391" s="675"/>
      <c r="BL391" s="675"/>
      <c r="BM391" s="675"/>
      <c r="BN391" s="681"/>
      <c r="BO391" s="681"/>
      <c r="BP391" s="681"/>
      <c r="BQ391" s="681"/>
      <c r="BR391" s="681"/>
      <c r="BS391" s="681"/>
      <c r="BT391" s="681"/>
      <c r="BU391" s="681"/>
      <c r="BV391" s="681"/>
      <c r="BW391" s="681"/>
    </row>
    <row r="392" spans="1:75" ht="13.5" customHeight="1">
      <c r="A392" s="696"/>
      <c r="B392" s="15" t="s">
        <v>60</v>
      </c>
      <c r="C392" s="688" t="str">
        <f>VLOOKUP($C377,'2025年度(1年後期)'!$B$5:$N$207,COLUMN('2025年度(1年後期)'!$G$5)+1,0)&amp;""</f>
        <v/>
      </c>
      <c r="D392" s="689"/>
      <c r="E392" s="690" t="str">
        <f>VLOOKUP($C377,'2025年度(2年後期)'!$B$5:$N$207,COLUMN('2025年度(2年後期)'!$G$5)+1,0)&amp;""</f>
        <v/>
      </c>
      <c r="F392" s="689"/>
      <c r="G392" s="690" t="str">
        <f>VLOOKUP($C377,'2025年度(3年後期)'!$B$5:$N$207,COLUMN('2025年度(3年後期)'!$G$5)+1,0)&amp;""</f>
        <v/>
      </c>
      <c r="H392" s="689"/>
      <c r="I392" s="690" t="str">
        <f>VLOOKUP($C377,'2025年度(4年後期)'!$B$5:$N$206,COLUMN('2025年度(4年後期)'!$G$5)+1,0)&amp;""</f>
        <v/>
      </c>
      <c r="J392" s="689"/>
      <c r="K392" s="691" t="str">
        <f>VLOOKUP($C377,'2025年度(助産後期)'!$B$5:$N$207,COLUMN('2025年度(助産後期)'!$G$5)+1,0)&amp;""</f>
        <v/>
      </c>
      <c r="L392" s="691"/>
      <c r="M392" s="688" t="str">
        <f>VLOOKUP($C377,'2025年度(M1後期)'!$B$5:$N$207,COLUMN('2025年度(M1後期)'!$G$5)+1,0)&amp;""</f>
        <v/>
      </c>
      <c r="N392" s="689"/>
      <c r="O392" s="691" t="str">
        <f>VLOOKUP($C377,'2025年度(M2後期)'!$B$5:$N$207,COLUMN('2025年度(M2後期)'!$G$5)+1,0)&amp;""</f>
        <v/>
      </c>
      <c r="P392" s="689"/>
      <c r="Q392" s="691" t="str">
        <f>VLOOKUP($C377,'2025年度(D1後期)'!$B$5:$N$207,COLUMN('2025年度(D1後期)'!$G$5)+1,0)&amp;""</f>
        <v/>
      </c>
      <c r="R392" s="689"/>
      <c r="S392" s="691" t="str">
        <f>VLOOKUP($C377,'2025年度(D23後期)'!$B$5:$N$207,COLUMN('2025年度(D23後期)'!$G$5)+1,0)&amp;""</f>
        <v/>
      </c>
      <c r="T392" s="689"/>
      <c r="Z392" s="696"/>
      <c r="AA392" s="681"/>
      <c r="AB392" s="681"/>
      <c r="AC392" s="681"/>
      <c r="AD392" s="681"/>
      <c r="AE392" s="681"/>
      <c r="AF392" s="681"/>
      <c r="AG392" s="681"/>
      <c r="AH392" s="681"/>
      <c r="AI392" s="681"/>
      <c r="AJ392" s="681"/>
      <c r="AK392" s="681"/>
      <c r="AL392" s="681"/>
      <c r="AM392" s="681"/>
      <c r="AN392" s="681"/>
      <c r="AO392" s="681"/>
      <c r="AP392" s="681"/>
      <c r="AQ392" s="681"/>
      <c r="AR392" s="681"/>
      <c r="AS392" s="681"/>
      <c r="AT392" s="681"/>
      <c r="AU392" s="681"/>
      <c r="AV392" s="681"/>
      <c r="AW392" s="681"/>
      <c r="AX392" s="681"/>
      <c r="AY392" s="681"/>
      <c r="AZ392" s="681"/>
      <c r="BA392" s="681"/>
      <c r="BB392" s="681"/>
      <c r="BC392" s="681"/>
      <c r="BD392" s="681"/>
      <c r="BE392" s="681"/>
      <c r="BF392" s="681"/>
      <c r="BG392" s="681"/>
      <c r="BH392" s="681"/>
      <c r="BI392" s="681"/>
      <c r="BJ392" s="681"/>
      <c r="BK392" s="675"/>
      <c r="BL392" s="675"/>
      <c r="BM392" s="675"/>
      <c r="BN392" s="681"/>
      <c r="BO392" s="681"/>
      <c r="BP392" s="681"/>
      <c r="BQ392" s="681"/>
      <c r="BR392" s="681"/>
      <c r="BS392" s="681"/>
      <c r="BT392" s="681"/>
      <c r="BU392" s="681"/>
      <c r="BV392" s="681"/>
      <c r="BW392" s="681"/>
    </row>
    <row r="393" spans="1:75" ht="13.5" customHeight="1">
      <c r="A393" s="712"/>
      <c r="B393" s="16" t="s">
        <v>62</v>
      </c>
      <c r="C393" s="687"/>
      <c r="D393" s="685"/>
      <c r="E393" s="684"/>
      <c r="F393" s="685"/>
      <c r="G393" s="684"/>
      <c r="H393" s="685"/>
      <c r="I393" s="684"/>
      <c r="J393" s="685"/>
      <c r="K393" s="686"/>
      <c r="L393" s="686"/>
      <c r="M393" s="687"/>
      <c r="N393" s="685"/>
      <c r="O393" s="686"/>
      <c r="P393" s="685"/>
      <c r="Q393" s="686"/>
      <c r="R393" s="685"/>
      <c r="S393" s="686"/>
      <c r="T393" s="685"/>
      <c r="Z393" s="697"/>
      <c r="AA393" s="682"/>
      <c r="AB393" s="682"/>
      <c r="AC393" s="682"/>
      <c r="AD393" s="682"/>
      <c r="AE393" s="682"/>
      <c r="AF393" s="682"/>
      <c r="AG393" s="682"/>
      <c r="AH393" s="682"/>
      <c r="AI393" s="682"/>
      <c r="AJ393" s="682"/>
      <c r="AK393" s="682"/>
      <c r="AL393" s="682"/>
      <c r="AM393" s="682"/>
      <c r="AN393" s="682"/>
      <c r="AO393" s="682"/>
      <c r="AP393" s="682"/>
      <c r="AQ393" s="682"/>
      <c r="AR393" s="682"/>
      <c r="AS393" s="682"/>
      <c r="AT393" s="682"/>
      <c r="AU393" s="682"/>
      <c r="AV393" s="682"/>
      <c r="AW393" s="682"/>
      <c r="AX393" s="682"/>
      <c r="AY393" s="682"/>
      <c r="AZ393" s="682"/>
      <c r="BA393" s="682"/>
      <c r="BB393" s="682"/>
      <c r="BC393" s="682"/>
      <c r="BD393" s="682"/>
      <c r="BE393" s="682"/>
      <c r="BF393" s="682"/>
      <c r="BG393" s="682"/>
      <c r="BH393" s="682"/>
      <c r="BI393" s="682"/>
      <c r="BJ393" s="682"/>
      <c r="BK393" s="676"/>
      <c r="BL393" s="676"/>
      <c r="BM393" s="676"/>
      <c r="BN393" s="682"/>
      <c r="BO393" s="682"/>
      <c r="BP393" s="682"/>
      <c r="BQ393" s="682"/>
      <c r="BR393" s="682"/>
      <c r="BS393" s="682"/>
      <c r="BT393" s="682"/>
      <c r="BU393" s="682"/>
      <c r="BV393" s="682"/>
      <c r="BW393" s="682"/>
    </row>
    <row r="394" spans="1:75" ht="13.5" customHeight="1">
      <c r="A394" s="696" t="s">
        <v>80</v>
      </c>
      <c r="B394" s="15" t="s">
        <v>55</v>
      </c>
      <c r="C394" s="692" t="str">
        <f>VLOOKUP($C377,'2025年度(1年後期)'!$B$5:$N$207,COLUMN('2025年度(1年後期)'!$I$5),0)&amp;""</f>
        <v/>
      </c>
      <c r="D394" s="693"/>
      <c r="E394" s="698" t="str">
        <f>VLOOKUP($C377,'2025年度(2年後期)'!$B$5:$N$207,COLUMN('2025年度(2年後期)'!$I$5),0)&amp;""</f>
        <v/>
      </c>
      <c r="F394" s="693"/>
      <c r="G394" s="698" t="str">
        <f>VLOOKUP($C377,'2025年度(3年後期)'!$B$5:$N$207,COLUMN('2025年度(3年後期)'!$I$5),0)&amp;""</f>
        <v/>
      </c>
      <c r="H394" s="693"/>
      <c r="I394" s="698" t="str">
        <f>VLOOKUP($C377,'2025年度(4年後期)'!$B$5:$N$206,COLUMN('2025年度(4年後期)'!$I$5),0)&amp;""</f>
        <v/>
      </c>
      <c r="J394" s="693"/>
      <c r="K394" s="694" t="str">
        <f>VLOOKUP($C377,'2025年度(助産後期)'!$B$5:$N$207,COLUMN('2025年度(助産後期)'!$I$5),0)&amp;""</f>
        <v/>
      </c>
      <c r="L394" s="694"/>
      <c r="M394" s="692" t="str">
        <f>VLOOKUP($C377,'2025年度(M1後期)'!$B$5:$N$207,COLUMN('2025年度(M1後期)'!$I$5),0)&amp;""</f>
        <v/>
      </c>
      <c r="N394" s="693"/>
      <c r="O394" s="694" t="str">
        <f>VLOOKUP($C377,'2025年度(M2後期)'!$B$5:$N$207,COLUMN('2025年度(M2後期)'!$I$5),0)&amp;""</f>
        <v/>
      </c>
      <c r="P394" s="693"/>
      <c r="Q394" s="694" t="str">
        <f>VLOOKUP($C377,'2025年度(D1後期)'!$B$5:$N$207,COLUMN('2025年度(D1後期)'!$I$5),0)&amp;""</f>
        <v/>
      </c>
      <c r="R394" s="693"/>
      <c r="S394" s="694" t="str">
        <f>VLOOKUP($C377,'2025年度(D23後期)'!$B$5:$N$207,COLUMN('2025年度(D23後期)'!$I$5),0)&amp;""</f>
        <v/>
      </c>
      <c r="T394" s="693"/>
      <c r="Z394" s="696" t="str">
        <f>A394</f>
        <v>４時限（15：10～16：40）</v>
      </c>
      <c r="AA394" s="680"/>
      <c r="AB394" s="680"/>
      <c r="AC394" s="680"/>
      <c r="AD394" s="680"/>
      <c r="AE394" s="680"/>
      <c r="AF394" s="680"/>
      <c r="AG394" s="680"/>
      <c r="AH394" s="680"/>
      <c r="AI394" s="680"/>
      <c r="AJ394" s="680"/>
      <c r="AK394" s="680"/>
      <c r="AL394" s="680"/>
      <c r="AM394" s="680"/>
      <c r="AN394" s="680"/>
      <c r="AO394" s="680"/>
      <c r="AP394" s="680"/>
      <c r="AQ394" s="680"/>
      <c r="AR394" s="680"/>
      <c r="AS394" s="680"/>
      <c r="AT394" s="680"/>
      <c r="AU394" s="680"/>
      <c r="AV394" s="680"/>
      <c r="AW394" s="680"/>
      <c r="AX394" s="680"/>
      <c r="AY394" s="680"/>
      <c r="AZ394" s="680"/>
      <c r="BA394" s="680"/>
      <c r="BB394" s="680"/>
      <c r="BC394" s="680"/>
      <c r="BD394" s="680"/>
      <c r="BE394" s="680"/>
      <c r="BF394" s="680"/>
      <c r="BG394" s="680"/>
      <c r="BH394" s="680"/>
      <c r="BI394" s="680"/>
      <c r="BJ394" s="680"/>
      <c r="BK394" s="674"/>
      <c r="BL394" s="674"/>
      <c r="BM394" s="674"/>
      <c r="BN394" s="680"/>
      <c r="BO394" s="680"/>
      <c r="BP394" s="680"/>
      <c r="BQ394" s="680"/>
      <c r="BR394" s="680"/>
      <c r="BS394" s="680"/>
      <c r="BT394" s="680"/>
      <c r="BU394" s="680"/>
      <c r="BV394" s="680"/>
      <c r="BW394" s="680"/>
    </row>
    <row r="395" spans="1:75" ht="13.5" customHeight="1">
      <c r="A395" s="696"/>
      <c r="B395" s="15" t="s">
        <v>58</v>
      </c>
      <c r="C395" s="688" t="str">
        <f>IFERROR(VLOOKUP(C394,科目・教員!$A$2:$B$349,2,0),"")</f>
        <v/>
      </c>
      <c r="D395" s="689"/>
      <c r="E395" s="690" t="str">
        <f>IFERROR(VLOOKUP(E394,科目・教員!$A$2:$B$349,2,0),"")</f>
        <v/>
      </c>
      <c r="F395" s="689"/>
      <c r="G395" s="690" t="str">
        <f>IFERROR(VLOOKUP(G394,科目・教員!$A$2:$B$349,2,0),"")</f>
        <v/>
      </c>
      <c r="H395" s="689"/>
      <c r="I395" s="690" t="str">
        <f>IFERROR(VLOOKUP(I394,科目・教員!$A$2:$B$349,2,0),"")</f>
        <v/>
      </c>
      <c r="J395" s="689"/>
      <c r="K395" s="691" t="str">
        <f>IFERROR(VLOOKUP(K394,科目・教員!$A$2:$B$349,2,0),"")</f>
        <v/>
      </c>
      <c r="L395" s="691"/>
      <c r="M395" s="688" t="str">
        <f>IFERROR(VLOOKUP(M394,科目・教員!$A$2:$B$349,2,0),"")</f>
        <v/>
      </c>
      <c r="N395" s="689"/>
      <c r="O395" s="691" t="str">
        <f>IFERROR(VLOOKUP(O394,科目・教員!$A$2:$B$349,2,0),"")</f>
        <v/>
      </c>
      <c r="P395" s="689"/>
      <c r="Q395" s="691" t="str">
        <f>IFERROR(VLOOKUP(Q394,科目・教員!$A$2:$B$349,2,0),"")</f>
        <v/>
      </c>
      <c r="R395" s="689"/>
      <c r="S395" s="691" t="str">
        <f>IFERROR(VLOOKUP(S394,科目・教員!$A$2:$B$349,2,0),"")</f>
        <v/>
      </c>
      <c r="T395" s="689"/>
      <c r="Z395" s="696"/>
      <c r="AA395" s="681"/>
      <c r="AB395" s="681"/>
      <c r="AC395" s="681"/>
      <c r="AD395" s="681"/>
      <c r="AE395" s="681"/>
      <c r="AF395" s="681"/>
      <c r="AG395" s="681"/>
      <c r="AH395" s="681"/>
      <c r="AI395" s="681"/>
      <c r="AJ395" s="681"/>
      <c r="AK395" s="681"/>
      <c r="AL395" s="681"/>
      <c r="AM395" s="681"/>
      <c r="AN395" s="681"/>
      <c r="AO395" s="681"/>
      <c r="AP395" s="681"/>
      <c r="AQ395" s="681"/>
      <c r="AR395" s="681"/>
      <c r="AS395" s="681"/>
      <c r="AT395" s="681"/>
      <c r="AU395" s="681"/>
      <c r="AV395" s="681"/>
      <c r="AW395" s="681"/>
      <c r="AX395" s="681"/>
      <c r="AY395" s="681"/>
      <c r="AZ395" s="681"/>
      <c r="BA395" s="681"/>
      <c r="BB395" s="681"/>
      <c r="BC395" s="681"/>
      <c r="BD395" s="681"/>
      <c r="BE395" s="681"/>
      <c r="BF395" s="681"/>
      <c r="BG395" s="681"/>
      <c r="BH395" s="681"/>
      <c r="BI395" s="681"/>
      <c r="BJ395" s="681"/>
      <c r="BK395" s="675"/>
      <c r="BL395" s="675"/>
      <c r="BM395" s="675"/>
      <c r="BN395" s="681"/>
      <c r="BO395" s="681"/>
      <c r="BP395" s="681"/>
      <c r="BQ395" s="681"/>
      <c r="BR395" s="681"/>
      <c r="BS395" s="681"/>
      <c r="BT395" s="681"/>
      <c r="BU395" s="681"/>
      <c r="BV395" s="681"/>
      <c r="BW395" s="681"/>
    </row>
    <row r="396" spans="1:75" ht="13.5" customHeight="1">
      <c r="A396" s="696"/>
      <c r="B396" s="15" t="s">
        <v>60</v>
      </c>
      <c r="C396" s="688" t="str">
        <f>VLOOKUP($C377,'2025年度(1年後期)'!$B$5:$N$207,COLUMN('2025年度(1年後期)'!$I$5)+1,0)&amp;""</f>
        <v/>
      </c>
      <c r="D396" s="689"/>
      <c r="E396" s="690" t="str">
        <f>VLOOKUP($C377,'2025年度(2年後期)'!$B$5:$N$207,COLUMN('2025年度(2年後期)'!$I$5)+1,0)&amp;""</f>
        <v/>
      </c>
      <c r="F396" s="689"/>
      <c r="G396" s="690" t="str">
        <f>VLOOKUP($C377,'2025年度(3年後期)'!$B$5:$N$207,COLUMN('2025年度(3年後期)'!$I$5)+1,0)&amp;""</f>
        <v/>
      </c>
      <c r="H396" s="689"/>
      <c r="I396" s="690" t="str">
        <f>VLOOKUP($C377,'2025年度(4年後期)'!$B$5:$N$206,COLUMN('2025年度(4年後期)'!$I$5)+1,0)&amp;""</f>
        <v/>
      </c>
      <c r="J396" s="689"/>
      <c r="K396" s="691" t="str">
        <f>VLOOKUP($C377,'2025年度(助産後期)'!$B$5:$N$207,COLUMN('2025年度(助産後期)'!$I$5)+1,0)&amp;""</f>
        <v/>
      </c>
      <c r="L396" s="691"/>
      <c r="M396" s="688" t="str">
        <f>VLOOKUP($C377,'2025年度(M1後期)'!$B$5:$N$207,COLUMN('2025年度(M1後期)'!$I$5)+1,0)&amp;""</f>
        <v/>
      </c>
      <c r="N396" s="689"/>
      <c r="O396" s="691" t="str">
        <f>VLOOKUP($C377,'2025年度(M2後期)'!$B$5:$N$207,COLUMN('2025年度(M2後期)'!$I$5)+1,0)&amp;""</f>
        <v/>
      </c>
      <c r="P396" s="689"/>
      <c r="Q396" s="691" t="str">
        <f>VLOOKUP($C377,'2025年度(D1後期)'!$B$5:$N$207,COLUMN('2025年度(D1後期)'!$I$5)+1,0)&amp;""</f>
        <v/>
      </c>
      <c r="R396" s="689"/>
      <c r="S396" s="691" t="str">
        <f>VLOOKUP($C377,'2025年度(D23後期)'!$B$5:$N$207,COLUMN('2025年度(D23後期)'!$I$5)+1,0)&amp;""</f>
        <v/>
      </c>
      <c r="T396" s="689"/>
      <c r="Z396" s="696"/>
      <c r="AA396" s="681"/>
      <c r="AB396" s="681"/>
      <c r="AC396" s="681"/>
      <c r="AD396" s="681"/>
      <c r="AE396" s="681"/>
      <c r="AF396" s="681"/>
      <c r="AG396" s="681"/>
      <c r="AH396" s="681"/>
      <c r="AI396" s="681"/>
      <c r="AJ396" s="681"/>
      <c r="AK396" s="681"/>
      <c r="AL396" s="681"/>
      <c r="AM396" s="681"/>
      <c r="AN396" s="681"/>
      <c r="AO396" s="681"/>
      <c r="AP396" s="681"/>
      <c r="AQ396" s="681"/>
      <c r="AR396" s="681"/>
      <c r="AS396" s="681"/>
      <c r="AT396" s="681"/>
      <c r="AU396" s="681"/>
      <c r="AV396" s="681"/>
      <c r="AW396" s="681"/>
      <c r="AX396" s="681"/>
      <c r="AY396" s="681"/>
      <c r="AZ396" s="681"/>
      <c r="BA396" s="681"/>
      <c r="BB396" s="681"/>
      <c r="BC396" s="681"/>
      <c r="BD396" s="681"/>
      <c r="BE396" s="681"/>
      <c r="BF396" s="681"/>
      <c r="BG396" s="681"/>
      <c r="BH396" s="681"/>
      <c r="BI396" s="681"/>
      <c r="BJ396" s="681"/>
      <c r="BK396" s="675"/>
      <c r="BL396" s="675"/>
      <c r="BM396" s="675"/>
      <c r="BN396" s="681"/>
      <c r="BO396" s="681"/>
      <c r="BP396" s="681"/>
      <c r="BQ396" s="681"/>
      <c r="BR396" s="681"/>
      <c r="BS396" s="681"/>
      <c r="BT396" s="681"/>
      <c r="BU396" s="681"/>
      <c r="BV396" s="681"/>
      <c r="BW396" s="681"/>
    </row>
    <row r="397" spans="1:75" ht="13.5" customHeight="1">
      <c r="A397" s="697"/>
      <c r="B397" s="16" t="s">
        <v>62</v>
      </c>
      <c r="C397" s="687"/>
      <c r="D397" s="685"/>
      <c r="E397" s="684"/>
      <c r="F397" s="685"/>
      <c r="G397" s="684"/>
      <c r="H397" s="685"/>
      <c r="I397" s="684"/>
      <c r="J397" s="685"/>
      <c r="K397" s="686"/>
      <c r="L397" s="686"/>
      <c r="M397" s="687"/>
      <c r="N397" s="685"/>
      <c r="O397" s="686"/>
      <c r="P397" s="685"/>
      <c r="Q397" s="686"/>
      <c r="R397" s="685"/>
      <c r="S397" s="686"/>
      <c r="T397" s="685"/>
      <c r="Z397" s="697"/>
      <c r="AA397" s="682"/>
      <c r="AB397" s="682"/>
      <c r="AC397" s="682"/>
      <c r="AD397" s="682"/>
      <c r="AE397" s="682"/>
      <c r="AF397" s="682"/>
      <c r="AG397" s="682"/>
      <c r="AH397" s="682"/>
      <c r="AI397" s="682"/>
      <c r="AJ397" s="682"/>
      <c r="AK397" s="682"/>
      <c r="AL397" s="682"/>
      <c r="AM397" s="682"/>
      <c r="AN397" s="682"/>
      <c r="AO397" s="682"/>
      <c r="AP397" s="682"/>
      <c r="AQ397" s="682"/>
      <c r="AR397" s="682"/>
      <c r="AS397" s="682"/>
      <c r="AT397" s="682"/>
      <c r="AU397" s="682"/>
      <c r="AV397" s="682"/>
      <c r="AW397" s="682"/>
      <c r="AX397" s="682"/>
      <c r="AY397" s="682"/>
      <c r="AZ397" s="682"/>
      <c r="BA397" s="682"/>
      <c r="BB397" s="682"/>
      <c r="BC397" s="682"/>
      <c r="BD397" s="682"/>
      <c r="BE397" s="682"/>
      <c r="BF397" s="682"/>
      <c r="BG397" s="682"/>
      <c r="BH397" s="682"/>
      <c r="BI397" s="682"/>
      <c r="BJ397" s="682"/>
      <c r="BK397" s="676"/>
      <c r="BL397" s="676"/>
      <c r="BM397" s="676"/>
      <c r="BN397" s="682"/>
      <c r="BO397" s="682"/>
      <c r="BP397" s="682"/>
      <c r="BQ397" s="682"/>
      <c r="BR397" s="682"/>
      <c r="BS397" s="682"/>
      <c r="BT397" s="682"/>
      <c r="BU397" s="682"/>
      <c r="BV397" s="682"/>
      <c r="BW397" s="682"/>
    </row>
    <row r="398" spans="1:75" ht="13.5" customHeight="1">
      <c r="A398" s="696" t="s">
        <v>87</v>
      </c>
      <c r="B398" s="15" t="s">
        <v>55</v>
      </c>
      <c r="C398" s="692" t="str">
        <f>VLOOKUP($C377,'2025年度(1年後期)'!$B$5:$N$207,COLUMN('2025年度(1年後期)'!$K$5),0)&amp;""</f>
        <v/>
      </c>
      <c r="D398" s="693"/>
      <c r="E398" s="698" t="str">
        <f>VLOOKUP($C377,'2025年度(2年後期)'!$B$5:$N$207,COLUMN('2025年度(2年後期)'!$K$5),0)&amp;""</f>
        <v/>
      </c>
      <c r="F398" s="693"/>
      <c r="G398" s="698" t="str">
        <f>VLOOKUP($C377,'2025年度(3年後期)'!$B$5:$N$207,COLUMN('2025年度(3年後期)'!$K$5),0)&amp;""</f>
        <v/>
      </c>
      <c r="H398" s="693"/>
      <c r="I398" s="698" t="str">
        <f>VLOOKUP($C377,'2025年度(4年後期)'!$B$5:$N$206,COLUMN('2025年度(4年後期)'!$K$5),0)&amp;""</f>
        <v/>
      </c>
      <c r="J398" s="693"/>
      <c r="K398" s="694" t="str">
        <f>VLOOKUP($C377,'2025年度(助産後期)'!$B$5:$N$207,COLUMN('2025年度(助産後期)'!$K$5),0)&amp;""</f>
        <v/>
      </c>
      <c r="L398" s="694"/>
      <c r="M398" s="692" t="str">
        <f>VLOOKUP($C377,'2025年度(M1後期)'!$B$5:$N$207,COLUMN('2025年度(M1後期)'!$K$5),0)&amp;""</f>
        <v/>
      </c>
      <c r="N398" s="693"/>
      <c r="O398" s="694" t="str">
        <f>VLOOKUP($C377,'2025年度(M2後期)'!$B$5:$N$207,COLUMN('2025年度(M2後期)'!$K$5),0)&amp;""</f>
        <v/>
      </c>
      <c r="P398" s="693"/>
      <c r="Q398" s="694" t="str">
        <f>VLOOKUP($C377,'2025年度(D1後期)'!$B$5:$N$207,COLUMN('2025年度(D1後期)'!$K$5),0)&amp;""</f>
        <v/>
      </c>
      <c r="R398" s="693"/>
      <c r="S398" s="694" t="str">
        <f>VLOOKUP($C377,'2025年度(D23後期)'!$B$5:$N$207,COLUMN('2025年度(D23後期)'!$K$5),0)&amp;""</f>
        <v/>
      </c>
      <c r="T398" s="693"/>
      <c r="Z398" s="696" t="str">
        <f>A398</f>
        <v>５時限（16：50～18：20）</v>
      </c>
      <c r="AA398" s="680"/>
      <c r="AB398" s="680"/>
      <c r="AC398" s="680"/>
      <c r="AD398" s="680"/>
      <c r="AE398" s="680"/>
      <c r="AF398" s="680"/>
      <c r="AG398" s="680"/>
      <c r="AH398" s="680"/>
      <c r="AI398" s="680"/>
      <c r="AJ398" s="680"/>
      <c r="AK398" s="680"/>
      <c r="AL398" s="680"/>
      <c r="AM398" s="680"/>
      <c r="AN398" s="680"/>
      <c r="AO398" s="680"/>
      <c r="AP398" s="680"/>
      <c r="AQ398" s="680"/>
      <c r="AR398" s="680"/>
      <c r="AS398" s="680"/>
      <c r="AT398" s="680"/>
      <c r="AU398" s="680"/>
      <c r="AV398" s="680"/>
      <c r="AW398" s="680"/>
      <c r="AX398" s="680"/>
      <c r="AY398" s="680"/>
      <c r="AZ398" s="680"/>
      <c r="BA398" s="680"/>
      <c r="BB398" s="680"/>
      <c r="BC398" s="680"/>
      <c r="BD398" s="680"/>
      <c r="BE398" s="680"/>
      <c r="BF398" s="680"/>
      <c r="BG398" s="680"/>
      <c r="BH398" s="680"/>
      <c r="BI398" s="680"/>
      <c r="BJ398" s="680"/>
      <c r="BK398" s="674"/>
      <c r="BL398" s="674"/>
      <c r="BM398" s="674"/>
      <c r="BN398" s="680"/>
      <c r="BO398" s="680"/>
      <c r="BP398" s="680"/>
      <c r="BQ398" s="680"/>
      <c r="BR398" s="680"/>
      <c r="BS398" s="680"/>
      <c r="BT398" s="680"/>
      <c r="BU398" s="680"/>
      <c r="BV398" s="680"/>
      <c r="BW398" s="680"/>
    </row>
    <row r="399" spans="1:75" ht="13.5" customHeight="1">
      <c r="A399" s="696"/>
      <c r="B399" s="15" t="s">
        <v>58</v>
      </c>
      <c r="C399" s="688" t="str">
        <f>IFERROR(VLOOKUP(C398,科目・教員!$A$2:$B$349,2,0),"")</f>
        <v/>
      </c>
      <c r="D399" s="689"/>
      <c r="E399" s="690" t="str">
        <f>IFERROR(VLOOKUP(E398,科目・教員!$A$2:$B$349,2,0),"")</f>
        <v/>
      </c>
      <c r="F399" s="689"/>
      <c r="G399" s="690" t="str">
        <f>IFERROR(VLOOKUP(G398,科目・教員!$A$2:$B$349,2,0),"")</f>
        <v/>
      </c>
      <c r="H399" s="689"/>
      <c r="I399" s="690" t="str">
        <f>IFERROR(VLOOKUP(I398,科目・教員!$A$2:$B$349,2,0),"")</f>
        <v/>
      </c>
      <c r="J399" s="689"/>
      <c r="K399" s="691" t="str">
        <f>IFERROR(VLOOKUP(K398,科目・教員!$A$2:$B$349,2,0),"")</f>
        <v/>
      </c>
      <c r="L399" s="691"/>
      <c r="M399" s="688" t="str">
        <f>IFERROR(VLOOKUP(M398,科目・教員!$A$2:$B$349,2,0),"")</f>
        <v/>
      </c>
      <c r="N399" s="689"/>
      <c r="O399" s="691" t="str">
        <f>IFERROR(VLOOKUP(O398,科目・教員!$A$2:$B$349,2,0),"")</f>
        <v/>
      </c>
      <c r="P399" s="689"/>
      <c r="Q399" s="691" t="str">
        <f>IFERROR(VLOOKUP(Q398,科目・教員!$A$2:$B$349,2,0),"")</f>
        <v/>
      </c>
      <c r="R399" s="689"/>
      <c r="S399" s="691" t="str">
        <f>IFERROR(VLOOKUP(S398,科目・教員!$A$2:$B$349,2,0),"")</f>
        <v/>
      </c>
      <c r="T399" s="689"/>
      <c r="Z399" s="696"/>
      <c r="AA399" s="681"/>
      <c r="AB399" s="681"/>
      <c r="AC399" s="681"/>
      <c r="AD399" s="681"/>
      <c r="AE399" s="681"/>
      <c r="AF399" s="681"/>
      <c r="AG399" s="681"/>
      <c r="AH399" s="681"/>
      <c r="AI399" s="681"/>
      <c r="AJ399" s="681"/>
      <c r="AK399" s="681"/>
      <c r="AL399" s="681"/>
      <c r="AM399" s="681"/>
      <c r="AN399" s="681"/>
      <c r="AO399" s="681"/>
      <c r="AP399" s="681"/>
      <c r="AQ399" s="681"/>
      <c r="AR399" s="681"/>
      <c r="AS399" s="681"/>
      <c r="AT399" s="681"/>
      <c r="AU399" s="681"/>
      <c r="AV399" s="681"/>
      <c r="AW399" s="681"/>
      <c r="AX399" s="681"/>
      <c r="AY399" s="681"/>
      <c r="AZ399" s="681"/>
      <c r="BA399" s="681"/>
      <c r="BB399" s="681"/>
      <c r="BC399" s="681"/>
      <c r="BD399" s="681"/>
      <c r="BE399" s="681"/>
      <c r="BF399" s="681"/>
      <c r="BG399" s="681"/>
      <c r="BH399" s="681"/>
      <c r="BI399" s="681"/>
      <c r="BJ399" s="681"/>
      <c r="BK399" s="675"/>
      <c r="BL399" s="675"/>
      <c r="BM399" s="675"/>
      <c r="BN399" s="681"/>
      <c r="BO399" s="681"/>
      <c r="BP399" s="681"/>
      <c r="BQ399" s="681"/>
      <c r="BR399" s="681"/>
      <c r="BS399" s="681"/>
      <c r="BT399" s="681"/>
      <c r="BU399" s="681"/>
      <c r="BV399" s="681"/>
      <c r="BW399" s="681"/>
    </row>
    <row r="400" spans="1:75" ht="13.5" customHeight="1">
      <c r="A400" s="696"/>
      <c r="B400" s="15" t="s">
        <v>60</v>
      </c>
      <c r="C400" s="688" t="str">
        <f>VLOOKUP($C377,'2025年度(1年後期)'!$B$5:$N$207,COLUMN('2025年度(1年後期)'!$K$5)+1,0)&amp;""</f>
        <v/>
      </c>
      <c r="D400" s="689"/>
      <c r="E400" s="690" t="str">
        <f>VLOOKUP($C377,'2025年度(2年後期)'!$B$5:$N$207,COLUMN('2025年度(2年後期)'!$K$5)+1,0)&amp;""</f>
        <v/>
      </c>
      <c r="F400" s="689"/>
      <c r="G400" s="690" t="str">
        <f>VLOOKUP($C377,'2025年度(3年後期)'!$B$5:$N$207,COLUMN('2025年度(3年後期)'!$K$5)+1,0)&amp;""</f>
        <v/>
      </c>
      <c r="H400" s="689"/>
      <c r="I400" s="690" t="str">
        <f>VLOOKUP($C377,'2025年度(4年後期)'!$B$5:$N$206,COLUMN('2025年度(4年後期)'!$K$5)+1,0)&amp;""</f>
        <v/>
      </c>
      <c r="J400" s="689"/>
      <c r="K400" s="691" t="str">
        <f>VLOOKUP($C377,'2025年度(助産後期)'!$B$5:$N$207,COLUMN('2025年度(助産後期)'!$K$5)+1,0)&amp;""</f>
        <v/>
      </c>
      <c r="L400" s="691"/>
      <c r="M400" s="688" t="str">
        <f>VLOOKUP($C377,'2025年度(M1後期)'!$B$5:$N$207,COLUMN('2025年度(M1後期)'!$K$5)+1,0)&amp;""</f>
        <v/>
      </c>
      <c r="N400" s="689"/>
      <c r="O400" s="691" t="str">
        <f>VLOOKUP($C377,'2025年度(M1後期)'!$B$5:$N$207,COLUMN('2025年度(M1後期)'!$K$5)+1,0)&amp;""</f>
        <v/>
      </c>
      <c r="P400" s="689"/>
      <c r="Q400" s="691" t="str">
        <f>VLOOKUP($C377,'2025年度(D1後期)'!$B$5:$N$207,COLUMN('2025年度(D1後期)'!$K$5)+1,0)&amp;""</f>
        <v/>
      </c>
      <c r="R400" s="689"/>
      <c r="S400" s="691" t="str">
        <f>VLOOKUP($C377,'2025年度(D23後期)'!$B$5:$N$207,COLUMN('2025年度(D23後期)'!$K$5)+1,0)&amp;""</f>
        <v/>
      </c>
      <c r="T400" s="689"/>
      <c r="Z400" s="696"/>
      <c r="AA400" s="681"/>
      <c r="AB400" s="681"/>
      <c r="AC400" s="681"/>
      <c r="AD400" s="681"/>
      <c r="AE400" s="681"/>
      <c r="AF400" s="681"/>
      <c r="AG400" s="681"/>
      <c r="AH400" s="681"/>
      <c r="AI400" s="681"/>
      <c r="AJ400" s="681"/>
      <c r="AK400" s="681"/>
      <c r="AL400" s="681"/>
      <c r="AM400" s="681"/>
      <c r="AN400" s="681"/>
      <c r="AO400" s="681"/>
      <c r="AP400" s="681"/>
      <c r="AQ400" s="681"/>
      <c r="AR400" s="681"/>
      <c r="AS400" s="681"/>
      <c r="AT400" s="681"/>
      <c r="AU400" s="681"/>
      <c r="AV400" s="681"/>
      <c r="AW400" s="681"/>
      <c r="AX400" s="681"/>
      <c r="AY400" s="681"/>
      <c r="AZ400" s="681"/>
      <c r="BA400" s="681"/>
      <c r="BB400" s="681"/>
      <c r="BC400" s="681"/>
      <c r="BD400" s="681"/>
      <c r="BE400" s="681"/>
      <c r="BF400" s="681"/>
      <c r="BG400" s="681"/>
      <c r="BH400" s="681"/>
      <c r="BI400" s="681"/>
      <c r="BJ400" s="681"/>
      <c r="BK400" s="675"/>
      <c r="BL400" s="675"/>
      <c r="BM400" s="675"/>
      <c r="BN400" s="681"/>
      <c r="BO400" s="681"/>
      <c r="BP400" s="681"/>
      <c r="BQ400" s="681"/>
      <c r="BR400" s="681"/>
      <c r="BS400" s="681"/>
      <c r="BT400" s="681"/>
      <c r="BU400" s="681"/>
      <c r="BV400" s="681"/>
      <c r="BW400" s="681"/>
    </row>
    <row r="401" spans="1:75" ht="13.5" customHeight="1">
      <c r="A401" s="697"/>
      <c r="B401" s="16" t="s">
        <v>62</v>
      </c>
      <c r="C401" s="687"/>
      <c r="D401" s="685"/>
      <c r="E401" s="684"/>
      <c r="F401" s="685"/>
      <c r="G401" s="684"/>
      <c r="H401" s="685"/>
      <c r="I401" s="684"/>
      <c r="J401" s="685"/>
      <c r="K401" s="686"/>
      <c r="L401" s="686"/>
      <c r="M401" s="687"/>
      <c r="N401" s="685"/>
      <c r="O401" s="686"/>
      <c r="P401" s="685"/>
      <c r="Q401" s="686"/>
      <c r="R401" s="685"/>
      <c r="S401" s="686"/>
      <c r="T401" s="685"/>
      <c r="U401" s="19"/>
      <c r="V401" s="19"/>
      <c r="W401" s="19"/>
      <c r="X401" s="19"/>
      <c r="Y401" s="19"/>
      <c r="Z401" s="697"/>
      <c r="AA401" s="682"/>
      <c r="AB401" s="682"/>
      <c r="AC401" s="682"/>
      <c r="AD401" s="682"/>
      <c r="AE401" s="682"/>
      <c r="AF401" s="682"/>
      <c r="AG401" s="682"/>
      <c r="AH401" s="682"/>
      <c r="AI401" s="682"/>
      <c r="AJ401" s="682"/>
      <c r="AK401" s="682"/>
      <c r="AL401" s="682"/>
      <c r="AM401" s="682"/>
      <c r="AN401" s="682"/>
      <c r="AO401" s="682"/>
      <c r="AP401" s="682"/>
      <c r="AQ401" s="682"/>
      <c r="AR401" s="682"/>
      <c r="AS401" s="682"/>
      <c r="AT401" s="682"/>
      <c r="AU401" s="682"/>
      <c r="AV401" s="682"/>
      <c r="AW401" s="682"/>
      <c r="AX401" s="682"/>
      <c r="AY401" s="682"/>
      <c r="AZ401" s="682"/>
      <c r="BA401" s="682"/>
      <c r="BB401" s="682"/>
      <c r="BC401" s="682"/>
      <c r="BD401" s="682"/>
      <c r="BE401" s="682"/>
      <c r="BF401" s="682"/>
      <c r="BG401" s="682"/>
      <c r="BH401" s="682"/>
      <c r="BI401" s="682"/>
      <c r="BJ401" s="682"/>
      <c r="BK401" s="676"/>
      <c r="BL401" s="676"/>
      <c r="BM401" s="676"/>
      <c r="BN401" s="682"/>
      <c r="BO401" s="682"/>
      <c r="BP401" s="682"/>
      <c r="BQ401" s="682"/>
      <c r="BR401" s="682"/>
      <c r="BS401" s="682"/>
      <c r="BT401" s="682"/>
      <c r="BU401" s="682"/>
      <c r="BV401" s="682"/>
      <c r="BW401" s="682"/>
    </row>
    <row r="402" spans="1:75" ht="21.75">
      <c r="A402" s="5"/>
      <c r="B402" s="6"/>
      <c r="C402" s="722">
        <f>C377+1</f>
        <v>46098</v>
      </c>
      <c r="D402" s="722"/>
      <c r="E402" s="722"/>
      <c r="F402" s="722"/>
      <c r="G402" s="722"/>
      <c r="H402" s="722"/>
      <c r="I402" s="722"/>
      <c r="J402" s="722"/>
      <c r="K402" s="722"/>
      <c r="L402" s="722"/>
      <c r="M402" s="722"/>
      <c r="N402" s="722"/>
      <c r="O402" s="722"/>
      <c r="P402" s="722"/>
      <c r="Q402" s="722"/>
      <c r="R402" s="722"/>
      <c r="S402" s="722"/>
      <c r="T402" s="722"/>
      <c r="U402" s="781">
        <f>C402</f>
        <v>46098</v>
      </c>
      <c r="V402" s="782"/>
      <c r="W402" s="782"/>
      <c r="X402" s="782"/>
      <c r="Y402" s="782"/>
      <c r="Z402" s="783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96" t="s">
        <v>54</v>
      </c>
      <c r="B403" s="12" t="s">
        <v>55</v>
      </c>
      <c r="C403" s="705" t="str">
        <f>VLOOKUP($C402,'2025年度(1年後期)'!$B$5:$N$207,COLUMN('2025年度(1年後期)'!$C$5),0)&amp;""</f>
        <v/>
      </c>
      <c r="D403" s="706"/>
      <c r="E403" s="713" t="str">
        <f>VLOOKUP($C402,'2025年度(2年後期)'!$B$5:$N$207,COLUMN('2025年度(2年後期)'!$C$5),0)&amp;""</f>
        <v/>
      </c>
      <c r="F403" s="706"/>
      <c r="G403" s="713" t="str">
        <f>VLOOKUP($C402,'2025年度(3年後期)'!$B$5:$N$207,COLUMN('2025年度(3年後期)'!$C$5),0)&amp;""</f>
        <v/>
      </c>
      <c r="H403" s="706"/>
      <c r="I403" s="713" t="str">
        <f>VLOOKUP($C402,'2025年度(4年後期)'!$B$5:$N$206,COLUMN('2025年度(4年後期)'!$C$5),0)&amp;""</f>
        <v/>
      </c>
      <c r="J403" s="706"/>
      <c r="K403" s="693" t="str">
        <f>VLOOKUP($C402,'2025年度(助産後期)'!$B$5:$N$207,COLUMN('2025年度(助産後期)'!$C$5),0)&amp;""</f>
        <v/>
      </c>
      <c r="L403" s="709"/>
      <c r="M403" s="723" t="str">
        <f>VLOOKUP($C402,'2025年度(M1後期)'!$B$5:$N$207,COLUMN('2025年度(M1後期)'!$C$5),0)&amp;""</f>
        <v/>
      </c>
      <c r="N403" s="709"/>
      <c r="O403" s="713" t="str">
        <f>VLOOKUP($C402,'2025年度(M2後期)'!$B$5:$N$207,COLUMN('2025年度(M2後期)'!$C$5),0)&amp;""</f>
        <v/>
      </c>
      <c r="P403" s="706"/>
      <c r="Q403" s="713" t="str">
        <f>VLOOKUP($C402,'2025年度(D1後期)'!$B$5:$N$207,COLUMN('2025年度(D1後期)'!$C$5),0)&amp;""</f>
        <v/>
      </c>
      <c r="R403" s="706"/>
      <c r="S403" s="693" t="str">
        <f>VLOOKUP($C402,'2025年度(D23後期)'!$B$5:$N$207,COLUMN('2025年度(D23後期)'!$C$5),0)&amp;""</f>
        <v/>
      </c>
      <c r="T403" s="706"/>
      <c r="U403" s="25"/>
      <c r="Z403" s="695" t="str">
        <f>A403</f>
        <v xml:space="preserve">１時限（09：20～10：50） </v>
      </c>
      <c r="AA403" s="680"/>
      <c r="AB403" s="680"/>
      <c r="AC403" s="680"/>
      <c r="AD403" s="680"/>
      <c r="AE403" s="680"/>
      <c r="AF403" s="680"/>
      <c r="AG403" s="680"/>
      <c r="AH403" s="680"/>
      <c r="AI403" s="680"/>
      <c r="AJ403" s="680"/>
      <c r="AK403" s="680"/>
      <c r="AL403" s="680"/>
      <c r="AM403" s="680"/>
      <c r="AN403" s="680"/>
      <c r="AO403" s="680"/>
      <c r="AP403" s="680"/>
      <c r="AQ403" s="680"/>
      <c r="AR403" s="680"/>
      <c r="AS403" s="680"/>
      <c r="AT403" s="680"/>
      <c r="AU403" s="680"/>
      <c r="AV403" s="680"/>
      <c r="AW403" s="680"/>
      <c r="AX403" s="680"/>
      <c r="AY403" s="680"/>
      <c r="AZ403" s="680"/>
      <c r="BA403" s="680"/>
      <c r="BB403" s="680"/>
      <c r="BC403" s="680"/>
      <c r="BD403" s="680"/>
      <c r="BE403" s="680"/>
      <c r="BF403" s="680"/>
      <c r="BG403" s="680"/>
      <c r="BH403" s="680"/>
      <c r="BI403" s="680"/>
      <c r="BJ403" s="680"/>
      <c r="BK403" s="674"/>
      <c r="BL403" s="674"/>
      <c r="BM403" s="674"/>
      <c r="BN403" s="680"/>
      <c r="BO403" s="680"/>
      <c r="BP403" s="680"/>
      <c r="BQ403" s="680"/>
      <c r="BR403" s="680"/>
      <c r="BS403" s="680"/>
      <c r="BT403" s="680"/>
      <c r="BU403" s="680"/>
      <c r="BV403" s="680"/>
      <c r="BW403" s="680"/>
    </row>
    <row r="404" spans="1:75" ht="13.5" customHeight="1">
      <c r="A404" s="696"/>
      <c r="B404" s="15" t="s">
        <v>58</v>
      </c>
      <c r="C404" s="708" t="str">
        <f>IFERROR(VLOOKUP(C403,科目・教員!$A$2:$B$349,2,0),"")</f>
        <v/>
      </c>
      <c r="D404" s="707"/>
      <c r="E404" s="716" t="str">
        <f>IFERROR(VLOOKUP(E403,科目・教員!$A$2:$B$349,2,0),"")</f>
        <v/>
      </c>
      <c r="F404" s="707"/>
      <c r="G404" s="716" t="str">
        <f>IFERROR(VLOOKUP(G403,科目・教員!$A$2:$B$349,2,0),"")</f>
        <v/>
      </c>
      <c r="H404" s="707"/>
      <c r="I404" s="716" t="str">
        <f>IFERROR(VLOOKUP(I403,科目・教員!$A$2:$B$349,2,0),"")</f>
        <v/>
      </c>
      <c r="J404" s="707"/>
      <c r="K404" s="689" t="str">
        <f>IFERROR(VLOOKUP(K403,科目・教員!$A$2:$B$349,2,0),"")</f>
        <v/>
      </c>
      <c r="L404" s="717"/>
      <c r="M404" s="718" t="str">
        <f>IFERROR(VLOOKUP(M403,科目・教員!$A$2:$B$349,2,0),"")</f>
        <v/>
      </c>
      <c r="N404" s="707"/>
      <c r="O404" s="716" t="str">
        <f>IFERROR(VLOOKUP(O403,科目・教員!$A$2:$B$349,2,0),"")</f>
        <v/>
      </c>
      <c r="P404" s="707"/>
      <c r="Q404" s="716" t="str">
        <f>IFERROR(VLOOKUP(Q403,科目・教員!$A$2:$B$349,2,0),"")</f>
        <v/>
      </c>
      <c r="R404" s="707"/>
      <c r="S404" s="689" t="str">
        <f>IFERROR(VLOOKUP(S403,科目・教員!$A$2:$B$349,2,0),"")</f>
        <v/>
      </c>
      <c r="T404" s="707"/>
      <c r="U404" s="25"/>
      <c r="Z404" s="696"/>
      <c r="AA404" s="681"/>
      <c r="AB404" s="681"/>
      <c r="AC404" s="681"/>
      <c r="AD404" s="681"/>
      <c r="AE404" s="681"/>
      <c r="AF404" s="681"/>
      <c r="AG404" s="681"/>
      <c r="AH404" s="681"/>
      <c r="AI404" s="681"/>
      <c r="AJ404" s="681"/>
      <c r="AK404" s="681"/>
      <c r="AL404" s="681"/>
      <c r="AM404" s="681"/>
      <c r="AN404" s="681"/>
      <c r="AO404" s="681"/>
      <c r="AP404" s="681"/>
      <c r="AQ404" s="681"/>
      <c r="AR404" s="681"/>
      <c r="AS404" s="681"/>
      <c r="AT404" s="681"/>
      <c r="AU404" s="681"/>
      <c r="AV404" s="681"/>
      <c r="AW404" s="681"/>
      <c r="AX404" s="681"/>
      <c r="AY404" s="681"/>
      <c r="AZ404" s="681"/>
      <c r="BA404" s="681"/>
      <c r="BB404" s="681"/>
      <c r="BC404" s="681"/>
      <c r="BD404" s="681"/>
      <c r="BE404" s="681"/>
      <c r="BF404" s="681"/>
      <c r="BG404" s="681"/>
      <c r="BH404" s="681"/>
      <c r="BI404" s="681"/>
      <c r="BJ404" s="681"/>
      <c r="BK404" s="675"/>
      <c r="BL404" s="675"/>
      <c r="BM404" s="675"/>
      <c r="BN404" s="681"/>
      <c r="BO404" s="681"/>
      <c r="BP404" s="681"/>
      <c r="BQ404" s="681"/>
      <c r="BR404" s="681"/>
      <c r="BS404" s="681"/>
      <c r="BT404" s="681"/>
      <c r="BU404" s="681"/>
      <c r="BV404" s="681"/>
      <c r="BW404" s="681"/>
    </row>
    <row r="405" spans="1:75" ht="13.5" customHeight="1">
      <c r="A405" s="696"/>
      <c r="B405" s="15" t="s">
        <v>60</v>
      </c>
      <c r="C405" s="708" t="str">
        <f>VLOOKUP($C402,'2025年度(1年後期)'!$B$5:$N$207,COLUMN('2025年度(1年後期)'!$C$5)+1,0)&amp;""</f>
        <v/>
      </c>
      <c r="D405" s="707"/>
      <c r="E405" s="716" t="str">
        <f>VLOOKUP($C402,'2025年度(2年後期)'!$B$5:$N$207,COLUMN('2025年度(2年後期)'!$C$5)+1,0)&amp;""</f>
        <v/>
      </c>
      <c r="F405" s="707"/>
      <c r="G405" s="716" t="str">
        <f>VLOOKUP($C402,'2025年度(3年後期)'!$B$5:$N$207,COLUMN('2025年度(3年後期)'!$C$5)+1,0)&amp;""</f>
        <v/>
      </c>
      <c r="H405" s="707"/>
      <c r="I405" s="716" t="str">
        <f>VLOOKUP($C402,'2025年度(4年後期)'!$B$5:$N$206,COLUMN('2025年度(4年後期)'!$C$5)+1,0)&amp;""</f>
        <v/>
      </c>
      <c r="J405" s="707"/>
      <c r="K405" s="689" t="str">
        <f>VLOOKUP($C402,'2025年度(助産後期)'!$B$5:$N$207,COLUMN('2025年度(助産後期)'!$C$5)+1,0)&amp;""</f>
        <v/>
      </c>
      <c r="L405" s="717"/>
      <c r="M405" s="718" t="str">
        <f>VLOOKUP($C402,'2025年度(M1後期)'!$B$5:$N$207,COLUMN('2025年度(M1後期)'!$C$5)+1,0)&amp;""</f>
        <v/>
      </c>
      <c r="N405" s="707"/>
      <c r="O405" s="716" t="str">
        <f>VLOOKUP($C402,'2025年度(M2後期)'!$B$5:$N$207,COLUMN('2025年度(M2後期)'!$C$5)+1,0)&amp;""</f>
        <v/>
      </c>
      <c r="P405" s="707"/>
      <c r="Q405" s="716" t="str">
        <f>VLOOKUP($C402,'2025年度(D1後期)'!$B$5:$N$207,COLUMN('2025年度(D1後期)'!$C$5)+1,0)&amp;""</f>
        <v/>
      </c>
      <c r="R405" s="707"/>
      <c r="S405" s="689" t="str">
        <f>VLOOKUP($C402,'2025年度(D23後期)'!$B$5:$N$207,COLUMN('2025年度(D23後期)'!$C$5)+1,0)&amp;""</f>
        <v/>
      </c>
      <c r="T405" s="707"/>
      <c r="U405" s="25"/>
      <c r="Z405" s="696"/>
      <c r="AA405" s="681"/>
      <c r="AB405" s="681"/>
      <c r="AC405" s="681"/>
      <c r="AD405" s="681"/>
      <c r="AE405" s="681"/>
      <c r="AF405" s="681"/>
      <c r="AG405" s="681"/>
      <c r="AH405" s="681"/>
      <c r="AI405" s="681"/>
      <c r="AJ405" s="681"/>
      <c r="AK405" s="681"/>
      <c r="AL405" s="681"/>
      <c r="AM405" s="681"/>
      <c r="AN405" s="681"/>
      <c r="AO405" s="681"/>
      <c r="AP405" s="681"/>
      <c r="AQ405" s="681"/>
      <c r="AR405" s="681"/>
      <c r="AS405" s="681"/>
      <c r="AT405" s="681"/>
      <c r="AU405" s="681"/>
      <c r="AV405" s="681"/>
      <c r="AW405" s="681"/>
      <c r="AX405" s="681"/>
      <c r="AY405" s="681"/>
      <c r="AZ405" s="681"/>
      <c r="BA405" s="681"/>
      <c r="BB405" s="681"/>
      <c r="BC405" s="681"/>
      <c r="BD405" s="681"/>
      <c r="BE405" s="681"/>
      <c r="BF405" s="681"/>
      <c r="BG405" s="681"/>
      <c r="BH405" s="681"/>
      <c r="BI405" s="681"/>
      <c r="BJ405" s="681"/>
      <c r="BK405" s="675"/>
      <c r="BL405" s="675"/>
      <c r="BM405" s="675"/>
      <c r="BN405" s="681"/>
      <c r="BO405" s="681"/>
      <c r="BP405" s="681"/>
      <c r="BQ405" s="681"/>
      <c r="BR405" s="681"/>
      <c r="BS405" s="681"/>
      <c r="BT405" s="681"/>
      <c r="BU405" s="681"/>
      <c r="BV405" s="681"/>
      <c r="BW405" s="681"/>
    </row>
    <row r="406" spans="1:75" ht="13.5" customHeight="1">
      <c r="A406" s="697"/>
      <c r="B406" s="16" t="s">
        <v>62</v>
      </c>
      <c r="C406" s="687"/>
      <c r="D406" s="719"/>
      <c r="E406" s="684"/>
      <c r="F406" s="719"/>
      <c r="G406" s="684"/>
      <c r="H406" s="719"/>
      <c r="I406" s="684"/>
      <c r="J406" s="719"/>
      <c r="K406" s="686"/>
      <c r="L406" s="720"/>
      <c r="M406" s="721"/>
      <c r="N406" s="719"/>
      <c r="O406" s="684"/>
      <c r="P406" s="719"/>
      <c r="Q406" s="684"/>
      <c r="R406" s="719"/>
      <c r="S406" s="686"/>
      <c r="T406" s="719"/>
      <c r="U406" s="25"/>
      <c r="Z406" s="697"/>
      <c r="AA406" s="682"/>
      <c r="AB406" s="682"/>
      <c r="AC406" s="682"/>
      <c r="AD406" s="682"/>
      <c r="AE406" s="682"/>
      <c r="AF406" s="682"/>
      <c r="AG406" s="682"/>
      <c r="AH406" s="682"/>
      <c r="AI406" s="682"/>
      <c r="AJ406" s="682"/>
      <c r="AK406" s="682"/>
      <c r="AL406" s="682"/>
      <c r="AM406" s="682"/>
      <c r="AN406" s="682"/>
      <c r="AO406" s="682"/>
      <c r="AP406" s="682"/>
      <c r="AQ406" s="682"/>
      <c r="AR406" s="682"/>
      <c r="AS406" s="682"/>
      <c r="AT406" s="682"/>
      <c r="AU406" s="682"/>
      <c r="AV406" s="682"/>
      <c r="AW406" s="682"/>
      <c r="AX406" s="682"/>
      <c r="AY406" s="682"/>
      <c r="AZ406" s="682"/>
      <c r="BA406" s="682"/>
      <c r="BB406" s="682"/>
      <c r="BC406" s="682"/>
      <c r="BD406" s="682"/>
      <c r="BE406" s="682"/>
      <c r="BF406" s="682"/>
      <c r="BG406" s="682"/>
      <c r="BH406" s="682"/>
      <c r="BI406" s="682"/>
      <c r="BJ406" s="682"/>
      <c r="BK406" s="676"/>
      <c r="BL406" s="676"/>
      <c r="BM406" s="676"/>
      <c r="BN406" s="682"/>
      <c r="BO406" s="682"/>
      <c r="BP406" s="682"/>
      <c r="BQ406" s="682"/>
      <c r="BR406" s="682"/>
      <c r="BS406" s="682"/>
      <c r="BT406" s="682"/>
      <c r="BU406" s="682"/>
      <c r="BV406" s="682"/>
      <c r="BW406" s="682"/>
    </row>
    <row r="407" spans="1:75" ht="13.5" customHeight="1">
      <c r="A407" s="696" t="s">
        <v>64</v>
      </c>
      <c r="B407" s="15" t="s">
        <v>55</v>
      </c>
      <c r="C407" s="705" t="str">
        <f>VLOOKUP($C402,'2025年度(1年後期)'!$B$5:$N$207,COLUMN('2025年度(1年後期)'!$E$5),0)&amp;""</f>
        <v/>
      </c>
      <c r="D407" s="706"/>
      <c r="E407" s="713" t="str">
        <f>VLOOKUP($C402,'2025年度(2年後期)'!$B$5:$N$207,COLUMN('2025年度(2年後期)'!$E$5),0)&amp;""</f>
        <v/>
      </c>
      <c r="F407" s="706"/>
      <c r="G407" s="713" t="str">
        <f>VLOOKUP($C402,'2025年度(3年後期)'!$B$5:$N$207,COLUMN('2025年度(3年後期)'!$E$5),0)&amp;""</f>
        <v/>
      </c>
      <c r="H407" s="706"/>
      <c r="I407" s="713" t="str">
        <f>VLOOKUP($C402,'2025年度(4年後期)'!$B$5:$N$206,COLUMN('2025年度(4年後期)'!$E$5),0)&amp;""</f>
        <v/>
      </c>
      <c r="J407" s="706"/>
      <c r="K407" s="693" t="str">
        <f>VLOOKUP($C402,'2025年度(助産後期)'!$B$5:$N$207,COLUMN('2025年度(助産後期)'!$E$5),0)&amp;""</f>
        <v/>
      </c>
      <c r="L407" s="709"/>
      <c r="M407" s="705" t="str">
        <f>VLOOKUP($C402,'2025年度(M1後期)'!$B$5:$N$207,COLUMN('2025年度(M1後期)'!$E$5),0)&amp;""</f>
        <v/>
      </c>
      <c r="N407" s="706"/>
      <c r="O407" s="693" t="str">
        <f>VLOOKUP($C402,'2025年度(M2後期)'!$B$5:$N$207,COLUMN('2025年度(M2後期)'!$E$5),0)&amp;""</f>
        <v/>
      </c>
      <c r="P407" s="706"/>
      <c r="Q407" s="693" t="str">
        <f>VLOOKUP($C402,'2025年度(D1後期)'!$B$5:$N$207,COLUMN('2025年度(D1後期)'!$E$5),0)&amp;""</f>
        <v/>
      </c>
      <c r="R407" s="706"/>
      <c r="S407" s="693" t="str">
        <f>VLOOKUP($C402,'2025年度(D23後期)'!$B$5:$N$207,COLUMN('2025年度(D23後期)'!$E$5),0)&amp;""</f>
        <v/>
      </c>
      <c r="T407" s="706"/>
      <c r="U407" s="21"/>
      <c r="Z407" s="696" t="str">
        <f>A407</f>
        <v>２時限（11：00～12：30）</v>
      </c>
      <c r="AA407" s="680"/>
      <c r="AB407" s="680"/>
      <c r="AC407" s="680"/>
      <c r="AD407" s="680"/>
      <c r="AE407" s="680"/>
      <c r="AF407" s="680"/>
      <c r="AG407" s="680"/>
      <c r="AH407" s="680"/>
      <c r="AI407" s="680"/>
      <c r="AJ407" s="680"/>
      <c r="AK407" s="680"/>
      <c r="AL407" s="680"/>
      <c r="AM407" s="680"/>
      <c r="AN407" s="680"/>
      <c r="AO407" s="680"/>
      <c r="AP407" s="680"/>
      <c r="AQ407" s="680"/>
      <c r="AR407" s="680"/>
      <c r="AS407" s="680"/>
      <c r="AT407" s="680"/>
      <c r="AU407" s="680"/>
      <c r="AV407" s="680"/>
      <c r="AW407" s="680"/>
      <c r="AX407" s="680"/>
      <c r="AY407" s="680"/>
      <c r="AZ407" s="680"/>
      <c r="BA407" s="680"/>
      <c r="BB407" s="680"/>
      <c r="BC407" s="680"/>
      <c r="BD407" s="680"/>
      <c r="BE407" s="680"/>
      <c r="BF407" s="680"/>
      <c r="BG407" s="680"/>
      <c r="BH407" s="680"/>
      <c r="BI407" s="680"/>
      <c r="BJ407" s="680"/>
      <c r="BK407" s="674"/>
      <c r="BL407" s="674"/>
      <c r="BM407" s="674"/>
      <c r="BN407" s="680"/>
      <c r="BO407" s="680"/>
      <c r="BP407" s="680"/>
      <c r="BQ407" s="680"/>
      <c r="BR407" s="680"/>
      <c r="BS407" s="680"/>
      <c r="BT407" s="680"/>
      <c r="BU407" s="680"/>
      <c r="BV407" s="680"/>
      <c r="BW407" s="680"/>
    </row>
    <row r="408" spans="1:75" ht="13.5" customHeight="1">
      <c r="A408" s="696"/>
      <c r="B408" s="15" t="s">
        <v>58</v>
      </c>
      <c r="C408" s="708" t="str">
        <f>IFERROR(VLOOKUP(C407,科目・教員!$A$2:$B$349,2,0),"")</f>
        <v/>
      </c>
      <c r="D408" s="707"/>
      <c r="E408" s="716" t="str">
        <f>IFERROR(VLOOKUP(E407,科目・教員!$A$2:$B$349,2,0),"")</f>
        <v/>
      </c>
      <c r="F408" s="707"/>
      <c r="G408" s="716" t="str">
        <f>IFERROR(VLOOKUP(G407,科目・教員!$A$2:$B$349,2,0),"")</f>
        <v/>
      </c>
      <c r="H408" s="707"/>
      <c r="I408" s="716" t="str">
        <f>IFERROR(VLOOKUP(I407,科目・教員!$A$2:$B$349,2,0),"")</f>
        <v/>
      </c>
      <c r="J408" s="707"/>
      <c r="K408" s="689" t="str">
        <f>IFERROR(VLOOKUP(K407,科目・教員!$A$2:$B$349,2,0),"")</f>
        <v/>
      </c>
      <c r="L408" s="717"/>
      <c r="M408" s="708" t="str">
        <f>IFERROR(VLOOKUP(M407,科目・教員!$A$2:$B$349,2,0),"")</f>
        <v/>
      </c>
      <c r="N408" s="707"/>
      <c r="O408" s="689" t="str">
        <f>IFERROR(VLOOKUP(O407,科目・教員!$A$2:$B$349,2,0),"")</f>
        <v/>
      </c>
      <c r="P408" s="707"/>
      <c r="Q408" s="689" t="str">
        <f>IFERROR(VLOOKUP(Q407,科目・教員!$A$2:$B$349,2,0),"")</f>
        <v/>
      </c>
      <c r="R408" s="707"/>
      <c r="S408" s="689" t="str">
        <f>IFERROR(VLOOKUP(S407,科目・教員!$A$2:$B$349,2,0),"")</f>
        <v/>
      </c>
      <c r="T408" s="707"/>
      <c r="U408" s="21"/>
      <c r="Z408" s="696"/>
      <c r="AA408" s="681"/>
      <c r="AB408" s="681"/>
      <c r="AC408" s="681"/>
      <c r="AD408" s="681"/>
      <c r="AE408" s="681"/>
      <c r="AF408" s="681"/>
      <c r="AG408" s="681"/>
      <c r="AH408" s="681"/>
      <c r="AI408" s="681"/>
      <c r="AJ408" s="681"/>
      <c r="AK408" s="681"/>
      <c r="AL408" s="681"/>
      <c r="AM408" s="681"/>
      <c r="AN408" s="681"/>
      <c r="AO408" s="681"/>
      <c r="AP408" s="681"/>
      <c r="AQ408" s="681"/>
      <c r="AR408" s="681"/>
      <c r="AS408" s="681"/>
      <c r="AT408" s="681"/>
      <c r="AU408" s="681"/>
      <c r="AV408" s="681"/>
      <c r="AW408" s="681"/>
      <c r="AX408" s="681"/>
      <c r="AY408" s="681"/>
      <c r="AZ408" s="681"/>
      <c r="BA408" s="681"/>
      <c r="BB408" s="681"/>
      <c r="BC408" s="681"/>
      <c r="BD408" s="681"/>
      <c r="BE408" s="681"/>
      <c r="BF408" s="681"/>
      <c r="BG408" s="681"/>
      <c r="BH408" s="681"/>
      <c r="BI408" s="681"/>
      <c r="BJ408" s="681"/>
      <c r="BK408" s="675"/>
      <c r="BL408" s="675"/>
      <c r="BM408" s="675"/>
      <c r="BN408" s="681"/>
      <c r="BO408" s="681"/>
      <c r="BP408" s="681"/>
      <c r="BQ408" s="681"/>
      <c r="BR408" s="681"/>
      <c r="BS408" s="681"/>
      <c r="BT408" s="681"/>
      <c r="BU408" s="681"/>
      <c r="BV408" s="681"/>
      <c r="BW408" s="681"/>
    </row>
    <row r="409" spans="1:75" ht="13.5" customHeight="1">
      <c r="A409" s="696"/>
      <c r="B409" s="15" t="s">
        <v>60</v>
      </c>
      <c r="C409" s="708" t="str">
        <f>VLOOKUP($C402,'2025年度(1年後期)'!$B$5:$N$207,COLUMN('2025年度(1年後期)'!$E$5)+1,0)&amp;""</f>
        <v/>
      </c>
      <c r="D409" s="707"/>
      <c r="E409" s="716" t="str">
        <f>VLOOKUP($C402,'2025年度(2年後期)'!$B$5:$N$207,COLUMN('2025年度(2年後期)'!$E$5)+1,0)&amp;""</f>
        <v/>
      </c>
      <c r="F409" s="707"/>
      <c r="G409" s="716" t="str">
        <f>VLOOKUP($C402,'2025年度(3年後期)'!$B$5:$N$207,COLUMN('2025年度(3年後期)'!$E$5)+1,0)&amp;""</f>
        <v/>
      </c>
      <c r="H409" s="707"/>
      <c r="I409" s="716" t="str">
        <f>VLOOKUP($C402,'2025年度(4年後期)'!$B$5:$N$206,COLUMN('2025年度(4年後期)'!$E$5)+1,0)&amp;""</f>
        <v/>
      </c>
      <c r="J409" s="707"/>
      <c r="K409" s="689" t="str">
        <f>VLOOKUP($C402,'2025年度(助産後期)'!$B$5:$N$207,COLUMN('2025年度(助産後期)'!$E$5)+1,0)&amp;""</f>
        <v/>
      </c>
      <c r="L409" s="717"/>
      <c r="M409" s="708" t="str">
        <f>VLOOKUP($C402,'2025年度(M1後期)'!$B$5:$N$207,COLUMN('2025年度(M1後期)'!$E$5)+1,0)&amp;""</f>
        <v/>
      </c>
      <c r="N409" s="707"/>
      <c r="O409" s="689" t="str">
        <f>VLOOKUP($C402,'2025年度(M2後期)'!$B$5:$N$207,COLUMN('2025年度(M2後期)'!$E$5)+1,0)&amp;""</f>
        <v/>
      </c>
      <c r="P409" s="707"/>
      <c r="Q409" s="689" t="str">
        <f>VLOOKUP($C402,'2025年度(D1後期)'!$B$5:$N$207,COLUMN('2025年度(D1後期)'!$E$5)+1,0)&amp;""</f>
        <v/>
      </c>
      <c r="R409" s="707"/>
      <c r="S409" s="689" t="str">
        <f>VLOOKUP($C402,'2025年度(D23後期)'!$B$5:$N$207,COLUMN('2025年度(D23後期)'!$E$5)+1,0)&amp;""</f>
        <v/>
      </c>
      <c r="T409" s="707"/>
      <c r="U409" s="21"/>
      <c r="Z409" s="696"/>
      <c r="AA409" s="681"/>
      <c r="AB409" s="681"/>
      <c r="AC409" s="681"/>
      <c r="AD409" s="681"/>
      <c r="AE409" s="681"/>
      <c r="AF409" s="681"/>
      <c r="AG409" s="681"/>
      <c r="AH409" s="681"/>
      <c r="AI409" s="681"/>
      <c r="AJ409" s="681"/>
      <c r="AK409" s="681"/>
      <c r="AL409" s="681"/>
      <c r="AM409" s="681"/>
      <c r="AN409" s="681"/>
      <c r="AO409" s="681"/>
      <c r="AP409" s="681"/>
      <c r="AQ409" s="681"/>
      <c r="AR409" s="681"/>
      <c r="AS409" s="681"/>
      <c r="AT409" s="681"/>
      <c r="AU409" s="681"/>
      <c r="AV409" s="681"/>
      <c r="AW409" s="681"/>
      <c r="AX409" s="681"/>
      <c r="AY409" s="681"/>
      <c r="AZ409" s="681"/>
      <c r="BA409" s="681"/>
      <c r="BB409" s="681"/>
      <c r="BC409" s="681"/>
      <c r="BD409" s="681"/>
      <c r="BE409" s="681"/>
      <c r="BF409" s="681"/>
      <c r="BG409" s="681"/>
      <c r="BH409" s="681"/>
      <c r="BI409" s="681"/>
      <c r="BJ409" s="681"/>
      <c r="BK409" s="675"/>
      <c r="BL409" s="675"/>
      <c r="BM409" s="675"/>
      <c r="BN409" s="681"/>
      <c r="BO409" s="681"/>
      <c r="BP409" s="681"/>
      <c r="BQ409" s="681"/>
      <c r="BR409" s="681"/>
      <c r="BS409" s="681"/>
      <c r="BT409" s="681"/>
      <c r="BU409" s="681"/>
      <c r="BV409" s="681"/>
      <c r="BW409" s="681"/>
    </row>
    <row r="410" spans="1:75" ht="13.5" customHeight="1">
      <c r="A410" s="712"/>
      <c r="B410" s="16" t="s">
        <v>62</v>
      </c>
      <c r="C410" s="687"/>
      <c r="D410" s="685"/>
      <c r="E410" s="684"/>
      <c r="F410" s="685"/>
      <c r="G410" s="684"/>
      <c r="H410" s="685"/>
      <c r="I410" s="684"/>
      <c r="J410" s="685"/>
      <c r="K410" s="686"/>
      <c r="L410" s="686"/>
      <c r="M410" s="687"/>
      <c r="N410" s="685"/>
      <c r="O410" s="686"/>
      <c r="P410" s="685"/>
      <c r="Q410" s="686"/>
      <c r="R410" s="685"/>
      <c r="S410" s="686"/>
      <c r="T410" s="685"/>
      <c r="U410" s="21"/>
      <c r="Z410" s="697"/>
      <c r="AA410" s="682"/>
      <c r="AB410" s="682"/>
      <c r="AC410" s="682"/>
      <c r="AD410" s="682"/>
      <c r="AE410" s="682"/>
      <c r="AF410" s="682"/>
      <c r="AG410" s="682"/>
      <c r="AH410" s="682"/>
      <c r="AI410" s="682"/>
      <c r="AJ410" s="682"/>
      <c r="AK410" s="682"/>
      <c r="AL410" s="682"/>
      <c r="AM410" s="682"/>
      <c r="AN410" s="682"/>
      <c r="AO410" s="682"/>
      <c r="AP410" s="682"/>
      <c r="AQ410" s="682"/>
      <c r="AR410" s="682"/>
      <c r="AS410" s="682"/>
      <c r="AT410" s="682"/>
      <c r="AU410" s="682"/>
      <c r="AV410" s="682"/>
      <c r="AW410" s="682"/>
      <c r="AX410" s="682"/>
      <c r="AY410" s="682"/>
      <c r="AZ410" s="682"/>
      <c r="BA410" s="682"/>
      <c r="BB410" s="682"/>
      <c r="BC410" s="682"/>
      <c r="BD410" s="682"/>
      <c r="BE410" s="682"/>
      <c r="BF410" s="682"/>
      <c r="BG410" s="682"/>
      <c r="BH410" s="682"/>
      <c r="BI410" s="682"/>
      <c r="BJ410" s="682"/>
      <c r="BK410" s="676"/>
      <c r="BL410" s="676"/>
      <c r="BM410" s="676"/>
      <c r="BN410" s="682"/>
      <c r="BO410" s="682"/>
      <c r="BP410" s="682"/>
      <c r="BQ410" s="682"/>
      <c r="BR410" s="682"/>
      <c r="BS410" s="682"/>
      <c r="BT410" s="682"/>
      <c r="BU410" s="682"/>
      <c r="BV410" s="682"/>
      <c r="BW410" s="682"/>
    </row>
    <row r="411" spans="1:75" ht="13.5" customHeight="1">
      <c r="A411" s="695" t="s">
        <v>70</v>
      </c>
      <c r="B411" s="17" t="s">
        <v>71</v>
      </c>
      <c r="C411" s="705"/>
      <c r="D411" s="706"/>
      <c r="E411" s="713"/>
      <c r="F411" s="706"/>
      <c r="G411" s="713"/>
      <c r="H411" s="706"/>
      <c r="I411" s="713"/>
      <c r="J411" s="706"/>
      <c r="K411" s="693"/>
      <c r="L411" s="709"/>
      <c r="M411" s="705"/>
      <c r="N411" s="706"/>
      <c r="O411" s="693"/>
      <c r="P411" s="706"/>
      <c r="Q411" s="693"/>
      <c r="R411" s="706"/>
      <c r="S411" s="693"/>
      <c r="T411" s="706"/>
      <c r="U411" s="21"/>
      <c r="Z411" s="696" t="str">
        <f>A411</f>
        <v>昼休み（12：30～13：30）</v>
      </c>
      <c r="AA411" s="680"/>
      <c r="AB411" s="680"/>
      <c r="AC411" s="680"/>
      <c r="AD411" s="680"/>
      <c r="AE411" s="680"/>
      <c r="AF411" s="680"/>
      <c r="AG411" s="680"/>
      <c r="AH411" s="680"/>
      <c r="AI411" s="680"/>
      <c r="AJ411" s="680"/>
      <c r="AK411" s="680"/>
      <c r="AL411" s="680"/>
      <c r="AM411" s="680"/>
      <c r="AN411" s="680"/>
      <c r="AO411" s="680"/>
      <c r="AP411" s="680"/>
      <c r="AQ411" s="680"/>
      <c r="AR411" s="680"/>
      <c r="AS411" s="680"/>
      <c r="AT411" s="680"/>
      <c r="AU411" s="680"/>
      <c r="AV411" s="680"/>
      <c r="AW411" s="680"/>
      <c r="AX411" s="680"/>
      <c r="AY411" s="680"/>
      <c r="AZ411" s="680"/>
      <c r="BA411" s="680"/>
      <c r="BB411" s="680"/>
      <c r="BC411" s="680"/>
      <c r="BD411" s="680"/>
      <c r="BE411" s="680"/>
      <c r="BF411" s="680"/>
      <c r="BG411" s="680"/>
      <c r="BH411" s="680"/>
      <c r="BI411" s="680"/>
      <c r="BJ411" s="680"/>
      <c r="BK411" s="674"/>
      <c r="BL411" s="674"/>
      <c r="BM411" s="674"/>
      <c r="BN411" s="680"/>
      <c r="BO411" s="680"/>
      <c r="BP411" s="680"/>
      <c r="BQ411" s="680"/>
      <c r="BR411" s="680"/>
      <c r="BS411" s="680"/>
      <c r="BT411" s="680"/>
      <c r="BU411" s="680"/>
      <c r="BV411" s="680"/>
      <c r="BW411" s="680"/>
    </row>
    <row r="412" spans="1:75" ht="13.5" customHeight="1">
      <c r="A412" s="696"/>
      <c r="B412" s="17" t="s">
        <v>73</v>
      </c>
      <c r="C412" s="708"/>
      <c r="D412" s="707"/>
      <c r="E412" s="716"/>
      <c r="F412" s="707"/>
      <c r="G412" s="716"/>
      <c r="H412" s="707"/>
      <c r="I412" s="716"/>
      <c r="J412" s="707"/>
      <c r="K412" s="689"/>
      <c r="L412" s="717"/>
      <c r="M412" s="708"/>
      <c r="N412" s="707"/>
      <c r="O412" s="689"/>
      <c r="P412" s="707"/>
      <c r="Q412" s="689"/>
      <c r="R412" s="707"/>
      <c r="S412" s="689"/>
      <c r="T412" s="707"/>
      <c r="U412" s="21"/>
      <c r="Z412" s="696"/>
      <c r="AA412" s="681"/>
      <c r="AB412" s="681"/>
      <c r="AC412" s="681"/>
      <c r="AD412" s="681"/>
      <c r="AE412" s="681"/>
      <c r="AF412" s="681"/>
      <c r="AG412" s="681"/>
      <c r="AH412" s="681"/>
      <c r="AI412" s="681"/>
      <c r="AJ412" s="681"/>
      <c r="AK412" s="681"/>
      <c r="AL412" s="681"/>
      <c r="AM412" s="681"/>
      <c r="AN412" s="681"/>
      <c r="AO412" s="681"/>
      <c r="AP412" s="681"/>
      <c r="AQ412" s="681"/>
      <c r="AR412" s="681"/>
      <c r="AS412" s="681"/>
      <c r="AT412" s="681"/>
      <c r="AU412" s="681"/>
      <c r="AV412" s="681"/>
      <c r="AW412" s="681"/>
      <c r="AX412" s="681"/>
      <c r="AY412" s="681"/>
      <c r="AZ412" s="681"/>
      <c r="BA412" s="681"/>
      <c r="BB412" s="681"/>
      <c r="BC412" s="681"/>
      <c r="BD412" s="681"/>
      <c r="BE412" s="681"/>
      <c r="BF412" s="681"/>
      <c r="BG412" s="681"/>
      <c r="BH412" s="681"/>
      <c r="BI412" s="681"/>
      <c r="BJ412" s="681"/>
      <c r="BK412" s="675"/>
      <c r="BL412" s="675"/>
      <c r="BM412" s="675"/>
      <c r="BN412" s="681"/>
      <c r="BO412" s="681"/>
      <c r="BP412" s="681"/>
      <c r="BQ412" s="681"/>
      <c r="BR412" s="681"/>
      <c r="BS412" s="681"/>
      <c r="BT412" s="681"/>
      <c r="BU412" s="681"/>
      <c r="BV412" s="681"/>
      <c r="BW412" s="681"/>
    </row>
    <row r="413" spans="1:75" ht="13.5" customHeight="1">
      <c r="A413" s="696"/>
      <c r="B413" s="17" t="s">
        <v>60</v>
      </c>
      <c r="C413" s="708"/>
      <c r="D413" s="707"/>
      <c r="E413" s="716"/>
      <c r="F413" s="707"/>
      <c r="G413" s="716"/>
      <c r="H413" s="707"/>
      <c r="I413" s="716"/>
      <c r="J413" s="707"/>
      <c r="K413" s="689"/>
      <c r="L413" s="717"/>
      <c r="M413" s="708"/>
      <c r="N413" s="707"/>
      <c r="O413" s="689"/>
      <c r="P413" s="707"/>
      <c r="Q413" s="689"/>
      <c r="R413" s="707"/>
      <c r="S413" s="689"/>
      <c r="T413" s="707"/>
      <c r="U413" s="21"/>
      <c r="Z413" s="696"/>
      <c r="AA413" s="681"/>
      <c r="AB413" s="681"/>
      <c r="AC413" s="681"/>
      <c r="AD413" s="681"/>
      <c r="AE413" s="681"/>
      <c r="AF413" s="681"/>
      <c r="AG413" s="681"/>
      <c r="AH413" s="681"/>
      <c r="AI413" s="681"/>
      <c r="AJ413" s="681"/>
      <c r="AK413" s="681"/>
      <c r="AL413" s="681"/>
      <c r="AM413" s="681"/>
      <c r="AN413" s="681"/>
      <c r="AO413" s="681"/>
      <c r="AP413" s="681"/>
      <c r="AQ413" s="681"/>
      <c r="AR413" s="681"/>
      <c r="AS413" s="681"/>
      <c r="AT413" s="681"/>
      <c r="AU413" s="681"/>
      <c r="AV413" s="681"/>
      <c r="AW413" s="681"/>
      <c r="AX413" s="681"/>
      <c r="AY413" s="681"/>
      <c r="AZ413" s="681"/>
      <c r="BA413" s="681"/>
      <c r="BB413" s="681"/>
      <c r="BC413" s="681"/>
      <c r="BD413" s="681"/>
      <c r="BE413" s="681"/>
      <c r="BF413" s="681"/>
      <c r="BG413" s="681"/>
      <c r="BH413" s="681"/>
      <c r="BI413" s="681"/>
      <c r="BJ413" s="681"/>
      <c r="BK413" s="675"/>
      <c r="BL413" s="675"/>
      <c r="BM413" s="675"/>
      <c r="BN413" s="681"/>
      <c r="BO413" s="681"/>
      <c r="BP413" s="681"/>
      <c r="BQ413" s="681"/>
      <c r="BR413" s="681"/>
      <c r="BS413" s="681"/>
      <c r="BT413" s="681"/>
      <c r="BU413" s="681"/>
      <c r="BV413" s="681"/>
      <c r="BW413" s="681"/>
    </row>
    <row r="414" spans="1:75" ht="13.5" customHeight="1">
      <c r="A414" s="697"/>
      <c r="B414" s="18" t="s">
        <v>62</v>
      </c>
      <c r="C414" s="714"/>
      <c r="D414" s="711"/>
      <c r="E414" s="715"/>
      <c r="F414" s="711"/>
      <c r="G414" s="715"/>
      <c r="H414" s="711"/>
      <c r="I414" s="715"/>
      <c r="J414" s="711"/>
      <c r="K414" s="710"/>
      <c r="L414" s="710"/>
      <c r="M414" s="714"/>
      <c r="N414" s="711"/>
      <c r="O414" s="710"/>
      <c r="P414" s="711"/>
      <c r="Q414" s="710"/>
      <c r="R414" s="711"/>
      <c r="S414" s="710"/>
      <c r="T414" s="711"/>
      <c r="U414" s="21"/>
      <c r="Z414" s="697"/>
      <c r="AA414" s="682"/>
      <c r="AB414" s="682"/>
      <c r="AC414" s="682"/>
      <c r="AD414" s="682"/>
      <c r="AE414" s="682"/>
      <c r="AF414" s="682"/>
      <c r="AG414" s="682"/>
      <c r="AH414" s="682"/>
      <c r="AI414" s="682"/>
      <c r="AJ414" s="682"/>
      <c r="AK414" s="682"/>
      <c r="AL414" s="682"/>
      <c r="AM414" s="682"/>
      <c r="AN414" s="682"/>
      <c r="AO414" s="682"/>
      <c r="AP414" s="682"/>
      <c r="AQ414" s="682"/>
      <c r="AR414" s="682"/>
      <c r="AS414" s="682"/>
      <c r="AT414" s="682"/>
      <c r="AU414" s="682"/>
      <c r="AV414" s="682"/>
      <c r="AW414" s="682"/>
      <c r="AX414" s="682"/>
      <c r="AY414" s="682"/>
      <c r="AZ414" s="682"/>
      <c r="BA414" s="682"/>
      <c r="BB414" s="682"/>
      <c r="BC414" s="682"/>
      <c r="BD414" s="682"/>
      <c r="BE414" s="682"/>
      <c r="BF414" s="682"/>
      <c r="BG414" s="682"/>
      <c r="BH414" s="682"/>
      <c r="BI414" s="682"/>
      <c r="BJ414" s="682"/>
      <c r="BK414" s="676"/>
      <c r="BL414" s="676"/>
      <c r="BM414" s="676"/>
      <c r="BN414" s="682"/>
      <c r="BO414" s="682"/>
      <c r="BP414" s="682"/>
      <c r="BQ414" s="682"/>
      <c r="BR414" s="682"/>
      <c r="BS414" s="682"/>
      <c r="BT414" s="682"/>
      <c r="BU414" s="682"/>
      <c r="BV414" s="682"/>
      <c r="BW414" s="682"/>
    </row>
    <row r="415" spans="1:75" ht="13.5" customHeight="1">
      <c r="A415" s="696" t="s">
        <v>74</v>
      </c>
      <c r="B415" s="15" t="s">
        <v>55</v>
      </c>
      <c r="C415" s="692" t="str">
        <f>VLOOKUP($C402,'2025年度(1年後期)'!$B$5:$N$207,COLUMN('2025年度(1年後期)'!$G$5),0)&amp;""</f>
        <v/>
      </c>
      <c r="D415" s="693"/>
      <c r="E415" s="698" t="str">
        <f>VLOOKUP($C402,'2025年度(2年後期)'!$B$5:$N$207,COLUMN('2025年度(2年後期)'!$G$5),0)&amp;""</f>
        <v/>
      </c>
      <c r="F415" s="693"/>
      <c r="G415" s="698" t="str">
        <f>VLOOKUP($C402,'2025年度(3年後期)'!$B$5:$N$207,COLUMN('2025年度(3年後期)'!$G$5),0)&amp;""</f>
        <v/>
      </c>
      <c r="H415" s="693"/>
      <c r="I415" s="698" t="str">
        <f>VLOOKUP($C402,'2025年度(4年後期)'!$B$5:$N$206,COLUMN('2025年度(4年後期)'!$G$5),0)&amp;""</f>
        <v>卒業式リハーサル
14:00-16:40</v>
      </c>
      <c r="J415" s="693"/>
      <c r="K415" s="694" t="str">
        <f>VLOOKUP($C402,'2025年度(助産後期)'!$B$5:$N$207,COLUMN('2025年度(助産後期)'!$G$5),0)&amp;""</f>
        <v/>
      </c>
      <c r="L415" s="694"/>
      <c r="M415" s="692" t="str">
        <f>VLOOKUP($C402,'2025年度(M1後期)'!$B$5:$N$207,COLUMN('2025年度(M1後期)'!$G$5),0)&amp;""</f>
        <v/>
      </c>
      <c r="N415" s="693"/>
      <c r="O415" s="694" t="str">
        <f>VLOOKUP($C402,'2025年度(M2後期)'!$B$5:$N$207,COLUMN('2025年度(M2後期)'!$G$5),0)&amp;""</f>
        <v/>
      </c>
      <c r="P415" s="693"/>
      <c r="Q415" s="694" t="str">
        <f>VLOOKUP($C402,'2025年度(D1後期)'!$B$5:$N$207,COLUMN('2025年度(D1後期)'!$G$5),0)&amp;""</f>
        <v/>
      </c>
      <c r="R415" s="693"/>
      <c r="S415" s="694" t="str">
        <f>VLOOKUP($C402,'2025年度(D23後期)'!$B$5:$N$207,COLUMN('2025年度(D23後期)'!$G$5),0)&amp;""</f>
        <v/>
      </c>
      <c r="T415" s="693"/>
      <c r="U415" s="21"/>
      <c r="Z415" s="696" t="str">
        <f>A415</f>
        <v>３時限（13：30～15：00）</v>
      </c>
      <c r="AA415" s="680"/>
      <c r="AB415" s="680"/>
      <c r="AC415" s="680"/>
      <c r="AD415" s="680"/>
      <c r="AE415" s="680"/>
      <c r="AF415" s="680" t="s">
        <v>440</v>
      </c>
      <c r="AG415" s="680"/>
      <c r="AH415" s="680"/>
      <c r="AI415" s="680"/>
      <c r="AJ415" s="680"/>
      <c r="AK415" s="680"/>
      <c r="AL415" s="680"/>
      <c r="AM415" s="680"/>
      <c r="AN415" s="680"/>
      <c r="AO415" s="680"/>
      <c r="AP415" s="680"/>
      <c r="AQ415" s="680"/>
      <c r="AR415" s="680"/>
      <c r="AS415" s="680"/>
      <c r="AT415" s="680"/>
      <c r="AU415" s="680"/>
      <c r="AV415" s="680"/>
      <c r="AW415" s="680"/>
      <c r="AX415" s="680"/>
      <c r="AY415" s="680"/>
      <c r="AZ415" s="680"/>
      <c r="BA415" s="680"/>
      <c r="BB415" s="680"/>
      <c r="BC415" s="680"/>
      <c r="BD415" s="680"/>
      <c r="BE415" s="680"/>
      <c r="BF415" s="680"/>
      <c r="BG415" s="680"/>
      <c r="BH415" s="680"/>
      <c r="BI415" s="680"/>
      <c r="BJ415" s="680"/>
      <c r="BK415" s="674"/>
      <c r="BL415" s="674"/>
      <c r="BM415" s="674"/>
      <c r="BN415" s="680"/>
      <c r="BO415" s="680"/>
      <c r="BP415" s="680"/>
      <c r="BQ415" s="680"/>
      <c r="BR415" s="680"/>
      <c r="BS415" s="680"/>
      <c r="BT415" s="680"/>
      <c r="BU415" s="680"/>
      <c r="BV415" s="680"/>
      <c r="BW415" s="680"/>
    </row>
    <row r="416" spans="1:75" ht="13.5" customHeight="1">
      <c r="A416" s="696"/>
      <c r="B416" s="15" t="s">
        <v>58</v>
      </c>
      <c r="C416" s="688" t="str">
        <f>IFERROR(VLOOKUP(C415,科目・教員!$A$2:$B$349,2,0),"")</f>
        <v/>
      </c>
      <c r="D416" s="689"/>
      <c r="E416" s="690" t="str">
        <f>IFERROR(VLOOKUP(E415,科目・教員!$A$2:$B$349,2,0),"")</f>
        <v/>
      </c>
      <c r="F416" s="689"/>
      <c r="G416" s="690" t="str">
        <f>IFERROR(VLOOKUP(G415,科目・教員!$A$2:$B$349,2,0),"")</f>
        <v/>
      </c>
      <c r="H416" s="689"/>
      <c r="I416" s="690" t="str">
        <f>IFERROR(VLOOKUP(I415,科目・教員!$A$2:$B$349,2,0),"")</f>
        <v/>
      </c>
      <c r="J416" s="689"/>
      <c r="K416" s="691" t="str">
        <f>IFERROR(VLOOKUP(K415,科目・教員!$A$2:$B$349,2,0),"")</f>
        <v/>
      </c>
      <c r="L416" s="691"/>
      <c r="M416" s="688" t="str">
        <f>IFERROR(VLOOKUP(M415,科目・教員!$A$2:$B$349,2,0),"")</f>
        <v/>
      </c>
      <c r="N416" s="689"/>
      <c r="O416" s="691" t="str">
        <f>IFERROR(VLOOKUP(O415,科目・教員!$A$2:$B$349,2,0),"")</f>
        <v/>
      </c>
      <c r="P416" s="689"/>
      <c r="Q416" s="691" t="str">
        <f>IFERROR(VLOOKUP(Q415,科目・教員!$A$2:$B$349,2,0),"")</f>
        <v/>
      </c>
      <c r="R416" s="689"/>
      <c r="S416" s="691" t="str">
        <f>IFERROR(VLOOKUP(S415,科目・教員!$A$2:$B$349,2,0),"")</f>
        <v/>
      </c>
      <c r="T416" s="689"/>
      <c r="U416" s="21"/>
      <c r="Z416" s="696"/>
      <c r="AA416" s="681"/>
      <c r="AB416" s="681"/>
      <c r="AC416" s="681"/>
      <c r="AD416" s="681"/>
      <c r="AE416" s="681"/>
      <c r="AF416" s="681"/>
      <c r="AG416" s="681"/>
      <c r="AH416" s="681"/>
      <c r="AI416" s="681"/>
      <c r="AJ416" s="681"/>
      <c r="AK416" s="681"/>
      <c r="AL416" s="681"/>
      <c r="AM416" s="681"/>
      <c r="AN416" s="681"/>
      <c r="AO416" s="681"/>
      <c r="AP416" s="681"/>
      <c r="AQ416" s="681"/>
      <c r="AR416" s="681"/>
      <c r="AS416" s="681"/>
      <c r="AT416" s="681"/>
      <c r="AU416" s="681"/>
      <c r="AV416" s="681"/>
      <c r="AW416" s="681"/>
      <c r="AX416" s="681"/>
      <c r="AY416" s="681"/>
      <c r="AZ416" s="681"/>
      <c r="BA416" s="681"/>
      <c r="BB416" s="681"/>
      <c r="BC416" s="681"/>
      <c r="BD416" s="681"/>
      <c r="BE416" s="681"/>
      <c r="BF416" s="681"/>
      <c r="BG416" s="681"/>
      <c r="BH416" s="681"/>
      <c r="BI416" s="681"/>
      <c r="BJ416" s="681"/>
      <c r="BK416" s="675"/>
      <c r="BL416" s="675"/>
      <c r="BM416" s="675"/>
      <c r="BN416" s="681"/>
      <c r="BO416" s="681"/>
      <c r="BP416" s="681"/>
      <c r="BQ416" s="681"/>
      <c r="BR416" s="681"/>
      <c r="BS416" s="681"/>
      <c r="BT416" s="681"/>
      <c r="BU416" s="681"/>
      <c r="BV416" s="681"/>
      <c r="BW416" s="681"/>
    </row>
    <row r="417" spans="1:75" ht="13.5" customHeight="1">
      <c r="A417" s="696"/>
      <c r="B417" s="15" t="s">
        <v>60</v>
      </c>
      <c r="C417" s="688" t="str">
        <f>VLOOKUP($C402,'2025年度(1年後期)'!$B$5:$N$207,COLUMN('2025年度(1年後期)'!$G$5)+1,0)&amp;""</f>
        <v/>
      </c>
      <c r="D417" s="689"/>
      <c r="E417" s="690" t="str">
        <f>VLOOKUP($C402,'2025年度(2年後期)'!$B$5:$N$207,COLUMN('2025年度(2年後期)'!$G$5)+1,0)&amp;""</f>
        <v/>
      </c>
      <c r="F417" s="689"/>
      <c r="G417" s="690" t="str">
        <f>VLOOKUP($C402,'2025年度(3年後期)'!$B$5:$N$207,COLUMN('2025年度(3年後期)'!$G$5)+1,0)&amp;""</f>
        <v/>
      </c>
      <c r="H417" s="689"/>
      <c r="I417" s="690" t="str">
        <f>VLOOKUP($C402,'2025年度(4年後期)'!$B$5:$N$206,COLUMN('2025年度(4年後期)'!$G$5)+1,0)&amp;""</f>
        <v>講堂</v>
      </c>
      <c r="J417" s="689"/>
      <c r="K417" s="691" t="str">
        <f>VLOOKUP($C402,'2025年度(助産後期)'!$B$5:$N$207,COLUMN('2025年度(助産後期)'!$G$5)+1,0)&amp;""</f>
        <v/>
      </c>
      <c r="L417" s="691"/>
      <c r="M417" s="688" t="str">
        <f>VLOOKUP($C402,'2025年度(M1後期)'!$B$5:$N$207,COLUMN('2025年度(M1後期)'!$G$5)+1,0)&amp;""</f>
        <v/>
      </c>
      <c r="N417" s="689"/>
      <c r="O417" s="691" t="str">
        <f>VLOOKUP($C402,'2025年度(M2後期)'!$B$5:$N$207,COLUMN('2025年度(M2後期)'!$G$5)+1,0)&amp;""</f>
        <v/>
      </c>
      <c r="P417" s="689"/>
      <c r="Q417" s="691" t="str">
        <f>VLOOKUP($C402,'2025年度(D1後期)'!$B$5:$N$207,COLUMN('2025年度(D1後期)'!$G$5)+1,0)&amp;""</f>
        <v/>
      </c>
      <c r="R417" s="689"/>
      <c r="S417" s="691" t="str">
        <f>VLOOKUP($C402,'2025年度(D23後期)'!$B$5:$N$207,COLUMN('2025年度(D23後期)'!$G$5)+1,0)&amp;""</f>
        <v/>
      </c>
      <c r="T417" s="689"/>
      <c r="U417" s="21"/>
      <c r="Z417" s="696"/>
      <c r="AA417" s="681"/>
      <c r="AB417" s="681"/>
      <c r="AC417" s="681"/>
      <c r="AD417" s="681"/>
      <c r="AE417" s="681"/>
      <c r="AF417" s="681"/>
      <c r="AG417" s="681"/>
      <c r="AH417" s="681"/>
      <c r="AI417" s="681"/>
      <c r="AJ417" s="681"/>
      <c r="AK417" s="681"/>
      <c r="AL417" s="681"/>
      <c r="AM417" s="681"/>
      <c r="AN417" s="681"/>
      <c r="AO417" s="681"/>
      <c r="AP417" s="681"/>
      <c r="AQ417" s="681"/>
      <c r="AR417" s="681"/>
      <c r="AS417" s="681"/>
      <c r="AT417" s="681"/>
      <c r="AU417" s="681"/>
      <c r="AV417" s="681"/>
      <c r="AW417" s="681"/>
      <c r="AX417" s="681"/>
      <c r="AY417" s="681"/>
      <c r="AZ417" s="681"/>
      <c r="BA417" s="681"/>
      <c r="BB417" s="681"/>
      <c r="BC417" s="681"/>
      <c r="BD417" s="681"/>
      <c r="BE417" s="681"/>
      <c r="BF417" s="681"/>
      <c r="BG417" s="681"/>
      <c r="BH417" s="681"/>
      <c r="BI417" s="681"/>
      <c r="BJ417" s="681"/>
      <c r="BK417" s="675"/>
      <c r="BL417" s="675"/>
      <c r="BM417" s="675"/>
      <c r="BN417" s="681"/>
      <c r="BO417" s="681"/>
      <c r="BP417" s="681"/>
      <c r="BQ417" s="681"/>
      <c r="BR417" s="681"/>
      <c r="BS417" s="681"/>
      <c r="BT417" s="681"/>
      <c r="BU417" s="681"/>
      <c r="BV417" s="681"/>
      <c r="BW417" s="681"/>
    </row>
    <row r="418" spans="1:75" ht="13.5" customHeight="1">
      <c r="A418" s="712"/>
      <c r="B418" s="16" t="s">
        <v>62</v>
      </c>
      <c r="C418" s="687"/>
      <c r="D418" s="685"/>
      <c r="E418" s="684"/>
      <c r="F418" s="685"/>
      <c r="G418" s="684"/>
      <c r="H418" s="685"/>
      <c r="I418" s="684"/>
      <c r="J418" s="685"/>
      <c r="K418" s="686"/>
      <c r="L418" s="686"/>
      <c r="M418" s="687"/>
      <c r="N418" s="685"/>
      <c r="O418" s="686"/>
      <c r="P418" s="685"/>
      <c r="Q418" s="686"/>
      <c r="R418" s="685"/>
      <c r="S418" s="686"/>
      <c r="T418" s="685"/>
      <c r="U418" s="21"/>
      <c r="Z418" s="697"/>
      <c r="AA418" s="682"/>
      <c r="AB418" s="682"/>
      <c r="AC418" s="682"/>
      <c r="AD418" s="682"/>
      <c r="AE418" s="682"/>
      <c r="AF418" s="682"/>
      <c r="AG418" s="682"/>
      <c r="AH418" s="682"/>
      <c r="AI418" s="682"/>
      <c r="AJ418" s="682"/>
      <c r="AK418" s="682"/>
      <c r="AL418" s="682"/>
      <c r="AM418" s="682"/>
      <c r="AN418" s="682"/>
      <c r="AO418" s="682"/>
      <c r="AP418" s="682"/>
      <c r="AQ418" s="682"/>
      <c r="AR418" s="682"/>
      <c r="AS418" s="682"/>
      <c r="AT418" s="682"/>
      <c r="AU418" s="682"/>
      <c r="AV418" s="682"/>
      <c r="AW418" s="682"/>
      <c r="AX418" s="682"/>
      <c r="AY418" s="682"/>
      <c r="AZ418" s="682"/>
      <c r="BA418" s="682"/>
      <c r="BB418" s="682"/>
      <c r="BC418" s="682"/>
      <c r="BD418" s="682"/>
      <c r="BE418" s="682"/>
      <c r="BF418" s="682"/>
      <c r="BG418" s="682"/>
      <c r="BH418" s="682"/>
      <c r="BI418" s="682"/>
      <c r="BJ418" s="682"/>
      <c r="BK418" s="676"/>
      <c r="BL418" s="676"/>
      <c r="BM418" s="676"/>
      <c r="BN418" s="682"/>
      <c r="BO418" s="682"/>
      <c r="BP418" s="682"/>
      <c r="BQ418" s="682"/>
      <c r="BR418" s="682"/>
      <c r="BS418" s="682"/>
      <c r="BT418" s="682"/>
      <c r="BU418" s="682"/>
      <c r="BV418" s="682"/>
      <c r="BW418" s="682"/>
    </row>
    <row r="419" spans="1:75" ht="13.5" customHeight="1">
      <c r="A419" s="696" t="s">
        <v>80</v>
      </c>
      <c r="B419" s="15" t="s">
        <v>55</v>
      </c>
      <c r="C419" s="692" t="str">
        <f>VLOOKUP($C402,'2025年度(1年後期)'!$B$5:$N$207,COLUMN('2025年度(1年後期)'!$I$5),0)&amp;""</f>
        <v/>
      </c>
      <c r="D419" s="693"/>
      <c r="E419" s="698" t="str">
        <f>VLOOKUP($C402,'2025年度(2年後期)'!$B$5:$N$207,COLUMN('2025年度(2年後期)'!$I$5),0)&amp;""</f>
        <v/>
      </c>
      <c r="F419" s="693"/>
      <c r="G419" s="698" t="str">
        <f>VLOOKUP($C402,'2025年度(3年後期)'!$B$5:$N$207,COLUMN('2025年度(3年後期)'!$I$5),0)&amp;""</f>
        <v/>
      </c>
      <c r="H419" s="693"/>
      <c r="I419" s="698" t="str">
        <f>VLOOKUP($C402,'2025年度(4年後期)'!$B$5:$N$206,COLUMN('2025年度(4年後期)'!$I$5),0)&amp;""</f>
        <v>卒業式リハーサル
14:00-16:40</v>
      </c>
      <c r="J419" s="693"/>
      <c r="K419" s="694" t="str">
        <f>VLOOKUP($C402,'2025年度(助産後期)'!$B$5:$N$207,COLUMN('2025年度(助産後期)'!$I$5),0)&amp;""</f>
        <v/>
      </c>
      <c r="L419" s="694"/>
      <c r="M419" s="692" t="str">
        <f>VLOOKUP($C402,'2025年度(M1後期)'!$B$5:$N$207,COLUMN('2025年度(M1後期)'!$I$5),0)&amp;""</f>
        <v/>
      </c>
      <c r="N419" s="693"/>
      <c r="O419" s="694" t="str">
        <f>VLOOKUP($C402,'2025年度(M2後期)'!$B$5:$N$207,COLUMN('2025年度(M2後期)'!$I$5),0)&amp;""</f>
        <v/>
      </c>
      <c r="P419" s="693"/>
      <c r="Q419" s="694" t="str">
        <f>VLOOKUP($C402,'2025年度(D1後期)'!$B$5:$N$207,COLUMN('2025年度(D1後期)'!$I$5),0)&amp;""</f>
        <v/>
      </c>
      <c r="R419" s="693"/>
      <c r="S419" s="694" t="str">
        <f>VLOOKUP($C402,'2025年度(D23後期)'!$B$5:$N$207,COLUMN('2025年度(D23後期)'!$I$5),0)&amp;""</f>
        <v/>
      </c>
      <c r="T419" s="693"/>
      <c r="U419" s="21"/>
      <c r="Z419" s="696" t="str">
        <f>A419</f>
        <v>４時限（15：10～16：40）</v>
      </c>
      <c r="AA419" s="680"/>
      <c r="AB419" s="680"/>
      <c r="AC419" s="680"/>
      <c r="AD419" s="680"/>
      <c r="AE419" s="680"/>
      <c r="AF419" s="680" t="s">
        <v>440</v>
      </c>
      <c r="AG419" s="680"/>
      <c r="AH419" s="680"/>
      <c r="AI419" s="680"/>
      <c r="AJ419" s="680"/>
      <c r="AK419" s="680"/>
      <c r="AL419" s="680"/>
      <c r="AM419" s="680"/>
      <c r="AN419" s="680"/>
      <c r="AO419" s="680"/>
      <c r="AP419" s="680"/>
      <c r="AQ419" s="680"/>
      <c r="AR419" s="680"/>
      <c r="AS419" s="680"/>
      <c r="AT419" s="680"/>
      <c r="AU419" s="680"/>
      <c r="AV419" s="680"/>
      <c r="AW419" s="680"/>
      <c r="AX419" s="680"/>
      <c r="AY419" s="680"/>
      <c r="AZ419" s="680"/>
      <c r="BA419" s="680"/>
      <c r="BB419" s="680"/>
      <c r="BC419" s="680"/>
      <c r="BD419" s="680"/>
      <c r="BE419" s="680"/>
      <c r="BF419" s="680"/>
      <c r="BG419" s="680"/>
      <c r="BH419" s="680"/>
      <c r="BI419" s="680"/>
      <c r="BJ419" s="680"/>
      <c r="BK419" s="674"/>
      <c r="BL419" s="674"/>
      <c r="BM419" s="674"/>
      <c r="BN419" s="680"/>
      <c r="BO419" s="680"/>
      <c r="BP419" s="680"/>
      <c r="BQ419" s="680"/>
      <c r="BR419" s="680"/>
      <c r="BS419" s="680"/>
      <c r="BT419" s="680"/>
      <c r="BU419" s="680"/>
      <c r="BV419" s="680"/>
      <c r="BW419" s="680"/>
    </row>
    <row r="420" spans="1:75" ht="13.5" customHeight="1">
      <c r="A420" s="696"/>
      <c r="B420" s="15" t="s">
        <v>58</v>
      </c>
      <c r="C420" s="688" t="str">
        <f>IFERROR(VLOOKUP(C419,科目・教員!$A$2:$B$349,2,0),"")</f>
        <v/>
      </c>
      <c r="D420" s="689"/>
      <c r="E420" s="690" t="str">
        <f>IFERROR(VLOOKUP(E419,科目・教員!$A$2:$B$349,2,0),"")</f>
        <v/>
      </c>
      <c r="F420" s="689"/>
      <c r="G420" s="690" t="str">
        <f>IFERROR(VLOOKUP(G419,科目・教員!$A$2:$B$349,2,0),"")</f>
        <v/>
      </c>
      <c r="H420" s="689"/>
      <c r="I420" s="690" t="str">
        <f>IFERROR(VLOOKUP(I419,科目・教員!$A$2:$B$349,2,0),"")</f>
        <v/>
      </c>
      <c r="J420" s="689"/>
      <c r="K420" s="691" t="str">
        <f>IFERROR(VLOOKUP(K419,科目・教員!$A$2:$B$349,2,0),"")</f>
        <v/>
      </c>
      <c r="L420" s="691"/>
      <c r="M420" s="688" t="str">
        <f>IFERROR(VLOOKUP(M419,科目・教員!$A$2:$B$349,2,0),"")</f>
        <v/>
      </c>
      <c r="N420" s="689"/>
      <c r="O420" s="691" t="str">
        <f>IFERROR(VLOOKUP(O419,科目・教員!$A$2:$B$349,2,0),"")</f>
        <v/>
      </c>
      <c r="P420" s="689"/>
      <c r="Q420" s="691" t="str">
        <f>IFERROR(VLOOKUP(Q419,科目・教員!$A$2:$B$349,2,0),"")</f>
        <v/>
      </c>
      <c r="R420" s="689"/>
      <c r="S420" s="691" t="str">
        <f>IFERROR(VLOOKUP(S419,科目・教員!$A$2:$B$349,2,0),"")</f>
        <v/>
      </c>
      <c r="T420" s="689"/>
      <c r="U420" s="21"/>
      <c r="Z420" s="696"/>
      <c r="AA420" s="681"/>
      <c r="AB420" s="681"/>
      <c r="AC420" s="681"/>
      <c r="AD420" s="681"/>
      <c r="AE420" s="681"/>
      <c r="AF420" s="681"/>
      <c r="AG420" s="681"/>
      <c r="AH420" s="681"/>
      <c r="AI420" s="681"/>
      <c r="AJ420" s="681"/>
      <c r="AK420" s="681"/>
      <c r="AL420" s="681"/>
      <c r="AM420" s="681"/>
      <c r="AN420" s="681"/>
      <c r="AO420" s="681"/>
      <c r="AP420" s="681"/>
      <c r="AQ420" s="681"/>
      <c r="AR420" s="681"/>
      <c r="AS420" s="681"/>
      <c r="AT420" s="681"/>
      <c r="AU420" s="681"/>
      <c r="AV420" s="681"/>
      <c r="AW420" s="681"/>
      <c r="AX420" s="681"/>
      <c r="AY420" s="681"/>
      <c r="AZ420" s="681"/>
      <c r="BA420" s="681"/>
      <c r="BB420" s="681"/>
      <c r="BC420" s="681"/>
      <c r="BD420" s="681"/>
      <c r="BE420" s="681"/>
      <c r="BF420" s="681"/>
      <c r="BG420" s="681"/>
      <c r="BH420" s="681"/>
      <c r="BI420" s="681"/>
      <c r="BJ420" s="681"/>
      <c r="BK420" s="675"/>
      <c r="BL420" s="675"/>
      <c r="BM420" s="675"/>
      <c r="BN420" s="681"/>
      <c r="BO420" s="681"/>
      <c r="BP420" s="681"/>
      <c r="BQ420" s="681"/>
      <c r="BR420" s="681"/>
      <c r="BS420" s="681"/>
      <c r="BT420" s="681"/>
      <c r="BU420" s="681"/>
      <c r="BV420" s="681"/>
      <c r="BW420" s="681"/>
    </row>
    <row r="421" spans="1:75" ht="13.5" customHeight="1">
      <c r="A421" s="696"/>
      <c r="B421" s="15" t="s">
        <v>60</v>
      </c>
      <c r="C421" s="688" t="str">
        <f>VLOOKUP($C402,'2025年度(1年後期)'!$B$5:$N$207,COLUMN('2025年度(1年後期)'!$I$5)+1,0)&amp;""</f>
        <v/>
      </c>
      <c r="D421" s="689"/>
      <c r="E421" s="690" t="str">
        <f>VLOOKUP($C402,'2025年度(2年後期)'!$B$5:$N$207,COLUMN('2025年度(2年後期)'!$I$5)+1,0)&amp;""</f>
        <v/>
      </c>
      <c r="F421" s="689"/>
      <c r="G421" s="690" t="str">
        <f>VLOOKUP($C402,'2025年度(3年後期)'!$B$5:$N$207,COLUMN('2025年度(3年後期)'!$I$5)+1,0)&amp;""</f>
        <v/>
      </c>
      <c r="H421" s="689"/>
      <c r="I421" s="690" t="str">
        <f>VLOOKUP($C402,'2025年度(4年後期)'!$B$5:$N$206,COLUMN('2025年度(4年後期)'!$I$5)+1,0)&amp;""</f>
        <v>講堂</v>
      </c>
      <c r="J421" s="689"/>
      <c r="K421" s="691" t="str">
        <f>VLOOKUP($C402,'2025年度(助産後期)'!$B$5:$N$207,COLUMN('2025年度(助産後期)'!$I$5)+1,0)&amp;""</f>
        <v/>
      </c>
      <c r="L421" s="691"/>
      <c r="M421" s="688" t="str">
        <f>VLOOKUP($C402,'2025年度(M1後期)'!$B$5:$N$207,COLUMN('2025年度(M1後期)'!$I$5)+1,0)&amp;""</f>
        <v/>
      </c>
      <c r="N421" s="689"/>
      <c r="O421" s="691" t="str">
        <f>VLOOKUP($C402,'2025年度(M2後期)'!$B$5:$N$207,COLUMN('2025年度(M2後期)'!$I$5)+1,0)&amp;""</f>
        <v/>
      </c>
      <c r="P421" s="689"/>
      <c r="Q421" s="691" t="str">
        <f>VLOOKUP($C402,'2025年度(D1後期)'!$B$5:$N$207,COLUMN('2025年度(D1後期)'!$I$5)+1,0)&amp;""</f>
        <v/>
      </c>
      <c r="R421" s="689"/>
      <c r="S421" s="691" t="str">
        <f>VLOOKUP($C402,'2025年度(D23後期)'!$B$5:$N$207,COLUMN('2025年度(D23後期)'!$I$5)+1,0)&amp;""</f>
        <v/>
      </c>
      <c r="T421" s="689"/>
      <c r="U421" s="21"/>
      <c r="Z421" s="696"/>
      <c r="AA421" s="681"/>
      <c r="AB421" s="681"/>
      <c r="AC421" s="681"/>
      <c r="AD421" s="681"/>
      <c r="AE421" s="681"/>
      <c r="AF421" s="681"/>
      <c r="AG421" s="681"/>
      <c r="AH421" s="681"/>
      <c r="AI421" s="681"/>
      <c r="AJ421" s="681"/>
      <c r="AK421" s="681"/>
      <c r="AL421" s="681"/>
      <c r="AM421" s="681"/>
      <c r="AN421" s="681"/>
      <c r="AO421" s="681"/>
      <c r="AP421" s="681"/>
      <c r="AQ421" s="681"/>
      <c r="AR421" s="681"/>
      <c r="AS421" s="681"/>
      <c r="AT421" s="681"/>
      <c r="AU421" s="681"/>
      <c r="AV421" s="681"/>
      <c r="AW421" s="681"/>
      <c r="AX421" s="681"/>
      <c r="AY421" s="681"/>
      <c r="AZ421" s="681"/>
      <c r="BA421" s="681"/>
      <c r="BB421" s="681"/>
      <c r="BC421" s="681"/>
      <c r="BD421" s="681"/>
      <c r="BE421" s="681"/>
      <c r="BF421" s="681"/>
      <c r="BG421" s="681"/>
      <c r="BH421" s="681"/>
      <c r="BI421" s="681"/>
      <c r="BJ421" s="681"/>
      <c r="BK421" s="675"/>
      <c r="BL421" s="675"/>
      <c r="BM421" s="675"/>
      <c r="BN421" s="681"/>
      <c r="BO421" s="681"/>
      <c r="BP421" s="681"/>
      <c r="BQ421" s="681"/>
      <c r="BR421" s="681"/>
      <c r="BS421" s="681"/>
      <c r="BT421" s="681"/>
      <c r="BU421" s="681"/>
      <c r="BV421" s="681"/>
      <c r="BW421" s="681"/>
    </row>
    <row r="422" spans="1:75" ht="13.5" customHeight="1">
      <c r="A422" s="697"/>
      <c r="B422" s="16" t="s">
        <v>62</v>
      </c>
      <c r="C422" s="687"/>
      <c r="D422" s="685"/>
      <c r="E422" s="684"/>
      <c r="F422" s="685"/>
      <c r="G422" s="684"/>
      <c r="H422" s="685"/>
      <c r="I422" s="684"/>
      <c r="J422" s="685"/>
      <c r="K422" s="686"/>
      <c r="L422" s="686"/>
      <c r="M422" s="687"/>
      <c r="N422" s="685"/>
      <c r="O422" s="686"/>
      <c r="P422" s="685"/>
      <c r="Q422" s="686"/>
      <c r="R422" s="685"/>
      <c r="S422" s="686"/>
      <c r="T422" s="685"/>
      <c r="U422" s="21"/>
      <c r="Z422" s="697"/>
      <c r="AA422" s="682"/>
      <c r="AB422" s="682"/>
      <c r="AC422" s="682"/>
      <c r="AD422" s="682"/>
      <c r="AE422" s="682"/>
      <c r="AF422" s="682"/>
      <c r="AG422" s="682"/>
      <c r="AH422" s="682"/>
      <c r="AI422" s="682"/>
      <c r="AJ422" s="682"/>
      <c r="AK422" s="682"/>
      <c r="AL422" s="682"/>
      <c r="AM422" s="682"/>
      <c r="AN422" s="682"/>
      <c r="AO422" s="682"/>
      <c r="AP422" s="682"/>
      <c r="AQ422" s="682"/>
      <c r="AR422" s="682"/>
      <c r="AS422" s="682"/>
      <c r="AT422" s="682"/>
      <c r="AU422" s="682"/>
      <c r="AV422" s="682"/>
      <c r="AW422" s="682"/>
      <c r="AX422" s="682"/>
      <c r="AY422" s="682"/>
      <c r="AZ422" s="682"/>
      <c r="BA422" s="682"/>
      <c r="BB422" s="682"/>
      <c r="BC422" s="682"/>
      <c r="BD422" s="682"/>
      <c r="BE422" s="682"/>
      <c r="BF422" s="682"/>
      <c r="BG422" s="682"/>
      <c r="BH422" s="682"/>
      <c r="BI422" s="682"/>
      <c r="BJ422" s="682"/>
      <c r="BK422" s="676"/>
      <c r="BL422" s="676"/>
      <c r="BM422" s="676"/>
      <c r="BN422" s="682"/>
      <c r="BO422" s="682"/>
      <c r="BP422" s="682"/>
      <c r="BQ422" s="682"/>
      <c r="BR422" s="682"/>
      <c r="BS422" s="682"/>
      <c r="BT422" s="682"/>
      <c r="BU422" s="682"/>
      <c r="BV422" s="682"/>
      <c r="BW422" s="682"/>
    </row>
    <row r="423" spans="1:75" ht="13.5" customHeight="1">
      <c r="A423" s="696" t="s">
        <v>87</v>
      </c>
      <c r="B423" s="15" t="s">
        <v>55</v>
      </c>
      <c r="C423" s="692" t="str">
        <f>VLOOKUP($C402,'2025年度(1年後期)'!$B$5:$N$207,COLUMN('2025年度(1年後期)'!$K$5),0)&amp;""</f>
        <v/>
      </c>
      <c r="D423" s="693"/>
      <c r="E423" s="698" t="str">
        <f>VLOOKUP($C402,'2025年度(2年後期)'!$B$5:$N$207,COLUMN('2025年度(2年後期)'!$K$5),0)&amp;""</f>
        <v/>
      </c>
      <c r="F423" s="693"/>
      <c r="G423" s="698" t="str">
        <f>VLOOKUP($C402,'2025年度(3年後期)'!$B$5:$N$207,COLUMN('2025年度(3年後期)'!$K$5),0)&amp;""</f>
        <v/>
      </c>
      <c r="H423" s="693"/>
      <c r="I423" s="698" t="str">
        <f>VLOOKUP($C402,'2025年度(4年後期)'!$B$5:$N$206,COLUMN('2025年度(4年後期)'!$K$5),0)&amp;""</f>
        <v/>
      </c>
      <c r="J423" s="693"/>
      <c r="K423" s="694" t="str">
        <f>VLOOKUP($C402,'2025年度(助産後期)'!$B$5:$N$207,COLUMN('2025年度(助産後期)'!$K$5),0)&amp;""</f>
        <v/>
      </c>
      <c r="L423" s="694"/>
      <c r="M423" s="692" t="str">
        <f>VLOOKUP($C402,'2025年度(M1後期)'!$B$5:$N$207,COLUMN('2025年度(M1後期)'!$K$5),0)&amp;""</f>
        <v/>
      </c>
      <c r="N423" s="693"/>
      <c r="O423" s="694" t="str">
        <f>VLOOKUP($C402,'2025年度(M2後期)'!$B$5:$N$207,COLUMN('2025年度(M2後期)'!$K$5),0)&amp;""</f>
        <v/>
      </c>
      <c r="P423" s="693"/>
      <c r="Q423" s="694" t="str">
        <f>VLOOKUP($C402,'2025年度(D1後期)'!$B$5:$N$207,COLUMN('2025年度(D1後期)'!$K$5),0)&amp;""</f>
        <v/>
      </c>
      <c r="R423" s="693"/>
      <c r="S423" s="694" t="str">
        <f>VLOOKUP($C402,'2025年度(D23後期)'!$B$5:$N$207,COLUMN('2025年度(D23後期)'!$K$5),0)&amp;""</f>
        <v/>
      </c>
      <c r="T423" s="693"/>
      <c r="U423" s="21"/>
      <c r="Z423" s="696" t="str">
        <f>A423</f>
        <v>５時限（16：50～18：20）</v>
      </c>
      <c r="AA423" s="680"/>
      <c r="AB423" s="680"/>
      <c r="AC423" s="680"/>
      <c r="AD423" s="680"/>
      <c r="AE423" s="680"/>
      <c r="AF423" s="680"/>
      <c r="AG423" s="680"/>
      <c r="AH423" s="680"/>
      <c r="AI423" s="680"/>
      <c r="AJ423" s="680"/>
      <c r="AK423" s="680"/>
      <c r="AL423" s="680"/>
      <c r="AM423" s="680"/>
      <c r="AN423" s="680"/>
      <c r="AO423" s="680"/>
      <c r="AP423" s="680"/>
      <c r="AQ423" s="680"/>
      <c r="AR423" s="680"/>
      <c r="AS423" s="680"/>
      <c r="AT423" s="680"/>
      <c r="AU423" s="680"/>
      <c r="AV423" s="680"/>
      <c r="AW423" s="680"/>
      <c r="AX423" s="680"/>
      <c r="AY423" s="680"/>
      <c r="AZ423" s="680"/>
      <c r="BA423" s="680"/>
      <c r="BB423" s="680"/>
      <c r="BC423" s="680"/>
      <c r="BD423" s="680"/>
      <c r="BE423" s="680"/>
      <c r="BF423" s="680"/>
      <c r="BG423" s="680"/>
      <c r="BH423" s="680"/>
      <c r="BI423" s="680"/>
      <c r="BJ423" s="680"/>
      <c r="BK423" s="674"/>
      <c r="BL423" s="674"/>
      <c r="BM423" s="674"/>
      <c r="BN423" s="680"/>
      <c r="BO423" s="680"/>
      <c r="BP423" s="680"/>
      <c r="BQ423" s="680"/>
      <c r="BR423" s="680"/>
      <c r="BS423" s="680"/>
      <c r="BT423" s="680"/>
      <c r="BU423" s="680"/>
      <c r="BV423" s="680"/>
      <c r="BW423" s="680"/>
    </row>
    <row r="424" spans="1:75" ht="13.5" customHeight="1">
      <c r="A424" s="696"/>
      <c r="B424" s="15" t="s">
        <v>58</v>
      </c>
      <c r="C424" s="688" t="str">
        <f>IFERROR(VLOOKUP(C423,科目・教員!$A$2:$B$349,2,0),"")</f>
        <v/>
      </c>
      <c r="D424" s="689"/>
      <c r="E424" s="690" t="str">
        <f>IFERROR(VLOOKUP(E423,科目・教員!$A$2:$B$349,2,0),"")</f>
        <v/>
      </c>
      <c r="F424" s="689"/>
      <c r="G424" s="690" t="str">
        <f>IFERROR(VLOOKUP(G423,科目・教員!$A$2:$B$349,2,0),"")</f>
        <v/>
      </c>
      <c r="H424" s="689"/>
      <c r="I424" s="690" t="str">
        <f>IFERROR(VLOOKUP(I423,科目・教員!$A$2:$B$349,2,0),"")</f>
        <v/>
      </c>
      <c r="J424" s="689"/>
      <c r="K424" s="691" t="str">
        <f>IFERROR(VLOOKUP(K423,科目・教員!$A$2:$B$349,2,0),"")</f>
        <v/>
      </c>
      <c r="L424" s="691"/>
      <c r="M424" s="688" t="str">
        <f>IFERROR(VLOOKUP(M423,科目・教員!$A$2:$B$349,2,0),"")</f>
        <v/>
      </c>
      <c r="N424" s="689"/>
      <c r="O424" s="691" t="str">
        <f>IFERROR(VLOOKUP(O423,科目・教員!$A$2:$B$349,2,0),"")</f>
        <v/>
      </c>
      <c r="P424" s="689"/>
      <c r="Q424" s="691" t="str">
        <f>IFERROR(VLOOKUP(Q423,科目・教員!$A$2:$B$349,2,0),"")</f>
        <v/>
      </c>
      <c r="R424" s="689"/>
      <c r="S424" s="691" t="str">
        <f>IFERROR(VLOOKUP(S423,科目・教員!$A$2:$B$349,2,0),"")</f>
        <v/>
      </c>
      <c r="T424" s="689"/>
      <c r="U424" s="21"/>
      <c r="Z424" s="696"/>
      <c r="AA424" s="681"/>
      <c r="AB424" s="681"/>
      <c r="AC424" s="681"/>
      <c r="AD424" s="681"/>
      <c r="AE424" s="681"/>
      <c r="AF424" s="681"/>
      <c r="AG424" s="681"/>
      <c r="AH424" s="681"/>
      <c r="AI424" s="681"/>
      <c r="AJ424" s="681"/>
      <c r="AK424" s="681"/>
      <c r="AL424" s="681"/>
      <c r="AM424" s="681"/>
      <c r="AN424" s="681"/>
      <c r="AO424" s="681"/>
      <c r="AP424" s="681"/>
      <c r="AQ424" s="681"/>
      <c r="AR424" s="681"/>
      <c r="AS424" s="681"/>
      <c r="AT424" s="681"/>
      <c r="AU424" s="681"/>
      <c r="AV424" s="681"/>
      <c r="AW424" s="681"/>
      <c r="AX424" s="681"/>
      <c r="AY424" s="681"/>
      <c r="AZ424" s="681"/>
      <c r="BA424" s="681"/>
      <c r="BB424" s="681"/>
      <c r="BC424" s="681"/>
      <c r="BD424" s="681"/>
      <c r="BE424" s="681"/>
      <c r="BF424" s="681"/>
      <c r="BG424" s="681"/>
      <c r="BH424" s="681"/>
      <c r="BI424" s="681"/>
      <c r="BJ424" s="681"/>
      <c r="BK424" s="675"/>
      <c r="BL424" s="675"/>
      <c r="BM424" s="675"/>
      <c r="BN424" s="681"/>
      <c r="BO424" s="681"/>
      <c r="BP424" s="681"/>
      <c r="BQ424" s="681"/>
      <c r="BR424" s="681"/>
      <c r="BS424" s="681"/>
      <c r="BT424" s="681"/>
      <c r="BU424" s="681"/>
      <c r="BV424" s="681"/>
      <c r="BW424" s="681"/>
    </row>
    <row r="425" spans="1:75" ht="13.5" customHeight="1">
      <c r="A425" s="696"/>
      <c r="B425" s="15" t="s">
        <v>60</v>
      </c>
      <c r="C425" s="688" t="str">
        <f>VLOOKUP($C402,'2025年度(1年後期)'!$B$5:$N$207,COLUMN('2025年度(1年後期)'!$K$5)+1,0)&amp;""</f>
        <v/>
      </c>
      <c r="D425" s="689"/>
      <c r="E425" s="690" t="str">
        <f>VLOOKUP($C402,'2025年度(2年後期)'!$B$5:$N$207,COLUMN('2025年度(2年後期)'!$K$5)+1,0)&amp;""</f>
        <v/>
      </c>
      <c r="F425" s="689"/>
      <c r="G425" s="690" t="str">
        <f>VLOOKUP($C402,'2025年度(3年後期)'!$B$5:$N$207,COLUMN('2025年度(3年後期)'!$K$5)+1,0)&amp;""</f>
        <v/>
      </c>
      <c r="H425" s="689"/>
      <c r="I425" s="690" t="str">
        <f>VLOOKUP($C402,'2025年度(4年後期)'!$B$5:$N$206,COLUMN('2025年度(4年後期)'!$K$5)+1,0)&amp;""</f>
        <v/>
      </c>
      <c r="J425" s="689"/>
      <c r="K425" s="691" t="str">
        <f>VLOOKUP($C402,'2025年度(助産後期)'!$B$5:$N$207,COLUMN('2025年度(助産後期)'!$K$5)+1,0)&amp;""</f>
        <v/>
      </c>
      <c r="L425" s="691"/>
      <c r="M425" s="688" t="str">
        <f>VLOOKUP($C402,'2025年度(M1後期)'!$B$5:$N$207,COLUMN('2025年度(M1後期)'!$K$5)+1,0)&amp;""</f>
        <v/>
      </c>
      <c r="N425" s="689"/>
      <c r="O425" s="691" t="str">
        <f>VLOOKUP($C402,'2025年度(M1後期)'!$B$5:$N$207,COLUMN('2025年度(M1後期)'!$K$5)+1,0)&amp;""</f>
        <v/>
      </c>
      <c r="P425" s="689"/>
      <c r="Q425" s="691" t="str">
        <f>VLOOKUP($C402,'2025年度(D1後期)'!$B$5:$N$207,COLUMN('2025年度(D1後期)'!$K$5)+1,0)&amp;""</f>
        <v/>
      </c>
      <c r="R425" s="689"/>
      <c r="S425" s="691" t="str">
        <f>VLOOKUP($C402,'2025年度(D23後期)'!$B$5:$N$207,COLUMN('2025年度(D23後期)'!$K$5)+1,0)&amp;""</f>
        <v/>
      </c>
      <c r="T425" s="689"/>
      <c r="U425" s="21"/>
      <c r="Z425" s="696"/>
      <c r="AA425" s="681"/>
      <c r="AB425" s="681"/>
      <c r="AC425" s="681"/>
      <c r="AD425" s="681"/>
      <c r="AE425" s="681"/>
      <c r="AF425" s="681"/>
      <c r="AG425" s="681"/>
      <c r="AH425" s="681"/>
      <c r="AI425" s="681"/>
      <c r="AJ425" s="681"/>
      <c r="AK425" s="681"/>
      <c r="AL425" s="681"/>
      <c r="AM425" s="681"/>
      <c r="AN425" s="681"/>
      <c r="AO425" s="681"/>
      <c r="AP425" s="681"/>
      <c r="AQ425" s="681"/>
      <c r="AR425" s="681"/>
      <c r="AS425" s="681"/>
      <c r="AT425" s="681"/>
      <c r="AU425" s="681"/>
      <c r="AV425" s="681"/>
      <c r="AW425" s="681"/>
      <c r="AX425" s="681"/>
      <c r="AY425" s="681"/>
      <c r="AZ425" s="681"/>
      <c r="BA425" s="681"/>
      <c r="BB425" s="681"/>
      <c r="BC425" s="681"/>
      <c r="BD425" s="681"/>
      <c r="BE425" s="681"/>
      <c r="BF425" s="681"/>
      <c r="BG425" s="681"/>
      <c r="BH425" s="681"/>
      <c r="BI425" s="681"/>
      <c r="BJ425" s="681"/>
      <c r="BK425" s="675"/>
      <c r="BL425" s="675"/>
      <c r="BM425" s="675"/>
      <c r="BN425" s="681"/>
      <c r="BO425" s="681"/>
      <c r="BP425" s="681"/>
      <c r="BQ425" s="681"/>
      <c r="BR425" s="681"/>
      <c r="BS425" s="681"/>
      <c r="BT425" s="681"/>
      <c r="BU425" s="681"/>
      <c r="BV425" s="681"/>
      <c r="BW425" s="681"/>
    </row>
    <row r="426" spans="1:75" ht="13.5" customHeight="1">
      <c r="A426" s="697"/>
      <c r="B426" s="16" t="s">
        <v>62</v>
      </c>
      <c r="C426" s="687"/>
      <c r="D426" s="685"/>
      <c r="E426" s="684"/>
      <c r="F426" s="685"/>
      <c r="G426" s="684"/>
      <c r="H426" s="685"/>
      <c r="I426" s="684"/>
      <c r="J426" s="685"/>
      <c r="K426" s="686"/>
      <c r="L426" s="686"/>
      <c r="M426" s="687"/>
      <c r="N426" s="685"/>
      <c r="O426" s="686"/>
      <c r="P426" s="685"/>
      <c r="Q426" s="686"/>
      <c r="R426" s="685"/>
      <c r="S426" s="686"/>
      <c r="T426" s="685"/>
      <c r="U426" s="22"/>
      <c r="V426" s="19"/>
      <c r="W426" s="19"/>
      <c r="X426" s="19"/>
      <c r="Y426" s="19"/>
      <c r="Z426" s="697"/>
      <c r="AA426" s="682"/>
      <c r="AB426" s="682"/>
      <c r="AC426" s="682"/>
      <c r="AD426" s="682"/>
      <c r="AE426" s="682"/>
      <c r="AF426" s="682"/>
      <c r="AG426" s="682"/>
      <c r="AH426" s="682"/>
      <c r="AI426" s="682"/>
      <c r="AJ426" s="682"/>
      <c r="AK426" s="682"/>
      <c r="AL426" s="682"/>
      <c r="AM426" s="682"/>
      <c r="AN426" s="682"/>
      <c r="AO426" s="682"/>
      <c r="AP426" s="682"/>
      <c r="AQ426" s="682"/>
      <c r="AR426" s="682"/>
      <c r="AS426" s="682"/>
      <c r="AT426" s="682"/>
      <c r="AU426" s="682"/>
      <c r="AV426" s="682"/>
      <c r="AW426" s="682"/>
      <c r="AX426" s="682"/>
      <c r="AY426" s="682"/>
      <c r="AZ426" s="682"/>
      <c r="BA426" s="682"/>
      <c r="BB426" s="682"/>
      <c r="BC426" s="682"/>
      <c r="BD426" s="682"/>
      <c r="BE426" s="682"/>
      <c r="BF426" s="682"/>
      <c r="BG426" s="682"/>
      <c r="BH426" s="682"/>
      <c r="BI426" s="682"/>
      <c r="BJ426" s="682"/>
      <c r="BK426" s="676"/>
      <c r="BL426" s="676"/>
      <c r="BM426" s="676"/>
      <c r="BN426" s="682"/>
      <c r="BO426" s="682"/>
      <c r="BP426" s="682"/>
      <c r="BQ426" s="682"/>
      <c r="BR426" s="682"/>
      <c r="BS426" s="682"/>
      <c r="BT426" s="682"/>
      <c r="BU426" s="682"/>
      <c r="BV426" s="682"/>
      <c r="BW426" s="682"/>
    </row>
    <row r="427" spans="1:75" ht="21.75">
      <c r="A427" s="5"/>
      <c r="B427" s="6"/>
      <c r="C427" s="722">
        <f>C402+1</f>
        <v>46099</v>
      </c>
      <c r="D427" s="722"/>
      <c r="E427" s="722"/>
      <c r="F427" s="722"/>
      <c r="G427" s="722"/>
      <c r="H427" s="722"/>
      <c r="I427" s="722"/>
      <c r="J427" s="722"/>
      <c r="K427" s="722"/>
      <c r="L427" s="722"/>
      <c r="M427" s="722"/>
      <c r="N427" s="722"/>
      <c r="O427" s="722"/>
      <c r="P427" s="722"/>
      <c r="Q427" s="722"/>
      <c r="R427" s="722"/>
      <c r="S427" s="722"/>
      <c r="T427" s="722"/>
      <c r="U427" s="781">
        <f>C427</f>
        <v>46099</v>
      </c>
      <c r="V427" s="782"/>
      <c r="W427" s="782"/>
      <c r="X427" s="782"/>
      <c r="Y427" s="782"/>
      <c r="Z427" s="783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96" t="s">
        <v>54</v>
      </c>
      <c r="B428" s="12" t="s">
        <v>55</v>
      </c>
      <c r="C428" s="705" t="str">
        <f>VLOOKUP($C427,'2025年度(1年後期)'!$B$5:$N$207,COLUMN('2025年度(1年後期)'!$C$5),0)&amp;""</f>
        <v/>
      </c>
      <c r="D428" s="706"/>
      <c r="E428" s="713" t="str">
        <f>VLOOKUP($C427,'2025年度(2年後期)'!$B$5:$N$207,COLUMN('2025年度(2年後期)'!$C$5),0)&amp;""</f>
        <v/>
      </c>
      <c r="F428" s="706"/>
      <c r="G428" s="713" t="str">
        <f>VLOOKUP($C427,'2025年度(3年後期)'!$B$5:$N$207,COLUMN('2025年度(3年後期)'!$C$5),0)&amp;""</f>
        <v/>
      </c>
      <c r="H428" s="706"/>
      <c r="I428" s="713" t="str">
        <f>VLOOKUP($C427,'2025年度(4年後期)'!$B$5:$N$206,COLUMN('2025年度(4年後期)'!$C$5),0)&amp;""</f>
        <v/>
      </c>
      <c r="J428" s="706"/>
      <c r="K428" s="693" t="str">
        <f>VLOOKUP($C427,'2025年度(助産後期)'!$B$5:$N$207,COLUMN('2025年度(助産後期)'!$C$5),0)&amp;""</f>
        <v/>
      </c>
      <c r="L428" s="709"/>
      <c r="M428" s="723" t="str">
        <f>VLOOKUP($C427,'2025年度(M1後期)'!$B$5:$N$207,COLUMN('2025年度(M1後期)'!$C$5),0)&amp;""</f>
        <v/>
      </c>
      <c r="N428" s="709"/>
      <c r="O428" s="713" t="str">
        <f>VLOOKUP($C427,'2025年度(M2後期)'!$B$5:$N$207,COLUMN('2025年度(M2後期)'!$C$5),0)&amp;""</f>
        <v/>
      </c>
      <c r="P428" s="706"/>
      <c r="Q428" s="713" t="str">
        <f>VLOOKUP($C427,'2025年度(D1後期)'!$B$5:$N$207,COLUMN('2025年度(D1後期)'!$C$5),0)&amp;""</f>
        <v/>
      </c>
      <c r="R428" s="706"/>
      <c r="S428" s="693" t="str">
        <f>VLOOKUP($C427,'2025年度(D23後期)'!$B$5:$N$207,COLUMN('2025年度(D23後期)'!$C$5),0)&amp;""</f>
        <v/>
      </c>
      <c r="T428" s="706"/>
      <c r="U428" s="25"/>
      <c r="Z428" s="695" t="str">
        <f>A428</f>
        <v xml:space="preserve">１時限（09：20～10：50） </v>
      </c>
      <c r="AA428" s="680"/>
      <c r="AB428" s="680"/>
      <c r="AC428" s="680"/>
      <c r="AD428" s="680"/>
      <c r="AE428" s="680"/>
      <c r="AF428" s="680"/>
      <c r="AG428" s="680"/>
      <c r="AH428" s="680"/>
      <c r="AI428" s="680"/>
      <c r="AJ428" s="680"/>
      <c r="AK428" s="680"/>
      <c r="AL428" s="680"/>
      <c r="AM428" s="680"/>
      <c r="AN428" s="680"/>
      <c r="AO428" s="680"/>
      <c r="AP428" s="680"/>
      <c r="AQ428" s="680"/>
      <c r="AR428" s="680"/>
      <c r="AS428" s="680"/>
      <c r="AT428" s="680"/>
      <c r="AU428" s="680"/>
      <c r="AV428" s="680"/>
      <c r="AW428" s="680"/>
      <c r="AX428" s="680"/>
      <c r="AY428" s="680"/>
      <c r="AZ428" s="680"/>
      <c r="BA428" s="680"/>
      <c r="BB428" s="680"/>
      <c r="BC428" s="680"/>
      <c r="BD428" s="680"/>
      <c r="BE428" s="680"/>
      <c r="BF428" s="680"/>
      <c r="BG428" s="680"/>
      <c r="BH428" s="680"/>
      <c r="BI428" s="680"/>
      <c r="BJ428" s="680"/>
      <c r="BK428" s="674"/>
      <c r="BL428" s="674"/>
      <c r="BM428" s="674"/>
      <c r="BN428" s="680"/>
      <c r="BO428" s="680"/>
      <c r="BP428" s="680"/>
      <c r="BQ428" s="680"/>
      <c r="BR428" s="680"/>
      <c r="BS428" s="680"/>
      <c r="BT428" s="680"/>
      <c r="BU428" s="680"/>
      <c r="BV428" s="680"/>
      <c r="BW428" s="680"/>
    </row>
    <row r="429" spans="1:75" ht="13.5" customHeight="1">
      <c r="A429" s="696"/>
      <c r="B429" s="15" t="s">
        <v>58</v>
      </c>
      <c r="C429" s="708" t="str">
        <f>IFERROR(VLOOKUP(C428,科目・教員!$A$2:$B$349,2,0),"")</f>
        <v/>
      </c>
      <c r="D429" s="707"/>
      <c r="E429" s="716" t="str">
        <f>IFERROR(VLOOKUP(E428,科目・教員!$A$2:$B$349,2,0),"")</f>
        <v/>
      </c>
      <c r="F429" s="707"/>
      <c r="G429" s="716" t="str">
        <f>IFERROR(VLOOKUP(G428,科目・教員!$A$2:$B$349,2,0),"")</f>
        <v/>
      </c>
      <c r="H429" s="707"/>
      <c r="I429" s="716" t="str">
        <f>IFERROR(VLOOKUP(I428,科目・教員!$A$2:$B$349,2,0),"")</f>
        <v/>
      </c>
      <c r="J429" s="707"/>
      <c r="K429" s="689" t="str">
        <f>IFERROR(VLOOKUP(K428,科目・教員!$A$2:$B$349,2,0),"")</f>
        <v/>
      </c>
      <c r="L429" s="717"/>
      <c r="M429" s="718" t="str">
        <f>IFERROR(VLOOKUP(M428,科目・教員!$A$2:$B$349,2,0),"")</f>
        <v/>
      </c>
      <c r="N429" s="707"/>
      <c r="O429" s="716" t="str">
        <f>IFERROR(VLOOKUP(O428,科目・教員!$A$2:$B$349,2,0),"")</f>
        <v/>
      </c>
      <c r="P429" s="707"/>
      <c r="Q429" s="716" t="str">
        <f>IFERROR(VLOOKUP(Q428,科目・教員!$A$2:$B$349,2,0),"")</f>
        <v/>
      </c>
      <c r="R429" s="707"/>
      <c r="S429" s="689" t="str">
        <f>IFERROR(VLOOKUP(S428,科目・教員!$A$2:$B$349,2,0),"")</f>
        <v/>
      </c>
      <c r="T429" s="707"/>
      <c r="U429" s="25"/>
      <c r="Z429" s="696"/>
      <c r="AA429" s="681"/>
      <c r="AB429" s="681"/>
      <c r="AC429" s="681"/>
      <c r="AD429" s="681"/>
      <c r="AE429" s="681"/>
      <c r="AF429" s="681"/>
      <c r="AG429" s="681"/>
      <c r="AH429" s="681"/>
      <c r="AI429" s="681"/>
      <c r="AJ429" s="681"/>
      <c r="AK429" s="681"/>
      <c r="AL429" s="681"/>
      <c r="AM429" s="681"/>
      <c r="AN429" s="681"/>
      <c r="AO429" s="681"/>
      <c r="AP429" s="681"/>
      <c r="AQ429" s="681"/>
      <c r="AR429" s="681"/>
      <c r="AS429" s="681"/>
      <c r="AT429" s="681"/>
      <c r="AU429" s="681"/>
      <c r="AV429" s="681"/>
      <c r="AW429" s="681"/>
      <c r="AX429" s="681"/>
      <c r="AY429" s="681"/>
      <c r="AZ429" s="681"/>
      <c r="BA429" s="681"/>
      <c r="BB429" s="681"/>
      <c r="BC429" s="681"/>
      <c r="BD429" s="681"/>
      <c r="BE429" s="681"/>
      <c r="BF429" s="681"/>
      <c r="BG429" s="681"/>
      <c r="BH429" s="681"/>
      <c r="BI429" s="681"/>
      <c r="BJ429" s="681"/>
      <c r="BK429" s="675"/>
      <c r="BL429" s="675"/>
      <c r="BM429" s="675"/>
      <c r="BN429" s="681"/>
      <c r="BO429" s="681"/>
      <c r="BP429" s="681"/>
      <c r="BQ429" s="681"/>
      <c r="BR429" s="681"/>
      <c r="BS429" s="681"/>
      <c r="BT429" s="681"/>
      <c r="BU429" s="681"/>
      <c r="BV429" s="681"/>
      <c r="BW429" s="681"/>
    </row>
    <row r="430" spans="1:75" ht="13.5" customHeight="1">
      <c r="A430" s="696"/>
      <c r="B430" s="15" t="s">
        <v>60</v>
      </c>
      <c r="C430" s="708" t="str">
        <f>VLOOKUP($C427,'2025年度(1年後期)'!$B$5:$N$207,COLUMN('2025年度(1年後期)'!$C$5)+1,0)&amp;""</f>
        <v/>
      </c>
      <c r="D430" s="707"/>
      <c r="E430" s="716" t="str">
        <f>VLOOKUP($C427,'2025年度(2年後期)'!$B$5:$N$207,COLUMN('2025年度(2年後期)'!$C$5)+1,0)&amp;""</f>
        <v/>
      </c>
      <c r="F430" s="707"/>
      <c r="G430" s="716" t="str">
        <f>VLOOKUP($C427,'2025年度(3年後期)'!$B$5:$N$207,COLUMN('2025年度(3年後期)'!$C$5)+1,0)&amp;""</f>
        <v/>
      </c>
      <c r="H430" s="707"/>
      <c r="I430" s="716" t="str">
        <f>VLOOKUP($C427,'2025年度(4年後期)'!$B$5:$N$206,COLUMN('2025年度(4年後期)'!$C$5)+1,0)&amp;""</f>
        <v/>
      </c>
      <c r="J430" s="707"/>
      <c r="K430" s="689" t="str">
        <f>VLOOKUP($C427,'2025年度(助産後期)'!$B$5:$N$207,COLUMN('2025年度(助産後期)'!$C$5)+1,0)&amp;""</f>
        <v/>
      </c>
      <c r="L430" s="717"/>
      <c r="M430" s="718" t="str">
        <f>VLOOKUP($C427,'2025年度(M1後期)'!$B$5:$N$207,COLUMN('2025年度(M1後期)'!$C$5)+1,0)&amp;""</f>
        <v/>
      </c>
      <c r="N430" s="707"/>
      <c r="O430" s="716" t="str">
        <f>VLOOKUP($C427,'2025年度(M2後期)'!$B$5:$N$207,COLUMN('2025年度(M2後期)'!$C$5)+1,0)&amp;""</f>
        <v/>
      </c>
      <c r="P430" s="707"/>
      <c r="Q430" s="716" t="str">
        <f>VLOOKUP($C427,'2025年度(D1後期)'!$B$5:$N$207,COLUMN('2025年度(D1後期)'!$C$5)+1,0)&amp;""</f>
        <v/>
      </c>
      <c r="R430" s="707"/>
      <c r="S430" s="689" t="str">
        <f>VLOOKUP($C427,'2025年度(D23後期)'!$B$5:$N$207,COLUMN('2025年度(D23後期)'!$C$5)+1,0)&amp;""</f>
        <v/>
      </c>
      <c r="T430" s="707"/>
      <c r="U430" s="25"/>
      <c r="Z430" s="696"/>
      <c r="AA430" s="681"/>
      <c r="AB430" s="681"/>
      <c r="AC430" s="681"/>
      <c r="AD430" s="681"/>
      <c r="AE430" s="681"/>
      <c r="AF430" s="681"/>
      <c r="AG430" s="681"/>
      <c r="AH430" s="681"/>
      <c r="AI430" s="681"/>
      <c r="AJ430" s="681"/>
      <c r="AK430" s="681"/>
      <c r="AL430" s="681"/>
      <c r="AM430" s="681"/>
      <c r="AN430" s="681"/>
      <c r="AO430" s="681"/>
      <c r="AP430" s="681"/>
      <c r="AQ430" s="681"/>
      <c r="AR430" s="681"/>
      <c r="AS430" s="681"/>
      <c r="AT430" s="681"/>
      <c r="AU430" s="681"/>
      <c r="AV430" s="681"/>
      <c r="AW430" s="681"/>
      <c r="AX430" s="681"/>
      <c r="AY430" s="681"/>
      <c r="AZ430" s="681"/>
      <c r="BA430" s="681"/>
      <c r="BB430" s="681"/>
      <c r="BC430" s="681"/>
      <c r="BD430" s="681"/>
      <c r="BE430" s="681"/>
      <c r="BF430" s="681"/>
      <c r="BG430" s="681"/>
      <c r="BH430" s="681"/>
      <c r="BI430" s="681"/>
      <c r="BJ430" s="681"/>
      <c r="BK430" s="675"/>
      <c r="BL430" s="675"/>
      <c r="BM430" s="675"/>
      <c r="BN430" s="681"/>
      <c r="BO430" s="681"/>
      <c r="BP430" s="681"/>
      <c r="BQ430" s="681"/>
      <c r="BR430" s="681"/>
      <c r="BS430" s="681"/>
      <c r="BT430" s="681"/>
      <c r="BU430" s="681"/>
      <c r="BV430" s="681"/>
      <c r="BW430" s="681"/>
    </row>
    <row r="431" spans="1:75" ht="13.5" customHeight="1">
      <c r="A431" s="697"/>
      <c r="B431" s="16" t="s">
        <v>62</v>
      </c>
      <c r="C431" s="687"/>
      <c r="D431" s="719"/>
      <c r="E431" s="684"/>
      <c r="F431" s="719"/>
      <c r="G431" s="684"/>
      <c r="H431" s="719"/>
      <c r="I431" s="684"/>
      <c r="J431" s="719"/>
      <c r="K431" s="686"/>
      <c r="L431" s="720"/>
      <c r="M431" s="721"/>
      <c r="N431" s="719"/>
      <c r="O431" s="684"/>
      <c r="P431" s="719"/>
      <c r="Q431" s="684"/>
      <c r="R431" s="719"/>
      <c r="S431" s="686"/>
      <c r="T431" s="719"/>
      <c r="U431" s="25"/>
      <c r="Z431" s="697"/>
      <c r="AA431" s="682"/>
      <c r="AB431" s="682"/>
      <c r="AC431" s="682"/>
      <c r="AD431" s="682"/>
      <c r="AE431" s="682"/>
      <c r="AF431" s="682"/>
      <c r="AG431" s="682"/>
      <c r="AH431" s="682"/>
      <c r="AI431" s="682"/>
      <c r="AJ431" s="682"/>
      <c r="AK431" s="682"/>
      <c r="AL431" s="682"/>
      <c r="AM431" s="682"/>
      <c r="AN431" s="682"/>
      <c r="AO431" s="682"/>
      <c r="AP431" s="682"/>
      <c r="AQ431" s="682"/>
      <c r="AR431" s="682"/>
      <c r="AS431" s="682"/>
      <c r="AT431" s="682"/>
      <c r="AU431" s="682"/>
      <c r="AV431" s="682"/>
      <c r="AW431" s="682"/>
      <c r="AX431" s="682"/>
      <c r="AY431" s="682"/>
      <c r="AZ431" s="682"/>
      <c r="BA431" s="682"/>
      <c r="BB431" s="682"/>
      <c r="BC431" s="682"/>
      <c r="BD431" s="682"/>
      <c r="BE431" s="682"/>
      <c r="BF431" s="682"/>
      <c r="BG431" s="682"/>
      <c r="BH431" s="682"/>
      <c r="BI431" s="682"/>
      <c r="BJ431" s="682"/>
      <c r="BK431" s="676"/>
      <c r="BL431" s="676"/>
      <c r="BM431" s="676"/>
      <c r="BN431" s="682"/>
      <c r="BO431" s="682"/>
      <c r="BP431" s="682"/>
      <c r="BQ431" s="682"/>
      <c r="BR431" s="682"/>
      <c r="BS431" s="682"/>
      <c r="BT431" s="682"/>
      <c r="BU431" s="682"/>
      <c r="BV431" s="682"/>
      <c r="BW431" s="682"/>
    </row>
    <row r="432" spans="1:75" ht="13.5" customHeight="1">
      <c r="A432" s="696" t="s">
        <v>64</v>
      </c>
      <c r="B432" s="15" t="s">
        <v>55</v>
      </c>
      <c r="C432" s="705" t="str">
        <f>VLOOKUP($C427,'2025年度(1年後期)'!$B$5:$N$207,COLUMN('2025年度(1年後期)'!$E$5),0)&amp;""</f>
        <v/>
      </c>
      <c r="D432" s="706"/>
      <c r="E432" s="713" t="str">
        <f>VLOOKUP($C427,'2025年度(2年後期)'!$B$5:$N$207,COLUMN('2025年度(2年後期)'!$E$5),0)&amp;""</f>
        <v/>
      </c>
      <c r="F432" s="706"/>
      <c r="G432" s="713" t="str">
        <f>VLOOKUP($C427,'2025年度(3年後期)'!$B$5:$N$207,COLUMN('2025年度(3年後期)'!$E$5),0)&amp;""</f>
        <v/>
      </c>
      <c r="H432" s="706"/>
      <c r="I432" s="713" t="str">
        <f>VLOOKUP($C427,'2025年度(4年後期)'!$B$5:$N$206,COLUMN('2025年度(4年後期)'!$E$5),0)&amp;""</f>
        <v/>
      </c>
      <c r="J432" s="706"/>
      <c r="K432" s="693" t="str">
        <f>VLOOKUP($C427,'2025年度(助産後期)'!$B$5:$N$207,COLUMN('2025年度(助産後期)'!$E$5),0)&amp;""</f>
        <v/>
      </c>
      <c r="L432" s="709"/>
      <c r="M432" s="705" t="str">
        <f>VLOOKUP($C427,'2025年度(M1後期)'!$B$5:$N$207,COLUMN('2025年度(M1後期)'!$E$5),0)&amp;""</f>
        <v/>
      </c>
      <c r="N432" s="706"/>
      <c r="O432" s="693" t="str">
        <f>VLOOKUP($C427,'2025年度(M2後期)'!$B$5:$N$207,COLUMN('2025年度(M2後期)'!$E$5),0)&amp;""</f>
        <v/>
      </c>
      <c r="P432" s="706"/>
      <c r="Q432" s="693" t="str">
        <f>VLOOKUP($C427,'2025年度(D1後期)'!$B$5:$N$207,COLUMN('2025年度(D1後期)'!$E$5),0)&amp;""</f>
        <v/>
      </c>
      <c r="R432" s="706"/>
      <c r="S432" s="693" t="str">
        <f>VLOOKUP($C427,'2025年度(D23後期)'!$B$5:$N$207,COLUMN('2025年度(D23後期)'!$E$5),0)&amp;""</f>
        <v/>
      </c>
      <c r="T432" s="706"/>
      <c r="U432" s="21"/>
      <c r="Z432" s="696" t="str">
        <f>A432</f>
        <v>２時限（11：00～12：30）</v>
      </c>
      <c r="AA432" s="680"/>
      <c r="AB432" s="680"/>
      <c r="AC432" s="680"/>
      <c r="AD432" s="680"/>
      <c r="AE432" s="680"/>
      <c r="AF432" s="680"/>
      <c r="AG432" s="680"/>
      <c r="AH432" s="680"/>
      <c r="AI432" s="680"/>
      <c r="AJ432" s="680"/>
      <c r="AK432" s="680"/>
      <c r="AL432" s="680"/>
      <c r="AM432" s="680"/>
      <c r="AN432" s="680"/>
      <c r="AO432" s="680"/>
      <c r="AP432" s="680"/>
      <c r="AQ432" s="680"/>
      <c r="AR432" s="680"/>
      <c r="AS432" s="680"/>
      <c r="AT432" s="680"/>
      <c r="AU432" s="680"/>
      <c r="AV432" s="680"/>
      <c r="AW432" s="680"/>
      <c r="AX432" s="680"/>
      <c r="AY432" s="680"/>
      <c r="AZ432" s="680"/>
      <c r="BA432" s="680"/>
      <c r="BB432" s="680"/>
      <c r="BC432" s="680"/>
      <c r="BD432" s="680"/>
      <c r="BE432" s="680"/>
      <c r="BF432" s="680"/>
      <c r="BG432" s="680"/>
      <c r="BH432" s="680"/>
      <c r="BI432" s="680"/>
      <c r="BJ432" s="680"/>
      <c r="BK432" s="674"/>
      <c r="BL432" s="674"/>
      <c r="BM432" s="674"/>
      <c r="BN432" s="680"/>
      <c r="BO432" s="680"/>
      <c r="BP432" s="680"/>
      <c r="BQ432" s="680"/>
      <c r="BR432" s="680"/>
      <c r="BS432" s="680"/>
      <c r="BT432" s="680"/>
      <c r="BU432" s="680"/>
      <c r="BV432" s="680"/>
      <c r="BW432" s="680"/>
    </row>
    <row r="433" spans="1:75" ht="13.5" customHeight="1">
      <c r="A433" s="696"/>
      <c r="B433" s="15" t="s">
        <v>58</v>
      </c>
      <c r="C433" s="708" t="str">
        <f>IFERROR(VLOOKUP(C432,科目・教員!$A$2:$B$349,2,0),"")</f>
        <v/>
      </c>
      <c r="D433" s="707"/>
      <c r="E433" s="716" t="str">
        <f>IFERROR(VLOOKUP(E432,科目・教員!$A$2:$B$349,2,0),"")</f>
        <v/>
      </c>
      <c r="F433" s="707"/>
      <c r="G433" s="716" t="str">
        <f>IFERROR(VLOOKUP(G432,科目・教員!$A$2:$B$349,2,0),"")</f>
        <v/>
      </c>
      <c r="H433" s="707"/>
      <c r="I433" s="716" t="str">
        <f>IFERROR(VLOOKUP(I432,科目・教員!$A$2:$B$349,2,0),"")</f>
        <v/>
      </c>
      <c r="J433" s="707"/>
      <c r="K433" s="689" t="str">
        <f>IFERROR(VLOOKUP(K432,科目・教員!$A$2:$B$349,2,0),"")</f>
        <v/>
      </c>
      <c r="L433" s="717"/>
      <c r="M433" s="708" t="str">
        <f>IFERROR(VLOOKUP(M432,科目・教員!$A$2:$B$349,2,0),"")</f>
        <v/>
      </c>
      <c r="N433" s="707"/>
      <c r="O433" s="689" t="str">
        <f>IFERROR(VLOOKUP(O432,科目・教員!$A$2:$B$349,2,0),"")</f>
        <v/>
      </c>
      <c r="P433" s="707"/>
      <c r="Q433" s="689" t="str">
        <f>IFERROR(VLOOKUP(Q432,科目・教員!$A$2:$B$349,2,0),"")</f>
        <v/>
      </c>
      <c r="R433" s="707"/>
      <c r="S433" s="689" t="str">
        <f>IFERROR(VLOOKUP(S432,科目・教員!$A$2:$B$349,2,0),"")</f>
        <v/>
      </c>
      <c r="T433" s="707"/>
      <c r="U433" s="21"/>
      <c r="Z433" s="696"/>
      <c r="AA433" s="681"/>
      <c r="AB433" s="681"/>
      <c r="AC433" s="681"/>
      <c r="AD433" s="681"/>
      <c r="AE433" s="681"/>
      <c r="AF433" s="681"/>
      <c r="AG433" s="681"/>
      <c r="AH433" s="681"/>
      <c r="AI433" s="681"/>
      <c r="AJ433" s="681"/>
      <c r="AK433" s="681"/>
      <c r="AL433" s="681"/>
      <c r="AM433" s="681"/>
      <c r="AN433" s="681"/>
      <c r="AO433" s="681"/>
      <c r="AP433" s="681"/>
      <c r="AQ433" s="681"/>
      <c r="AR433" s="681"/>
      <c r="AS433" s="681"/>
      <c r="AT433" s="681"/>
      <c r="AU433" s="681"/>
      <c r="AV433" s="681"/>
      <c r="AW433" s="681"/>
      <c r="AX433" s="681"/>
      <c r="AY433" s="681"/>
      <c r="AZ433" s="681"/>
      <c r="BA433" s="681"/>
      <c r="BB433" s="681"/>
      <c r="BC433" s="681"/>
      <c r="BD433" s="681"/>
      <c r="BE433" s="681"/>
      <c r="BF433" s="681"/>
      <c r="BG433" s="681"/>
      <c r="BH433" s="681"/>
      <c r="BI433" s="681"/>
      <c r="BJ433" s="681"/>
      <c r="BK433" s="675"/>
      <c r="BL433" s="675"/>
      <c r="BM433" s="675"/>
      <c r="BN433" s="681"/>
      <c r="BO433" s="681"/>
      <c r="BP433" s="681"/>
      <c r="BQ433" s="681"/>
      <c r="BR433" s="681"/>
      <c r="BS433" s="681"/>
      <c r="BT433" s="681"/>
      <c r="BU433" s="681"/>
      <c r="BV433" s="681"/>
      <c r="BW433" s="681"/>
    </row>
    <row r="434" spans="1:75" ht="13.5" customHeight="1">
      <c r="A434" s="696"/>
      <c r="B434" s="15" t="s">
        <v>60</v>
      </c>
      <c r="C434" s="708" t="str">
        <f>VLOOKUP($C427,'2025年度(1年後期)'!$B$5:$N$207,COLUMN('2025年度(1年後期)'!$E$5)+1,0)&amp;""</f>
        <v/>
      </c>
      <c r="D434" s="707"/>
      <c r="E434" s="716" t="str">
        <f>VLOOKUP($C427,'2025年度(2年後期)'!$B$5:$N$207,COLUMN('2025年度(2年後期)'!$E$5)+1,0)&amp;""</f>
        <v/>
      </c>
      <c r="F434" s="707"/>
      <c r="G434" s="716" t="str">
        <f>VLOOKUP($C427,'2025年度(3年後期)'!$B$5:$N$207,COLUMN('2025年度(3年後期)'!$E$5)+1,0)&amp;""</f>
        <v/>
      </c>
      <c r="H434" s="707"/>
      <c r="I434" s="716" t="str">
        <f>VLOOKUP($C427,'2025年度(4年後期)'!$B$5:$N$206,COLUMN('2025年度(4年後期)'!$E$5)+1,0)&amp;""</f>
        <v/>
      </c>
      <c r="J434" s="707"/>
      <c r="K434" s="689" t="str">
        <f>VLOOKUP($C427,'2025年度(助産後期)'!$B$5:$N$207,COLUMN('2025年度(助産後期)'!$E$5)+1,0)&amp;""</f>
        <v/>
      </c>
      <c r="L434" s="717"/>
      <c r="M434" s="708" t="str">
        <f>VLOOKUP($C427,'2025年度(M1後期)'!$B$5:$N$207,COLUMN('2025年度(M1後期)'!$E$5)+1,0)&amp;""</f>
        <v/>
      </c>
      <c r="N434" s="707"/>
      <c r="O434" s="689" t="str">
        <f>VLOOKUP($C427,'2025年度(M2後期)'!$B$5:$N$207,COLUMN('2025年度(M2後期)'!$E$5)+1,0)&amp;""</f>
        <v/>
      </c>
      <c r="P434" s="707"/>
      <c r="Q434" s="689" t="str">
        <f>VLOOKUP($C427,'2025年度(D1後期)'!$B$5:$N$207,COLUMN('2025年度(D1後期)'!$E$5)+1,0)&amp;""</f>
        <v/>
      </c>
      <c r="R434" s="707"/>
      <c r="S434" s="689" t="str">
        <f>VLOOKUP($C427,'2025年度(D23後期)'!$B$5:$N$207,COLUMN('2025年度(D23後期)'!$E$5)+1,0)&amp;""</f>
        <v/>
      </c>
      <c r="T434" s="707"/>
      <c r="U434" s="21"/>
      <c r="Z434" s="696"/>
      <c r="AA434" s="681"/>
      <c r="AB434" s="681"/>
      <c r="AC434" s="681"/>
      <c r="AD434" s="681"/>
      <c r="AE434" s="681"/>
      <c r="AF434" s="681"/>
      <c r="AG434" s="681"/>
      <c r="AH434" s="681"/>
      <c r="AI434" s="681"/>
      <c r="AJ434" s="681"/>
      <c r="AK434" s="681"/>
      <c r="AL434" s="681"/>
      <c r="AM434" s="681"/>
      <c r="AN434" s="681"/>
      <c r="AO434" s="681"/>
      <c r="AP434" s="681"/>
      <c r="AQ434" s="681"/>
      <c r="AR434" s="681"/>
      <c r="AS434" s="681"/>
      <c r="AT434" s="681"/>
      <c r="AU434" s="681"/>
      <c r="AV434" s="681"/>
      <c r="AW434" s="681"/>
      <c r="AX434" s="681"/>
      <c r="AY434" s="681"/>
      <c r="AZ434" s="681"/>
      <c r="BA434" s="681"/>
      <c r="BB434" s="681"/>
      <c r="BC434" s="681"/>
      <c r="BD434" s="681"/>
      <c r="BE434" s="681"/>
      <c r="BF434" s="681"/>
      <c r="BG434" s="681"/>
      <c r="BH434" s="681"/>
      <c r="BI434" s="681"/>
      <c r="BJ434" s="681"/>
      <c r="BK434" s="675"/>
      <c r="BL434" s="675"/>
      <c r="BM434" s="675"/>
      <c r="BN434" s="681"/>
      <c r="BO434" s="681"/>
      <c r="BP434" s="681"/>
      <c r="BQ434" s="681"/>
      <c r="BR434" s="681"/>
      <c r="BS434" s="681"/>
      <c r="BT434" s="681"/>
      <c r="BU434" s="681"/>
      <c r="BV434" s="681"/>
      <c r="BW434" s="681"/>
    </row>
    <row r="435" spans="1:75" ht="13.5" customHeight="1">
      <c r="A435" s="712"/>
      <c r="B435" s="16" t="s">
        <v>62</v>
      </c>
      <c r="C435" s="687"/>
      <c r="D435" s="685"/>
      <c r="E435" s="684"/>
      <c r="F435" s="685"/>
      <c r="G435" s="684"/>
      <c r="H435" s="685"/>
      <c r="I435" s="684"/>
      <c r="J435" s="685"/>
      <c r="K435" s="686"/>
      <c r="L435" s="686"/>
      <c r="M435" s="687"/>
      <c r="N435" s="685"/>
      <c r="O435" s="686"/>
      <c r="P435" s="685"/>
      <c r="Q435" s="686"/>
      <c r="R435" s="685"/>
      <c r="S435" s="686"/>
      <c r="T435" s="685"/>
      <c r="U435" s="21"/>
      <c r="Z435" s="697"/>
      <c r="AA435" s="682"/>
      <c r="AB435" s="682"/>
      <c r="AC435" s="682"/>
      <c r="AD435" s="682"/>
      <c r="AE435" s="682"/>
      <c r="AF435" s="682"/>
      <c r="AG435" s="682"/>
      <c r="AH435" s="682"/>
      <c r="AI435" s="682"/>
      <c r="AJ435" s="682"/>
      <c r="AK435" s="682"/>
      <c r="AL435" s="682"/>
      <c r="AM435" s="682"/>
      <c r="AN435" s="682"/>
      <c r="AO435" s="682"/>
      <c r="AP435" s="682"/>
      <c r="AQ435" s="682"/>
      <c r="AR435" s="682"/>
      <c r="AS435" s="682"/>
      <c r="AT435" s="682"/>
      <c r="AU435" s="682"/>
      <c r="AV435" s="682"/>
      <c r="AW435" s="682"/>
      <c r="AX435" s="682"/>
      <c r="AY435" s="682"/>
      <c r="AZ435" s="682"/>
      <c r="BA435" s="682"/>
      <c r="BB435" s="682"/>
      <c r="BC435" s="682"/>
      <c r="BD435" s="682"/>
      <c r="BE435" s="682"/>
      <c r="BF435" s="682"/>
      <c r="BG435" s="682"/>
      <c r="BH435" s="682"/>
      <c r="BI435" s="682"/>
      <c r="BJ435" s="682"/>
      <c r="BK435" s="676"/>
      <c r="BL435" s="676"/>
      <c r="BM435" s="676"/>
      <c r="BN435" s="682"/>
      <c r="BO435" s="682"/>
      <c r="BP435" s="682"/>
      <c r="BQ435" s="682"/>
      <c r="BR435" s="682"/>
      <c r="BS435" s="682"/>
      <c r="BT435" s="682"/>
      <c r="BU435" s="682"/>
      <c r="BV435" s="682"/>
      <c r="BW435" s="682"/>
    </row>
    <row r="436" spans="1:75" ht="13.5" customHeight="1">
      <c r="A436" s="695" t="s">
        <v>70</v>
      </c>
      <c r="B436" s="17" t="s">
        <v>71</v>
      </c>
      <c r="C436" s="705"/>
      <c r="D436" s="706"/>
      <c r="E436" s="713"/>
      <c r="F436" s="706"/>
      <c r="G436" s="713"/>
      <c r="H436" s="706"/>
      <c r="I436" s="713"/>
      <c r="J436" s="706"/>
      <c r="K436" s="693"/>
      <c r="L436" s="709"/>
      <c r="M436" s="705"/>
      <c r="N436" s="706"/>
      <c r="O436" s="693"/>
      <c r="P436" s="706"/>
      <c r="Q436" s="693"/>
      <c r="R436" s="706"/>
      <c r="S436" s="693"/>
      <c r="T436" s="706"/>
      <c r="U436" s="21"/>
      <c r="Z436" s="696" t="str">
        <f>A436</f>
        <v>昼休み（12：30～13：30）</v>
      </c>
      <c r="AA436" s="680"/>
      <c r="AB436" s="680"/>
      <c r="AC436" s="680"/>
      <c r="AD436" s="680"/>
      <c r="AE436" s="680"/>
      <c r="AF436" s="680"/>
      <c r="AG436" s="680"/>
      <c r="AH436" s="680"/>
      <c r="AI436" s="680"/>
      <c r="AJ436" s="680"/>
      <c r="AK436" s="680"/>
      <c r="AL436" s="680"/>
      <c r="AM436" s="680"/>
      <c r="AN436" s="680"/>
      <c r="AO436" s="680"/>
      <c r="AP436" s="680"/>
      <c r="AQ436" s="680"/>
      <c r="AR436" s="680"/>
      <c r="AS436" s="680"/>
      <c r="AT436" s="680"/>
      <c r="AU436" s="680"/>
      <c r="AV436" s="680"/>
      <c r="AW436" s="680"/>
      <c r="AX436" s="680"/>
      <c r="AY436" s="680"/>
      <c r="AZ436" s="680"/>
      <c r="BA436" s="680"/>
      <c r="BB436" s="680"/>
      <c r="BC436" s="680"/>
      <c r="BD436" s="680"/>
      <c r="BE436" s="680"/>
      <c r="BF436" s="680"/>
      <c r="BG436" s="680"/>
      <c r="BH436" s="680"/>
      <c r="BI436" s="680"/>
      <c r="BJ436" s="680"/>
      <c r="BK436" s="674"/>
      <c r="BL436" s="674"/>
      <c r="BM436" s="674"/>
      <c r="BN436" s="680"/>
      <c r="BO436" s="680"/>
      <c r="BP436" s="680"/>
      <c r="BQ436" s="680"/>
      <c r="BR436" s="680"/>
      <c r="BS436" s="680"/>
      <c r="BT436" s="680"/>
      <c r="BU436" s="680"/>
      <c r="BV436" s="680"/>
      <c r="BW436" s="680"/>
    </row>
    <row r="437" spans="1:75" ht="13.5" customHeight="1">
      <c r="A437" s="696"/>
      <c r="B437" s="17" t="s">
        <v>73</v>
      </c>
      <c r="C437" s="708"/>
      <c r="D437" s="707"/>
      <c r="E437" s="716"/>
      <c r="F437" s="707"/>
      <c r="G437" s="716"/>
      <c r="H437" s="707"/>
      <c r="I437" s="716"/>
      <c r="J437" s="707"/>
      <c r="K437" s="689"/>
      <c r="L437" s="717"/>
      <c r="M437" s="708"/>
      <c r="N437" s="707"/>
      <c r="O437" s="689"/>
      <c r="P437" s="707"/>
      <c r="Q437" s="689"/>
      <c r="R437" s="707"/>
      <c r="S437" s="689"/>
      <c r="T437" s="707"/>
      <c r="U437" s="21"/>
      <c r="Z437" s="696"/>
      <c r="AA437" s="681"/>
      <c r="AB437" s="681"/>
      <c r="AC437" s="681"/>
      <c r="AD437" s="681"/>
      <c r="AE437" s="681"/>
      <c r="AF437" s="681"/>
      <c r="AG437" s="681"/>
      <c r="AH437" s="681"/>
      <c r="AI437" s="681"/>
      <c r="AJ437" s="681"/>
      <c r="AK437" s="681"/>
      <c r="AL437" s="681"/>
      <c r="AM437" s="681"/>
      <c r="AN437" s="681"/>
      <c r="AO437" s="681"/>
      <c r="AP437" s="681"/>
      <c r="AQ437" s="681"/>
      <c r="AR437" s="681"/>
      <c r="AS437" s="681"/>
      <c r="AT437" s="681"/>
      <c r="AU437" s="681"/>
      <c r="AV437" s="681"/>
      <c r="AW437" s="681"/>
      <c r="AX437" s="681"/>
      <c r="AY437" s="681"/>
      <c r="AZ437" s="681"/>
      <c r="BA437" s="681"/>
      <c r="BB437" s="681"/>
      <c r="BC437" s="681"/>
      <c r="BD437" s="681"/>
      <c r="BE437" s="681"/>
      <c r="BF437" s="681"/>
      <c r="BG437" s="681"/>
      <c r="BH437" s="681"/>
      <c r="BI437" s="681"/>
      <c r="BJ437" s="681"/>
      <c r="BK437" s="675"/>
      <c r="BL437" s="675"/>
      <c r="BM437" s="675"/>
      <c r="BN437" s="681"/>
      <c r="BO437" s="681"/>
      <c r="BP437" s="681"/>
      <c r="BQ437" s="681"/>
      <c r="BR437" s="681"/>
      <c r="BS437" s="681"/>
      <c r="BT437" s="681"/>
      <c r="BU437" s="681"/>
      <c r="BV437" s="681"/>
      <c r="BW437" s="681"/>
    </row>
    <row r="438" spans="1:75" ht="13.5" customHeight="1">
      <c r="A438" s="696"/>
      <c r="B438" s="17" t="s">
        <v>60</v>
      </c>
      <c r="C438" s="708"/>
      <c r="D438" s="707"/>
      <c r="E438" s="716"/>
      <c r="F438" s="707"/>
      <c r="G438" s="716"/>
      <c r="H438" s="707"/>
      <c r="I438" s="716"/>
      <c r="J438" s="707"/>
      <c r="K438" s="689"/>
      <c r="L438" s="717"/>
      <c r="M438" s="708"/>
      <c r="N438" s="707"/>
      <c r="O438" s="689"/>
      <c r="P438" s="707"/>
      <c r="Q438" s="689"/>
      <c r="R438" s="707"/>
      <c r="S438" s="689"/>
      <c r="T438" s="707"/>
      <c r="U438" s="21"/>
      <c r="Z438" s="696"/>
      <c r="AA438" s="681"/>
      <c r="AB438" s="681"/>
      <c r="AC438" s="681"/>
      <c r="AD438" s="681"/>
      <c r="AE438" s="681"/>
      <c r="AF438" s="681"/>
      <c r="AG438" s="681"/>
      <c r="AH438" s="681"/>
      <c r="AI438" s="681"/>
      <c r="AJ438" s="681"/>
      <c r="AK438" s="681"/>
      <c r="AL438" s="681"/>
      <c r="AM438" s="681"/>
      <c r="AN438" s="681"/>
      <c r="AO438" s="681"/>
      <c r="AP438" s="681"/>
      <c r="AQ438" s="681"/>
      <c r="AR438" s="681"/>
      <c r="AS438" s="681"/>
      <c r="AT438" s="681"/>
      <c r="AU438" s="681"/>
      <c r="AV438" s="681"/>
      <c r="AW438" s="681"/>
      <c r="AX438" s="681"/>
      <c r="AY438" s="681"/>
      <c r="AZ438" s="681"/>
      <c r="BA438" s="681"/>
      <c r="BB438" s="681"/>
      <c r="BC438" s="681"/>
      <c r="BD438" s="681"/>
      <c r="BE438" s="681"/>
      <c r="BF438" s="681"/>
      <c r="BG438" s="681"/>
      <c r="BH438" s="681"/>
      <c r="BI438" s="681"/>
      <c r="BJ438" s="681"/>
      <c r="BK438" s="675"/>
      <c r="BL438" s="675"/>
      <c r="BM438" s="675"/>
      <c r="BN438" s="681"/>
      <c r="BO438" s="681"/>
      <c r="BP438" s="681"/>
      <c r="BQ438" s="681"/>
      <c r="BR438" s="681"/>
      <c r="BS438" s="681"/>
      <c r="BT438" s="681"/>
      <c r="BU438" s="681"/>
      <c r="BV438" s="681"/>
      <c r="BW438" s="681"/>
    </row>
    <row r="439" spans="1:75" ht="13.5" customHeight="1">
      <c r="A439" s="697"/>
      <c r="B439" s="18" t="s">
        <v>62</v>
      </c>
      <c r="C439" s="714"/>
      <c r="D439" s="711"/>
      <c r="E439" s="715"/>
      <c r="F439" s="711"/>
      <c r="G439" s="715"/>
      <c r="H439" s="711"/>
      <c r="I439" s="715"/>
      <c r="J439" s="711"/>
      <c r="K439" s="710"/>
      <c r="L439" s="710"/>
      <c r="M439" s="714"/>
      <c r="N439" s="711"/>
      <c r="O439" s="710"/>
      <c r="P439" s="711"/>
      <c r="Q439" s="710"/>
      <c r="R439" s="711"/>
      <c r="S439" s="710"/>
      <c r="T439" s="711"/>
      <c r="U439" s="21"/>
      <c r="Z439" s="697"/>
      <c r="AA439" s="682"/>
      <c r="AB439" s="682"/>
      <c r="AC439" s="682"/>
      <c r="AD439" s="682"/>
      <c r="AE439" s="682"/>
      <c r="AF439" s="682"/>
      <c r="AG439" s="682"/>
      <c r="AH439" s="682"/>
      <c r="AI439" s="682"/>
      <c r="AJ439" s="682"/>
      <c r="AK439" s="682"/>
      <c r="AL439" s="682"/>
      <c r="AM439" s="682"/>
      <c r="AN439" s="682"/>
      <c r="AO439" s="682"/>
      <c r="AP439" s="682"/>
      <c r="AQ439" s="682"/>
      <c r="AR439" s="682"/>
      <c r="AS439" s="682"/>
      <c r="AT439" s="682"/>
      <c r="AU439" s="682"/>
      <c r="AV439" s="682"/>
      <c r="AW439" s="682"/>
      <c r="AX439" s="682"/>
      <c r="AY439" s="682"/>
      <c r="AZ439" s="682"/>
      <c r="BA439" s="682"/>
      <c r="BB439" s="682"/>
      <c r="BC439" s="682"/>
      <c r="BD439" s="682"/>
      <c r="BE439" s="682"/>
      <c r="BF439" s="682"/>
      <c r="BG439" s="682"/>
      <c r="BH439" s="682"/>
      <c r="BI439" s="682"/>
      <c r="BJ439" s="682"/>
      <c r="BK439" s="676"/>
      <c r="BL439" s="676"/>
      <c r="BM439" s="676"/>
      <c r="BN439" s="682"/>
      <c r="BO439" s="682"/>
      <c r="BP439" s="682"/>
      <c r="BQ439" s="682"/>
      <c r="BR439" s="682"/>
      <c r="BS439" s="682"/>
      <c r="BT439" s="682"/>
      <c r="BU439" s="682"/>
      <c r="BV439" s="682"/>
      <c r="BW439" s="682"/>
    </row>
    <row r="440" spans="1:75" ht="13.5" customHeight="1">
      <c r="A440" s="696" t="s">
        <v>74</v>
      </c>
      <c r="B440" s="15" t="s">
        <v>55</v>
      </c>
      <c r="C440" s="692" t="str">
        <f>VLOOKUP($C427,'2025年度(1年後期)'!$B$5:$N$207,COLUMN('2025年度(1年後期)'!$G$5),0)&amp;""</f>
        <v/>
      </c>
      <c r="D440" s="693"/>
      <c r="E440" s="698" t="str">
        <f>VLOOKUP($C427,'2025年度(2年後期)'!$B$5:$N$207,COLUMN('2025年度(2年後期)'!$G$5),0)&amp;""</f>
        <v/>
      </c>
      <c r="F440" s="693"/>
      <c r="G440" s="698" t="str">
        <f>VLOOKUP($C427,'2025年度(3年後期)'!$B$5:$N$207,COLUMN('2025年度(3年後期)'!$G$5),0)&amp;""</f>
        <v/>
      </c>
      <c r="H440" s="693"/>
      <c r="I440" s="698" t="str">
        <f>VLOOKUP($C427,'2025年度(4年後期)'!$B$5:$N$206,COLUMN('2025年度(4年後期)'!$G$5),0)&amp;""</f>
        <v/>
      </c>
      <c r="J440" s="693"/>
      <c r="K440" s="694" t="str">
        <f>VLOOKUP($C427,'2025年度(助産後期)'!$B$5:$N$207,COLUMN('2025年度(助産後期)'!$G$5),0)&amp;""</f>
        <v/>
      </c>
      <c r="L440" s="694"/>
      <c r="M440" s="692" t="str">
        <f>VLOOKUP($C427,'2025年度(M1後期)'!$B$5:$N$207,COLUMN('2025年度(M1後期)'!$G$5),0)&amp;""</f>
        <v/>
      </c>
      <c r="N440" s="693"/>
      <c r="O440" s="694" t="str">
        <f>VLOOKUP($C427,'2025年度(M2後期)'!$B$5:$N$207,COLUMN('2025年度(M2後期)'!$G$5),0)&amp;""</f>
        <v/>
      </c>
      <c r="P440" s="693"/>
      <c r="Q440" s="694" t="str">
        <f>VLOOKUP($C427,'2025年度(D1後期)'!$B$5:$N$207,COLUMN('2025年度(D1後期)'!$G$5),0)&amp;""</f>
        <v/>
      </c>
      <c r="R440" s="693"/>
      <c r="S440" s="694" t="str">
        <f>VLOOKUP($C427,'2025年度(D23後期)'!$B$5:$N$207,COLUMN('2025年度(D23後期)'!$G$5),0)&amp;""</f>
        <v/>
      </c>
      <c r="T440" s="693"/>
      <c r="U440" s="21"/>
      <c r="Z440" s="696" t="str">
        <f>A440</f>
        <v>３時限（13：30～15：00）</v>
      </c>
      <c r="AA440" s="680"/>
      <c r="AB440" s="680"/>
      <c r="AC440" s="680"/>
      <c r="AD440" s="680"/>
      <c r="AE440" s="680"/>
      <c r="AF440" s="680"/>
      <c r="AG440" s="680"/>
      <c r="AH440" s="680"/>
      <c r="AI440" s="680"/>
      <c r="AJ440" s="680"/>
      <c r="AK440" s="680"/>
      <c r="AL440" s="680"/>
      <c r="AM440" s="680"/>
      <c r="AN440" s="680"/>
      <c r="AO440" s="680"/>
      <c r="AP440" s="680"/>
      <c r="AQ440" s="680"/>
      <c r="AR440" s="680"/>
      <c r="AS440" s="680"/>
      <c r="AT440" s="680"/>
      <c r="AU440" s="680"/>
      <c r="AV440" s="680"/>
      <c r="AW440" s="680"/>
      <c r="AX440" s="680"/>
      <c r="AY440" s="680"/>
      <c r="AZ440" s="680"/>
      <c r="BA440" s="680"/>
      <c r="BB440" s="680"/>
      <c r="BC440" s="680"/>
      <c r="BD440" s="680"/>
      <c r="BE440" s="680"/>
      <c r="BF440" s="680"/>
      <c r="BG440" s="680"/>
      <c r="BH440" s="680"/>
      <c r="BI440" s="680"/>
      <c r="BJ440" s="680"/>
      <c r="BK440" s="674"/>
      <c r="BL440" s="674"/>
      <c r="BM440" s="674"/>
      <c r="BN440" s="680"/>
      <c r="BO440" s="680"/>
      <c r="BP440" s="680"/>
      <c r="BQ440" s="680"/>
      <c r="BR440" s="680"/>
      <c r="BS440" s="680"/>
      <c r="BT440" s="680"/>
      <c r="BU440" s="680"/>
      <c r="BV440" s="680"/>
      <c r="BW440" s="680"/>
    </row>
    <row r="441" spans="1:75" ht="13.5" customHeight="1">
      <c r="A441" s="696"/>
      <c r="B441" s="15" t="s">
        <v>58</v>
      </c>
      <c r="C441" s="688" t="str">
        <f>IFERROR(VLOOKUP(C440,科目・教員!$A$2:$B$349,2,0),"")</f>
        <v/>
      </c>
      <c r="D441" s="689"/>
      <c r="E441" s="690" t="str">
        <f>IFERROR(VLOOKUP(E440,科目・教員!$A$2:$B$349,2,0),"")</f>
        <v/>
      </c>
      <c r="F441" s="689"/>
      <c r="G441" s="690" t="str">
        <f>IFERROR(VLOOKUP(G440,科目・教員!$A$2:$B$349,2,0),"")</f>
        <v/>
      </c>
      <c r="H441" s="689"/>
      <c r="I441" s="690" t="str">
        <f>IFERROR(VLOOKUP(I440,科目・教員!$A$2:$B$349,2,0),"")</f>
        <v/>
      </c>
      <c r="J441" s="689"/>
      <c r="K441" s="691" t="str">
        <f>IFERROR(VLOOKUP(K440,科目・教員!$A$2:$B$349,2,0),"")</f>
        <v/>
      </c>
      <c r="L441" s="691"/>
      <c r="M441" s="688" t="str">
        <f>IFERROR(VLOOKUP(M440,科目・教員!$A$2:$B$349,2,0),"")</f>
        <v/>
      </c>
      <c r="N441" s="689"/>
      <c r="O441" s="691" t="str">
        <f>IFERROR(VLOOKUP(O440,科目・教員!$A$2:$B$349,2,0),"")</f>
        <v/>
      </c>
      <c r="P441" s="689"/>
      <c r="Q441" s="691" t="str">
        <f>IFERROR(VLOOKUP(Q440,科目・教員!$A$2:$B$349,2,0),"")</f>
        <v/>
      </c>
      <c r="R441" s="689"/>
      <c r="S441" s="691" t="str">
        <f>IFERROR(VLOOKUP(S440,科目・教員!$A$2:$B$349,2,0),"")</f>
        <v/>
      </c>
      <c r="T441" s="689"/>
      <c r="U441" s="21"/>
      <c r="Z441" s="696"/>
      <c r="AA441" s="681"/>
      <c r="AB441" s="681"/>
      <c r="AC441" s="681"/>
      <c r="AD441" s="681"/>
      <c r="AE441" s="681"/>
      <c r="AF441" s="681"/>
      <c r="AG441" s="681"/>
      <c r="AH441" s="681"/>
      <c r="AI441" s="681"/>
      <c r="AJ441" s="681"/>
      <c r="AK441" s="681"/>
      <c r="AL441" s="681"/>
      <c r="AM441" s="681"/>
      <c r="AN441" s="681"/>
      <c r="AO441" s="681"/>
      <c r="AP441" s="681"/>
      <c r="AQ441" s="681"/>
      <c r="AR441" s="681"/>
      <c r="AS441" s="681"/>
      <c r="AT441" s="681"/>
      <c r="AU441" s="681"/>
      <c r="AV441" s="681"/>
      <c r="AW441" s="681"/>
      <c r="AX441" s="681"/>
      <c r="AY441" s="681"/>
      <c r="AZ441" s="681"/>
      <c r="BA441" s="681"/>
      <c r="BB441" s="681"/>
      <c r="BC441" s="681"/>
      <c r="BD441" s="681"/>
      <c r="BE441" s="681"/>
      <c r="BF441" s="681"/>
      <c r="BG441" s="681"/>
      <c r="BH441" s="681"/>
      <c r="BI441" s="681"/>
      <c r="BJ441" s="681"/>
      <c r="BK441" s="675"/>
      <c r="BL441" s="675"/>
      <c r="BM441" s="675"/>
      <c r="BN441" s="681"/>
      <c r="BO441" s="681"/>
      <c r="BP441" s="681"/>
      <c r="BQ441" s="681"/>
      <c r="BR441" s="681"/>
      <c r="BS441" s="681"/>
      <c r="BT441" s="681"/>
      <c r="BU441" s="681"/>
      <c r="BV441" s="681"/>
      <c r="BW441" s="681"/>
    </row>
    <row r="442" spans="1:75" ht="13.5" customHeight="1">
      <c r="A442" s="696"/>
      <c r="B442" s="15" t="s">
        <v>60</v>
      </c>
      <c r="C442" s="688" t="str">
        <f>VLOOKUP($C427,'2025年度(1年後期)'!$B$5:$N$207,COLUMN('2025年度(1年後期)'!$G$5)+1,0)&amp;""</f>
        <v/>
      </c>
      <c r="D442" s="689"/>
      <c r="E442" s="690" t="str">
        <f>VLOOKUP($C427,'2025年度(2年後期)'!$B$5:$N$207,COLUMN('2025年度(2年後期)'!$G$5)+1,0)&amp;""</f>
        <v/>
      </c>
      <c r="F442" s="689"/>
      <c r="G442" s="690" t="str">
        <f>VLOOKUP($C427,'2025年度(3年後期)'!$B$5:$N$207,COLUMN('2025年度(3年後期)'!$G$5)+1,0)&amp;""</f>
        <v/>
      </c>
      <c r="H442" s="689"/>
      <c r="I442" s="690" t="str">
        <f>VLOOKUP($C427,'2025年度(4年後期)'!$B$5:$N$206,COLUMN('2025年度(4年後期)'!$G$5)+1,0)&amp;""</f>
        <v/>
      </c>
      <c r="J442" s="689"/>
      <c r="K442" s="691" t="str">
        <f>VLOOKUP($C427,'2025年度(助産後期)'!$B$5:$N$207,COLUMN('2025年度(助産後期)'!$G$5)+1,0)&amp;""</f>
        <v/>
      </c>
      <c r="L442" s="691"/>
      <c r="M442" s="688" t="str">
        <f>VLOOKUP($C427,'2025年度(M1後期)'!$B$5:$N$207,COLUMN('2025年度(M1後期)'!$G$5)+1,0)&amp;""</f>
        <v/>
      </c>
      <c r="N442" s="689"/>
      <c r="O442" s="691" t="str">
        <f>VLOOKUP($C427,'2025年度(M2後期)'!$B$5:$N$207,COLUMN('2025年度(M2後期)'!$G$5)+1,0)&amp;""</f>
        <v/>
      </c>
      <c r="P442" s="689"/>
      <c r="Q442" s="691" t="str">
        <f>VLOOKUP($C427,'2025年度(D1後期)'!$B$5:$N$207,COLUMN('2025年度(D1後期)'!$G$5)+1,0)&amp;""</f>
        <v/>
      </c>
      <c r="R442" s="689"/>
      <c r="S442" s="691" t="str">
        <f>VLOOKUP($C427,'2025年度(D23後期)'!$B$5:$N$207,COLUMN('2025年度(D23後期)'!$G$5)+1,0)&amp;""</f>
        <v/>
      </c>
      <c r="T442" s="689"/>
      <c r="U442" s="21"/>
      <c r="Z442" s="696"/>
      <c r="AA442" s="681"/>
      <c r="AB442" s="681"/>
      <c r="AC442" s="681"/>
      <c r="AD442" s="681"/>
      <c r="AE442" s="681"/>
      <c r="AF442" s="681"/>
      <c r="AG442" s="681"/>
      <c r="AH442" s="681"/>
      <c r="AI442" s="681"/>
      <c r="AJ442" s="681"/>
      <c r="AK442" s="681"/>
      <c r="AL442" s="681"/>
      <c r="AM442" s="681"/>
      <c r="AN442" s="681"/>
      <c r="AO442" s="681"/>
      <c r="AP442" s="681"/>
      <c r="AQ442" s="681"/>
      <c r="AR442" s="681"/>
      <c r="AS442" s="681"/>
      <c r="AT442" s="681"/>
      <c r="AU442" s="681"/>
      <c r="AV442" s="681"/>
      <c r="AW442" s="681"/>
      <c r="AX442" s="681"/>
      <c r="AY442" s="681"/>
      <c r="AZ442" s="681"/>
      <c r="BA442" s="681"/>
      <c r="BB442" s="681"/>
      <c r="BC442" s="681"/>
      <c r="BD442" s="681"/>
      <c r="BE442" s="681"/>
      <c r="BF442" s="681"/>
      <c r="BG442" s="681"/>
      <c r="BH442" s="681"/>
      <c r="BI442" s="681"/>
      <c r="BJ442" s="681"/>
      <c r="BK442" s="675"/>
      <c r="BL442" s="675"/>
      <c r="BM442" s="675"/>
      <c r="BN442" s="681"/>
      <c r="BO442" s="681"/>
      <c r="BP442" s="681"/>
      <c r="BQ442" s="681"/>
      <c r="BR442" s="681"/>
      <c r="BS442" s="681"/>
      <c r="BT442" s="681"/>
      <c r="BU442" s="681"/>
      <c r="BV442" s="681"/>
      <c r="BW442" s="681"/>
    </row>
    <row r="443" spans="1:75" ht="13.5" customHeight="1">
      <c r="A443" s="712"/>
      <c r="B443" s="16" t="s">
        <v>62</v>
      </c>
      <c r="C443" s="687"/>
      <c r="D443" s="685"/>
      <c r="E443" s="684"/>
      <c r="F443" s="685"/>
      <c r="G443" s="684"/>
      <c r="H443" s="685"/>
      <c r="I443" s="684"/>
      <c r="J443" s="685"/>
      <c r="K443" s="686"/>
      <c r="L443" s="686"/>
      <c r="M443" s="687"/>
      <c r="N443" s="685"/>
      <c r="O443" s="686"/>
      <c r="P443" s="685"/>
      <c r="Q443" s="686"/>
      <c r="R443" s="685"/>
      <c r="S443" s="686"/>
      <c r="T443" s="685"/>
      <c r="U443" s="21"/>
      <c r="Z443" s="697"/>
      <c r="AA443" s="682"/>
      <c r="AB443" s="682"/>
      <c r="AC443" s="682"/>
      <c r="AD443" s="682"/>
      <c r="AE443" s="682"/>
      <c r="AF443" s="682"/>
      <c r="AG443" s="682"/>
      <c r="AH443" s="682"/>
      <c r="AI443" s="682"/>
      <c r="AJ443" s="682"/>
      <c r="AK443" s="682"/>
      <c r="AL443" s="682"/>
      <c r="AM443" s="682"/>
      <c r="AN443" s="682"/>
      <c r="AO443" s="682"/>
      <c r="AP443" s="682"/>
      <c r="AQ443" s="682"/>
      <c r="AR443" s="682"/>
      <c r="AS443" s="682"/>
      <c r="AT443" s="682"/>
      <c r="AU443" s="682"/>
      <c r="AV443" s="682"/>
      <c r="AW443" s="682"/>
      <c r="AX443" s="682"/>
      <c r="AY443" s="682"/>
      <c r="AZ443" s="682"/>
      <c r="BA443" s="682"/>
      <c r="BB443" s="682"/>
      <c r="BC443" s="682"/>
      <c r="BD443" s="682"/>
      <c r="BE443" s="682"/>
      <c r="BF443" s="682"/>
      <c r="BG443" s="682"/>
      <c r="BH443" s="682"/>
      <c r="BI443" s="682"/>
      <c r="BJ443" s="682"/>
      <c r="BK443" s="676"/>
      <c r="BL443" s="676"/>
      <c r="BM443" s="676"/>
      <c r="BN443" s="682"/>
      <c r="BO443" s="682"/>
      <c r="BP443" s="682"/>
      <c r="BQ443" s="682"/>
      <c r="BR443" s="682"/>
      <c r="BS443" s="682"/>
      <c r="BT443" s="682"/>
      <c r="BU443" s="682"/>
      <c r="BV443" s="682"/>
      <c r="BW443" s="682"/>
    </row>
    <row r="444" spans="1:75" ht="13.5" customHeight="1">
      <c r="A444" s="696" t="s">
        <v>80</v>
      </c>
      <c r="B444" s="15" t="s">
        <v>55</v>
      </c>
      <c r="C444" s="692" t="str">
        <f>VLOOKUP($C427,'2025年度(1年後期)'!$B$5:$N$207,COLUMN('2025年度(1年後期)'!$I$5),0)&amp;""</f>
        <v/>
      </c>
      <c r="D444" s="693"/>
      <c r="E444" s="698" t="str">
        <f>VLOOKUP($C427,'2025年度(2年後期)'!$B$5:$N$207,COLUMN('2025年度(2年後期)'!$I$5),0)&amp;""</f>
        <v/>
      </c>
      <c r="F444" s="693"/>
      <c r="G444" s="698" t="str">
        <f>VLOOKUP($C427,'2025年度(3年後期)'!$B$5:$N$207,COLUMN('2025年度(3年後期)'!$I$5),0)&amp;""</f>
        <v/>
      </c>
      <c r="H444" s="693"/>
      <c r="I444" s="698" t="str">
        <f>VLOOKUP($C427,'2025年度(4年後期)'!$B$5:$N$206,COLUMN('2025年度(4年後期)'!$I$5),0)&amp;""</f>
        <v/>
      </c>
      <c r="J444" s="693"/>
      <c r="K444" s="694" t="str">
        <f>VLOOKUP($C427,'2025年度(助産後期)'!$B$5:$N$207,COLUMN('2025年度(助産後期)'!$I$5),0)&amp;""</f>
        <v/>
      </c>
      <c r="L444" s="694"/>
      <c r="M444" s="692" t="str">
        <f>VLOOKUP($C427,'2025年度(M1後期)'!$B$5:$N$207,COLUMN('2025年度(M1後期)'!$I$5),0)&amp;""</f>
        <v/>
      </c>
      <c r="N444" s="693"/>
      <c r="O444" s="694" t="str">
        <f>VLOOKUP($C427,'2025年度(M2後期)'!$B$5:$N$207,COLUMN('2025年度(M2後期)'!$I$5),0)&amp;""</f>
        <v/>
      </c>
      <c r="P444" s="693"/>
      <c r="Q444" s="694" t="str">
        <f>VLOOKUP($C427,'2025年度(D1後期)'!$B$5:$N$207,COLUMN('2025年度(D1後期)'!$I$5),0)&amp;""</f>
        <v/>
      </c>
      <c r="R444" s="693"/>
      <c r="S444" s="694" t="str">
        <f>VLOOKUP($C427,'2025年度(D23後期)'!$B$5:$N$207,COLUMN('2025年度(D23後期)'!$I$5),0)&amp;""</f>
        <v/>
      </c>
      <c r="T444" s="693"/>
      <c r="U444" s="21"/>
      <c r="Z444" s="696" t="str">
        <f>A444</f>
        <v>４時限（15：10～16：40）</v>
      </c>
      <c r="AA444" s="680"/>
      <c r="AB444" s="680"/>
      <c r="AC444" s="680"/>
      <c r="AD444" s="680"/>
      <c r="AE444" s="680"/>
      <c r="AF444" s="680"/>
      <c r="AG444" s="680"/>
      <c r="AH444" s="680"/>
      <c r="AI444" s="680"/>
      <c r="AJ444" s="680"/>
      <c r="AK444" s="680"/>
      <c r="AL444" s="680"/>
      <c r="AM444" s="680"/>
      <c r="AN444" s="680"/>
      <c r="AO444" s="680"/>
      <c r="AP444" s="680"/>
      <c r="AQ444" s="680"/>
      <c r="AR444" s="680"/>
      <c r="AS444" s="680"/>
      <c r="AT444" s="680"/>
      <c r="AU444" s="680"/>
      <c r="AV444" s="680"/>
      <c r="AW444" s="680"/>
      <c r="AX444" s="680"/>
      <c r="AY444" s="680"/>
      <c r="AZ444" s="680"/>
      <c r="BA444" s="680"/>
      <c r="BB444" s="680"/>
      <c r="BC444" s="680"/>
      <c r="BD444" s="680"/>
      <c r="BE444" s="680"/>
      <c r="BF444" s="680"/>
      <c r="BG444" s="680"/>
      <c r="BH444" s="680"/>
      <c r="BI444" s="680"/>
      <c r="BJ444" s="680"/>
      <c r="BK444" s="674"/>
      <c r="BL444" s="674"/>
      <c r="BM444" s="674"/>
      <c r="BN444" s="680"/>
      <c r="BO444" s="680"/>
      <c r="BP444" s="680"/>
      <c r="BQ444" s="680"/>
      <c r="BR444" s="680"/>
      <c r="BS444" s="680"/>
      <c r="BT444" s="680"/>
      <c r="BU444" s="680"/>
      <c r="BV444" s="680"/>
      <c r="BW444" s="680"/>
    </row>
    <row r="445" spans="1:75" ht="13.5" customHeight="1">
      <c r="A445" s="696"/>
      <c r="B445" s="15" t="s">
        <v>58</v>
      </c>
      <c r="C445" s="688" t="str">
        <f>IFERROR(VLOOKUP(C444,科目・教員!$A$2:$B$349,2,0),"")</f>
        <v/>
      </c>
      <c r="D445" s="689"/>
      <c r="E445" s="690" t="str">
        <f>IFERROR(VLOOKUP(E444,科目・教員!$A$2:$B$349,2,0),"")</f>
        <v/>
      </c>
      <c r="F445" s="689"/>
      <c r="G445" s="690" t="str">
        <f>IFERROR(VLOOKUP(G444,科目・教員!$A$2:$B$349,2,0),"")</f>
        <v/>
      </c>
      <c r="H445" s="689"/>
      <c r="I445" s="690" t="str">
        <f>IFERROR(VLOOKUP(I444,科目・教員!$A$2:$B$349,2,0),"")</f>
        <v/>
      </c>
      <c r="J445" s="689"/>
      <c r="K445" s="691" t="str">
        <f>IFERROR(VLOOKUP(K444,科目・教員!$A$2:$B$349,2,0),"")</f>
        <v/>
      </c>
      <c r="L445" s="691"/>
      <c r="M445" s="688" t="str">
        <f>IFERROR(VLOOKUP(M444,科目・教員!$A$2:$B$349,2,0),"")</f>
        <v/>
      </c>
      <c r="N445" s="689"/>
      <c r="O445" s="691" t="str">
        <f>IFERROR(VLOOKUP(O444,科目・教員!$A$2:$B$349,2,0),"")</f>
        <v/>
      </c>
      <c r="P445" s="689"/>
      <c r="Q445" s="691" t="str">
        <f>IFERROR(VLOOKUP(Q444,科目・教員!$A$2:$B$349,2,0),"")</f>
        <v/>
      </c>
      <c r="R445" s="689"/>
      <c r="S445" s="691" t="str">
        <f>IFERROR(VLOOKUP(S444,科目・教員!$A$2:$B$349,2,0),"")</f>
        <v/>
      </c>
      <c r="T445" s="689"/>
      <c r="U445" s="21"/>
      <c r="Z445" s="696"/>
      <c r="AA445" s="681"/>
      <c r="AB445" s="681"/>
      <c r="AC445" s="681"/>
      <c r="AD445" s="681"/>
      <c r="AE445" s="681"/>
      <c r="AF445" s="681"/>
      <c r="AG445" s="681"/>
      <c r="AH445" s="681"/>
      <c r="AI445" s="681"/>
      <c r="AJ445" s="681"/>
      <c r="AK445" s="681"/>
      <c r="AL445" s="681"/>
      <c r="AM445" s="681"/>
      <c r="AN445" s="681"/>
      <c r="AO445" s="681"/>
      <c r="AP445" s="681"/>
      <c r="AQ445" s="681"/>
      <c r="AR445" s="681"/>
      <c r="AS445" s="681"/>
      <c r="AT445" s="681"/>
      <c r="AU445" s="681"/>
      <c r="AV445" s="681"/>
      <c r="AW445" s="681"/>
      <c r="AX445" s="681"/>
      <c r="AY445" s="681"/>
      <c r="AZ445" s="681"/>
      <c r="BA445" s="681"/>
      <c r="BB445" s="681"/>
      <c r="BC445" s="681"/>
      <c r="BD445" s="681"/>
      <c r="BE445" s="681"/>
      <c r="BF445" s="681"/>
      <c r="BG445" s="681"/>
      <c r="BH445" s="681"/>
      <c r="BI445" s="681"/>
      <c r="BJ445" s="681"/>
      <c r="BK445" s="675"/>
      <c r="BL445" s="675"/>
      <c r="BM445" s="675"/>
      <c r="BN445" s="681"/>
      <c r="BO445" s="681"/>
      <c r="BP445" s="681"/>
      <c r="BQ445" s="681"/>
      <c r="BR445" s="681"/>
      <c r="BS445" s="681"/>
      <c r="BT445" s="681"/>
      <c r="BU445" s="681"/>
      <c r="BV445" s="681"/>
      <c r="BW445" s="681"/>
    </row>
    <row r="446" spans="1:75" ht="13.5" customHeight="1">
      <c r="A446" s="696"/>
      <c r="B446" s="15" t="s">
        <v>60</v>
      </c>
      <c r="C446" s="688" t="str">
        <f>VLOOKUP($C427,'2025年度(1年後期)'!$B$5:$N$207,COLUMN('2025年度(1年後期)'!$I$5)+1,0)&amp;""</f>
        <v/>
      </c>
      <c r="D446" s="689"/>
      <c r="E446" s="690" t="str">
        <f>VLOOKUP($C427,'2025年度(2年後期)'!$B$5:$N$207,COLUMN('2025年度(2年後期)'!$I$5)+1,0)&amp;""</f>
        <v/>
      </c>
      <c r="F446" s="689"/>
      <c r="G446" s="690" t="str">
        <f>VLOOKUP($C427,'2025年度(3年後期)'!$B$5:$N$207,COLUMN('2025年度(3年後期)'!$I$5)+1,0)&amp;""</f>
        <v/>
      </c>
      <c r="H446" s="689"/>
      <c r="I446" s="690" t="str">
        <f>VLOOKUP($C427,'2025年度(4年後期)'!$B$5:$N$206,COLUMN('2025年度(4年後期)'!$I$5)+1,0)&amp;""</f>
        <v/>
      </c>
      <c r="J446" s="689"/>
      <c r="K446" s="691" t="str">
        <f>VLOOKUP($C427,'2025年度(助産後期)'!$B$5:$N$207,COLUMN('2025年度(助産後期)'!$I$5)+1,0)&amp;""</f>
        <v/>
      </c>
      <c r="L446" s="691"/>
      <c r="M446" s="688" t="str">
        <f>VLOOKUP($C427,'2025年度(M1後期)'!$B$5:$N$207,COLUMN('2025年度(M1後期)'!$I$5)+1,0)&amp;""</f>
        <v/>
      </c>
      <c r="N446" s="689"/>
      <c r="O446" s="691" t="str">
        <f>VLOOKUP($C427,'2025年度(M2後期)'!$B$5:$N$207,COLUMN('2025年度(M2後期)'!$I$5)+1,0)&amp;""</f>
        <v/>
      </c>
      <c r="P446" s="689"/>
      <c r="Q446" s="691" t="str">
        <f>VLOOKUP($C427,'2025年度(D1後期)'!$B$5:$N$207,COLUMN('2025年度(D1後期)'!$I$5)+1,0)&amp;""</f>
        <v/>
      </c>
      <c r="R446" s="689"/>
      <c r="S446" s="691" t="str">
        <f>VLOOKUP($C427,'2025年度(D23後期)'!$B$5:$N$207,COLUMN('2025年度(D23後期)'!$I$5)+1,0)&amp;""</f>
        <v/>
      </c>
      <c r="T446" s="689"/>
      <c r="U446" s="21"/>
      <c r="Z446" s="696"/>
      <c r="AA446" s="681"/>
      <c r="AB446" s="681"/>
      <c r="AC446" s="681"/>
      <c r="AD446" s="681"/>
      <c r="AE446" s="681"/>
      <c r="AF446" s="681"/>
      <c r="AG446" s="681"/>
      <c r="AH446" s="681"/>
      <c r="AI446" s="681"/>
      <c r="AJ446" s="681"/>
      <c r="AK446" s="681"/>
      <c r="AL446" s="681"/>
      <c r="AM446" s="681"/>
      <c r="AN446" s="681"/>
      <c r="AO446" s="681"/>
      <c r="AP446" s="681"/>
      <c r="AQ446" s="681"/>
      <c r="AR446" s="681"/>
      <c r="AS446" s="681"/>
      <c r="AT446" s="681"/>
      <c r="AU446" s="681"/>
      <c r="AV446" s="681"/>
      <c r="AW446" s="681"/>
      <c r="AX446" s="681"/>
      <c r="AY446" s="681"/>
      <c r="AZ446" s="681"/>
      <c r="BA446" s="681"/>
      <c r="BB446" s="681"/>
      <c r="BC446" s="681"/>
      <c r="BD446" s="681"/>
      <c r="BE446" s="681"/>
      <c r="BF446" s="681"/>
      <c r="BG446" s="681"/>
      <c r="BH446" s="681"/>
      <c r="BI446" s="681"/>
      <c r="BJ446" s="681"/>
      <c r="BK446" s="675"/>
      <c r="BL446" s="675"/>
      <c r="BM446" s="675"/>
      <c r="BN446" s="681"/>
      <c r="BO446" s="681"/>
      <c r="BP446" s="681"/>
      <c r="BQ446" s="681"/>
      <c r="BR446" s="681"/>
      <c r="BS446" s="681"/>
      <c r="BT446" s="681"/>
      <c r="BU446" s="681"/>
      <c r="BV446" s="681"/>
      <c r="BW446" s="681"/>
    </row>
    <row r="447" spans="1:75" ht="13.5" customHeight="1">
      <c r="A447" s="697"/>
      <c r="B447" s="16" t="s">
        <v>62</v>
      </c>
      <c r="C447" s="687"/>
      <c r="D447" s="685"/>
      <c r="E447" s="684"/>
      <c r="F447" s="685"/>
      <c r="G447" s="684"/>
      <c r="H447" s="685"/>
      <c r="I447" s="684"/>
      <c r="J447" s="685"/>
      <c r="K447" s="686"/>
      <c r="L447" s="686"/>
      <c r="M447" s="687"/>
      <c r="N447" s="685"/>
      <c r="O447" s="686"/>
      <c r="P447" s="685"/>
      <c r="Q447" s="686"/>
      <c r="R447" s="685"/>
      <c r="S447" s="686"/>
      <c r="T447" s="685"/>
      <c r="U447" s="21"/>
      <c r="Z447" s="697"/>
      <c r="AA447" s="682"/>
      <c r="AB447" s="682"/>
      <c r="AC447" s="682"/>
      <c r="AD447" s="682"/>
      <c r="AE447" s="682"/>
      <c r="AF447" s="682"/>
      <c r="AG447" s="682"/>
      <c r="AH447" s="682"/>
      <c r="AI447" s="682"/>
      <c r="AJ447" s="682"/>
      <c r="AK447" s="682"/>
      <c r="AL447" s="682"/>
      <c r="AM447" s="682"/>
      <c r="AN447" s="682"/>
      <c r="AO447" s="682"/>
      <c r="AP447" s="682"/>
      <c r="AQ447" s="682"/>
      <c r="AR447" s="682"/>
      <c r="AS447" s="682"/>
      <c r="AT447" s="682"/>
      <c r="AU447" s="682"/>
      <c r="AV447" s="682"/>
      <c r="AW447" s="682"/>
      <c r="AX447" s="682"/>
      <c r="AY447" s="682"/>
      <c r="AZ447" s="682"/>
      <c r="BA447" s="682"/>
      <c r="BB447" s="682"/>
      <c r="BC447" s="682"/>
      <c r="BD447" s="682"/>
      <c r="BE447" s="682"/>
      <c r="BF447" s="682"/>
      <c r="BG447" s="682"/>
      <c r="BH447" s="682"/>
      <c r="BI447" s="682"/>
      <c r="BJ447" s="682"/>
      <c r="BK447" s="676"/>
      <c r="BL447" s="676"/>
      <c r="BM447" s="676"/>
      <c r="BN447" s="682"/>
      <c r="BO447" s="682"/>
      <c r="BP447" s="682"/>
      <c r="BQ447" s="682"/>
      <c r="BR447" s="682"/>
      <c r="BS447" s="682"/>
      <c r="BT447" s="682"/>
      <c r="BU447" s="682"/>
      <c r="BV447" s="682"/>
      <c r="BW447" s="682"/>
    </row>
    <row r="448" spans="1:75" ht="13.5" customHeight="1">
      <c r="A448" s="696" t="s">
        <v>87</v>
      </c>
      <c r="B448" s="15" t="s">
        <v>55</v>
      </c>
      <c r="C448" s="692" t="str">
        <f>VLOOKUP($C427,'2025年度(1年後期)'!$B$5:$N$207,COLUMN('2025年度(1年後期)'!$K$5),0)&amp;""</f>
        <v/>
      </c>
      <c r="D448" s="693"/>
      <c r="E448" s="698" t="str">
        <f>VLOOKUP($C427,'2025年度(2年後期)'!$B$5:$N$207,COLUMN('2025年度(2年後期)'!$K$5),0)&amp;""</f>
        <v/>
      </c>
      <c r="F448" s="693"/>
      <c r="G448" s="698" t="str">
        <f>VLOOKUP($C427,'2025年度(3年後期)'!$B$5:$N$207,COLUMN('2025年度(3年後期)'!$K$5),0)&amp;""</f>
        <v/>
      </c>
      <c r="H448" s="693"/>
      <c r="I448" s="698" t="str">
        <f>VLOOKUP($C427,'2025年度(4年後期)'!$B$5:$N$206,COLUMN('2025年度(4年後期)'!$K$5),0)&amp;""</f>
        <v/>
      </c>
      <c r="J448" s="693"/>
      <c r="K448" s="694" t="str">
        <f>VLOOKUP($C427,'2025年度(助産後期)'!$B$5:$N$207,COLUMN('2025年度(助産後期)'!$K$5),0)&amp;""</f>
        <v/>
      </c>
      <c r="L448" s="694"/>
      <c r="M448" s="692" t="str">
        <f>VLOOKUP($C427,'2025年度(M1後期)'!$B$5:$N$207,COLUMN('2025年度(M1後期)'!$K$5),0)&amp;""</f>
        <v/>
      </c>
      <c r="N448" s="693"/>
      <c r="O448" s="694" t="str">
        <f>VLOOKUP($C427,'2025年度(M2後期)'!$B$5:$N$207,COLUMN('2025年度(M2後期)'!$K$5),0)&amp;""</f>
        <v/>
      </c>
      <c r="P448" s="693"/>
      <c r="Q448" s="694" t="str">
        <f>VLOOKUP($C427,'2025年度(D1後期)'!$B$5:$N$207,COLUMN('2025年度(D1後期)'!$K$5),0)&amp;""</f>
        <v/>
      </c>
      <c r="R448" s="693"/>
      <c r="S448" s="694" t="str">
        <f>VLOOKUP($C427,'2025年度(D23後期)'!$B$5:$N$207,COLUMN('2025年度(D23後期)'!$K$5),0)&amp;""</f>
        <v/>
      </c>
      <c r="T448" s="693"/>
      <c r="U448" s="21"/>
      <c r="Z448" s="696" t="str">
        <f>A448</f>
        <v>５時限（16：50～18：20）</v>
      </c>
      <c r="AA448" s="680"/>
      <c r="AB448" s="680"/>
      <c r="AC448" s="680"/>
      <c r="AD448" s="680"/>
      <c r="AE448" s="680"/>
      <c r="AF448" s="680"/>
      <c r="AG448" s="680"/>
      <c r="AH448" s="680"/>
      <c r="AI448" s="680"/>
      <c r="AJ448" s="680"/>
      <c r="AK448" s="680"/>
      <c r="AL448" s="680"/>
      <c r="AM448" s="680"/>
      <c r="AN448" s="680"/>
      <c r="AO448" s="680"/>
      <c r="AP448" s="680"/>
      <c r="AQ448" s="680"/>
      <c r="AR448" s="680"/>
      <c r="AS448" s="680"/>
      <c r="AT448" s="680"/>
      <c r="AU448" s="680"/>
      <c r="AV448" s="680"/>
      <c r="AW448" s="680"/>
      <c r="AX448" s="680"/>
      <c r="AY448" s="680"/>
      <c r="AZ448" s="680"/>
      <c r="BA448" s="680"/>
      <c r="BB448" s="680"/>
      <c r="BC448" s="680"/>
      <c r="BD448" s="680"/>
      <c r="BE448" s="680"/>
      <c r="BF448" s="680"/>
      <c r="BG448" s="680"/>
      <c r="BH448" s="680"/>
      <c r="BI448" s="680"/>
      <c r="BJ448" s="680"/>
      <c r="BK448" s="674"/>
      <c r="BL448" s="674"/>
      <c r="BM448" s="674"/>
      <c r="BN448" s="680"/>
      <c r="BO448" s="680"/>
      <c r="BP448" s="680"/>
      <c r="BQ448" s="680"/>
      <c r="BR448" s="680"/>
      <c r="BS448" s="680"/>
      <c r="BT448" s="680"/>
      <c r="BU448" s="680"/>
      <c r="BV448" s="680"/>
      <c r="BW448" s="680"/>
    </row>
    <row r="449" spans="1:75" ht="15" customHeight="1">
      <c r="A449" s="696"/>
      <c r="B449" s="15" t="s">
        <v>58</v>
      </c>
      <c r="C449" s="688" t="str">
        <f>IFERROR(VLOOKUP(C448,科目・教員!$A$2:$B$349,2,0),"")</f>
        <v/>
      </c>
      <c r="D449" s="689"/>
      <c r="E449" s="690" t="str">
        <f>IFERROR(VLOOKUP(E448,科目・教員!$A$2:$B$349,2,0),"")</f>
        <v/>
      </c>
      <c r="F449" s="689"/>
      <c r="G449" s="690" t="str">
        <f>IFERROR(VLOOKUP(G448,科目・教員!$A$2:$B$349,2,0),"")</f>
        <v/>
      </c>
      <c r="H449" s="689"/>
      <c r="I449" s="690" t="str">
        <f>IFERROR(VLOOKUP(I448,科目・教員!$A$2:$B$349,2,0),"")</f>
        <v/>
      </c>
      <c r="J449" s="689"/>
      <c r="K449" s="691" t="str">
        <f>IFERROR(VLOOKUP(K448,科目・教員!$A$2:$B$349,2,0),"")</f>
        <v/>
      </c>
      <c r="L449" s="691"/>
      <c r="M449" s="688" t="str">
        <f>IFERROR(VLOOKUP(M448,科目・教員!$A$2:$B$349,2,0),"")</f>
        <v/>
      </c>
      <c r="N449" s="689"/>
      <c r="O449" s="691" t="str">
        <f>IFERROR(VLOOKUP(O448,科目・教員!$A$2:$B$349,2,0),"")</f>
        <v/>
      </c>
      <c r="P449" s="689"/>
      <c r="Q449" s="691" t="str">
        <f>IFERROR(VLOOKUP(Q448,科目・教員!$A$2:$B$349,2,0),"")</f>
        <v/>
      </c>
      <c r="R449" s="689"/>
      <c r="S449" s="691" t="str">
        <f>IFERROR(VLOOKUP(S448,科目・教員!$A$2:$B$349,2,0),"")</f>
        <v/>
      </c>
      <c r="T449" s="689"/>
      <c r="U449" s="21"/>
      <c r="Z449" s="696"/>
      <c r="AA449" s="681"/>
      <c r="AB449" s="681"/>
      <c r="AC449" s="681"/>
      <c r="AD449" s="681"/>
      <c r="AE449" s="681"/>
      <c r="AF449" s="681"/>
      <c r="AG449" s="681"/>
      <c r="AH449" s="681"/>
      <c r="AI449" s="681"/>
      <c r="AJ449" s="681"/>
      <c r="AK449" s="681"/>
      <c r="AL449" s="681"/>
      <c r="AM449" s="681"/>
      <c r="AN449" s="681"/>
      <c r="AO449" s="681"/>
      <c r="AP449" s="681"/>
      <c r="AQ449" s="681"/>
      <c r="AR449" s="681"/>
      <c r="AS449" s="681"/>
      <c r="AT449" s="681"/>
      <c r="AU449" s="681"/>
      <c r="AV449" s="681"/>
      <c r="AW449" s="681"/>
      <c r="AX449" s="681"/>
      <c r="AY449" s="681"/>
      <c r="AZ449" s="681"/>
      <c r="BA449" s="681"/>
      <c r="BB449" s="681"/>
      <c r="BC449" s="681"/>
      <c r="BD449" s="681"/>
      <c r="BE449" s="681"/>
      <c r="BF449" s="681"/>
      <c r="BG449" s="681"/>
      <c r="BH449" s="681"/>
      <c r="BI449" s="681"/>
      <c r="BJ449" s="681"/>
      <c r="BK449" s="675"/>
      <c r="BL449" s="675"/>
      <c r="BM449" s="675"/>
      <c r="BN449" s="681"/>
      <c r="BO449" s="681"/>
      <c r="BP449" s="681"/>
      <c r="BQ449" s="681"/>
      <c r="BR449" s="681"/>
      <c r="BS449" s="681"/>
      <c r="BT449" s="681"/>
      <c r="BU449" s="681"/>
      <c r="BV449" s="681"/>
      <c r="BW449" s="681"/>
    </row>
    <row r="450" spans="1:75" ht="13.5" customHeight="1">
      <c r="A450" s="696"/>
      <c r="B450" s="15" t="s">
        <v>60</v>
      </c>
      <c r="C450" s="688" t="str">
        <f>VLOOKUP($C427,'2025年度(1年後期)'!$B$5:$N$207,COLUMN('2025年度(1年後期)'!$K$5)+1,0)&amp;""</f>
        <v/>
      </c>
      <c r="D450" s="689"/>
      <c r="E450" s="690" t="str">
        <f>VLOOKUP($C427,'2025年度(2年後期)'!$B$5:$N$207,COLUMN('2025年度(2年後期)'!$K$5)+1,0)&amp;""</f>
        <v/>
      </c>
      <c r="F450" s="689"/>
      <c r="G450" s="690" t="str">
        <f>VLOOKUP($C427,'2025年度(3年後期)'!$B$5:$N$207,COLUMN('2025年度(3年後期)'!$K$5)+1,0)&amp;""</f>
        <v/>
      </c>
      <c r="H450" s="689"/>
      <c r="I450" s="690" t="str">
        <f>VLOOKUP($C427,'2025年度(4年後期)'!$B$5:$N$206,COLUMN('2025年度(4年後期)'!$K$5)+1,0)&amp;""</f>
        <v/>
      </c>
      <c r="J450" s="689"/>
      <c r="K450" s="691" t="str">
        <f>VLOOKUP($C427,'2025年度(助産後期)'!$B$5:$N$207,COLUMN('2025年度(助産後期)'!$K$5)+1,0)&amp;""</f>
        <v/>
      </c>
      <c r="L450" s="691"/>
      <c r="M450" s="688" t="str">
        <f>VLOOKUP($C427,'2025年度(M1後期)'!$B$5:$N$207,COLUMN('2025年度(M1後期)'!$K$5)+1,0)&amp;""</f>
        <v/>
      </c>
      <c r="N450" s="689"/>
      <c r="O450" s="691" t="str">
        <f>VLOOKUP($C427,'2025年度(M1後期)'!$B$5:$N$207,COLUMN('2025年度(M1後期)'!$K$5)+1,0)&amp;""</f>
        <v/>
      </c>
      <c r="P450" s="689"/>
      <c r="Q450" s="691" t="str">
        <f>VLOOKUP($C427,'2025年度(D1後期)'!$B$5:$N$207,COLUMN('2025年度(D1後期)'!$K$5)+1,0)&amp;""</f>
        <v/>
      </c>
      <c r="R450" s="689"/>
      <c r="S450" s="691" t="str">
        <f>VLOOKUP($C427,'2025年度(D23後期)'!$B$5:$N$207,COLUMN('2025年度(D23後期)'!$K$5)+1,0)&amp;""</f>
        <v/>
      </c>
      <c r="T450" s="689"/>
      <c r="U450" s="21"/>
      <c r="Z450" s="696"/>
      <c r="AA450" s="681"/>
      <c r="AB450" s="681"/>
      <c r="AC450" s="681"/>
      <c r="AD450" s="681"/>
      <c r="AE450" s="681"/>
      <c r="AF450" s="681"/>
      <c r="AG450" s="681"/>
      <c r="AH450" s="681"/>
      <c r="AI450" s="681"/>
      <c r="AJ450" s="681"/>
      <c r="AK450" s="681"/>
      <c r="AL450" s="681"/>
      <c r="AM450" s="681"/>
      <c r="AN450" s="681"/>
      <c r="AO450" s="681"/>
      <c r="AP450" s="681"/>
      <c r="AQ450" s="681"/>
      <c r="AR450" s="681"/>
      <c r="AS450" s="681"/>
      <c r="AT450" s="681"/>
      <c r="AU450" s="681"/>
      <c r="AV450" s="681"/>
      <c r="AW450" s="681"/>
      <c r="AX450" s="681"/>
      <c r="AY450" s="681"/>
      <c r="AZ450" s="681"/>
      <c r="BA450" s="681"/>
      <c r="BB450" s="681"/>
      <c r="BC450" s="681"/>
      <c r="BD450" s="681"/>
      <c r="BE450" s="681"/>
      <c r="BF450" s="681"/>
      <c r="BG450" s="681"/>
      <c r="BH450" s="681"/>
      <c r="BI450" s="681"/>
      <c r="BJ450" s="681"/>
      <c r="BK450" s="675"/>
      <c r="BL450" s="675"/>
      <c r="BM450" s="675"/>
      <c r="BN450" s="681"/>
      <c r="BO450" s="681"/>
      <c r="BP450" s="681"/>
      <c r="BQ450" s="681"/>
      <c r="BR450" s="681"/>
      <c r="BS450" s="681"/>
      <c r="BT450" s="681"/>
      <c r="BU450" s="681"/>
      <c r="BV450" s="681"/>
      <c r="BW450" s="681"/>
    </row>
    <row r="451" spans="1:75" ht="13.5" customHeight="1">
      <c r="A451" s="697"/>
      <c r="B451" s="16" t="s">
        <v>62</v>
      </c>
      <c r="C451" s="687"/>
      <c r="D451" s="685"/>
      <c r="E451" s="684"/>
      <c r="F451" s="685"/>
      <c r="G451" s="684"/>
      <c r="H451" s="685"/>
      <c r="I451" s="684"/>
      <c r="J451" s="685"/>
      <c r="K451" s="686"/>
      <c r="L451" s="686"/>
      <c r="M451" s="687"/>
      <c r="N451" s="685"/>
      <c r="O451" s="686"/>
      <c r="P451" s="685"/>
      <c r="Q451" s="686"/>
      <c r="R451" s="685"/>
      <c r="S451" s="686"/>
      <c r="T451" s="685"/>
      <c r="U451" s="22"/>
      <c r="V451" s="19"/>
      <c r="W451" s="19"/>
      <c r="X451" s="19"/>
      <c r="Y451" s="19"/>
      <c r="Z451" s="697"/>
      <c r="AA451" s="682"/>
      <c r="AB451" s="682"/>
      <c r="AC451" s="682"/>
      <c r="AD451" s="682"/>
      <c r="AE451" s="682"/>
      <c r="AF451" s="682"/>
      <c r="AG451" s="682"/>
      <c r="AH451" s="682"/>
      <c r="AI451" s="682"/>
      <c r="AJ451" s="682"/>
      <c r="AK451" s="682"/>
      <c r="AL451" s="682"/>
      <c r="AM451" s="682"/>
      <c r="AN451" s="682"/>
      <c r="AO451" s="682"/>
      <c r="AP451" s="682"/>
      <c r="AQ451" s="682"/>
      <c r="AR451" s="682"/>
      <c r="AS451" s="682"/>
      <c r="AT451" s="682"/>
      <c r="AU451" s="682"/>
      <c r="AV451" s="682"/>
      <c r="AW451" s="682"/>
      <c r="AX451" s="682"/>
      <c r="AY451" s="682"/>
      <c r="AZ451" s="682"/>
      <c r="BA451" s="682"/>
      <c r="BB451" s="682"/>
      <c r="BC451" s="682"/>
      <c r="BD451" s="682"/>
      <c r="BE451" s="682"/>
      <c r="BF451" s="682"/>
      <c r="BG451" s="682"/>
      <c r="BH451" s="682"/>
      <c r="BI451" s="682"/>
      <c r="BJ451" s="682"/>
      <c r="BK451" s="676"/>
      <c r="BL451" s="676"/>
      <c r="BM451" s="676"/>
      <c r="BN451" s="682"/>
      <c r="BO451" s="682"/>
      <c r="BP451" s="682"/>
      <c r="BQ451" s="682"/>
      <c r="BR451" s="682"/>
      <c r="BS451" s="682"/>
      <c r="BT451" s="682"/>
      <c r="BU451" s="682"/>
      <c r="BV451" s="682"/>
      <c r="BW451" s="682"/>
    </row>
    <row r="452" spans="1:75" ht="21.75">
      <c r="A452" s="5"/>
      <c r="B452" s="6"/>
      <c r="C452" s="722">
        <f>C427+1</f>
        <v>46100</v>
      </c>
      <c r="D452" s="722"/>
      <c r="E452" s="722"/>
      <c r="F452" s="722"/>
      <c r="G452" s="722"/>
      <c r="H452" s="722"/>
      <c r="I452" s="722"/>
      <c r="J452" s="722"/>
      <c r="K452" s="722"/>
      <c r="L452" s="722"/>
      <c r="M452" s="722"/>
      <c r="N452" s="722"/>
      <c r="O452" s="722"/>
      <c r="P452" s="722"/>
      <c r="Q452" s="722"/>
      <c r="R452" s="722"/>
      <c r="S452" s="722"/>
      <c r="T452" s="722"/>
      <c r="U452" s="781">
        <f>C452</f>
        <v>46100</v>
      </c>
      <c r="V452" s="782"/>
      <c r="W452" s="782"/>
      <c r="X452" s="782"/>
      <c r="Y452" s="782"/>
      <c r="Z452" s="783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96" t="s">
        <v>54</v>
      </c>
      <c r="B453" s="12" t="s">
        <v>55</v>
      </c>
      <c r="C453" s="705" t="str">
        <f>VLOOKUP($C452,'2025年度(1年後期)'!$B$5:$N$207,COLUMN('2025年度(1年後期)'!$C$5),0)&amp;""</f>
        <v/>
      </c>
      <c r="D453" s="706"/>
      <c r="E453" s="713" t="str">
        <f>VLOOKUP($C452,'2025年度(2年後期)'!$B$5:$N$207,COLUMN('2025年度(2年後期)'!$C$5),0)&amp;""</f>
        <v/>
      </c>
      <c r="F453" s="706"/>
      <c r="G453" s="713" t="str">
        <f>VLOOKUP($C452,'2025年度(3年後期)'!$B$5:$N$207,COLUMN('2025年度(3年後期)'!$C$5),0)&amp;""</f>
        <v/>
      </c>
      <c r="H453" s="706"/>
      <c r="I453" s="713" t="str">
        <f>VLOOKUP($C452,'2025年度(4年後期)'!$B$5:$N$206,COLUMN('2025年度(4年後期)'!$C$5),0)&amp;""</f>
        <v>卒業式</v>
      </c>
      <c r="J453" s="706"/>
      <c r="K453" s="693" t="str">
        <f>VLOOKUP($C452,'2025年度(助産後期)'!$B$5:$N$207,COLUMN('2025年度(助産後期)'!$C$5),0)&amp;""</f>
        <v>卒業式</v>
      </c>
      <c r="L453" s="709"/>
      <c r="M453" s="723" t="str">
        <f>VLOOKUP($C452,'2025年度(M1後期)'!$B$5:$N$207,COLUMN('2025年度(M1後期)'!$C$5),0)&amp;""</f>
        <v/>
      </c>
      <c r="N453" s="709"/>
      <c r="O453" s="713" t="str">
        <f>VLOOKUP($C452,'2025年度(M2後期)'!$B$5:$N$207,COLUMN('2025年度(M2後期)'!$C$5),0)&amp;""</f>
        <v/>
      </c>
      <c r="P453" s="706"/>
      <c r="Q453" s="713" t="str">
        <f>VLOOKUP($C452,'2025年度(D1後期)'!$B$5:$N$207,COLUMN('2025年度(D1後期)'!$C$5),0)&amp;""</f>
        <v/>
      </c>
      <c r="R453" s="706"/>
      <c r="S453" s="693" t="str">
        <f>VLOOKUP($C452,'2025年度(D23後期)'!$B$5:$N$207,COLUMN('2025年度(D23後期)'!$C$5),0)&amp;""</f>
        <v/>
      </c>
      <c r="T453" s="706"/>
      <c r="U453" s="25"/>
      <c r="Z453" s="695" t="str">
        <f>A453</f>
        <v xml:space="preserve">１時限（09：20～10：50） </v>
      </c>
      <c r="AA453" s="680"/>
      <c r="AB453" s="680"/>
      <c r="AC453" s="680"/>
      <c r="AD453" s="680"/>
      <c r="AE453" s="680"/>
      <c r="AF453" s="680" t="s">
        <v>441</v>
      </c>
      <c r="AG453" s="680"/>
      <c r="AH453" s="680"/>
      <c r="AI453" s="680"/>
      <c r="AJ453" s="680"/>
      <c r="AK453" s="680"/>
      <c r="AL453" s="680"/>
      <c r="AM453" s="680"/>
      <c r="AN453" s="680"/>
      <c r="AO453" s="680"/>
      <c r="AP453" s="680"/>
      <c r="AQ453" s="680"/>
      <c r="AR453" s="680"/>
      <c r="AS453" s="680"/>
      <c r="AT453" s="680"/>
      <c r="AU453" s="680"/>
      <c r="AV453" s="680"/>
      <c r="AW453" s="680"/>
      <c r="AX453" s="680"/>
      <c r="AY453" s="680"/>
      <c r="AZ453" s="680"/>
      <c r="BA453" s="680"/>
      <c r="BB453" s="680"/>
      <c r="BC453" s="680"/>
      <c r="BD453" s="680"/>
      <c r="BE453" s="680"/>
      <c r="BF453" s="680"/>
      <c r="BG453" s="680"/>
      <c r="BH453" s="680"/>
      <c r="BI453" s="680"/>
      <c r="BJ453" s="680"/>
      <c r="BK453" s="674"/>
      <c r="BL453" s="674"/>
      <c r="BM453" s="674"/>
      <c r="BN453" s="680"/>
      <c r="BO453" s="680"/>
      <c r="BP453" s="680"/>
      <c r="BQ453" s="680"/>
      <c r="BR453" s="680"/>
      <c r="BS453" s="680"/>
      <c r="BT453" s="680"/>
      <c r="BU453" s="680"/>
      <c r="BV453" s="680"/>
      <c r="BW453" s="680"/>
    </row>
    <row r="454" spans="1:75" ht="13.5" customHeight="1">
      <c r="A454" s="696"/>
      <c r="B454" s="15" t="s">
        <v>58</v>
      </c>
      <c r="C454" s="708" t="str">
        <f>IFERROR(VLOOKUP(C453,科目・教員!$A$2:$B$349,2,0),"")</f>
        <v/>
      </c>
      <c r="D454" s="707"/>
      <c r="E454" s="716" t="str">
        <f>IFERROR(VLOOKUP(E453,科目・教員!$A$2:$B$349,2,0),"")</f>
        <v/>
      </c>
      <c r="F454" s="707"/>
      <c r="G454" s="716" t="str">
        <f>IFERROR(VLOOKUP(G453,科目・教員!$A$2:$B$349,2,0),"")</f>
        <v/>
      </c>
      <c r="H454" s="707"/>
      <c r="I454" s="716" t="str">
        <f>IFERROR(VLOOKUP(I453,科目・教員!$A$2:$B$349,2,0),"")</f>
        <v/>
      </c>
      <c r="J454" s="707"/>
      <c r="K454" s="689" t="str">
        <f>IFERROR(VLOOKUP(K453,科目・教員!$A$2:$B$349,2,0),"")</f>
        <v/>
      </c>
      <c r="L454" s="717"/>
      <c r="M454" s="718" t="str">
        <f>IFERROR(VLOOKUP(M453,科目・教員!$A$2:$B$349,2,0),"")</f>
        <v/>
      </c>
      <c r="N454" s="707"/>
      <c r="O454" s="716" t="str">
        <f>IFERROR(VLOOKUP(O453,科目・教員!$A$2:$B$349,2,0),"")</f>
        <v/>
      </c>
      <c r="P454" s="707"/>
      <c r="Q454" s="716" t="str">
        <f>IFERROR(VLOOKUP(Q453,科目・教員!$A$2:$B$349,2,0),"")</f>
        <v/>
      </c>
      <c r="R454" s="707"/>
      <c r="S454" s="689" t="str">
        <f>IFERROR(VLOOKUP(S453,科目・教員!$A$2:$B$349,2,0),"")</f>
        <v/>
      </c>
      <c r="T454" s="707"/>
      <c r="U454" s="25"/>
      <c r="Z454" s="696"/>
      <c r="AA454" s="681"/>
      <c r="AB454" s="681"/>
      <c r="AC454" s="681"/>
      <c r="AD454" s="681"/>
      <c r="AE454" s="681"/>
      <c r="AF454" s="681"/>
      <c r="AG454" s="681"/>
      <c r="AH454" s="681"/>
      <c r="AI454" s="681"/>
      <c r="AJ454" s="681"/>
      <c r="AK454" s="681"/>
      <c r="AL454" s="681"/>
      <c r="AM454" s="681"/>
      <c r="AN454" s="681"/>
      <c r="AO454" s="681"/>
      <c r="AP454" s="681"/>
      <c r="AQ454" s="681"/>
      <c r="AR454" s="681"/>
      <c r="AS454" s="681"/>
      <c r="AT454" s="681"/>
      <c r="AU454" s="681"/>
      <c r="AV454" s="681"/>
      <c r="AW454" s="681"/>
      <c r="AX454" s="681"/>
      <c r="AY454" s="681"/>
      <c r="AZ454" s="681"/>
      <c r="BA454" s="681"/>
      <c r="BB454" s="681"/>
      <c r="BC454" s="681"/>
      <c r="BD454" s="681"/>
      <c r="BE454" s="681"/>
      <c r="BF454" s="681"/>
      <c r="BG454" s="681"/>
      <c r="BH454" s="681"/>
      <c r="BI454" s="681"/>
      <c r="BJ454" s="681"/>
      <c r="BK454" s="675"/>
      <c r="BL454" s="675"/>
      <c r="BM454" s="675"/>
      <c r="BN454" s="681"/>
      <c r="BO454" s="681"/>
      <c r="BP454" s="681"/>
      <c r="BQ454" s="681"/>
      <c r="BR454" s="681"/>
      <c r="BS454" s="681"/>
      <c r="BT454" s="681"/>
      <c r="BU454" s="681"/>
      <c r="BV454" s="681"/>
      <c r="BW454" s="681"/>
    </row>
    <row r="455" spans="1:75" ht="13.5" customHeight="1">
      <c r="A455" s="696"/>
      <c r="B455" s="15" t="s">
        <v>60</v>
      </c>
      <c r="C455" s="708" t="str">
        <f>VLOOKUP($C452,'2025年度(1年後期)'!$B$5:$N$207,COLUMN('2025年度(1年後期)'!$C$5)+1,0)&amp;""</f>
        <v/>
      </c>
      <c r="D455" s="707"/>
      <c r="E455" s="716" t="str">
        <f>VLOOKUP($C452,'2025年度(2年後期)'!$B$5:$N$207,COLUMN('2025年度(2年後期)'!$C$5)+1,0)&amp;""</f>
        <v/>
      </c>
      <c r="F455" s="707"/>
      <c r="G455" s="716" t="str">
        <f>VLOOKUP($C452,'2025年度(3年後期)'!$B$5:$N$207,COLUMN('2025年度(3年後期)'!$C$5)+1,0)&amp;""</f>
        <v/>
      </c>
      <c r="H455" s="707"/>
      <c r="I455" s="716" t="str">
        <f>VLOOKUP($C452,'2025年度(4年後期)'!$B$5:$N$206,COLUMN('2025年度(4年後期)'!$C$5)+1,0)&amp;""</f>
        <v/>
      </c>
      <c r="J455" s="707"/>
      <c r="K455" s="689" t="str">
        <f>VLOOKUP($C452,'2025年度(助産後期)'!$B$5:$N$207,COLUMN('2025年度(助産後期)'!$C$5)+1,0)&amp;""</f>
        <v/>
      </c>
      <c r="L455" s="717"/>
      <c r="M455" s="718" t="str">
        <f>VLOOKUP($C452,'2025年度(M1後期)'!$B$5:$N$207,COLUMN('2025年度(M1後期)'!$C$5)+1,0)&amp;""</f>
        <v/>
      </c>
      <c r="N455" s="707"/>
      <c r="O455" s="716" t="str">
        <f>VLOOKUP($C452,'2025年度(M2後期)'!$B$5:$N$207,COLUMN('2025年度(M2後期)'!$C$5)+1,0)&amp;""</f>
        <v/>
      </c>
      <c r="P455" s="707"/>
      <c r="Q455" s="716" t="str">
        <f>VLOOKUP($C452,'2025年度(D1後期)'!$B$5:$N$207,COLUMN('2025年度(D1後期)'!$C$5)+1,0)&amp;""</f>
        <v/>
      </c>
      <c r="R455" s="707"/>
      <c r="S455" s="689" t="str">
        <f>VLOOKUP($C452,'2025年度(D23後期)'!$B$5:$N$207,COLUMN('2025年度(D23後期)'!$C$5)+1,0)&amp;""</f>
        <v/>
      </c>
      <c r="T455" s="707"/>
      <c r="U455" s="25"/>
      <c r="Z455" s="696"/>
      <c r="AA455" s="681"/>
      <c r="AB455" s="681"/>
      <c r="AC455" s="681"/>
      <c r="AD455" s="681"/>
      <c r="AE455" s="681"/>
      <c r="AF455" s="681"/>
      <c r="AG455" s="681"/>
      <c r="AH455" s="681"/>
      <c r="AI455" s="681"/>
      <c r="AJ455" s="681"/>
      <c r="AK455" s="681"/>
      <c r="AL455" s="681"/>
      <c r="AM455" s="681"/>
      <c r="AN455" s="681"/>
      <c r="AO455" s="681"/>
      <c r="AP455" s="681"/>
      <c r="AQ455" s="681"/>
      <c r="AR455" s="681"/>
      <c r="AS455" s="681"/>
      <c r="AT455" s="681"/>
      <c r="AU455" s="681"/>
      <c r="AV455" s="681"/>
      <c r="AW455" s="681"/>
      <c r="AX455" s="681"/>
      <c r="AY455" s="681"/>
      <c r="AZ455" s="681"/>
      <c r="BA455" s="681"/>
      <c r="BB455" s="681"/>
      <c r="BC455" s="681"/>
      <c r="BD455" s="681"/>
      <c r="BE455" s="681"/>
      <c r="BF455" s="681"/>
      <c r="BG455" s="681"/>
      <c r="BH455" s="681"/>
      <c r="BI455" s="681"/>
      <c r="BJ455" s="681"/>
      <c r="BK455" s="675"/>
      <c r="BL455" s="675"/>
      <c r="BM455" s="675"/>
      <c r="BN455" s="681"/>
      <c r="BO455" s="681"/>
      <c r="BP455" s="681"/>
      <c r="BQ455" s="681"/>
      <c r="BR455" s="681"/>
      <c r="BS455" s="681"/>
      <c r="BT455" s="681"/>
      <c r="BU455" s="681"/>
      <c r="BV455" s="681"/>
      <c r="BW455" s="681"/>
    </row>
    <row r="456" spans="1:75" ht="13.5" customHeight="1">
      <c r="A456" s="697"/>
      <c r="B456" s="16" t="s">
        <v>62</v>
      </c>
      <c r="C456" s="687"/>
      <c r="D456" s="719"/>
      <c r="E456" s="684"/>
      <c r="F456" s="719"/>
      <c r="G456" s="684"/>
      <c r="H456" s="719"/>
      <c r="I456" s="684"/>
      <c r="J456" s="719"/>
      <c r="K456" s="686"/>
      <c r="L456" s="720"/>
      <c r="M456" s="721"/>
      <c r="N456" s="719"/>
      <c r="O456" s="684"/>
      <c r="P456" s="719"/>
      <c r="Q456" s="684"/>
      <c r="R456" s="719"/>
      <c r="S456" s="686"/>
      <c r="T456" s="719"/>
      <c r="U456" s="25"/>
      <c r="Z456" s="697"/>
      <c r="AA456" s="682"/>
      <c r="AB456" s="682"/>
      <c r="AC456" s="682"/>
      <c r="AD456" s="682"/>
      <c r="AE456" s="682"/>
      <c r="AF456" s="682"/>
      <c r="AG456" s="682"/>
      <c r="AH456" s="682"/>
      <c r="AI456" s="682"/>
      <c r="AJ456" s="682"/>
      <c r="AK456" s="682"/>
      <c r="AL456" s="682"/>
      <c r="AM456" s="682"/>
      <c r="AN456" s="682"/>
      <c r="AO456" s="682"/>
      <c r="AP456" s="682"/>
      <c r="AQ456" s="682"/>
      <c r="AR456" s="682"/>
      <c r="AS456" s="682"/>
      <c r="AT456" s="682"/>
      <c r="AU456" s="682"/>
      <c r="AV456" s="682"/>
      <c r="AW456" s="682"/>
      <c r="AX456" s="682"/>
      <c r="AY456" s="682"/>
      <c r="AZ456" s="682"/>
      <c r="BA456" s="682"/>
      <c r="BB456" s="682"/>
      <c r="BC456" s="682"/>
      <c r="BD456" s="682"/>
      <c r="BE456" s="682"/>
      <c r="BF456" s="682"/>
      <c r="BG456" s="682"/>
      <c r="BH456" s="682"/>
      <c r="BI456" s="682"/>
      <c r="BJ456" s="682"/>
      <c r="BK456" s="676"/>
      <c r="BL456" s="676"/>
      <c r="BM456" s="676"/>
      <c r="BN456" s="682"/>
      <c r="BO456" s="682"/>
      <c r="BP456" s="682"/>
      <c r="BQ456" s="682"/>
      <c r="BR456" s="682"/>
      <c r="BS456" s="682"/>
      <c r="BT456" s="682"/>
      <c r="BU456" s="682"/>
      <c r="BV456" s="682"/>
      <c r="BW456" s="682"/>
    </row>
    <row r="457" spans="1:75" ht="13.5" customHeight="1">
      <c r="A457" s="696" t="s">
        <v>64</v>
      </c>
      <c r="B457" s="15" t="s">
        <v>55</v>
      </c>
      <c r="C457" s="705" t="str">
        <f>VLOOKUP($C452,'2025年度(1年後期)'!$B$5:$N$207,COLUMN('2025年度(1年後期)'!$E$5),0)&amp;""</f>
        <v/>
      </c>
      <c r="D457" s="706"/>
      <c r="E457" s="713" t="str">
        <f>VLOOKUP($C452,'2025年度(2年後期)'!$B$5:$N$207,COLUMN('2025年度(2年後期)'!$E$5),0)&amp;""</f>
        <v/>
      </c>
      <c r="F457" s="706"/>
      <c r="G457" s="713" t="str">
        <f>VLOOKUP($C452,'2025年度(3年後期)'!$B$5:$N$207,COLUMN('2025年度(3年後期)'!$E$5),0)&amp;""</f>
        <v/>
      </c>
      <c r="H457" s="706"/>
      <c r="I457" s="713" t="str">
        <f>VLOOKUP($C452,'2025年度(4年後期)'!$B$5:$N$206,COLUMN('2025年度(4年後期)'!$E$5),0)&amp;""</f>
        <v>卒業式</v>
      </c>
      <c r="J457" s="706"/>
      <c r="K457" s="693" t="str">
        <f>VLOOKUP($C452,'2025年度(助産後期)'!$B$5:$N$207,COLUMN('2025年度(助産後期)'!$E$5),0)&amp;""</f>
        <v>卒業式</v>
      </c>
      <c r="L457" s="709"/>
      <c r="M457" s="705" t="str">
        <f>VLOOKUP($C452,'2025年度(M1後期)'!$B$5:$N$207,COLUMN('2025年度(M1後期)'!$E$5),0)&amp;""</f>
        <v/>
      </c>
      <c r="N457" s="706"/>
      <c r="O457" s="693" t="str">
        <f>VLOOKUP($C452,'2025年度(M2後期)'!$B$5:$N$207,COLUMN('2025年度(M2後期)'!$E$5),0)&amp;""</f>
        <v/>
      </c>
      <c r="P457" s="706"/>
      <c r="Q457" s="693" t="str">
        <f>VLOOKUP($C452,'2025年度(D1後期)'!$B$5:$N$207,COLUMN('2025年度(D1後期)'!$E$5),0)&amp;""</f>
        <v/>
      </c>
      <c r="R457" s="706"/>
      <c r="S457" s="693" t="str">
        <f>VLOOKUP($C452,'2025年度(D23後期)'!$B$5:$N$207,COLUMN('2025年度(D23後期)'!$E$5),0)&amp;""</f>
        <v/>
      </c>
      <c r="T457" s="706"/>
      <c r="U457" s="21"/>
      <c r="Z457" s="696" t="str">
        <f>A457</f>
        <v>２時限（11：00～12：30）</v>
      </c>
      <c r="AA457" s="680"/>
      <c r="AB457" s="680"/>
      <c r="AC457" s="680"/>
      <c r="AD457" s="680"/>
      <c r="AE457" s="680"/>
      <c r="AF457" s="680" t="s">
        <v>441</v>
      </c>
      <c r="AG457" s="680"/>
      <c r="AH457" s="680"/>
      <c r="AI457" s="680"/>
      <c r="AJ457" s="680"/>
      <c r="AK457" s="680"/>
      <c r="AL457" s="680"/>
      <c r="AM457" s="680"/>
      <c r="AN457" s="680"/>
      <c r="AO457" s="680"/>
      <c r="AP457" s="680"/>
      <c r="AQ457" s="680"/>
      <c r="AR457" s="680"/>
      <c r="AS457" s="680"/>
      <c r="AT457" s="680"/>
      <c r="AU457" s="680"/>
      <c r="AV457" s="680"/>
      <c r="AW457" s="680"/>
      <c r="AX457" s="680"/>
      <c r="AY457" s="680"/>
      <c r="AZ457" s="680"/>
      <c r="BA457" s="680"/>
      <c r="BB457" s="680"/>
      <c r="BC457" s="680"/>
      <c r="BD457" s="680"/>
      <c r="BE457" s="680"/>
      <c r="BF457" s="680"/>
      <c r="BG457" s="680"/>
      <c r="BH457" s="680"/>
      <c r="BI457" s="680"/>
      <c r="BJ457" s="680"/>
      <c r="BK457" s="674"/>
      <c r="BL457" s="674"/>
      <c r="BM457" s="674"/>
      <c r="BN457" s="680"/>
      <c r="BO457" s="680"/>
      <c r="BP457" s="680"/>
      <c r="BQ457" s="680"/>
      <c r="BR457" s="680"/>
      <c r="BS457" s="680"/>
      <c r="BT457" s="680"/>
      <c r="BU457" s="680"/>
      <c r="BV457" s="680"/>
      <c r="BW457" s="680"/>
    </row>
    <row r="458" spans="1:75" ht="13.5" customHeight="1">
      <c r="A458" s="696"/>
      <c r="B458" s="15" t="s">
        <v>58</v>
      </c>
      <c r="C458" s="708" t="str">
        <f>IFERROR(VLOOKUP(C457,科目・教員!$A$2:$B$349,2,0),"")</f>
        <v/>
      </c>
      <c r="D458" s="707"/>
      <c r="E458" s="716" t="str">
        <f>IFERROR(VLOOKUP(E457,科目・教員!$A$2:$B$349,2,0),"")</f>
        <v/>
      </c>
      <c r="F458" s="707"/>
      <c r="G458" s="716" t="str">
        <f>IFERROR(VLOOKUP(G457,科目・教員!$A$2:$B$349,2,0),"")</f>
        <v/>
      </c>
      <c r="H458" s="707"/>
      <c r="I458" s="716" t="str">
        <f>IFERROR(VLOOKUP(I457,科目・教員!$A$2:$B$349,2,0),"")</f>
        <v/>
      </c>
      <c r="J458" s="707"/>
      <c r="K458" s="689" t="str">
        <f>IFERROR(VLOOKUP(K457,科目・教員!$A$2:$B$349,2,0),"")</f>
        <v/>
      </c>
      <c r="L458" s="717"/>
      <c r="M458" s="708" t="str">
        <f>IFERROR(VLOOKUP(M457,科目・教員!$A$2:$B$349,2,0),"")</f>
        <v/>
      </c>
      <c r="N458" s="707"/>
      <c r="O458" s="689" t="str">
        <f>IFERROR(VLOOKUP(O457,科目・教員!$A$2:$B$349,2,0),"")</f>
        <v/>
      </c>
      <c r="P458" s="707"/>
      <c r="Q458" s="689" t="str">
        <f>IFERROR(VLOOKUP(Q457,科目・教員!$A$2:$B$349,2,0),"")</f>
        <v/>
      </c>
      <c r="R458" s="707"/>
      <c r="S458" s="689" t="str">
        <f>IFERROR(VLOOKUP(S457,科目・教員!$A$2:$B$349,2,0),"")</f>
        <v/>
      </c>
      <c r="T458" s="707"/>
      <c r="U458" s="21"/>
      <c r="Z458" s="696"/>
      <c r="AA458" s="681"/>
      <c r="AB458" s="681"/>
      <c r="AC458" s="681"/>
      <c r="AD458" s="681"/>
      <c r="AE458" s="681"/>
      <c r="AF458" s="681"/>
      <c r="AG458" s="681"/>
      <c r="AH458" s="681"/>
      <c r="AI458" s="681"/>
      <c r="AJ458" s="681"/>
      <c r="AK458" s="681"/>
      <c r="AL458" s="681"/>
      <c r="AM458" s="681"/>
      <c r="AN458" s="681"/>
      <c r="AO458" s="681"/>
      <c r="AP458" s="681"/>
      <c r="AQ458" s="681"/>
      <c r="AR458" s="681"/>
      <c r="AS458" s="681"/>
      <c r="AT458" s="681"/>
      <c r="AU458" s="681"/>
      <c r="AV458" s="681"/>
      <c r="AW458" s="681"/>
      <c r="AX458" s="681"/>
      <c r="AY458" s="681"/>
      <c r="AZ458" s="681"/>
      <c r="BA458" s="681"/>
      <c r="BB458" s="681"/>
      <c r="BC458" s="681"/>
      <c r="BD458" s="681"/>
      <c r="BE458" s="681"/>
      <c r="BF458" s="681"/>
      <c r="BG458" s="681"/>
      <c r="BH458" s="681"/>
      <c r="BI458" s="681"/>
      <c r="BJ458" s="681"/>
      <c r="BK458" s="675"/>
      <c r="BL458" s="675"/>
      <c r="BM458" s="675"/>
      <c r="BN458" s="681"/>
      <c r="BO458" s="681"/>
      <c r="BP458" s="681"/>
      <c r="BQ458" s="681"/>
      <c r="BR458" s="681"/>
      <c r="BS458" s="681"/>
      <c r="BT458" s="681"/>
      <c r="BU458" s="681"/>
      <c r="BV458" s="681"/>
      <c r="BW458" s="681"/>
    </row>
    <row r="459" spans="1:75" ht="13.5" customHeight="1">
      <c r="A459" s="696"/>
      <c r="B459" s="15" t="s">
        <v>60</v>
      </c>
      <c r="C459" s="708" t="str">
        <f>VLOOKUP($C452,'2025年度(1年後期)'!$B$5:$N$207,COLUMN('2025年度(1年後期)'!$E$5)+1,0)&amp;""</f>
        <v/>
      </c>
      <c r="D459" s="707"/>
      <c r="E459" s="716" t="str">
        <f>VLOOKUP($C452,'2025年度(2年後期)'!$B$5:$N$207,COLUMN('2025年度(2年後期)'!$E$5)+1,0)&amp;""</f>
        <v/>
      </c>
      <c r="F459" s="707"/>
      <c r="G459" s="716" t="str">
        <f>VLOOKUP($C452,'2025年度(3年後期)'!$B$5:$N$207,COLUMN('2025年度(3年後期)'!$E$5)+1,0)&amp;""</f>
        <v/>
      </c>
      <c r="H459" s="707"/>
      <c r="I459" s="716" t="str">
        <f>VLOOKUP($C452,'2025年度(4年後期)'!$B$5:$N$206,COLUMN('2025年度(4年後期)'!$E$5)+1,0)&amp;""</f>
        <v/>
      </c>
      <c r="J459" s="707"/>
      <c r="K459" s="689" t="str">
        <f>VLOOKUP($C452,'2025年度(助産後期)'!$B$5:$N$207,COLUMN('2025年度(助産後期)'!$E$5)+1,0)&amp;""</f>
        <v/>
      </c>
      <c r="L459" s="717"/>
      <c r="M459" s="708" t="str">
        <f>VLOOKUP($C452,'2025年度(M1後期)'!$B$5:$N$207,COLUMN('2025年度(M1後期)'!$E$5)+1,0)&amp;""</f>
        <v/>
      </c>
      <c r="N459" s="707"/>
      <c r="O459" s="689" t="str">
        <f>VLOOKUP($C452,'2025年度(M2後期)'!$B$5:$N$207,COLUMN('2025年度(M2後期)'!$E$5)+1,0)&amp;""</f>
        <v/>
      </c>
      <c r="P459" s="707"/>
      <c r="Q459" s="689" t="str">
        <f>VLOOKUP($C452,'2025年度(D1後期)'!$B$5:$N$207,COLUMN('2025年度(D1後期)'!$E$5)+1,0)&amp;""</f>
        <v/>
      </c>
      <c r="R459" s="707"/>
      <c r="S459" s="689" t="str">
        <f>VLOOKUP($C452,'2025年度(D23後期)'!$B$5:$N$207,COLUMN('2025年度(D23後期)'!$E$5)+1,0)&amp;""</f>
        <v/>
      </c>
      <c r="T459" s="707"/>
      <c r="U459" s="21"/>
      <c r="Z459" s="696"/>
      <c r="AA459" s="681"/>
      <c r="AB459" s="681"/>
      <c r="AC459" s="681"/>
      <c r="AD459" s="681"/>
      <c r="AE459" s="681"/>
      <c r="AF459" s="681"/>
      <c r="AG459" s="681"/>
      <c r="AH459" s="681"/>
      <c r="AI459" s="681"/>
      <c r="AJ459" s="681"/>
      <c r="AK459" s="681"/>
      <c r="AL459" s="681"/>
      <c r="AM459" s="681"/>
      <c r="AN459" s="681"/>
      <c r="AO459" s="681"/>
      <c r="AP459" s="681"/>
      <c r="AQ459" s="681"/>
      <c r="AR459" s="681"/>
      <c r="AS459" s="681"/>
      <c r="AT459" s="681"/>
      <c r="AU459" s="681"/>
      <c r="AV459" s="681"/>
      <c r="AW459" s="681"/>
      <c r="AX459" s="681"/>
      <c r="AY459" s="681"/>
      <c r="AZ459" s="681"/>
      <c r="BA459" s="681"/>
      <c r="BB459" s="681"/>
      <c r="BC459" s="681"/>
      <c r="BD459" s="681"/>
      <c r="BE459" s="681"/>
      <c r="BF459" s="681"/>
      <c r="BG459" s="681"/>
      <c r="BH459" s="681"/>
      <c r="BI459" s="681"/>
      <c r="BJ459" s="681"/>
      <c r="BK459" s="675"/>
      <c r="BL459" s="675"/>
      <c r="BM459" s="675"/>
      <c r="BN459" s="681"/>
      <c r="BO459" s="681"/>
      <c r="BP459" s="681"/>
      <c r="BQ459" s="681"/>
      <c r="BR459" s="681"/>
      <c r="BS459" s="681"/>
      <c r="BT459" s="681"/>
      <c r="BU459" s="681"/>
      <c r="BV459" s="681"/>
      <c r="BW459" s="681"/>
    </row>
    <row r="460" spans="1:75" ht="13.5" customHeight="1">
      <c r="A460" s="712"/>
      <c r="B460" s="16" t="s">
        <v>62</v>
      </c>
      <c r="C460" s="687"/>
      <c r="D460" s="685"/>
      <c r="E460" s="684"/>
      <c r="F460" s="685"/>
      <c r="G460" s="684"/>
      <c r="H460" s="685"/>
      <c r="I460" s="684"/>
      <c r="J460" s="685"/>
      <c r="K460" s="686"/>
      <c r="L460" s="686"/>
      <c r="M460" s="687"/>
      <c r="N460" s="685"/>
      <c r="O460" s="686"/>
      <c r="P460" s="685"/>
      <c r="Q460" s="686"/>
      <c r="R460" s="685"/>
      <c r="S460" s="686"/>
      <c r="T460" s="685"/>
      <c r="U460" s="21"/>
      <c r="Z460" s="697"/>
      <c r="AA460" s="682"/>
      <c r="AB460" s="682"/>
      <c r="AC460" s="682"/>
      <c r="AD460" s="682"/>
      <c r="AE460" s="682"/>
      <c r="AF460" s="682"/>
      <c r="AG460" s="682"/>
      <c r="AH460" s="682"/>
      <c r="AI460" s="682"/>
      <c r="AJ460" s="682"/>
      <c r="AK460" s="682"/>
      <c r="AL460" s="682"/>
      <c r="AM460" s="682"/>
      <c r="AN460" s="682"/>
      <c r="AO460" s="682"/>
      <c r="AP460" s="682"/>
      <c r="AQ460" s="682"/>
      <c r="AR460" s="682"/>
      <c r="AS460" s="682"/>
      <c r="AT460" s="682"/>
      <c r="AU460" s="682"/>
      <c r="AV460" s="682"/>
      <c r="AW460" s="682"/>
      <c r="AX460" s="682"/>
      <c r="AY460" s="682"/>
      <c r="AZ460" s="682"/>
      <c r="BA460" s="682"/>
      <c r="BB460" s="682"/>
      <c r="BC460" s="682"/>
      <c r="BD460" s="682"/>
      <c r="BE460" s="682"/>
      <c r="BF460" s="682"/>
      <c r="BG460" s="682"/>
      <c r="BH460" s="682"/>
      <c r="BI460" s="682"/>
      <c r="BJ460" s="682"/>
      <c r="BK460" s="676"/>
      <c r="BL460" s="676"/>
      <c r="BM460" s="676"/>
      <c r="BN460" s="682"/>
      <c r="BO460" s="682"/>
      <c r="BP460" s="682"/>
      <c r="BQ460" s="682"/>
      <c r="BR460" s="682"/>
      <c r="BS460" s="682"/>
      <c r="BT460" s="682"/>
      <c r="BU460" s="682"/>
      <c r="BV460" s="682"/>
      <c r="BW460" s="682"/>
    </row>
    <row r="461" spans="1:75" ht="13.5" customHeight="1">
      <c r="A461" s="695" t="s">
        <v>70</v>
      </c>
      <c r="B461" s="17" t="s">
        <v>71</v>
      </c>
      <c r="C461" s="705"/>
      <c r="D461" s="706"/>
      <c r="E461" s="713"/>
      <c r="F461" s="706"/>
      <c r="G461" s="713"/>
      <c r="H461" s="706"/>
      <c r="I461" s="713"/>
      <c r="J461" s="706"/>
      <c r="K461" s="693"/>
      <c r="L461" s="709"/>
      <c r="M461" s="705"/>
      <c r="N461" s="706"/>
      <c r="O461" s="693"/>
      <c r="P461" s="706"/>
      <c r="Q461" s="693"/>
      <c r="R461" s="706"/>
      <c r="S461" s="693"/>
      <c r="T461" s="706"/>
      <c r="U461" s="21"/>
      <c r="Z461" s="696" t="str">
        <f>A461</f>
        <v>昼休み（12：30～13：30）</v>
      </c>
      <c r="AA461" s="680"/>
      <c r="AB461" s="680"/>
      <c r="AC461" s="680"/>
      <c r="AD461" s="680"/>
      <c r="AE461" s="680"/>
      <c r="AF461" s="680"/>
      <c r="AG461" s="680"/>
      <c r="AH461" s="680"/>
      <c r="AI461" s="680"/>
      <c r="AJ461" s="680"/>
      <c r="AK461" s="680"/>
      <c r="AL461" s="680"/>
      <c r="AM461" s="680"/>
      <c r="AN461" s="680"/>
      <c r="AO461" s="680"/>
      <c r="AP461" s="680"/>
      <c r="AQ461" s="680"/>
      <c r="AR461" s="680"/>
      <c r="AS461" s="680"/>
      <c r="AT461" s="680"/>
      <c r="AU461" s="680"/>
      <c r="AV461" s="680"/>
      <c r="AW461" s="680"/>
      <c r="AX461" s="680"/>
      <c r="AY461" s="680"/>
      <c r="AZ461" s="680"/>
      <c r="BA461" s="680"/>
      <c r="BB461" s="680"/>
      <c r="BC461" s="680"/>
      <c r="BD461" s="680"/>
      <c r="BE461" s="680"/>
      <c r="BF461" s="680"/>
      <c r="BG461" s="680"/>
      <c r="BH461" s="680"/>
      <c r="BI461" s="680"/>
      <c r="BJ461" s="680"/>
      <c r="BK461" s="674"/>
      <c r="BL461" s="674"/>
      <c r="BM461" s="674"/>
      <c r="BN461" s="680"/>
      <c r="BO461" s="680"/>
      <c r="BP461" s="680"/>
      <c r="BQ461" s="680"/>
      <c r="BR461" s="680"/>
      <c r="BS461" s="680"/>
      <c r="BT461" s="680"/>
      <c r="BU461" s="680"/>
      <c r="BV461" s="680"/>
      <c r="BW461" s="680"/>
    </row>
    <row r="462" spans="1:75" ht="13.5" customHeight="1">
      <c r="A462" s="696"/>
      <c r="B462" s="17" t="s">
        <v>73</v>
      </c>
      <c r="C462" s="708"/>
      <c r="D462" s="707"/>
      <c r="E462" s="716"/>
      <c r="F462" s="707"/>
      <c r="G462" s="716"/>
      <c r="H462" s="707"/>
      <c r="I462" s="716"/>
      <c r="J462" s="707"/>
      <c r="K462" s="689"/>
      <c r="L462" s="717"/>
      <c r="M462" s="708"/>
      <c r="N462" s="707"/>
      <c r="O462" s="689"/>
      <c r="P462" s="707"/>
      <c r="Q462" s="689"/>
      <c r="R462" s="707"/>
      <c r="S462" s="689"/>
      <c r="T462" s="707"/>
      <c r="U462" s="21"/>
      <c r="Z462" s="696"/>
      <c r="AA462" s="681"/>
      <c r="AB462" s="681"/>
      <c r="AC462" s="681"/>
      <c r="AD462" s="681"/>
      <c r="AE462" s="681"/>
      <c r="AF462" s="681"/>
      <c r="AG462" s="681"/>
      <c r="AH462" s="681"/>
      <c r="AI462" s="681"/>
      <c r="AJ462" s="681"/>
      <c r="AK462" s="681"/>
      <c r="AL462" s="681"/>
      <c r="AM462" s="681"/>
      <c r="AN462" s="681"/>
      <c r="AO462" s="681"/>
      <c r="AP462" s="681"/>
      <c r="AQ462" s="681"/>
      <c r="AR462" s="681"/>
      <c r="AS462" s="681"/>
      <c r="AT462" s="681"/>
      <c r="AU462" s="681"/>
      <c r="AV462" s="681"/>
      <c r="AW462" s="681"/>
      <c r="AX462" s="681"/>
      <c r="AY462" s="681"/>
      <c r="AZ462" s="681"/>
      <c r="BA462" s="681"/>
      <c r="BB462" s="681"/>
      <c r="BC462" s="681"/>
      <c r="BD462" s="681"/>
      <c r="BE462" s="681"/>
      <c r="BF462" s="681"/>
      <c r="BG462" s="681"/>
      <c r="BH462" s="681"/>
      <c r="BI462" s="681"/>
      <c r="BJ462" s="681"/>
      <c r="BK462" s="675"/>
      <c r="BL462" s="675"/>
      <c r="BM462" s="675"/>
      <c r="BN462" s="681"/>
      <c r="BO462" s="681"/>
      <c r="BP462" s="681"/>
      <c r="BQ462" s="681"/>
      <c r="BR462" s="681"/>
      <c r="BS462" s="681"/>
      <c r="BT462" s="681"/>
      <c r="BU462" s="681"/>
      <c r="BV462" s="681"/>
      <c r="BW462" s="681"/>
    </row>
    <row r="463" spans="1:75" ht="13.5" customHeight="1">
      <c r="A463" s="696"/>
      <c r="B463" s="17" t="s">
        <v>60</v>
      </c>
      <c r="C463" s="708"/>
      <c r="D463" s="707"/>
      <c r="E463" s="716"/>
      <c r="F463" s="707"/>
      <c r="G463" s="716"/>
      <c r="H463" s="707"/>
      <c r="I463" s="716"/>
      <c r="J463" s="707"/>
      <c r="K463" s="689"/>
      <c r="L463" s="717"/>
      <c r="M463" s="708"/>
      <c r="N463" s="707"/>
      <c r="O463" s="689"/>
      <c r="P463" s="707"/>
      <c r="Q463" s="689"/>
      <c r="R463" s="707"/>
      <c r="S463" s="689"/>
      <c r="T463" s="707"/>
      <c r="U463" s="21"/>
      <c r="Z463" s="696"/>
      <c r="AA463" s="681"/>
      <c r="AB463" s="681"/>
      <c r="AC463" s="681"/>
      <c r="AD463" s="681"/>
      <c r="AE463" s="681"/>
      <c r="AF463" s="681"/>
      <c r="AG463" s="681"/>
      <c r="AH463" s="681"/>
      <c r="AI463" s="681"/>
      <c r="AJ463" s="681"/>
      <c r="AK463" s="681"/>
      <c r="AL463" s="681"/>
      <c r="AM463" s="681"/>
      <c r="AN463" s="681"/>
      <c r="AO463" s="681"/>
      <c r="AP463" s="681"/>
      <c r="AQ463" s="681"/>
      <c r="AR463" s="681"/>
      <c r="AS463" s="681"/>
      <c r="AT463" s="681"/>
      <c r="AU463" s="681"/>
      <c r="AV463" s="681"/>
      <c r="AW463" s="681"/>
      <c r="AX463" s="681"/>
      <c r="AY463" s="681"/>
      <c r="AZ463" s="681"/>
      <c r="BA463" s="681"/>
      <c r="BB463" s="681"/>
      <c r="BC463" s="681"/>
      <c r="BD463" s="681"/>
      <c r="BE463" s="681"/>
      <c r="BF463" s="681"/>
      <c r="BG463" s="681"/>
      <c r="BH463" s="681"/>
      <c r="BI463" s="681"/>
      <c r="BJ463" s="681"/>
      <c r="BK463" s="675"/>
      <c r="BL463" s="675"/>
      <c r="BM463" s="675"/>
      <c r="BN463" s="681"/>
      <c r="BO463" s="681"/>
      <c r="BP463" s="681"/>
      <c r="BQ463" s="681"/>
      <c r="BR463" s="681"/>
      <c r="BS463" s="681"/>
      <c r="BT463" s="681"/>
      <c r="BU463" s="681"/>
      <c r="BV463" s="681"/>
      <c r="BW463" s="681"/>
    </row>
    <row r="464" spans="1:75" ht="13.5" customHeight="1">
      <c r="A464" s="697"/>
      <c r="B464" s="18" t="s">
        <v>62</v>
      </c>
      <c r="C464" s="714"/>
      <c r="D464" s="711"/>
      <c r="E464" s="715"/>
      <c r="F464" s="711"/>
      <c r="G464" s="715"/>
      <c r="H464" s="711"/>
      <c r="I464" s="715"/>
      <c r="J464" s="711"/>
      <c r="K464" s="710"/>
      <c r="L464" s="710"/>
      <c r="M464" s="714"/>
      <c r="N464" s="711"/>
      <c r="O464" s="710"/>
      <c r="P464" s="711"/>
      <c r="Q464" s="710"/>
      <c r="R464" s="711"/>
      <c r="S464" s="710"/>
      <c r="T464" s="711"/>
      <c r="U464" s="21"/>
      <c r="Z464" s="697"/>
      <c r="AA464" s="682"/>
      <c r="AB464" s="682"/>
      <c r="AC464" s="682"/>
      <c r="AD464" s="682"/>
      <c r="AE464" s="682"/>
      <c r="AF464" s="682"/>
      <c r="AG464" s="682"/>
      <c r="AH464" s="682"/>
      <c r="AI464" s="682"/>
      <c r="AJ464" s="682"/>
      <c r="AK464" s="682"/>
      <c r="AL464" s="682"/>
      <c r="AM464" s="682"/>
      <c r="AN464" s="682"/>
      <c r="AO464" s="682"/>
      <c r="AP464" s="682"/>
      <c r="AQ464" s="682"/>
      <c r="AR464" s="682"/>
      <c r="AS464" s="682"/>
      <c r="AT464" s="682"/>
      <c r="AU464" s="682"/>
      <c r="AV464" s="682"/>
      <c r="AW464" s="682"/>
      <c r="AX464" s="682"/>
      <c r="AY464" s="682"/>
      <c r="AZ464" s="682"/>
      <c r="BA464" s="682"/>
      <c r="BB464" s="682"/>
      <c r="BC464" s="682"/>
      <c r="BD464" s="682"/>
      <c r="BE464" s="682"/>
      <c r="BF464" s="682"/>
      <c r="BG464" s="682"/>
      <c r="BH464" s="682"/>
      <c r="BI464" s="682"/>
      <c r="BJ464" s="682"/>
      <c r="BK464" s="676"/>
      <c r="BL464" s="676"/>
      <c r="BM464" s="676"/>
      <c r="BN464" s="682"/>
      <c r="BO464" s="682"/>
      <c r="BP464" s="682"/>
      <c r="BQ464" s="682"/>
      <c r="BR464" s="682"/>
      <c r="BS464" s="682"/>
      <c r="BT464" s="682"/>
      <c r="BU464" s="682"/>
      <c r="BV464" s="682"/>
      <c r="BW464" s="682"/>
    </row>
    <row r="465" spans="1:75" ht="13.5" customHeight="1">
      <c r="A465" s="696" t="s">
        <v>74</v>
      </c>
      <c r="B465" s="15" t="s">
        <v>55</v>
      </c>
      <c r="C465" s="692" t="str">
        <f>VLOOKUP($C452,'2025年度(1年後期)'!$B$5:$N$207,COLUMN('2025年度(1年後期)'!$G$5),0)&amp;""</f>
        <v/>
      </c>
      <c r="D465" s="693"/>
      <c r="E465" s="698" t="str">
        <f>VLOOKUP($C452,'2025年度(2年後期)'!$B$5:$N$207,COLUMN('2025年度(2年後期)'!$G$5),0)&amp;""</f>
        <v/>
      </c>
      <c r="F465" s="693"/>
      <c r="G465" s="698" t="str">
        <f>VLOOKUP($C452,'2025年度(3年後期)'!$B$5:$N$207,COLUMN('2025年度(3年後期)'!$G$5),0)&amp;""</f>
        <v/>
      </c>
      <c r="H465" s="693"/>
      <c r="I465" s="698" t="str">
        <f>VLOOKUP($C452,'2025年度(4年後期)'!$B$5:$N$206,COLUMN('2025年度(4年後期)'!$G$5),0)&amp;""</f>
        <v/>
      </c>
      <c r="J465" s="693"/>
      <c r="K465" s="694" t="str">
        <f>VLOOKUP($C452,'2025年度(助産後期)'!$B$5:$N$207,COLUMN('2025年度(助産後期)'!$G$5),0)&amp;""</f>
        <v/>
      </c>
      <c r="L465" s="694"/>
      <c r="M465" s="692" t="str">
        <f>VLOOKUP($C452,'2025年度(M1後期)'!$B$5:$N$207,COLUMN('2025年度(M1後期)'!$G$5),0)&amp;""</f>
        <v/>
      </c>
      <c r="N465" s="693"/>
      <c r="O465" s="694" t="str">
        <f>VLOOKUP($C452,'2025年度(M2後期)'!$B$5:$N$207,COLUMN('2025年度(M2後期)'!$G$5),0)&amp;""</f>
        <v/>
      </c>
      <c r="P465" s="693"/>
      <c r="Q465" s="694" t="str">
        <f>VLOOKUP($C452,'2025年度(D1後期)'!$B$5:$N$207,COLUMN('2025年度(D1後期)'!$G$5),0)&amp;""</f>
        <v/>
      </c>
      <c r="R465" s="693"/>
      <c r="S465" s="694" t="str">
        <f>VLOOKUP($C452,'2025年度(D23後期)'!$B$5:$N$207,COLUMN('2025年度(D23後期)'!$G$5),0)&amp;""</f>
        <v/>
      </c>
      <c r="T465" s="693"/>
      <c r="U465" s="21"/>
      <c r="Z465" s="696" t="str">
        <f>A465</f>
        <v>３時限（13：30～15：00）</v>
      </c>
      <c r="AA465" s="680"/>
      <c r="AB465" s="680"/>
      <c r="AC465" s="680"/>
      <c r="AD465" s="680"/>
      <c r="AE465" s="680"/>
      <c r="AF465" s="680"/>
      <c r="AG465" s="680"/>
      <c r="AH465" s="680"/>
      <c r="AI465" s="680"/>
      <c r="AJ465" s="680"/>
      <c r="AK465" s="680"/>
      <c r="AL465" s="680"/>
      <c r="AM465" s="680"/>
      <c r="AN465" s="680"/>
      <c r="AO465" s="680"/>
      <c r="AP465" s="680"/>
      <c r="AQ465" s="680"/>
      <c r="AR465" s="680"/>
      <c r="AS465" s="680"/>
      <c r="AT465" s="680"/>
      <c r="AU465" s="680"/>
      <c r="AV465" s="680"/>
      <c r="AW465" s="680"/>
      <c r="AX465" s="680"/>
      <c r="AY465" s="680"/>
      <c r="AZ465" s="680"/>
      <c r="BA465" s="680"/>
      <c r="BB465" s="680"/>
      <c r="BC465" s="680"/>
      <c r="BD465" s="680"/>
      <c r="BE465" s="680"/>
      <c r="BF465" s="680"/>
      <c r="BG465" s="680"/>
      <c r="BH465" s="680"/>
      <c r="BI465" s="680"/>
      <c r="BJ465" s="680"/>
      <c r="BK465" s="674"/>
      <c r="BL465" s="674"/>
      <c r="BM465" s="674"/>
      <c r="BN465" s="680"/>
      <c r="BO465" s="680"/>
      <c r="BP465" s="680"/>
      <c r="BQ465" s="680"/>
      <c r="BR465" s="680"/>
      <c r="BS465" s="680"/>
      <c r="BT465" s="680"/>
      <c r="BU465" s="680"/>
      <c r="BV465" s="680"/>
      <c r="BW465" s="680"/>
    </row>
    <row r="466" spans="1:75" ht="13.5" customHeight="1">
      <c r="A466" s="696"/>
      <c r="B466" s="15" t="s">
        <v>58</v>
      </c>
      <c r="C466" s="688" t="str">
        <f>IFERROR(VLOOKUP(C465,科目・教員!$A$2:$B$349,2,0),"")</f>
        <v/>
      </c>
      <c r="D466" s="689"/>
      <c r="E466" s="690" t="str">
        <f>IFERROR(VLOOKUP(E465,科目・教員!$A$2:$B$349,2,0),"")</f>
        <v/>
      </c>
      <c r="F466" s="689"/>
      <c r="G466" s="690" t="str">
        <f>IFERROR(VLOOKUP(G465,科目・教員!$A$2:$B$349,2,0),"")</f>
        <v/>
      </c>
      <c r="H466" s="689"/>
      <c r="I466" s="690" t="str">
        <f>IFERROR(VLOOKUP(I465,科目・教員!$A$2:$B$349,2,0),"")</f>
        <v/>
      </c>
      <c r="J466" s="689"/>
      <c r="K466" s="691" t="str">
        <f>IFERROR(VLOOKUP(K465,科目・教員!$A$2:$B$349,2,0),"")</f>
        <v/>
      </c>
      <c r="L466" s="691"/>
      <c r="M466" s="688" t="str">
        <f>IFERROR(VLOOKUP(M465,科目・教員!$A$2:$B$349,2,0),"")</f>
        <v/>
      </c>
      <c r="N466" s="689"/>
      <c r="O466" s="691" t="str">
        <f>IFERROR(VLOOKUP(O465,科目・教員!$A$2:$B$349,2,0),"")</f>
        <v/>
      </c>
      <c r="P466" s="689"/>
      <c r="Q466" s="691" t="str">
        <f>IFERROR(VLOOKUP(Q465,科目・教員!$A$2:$B$349,2,0),"")</f>
        <v/>
      </c>
      <c r="R466" s="689"/>
      <c r="S466" s="691" t="str">
        <f>IFERROR(VLOOKUP(S465,科目・教員!$A$2:$B$349,2,0),"")</f>
        <v/>
      </c>
      <c r="T466" s="689"/>
      <c r="U466" s="21"/>
      <c r="Z466" s="696"/>
      <c r="AA466" s="681"/>
      <c r="AB466" s="681"/>
      <c r="AC466" s="681"/>
      <c r="AD466" s="681"/>
      <c r="AE466" s="681"/>
      <c r="AF466" s="681"/>
      <c r="AG466" s="681"/>
      <c r="AH466" s="681"/>
      <c r="AI466" s="681"/>
      <c r="AJ466" s="681"/>
      <c r="AK466" s="681"/>
      <c r="AL466" s="681"/>
      <c r="AM466" s="681"/>
      <c r="AN466" s="681"/>
      <c r="AO466" s="681"/>
      <c r="AP466" s="681"/>
      <c r="AQ466" s="681"/>
      <c r="AR466" s="681"/>
      <c r="AS466" s="681"/>
      <c r="AT466" s="681"/>
      <c r="AU466" s="681"/>
      <c r="AV466" s="681"/>
      <c r="AW466" s="681"/>
      <c r="AX466" s="681"/>
      <c r="AY466" s="681"/>
      <c r="AZ466" s="681"/>
      <c r="BA466" s="681"/>
      <c r="BB466" s="681"/>
      <c r="BC466" s="681"/>
      <c r="BD466" s="681"/>
      <c r="BE466" s="681"/>
      <c r="BF466" s="681"/>
      <c r="BG466" s="681"/>
      <c r="BH466" s="681"/>
      <c r="BI466" s="681"/>
      <c r="BJ466" s="681"/>
      <c r="BK466" s="675"/>
      <c r="BL466" s="675"/>
      <c r="BM466" s="675"/>
      <c r="BN466" s="681"/>
      <c r="BO466" s="681"/>
      <c r="BP466" s="681"/>
      <c r="BQ466" s="681"/>
      <c r="BR466" s="681"/>
      <c r="BS466" s="681"/>
      <c r="BT466" s="681"/>
      <c r="BU466" s="681"/>
      <c r="BV466" s="681"/>
      <c r="BW466" s="681"/>
    </row>
    <row r="467" spans="1:75" ht="13.5" customHeight="1">
      <c r="A467" s="696"/>
      <c r="B467" s="15" t="s">
        <v>60</v>
      </c>
      <c r="C467" s="688" t="str">
        <f>VLOOKUP($C452,'2025年度(1年後期)'!$B$5:$N$207,COLUMN('2025年度(1年後期)'!$G$5)+1,0)&amp;""</f>
        <v/>
      </c>
      <c r="D467" s="689"/>
      <c r="E467" s="690" t="str">
        <f>VLOOKUP($C452,'2025年度(2年後期)'!$B$5:$N$207,COLUMN('2025年度(2年後期)'!$G$5)+1,0)&amp;""</f>
        <v/>
      </c>
      <c r="F467" s="689"/>
      <c r="G467" s="690" t="str">
        <f>VLOOKUP($C452,'2025年度(3年後期)'!$B$5:$N$207,COLUMN('2025年度(3年後期)'!$G$5)+1,0)&amp;""</f>
        <v/>
      </c>
      <c r="H467" s="689"/>
      <c r="I467" s="690" t="str">
        <f>VLOOKUP($C452,'2025年度(4年後期)'!$B$5:$N$206,COLUMN('2025年度(4年後期)'!$G$5)+1,0)&amp;""</f>
        <v/>
      </c>
      <c r="J467" s="689"/>
      <c r="K467" s="691" t="str">
        <f>VLOOKUP($C452,'2025年度(助産後期)'!$B$5:$N$207,COLUMN('2025年度(助産後期)'!$G$5)+1,0)&amp;""</f>
        <v/>
      </c>
      <c r="L467" s="691"/>
      <c r="M467" s="688" t="str">
        <f>VLOOKUP($C452,'2025年度(M1後期)'!$B$5:$N$207,COLUMN('2025年度(M1後期)'!$G$5)+1,0)&amp;""</f>
        <v/>
      </c>
      <c r="N467" s="689"/>
      <c r="O467" s="691" t="str">
        <f>VLOOKUP($C452,'2025年度(M2後期)'!$B$5:$N$207,COLUMN('2025年度(M2後期)'!$G$5)+1,0)&amp;""</f>
        <v/>
      </c>
      <c r="P467" s="689"/>
      <c r="Q467" s="691" t="str">
        <f>VLOOKUP($C452,'2025年度(D1後期)'!$B$5:$N$207,COLUMN('2025年度(D1後期)'!$G$5)+1,0)&amp;""</f>
        <v/>
      </c>
      <c r="R467" s="689"/>
      <c r="S467" s="691" t="str">
        <f>VLOOKUP($C452,'2025年度(D23後期)'!$B$5:$N$207,COLUMN('2025年度(D23後期)'!$G$5)+1,0)&amp;""</f>
        <v/>
      </c>
      <c r="T467" s="689"/>
      <c r="U467" s="21"/>
      <c r="Z467" s="696"/>
      <c r="AA467" s="681"/>
      <c r="AB467" s="681"/>
      <c r="AC467" s="681"/>
      <c r="AD467" s="681"/>
      <c r="AE467" s="681"/>
      <c r="AF467" s="681"/>
      <c r="AG467" s="681"/>
      <c r="AH467" s="681"/>
      <c r="AI467" s="681"/>
      <c r="AJ467" s="681"/>
      <c r="AK467" s="681"/>
      <c r="AL467" s="681"/>
      <c r="AM467" s="681"/>
      <c r="AN467" s="681"/>
      <c r="AO467" s="681"/>
      <c r="AP467" s="681"/>
      <c r="AQ467" s="681"/>
      <c r="AR467" s="681"/>
      <c r="AS467" s="681"/>
      <c r="AT467" s="681"/>
      <c r="AU467" s="681"/>
      <c r="AV467" s="681"/>
      <c r="AW467" s="681"/>
      <c r="AX467" s="681"/>
      <c r="AY467" s="681"/>
      <c r="AZ467" s="681"/>
      <c r="BA467" s="681"/>
      <c r="BB467" s="681"/>
      <c r="BC467" s="681"/>
      <c r="BD467" s="681"/>
      <c r="BE467" s="681"/>
      <c r="BF467" s="681"/>
      <c r="BG467" s="681"/>
      <c r="BH467" s="681"/>
      <c r="BI467" s="681"/>
      <c r="BJ467" s="681"/>
      <c r="BK467" s="675"/>
      <c r="BL467" s="675"/>
      <c r="BM467" s="675"/>
      <c r="BN467" s="681"/>
      <c r="BO467" s="681"/>
      <c r="BP467" s="681"/>
      <c r="BQ467" s="681"/>
      <c r="BR467" s="681"/>
      <c r="BS467" s="681"/>
      <c r="BT467" s="681"/>
      <c r="BU467" s="681"/>
      <c r="BV467" s="681"/>
      <c r="BW467" s="681"/>
    </row>
    <row r="468" spans="1:75" ht="13.5" customHeight="1">
      <c r="A468" s="712"/>
      <c r="B468" s="16" t="s">
        <v>62</v>
      </c>
      <c r="C468" s="687"/>
      <c r="D468" s="685"/>
      <c r="E468" s="684"/>
      <c r="F468" s="685"/>
      <c r="G468" s="684"/>
      <c r="H468" s="685"/>
      <c r="I468" s="684"/>
      <c r="J468" s="685"/>
      <c r="K468" s="686"/>
      <c r="L468" s="686"/>
      <c r="M468" s="687"/>
      <c r="N468" s="685"/>
      <c r="O468" s="686"/>
      <c r="P468" s="685"/>
      <c r="Q468" s="686"/>
      <c r="R468" s="685"/>
      <c r="S468" s="686"/>
      <c r="T468" s="685"/>
      <c r="U468" s="21"/>
      <c r="Z468" s="697"/>
      <c r="AA468" s="682"/>
      <c r="AB468" s="682"/>
      <c r="AC468" s="682"/>
      <c r="AD468" s="682"/>
      <c r="AE468" s="682"/>
      <c r="AF468" s="682"/>
      <c r="AG468" s="682"/>
      <c r="AH468" s="682"/>
      <c r="AI468" s="682"/>
      <c r="AJ468" s="682"/>
      <c r="AK468" s="682"/>
      <c r="AL468" s="682"/>
      <c r="AM468" s="682"/>
      <c r="AN468" s="682"/>
      <c r="AO468" s="682"/>
      <c r="AP468" s="682"/>
      <c r="AQ468" s="682"/>
      <c r="AR468" s="682"/>
      <c r="AS468" s="682"/>
      <c r="AT468" s="682"/>
      <c r="AU468" s="682"/>
      <c r="AV468" s="682"/>
      <c r="AW468" s="682"/>
      <c r="AX468" s="682"/>
      <c r="AY468" s="682"/>
      <c r="AZ468" s="682"/>
      <c r="BA468" s="682"/>
      <c r="BB468" s="682"/>
      <c r="BC468" s="682"/>
      <c r="BD468" s="682"/>
      <c r="BE468" s="682"/>
      <c r="BF468" s="682"/>
      <c r="BG468" s="682"/>
      <c r="BH468" s="682"/>
      <c r="BI468" s="682"/>
      <c r="BJ468" s="682"/>
      <c r="BK468" s="676"/>
      <c r="BL468" s="676"/>
      <c r="BM468" s="676"/>
      <c r="BN468" s="682"/>
      <c r="BO468" s="682"/>
      <c r="BP468" s="682"/>
      <c r="BQ468" s="682"/>
      <c r="BR468" s="682"/>
      <c r="BS468" s="682"/>
      <c r="BT468" s="682"/>
      <c r="BU468" s="682"/>
      <c r="BV468" s="682"/>
      <c r="BW468" s="682"/>
    </row>
    <row r="469" spans="1:75" ht="13.5" customHeight="1">
      <c r="A469" s="696" t="s">
        <v>80</v>
      </c>
      <c r="B469" s="15" t="s">
        <v>55</v>
      </c>
      <c r="C469" s="692" t="str">
        <f>VLOOKUP($C452,'2025年度(1年後期)'!$B$5:$N$207,COLUMN('2025年度(1年後期)'!$I$5),0)&amp;""</f>
        <v/>
      </c>
      <c r="D469" s="693"/>
      <c r="E469" s="698" t="str">
        <f>VLOOKUP($C452,'2025年度(2年後期)'!$B$5:$N$207,COLUMN('2025年度(2年後期)'!$I$5),0)&amp;""</f>
        <v/>
      </c>
      <c r="F469" s="693"/>
      <c r="G469" s="698" t="str">
        <f>VLOOKUP($C452,'2025年度(3年後期)'!$B$5:$N$207,COLUMN('2025年度(3年後期)'!$I$5),0)&amp;""</f>
        <v/>
      </c>
      <c r="H469" s="693"/>
      <c r="I469" s="698" t="str">
        <f>VLOOKUP($C452,'2025年度(4年後期)'!$B$5:$N$206,COLUMN('2025年度(4年後期)'!$I$5),0)&amp;""</f>
        <v/>
      </c>
      <c r="J469" s="693"/>
      <c r="K469" s="694" t="str">
        <f>VLOOKUP($C452,'2025年度(助産後期)'!$B$5:$N$207,COLUMN('2025年度(助産後期)'!$I$5),0)&amp;""</f>
        <v/>
      </c>
      <c r="L469" s="694"/>
      <c r="M469" s="692" t="str">
        <f>VLOOKUP($C452,'2025年度(M1後期)'!$B$5:$N$207,COLUMN('2025年度(M1後期)'!$I$5),0)&amp;""</f>
        <v/>
      </c>
      <c r="N469" s="693"/>
      <c r="O469" s="694" t="str">
        <f>VLOOKUP($C452,'2025年度(M2後期)'!$B$5:$N$207,COLUMN('2025年度(M2後期)'!$I$5),0)&amp;""</f>
        <v/>
      </c>
      <c r="P469" s="693"/>
      <c r="Q469" s="694" t="str">
        <f>VLOOKUP($C452,'2025年度(D1後期)'!$B$5:$N$207,COLUMN('2025年度(D1後期)'!$I$5),0)&amp;""</f>
        <v/>
      </c>
      <c r="R469" s="693"/>
      <c r="S469" s="694" t="str">
        <f>VLOOKUP($C452,'2025年度(D23後期)'!$B$5:$N$207,COLUMN('2025年度(D23後期)'!$I$5),0)&amp;""</f>
        <v/>
      </c>
      <c r="T469" s="693"/>
      <c r="U469" s="21"/>
      <c r="Z469" s="696" t="str">
        <f>A469</f>
        <v>４時限（15：10～16：40）</v>
      </c>
      <c r="AA469" s="680"/>
      <c r="AB469" s="680"/>
      <c r="AC469" s="680"/>
      <c r="AD469" s="680"/>
      <c r="AE469" s="680"/>
      <c r="AF469" s="680"/>
      <c r="AG469" s="680"/>
      <c r="AH469" s="680"/>
      <c r="AI469" s="680"/>
      <c r="AJ469" s="680"/>
      <c r="AK469" s="680"/>
      <c r="AL469" s="680"/>
      <c r="AM469" s="680"/>
      <c r="AN469" s="680"/>
      <c r="AO469" s="680"/>
      <c r="AP469" s="680"/>
      <c r="AQ469" s="680"/>
      <c r="AR469" s="680"/>
      <c r="AS469" s="680"/>
      <c r="AT469" s="680"/>
      <c r="AU469" s="680"/>
      <c r="AV469" s="680"/>
      <c r="AW469" s="680"/>
      <c r="AX469" s="680"/>
      <c r="AY469" s="680"/>
      <c r="AZ469" s="680"/>
      <c r="BA469" s="680"/>
      <c r="BB469" s="680"/>
      <c r="BC469" s="680"/>
      <c r="BD469" s="680"/>
      <c r="BE469" s="680"/>
      <c r="BF469" s="680"/>
      <c r="BG469" s="680"/>
      <c r="BH469" s="680"/>
      <c r="BI469" s="680"/>
      <c r="BJ469" s="680"/>
      <c r="BK469" s="674"/>
      <c r="BL469" s="674"/>
      <c r="BM469" s="674"/>
      <c r="BN469" s="680"/>
      <c r="BO469" s="680"/>
      <c r="BP469" s="680"/>
      <c r="BQ469" s="680"/>
      <c r="BR469" s="680"/>
      <c r="BS469" s="680"/>
      <c r="BT469" s="680"/>
      <c r="BU469" s="680"/>
      <c r="BV469" s="680"/>
      <c r="BW469" s="680"/>
    </row>
    <row r="470" spans="1:75" ht="13.5" customHeight="1">
      <c r="A470" s="696"/>
      <c r="B470" s="15" t="s">
        <v>58</v>
      </c>
      <c r="C470" s="688" t="str">
        <f>IFERROR(VLOOKUP(C469,科目・教員!$A$2:$B$349,2,0),"")</f>
        <v/>
      </c>
      <c r="D470" s="689"/>
      <c r="E470" s="690" t="str">
        <f>IFERROR(VLOOKUP(E469,科目・教員!$A$2:$B$349,2,0),"")</f>
        <v/>
      </c>
      <c r="F470" s="689"/>
      <c r="G470" s="690" t="str">
        <f>IFERROR(VLOOKUP(G469,科目・教員!$A$2:$B$349,2,0),"")</f>
        <v/>
      </c>
      <c r="H470" s="689"/>
      <c r="I470" s="690" t="str">
        <f>IFERROR(VLOOKUP(I469,科目・教員!$A$2:$B$349,2,0),"")</f>
        <v/>
      </c>
      <c r="J470" s="689"/>
      <c r="K470" s="691" t="str">
        <f>IFERROR(VLOOKUP(K469,科目・教員!$A$2:$B$349,2,0),"")</f>
        <v/>
      </c>
      <c r="L470" s="691"/>
      <c r="M470" s="688" t="str">
        <f>IFERROR(VLOOKUP(M469,科目・教員!$A$2:$B$349,2,0),"")</f>
        <v/>
      </c>
      <c r="N470" s="689"/>
      <c r="O470" s="691" t="str">
        <f>IFERROR(VLOOKUP(O469,科目・教員!$A$2:$B$349,2,0),"")</f>
        <v/>
      </c>
      <c r="P470" s="689"/>
      <c r="Q470" s="691" t="str">
        <f>IFERROR(VLOOKUP(Q469,科目・教員!$A$2:$B$349,2,0),"")</f>
        <v/>
      </c>
      <c r="R470" s="689"/>
      <c r="S470" s="691" t="str">
        <f>IFERROR(VLOOKUP(S469,科目・教員!$A$2:$B$349,2,0),"")</f>
        <v/>
      </c>
      <c r="T470" s="689"/>
      <c r="U470" s="21"/>
      <c r="Z470" s="696"/>
      <c r="AA470" s="681"/>
      <c r="AB470" s="681"/>
      <c r="AC470" s="681"/>
      <c r="AD470" s="681"/>
      <c r="AE470" s="681"/>
      <c r="AF470" s="681"/>
      <c r="AG470" s="681"/>
      <c r="AH470" s="681"/>
      <c r="AI470" s="681"/>
      <c r="AJ470" s="681"/>
      <c r="AK470" s="681"/>
      <c r="AL470" s="681"/>
      <c r="AM470" s="681"/>
      <c r="AN470" s="681"/>
      <c r="AO470" s="681"/>
      <c r="AP470" s="681"/>
      <c r="AQ470" s="681"/>
      <c r="AR470" s="681"/>
      <c r="AS470" s="681"/>
      <c r="AT470" s="681"/>
      <c r="AU470" s="681"/>
      <c r="AV470" s="681"/>
      <c r="AW470" s="681"/>
      <c r="AX470" s="681"/>
      <c r="AY470" s="681"/>
      <c r="AZ470" s="681"/>
      <c r="BA470" s="681"/>
      <c r="BB470" s="681"/>
      <c r="BC470" s="681"/>
      <c r="BD470" s="681"/>
      <c r="BE470" s="681"/>
      <c r="BF470" s="681"/>
      <c r="BG470" s="681"/>
      <c r="BH470" s="681"/>
      <c r="BI470" s="681"/>
      <c r="BJ470" s="681"/>
      <c r="BK470" s="675"/>
      <c r="BL470" s="675"/>
      <c r="BM470" s="675"/>
      <c r="BN470" s="681"/>
      <c r="BO470" s="681"/>
      <c r="BP470" s="681"/>
      <c r="BQ470" s="681"/>
      <c r="BR470" s="681"/>
      <c r="BS470" s="681"/>
      <c r="BT470" s="681"/>
      <c r="BU470" s="681"/>
      <c r="BV470" s="681"/>
      <c r="BW470" s="681"/>
    </row>
    <row r="471" spans="1:75" ht="13.5" customHeight="1">
      <c r="A471" s="696"/>
      <c r="B471" s="15" t="s">
        <v>60</v>
      </c>
      <c r="C471" s="688" t="str">
        <f>VLOOKUP($C452,'2025年度(1年後期)'!$B$5:$N$207,COLUMN('2025年度(1年後期)'!$I$5)+1,0)&amp;""</f>
        <v/>
      </c>
      <c r="D471" s="689"/>
      <c r="E471" s="690" t="str">
        <f>VLOOKUP($C452,'2025年度(2年後期)'!$B$5:$N$207,COLUMN('2025年度(2年後期)'!$I$5)+1,0)&amp;""</f>
        <v/>
      </c>
      <c r="F471" s="689"/>
      <c r="G471" s="690" t="str">
        <f>VLOOKUP($C452,'2025年度(3年後期)'!$B$5:$N$207,COLUMN('2025年度(3年後期)'!$I$5)+1,0)&amp;""</f>
        <v/>
      </c>
      <c r="H471" s="689"/>
      <c r="I471" s="690" t="str">
        <f>VLOOKUP($C452,'2025年度(4年後期)'!$B$5:$N$206,COLUMN('2025年度(4年後期)'!$I$5)+1,0)&amp;""</f>
        <v/>
      </c>
      <c r="J471" s="689"/>
      <c r="K471" s="691" t="str">
        <f>VLOOKUP($C452,'2025年度(助産後期)'!$B$5:$N$207,COLUMN('2025年度(助産後期)'!$I$5)+1,0)&amp;""</f>
        <v/>
      </c>
      <c r="L471" s="691"/>
      <c r="M471" s="688" t="str">
        <f>VLOOKUP($C452,'2025年度(M1後期)'!$B$5:$N$207,COLUMN('2025年度(M1後期)'!$I$5)+1,0)&amp;""</f>
        <v/>
      </c>
      <c r="N471" s="689"/>
      <c r="O471" s="691" t="str">
        <f>VLOOKUP($C452,'2025年度(M2後期)'!$B$5:$N$207,COLUMN('2025年度(M2後期)'!$I$5)+1,0)&amp;""</f>
        <v/>
      </c>
      <c r="P471" s="689"/>
      <c r="Q471" s="691" t="str">
        <f>VLOOKUP($C452,'2025年度(D1後期)'!$B$5:$N$207,COLUMN('2025年度(D1後期)'!$I$5)+1,0)&amp;""</f>
        <v/>
      </c>
      <c r="R471" s="689"/>
      <c r="S471" s="691" t="str">
        <f>VLOOKUP($C452,'2025年度(D23後期)'!$B$5:$N$207,COLUMN('2025年度(D23後期)'!$I$5)+1,0)&amp;""</f>
        <v/>
      </c>
      <c r="T471" s="689"/>
      <c r="U471" s="21"/>
      <c r="Z471" s="696"/>
      <c r="AA471" s="681"/>
      <c r="AB471" s="681"/>
      <c r="AC471" s="681"/>
      <c r="AD471" s="681"/>
      <c r="AE471" s="681"/>
      <c r="AF471" s="681"/>
      <c r="AG471" s="681"/>
      <c r="AH471" s="681"/>
      <c r="AI471" s="681"/>
      <c r="AJ471" s="681"/>
      <c r="AK471" s="681"/>
      <c r="AL471" s="681"/>
      <c r="AM471" s="681"/>
      <c r="AN471" s="681"/>
      <c r="AO471" s="681"/>
      <c r="AP471" s="681"/>
      <c r="AQ471" s="681"/>
      <c r="AR471" s="681"/>
      <c r="AS471" s="681"/>
      <c r="AT471" s="681"/>
      <c r="AU471" s="681"/>
      <c r="AV471" s="681"/>
      <c r="AW471" s="681"/>
      <c r="AX471" s="681"/>
      <c r="AY471" s="681"/>
      <c r="AZ471" s="681"/>
      <c r="BA471" s="681"/>
      <c r="BB471" s="681"/>
      <c r="BC471" s="681"/>
      <c r="BD471" s="681"/>
      <c r="BE471" s="681"/>
      <c r="BF471" s="681"/>
      <c r="BG471" s="681"/>
      <c r="BH471" s="681"/>
      <c r="BI471" s="681"/>
      <c r="BJ471" s="681"/>
      <c r="BK471" s="675"/>
      <c r="BL471" s="675"/>
      <c r="BM471" s="675"/>
      <c r="BN471" s="681"/>
      <c r="BO471" s="681"/>
      <c r="BP471" s="681"/>
      <c r="BQ471" s="681"/>
      <c r="BR471" s="681"/>
      <c r="BS471" s="681"/>
      <c r="BT471" s="681"/>
      <c r="BU471" s="681"/>
      <c r="BV471" s="681"/>
      <c r="BW471" s="681"/>
    </row>
    <row r="472" spans="1:75" ht="13.5" customHeight="1">
      <c r="A472" s="697"/>
      <c r="B472" s="16" t="s">
        <v>62</v>
      </c>
      <c r="C472" s="687"/>
      <c r="D472" s="685"/>
      <c r="E472" s="684"/>
      <c r="F472" s="685"/>
      <c r="G472" s="684"/>
      <c r="H472" s="685"/>
      <c r="I472" s="684"/>
      <c r="J472" s="685"/>
      <c r="K472" s="686"/>
      <c r="L472" s="686"/>
      <c r="M472" s="687"/>
      <c r="N472" s="685"/>
      <c r="O472" s="686"/>
      <c r="P472" s="685"/>
      <c r="Q472" s="686"/>
      <c r="R472" s="685"/>
      <c r="S472" s="686"/>
      <c r="T472" s="685"/>
      <c r="U472" s="21"/>
      <c r="Z472" s="697"/>
      <c r="AA472" s="682"/>
      <c r="AB472" s="682"/>
      <c r="AC472" s="682"/>
      <c r="AD472" s="682"/>
      <c r="AE472" s="682"/>
      <c r="AF472" s="682"/>
      <c r="AG472" s="682"/>
      <c r="AH472" s="682"/>
      <c r="AI472" s="682"/>
      <c r="AJ472" s="682"/>
      <c r="AK472" s="682"/>
      <c r="AL472" s="682"/>
      <c r="AM472" s="682"/>
      <c r="AN472" s="682"/>
      <c r="AO472" s="682"/>
      <c r="AP472" s="682"/>
      <c r="AQ472" s="682"/>
      <c r="AR472" s="682"/>
      <c r="AS472" s="682"/>
      <c r="AT472" s="682"/>
      <c r="AU472" s="682"/>
      <c r="AV472" s="682"/>
      <c r="AW472" s="682"/>
      <c r="AX472" s="682"/>
      <c r="AY472" s="682"/>
      <c r="AZ472" s="682"/>
      <c r="BA472" s="682"/>
      <c r="BB472" s="682"/>
      <c r="BC472" s="682"/>
      <c r="BD472" s="682"/>
      <c r="BE472" s="682"/>
      <c r="BF472" s="682"/>
      <c r="BG472" s="682"/>
      <c r="BH472" s="682"/>
      <c r="BI472" s="682"/>
      <c r="BJ472" s="682"/>
      <c r="BK472" s="676"/>
      <c r="BL472" s="676"/>
      <c r="BM472" s="676"/>
      <c r="BN472" s="682"/>
      <c r="BO472" s="682"/>
      <c r="BP472" s="682"/>
      <c r="BQ472" s="682"/>
      <c r="BR472" s="682"/>
      <c r="BS472" s="682"/>
      <c r="BT472" s="682"/>
      <c r="BU472" s="682"/>
      <c r="BV472" s="682"/>
      <c r="BW472" s="682"/>
    </row>
    <row r="473" spans="1:75" ht="13.5" customHeight="1">
      <c r="A473" s="696" t="s">
        <v>87</v>
      </c>
      <c r="B473" s="15" t="s">
        <v>55</v>
      </c>
      <c r="C473" s="692" t="str">
        <f>VLOOKUP($C452,'2025年度(1年後期)'!$B$5:$N$207,COLUMN('2025年度(1年後期)'!$K$5),0)&amp;""</f>
        <v/>
      </c>
      <c r="D473" s="693"/>
      <c r="E473" s="698" t="str">
        <f>VLOOKUP($C452,'2025年度(2年後期)'!$B$5:$N$207,COLUMN('2025年度(2年後期)'!$K$5),0)&amp;""</f>
        <v/>
      </c>
      <c r="F473" s="693"/>
      <c r="G473" s="698" t="str">
        <f>VLOOKUP($C452,'2025年度(3年後期)'!$B$5:$N$207,COLUMN('2025年度(3年後期)'!$K$5),0)&amp;""</f>
        <v/>
      </c>
      <c r="H473" s="693"/>
      <c r="I473" s="698" t="str">
        <f>VLOOKUP($C452,'2025年度(4年後期)'!$B$5:$N$206,COLUMN('2025年度(4年後期)'!$K$5),0)&amp;""</f>
        <v/>
      </c>
      <c r="J473" s="693"/>
      <c r="K473" s="694" t="str">
        <f>VLOOKUP($C452,'2025年度(助産後期)'!$B$5:$N$207,COLUMN('2025年度(助産後期)'!$K$5),0)&amp;""</f>
        <v/>
      </c>
      <c r="L473" s="694"/>
      <c r="M473" s="692" t="str">
        <f>VLOOKUP($C452,'2025年度(M1後期)'!$B$5:$N$207,COLUMN('2025年度(M1後期)'!$K$5),0)&amp;""</f>
        <v/>
      </c>
      <c r="N473" s="693"/>
      <c r="O473" s="694" t="str">
        <f>VLOOKUP($C452,'2025年度(M2後期)'!$B$5:$N$207,COLUMN('2025年度(M2後期)'!$K$5),0)&amp;""</f>
        <v/>
      </c>
      <c r="P473" s="693"/>
      <c r="Q473" s="694" t="str">
        <f>VLOOKUP($C452,'2025年度(D1後期)'!$B$5:$N$207,COLUMN('2025年度(D1後期)'!$K$5),0)&amp;""</f>
        <v/>
      </c>
      <c r="R473" s="693"/>
      <c r="S473" s="694" t="str">
        <f>VLOOKUP($C452,'2025年度(D23後期)'!$B$5:$N$207,COLUMN('2025年度(D23後期)'!$K$5),0)&amp;""</f>
        <v/>
      </c>
      <c r="T473" s="693"/>
      <c r="U473" s="21"/>
      <c r="Z473" s="696" t="str">
        <f>A473</f>
        <v>５時限（16：50～18：20）</v>
      </c>
      <c r="AA473" s="680"/>
      <c r="AB473" s="680"/>
      <c r="AC473" s="680"/>
      <c r="AD473" s="680"/>
      <c r="AE473" s="680"/>
      <c r="AF473" s="680"/>
      <c r="AG473" s="680"/>
      <c r="AH473" s="680"/>
      <c r="AI473" s="680"/>
      <c r="AJ473" s="680"/>
      <c r="AK473" s="680"/>
      <c r="AL473" s="680"/>
      <c r="AM473" s="680"/>
      <c r="AN473" s="680"/>
      <c r="AO473" s="680"/>
      <c r="AP473" s="680"/>
      <c r="AQ473" s="680"/>
      <c r="AR473" s="680"/>
      <c r="AS473" s="680"/>
      <c r="AT473" s="680"/>
      <c r="AU473" s="680"/>
      <c r="AV473" s="680"/>
      <c r="AW473" s="680"/>
      <c r="AX473" s="680"/>
      <c r="AY473" s="680"/>
      <c r="AZ473" s="680"/>
      <c r="BA473" s="680"/>
      <c r="BB473" s="680"/>
      <c r="BC473" s="680"/>
      <c r="BD473" s="680"/>
      <c r="BE473" s="680"/>
      <c r="BF473" s="680"/>
      <c r="BG473" s="680"/>
      <c r="BH473" s="680"/>
      <c r="BI473" s="680"/>
      <c r="BJ473" s="680"/>
      <c r="BK473" s="674"/>
      <c r="BL473" s="674"/>
      <c r="BM473" s="674"/>
      <c r="BN473" s="680"/>
      <c r="BO473" s="680"/>
      <c r="BP473" s="680"/>
      <c r="BQ473" s="680"/>
      <c r="BR473" s="680"/>
      <c r="BS473" s="680"/>
      <c r="BT473" s="680"/>
      <c r="BU473" s="680"/>
      <c r="BV473" s="680"/>
      <c r="BW473" s="680"/>
    </row>
    <row r="474" spans="1:75" ht="13.5" customHeight="1">
      <c r="A474" s="696"/>
      <c r="B474" s="15" t="s">
        <v>58</v>
      </c>
      <c r="C474" s="688" t="str">
        <f>IFERROR(VLOOKUP(C473,科目・教員!$A$2:$B$349,2,0),"")</f>
        <v/>
      </c>
      <c r="D474" s="689"/>
      <c r="E474" s="690" t="str">
        <f>IFERROR(VLOOKUP(E473,科目・教員!$A$2:$B$349,2,0),"")</f>
        <v/>
      </c>
      <c r="F474" s="689"/>
      <c r="G474" s="690" t="str">
        <f>IFERROR(VLOOKUP(G473,科目・教員!$A$2:$B$349,2,0),"")</f>
        <v/>
      </c>
      <c r="H474" s="689"/>
      <c r="I474" s="690" t="str">
        <f>IFERROR(VLOOKUP(I473,科目・教員!$A$2:$B$349,2,0),"")</f>
        <v/>
      </c>
      <c r="J474" s="689"/>
      <c r="K474" s="691" t="str">
        <f>IFERROR(VLOOKUP(K473,科目・教員!$A$2:$B$349,2,0),"")</f>
        <v/>
      </c>
      <c r="L474" s="691"/>
      <c r="M474" s="688" t="str">
        <f>IFERROR(VLOOKUP(M473,科目・教員!$A$2:$B$349,2,0),"")</f>
        <v/>
      </c>
      <c r="N474" s="689"/>
      <c r="O474" s="691" t="str">
        <f>IFERROR(VLOOKUP(O473,科目・教員!$A$2:$B$349,2,0),"")</f>
        <v/>
      </c>
      <c r="P474" s="689"/>
      <c r="Q474" s="691" t="str">
        <f>IFERROR(VLOOKUP(Q473,科目・教員!$A$2:$B$349,2,0),"")</f>
        <v/>
      </c>
      <c r="R474" s="689"/>
      <c r="S474" s="691" t="str">
        <f>IFERROR(VLOOKUP(S473,科目・教員!$A$2:$B$349,2,0),"")</f>
        <v/>
      </c>
      <c r="T474" s="689"/>
      <c r="U474" s="21"/>
      <c r="Z474" s="696"/>
      <c r="AA474" s="681"/>
      <c r="AB474" s="681"/>
      <c r="AC474" s="681"/>
      <c r="AD474" s="681"/>
      <c r="AE474" s="681"/>
      <c r="AF474" s="681"/>
      <c r="AG474" s="681"/>
      <c r="AH474" s="681"/>
      <c r="AI474" s="681"/>
      <c r="AJ474" s="681"/>
      <c r="AK474" s="681"/>
      <c r="AL474" s="681"/>
      <c r="AM474" s="681"/>
      <c r="AN474" s="681"/>
      <c r="AO474" s="681"/>
      <c r="AP474" s="681"/>
      <c r="AQ474" s="681"/>
      <c r="AR474" s="681"/>
      <c r="AS474" s="681"/>
      <c r="AT474" s="681"/>
      <c r="AU474" s="681"/>
      <c r="AV474" s="681"/>
      <c r="AW474" s="681"/>
      <c r="AX474" s="681"/>
      <c r="AY474" s="681"/>
      <c r="AZ474" s="681"/>
      <c r="BA474" s="681"/>
      <c r="BB474" s="681"/>
      <c r="BC474" s="681"/>
      <c r="BD474" s="681"/>
      <c r="BE474" s="681"/>
      <c r="BF474" s="681"/>
      <c r="BG474" s="681"/>
      <c r="BH474" s="681"/>
      <c r="BI474" s="681"/>
      <c r="BJ474" s="681"/>
      <c r="BK474" s="675"/>
      <c r="BL474" s="675"/>
      <c r="BM474" s="675"/>
      <c r="BN474" s="681"/>
      <c r="BO474" s="681"/>
      <c r="BP474" s="681"/>
      <c r="BQ474" s="681"/>
      <c r="BR474" s="681"/>
      <c r="BS474" s="681"/>
      <c r="BT474" s="681"/>
      <c r="BU474" s="681"/>
      <c r="BV474" s="681"/>
      <c r="BW474" s="681"/>
    </row>
    <row r="475" spans="1:75" ht="13.5" customHeight="1">
      <c r="A475" s="696"/>
      <c r="B475" s="15" t="s">
        <v>60</v>
      </c>
      <c r="C475" s="688" t="str">
        <f>VLOOKUP($C452,'2025年度(1年後期)'!$B$5:$N$207,COLUMN('2025年度(1年後期)'!$K$5)+1,0)&amp;""</f>
        <v/>
      </c>
      <c r="D475" s="689"/>
      <c r="E475" s="690" t="str">
        <f>VLOOKUP($C452,'2025年度(2年後期)'!$B$5:$N$207,COLUMN('2025年度(2年後期)'!$K$5)+1,0)&amp;""</f>
        <v/>
      </c>
      <c r="F475" s="689"/>
      <c r="G475" s="690" t="str">
        <f>VLOOKUP($C452,'2025年度(3年後期)'!$B$5:$N$207,COLUMN('2025年度(3年後期)'!$K$5)+1,0)&amp;""</f>
        <v/>
      </c>
      <c r="H475" s="689"/>
      <c r="I475" s="690" t="str">
        <f>VLOOKUP($C452,'2025年度(4年後期)'!$B$5:$N$206,COLUMN('2025年度(4年後期)'!$K$5)+1,0)&amp;""</f>
        <v/>
      </c>
      <c r="J475" s="689"/>
      <c r="K475" s="691" t="str">
        <f>VLOOKUP($C452,'2025年度(助産後期)'!$B$5:$N$207,COLUMN('2025年度(助産後期)'!$K$5)+1,0)&amp;""</f>
        <v/>
      </c>
      <c r="L475" s="691"/>
      <c r="M475" s="688" t="str">
        <f>VLOOKUP($C452,'2025年度(M1後期)'!$B$5:$N$207,COLUMN('2025年度(M1後期)'!$K$5)+1,0)&amp;""</f>
        <v/>
      </c>
      <c r="N475" s="689"/>
      <c r="O475" s="691" t="str">
        <f>VLOOKUP($C452,'2025年度(M1後期)'!$B$5:$N$207,COLUMN('2025年度(M1後期)'!$K$5)+1,0)&amp;""</f>
        <v/>
      </c>
      <c r="P475" s="689"/>
      <c r="Q475" s="691" t="str">
        <f>VLOOKUP($C452,'2025年度(D1後期)'!$B$5:$N$207,COLUMN('2025年度(D1後期)'!$K$5)+1,0)&amp;""</f>
        <v/>
      </c>
      <c r="R475" s="689"/>
      <c r="S475" s="691" t="str">
        <f>VLOOKUP($C452,'2025年度(D23後期)'!$B$5:$N$207,COLUMN('2025年度(D23後期)'!$K$5)+1,0)&amp;""</f>
        <v/>
      </c>
      <c r="T475" s="689"/>
      <c r="U475" s="21"/>
      <c r="Z475" s="696"/>
      <c r="AA475" s="681"/>
      <c r="AB475" s="681"/>
      <c r="AC475" s="681"/>
      <c r="AD475" s="681"/>
      <c r="AE475" s="681"/>
      <c r="AF475" s="681"/>
      <c r="AG475" s="681"/>
      <c r="AH475" s="681"/>
      <c r="AI475" s="681"/>
      <c r="AJ475" s="681"/>
      <c r="AK475" s="681"/>
      <c r="AL475" s="681"/>
      <c r="AM475" s="681"/>
      <c r="AN475" s="681"/>
      <c r="AO475" s="681"/>
      <c r="AP475" s="681"/>
      <c r="AQ475" s="681"/>
      <c r="AR475" s="681"/>
      <c r="AS475" s="681"/>
      <c r="AT475" s="681"/>
      <c r="AU475" s="681"/>
      <c r="AV475" s="681"/>
      <c r="AW475" s="681"/>
      <c r="AX475" s="681"/>
      <c r="AY475" s="681"/>
      <c r="AZ475" s="681"/>
      <c r="BA475" s="681"/>
      <c r="BB475" s="681"/>
      <c r="BC475" s="681"/>
      <c r="BD475" s="681"/>
      <c r="BE475" s="681"/>
      <c r="BF475" s="681"/>
      <c r="BG475" s="681"/>
      <c r="BH475" s="681"/>
      <c r="BI475" s="681"/>
      <c r="BJ475" s="681"/>
      <c r="BK475" s="675"/>
      <c r="BL475" s="675"/>
      <c r="BM475" s="675"/>
      <c r="BN475" s="681"/>
      <c r="BO475" s="681"/>
      <c r="BP475" s="681"/>
      <c r="BQ475" s="681"/>
      <c r="BR475" s="681"/>
      <c r="BS475" s="681"/>
      <c r="BT475" s="681"/>
      <c r="BU475" s="681"/>
      <c r="BV475" s="681"/>
      <c r="BW475" s="681"/>
    </row>
    <row r="476" spans="1:75" ht="13.5" customHeight="1">
      <c r="A476" s="697"/>
      <c r="B476" s="16" t="s">
        <v>62</v>
      </c>
      <c r="C476" s="687"/>
      <c r="D476" s="685"/>
      <c r="E476" s="684"/>
      <c r="F476" s="685"/>
      <c r="G476" s="684"/>
      <c r="H476" s="685"/>
      <c r="I476" s="684"/>
      <c r="J476" s="685"/>
      <c r="K476" s="686"/>
      <c r="L476" s="686"/>
      <c r="M476" s="687"/>
      <c r="N476" s="685"/>
      <c r="O476" s="686"/>
      <c r="P476" s="685"/>
      <c r="Q476" s="686"/>
      <c r="R476" s="685"/>
      <c r="S476" s="686"/>
      <c r="T476" s="685"/>
      <c r="U476" s="22"/>
      <c r="V476" s="19"/>
      <c r="W476" s="19"/>
      <c r="X476" s="19"/>
      <c r="Y476" s="19"/>
      <c r="Z476" s="697"/>
      <c r="AA476" s="682"/>
      <c r="AB476" s="682"/>
      <c r="AC476" s="682"/>
      <c r="AD476" s="682"/>
      <c r="AE476" s="682"/>
      <c r="AF476" s="682"/>
      <c r="AG476" s="682"/>
      <c r="AH476" s="682"/>
      <c r="AI476" s="682"/>
      <c r="AJ476" s="682"/>
      <c r="AK476" s="682"/>
      <c r="AL476" s="682"/>
      <c r="AM476" s="682"/>
      <c r="AN476" s="682"/>
      <c r="AO476" s="682"/>
      <c r="AP476" s="682"/>
      <c r="AQ476" s="682"/>
      <c r="AR476" s="682"/>
      <c r="AS476" s="682"/>
      <c r="AT476" s="682"/>
      <c r="AU476" s="682"/>
      <c r="AV476" s="682"/>
      <c r="AW476" s="682"/>
      <c r="AX476" s="682"/>
      <c r="AY476" s="682"/>
      <c r="AZ476" s="682"/>
      <c r="BA476" s="682"/>
      <c r="BB476" s="682"/>
      <c r="BC476" s="682"/>
      <c r="BD476" s="682"/>
      <c r="BE476" s="682"/>
      <c r="BF476" s="682"/>
      <c r="BG476" s="682"/>
      <c r="BH476" s="682"/>
      <c r="BI476" s="682"/>
      <c r="BJ476" s="682"/>
      <c r="BK476" s="676"/>
      <c r="BL476" s="676"/>
      <c r="BM476" s="676"/>
      <c r="BN476" s="682"/>
      <c r="BO476" s="682"/>
      <c r="BP476" s="682"/>
      <c r="BQ476" s="682"/>
      <c r="BR476" s="682"/>
      <c r="BS476" s="682"/>
      <c r="BT476" s="682"/>
      <c r="BU476" s="682"/>
      <c r="BV476" s="682"/>
      <c r="BW476" s="682"/>
    </row>
    <row r="477" spans="1:75" ht="21.75">
      <c r="A477" s="23"/>
      <c r="B477" s="24"/>
      <c r="C477" s="747">
        <f>C452+1</f>
        <v>46101</v>
      </c>
      <c r="D477" s="747"/>
      <c r="E477" s="747"/>
      <c r="F477" s="747"/>
      <c r="G477" s="747"/>
      <c r="H477" s="747"/>
      <c r="I477" s="747"/>
      <c r="J477" s="747"/>
      <c r="K477" s="747"/>
      <c r="L477" s="747"/>
      <c r="M477" s="747"/>
      <c r="N477" s="747"/>
      <c r="O477" s="747"/>
      <c r="P477" s="747"/>
      <c r="Q477" s="747"/>
      <c r="R477" s="747"/>
      <c r="S477" s="747"/>
      <c r="T477" s="747"/>
      <c r="U477" s="787">
        <f>C477</f>
        <v>46101</v>
      </c>
      <c r="V477" s="788"/>
      <c r="W477" s="788"/>
      <c r="X477" s="788"/>
      <c r="Y477" s="788"/>
      <c r="Z477" s="789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96" t="s">
        <v>54</v>
      </c>
      <c r="B478" s="12" t="s">
        <v>55</v>
      </c>
      <c r="C478" s="705" t="str">
        <f>VLOOKUP($C477,'2025年度(1年後期)'!$B$5:$N$207,COLUMN('2025年度(1年後期)'!$C$5),0)&amp;""</f>
        <v/>
      </c>
      <c r="D478" s="706"/>
      <c r="E478" s="713" t="str">
        <f>VLOOKUP($C477,'2025年度(2年後期)'!$B$5:$N$207,COLUMN('2025年度(2年後期)'!$C$5),0)&amp;""</f>
        <v/>
      </c>
      <c r="F478" s="706"/>
      <c r="G478" s="713" t="str">
        <f>VLOOKUP($C477,'2025年度(3年後期)'!$B$5:$N$207,COLUMN('2025年度(3年後期)'!$C$5),0)&amp;""</f>
        <v/>
      </c>
      <c r="H478" s="706"/>
      <c r="I478" s="713" t="str">
        <f>VLOOKUP($C477,'2025年度(4年後期)'!$B$5:$N$206,COLUMN('2025年度(4年後期)'!$C$5),0)&amp;""</f>
        <v/>
      </c>
      <c r="J478" s="706"/>
      <c r="K478" s="693" t="str">
        <f>VLOOKUP($C477,'2025年度(助産後期)'!$B$5:$N$207,COLUMN('2025年度(助産後期)'!$C$5),0)&amp;""</f>
        <v/>
      </c>
      <c r="L478" s="709"/>
      <c r="M478" s="723" t="str">
        <f>VLOOKUP($C477,'2025年度(M1後期)'!$B$5:$N$207,COLUMN('2025年度(M1後期)'!$C$5),0)&amp;""</f>
        <v/>
      </c>
      <c r="N478" s="709"/>
      <c r="O478" s="713" t="str">
        <f>VLOOKUP($C477,'2025年度(M2後期)'!$B$5:$N$207,COLUMN('2025年度(M2後期)'!$C$5),0)&amp;""</f>
        <v/>
      </c>
      <c r="P478" s="706"/>
      <c r="Q478" s="713" t="str">
        <f>VLOOKUP($C477,'2025年度(D1後期)'!$B$5:$N$207,COLUMN('2025年度(D1後期)'!$C$5),0)&amp;""</f>
        <v/>
      </c>
      <c r="R478" s="706"/>
      <c r="S478" s="693" t="str">
        <f>VLOOKUP($C477,'2025年度(D23後期)'!$B$5:$N$207,COLUMN('2025年度(D23後期)'!$C$5),0)&amp;""</f>
        <v/>
      </c>
      <c r="T478" s="706"/>
      <c r="U478" s="25"/>
      <c r="V478" s="31"/>
      <c r="Z478" s="695" t="str">
        <f>A478</f>
        <v xml:space="preserve">１時限（09：20～10：50） </v>
      </c>
      <c r="AA478" s="680"/>
      <c r="AB478" s="680"/>
      <c r="AC478" s="680"/>
      <c r="AD478" s="680"/>
      <c r="AE478" s="680"/>
      <c r="AF478" s="680"/>
      <c r="AG478" s="680"/>
      <c r="AH478" s="680"/>
      <c r="AI478" s="680"/>
      <c r="AJ478" s="680"/>
      <c r="AK478" s="680"/>
      <c r="AL478" s="680"/>
      <c r="AM478" s="680"/>
      <c r="AN478" s="680"/>
      <c r="AO478" s="680"/>
      <c r="AP478" s="680"/>
      <c r="AQ478" s="680"/>
      <c r="AR478" s="680"/>
      <c r="AS478" s="680"/>
      <c r="AT478" s="680"/>
      <c r="AU478" s="680"/>
      <c r="AV478" s="680"/>
      <c r="AW478" s="680"/>
      <c r="AX478" s="680"/>
      <c r="AY478" s="680"/>
      <c r="AZ478" s="680"/>
      <c r="BA478" s="680"/>
      <c r="BB478" s="680"/>
      <c r="BC478" s="680"/>
      <c r="BD478" s="680"/>
      <c r="BE478" s="680"/>
      <c r="BF478" s="680"/>
      <c r="BG478" s="680"/>
      <c r="BH478" s="680"/>
      <c r="BI478" s="680"/>
      <c r="BJ478" s="680"/>
      <c r="BK478" s="674"/>
      <c r="BL478" s="674"/>
      <c r="BM478" s="674"/>
      <c r="BN478" s="680"/>
      <c r="BO478" s="680"/>
      <c r="BP478" s="680"/>
      <c r="BQ478" s="680"/>
      <c r="BR478" s="680"/>
      <c r="BS478" s="680"/>
      <c r="BT478" s="680"/>
      <c r="BU478" s="680"/>
      <c r="BV478" s="680"/>
      <c r="BW478" s="680"/>
    </row>
    <row r="479" spans="1:75" ht="13.5" customHeight="1">
      <c r="A479" s="696"/>
      <c r="B479" s="15" t="s">
        <v>58</v>
      </c>
      <c r="C479" s="708" t="str">
        <f>IFERROR(VLOOKUP(C478,科目・教員!$A$2:$B$349,2,0),"")</f>
        <v/>
      </c>
      <c r="D479" s="707"/>
      <c r="E479" s="716" t="str">
        <f>IFERROR(VLOOKUP(E478,科目・教員!$A$2:$B$349,2,0),"")</f>
        <v/>
      </c>
      <c r="F479" s="707"/>
      <c r="G479" s="716" t="str">
        <f>IFERROR(VLOOKUP(G478,科目・教員!$A$2:$B$349,2,0),"")</f>
        <v/>
      </c>
      <c r="H479" s="707"/>
      <c r="I479" s="716" t="str">
        <f>IFERROR(VLOOKUP(I478,科目・教員!$A$2:$B$349,2,0),"")</f>
        <v/>
      </c>
      <c r="J479" s="707"/>
      <c r="K479" s="689" t="str">
        <f>IFERROR(VLOOKUP(K478,科目・教員!$A$2:$B$349,2,0),"")</f>
        <v/>
      </c>
      <c r="L479" s="717"/>
      <c r="M479" s="718" t="str">
        <f>IFERROR(VLOOKUP(M478,科目・教員!$A$2:$B$349,2,0),"")</f>
        <v/>
      </c>
      <c r="N479" s="707"/>
      <c r="O479" s="716" t="str">
        <f>IFERROR(VLOOKUP(O478,科目・教員!$A$2:$B$349,2,0),"")</f>
        <v/>
      </c>
      <c r="P479" s="707"/>
      <c r="Q479" s="716" t="str">
        <f>IFERROR(VLOOKUP(Q478,科目・教員!$A$2:$B$349,2,0),"")</f>
        <v/>
      </c>
      <c r="R479" s="707"/>
      <c r="S479" s="689" t="str">
        <f>IFERROR(VLOOKUP(S478,科目・教員!$A$2:$B$349,2,0),"")</f>
        <v/>
      </c>
      <c r="T479" s="707"/>
      <c r="U479" s="25"/>
      <c r="V479" s="41"/>
      <c r="Z479" s="696"/>
      <c r="AA479" s="681"/>
      <c r="AB479" s="681"/>
      <c r="AC479" s="681"/>
      <c r="AD479" s="681"/>
      <c r="AE479" s="681"/>
      <c r="AF479" s="681"/>
      <c r="AG479" s="681"/>
      <c r="AH479" s="681"/>
      <c r="AI479" s="681"/>
      <c r="AJ479" s="681"/>
      <c r="AK479" s="681"/>
      <c r="AL479" s="681"/>
      <c r="AM479" s="681"/>
      <c r="AN479" s="681"/>
      <c r="AO479" s="681"/>
      <c r="AP479" s="681"/>
      <c r="AQ479" s="681"/>
      <c r="AR479" s="681"/>
      <c r="AS479" s="681"/>
      <c r="AT479" s="681"/>
      <c r="AU479" s="681"/>
      <c r="AV479" s="681"/>
      <c r="AW479" s="681"/>
      <c r="AX479" s="681"/>
      <c r="AY479" s="681"/>
      <c r="AZ479" s="681"/>
      <c r="BA479" s="681"/>
      <c r="BB479" s="681"/>
      <c r="BC479" s="681"/>
      <c r="BD479" s="681"/>
      <c r="BE479" s="681"/>
      <c r="BF479" s="681"/>
      <c r="BG479" s="681"/>
      <c r="BH479" s="681"/>
      <c r="BI479" s="681"/>
      <c r="BJ479" s="681"/>
      <c r="BK479" s="675"/>
      <c r="BL479" s="675"/>
      <c r="BM479" s="675"/>
      <c r="BN479" s="681"/>
      <c r="BO479" s="681"/>
      <c r="BP479" s="681"/>
      <c r="BQ479" s="681"/>
      <c r="BR479" s="681"/>
      <c r="BS479" s="681"/>
      <c r="BT479" s="681"/>
      <c r="BU479" s="681"/>
      <c r="BV479" s="681"/>
      <c r="BW479" s="681"/>
    </row>
    <row r="480" spans="1:75" ht="13.5" customHeight="1">
      <c r="A480" s="696"/>
      <c r="B480" s="15" t="s">
        <v>60</v>
      </c>
      <c r="C480" s="708" t="str">
        <f>VLOOKUP($C477,'2025年度(1年後期)'!$B$5:$N$207,COLUMN('2025年度(1年後期)'!$C$5)+1,0)&amp;""</f>
        <v/>
      </c>
      <c r="D480" s="707"/>
      <c r="E480" s="716" t="str">
        <f>VLOOKUP($C477,'2025年度(2年後期)'!$B$5:$N$207,COLUMN('2025年度(2年後期)'!$C$5)+1,0)&amp;""</f>
        <v/>
      </c>
      <c r="F480" s="707"/>
      <c r="G480" s="716" t="str">
        <f>VLOOKUP($C477,'2025年度(3年後期)'!$B$5:$N$207,COLUMN('2025年度(3年後期)'!$C$5)+1,0)&amp;""</f>
        <v/>
      </c>
      <c r="H480" s="707"/>
      <c r="I480" s="716" t="str">
        <f>VLOOKUP($C477,'2025年度(4年後期)'!$B$5:$N$206,COLUMN('2025年度(4年後期)'!$C$5)+1,0)&amp;""</f>
        <v/>
      </c>
      <c r="J480" s="707"/>
      <c r="K480" s="689" t="str">
        <f>VLOOKUP($C477,'2025年度(助産後期)'!$B$5:$N$207,COLUMN('2025年度(助産後期)'!$C$5)+1,0)&amp;""</f>
        <v/>
      </c>
      <c r="L480" s="717"/>
      <c r="M480" s="718" t="str">
        <f>VLOOKUP($C477,'2025年度(M1後期)'!$B$5:$N$207,COLUMN('2025年度(M1後期)'!$C$5)+1,0)&amp;""</f>
        <v/>
      </c>
      <c r="N480" s="707"/>
      <c r="O480" s="716" t="str">
        <f>VLOOKUP($C477,'2025年度(M2後期)'!$B$5:$N$207,COLUMN('2025年度(M2後期)'!$C$5)+1,0)&amp;""</f>
        <v/>
      </c>
      <c r="P480" s="707"/>
      <c r="Q480" s="716" t="str">
        <f>VLOOKUP($C477,'2025年度(D1後期)'!$B$5:$N$207,COLUMN('2025年度(D1後期)'!$C$5)+1,0)&amp;""</f>
        <v/>
      </c>
      <c r="R480" s="707"/>
      <c r="S480" s="689" t="str">
        <f>VLOOKUP($C477,'2025年度(D23後期)'!$B$5:$N$207,COLUMN('2025年度(D23後期)'!$C$5)+1,0)&amp;""</f>
        <v/>
      </c>
      <c r="T480" s="707"/>
      <c r="U480" s="25"/>
      <c r="V480" s="41"/>
      <c r="Z480" s="696"/>
      <c r="AA480" s="681"/>
      <c r="AB480" s="681"/>
      <c r="AC480" s="681"/>
      <c r="AD480" s="681"/>
      <c r="AE480" s="681"/>
      <c r="AF480" s="681"/>
      <c r="AG480" s="681"/>
      <c r="AH480" s="681"/>
      <c r="AI480" s="681"/>
      <c r="AJ480" s="681"/>
      <c r="AK480" s="681"/>
      <c r="AL480" s="681"/>
      <c r="AM480" s="681"/>
      <c r="AN480" s="681"/>
      <c r="AO480" s="681"/>
      <c r="AP480" s="681"/>
      <c r="AQ480" s="681"/>
      <c r="AR480" s="681"/>
      <c r="AS480" s="681"/>
      <c r="AT480" s="681"/>
      <c r="AU480" s="681"/>
      <c r="AV480" s="681"/>
      <c r="AW480" s="681"/>
      <c r="AX480" s="681"/>
      <c r="AY480" s="681"/>
      <c r="AZ480" s="681"/>
      <c r="BA480" s="681"/>
      <c r="BB480" s="681"/>
      <c r="BC480" s="681"/>
      <c r="BD480" s="681"/>
      <c r="BE480" s="681"/>
      <c r="BF480" s="681"/>
      <c r="BG480" s="681"/>
      <c r="BH480" s="681"/>
      <c r="BI480" s="681"/>
      <c r="BJ480" s="681"/>
      <c r="BK480" s="675"/>
      <c r="BL480" s="675"/>
      <c r="BM480" s="675"/>
      <c r="BN480" s="681"/>
      <c r="BO480" s="681"/>
      <c r="BP480" s="681"/>
      <c r="BQ480" s="681"/>
      <c r="BR480" s="681"/>
      <c r="BS480" s="681"/>
      <c r="BT480" s="681"/>
      <c r="BU480" s="681"/>
      <c r="BV480" s="681"/>
      <c r="BW480" s="681"/>
    </row>
    <row r="481" spans="1:75" ht="13.5" customHeight="1">
      <c r="A481" s="697"/>
      <c r="B481" s="16" t="s">
        <v>62</v>
      </c>
      <c r="C481" s="687"/>
      <c r="D481" s="719"/>
      <c r="E481" s="684"/>
      <c r="F481" s="719"/>
      <c r="G481" s="684"/>
      <c r="H481" s="719"/>
      <c r="I481" s="684"/>
      <c r="J481" s="719"/>
      <c r="K481" s="686"/>
      <c r="L481" s="720"/>
      <c r="M481" s="721"/>
      <c r="N481" s="719"/>
      <c r="O481" s="684"/>
      <c r="P481" s="719"/>
      <c r="Q481" s="684"/>
      <c r="R481" s="719"/>
      <c r="S481" s="686"/>
      <c r="T481" s="719"/>
      <c r="U481" s="25"/>
      <c r="V481" s="41"/>
      <c r="Z481" s="697"/>
      <c r="AA481" s="682"/>
      <c r="AB481" s="682"/>
      <c r="AC481" s="682"/>
      <c r="AD481" s="682"/>
      <c r="AE481" s="682"/>
      <c r="AF481" s="682"/>
      <c r="AG481" s="682"/>
      <c r="AH481" s="682"/>
      <c r="AI481" s="682"/>
      <c r="AJ481" s="682"/>
      <c r="AK481" s="682"/>
      <c r="AL481" s="682"/>
      <c r="AM481" s="682"/>
      <c r="AN481" s="682"/>
      <c r="AO481" s="682"/>
      <c r="AP481" s="682"/>
      <c r="AQ481" s="682"/>
      <c r="AR481" s="682"/>
      <c r="AS481" s="682"/>
      <c r="AT481" s="682"/>
      <c r="AU481" s="682"/>
      <c r="AV481" s="682"/>
      <c r="AW481" s="682"/>
      <c r="AX481" s="682"/>
      <c r="AY481" s="682"/>
      <c r="AZ481" s="682"/>
      <c r="BA481" s="682"/>
      <c r="BB481" s="682"/>
      <c r="BC481" s="682"/>
      <c r="BD481" s="682"/>
      <c r="BE481" s="682"/>
      <c r="BF481" s="682"/>
      <c r="BG481" s="682"/>
      <c r="BH481" s="682"/>
      <c r="BI481" s="682"/>
      <c r="BJ481" s="682"/>
      <c r="BK481" s="676"/>
      <c r="BL481" s="676"/>
      <c r="BM481" s="676"/>
      <c r="BN481" s="682"/>
      <c r="BO481" s="682"/>
      <c r="BP481" s="682"/>
      <c r="BQ481" s="682"/>
      <c r="BR481" s="682"/>
      <c r="BS481" s="682"/>
      <c r="BT481" s="682"/>
      <c r="BU481" s="682"/>
      <c r="BV481" s="682"/>
      <c r="BW481" s="682"/>
    </row>
    <row r="482" spans="1:75" ht="13.5" customHeight="1">
      <c r="A482" s="696" t="s">
        <v>64</v>
      </c>
      <c r="B482" s="15" t="s">
        <v>55</v>
      </c>
      <c r="C482" s="705" t="str">
        <f>VLOOKUP($C477,'2025年度(1年後期)'!$B$5:$N$207,COLUMN('2025年度(1年後期)'!$E$5),0)&amp;""</f>
        <v/>
      </c>
      <c r="D482" s="706"/>
      <c r="E482" s="713" t="str">
        <f>VLOOKUP($C477,'2025年度(2年後期)'!$B$5:$N$207,COLUMN('2025年度(2年後期)'!$E$5),0)&amp;""</f>
        <v/>
      </c>
      <c r="F482" s="706"/>
      <c r="G482" s="713" t="str">
        <f>VLOOKUP($C477,'2025年度(3年後期)'!$B$5:$N$207,COLUMN('2025年度(3年後期)'!$E$5),0)&amp;""</f>
        <v/>
      </c>
      <c r="H482" s="706"/>
      <c r="I482" s="713" t="str">
        <f>VLOOKUP($C477,'2025年度(4年後期)'!$B$5:$N$206,COLUMN('2025年度(4年後期)'!$E$5),0)&amp;""</f>
        <v/>
      </c>
      <c r="J482" s="706"/>
      <c r="K482" s="693" t="str">
        <f>VLOOKUP($C477,'2025年度(助産後期)'!$B$5:$N$207,COLUMN('2025年度(助産後期)'!$E$5),0)&amp;""</f>
        <v/>
      </c>
      <c r="L482" s="709"/>
      <c r="M482" s="705" t="str">
        <f>VLOOKUP($C477,'2025年度(M1後期)'!$B$5:$N$207,COLUMN('2025年度(M1後期)'!$E$5),0)&amp;""</f>
        <v/>
      </c>
      <c r="N482" s="706"/>
      <c r="O482" s="693" t="str">
        <f>VLOOKUP($C477,'2025年度(M2後期)'!$B$5:$N$207,COLUMN('2025年度(M2後期)'!$E$5),0)&amp;""</f>
        <v/>
      </c>
      <c r="P482" s="706"/>
      <c r="Q482" s="693" t="str">
        <f>VLOOKUP($C477,'2025年度(D1後期)'!$B$5:$N$207,COLUMN('2025年度(D1後期)'!$E$5),0)&amp;""</f>
        <v/>
      </c>
      <c r="R482" s="706"/>
      <c r="S482" s="693" t="str">
        <f>VLOOKUP($C477,'2025年度(D23後期)'!$B$5:$N$207,COLUMN('2025年度(D23後期)'!$E$5),0)&amp;""</f>
        <v/>
      </c>
      <c r="T482" s="706"/>
      <c r="U482" s="21"/>
      <c r="V482" s="41"/>
      <c r="Z482" s="696" t="str">
        <f>A482</f>
        <v>２時限（11：00～12：30）</v>
      </c>
      <c r="AA482" s="680"/>
      <c r="AB482" s="680"/>
      <c r="AC482" s="680"/>
      <c r="AD482" s="680"/>
      <c r="AE482" s="680"/>
      <c r="AF482" s="680"/>
      <c r="AG482" s="680"/>
      <c r="AH482" s="680"/>
      <c r="AI482" s="680"/>
      <c r="AJ482" s="680"/>
      <c r="AK482" s="680"/>
      <c r="AL482" s="680"/>
      <c r="AM482" s="680"/>
      <c r="AN482" s="680"/>
      <c r="AO482" s="680"/>
      <c r="AP482" s="680"/>
      <c r="AQ482" s="680"/>
      <c r="AR482" s="680"/>
      <c r="AS482" s="680"/>
      <c r="AT482" s="680"/>
      <c r="AU482" s="680"/>
      <c r="AV482" s="680"/>
      <c r="AW482" s="680"/>
      <c r="AX482" s="680"/>
      <c r="AY482" s="680"/>
      <c r="AZ482" s="680"/>
      <c r="BA482" s="680"/>
      <c r="BB482" s="680"/>
      <c r="BC482" s="680"/>
      <c r="BD482" s="680"/>
      <c r="BE482" s="680"/>
      <c r="BF482" s="680"/>
      <c r="BG482" s="680"/>
      <c r="BH482" s="680"/>
      <c r="BI482" s="680"/>
      <c r="BJ482" s="680"/>
      <c r="BK482" s="674"/>
      <c r="BL482" s="674"/>
      <c r="BM482" s="674"/>
      <c r="BN482" s="680"/>
      <c r="BO482" s="680"/>
      <c r="BP482" s="680"/>
      <c r="BQ482" s="680"/>
      <c r="BR482" s="680"/>
      <c r="BS482" s="680"/>
      <c r="BT482" s="680"/>
      <c r="BU482" s="680"/>
      <c r="BV482" s="680"/>
      <c r="BW482" s="680"/>
    </row>
    <row r="483" spans="1:75" ht="13.5" customHeight="1">
      <c r="A483" s="696"/>
      <c r="B483" s="15" t="s">
        <v>58</v>
      </c>
      <c r="C483" s="708" t="str">
        <f>IFERROR(VLOOKUP(C482,科目・教員!$A$2:$B$349,2,0),"")</f>
        <v/>
      </c>
      <c r="D483" s="707"/>
      <c r="E483" s="716" t="str">
        <f>IFERROR(VLOOKUP(E482,科目・教員!$A$2:$B$349,2,0),"")</f>
        <v/>
      </c>
      <c r="F483" s="707"/>
      <c r="G483" s="716" t="str">
        <f>IFERROR(VLOOKUP(G482,科目・教員!$A$2:$B$349,2,0),"")</f>
        <v/>
      </c>
      <c r="H483" s="707"/>
      <c r="I483" s="716" t="str">
        <f>IFERROR(VLOOKUP(I482,科目・教員!$A$2:$B$349,2,0),"")</f>
        <v/>
      </c>
      <c r="J483" s="707"/>
      <c r="K483" s="689" t="str">
        <f>IFERROR(VLOOKUP(K482,科目・教員!$A$2:$B$349,2,0),"")</f>
        <v/>
      </c>
      <c r="L483" s="717"/>
      <c r="M483" s="708" t="str">
        <f>IFERROR(VLOOKUP(M482,科目・教員!$A$2:$B$349,2,0),"")</f>
        <v/>
      </c>
      <c r="N483" s="707"/>
      <c r="O483" s="689" t="str">
        <f>IFERROR(VLOOKUP(O482,科目・教員!$A$2:$B$349,2,0),"")</f>
        <v/>
      </c>
      <c r="P483" s="707"/>
      <c r="Q483" s="689" t="str">
        <f>IFERROR(VLOOKUP(Q482,科目・教員!$A$2:$B$349,2,0),"")</f>
        <v/>
      </c>
      <c r="R483" s="707"/>
      <c r="S483" s="689" t="str">
        <f>IFERROR(VLOOKUP(S482,科目・教員!$A$2:$B$349,2,0),"")</f>
        <v/>
      </c>
      <c r="T483" s="707"/>
      <c r="U483" s="21"/>
      <c r="V483" s="41"/>
      <c r="Z483" s="696"/>
      <c r="AA483" s="681"/>
      <c r="AB483" s="681"/>
      <c r="AC483" s="681"/>
      <c r="AD483" s="681"/>
      <c r="AE483" s="681"/>
      <c r="AF483" s="681"/>
      <c r="AG483" s="681"/>
      <c r="AH483" s="681"/>
      <c r="AI483" s="681"/>
      <c r="AJ483" s="681"/>
      <c r="AK483" s="681"/>
      <c r="AL483" s="681"/>
      <c r="AM483" s="681"/>
      <c r="AN483" s="681"/>
      <c r="AO483" s="681"/>
      <c r="AP483" s="681"/>
      <c r="AQ483" s="681"/>
      <c r="AR483" s="681"/>
      <c r="AS483" s="681"/>
      <c r="AT483" s="681"/>
      <c r="AU483" s="681"/>
      <c r="AV483" s="681"/>
      <c r="AW483" s="681"/>
      <c r="AX483" s="681"/>
      <c r="AY483" s="681"/>
      <c r="AZ483" s="681"/>
      <c r="BA483" s="681"/>
      <c r="BB483" s="681"/>
      <c r="BC483" s="681"/>
      <c r="BD483" s="681"/>
      <c r="BE483" s="681"/>
      <c r="BF483" s="681"/>
      <c r="BG483" s="681"/>
      <c r="BH483" s="681"/>
      <c r="BI483" s="681"/>
      <c r="BJ483" s="681"/>
      <c r="BK483" s="675"/>
      <c r="BL483" s="675"/>
      <c r="BM483" s="675"/>
      <c r="BN483" s="681"/>
      <c r="BO483" s="681"/>
      <c r="BP483" s="681"/>
      <c r="BQ483" s="681"/>
      <c r="BR483" s="681"/>
      <c r="BS483" s="681"/>
      <c r="BT483" s="681"/>
      <c r="BU483" s="681"/>
      <c r="BV483" s="681"/>
      <c r="BW483" s="681"/>
    </row>
    <row r="484" spans="1:75" ht="13.5" customHeight="1">
      <c r="A484" s="696"/>
      <c r="B484" s="15" t="s">
        <v>60</v>
      </c>
      <c r="C484" s="708" t="str">
        <f>VLOOKUP($C477,'2025年度(1年後期)'!$B$5:$N$207,COLUMN('2025年度(1年後期)'!$E$5)+1,0)&amp;""</f>
        <v/>
      </c>
      <c r="D484" s="707"/>
      <c r="E484" s="716" t="str">
        <f>VLOOKUP($C477,'2025年度(2年後期)'!$B$5:$N$207,COLUMN('2025年度(2年後期)'!$E$5)+1,0)&amp;""</f>
        <v/>
      </c>
      <c r="F484" s="707"/>
      <c r="G484" s="716" t="str">
        <f>VLOOKUP($C477,'2025年度(3年後期)'!$B$5:$N$207,COLUMN('2025年度(3年後期)'!$E$5)+1,0)&amp;""</f>
        <v/>
      </c>
      <c r="H484" s="707"/>
      <c r="I484" s="716" t="str">
        <f>VLOOKUP($C477,'2025年度(4年後期)'!$B$5:$N$206,COLUMN('2025年度(4年後期)'!$E$5)+1,0)&amp;""</f>
        <v/>
      </c>
      <c r="J484" s="707"/>
      <c r="K484" s="689" t="str">
        <f>VLOOKUP($C477,'2025年度(助産後期)'!$B$5:$N$207,COLUMN('2025年度(助産後期)'!$E$5)+1,0)&amp;""</f>
        <v/>
      </c>
      <c r="L484" s="717"/>
      <c r="M484" s="708" t="str">
        <f>VLOOKUP($C477,'2025年度(M1後期)'!$B$5:$N$207,COLUMN('2025年度(M1後期)'!$E$5)+1,0)&amp;""</f>
        <v/>
      </c>
      <c r="N484" s="707"/>
      <c r="O484" s="689" t="str">
        <f>VLOOKUP($C477,'2025年度(M2後期)'!$B$5:$N$207,COLUMN('2025年度(M2後期)'!$E$5)+1,0)&amp;""</f>
        <v/>
      </c>
      <c r="P484" s="707"/>
      <c r="Q484" s="689" t="str">
        <f>VLOOKUP($C477,'2025年度(D1後期)'!$B$5:$N$207,COLUMN('2025年度(D1後期)'!$E$5)+1,0)&amp;""</f>
        <v/>
      </c>
      <c r="R484" s="707"/>
      <c r="S484" s="689" t="str">
        <f>VLOOKUP($C477,'2025年度(D23後期)'!$B$5:$N$207,COLUMN('2025年度(D23後期)'!$E$5)+1,0)&amp;""</f>
        <v/>
      </c>
      <c r="T484" s="707"/>
      <c r="U484" s="21"/>
      <c r="V484" s="41"/>
      <c r="Z484" s="696"/>
      <c r="AA484" s="681"/>
      <c r="AB484" s="681"/>
      <c r="AC484" s="681"/>
      <c r="AD484" s="681"/>
      <c r="AE484" s="681"/>
      <c r="AF484" s="681"/>
      <c r="AG484" s="681"/>
      <c r="AH484" s="681"/>
      <c r="AI484" s="681"/>
      <c r="AJ484" s="681"/>
      <c r="AK484" s="681"/>
      <c r="AL484" s="681"/>
      <c r="AM484" s="681"/>
      <c r="AN484" s="681"/>
      <c r="AO484" s="681"/>
      <c r="AP484" s="681"/>
      <c r="AQ484" s="681"/>
      <c r="AR484" s="681"/>
      <c r="AS484" s="681"/>
      <c r="AT484" s="681"/>
      <c r="AU484" s="681"/>
      <c r="AV484" s="681"/>
      <c r="AW484" s="681"/>
      <c r="AX484" s="681"/>
      <c r="AY484" s="681"/>
      <c r="AZ484" s="681"/>
      <c r="BA484" s="681"/>
      <c r="BB484" s="681"/>
      <c r="BC484" s="681"/>
      <c r="BD484" s="681"/>
      <c r="BE484" s="681"/>
      <c r="BF484" s="681"/>
      <c r="BG484" s="681"/>
      <c r="BH484" s="681"/>
      <c r="BI484" s="681"/>
      <c r="BJ484" s="681"/>
      <c r="BK484" s="675"/>
      <c r="BL484" s="675"/>
      <c r="BM484" s="675"/>
      <c r="BN484" s="681"/>
      <c r="BO484" s="681"/>
      <c r="BP484" s="681"/>
      <c r="BQ484" s="681"/>
      <c r="BR484" s="681"/>
      <c r="BS484" s="681"/>
      <c r="BT484" s="681"/>
      <c r="BU484" s="681"/>
      <c r="BV484" s="681"/>
      <c r="BW484" s="681"/>
    </row>
    <row r="485" spans="1:75" ht="13.5" customHeight="1">
      <c r="A485" s="712"/>
      <c r="B485" s="16" t="s">
        <v>62</v>
      </c>
      <c r="C485" s="687"/>
      <c r="D485" s="685"/>
      <c r="E485" s="684"/>
      <c r="F485" s="685"/>
      <c r="G485" s="684"/>
      <c r="H485" s="685"/>
      <c r="I485" s="684"/>
      <c r="J485" s="685"/>
      <c r="K485" s="686"/>
      <c r="L485" s="686"/>
      <c r="M485" s="687"/>
      <c r="N485" s="685"/>
      <c r="O485" s="686"/>
      <c r="P485" s="685"/>
      <c r="Q485" s="686"/>
      <c r="R485" s="685"/>
      <c r="S485" s="686"/>
      <c r="T485" s="685"/>
      <c r="U485" s="21"/>
      <c r="V485" s="41"/>
      <c r="Z485" s="697"/>
      <c r="AA485" s="682"/>
      <c r="AB485" s="682"/>
      <c r="AC485" s="682"/>
      <c r="AD485" s="682"/>
      <c r="AE485" s="682"/>
      <c r="AF485" s="682"/>
      <c r="AG485" s="682"/>
      <c r="AH485" s="682"/>
      <c r="AI485" s="682"/>
      <c r="AJ485" s="682"/>
      <c r="AK485" s="682"/>
      <c r="AL485" s="682"/>
      <c r="AM485" s="682"/>
      <c r="AN485" s="682"/>
      <c r="AO485" s="682"/>
      <c r="AP485" s="682"/>
      <c r="AQ485" s="682"/>
      <c r="AR485" s="682"/>
      <c r="AS485" s="682"/>
      <c r="AT485" s="682"/>
      <c r="AU485" s="682"/>
      <c r="AV485" s="682"/>
      <c r="AW485" s="682"/>
      <c r="AX485" s="682"/>
      <c r="AY485" s="682"/>
      <c r="AZ485" s="682"/>
      <c r="BA485" s="682"/>
      <c r="BB485" s="682"/>
      <c r="BC485" s="682"/>
      <c r="BD485" s="682"/>
      <c r="BE485" s="682"/>
      <c r="BF485" s="682"/>
      <c r="BG485" s="682"/>
      <c r="BH485" s="682"/>
      <c r="BI485" s="682"/>
      <c r="BJ485" s="682"/>
      <c r="BK485" s="676"/>
      <c r="BL485" s="676"/>
      <c r="BM485" s="676"/>
      <c r="BN485" s="682"/>
      <c r="BO485" s="682"/>
      <c r="BP485" s="682"/>
      <c r="BQ485" s="682"/>
      <c r="BR485" s="682"/>
      <c r="BS485" s="682"/>
      <c r="BT485" s="682"/>
      <c r="BU485" s="682"/>
      <c r="BV485" s="682"/>
      <c r="BW485" s="682"/>
    </row>
    <row r="486" spans="1:75" ht="13.5" customHeight="1">
      <c r="A486" s="695" t="s">
        <v>70</v>
      </c>
      <c r="B486" s="17" t="s">
        <v>71</v>
      </c>
      <c r="C486" s="705"/>
      <c r="D486" s="706"/>
      <c r="E486" s="713"/>
      <c r="F486" s="706"/>
      <c r="G486" s="713"/>
      <c r="H486" s="706"/>
      <c r="I486" s="713"/>
      <c r="J486" s="706"/>
      <c r="K486" s="693"/>
      <c r="L486" s="709"/>
      <c r="M486" s="705"/>
      <c r="N486" s="706"/>
      <c r="O486" s="693"/>
      <c r="P486" s="706"/>
      <c r="Q486" s="693"/>
      <c r="R486" s="706"/>
      <c r="S486" s="693"/>
      <c r="T486" s="706"/>
      <c r="U486" s="21"/>
      <c r="V486" s="41"/>
      <c r="Z486" s="696" t="str">
        <f>A486</f>
        <v>昼休み（12：30～13：30）</v>
      </c>
      <c r="AA486" s="680"/>
      <c r="AB486" s="680"/>
      <c r="AC486" s="680"/>
      <c r="AD486" s="680"/>
      <c r="AE486" s="680"/>
      <c r="AF486" s="680"/>
      <c r="AG486" s="680"/>
      <c r="AH486" s="680"/>
      <c r="AI486" s="680"/>
      <c r="AJ486" s="680"/>
      <c r="AK486" s="680"/>
      <c r="AL486" s="680"/>
      <c r="AM486" s="680"/>
      <c r="AN486" s="680"/>
      <c r="AO486" s="680"/>
      <c r="AP486" s="680"/>
      <c r="AQ486" s="680"/>
      <c r="AR486" s="680"/>
      <c r="AS486" s="680"/>
      <c r="AT486" s="680"/>
      <c r="AU486" s="680"/>
      <c r="AV486" s="680"/>
      <c r="AW486" s="680"/>
      <c r="AX486" s="680"/>
      <c r="AY486" s="680"/>
      <c r="AZ486" s="680"/>
      <c r="BA486" s="680"/>
      <c r="BB486" s="680"/>
      <c r="BC486" s="680"/>
      <c r="BD486" s="680"/>
      <c r="BE486" s="680"/>
      <c r="BF486" s="680"/>
      <c r="BG486" s="680"/>
      <c r="BH486" s="680"/>
      <c r="BI486" s="680"/>
      <c r="BJ486" s="680"/>
      <c r="BK486" s="674"/>
      <c r="BL486" s="674"/>
      <c r="BM486" s="674"/>
      <c r="BN486" s="680"/>
      <c r="BO486" s="680"/>
      <c r="BP486" s="680"/>
      <c r="BQ486" s="680"/>
      <c r="BR486" s="680"/>
      <c r="BS486" s="680"/>
      <c r="BT486" s="680"/>
      <c r="BU486" s="680"/>
      <c r="BV486" s="680"/>
      <c r="BW486" s="680"/>
    </row>
    <row r="487" spans="1:75" ht="13.5" customHeight="1">
      <c r="A487" s="696"/>
      <c r="B487" s="17" t="s">
        <v>73</v>
      </c>
      <c r="C487" s="708"/>
      <c r="D487" s="707"/>
      <c r="E487" s="716"/>
      <c r="F487" s="707"/>
      <c r="G487" s="716"/>
      <c r="H487" s="707"/>
      <c r="I487" s="716"/>
      <c r="J487" s="707"/>
      <c r="K487" s="689"/>
      <c r="L487" s="717"/>
      <c r="M487" s="708"/>
      <c r="N487" s="707"/>
      <c r="O487" s="689"/>
      <c r="P487" s="707"/>
      <c r="Q487" s="689"/>
      <c r="R487" s="707"/>
      <c r="S487" s="689"/>
      <c r="T487" s="707"/>
      <c r="U487" s="21"/>
      <c r="V487" s="41"/>
      <c r="Z487" s="696"/>
      <c r="AA487" s="681"/>
      <c r="AB487" s="681"/>
      <c r="AC487" s="681"/>
      <c r="AD487" s="681"/>
      <c r="AE487" s="681"/>
      <c r="AF487" s="681"/>
      <c r="AG487" s="681"/>
      <c r="AH487" s="681"/>
      <c r="AI487" s="681"/>
      <c r="AJ487" s="681"/>
      <c r="AK487" s="681"/>
      <c r="AL487" s="681"/>
      <c r="AM487" s="681"/>
      <c r="AN487" s="681"/>
      <c r="AO487" s="681"/>
      <c r="AP487" s="681"/>
      <c r="AQ487" s="681"/>
      <c r="AR487" s="681"/>
      <c r="AS487" s="681"/>
      <c r="AT487" s="681"/>
      <c r="AU487" s="681"/>
      <c r="AV487" s="681"/>
      <c r="AW487" s="681"/>
      <c r="AX487" s="681"/>
      <c r="AY487" s="681"/>
      <c r="AZ487" s="681"/>
      <c r="BA487" s="681"/>
      <c r="BB487" s="681"/>
      <c r="BC487" s="681"/>
      <c r="BD487" s="681"/>
      <c r="BE487" s="681"/>
      <c r="BF487" s="681"/>
      <c r="BG487" s="681"/>
      <c r="BH487" s="681"/>
      <c r="BI487" s="681"/>
      <c r="BJ487" s="681"/>
      <c r="BK487" s="675"/>
      <c r="BL487" s="675"/>
      <c r="BM487" s="675"/>
      <c r="BN487" s="681"/>
      <c r="BO487" s="681"/>
      <c r="BP487" s="681"/>
      <c r="BQ487" s="681"/>
      <c r="BR487" s="681"/>
      <c r="BS487" s="681"/>
      <c r="BT487" s="681"/>
      <c r="BU487" s="681"/>
      <c r="BV487" s="681"/>
      <c r="BW487" s="681"/>
    </row>
    <row r="488" spans="1:75" ht="13.5" customHeight="1">
      <c r="A488" s="696"/>
      <c r="B488" s="17" t="s">
        <v>60</v>
      </c>
      <c r="C488" s="708"/>
      <c r="D488" s="707"/>
      <c r="E488" s="716"/>
      <c r="F488" s="707"/>
      <c r="G488" s="716"/>
      <c r="H488" s="707"/>
      <c r="I488" s="716"/>
      <c r="J488" s="707"/>
      <c r="K488" s="689"/>
      <c r="L488" s="717"/>
      <c r="M488" s="708"/>
      <c r="N488" s="707"/>
      <c r="O488" s="689"/>
      <c r="P488" s="707"/>
      <c r="Q488" s="689"/>
      <c r="R488" s="707"/>
      <c r="S488" s="689"/>
      <c r="T488" s="707"/>
      <c r="U488" s="21"/>
      <c r="V488" s="41"/>
      <c r="Z488" s="696"/>
      <c r="AA488" s="681"/>
      <c r="AB488" s="681"/>
      <c r="AC488" s="681"/>
      <c r="AD488" s="681"/>
      <c r="AE488" s="681"/>
      <c r="AF488" s="681"/>
      <c r="AG488" s="681"/>
      <c r="AH488" s="681"/>
      <c r="AI488" s="681"/>
      <c r="AJ488" s="681"/>
      <c r="AK488" s="681"/>
      <c r="AL488" s="681"/>
      <c r="AM488" s="681"/>
      <c r="AN488" s="681"/>
      <c r="AO488" s="681"/>
      <c r="AP488" s="681"/>
      <c r="AQ488" s="681"/>
      <c r="AR488" s="681"/>
      <c r="AS488" s="681"/>
      <c r="AT488" s="681"/>
      <c r="AU488" s="681"/>
      <c r="AV488" s="681"/>
      <c r="AW488" s="681"/>
      <c r="AX488" s="681"/>
      <c r="AY488" s="681"/>
      <c r="AZ488" s="681"/>
      <c r="BA488" s="681"/>
      <c r="BB488" s="681"/>
      <c r="BC488" s="681"/>
      <c r="BD488" s="681"/>
      <c r="BE488" s="681"/>
      <c r="BF488" s="681"/>
      <c r="BG488" s="681"/>
      <c r="BH488" s="681"/>
      <c r="BI488" s="681"/>
      <c r="BJ488" s="681"/>
      <c r="BK488" s="675"/>
      <c r="BL488" s="675"/>
      <c r="BM488" s="675"/>
      <c r="BN488" s="681"/>
      <c r="BO488" s="681"/>
      <c r="BP488" s="681"/>
      <c r="BQ488" s="681"/>
      <c r="BR488" s="681"/>
      <c r="BS488" s="681"/>
      <c r="BT488" s="681"/>
      <c r="BU488" s="681"/>
      <c r="BV488" s="681"/>
      <c r="BW488" s="681"/>
    </row>
    <row r="489" spans="1:75" ht="13.5" customHeight="1">
      <c r="A489" s="697"/>
      <c r="B489" s="18" t="s">
        <v>62</v>
      </c>
      <c r="C489" s="714"/>
      <c r="D489" s="711"/>
      <c r="E489" s="715"/>
      <c r="F489" s="711"/>
      <c r="G489" s="715"/>
      <c r="H489" s="711"/>
      <c r="I489" s="715"/>
      <c r="J489" s="711"/>
      <c r="K489" s="710"/>
      <c r="L489" s="710"/>
      <c r="M489" s="714"/>
      <c r="N489" s="711"/>
      <c r="O489" s="710"/>
      <c r="P489" s="711"/>
      <c r="Q489" s="710"/>
      <c r="R489" s="711"/>
      <c r="S489" s="710"/>
      <c r="T489" s="711"/>
      <c r="U489" s="21"/>
      <c r="V489" s="41"/>
      <c r="Z489" s="697"/>
      <c r="AA489" s="682"/>
      <c r="AB489" s="682"/>
      <c r="AC489" s="682"/>
      <c r="AD489" s="682"/>
      <c r="AE489" s="682"/>
      <c r="AF489" s="682"/>
      <c r="AG489" s="682"/>
      <c r="AH489" s="682"/>
      <c r="AI489" s="682"/>
      <c r="AJ489" s="682"/>
      <c r="AK489" s="682"/>
      <c r="AL489" s="682"/>
      <c r="AM489" s="682"/>
      <c r="AN489" s="682"/>
      <c r="AO489" s="682"/>
      <c r="AP489" s="682"/>
      <c r="AQ489" s="682"/>
      <c r="AR489" s="682"/>
      <c r="AS489" s="682"/>
      <c r="AT489" s="682"/>
      <c r="AU489" s="682"/>
      <c r="AV489" s="682"/>
      <c r="AW489" s="682"/>
      <c r="AX489" s="682"/>
      <c r="AY489" s="682"/>
      <c r="AZ489" s="682"/>
      <c r="BA489" s="682"/>
      <c r="BB489" s="682"/>
      <c r="BC489" s="682"/>
      <c r="BD489" s="682"/>
      <c r="BE489" s="682"/>
      <c r="BF489" s="682"/>
      <c r="BG489" s="682"/>
      <c r="BH489" s="682"/>
      <c r="BI489" s="682"/>
      <c r="BJ489" s="682"/>
      <c r="BK489" s="676"/>
      <c r="BL489" s="676"/>
      <c r="BM489" s="676"/>
      <c r="BN489" s="682"/>
      <c r="BO489" s="682"/>
      <c r="BP489" s="682"/>
      <c r="BQ489" s="682"/>
      <c r="BR489" s="682"/>
      <c r="BS489" s="682"/>
      <c r="BT489" s="682"/>
      <c r="BU489" s="682"/>
      <c r="BV489" s="682"/>
      <c r="BW489" s="682"/>
    </row>
    <row r="490" spans="1:75" ht="13.5" customHeight="1">
      <c r="A490" s="696" t="s">
        <v>74</v>
      </c>
      <c r="B490" s="15" t="s">
        <v>55</v>
      </c>
      <c r="C490" s="692" t="str">
        <f>VLOOKUP($C477,'2025年度(1年後期)'!$B$5:$N$207,COLUMN('2025年度(1年後期)'!$G$5),0)&amp;""</f>
        <v/>
      </c>
      <c r="D490" s="693"/>
      <c r="E490" s="698" t="str">
        <f>VLOOKUP($C477,'2025年度(2年後期)'!$B$5:$N$207,COLUMN('2025年度(2年後期)'!$G$5),0)&amp;""</f>
        <v/>
      </c>
      <c r="F490" s="693"/>
      <c r="G490" s="698" t="str">
        <f>VLOOKUP($C477,'2025年度(3年後期)'!$B$5:$N$207,COLUMN('2025年度(3年後期)'!$G$5),0)&amp;""</f>
        <v/>
      </c>
      <c r="H490" s="693"/>
      <c r="I490" s="698" t="str">
        <f>VLOOKUP($C477,'2025年度(4年後期)'!$B$5:$N$206,COLUMN('2025年度(4年後期)'!$G$5),0)&amp;""</f>
        <v/>
      </c>
      <c r="J490" s="693"/>
      <c r="K490" s="694" t="str">
        <f>VLOOKUP($C477,'2025年度(助産後期)'!$B$5:$N$207,COLUMN('2025年度(助産後期)'!$G$5),0)&amp;""</f>
        <v/>
      </c>
      <c r="L490" s="694"/>
      <c r="M490" s="692" t="str">
        <f>VLOOKUP($C477,'2025年度(M1後期)'!$B$5:$N$207,COLUMN('2025年度(M1後期)'!$G$5),0)&amp;""</f>
        <v/>
      </c>
      <c r="N490" s="693"/>
      <c r="O490" s="694" t="str">
        <f>VLOOKUP($C477,'2025年度(M2後期)'!$B$5:$N$207,COLUMN('2025年度(M2後期)'!$G$5),0)&amp;""</f>
        <v/>
      </c>
      <c r="P490" s="693"/>
      <c r="Q490" s="694" t="str">
        <f>VLOOKUP($C477,'2025年度(D1後期)'!$B$5:$N$207,COLUMN('2025年度(D1後期)'!$G$5),0)&amp;""</f>
        <v/>
      </c>
      <c r="R490" s="693"/>
      <c r="S490" s="694" t="str">
        <f>VLOOKUP($C477,'2025年度(D23後期)'!$B$5:$N$207,COLUMN('2025年度(D23後期)'!$G$5),0)&amp;""</f>
        <v/>
      </c>
      <c r="T490" s="693"/>
      <c r="U490" s="21"/>
      <c r="V490" s="41"/>
      <c r="Z490" s="696" t="str">
        <f>A490</f>
        <v>３時限（13：30～15：00）</v>
      </c>
      <c r="AA490" s="680"/>
      <c r="AB490" s="680"/>
      <c r="AC490" s="680"/>
      <c r="AD490" s="680"/>
      <c r="AE490" s="680"/>
      <c r="AF490" s="680"/>
      <c r="AG490" s="680"/>
      <c r="AH490" s="680"/>
      <c r="AI490" s="680"/>
      <c r="AJ490" s="680"/>
      <c r="AK490" s="680"/>
      <c r="AL490" s="680"/>
      <c r="AM490" s="680"/>
      <c r="AN490" s="680"/>
      <c r="AO490" s="680"/>
      <c r="AP490" s="680"/>
      <c r="AQ490" s="680"/>
      <c r="AR490" s="680"/>
      <c r="AS490" s="680"/>
      <c r="AT490" s="680"/>
      <c r="AU490" s="680"/>
      <c r="AV490" s="680"/>
      <c r="AW490" s="680"/>
      <c r="AX490" s="680"/>
      <c r="AY490" s="680"/>
      <c r="AZ490" s="680"/>
      <c r="BA490" s="680"/>
      <c r="BB490" s="680"/>
      <c r="BC490" s="680"/>
      <c r="BD490" s="680"/>
      <c r="BE490" s="680"/>
      <c r="BF490" s="680"/>
      <c r="BG490" s="680"/>
      <c r="BH490" s="680"/>
      <c r="BI490" s="680"/>
      <c r="BJ490" s="680"/>
      <c r="BK490" s="674"/>
      <c r="BL490" s="674"/>
      <c r="BM490" s="674"/>
      <c r="BN490" s="680"/>
      <c r="BO490" s="680"/>
      <c r="BP490" s="680"/>
      <c r="BQ490" s="680"/>
      <c r="BR490" s="680"/>
      <c r="BS490" s="680"/>
      <c r="BT490" s="680"/>
      <c r="BU490" s="680"/>
      <c r="BV490" s="680"/>
      <c r="BW490" s="680"/>
    </row>
    <row r="491" spans="1:75" ht="13.5" customHeight="1">
      <c r="A491" s="696"/>
      <c r="B491" s="15" t="s">
        <v>58</v>
      </c>
      <c r="C491" s="688" t="str">
        <f>IFERROR(VLOOKUP(C490,科目・教員!$A$2:$B$349,2,0),"")</f>
        <v/>
      </c>
      <c r="D491" s="689"/>
      <c r="E491" s="690" t="str">
        <f>IFERROR(VLOOKUP(E490,科目・教員!$A$2:$B$349,2,0),"")</f>
        <v/>
      </c>
      <c r="F491" s="689"/>
      <c r="G491" s="690" t="str">
        <f>IFERROR(VLOOKUP(G490,科目・教員!$A$2:$B$349,2,0),"")</f>
        <v/>
      </c>
      <c r="H491" s="689"/>
      <c r="I491" s="690" t="str">
        <f>IFERROR(VLOOKUP(I490,科目・教員!$A$2:$B$349,2,0),"")</f>
        <v/>
      </c>
      <c r="J491" s="689"/>
      <c r="K491" s="691" t="str">
        <f>IFERROR(VLOOKUP(K490,科目・教員!$A$2:$B$349,2,0),"")</f>
        <v/>
      </c>
      <c r="L491" s="691"/>
      <c r="M491" s="688" t="str">
        <f>IFERROR(VLOOKUP(M490,科目・教員!$A$2:$B$349,2,0),"")</f>
        <v/>
      </c>
      <c r="N491" s="689"/>
      <c r="O491" s="691" t="str">
        <f>IFERROR(VLOOKUP(O490,科目・教員!$A$2:$B$349,2,0),"")</f>
        <v/>
      </c>
      <c r="P491" s="689"/>
      <c r="Q491" s="691" t="str">
        <f>IFERROR(VLOOKUP(Q490,科目・教員!$A$2:$B$349,2,0),"")</f>
        <v/>
      </c>
      <c r="R491" s="689"/>
      <c r="S491" s="691" t="str">
        <f>IFERROR(VLOOKUP(S490,科目・教員!$A$2:$B$349,2,0),"")</f>
        <v/>
      </c>
      <c r="T491" s="689"/>
      <c r="U491" s="21"/>
      <c r="V491" s="41"/>
      <c r="Z491" s="696"/>
      <c r="AA491" s="681"/>
      <c r="AB491" s="681"/>
      <c r="AC491" s="681"/>
      <c r="AD491" s="681"/>
      <c r="AE491" s="681"/>
      <c r="AF491" s="681"/>
      <c r="AG491" s="681"/>
      <c r="AH491" s="681"/>
      <c r="AI491" s="681"/>
      <c r="AJ491" s="681"/>
      <c r="AK491" s="681"/>
      <c r="AL491" s="681"/>
      <c r="AM491" s="681"/>
      <c r="AN491" s="681"/>
      <c r="AO491" s="681"/>
      <c r="AP491" s="681"/>
      <c r="AQ491" s="681"/>
      <c r="AR491" s="681"/>
      <c r="AS491" s="681"/>
      <c r="AT491" s="681"/>
      <c r="AU491" s="681"/>
      <c r="AV491" s="681"/>
      <c r="AW491" s="681"/>
      <c r="AX491" s="681"/>
      <c r="AY491" s="681"/>
      <c r="AZ491" s="681"/>
      <c r="BA491" s="681"/>
      <c r="BB491" s="681"/>
      <c r="BC491" s="681"/>
      <c r="BD491" s="681"/>
      <c r="BE491" s="681"/>
      <c r="BF491" s="681"/>
      <c r="BG491" s="681"/>
      <c r="BH491" s="681"/>
      <c r="BI491" s="681"/>
      <c r="BJ491" s="681"/>
      <c r="BK491" s="675"/>
      <c r="BL491" s="675"/>
      <c r="BM491" s="675"/>
      <c r="BN491" s="681"/>
      <c r="BO491" s="681"/>
      <c r="BP491" s="681"/>
      <c r="BQ491" s="681"/>
      <c r="BR491" s="681"/>
      <c r="BS491" s="681"/>
      <c r="BT491" s="681"/>
      <c r="BU491" s="681"/>
      <c r="BV491" s="681"/>
      <c r="BW491" s="681"/>
    </row>
    <row r="492" spans="1:75" ht="13.5" customHeight="1">
      <c r="A492" s="696"/>
      <c r="B492" s="15" t="s">
        <v>60</v>
      </c>
      <c r="C492" s="688" t="str">
        <f>VLOOKUP($C477,'2025年度(1年後期)'!$B$5:$N$207,COLUMN('2025年度(1年後期)'!$G$5)+1,0)&amp;""</f>
        <v/>
      </c>
      <c r="D492" s="689"/>
      <c r="E492" s="690" t="str">
        <f>VLOOKUP($C477,'2025年度(2年後期)'!$B$5:$N$207,COLUMN('2025年度(2年後期)'!$G$5)+1,0)&amp;""</f>
        <v/>
      </c>
      <c r="F492" s="689"/>
      <c r="G492" s="690" t="str">
        <f>VLOOKUP($C477,'2025年度(3年後期)'!$B$5:$N$207,COLUMN('2025年度(3年後期)'!$G$5)+1,0)&amp;""</f>
        <v/>
      </c>
      <c r="H492" s="689"/>
      <c r="I492" s="690" t="str">
        <f>VLOOKUP($C477,'2025年度(4年後期)'!$B$5:$N$206,COLUMN('2025年度(4年後期)'!$G$5)+1,0)&amp;""</f>
        <v/>
      </c>
      <c r="J492" s="689"/>
      <c r="K492" s="691" t="str">
        <f>VLOOKUP($C477,'2025年度(助産後期)'!$B$5:$N$207,COLUMN('2025年度(助産後期)'!$G$5)+1,0)&amp;""</f>
        <v/>
      </c>
      <c r="L492" s="691"/>
      <c r="M492" s="688" t="str">
        <f>VLOOKUP($C477,'2025年度(M1後期)'!$B$5:$N$207,COLUMN('2025年度(M1後期)'!$G$5)+1,0)&amp;""</f>
        <v/>
      </c>
      <c r="N492" s="689"/>
      <c r="O492" s="691" t="str">
        <f>VLOOKUP($C477,'2025年度(M2後期)'!$B$5:$N$207,COLUMN('2025年度(M2後期)'!$G$5)+1,0)&amp;""</f>
        <v/>
      </c>
      <c r="P492" s="689"/>
      <c r="Q492" s="691" t="str">
        <f>VLOOKUP($C477,'2025年度(D1後期)'!$B$5:$N$207,COLUMN('2025年度(D1後期)'!$G$5)+1,0)&amp;""</f>
        <v/>
      </c>
      <c r="R492" s="689"/>
      <c r="S492" s="691" t="str">
        <f>VLOOKUP($C477,'2025年度(D23後期)'!$B$5:$N$207,COLUMN('2025年度(D23後期)'!$G$5)+1,0)&amp;""</f>
        <v/>
      </c>
      <c r="T492" s="689"/>
      <c r="U492" s="21"/>
      <c r="V492" s="41"/>
      <c r="Z492" s="696"/>
      <c r="AA492" s="681"/>
      <c r="AB492" s="681"/>
      <c r="AC492" s="681"/>
      <c r="AD492" s="681"/>
      <c r="AE492" s="681"/>
      <c r="AF492" s="681"/>
      <c r="AG492" s="681"/>
      <c r="AH492" s="681"/>
      <c r="AI492" s="681"/>
      <c r="AJ492" s="681"/>
      <c r="AK492" s="681"/>
      <c r="AL492" s="681"/>
      <c r="AM492" s="681"/>
      <c r="AN492" s="681"/>
      <c r="AO492" s="681"/>
      <c r="AP492" s="681"/>
      <c r="AQ492" s="681"/>
      <c r="AR492" s="681"/>
      <c r="AS492" s="681"/>
      <c r="AT492" s="681"/>
      <c r="AU492" s="681"/>
      <c r="AV492" s="681"/>
      <c r="AW492" s="681"/>
      <c r="AX492" s="681"/>
      <c r="AY492" s="681"/>
      <c r="AZ492" s="681"/>
      <c r="BA492" s="681"/>
      <c r="BB492" s="681"/>
      <c r="BC492" s="681"/>
      <c r="BD492" s="681"/>
      <c r="BE492" s="681"/>
      <c r="BF492" s="681"/>
      <c r="BG492" s="681"/>
      <c r="BH492" s="681"/>
      <c r="BI492" s="681"/>
      <c r="BJ492" s="681"/>
      <c r="BK492" s="675"/>
      <c r="BL492" s="675"/>
      <c r="BM492" s="675"/>
      <c r="BN492" s="681"/>
      <c r="BO492" s="681"/>
      <c r="BP492" s="681"/>
      <c r="BQ492" s="681"/>
      <c r="BR492" s="681"/>
      <c r="BS492" s="681"/>
      <c r="BT492" s="681"/>
      <c r="BU492" s="681"/>
      <c r="BV492" s="681"/>
      <c r="BW492" s="681"/>
    </row>
    <row r="493" spans="1:75" ht="13.5" customHeight="1">
      <c r="A493" s="712"/>
      <c r="B493" s="16" t="s">
        <v>62</v>
      </c>
      <c r="C493" s="687"/>
      <c r="D493" s="685"/>
      <c r="E493" s="684"/>
      <c r="F493" s="685"/>
      <c r="G493" s="684"/>
      <c r="H493" s="685"/>
      <c r="I493" s="684"/>
      <c r="J493" s="685"/>
      <c r="K493" s="686"/>
      <c r="L493" s="686"/>
      <c r="M493" s="687"/>
      <c r="N493" s="685"/>
      <c r="O493" s="686"/>
      <c r="P493" s="685"/>
      <c r="Q493" s="686"/>
      <c r="R493" s="685"/>
      <c r="S493" s="686"/>
      <c r="T493" s="685"/>
      <c r="U493" s="21"/>
      <c r="V493" s="41"/>
      <c r="Z493" s="697"/>
      <c r="AA493" s="682"/>
      <c r="AB493" s="682"/>
      <c r="AC493" s="682"/>
      <c r="AD493" s="682"/>
      <c r="AE493" s="682"/>
      <c r="AF493" s="682"/>
      <c r="AG493" s="682"/>
      <c r="AH493" s="682"/>
      <c r="AI493" s="682"/>
      <c r="AJ493" s="682"/>
      <c r="AK493" s="682"/>
      <c r="AL493" s="682"/>
      <c r="AM493" s="682"/>
      <c r="AN493" s="682"/>
      <c r="AO493" s="682"/>
      <c r="AP493" s="682"/>
      <c r="AQ493" s="682"/>
      <c r="AR493" s="682"/>
      <c r="AS493" s="682"/>
      <c r="AT493" s="682"/>
      <c r="AU493" s="682"/>
      <c r="AV493" s="682"/>
      <c r="AW493" s="682"/>
      <c r="AX493" s="682"/>
      <c r="AY493" s="682"/>
      <c r="AZ493" s="682"/>
      <c r="BA493" s="682"/>
      <c r="BB493" s="682"/>
      <c r="BC493" s="682"/>
      <c r="BD493" s="682"/>
      <c r="BE493" s="682"/>
      <c r="BF493" s="682"/>
      <c r="BG493" s="682"/>
      <c r="BH493" s="682"/>
      <c r="BI493" s="682"/>
      <c r="BJ493" s="682"/>
      <c r="BK493" s="676"/>
      <c r="BL493" s="676"/>
      <c r="BM493" s="676"/>
      <c r="BN493" s="682"/>
      <c r="BO493" s="682"/>
      <c r="BP493" s="682"/>
      <c r="BQ493" s="682"/>
      <c r="BR493" s="682"/>
      <c r="BS493" s="682"/>
      <c r="BT493" s="682"/>
      <c r="BU493" s="682"/>
      <c r="BV493" s="682"/>
      <c r="BW493" s="682"/>
    </row>
    <row r="494" spans="1:75" ht="13.5" customHeight="1">
      <c r="A494" s="696" t="s">
        <v>80</v>
      </c>
      <c r="B494" s="15" t="s">
        <v>55</v>
      </c>
      <c r="C494" s="692" t="str">
        <f>VLOOKUP($C477,'2025年度(1年後期)'!$B$5:$N$207,COLUMN('2025年度(1年後期)'!$I$5),0)&amp;""</f>
        <v/>
      </c>
      <c r="D494" s="693"/>
      <c r="E494" s="698" t="str">
        <f>VLOOKUP($C477,'2025年度(2年後期)'!$B$5:$N$207,COLUMN('2025年度(2年後期)'!$I$5),0)&amp;""</f>
        <v/>
      </c>
      <c r="F494" s="693"/>
      <c r="G494" s="698" t="str">
        <f>VLOOKUP($C477,'2025年度(3年後期)'!$B$5:$N$207,COLUMN('2025年度(3年後期)'!$I$5),0)&amp;""</f>
        <v/>
      </c>
      <c r="H494" s="693"/>
      <c r="I494" s="698" t="str">
        <f>VLOOKUP($C477,'2025年度(4年後期)'!$B$5:$N$206,COLUMN('2025年度(4年後期)'!$I$5),0)&amp;""</f>
        <v/>
      </c>
      <c r="J494" s="693"/>
      <c r="K494" s="694" t="str">
        <f>VLOOKUP($C477,'2025年度(助産後期)'!$B$5:$N$207,COLUMN('2025年度(助産後期)'!$I$5),0)&amp;""</f>
        <v/>
      </c>
      <c r="L494" s="694"/>
      <c r="M494" s="692" t="str">
        <f>VLOOKUP($C477,'2025年度(M1後期)'!$B$5:$N$207,COLUMN('2025年度(M1後期)'!$I$5),0)&amp;""</f>
        <v/>
      </c>
      <c r="N494" s="693"/>
      <c r="O494" s="694" t="str">
        <f>VLOOKUP($C477,'2025年度(M2後期)'!$B$5:$N$207,COLUMN('2025年度(M2後期)'!$I$5),0)&amp;""</f>
        <v/>
      </c>
      <c r="P494" s="693"/>
      <c r="Q494" s="694" t="str">
        <f>VLOOKUP($C477,'2025年度(D1後期)'!$B$5:$N$207,COLUMN('2025年度(D1後期)'!$I$5),0)&amp;""</f>
        <v/>
      </c>
      <c r="R494" s="693"/>
      <c r="S494" s="694" t="str">
        <f>VLOOKUP($C477,'2025年度(D23後期)'!$B$5:$N$207,COLUMN('2025年度(D23後期)'!$I$5),0)&amp;""</f>
        <v/>
      </c>
      <c r="T494" s="693"/>
      <c r="U494" s="21"/>
      <c r="V494" s="41"/>
      <c r="Z494" s="696" t="str">
        <f>A494</f>
        <v>４時限（15：10～16：40）</v>
      </c>
      <c r="AA494" s="680"/>
      <c r="AB494" s="680"/>
      <c r="AC494" s="680"/>
      <c r="AD494" s="680"/>
      <c r="AE494" s="680"/>
      <c r="AF494" s="680"/>
      <c r="AG494" s="680"/>
      <c r="AH494" s="680"/>
      <c r="AI494" s="680"/>
      <c r="AJ494" s="680"/>
      <c r="AK494" s="680"/>
      <c r="AL494" s="680"/>
      <c r="AM494" s="680"/>
      <c r="AN494" s="680"/>
      <c r="AO494" s="680"/>
      <c r="AP494" s="680"/>
      <c r="AQ494" s="680"/>
      <c r="AR494" s="680"/>
      <c r="AS494" s="680"/>
      <c r="AT494" s="680"/>
      <c r="AU494" s="680"/>
      <c r="AV494" s="680"/>
      <c r="AW494" s="680"/>
      <c r="AX494" s="680"/>
      <c r="AY494" s="680"/>
      <c r="AZ494" s="680"/>
      <c r="BA494" s="680"/>
      <c r="BB494" s="680"/>
      <c r="BC494" s="680"/>
      <c r="BD494" s="680"/>
      <c r="BE494" s="680"/>
      <c r="BF494" s="680"/>
      <c r="BG494" s="680"/>
      <c r="BH494" s="680"/>
      <c r="BI494" s="680"/>
      <c r="BJ494" s="680"/>
      <c r="BK494" s="674"/>
      <c r="BL494" s="674"/>
      <c r="BM494" s="674"/>
      <c r="BN494" s="680"/>
      <c r="BO494" s="680"/>
      <c r="BP494" s="680"/>
      <c r="BQ494" s="680"/>
      <c r="BR494" s="680"/>
      <c r="BS494" s="680"/>
      <c r="BT494" s="680"/>
      <c r="BU494" s="680"/>
      <c r="BV494" s="680"/>
      <c r="BW494" s="680"/>
    </row>
    <row r="495" spans="1:75" ht="13.5" customHeight="1">
      <c r="A495" s="696"/>
      <c r="B495" s="15" t="s">
        <v>58</v>
      </c>
      <c r="C495" s="688" t="str">
        <f>IFERROR(VLOOKUP(C494,科目・教員!$A$2:$B$349,2,0),"")</f>
        <v/>
      </c>
      <c r="D495" s="689"/>
      <c r="E495" s="690" t="str">
        <f>IFERROR(VLOOKUP(E494,科目・教員!$A$2:$B$349,2,0),"")</f>
        <v/>
      </c>
      <c r="F495" s="689"/>
      <c r="G495" s="690" t="str">
        <f>IFERROR(VLOOKUP(G494,科目・教員!$A$2:$B$349,2,0),"")</f>
        <v/>
      </c>
      <c r="H495" s="689"/>
      <c r="I495" s="690" t="str">
        <f>IFERROR(VLOOKUP(I494,科目・教員!$A$2:$B$349,2,0),"")</f>
        <v/>
      </c>
      <c r="J495" s="689"/>
      <c r="K495" s="691" t="str">
        <f>IFERROR(VLOOKUP(K494,科目・教員!$A$2:$B$349,2,0),"")</f>
        <v/>
      </c>
      <c r="L495" s="691"/>
      <c r="M495" s="688" t="str">
        <f>IFERROR(VLOOKUP(M494,科目・教員!$A$2:$B$349,2,0),"")</f>
        <v/>
      </c>
      <c r="N495" s="689"/>
      <c r="O495" s="691" t="str">
        <f>IFERROR(VLOOKUP(O494,科目・教員!$A$2:$B$349,2,0),"")</f>
        <v/>
      </c>
      <c r="P495" s="689"/>
      <c r="Q495" s="691" t="str">
        <f>IFERROR(VLOOKUP(Q494,科目・教員!$A$2:$B$349,2,0),"")</f>
        <v/>
      </c>
      <c r="R495" s="689"/>
      <c r="S495" s="691" t="str">
        <f>IFERROR(VLOOKUP(S494,科目・教員!$A$2:$B$349,2,0),"")</f>
        <v/>
      </c>
      <c r="T495" s="689"/>
      <c r="U495" s="21"/>
      <c r="V495" s="41"/>
      <c r="Z495" s="696"/>
      <c r="AA495" s="681"/>
      <c r="AB495" s="681"/>
      <c r="AC495" s="681"/>
      <c r="AD495" s="681"/>
      <c r="AE495" s="681"/>
      <c r="AF495" s="681"/>
      <c r="AG495" s="681"/>
      <c r="AH495" s="681"/>
      <c r="AI495" s="681"/>
      <c r="AJ495" s="681"/>
      <c r="AK495" s="681"/>
      <c r="AL495" s="681"/>
      <c r="AM495" s="681"/>
      <c r="AN495" s="681"/>
      <c r="AO495" s="681"/>
      <c r="AP495" s="681"/>
      <c r="AQ495" s="681"/>
      <c r="AR495" s="681"/>
      <c r="AS495" s="681"/>
      <c r="AT495" s="681"/>
      <c r="AU495" s="681"/>
      <c r="AV495" s="681"/>
      <c r="AW495" s="681"/>
      <c r="AX495" s="681"/>
      <c r="AY495" s="681"/>
      <c r="AZ495" s="681"/>
      <c r="BA495" s="681"/>
      <c r="BB495" s="681"/>
      <c r="BC495" s="681"/>
      <c r="BD495" s="681"/>
      <c r="BE495" s="681"/>
      <c r="BF495" s="681"/>
      <c r="BG495" s="681"/>
      <c r="BH495" s="681"/>
      <c r="BI495" s="681"/>
      <c r="BJ495" s="681"/>
      <c r="BK495" s="675"/>
      <c r="BL495" s="675"/>
      <c r="BM495" s="675"/>
      <c r="BN495" s="681"/>
      <c r="BO495" s="681"/>
      <c r="BP495" s="681"/>
      <c r="BQ495" s="681"/>
      <c r="BR495" s="681"/>
      <c r="BS495" s="681"/>
      <c r="BT495" s="681"/>
      <c r="BU495" s="681"/>
      <c r="BV495" s="681"/>
      <c r="BW495" s="681"/>
    </row>
    <row r="496" spans="1:75" ht="13.5" customHeight="1">
      <c r="A496" s="696"/>
      <c r="B496" s="15" t="s">
        <v>60</v>
      </c>
      <c r="C496" s="688" t="str">
        <f>VLOOKUP($C477,'2025年度(1年後期)'!$B$5:$N$207,COLUMN('2025年度(1年後期)'!$I$5)+1,0)&amp;""</f>
        <v/>
      </c>
      <c r="D496" s="689"/>
      <c r="E496" s="690" t="str">
        <f>VLOOKUP($C477,'2025年度(2年後期)'!$B$5:$N$207,COLUMN('2025年度(2年後期)'!$I$5)+1,0)&amp;""</f>
        <v/>
      </c>
      <c r="F496" s="689"/>
      <c r="G496" s="690" t="str">
        <f>VLOOKUP($C477,'2025年度(3年後期)'!$B$5:$N$207,COLUMN('2025年度(3年後期)'!$I$5)+1,0)&amp;""</f>
        <v/>
      </c>
      <c r="H496" s="689"/>
      <c r="I496" s="690" t="str">
        <f>VLOOKUP($C477,'2025年度(4年後期)'!$B$5:$N$206,COLUMN('2025年度(4年後期)'!$I$5)+1,0)&amp;""</f>
        <v/>
      </c>
      <c r="J496" s="689"/>
      <c r="K496" s="691" t="str">
        <f>VLOOKUP($C477,'2025年度(助産後期)'!$B$5:$N$207,COLUMN('2025年度(助産後期)'!$I$5)+1,0)&amp;""</f>
        <v/>
      </c>
      <c r="L496" s="691"/>
      <c r="M496" s="688" t="str">
        <f>VLOOKUP($C477,'2025年度(M1後期)'!$B$5:$N$207,COLUMN('2025年度(M1後期)'!$I$5)+1,0)&amp;""</f>
        <v/>
      </c>
      <c r="N496" s="689"/>
      <c r="O496" s="691" t="str">
        <f>VLOOKUP($C477,'2025年度(M2後期)'!$B$5:$N$207,COLUMN('2025年度(M2後期)'!$I$5)+1,0)&amp;""</f>
        <v/>
      </c>
      <c r="P496" s="689"/>
      <c r="Q496" s="691" t="str">
        <f>VLOOKUP($C477,'2025年度(D1後期)'!$B$5:$N$207,COLUMN('2025年度(D1後期)'!$I$5)+1,0)&amp;""</f>
        <v/>
      </c>
      <c r="R496" s="689"/>
      <c r="S496" s="691" t="str">
        <f>VLOOKUP($C477,'2025年度(D23後期)'!$B$5:$N$207,COLUMN('2025年度(D23後期)'!$I$5)+1,0)&amp;""</f>
        <v/>
      </c>
      <c r="T496" s="689"/>
      <c r="U496" s="21"/>
      <c r="V496" s="41"/>
      <c r="Z496" s="696"/>
      <c r="AA496" s="681"/>
      <c r="AB496" s="681"/>
      <c r="AC496" s="681"/>
      <c r="AD496" s="681"/>
      <c r="AE496" s="681"/>
      <c r="AF496" s="681"/>
      <c r="AG496" s="681"/>
      <c r="AH496" s="681"/>
      <c r="AI496" s="681"/>
      <c r="AJ496" s="681"/>
      <c r="AK496" s="681"/>
      <c r="AL496" s="681"/>
      <c r="AM496" s="681"/>
      <c r="AN496" s="681"/>
      <c r="AO496" s="681"/>
      <c r="AP496" s="681"/>
      <c r="AQ496" s="681"/>
      <c r="AR496" s="681"/>
      <c r="AS496" s="681"/>
      <c r="AT496" s="681"/>
      <c r="AU496" s="681"/>
      <c r="AV496" s="681"/>
      <c r="AW496" s="681"/>
      <c r="AX496" s="681"/>
      <c r="AY496" s="681"/>
      <c r="AZ496" s="681"/>
      <c r="BA496" s="681"/>
      <c r="BB496" s="681"/>
      <c r="BC496" s="681"/>
      <c r="BD496" s="681"/>
      <c r="BE496" s="681"/>
      <c r="BF496" s="681"/>
      <c r="BG496" s="681"/>
      <c r="BH496" s="681"/>
      <c r="BI496" s="681"/>
      <c r="BJ496" s="681"/>
      <c r="BK496" s="675"/>
      <c r="BL496" s="675"/>
      <c r="BM496" s="675"/>
      <c r="BN496" s="681"/>
      <c r="BO496" s="681"/>
      <c r="BP496" s="681"/>
      <c r="BQ496" s="681"/>
      <c r="BR496" s="681"/>
      <c r="BS496" s="681"/>
      <c r="BT496" s="681"/>
      <c r="BU496" s="681"/>
      <c r="BV496" s="681"/>
      <c r="BW496" s="681"/>
    </row>
    <row r="497" spans="1:75" ht="13.5" customHeight="1">
      <c r="A497" s="697"/>
      <c r="B497" s="16" t="s">
        <v>62</v>
      </c>
      <c r="C497" s="687"/>
      <c r="D497" s="685"/>
      <c r="E497" s="684"/>
      <c r="F497" s="685"/>
      <c r="G497" s="684"/>
      <c r="H497" s="685"/>
      <c r="I497" s="684"/>
      <c r="J497" s="685"/>
      <c r="K497" s="686"/>
      <c r="L497" s="686"/>
      <c r="M497" s="687"/>
      <c r="N497" s="685"/>
      <c r="O497" s="686"/>
      <c r="P497" s="685"/>
      <c r="Q497" s="686"/>
      <c r="R497" s="685"/>
      <c r="S497" s="686"/>
      <c r="T497" s="685"/>
      <c r="U497" s="21"/>
      <c r="V497" s="41"/>
      <c r="Z497" s="697"/>
      <c r="AA497" s="682"/>
      <c r="AB497" s="682"/>
      <c r="AC497" s="682"/>
      <c r="AD497" s="682"/>
      <c r="AE497" s="682"/>
      <c r="AF497" s="682"/>
      <c r="AG497" s="682"/>
      <c r="AH497" s="682"/>
      <c r="AI497" s="682"/>
      <c r="AJ497" s="682"/>
      <c r="AK497" s="682"/>
      <c r="AL497" s="682"/>
      <c r="AM497" s="682"/>
      <c r="AN497" s="682"/>
      <c r="AO497" s="682"/>
      <c r="AP497" s="682"/>
      <c r="AQ497" s="682"/>
      <c r="AR497" s="682"/>
      <c r="AS497" s="682"/>
      <c r="AT497" s="682"/>
      <c r="AU497" s="682"/>
      <c r="AV497" s="682"/>
      <c r="AW497" s="682"/>
      <c r="AX497" s="682"/>
      <c r="AY497" s="682"/>
      <c r="AZ497" s="682"/>
      <c r="BA497" s="682"/>
      <c r="BB497" s="682"/>
      <c r="BC497" s="682"/>
      <c r="BD497" s="682"/>
      <c r="BE497" s="682"/>
      <c r="BF497" s="682"/>
      <c r="BG497" s="682"/>
      <c r="BH497" s="682"/>
      <c r="BI497" s="682"/>
      <c r="BJ497" s="682"/>
      <c r="BK497" s="676"/>
      <c r="BL497" s="676"/>
      <c r="BM497" s="676"/>
      <c r="BN497" s="682"/>
      <c r="BO497" s="682"/>
      <c r="BP497" s="682"/>
      <c r="BQ497" s="682"/>
      <c r="BR497" s="682"/>
      <c r="BS497" s="682"/>
      <c r="BT497" s="682"/>
      <c r="BU497" s="682"/>
      <c r="BV497" s="682"/>
      <c r="BW497" s="682"/>
    </row>
    <row r="498" spans="1:75" ht="13.5" customHeight="1">
      <c r="A498" s="696" t="s">
        <v>87</v>
      </c>
      <c r="B498" s="15" t="s">
        <v>55</v>
      </c>
      <c r="C498" s="692" t="str">
        <f>VLOOKUP($C477,'2025年度(1年後期)'!$B$5:$N$207,COLUMN('2025年度(1年後期)'!$K$5),0)&amp;""</f>
        <v/>
      </c>
      <c r="D498" s="693"/>
      <c r="E498" s="698" t="str">
        <f>VLOOKUP($C477,'2025年度(2年後期)'!$B$5:$N$207,COLUMN('2025年度(2年後期)'!$K$5),0)&amp;""</f>
        <v/>
      </c>
      <c r="F498" s="693"/>
      <c r="G498" s="698" t="str">
        <f>VLOOKUP($C477,'2025年度(3年後期)'!$B$5:$N$207,COLUMN('2025年度(3年後期)'!$K$5),0)&amp;""</f>
        <v/>
      </c>
      <c r="H498" s="693"/>
      <c r="I498" s="698" t="str">
        <f>VLOOKUP($C477,'2025年度(4年後期)'!$B$5:$N$206,COLUMN('2025年度(4年後期)'!$K$5),0)&amp;""</f>
        <v/>
      </c>
      <c r="J498" s="693"/>
      <c r="K498" s="694" t="str">
        <f>VLOOKUP($C477,'2025年度(助産後期)'!$B$5:$N$207,COLUMN('2025年度(助産後期)'!$K$5),0)&amp;""</f>
        <v/>
      </c>
      <c r="L498" s="694"/>
      <c r="M498" s="692" t="str">
        <f>VLOOKUP($C477,'2025年度(M1後期)'!$B$5:$N$207,COLUMN('2025年度(M1後期)'!$K$5),0)&amp;""</f>
        <v/>
      </c>
      <c r="N498" s="693"/>
      <c r="O498" s="694" t="str">
        <f>VLOOKUP($C477,'2025年度(M2後期)'!$B$5:$N$207,COLUMN('2025年度(M2後期)'!$K$5),0)&amp;""</f>
        <v/>
      </c>
      <c r="P498" s="693"/>
      <c r="Q498" s="694" t="str">
        <f>VLOOKUP($C477,'2025年度(D1後期)'!$B$5:$N$207,COLUMN('2025年度(D1後期)'!$K$5),0)&amp;""</f>
        <v/>
      </c>
      <c r="R498" s="693"/>
      <c r="S498" s="694" t="str">
        <f>VLOOKUP($C477,'2025年度(D23後期)'!$B$5:$N$207,COLUMN('2025年度(D23後期)'!$K$5),0)&amp;""</f>
        <v/>
      </c>
      <c r="T498" s="693"/>
      <c r="U498" s="21"/>
      <c r="V498" s="41"/>
      <c r="Z498" s="696" t="str">
        <f>A498</f>
        <v>５時限（16：50～18：20）</v>
      </c>
      <c r="AA498" s="680"/>
      <c r="AB498" s="680"/>
      <c r="AC498" s="680"/>
      <c r="AD498" s="680"/>
      <c r="AE498" s="680"/>
      <c r="AF498" s="680"/>
      <c r="AG498" s="680"/>
      <c r="AH498" s="680"/>
      <c r="AI498" s="680"/>
      <c r="AJ498" s="680"/>
      <c r="AK498" s="680"/>
      <c r="AL498" s="680"/>
      <c r="AM498" s="680"/>
      <c r="AN498" s="680"/>
      <c r="AO498" s="680"/>
      <c r="AP498" s="680"/>
      <c r="AQ498" s="680"/>
      <c r="AR498" s="680"/>
      <c r="AS498" s="680"/>
      <c r="AT498" s="680"/>
      <c r="AU498" s="680"/>
      <c r="AV498" s="680"/>
      <c r="AW498" s="680"/>
      <c r="AX498" s="680"/>
      <c r="AY498" s="680"/>
      <c r="AZ498" s="680"/>
      <c r="BA498" s="680"/>
      <c r="BB498" s="680"/>
      <c r="BC498" s="680"/>
      <c r="BD498" s="680"/>
      <c r="BE498" s="680"/>
      <c r="BF498" s="680"/>
      <c r="BG498" s="680"/>
      <c r="BH498" s="680"/>
      <c r="BI498" s="680"/>
      <c r="BJ498" s="680"/>
      <c r="BK498" s="674"/>
      <c r="BL498" s="674"/>
      <c r="BM498" s="674"/>
      <c r="BN498" s="680"/>
      <c r="BO498" s="680"/>
      <c r="BP498" s="680"/>
      <c r="BQ498" s="680"/>
      <c r="BR498" s="680"/>
      <c r="BS498" s="680"/>
      <c r="BT498" s="680"/>
      <c r="BU498" s="680"/>
      <c r="BV498" s="680"/>
      <c r="BW498" s="680"/>
    </row>
    <row r="499" spans="1:75" ht="13.5" customHeight="1">
      <c r="A499" s="696"/>
      <c r="B499" s="15" t="s">
        <v>58</v>
      </c>
      <c r="C499" s="688" t="str">
        <f>IFERROR(VLOOKUP(C498,科目・教員!$A$2:$B$349,2,0),"")</f>
        <v/>
      </c>
      <c r="D499" s="689"/>
      <c r="E499" s="690" t="str">
        <f>IFERROR(VLOOKUP(E498,科目・教員!$A$2:$B$349,2,0),"")</f>
        <v/>
      </c>
      <c r="F499" s="689"/>
      <c r="G499" s="690" t="str">
        <f>IFERROR(VLOOKUP(G498,科目・教員!$A$2:$B$349,2,0),"")</f>
        <v/>
      </c>
      <c r="H499" s="689"/>
      <c r="I499" s="690" t="str">
        <f>IFERROR(VLOOKUP(I498,科目・教員!$A$2:$B$349,2,0),"")</f>
        <v/>
      </c>
      <c r="J499" s="689"/>
      <c r="K499" s="691" t="str">
        <f>IFERROR(VLOOKUP(K498,科目・教員!$A$2:$B$349,2,0),"")</f>
        <v/>
      </c>
      <c r="L499" s="691"/>
      <c r="M499" s="688" t="str">
        <f>IFERROR(VLOOKUP(M498,科目・教員!$A$2:$B$349,2,0),"")</f>
        <v/>
      </c>
      <c r="N499" s="689"/>
      <c r="O499" s="691" t="str">
        <f>IFERROR(VLOOKUP(O498,科目・教員!$A$2:$B$349,2,0),"")</f>
        <v/>
      </c>
      <c r="P499" s="689"/>
      <c r="Q499" s="691" t="str">
        <f>IFERROR(VLOOKUP(Q498,科目・教員!$A$2:$B$349,2,0),"")</f>
        <v/>
      </c>
      <c r="R499" s="689"/>
      <c r="S499" s="691" t="str">
        <f>IFERROR(VLOOKUP(S498,科目・教員!$A$2:$B$349,2,0),"")</f>
        <v/>
      </c>
      <c r="T499" s="689"/>
      <c r="U499" s="21"/>
      <c r="V499" s="41"/>
      <c r="Z499" s="696"/>
      <c r="AA499" s="681"/>
      <c r="AB499" s="681"/>
      <c r="AC499" s="681"/>
      <c r="AD499" s="681"/>
      <c r="AE499" s="681"/>
      <c r="AF499" s="681"/>
      <c r="AG499" s="681"/>
      <c r="AH499" s="681"/>
      <c r="AI499" s="681"/>
      <c r="AJ499" s="681"/>
      <c r="AK499" s="681"/>
      <c r="AL499" s="681"/>
      <c r="AM499" s="681"/>
      <c r="AN499" s="681"/>
      <c r="AO499" s="681"/>
      <c r="AP499" s="681"/>
      <c r="AQ499" s="681"/>
      <c r="AR499" s="681"/>
      <c r="AS499" s="681"/>
      <c r="AT499" s="681"/>
      <c r="AU499" s="681"/>
      <c r="AV499" s="681"/>
      <c r="AW499" s="681"/>
      <c r="AX499" s="681"/>
      <c r="AY499" s="681"/>
      <c r="AZ499" s="681"/>
      <c r="BA499" s="681"/>
      <c r="BB499" s="681"/>
      <c r="BC499" s="681"/>
      <c r="BD499" s="681"/>
      <c r="BE499" s="681"/>
      <c r="BF499" s="681"/>
      <c r="BG499" s="681"/>
      <c r="BH499" s="681"/>
      <c r="BI499" s="681"/>
      <c r="BJ499" s="681"/>
      <c r="BK499" s="675"/>
      <c r="BL499" s="675"/>
      <c r="BM499" s="675"/>
      <c r="BN499" s="681"/>
      <c r="BO499" s="681"/>
      <c r="BP499" s="681"/>
      <c r="BQ499" s="681"/>
      <c r="BR499" s="681"/>
      <c r="BS499" s="681"/>
      <c r="BT499" s="681"/>
      <c r="BU499" s="681"/>
      <c r="BV499" s="681"/>
      <c r="BW499" s="681"/>
    </row>
    <row r="500" spans="1:75" ht="13.5" customHeight="1">
      <c r="A500" s="696"/>
      <c r="B500" s="15" t="s">
        <v>60</v>
      </c>
      <c r="C500" s="688" t="str">
        <f>VLOOKUP($C477,'2025年度(1年後期)'!$B$5:$N$207,COLUMN('2025年度(1年後期)'!$K$5)+1,0)&amp;""</f>
        <v/>
      </c>
      <c r="D500" s="689"/>
      <c r="E500" s="690" t="str">
        <f>VLOOKUP($C477,'2025年度(2年後期)'!$B$5:$N$207,COLUMN('2025年度(2年後期)'!$K$5)+1,0)&amp;""</f>
        <v/>
      </c>
      <c r="F500" s="689"/>
      <c r="G500" s="690" t="str">
        <f>VLOOKUP($C477,'2025年度(3年後期)'!$B$5:$N$207,COLUMN('2025年度(3年後期)'!$K$5)+1,0)&amp;""</f>
        <v/>
      </c>
      <c r="H500" s="689"/>
      <c r="I500" s="690" t="str">
        <f>VLOOKUP($C477,'2025年度(4年後期)'!$B$5:$N$206,COLUMN('2025年度(4年後期)'!$K$5)+1,0)&amp;""</f>
        <v/>
      </c>
      <c r="J500" s="689"/>
      <c r="K500" s="691" t="str">
        <f>VLOOKUP($C477,'2025年度(助産後期)'!$B$5:$N$207,COLUMN('2025年度(助産後期)'!$K$5)+1,0)&amp;""</f>
        <v/>
      </c>
      <c r="L500" s="691"/>
      <c r="M500" s="688" t="str">
        <f>VLOOKUP($C477,'2025年度(M1後期)'!$B$5:$N$207,COLUMN('2025年度(M1後期)'!$K$5)+1,0)&amp;""</f>
        <v/>
      </c>
      <c r="N500" s="689"/>
      <c r="O500" s="691" t="str">
        <f>VLOOKUP($C477,'2025年度(M1後期)'!$B$5:$N$207,COLUMN('2025年度(M1後期)'!$K$5)+1,0)&amp;""</f>
        <v/>
      </c>
      <c r="P500" s="689"/>
      <c r="Q500" s="691" t="str">
        <f>VLOOKUP($C477,'2025年度(D1後期)'!$B$5:$N$207,COLUMN('2025年度(D1後期)'!$K$5)+1,0)&amp;""</f>
        <v/>
      </c>
      <c r="R500" s="689"/>
      <c r="S500" s="691" t="str">
        <f>VLOOKUP($C477,'2025年度(D23後期)'!$B$5:$N$207,COLUMN('2025年度(D23後期)'!$K$5)+1,0)&amp;""</f>
        <v/>
      </c>
      <c r="T500" s="689"/>
      <c r="U500" s="21"/>
      <c r="V500" s="41"/>
      <c r="Z500" s="696"/>
      <c r="AA500" s="681"/>
      <c r="AB500" s="681"/>
      <c r="AC500" s="681"/>
      <c r="AD500" s="681"/>
      <c r="AE500" s="681"/>
      <c r="AF500" s="681"/>
      <c r="AG500" s="681"/>
      <c r="AH500" s="681"/>
      <c r="AI500" s="681"/>
      <c r="AJ500" s="681"/>
      <c r="AK500" s="681"/>
      <c r="AL500" s="681"/>
      <c r="AM500" s="681"/>
      <c r="AN500" s="681"/>
      <c r="AO500" s="681"/>
      <c r="AP500" s="681"/>
      <c r="AQ500" s="681"/>
      <c r="AR500" s="681"/>
      <c r="AS500" s="681"/>
      <c r="AT500" s="681"/>
      <c r="AU500" s="681"/>
      <c r="AV500" s="681"/>
      <c r="AW500" s="681"/>
      <c r="AX500" s="681"/>
      <c r="AY500" s="681"/>
      <c r="AZ500" s="681"/>
      <c r="BA500" s="681"/>
      <c r="BB500" s="681"/>
      <c r="BC500" s="681"/>
      <c r="BD500" s="681"/>
      <c r="BE500" s="681"/>
      <c r="BF500" s="681"/>
      <c r="BG500" s="681"/>
      <c r="BH500" s="681"/>
      <c r="BI500" s="681"/>
      <c r="BJ500" s="681"/>
      <c r="BK500" s="675"/>
      <c r="BL500" s="675"/>
      <c r="BM500" s="675"/>
      <c r="BN500" s="681"/>
      <c r="BO500" s="681"/>
      <c r="BP500" s="681"/>
      <c r="BQ500" s="681"/>
      <c r="BR500" s="681"/>
      <c r="BS500" s="681"/>
      <c r="BT500" s="681"/>
      <c r="BU500" s="681"/>
      <c r="BV500" s="681"/>
      <c r="BW500" s="681"/>
    </row>
    <row r="501" spans="1:75" ht="13.5" customHeight="1">
      <c r="A501" s="697"/>
      <c r="B501" s="16" t="s">
        <v>62</v>
      </c>
      <c r="C501" s="687"/>
      <c r="D501" s="685"/>
      <c r="E501" s="684"/>
      <c r="F501" s="685"/>
      <c r="G501" s="684"/>
      <c r="H501" s="685"/>
      <c r="I501" s="684"/>
      <c r="J501" s="685"/>
      <c r="K501" s="686"/>
      <c r="L501" s="686"/>
      <c r="M501" s="687"/>
      <c r="N501" s="685"/>
      <c r="O501" s="686"/>
      <c r="P501" s="685"/>
      <c r="Q501" s="686"/>
      <c r="R501" s="685"/>
      <c r="S501" s="686"/>
      <c r="T501" s="685"/>
      <c r="U501" s="22"/>
      <c r="V501" s="42"/>
      <c r="W501" s="19"/>
      <c r="X501" s="19"/>
      <c r="Y501" s="19"/>
      <c r="Z501" s="697"/>
      <c r="AA501" s="682"/>
      <c r="AB501" s="682"/>
      <c r="AC501" s="682"/>
      <c r="AD501" s="682"/>
      <c r="AE501" s="682"/>
      <c r="AF501" s="682"/>
      <c r="AG501" s="682"/>
      <c r="AH501" s="682"/>
      <c r="AI501" s="682"/>
      <c r="AJ501" s="682"/>
      <c r="AK501" s="682"/>
      <c r="AL501" s="682"/>
      <c r="AM501" s="682"/>
      <c r="AN501" s="682"/>
      <c r="AO501" s="682"/>
      <c r="AP501" s="682"/>
      <c r="AQ501" s="682"/>
      <c r="AR501" s="682"/>
      <c r="AS501" s="682"/>
      <c r="AT501" s="682"/>
      <c r="AU501" s="682"/>
      <c r="AV501" s="682"/>
      <c r="AW501" s="682"/>
      <c r="AX501" s="682"/>
      <c r="AY501" s="682"/>
      <c r="AZ501" s="682"/>
      <c r="BA501" s="682"/>
      <c r="BB501" s="682"/>
      <c r="BC501" s="682"/>
      <c r="BD501" s="682"/>
      <c r="BE501" s="682"/>
      <c r="BF501" s="682"/>
      <c r="BG501" s="682"/>
      <c r="BH501" s="682"/>
      <c r="BI501" s="682"/>
      <c r="BJ501" s="682"/>
      <c r="BK501" s="676"/>
      <c r="BL501" s="676"/>
      <c r="BM501" s="676"/>
      <c r="BN501" s="682"/>
      <c r="BO501" s="682"/>
      <c r="BP501" s="682"/>
      <c r="BQ501" s="682"/>
      <c r="BR501" s="682"/>
      <c r="BS501" s="682"/>
      <c r="BT501" s="682"/>
      <c r="BU501" s="682"/>
      <c r="BV501" s="682"/>
      <c r="BW501" s="682"/>
    </row>
    <row r="502" spans="1:75" ht="21.75">
      <c r="A502" s="23"/>
      <c r="B502" s="24"/>
      <c r="C502" s="747">
        <f>C477+1</f>
        <v>46102</v>
      </c>
      <c r="D502" s="747"/>
      <c r="E502" s="747"/>
      <c r="F502" s="747"/>
      <c r="G502" s="747"/>
      <c r="H502" s="747"/>
      <c r="I502" s="747"/>
      <c r="J502" s="747"/>
      <c r="K502" s="747"/>
      <c r="L502" s="747"/>
      <c r="M502" s="747"/>
      <c r="N502" s="747"/>
      <c r="O502" s="747"/>
      <c r="P502" s="747"/>
      <c r="Q502" s="747"/>
      <c r="R502" s="747"/>
      <c r="S502" s="747"/>
      <c r="T502" s="747"/>
      <c r="U502" s="787">
        <f>C502</f>
        <v>46102</v>
      </c>
      <c r="V502" s="788"/>
      <c r="W502" s="788"/>
      <c r="X502" s="788"/>
      <c r="Y502" s="788"/>
      <c r="Z502" s="789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96" t="s">
        <v>54</v>
      </c>
      <c r="B503" s="12" t="s">
        <v>55</v>
      </c>
      <c r="C503" s="705" t="str">
        <f>VLOOKUP($C502,'2025年度(1年後期)'!$B$5:$N$207,COLUMN('2025年度(1年後期)'!$C$5),0)&amp;""</f>
        <v/>
      </c>
      <c r="D503" s="706"/>
      <c r="E503" s="713" t="str">
        <f>VLOOKUP($C502,'2025年度(2年後期)'!$B$5:$N$207,COLUMN('2025年度(2年後期)'!$C$5),0)&amp;""</f>
        <v/>
      </c>
      <c r="F503" s="706"/>
      <c r="G503" s="713" t="str">
        <f>VLOOKUP($C502,'2025年度(3年後期)'!$B$5:$N$207,COLUMN('2025年度(3年後期)'!$C$5),0)&amp;""</f>
        <v/>
      </c>
      <c r="H503" s="706"/>
      <c r="I503" s="713" t="str">
        <f>VLOOKUP($C502,'2025年度(4年後期)'!$B$5:$N$206,COLUMN('2025年度(4年後期)'!$C$5),0)&amp;""</f>
        <v/>
      </c>
      <c r="J503" s="706"/>
      <c r="K503" s="693" t="str">
        <f>VLOOKUP($C502,'2025年度(助産後期)'!$B$5:$N$207,COLUMN('2025年度(助産後期)'!$C$5),0)&amp;""</f>
        <v/>
      </c>
      <c r="L503" s="709"/>
      <c r="M503" s="723" t="str">
        <f>VLOOKUP($C502,'2025年度(M1後期)'!$B$5:$N$207,COLUMN('2025年度(M1後期)'!$C$5),0)&amp;""</f>
        <v/>
      </c>
      <c r="N503" s="709"/>
      <c r="O503" s="713" t="str">
        <f>VLOOKUP($C502,'2025年度(M2後期)'!$B$5:$N$207,COLUMN('2025年度(M2後期)'!$C$5),0)&amp;""</f>
        <v/>
      </c>
      <c r="P503" s="706"/>
      <c r="Q503" s="713" t="str">
        <f>VLOOKUP($C502,'2025年度(D1後期)'!$B$5:$N$207,COLUMN('2025年度(D1後期)'!$C$5),0)&amp;""</f>
        <v/>
      </c>
      <c r="R503" s="706"/>
      <c r="S503" s="693" t="str">
        <f>VLOOKUP($C502,'2025年度(D23後期)'!$B$5:$N$207,COLUMN('2025年度(D23後期)'!$C$5),0)&amp;""</f>
        <v/>
      </c>
      <c r="T503" s="706"/>
      <c r="U503" s="25"/>
      <c r="Z503" s="695" t="str">
        <f>A503</f>
        <v xml:space="preserve">１時限（09：20～10：50） </v>
      </c>
      <c r="AA503" s="680"/>
      <c r="AB503" s="680"/>
      <c r="AC503" s="680"/>
      <c r="AD503" s="680"/>
      <c r="AE503" s="680"/>
      <c r="AF503" s="680"/>
      <c r="AG503" s="680"/>
      <c r="AH503" s="680"/>
      <c r="AI503" s="680"/>
      <c r="AJ503" s="680"/>
      <c r="AK503" s="680"/>
      <c r="AL503" s="680"/>
      <c r="AM503" s="680"/>
      <c r="AN503" s="680"/>
      <c r="AO503" s="680"/>
      <c r="AP503" s="680"/>
      <c r="AQ503" s="680"/>
      <c r="AR503" s="680"/>
      <c r="AS503" s="680"/>
      <c r="AT503" s="680"/>
      <c r="AU503" s="680"/>
      <c r="AV503" s="680"/>
      <c r="AW503" s="680"/>
      <c r="AX503" s="680"/>
      <c r="AY503" s="680"/>
      <c r="AZ503" s="680"/>
      <c r="BA503" s="680"/>
      <c r="BB503" s="680"/>
      <c r="BC503" s="680"/>
      <c r="BD503" s="680"/>
      <c r="BE503" s="680"/>
      <c r="BF503" s="680"/>
      <c r="BG503" s="680"/>
      <c r="BH503" s="680"/>
      <c r="BI503" s="680"/>
      <c r="BJ503" s="680"/>
      <c r="BK503" s="674"/>
      <c r="BL503" s="674"/>
      <c r="BM503" s="674"/>
      <c r="BN503" s="680"/>
      <c r="BO503" s="680"/>
      <c r="BP503" s="680"/>
      <c r="BQ503" s="680"/>
      <c r="BR503" s="680"/>
      <c r="BS503" s="680"/>
      <c r="BT503" s="680"/>
      <c r="BU503" s="680"/>
      <c r="BV503" s="680"/>
      <c r="BW503" s="680"/>
    </row>
    <row r="504" spans="1:75" ht="13.5" customHeight="1">
      <c r="A504" s="696"/>
      <c r="B504" s="15" t="s">
        <v>58</v>
      </c>
      <c r="C504" s="708" t="str">
        <f>IFERROR(VLOOKUP(C503,科目・教員!$A$2:$B$349,2,0),"")</f>
        <v/>
      </c>
      <c r="D504" s="707"/>
      <c r="E504" s="716" t="str">
        <f>IFERROR(VLOOKUP(E503,科目・教員!$A$2:$B$349,2,0),"")</f>
        <v/>
      </c>
      <c r="F504" s="707"/>
      <c r="G504" s="716" t="str">
        <f>IFERROR(VLOOKUP(G503,科目・教員!$A$2:$B$349,2,0),"")</f>
        <v/>
      </c>
      <c r="H504" s="707"/>
      <c r="I504" s="716" t="str">
        <f>IFERROR(VLOOKUP(I503,科目・教員!$A$2:$B$349,2,0),"")</f>
        <v/>
      </c>
      <c r="J504" s="707"/>
      <c r="K504" s="689" t="str">
        <f>IFERROR(VLOOKUP(K503,科目・教員!$A$2:$B$349,2,0),"")</f>
        <v/>
      </c>
      <c r="L504" s="717"/>
      <c r="M504" s="718" t="str">
        <f>IFERROR(VLOOKUP(M503,科目・教員!$A$2:$B$349,2,0),"")</f>
        <v/>
      </c>
      <c r="N504" s="707"/>
      <c r="O504" s="716" t="str">
        <f>IFERROR(VLOOKUP(O503,科目・教員!$A$2:$B$349,2,0),"")</f>
        <v/>
      </c>
      <c r="P504" s="707"/>
      <c r="Q504" s="716" t="str">
        <f>IFERROR(VLOOKUP(Q503,科目・教員!$A$2:$B$349,2,0),"")</f>
        <v/>
      </c>
      <c r="R504" s="707"/>
      <c r="S504" s="689" t="str">
        <f>IFERROR(VLOOKUP(S503,科目・教員!$A$2:$B$349,2,0),"")</f>
        <v/>
      </c>
      <c r="T504" s="707"/>
      <c r="U504" s="25"/>
      <c r="Z504" s="696"/>
      <c r="AA504" s="681"/>
      <c r="AB504" s="681"/>
      <c r="AC504" s="681"/>
      <c r="AD504" s="681"/>
      <c r="AE504" s="681"/>
      <c r="AF504" s="681"/>
      <c r="AG504" s="681"/>
      <c r="AH504" s="681"/>
      <c r="AI504" s="681"/>
      <c r="AJ504" s="681"/>
      <c r="AK504" s="681"/>
      <c r="AL504" s="681"/>
      <c r="AM504" s="681"/>
      <c r="AN504" s="681"/>
      <c r="AO504" s="681"/>
      <c r="AP504" s="681"/>
      <c r="AQ504" s="681"/>
      <c r="AR504" s="681"/>
      <c r="AS504" s="681"/>
      <c r="AT504" s="681"/>
      <c r="AU504" s="681"/>
      <c r="AV504" s="681"/>
      <c r="AW504" s="681"/>
      <c r="AX504" s="681"/>
      <c r="AY504" s="681"/>
      <c r="AZ504" s="681"/>
      <c r="BA504" s="681"/>
      <c r="BB504" s="681"/>
      <c r="BC504" s="681"/>
      <c r="BD504" s="681"/>
      <c r="BE504" s="681"/>
      <c r="BF504" s="681"/>
      <c r="BG504" s="681"/>
      <c r="BH504" s="681"/>
      <c r="BI504" s="681"/>
      <c r="BJ504" s="681"/>
      <c r="BK504" s="675"/>
      <c r="BL504" s="675"/>
      <c r="BM504" s="675"/>
      <c r="BN504" s="681"/>
      <c r="BO504" s="681"/>
      <c r="BP504" s="681"/>
      <c r="BQ504" s="681"/>
      <c r="BR504" s="681"/>
      <c r="BS504" s="681"/>
      <c r="BT504" s="681"/>
      <c r="BU504" s="681"/>
      <c r="BV504" s="681"/>
      <c r="BW504" s="681"/>
    </row>
    <row r="505" spans="1:75" ht="13.5" customHeight="1">
      <c r="A505" s="696"/>
      <c r="B505" s="15" t="s">
        <v>60</v>
      </c>
      <c r="C505" s="708" t="str">
        <f>VLOOKUP($C502,'2025年度(1年後期)'!$B$5:$N$207,COLUMN('2025年度(1年後期)'!$C$5)+1,0)&amp;""</f>
        <v/>
      </c>
      <c r="D505" s="707"/>
      <c r="E505" s="716" t="str">
        <f>VLOOKUP($C502,'2025年度(2年後期)'!$B$5:$N$207,COLUMN('2025年度(2年後期)'!$C$5)+1,0)&amp;""</f>
        <v/>
      </c>
      <c r="F505" s="707"/>
      <c r="G505" s="716" t="str">
        <f>VLOOKUP($C502,'2025年度(3年後期)'!$B$5:$N$207,COLUMN('2025年度(3年後期)'!$C$5)+1,0)&amp;""</f>
        <v/>
      </c>
      <c r="H505" s="707"/>
      <c r="I505" s="716" t="str">
        <f>VLOOKUP($C502,'2025年度(4年後期)'!$B$5:$N$206,COLUMN('2025年度(4年後期)'!$C$5)+1,0)&amp;""</f>
        <v/>
      </c>
      <c r="J505" s="707"/>
      <c r="K505" s="689" t="str">
        <f>VLOOKUP($C502,'2025年度(助産後期)'!$B$5:$N$207,COLUMN('2025年度(助産後期)'!$C$5)+1,0)&amp;""</f>
        <v/>
      </c>
      <c r="L505" s="717"/>
      <c r="M505" s="718" t="str">
        <f>VLOOKUP($C502,'2025年度(M1後期)'!$B$5:$N$207,COLUMN('2025年度(M1後期)'!$C$5)+1,0)&amp;""</f>
        <v/>
      </c>
      <c r="N505" s="707"/>
      <c r="O505" s="716" t="str">
        <f>VLOOKUP($C502,'2025年度(M2後期)'!$B$5:$N$207,COLUMN('2025年度(M2後期)'!$C$5)+1,0)&amp;""</f>
        <v/>
      </c>
      <c r="P505" s="707"/>
      <c r="Q505" s="716" t="str">
        <f>VLOOKUP($C502,'2025年度(D1後期)'!$B$5:$N$207,COLUMN('2025年度(D1後期)'!$C$5)+1,0)&amp;""</f>
        <v/>
      </c>
      <c r="R505" s="707"/>
      <c r="S505" s="689" t="str">
        <f>VLOOKUP($C502,'2025年度(D23後期)'!$B$5:$N$207,COLUMN('2025年度(D23後期)'!$C$5)+1,0)&amp;""</f>
        <v/>
      </c>
      <c r="T505" s="707"/>
      <c r="U505" s="25"/>
      <c r="Z505" s="696"/>
      <c r="AA505" s="681"/>
      <c r="AB505" s="681"/>
      <c r="AC505" s="681"/>
      <c r="AD505" s="681"/>
      <c r="AE505" s="681"/>
      <c r="AF505" s="681"/>
      <c r="AG505" s="681"/>
      <c r="AH505" s="681"/>
      <c r="AI505" s="681"/>
      <c r="AJ505" s="681"/>
      <c r="AK505" s="681"/>
      <c r="AL505" s="681"/>
      <c r="AM505" s="681"/>
      <c r="AN505" s="681"/>
      <c r="AO505" s="681"/>
      <c r="AP505" s="681"/>
      <c r="AQ505" s="681"/>
      <c r="AR505" s="681"/>
      <c r="AS505" s="681"/>
      <c r="AT505" s="681"/>
      <c r="AU505" s="681"/>
      <c r="AV505" s="681"/>
      <c r="AW505" s="681"/>
      <c r="AX505" s="681"/>
      <c r="AY505" s="681"/>
      <c r="AZ505" s="681"/>
      <c r="BA505" s="681"/>
      <c r="BB505" s="681"/>
      <c r="BC505" s="681"/>
      <c r="BD505" s="681"/>
      <c r="BE505" s="681"/>
      <c r="BF505" s="681"/>
      <c r="BG505" s="681"/>
      <c r="BH505" s="681"/>
      <c r="BI505" s="681"/>
      <c r="BJ505" s="681"/>
      <c r="BK505" s="675"/>
      <c r="BL505" s="675"/>
      <c r="BM505" s="675"/>
      <c r="BN505" s="681"/>
      <c r="BO505" s="681"/>
      <c r="BP505" s="681"/>
      <c r="BQ505" s="681"/>
      <c r="BR505" s="681"/>
      <c r="BS505" s="681"/>
      <c r="BT505" s="681"/>
      <c r="BU505" s="681"/>
      <c r="BV505" s="681"/>
      <c r="BW505" s="681"/>
    </row>
    <row r="506" spans="1:75" ht="13.5" customHeight="1">
      <c r="A506" s="697"/>
      <c r="B506" s="16" t="s">
        <v>62</v>
      </c>
      <c r="C506" s="687"/>
      <c r="D506" s="719"/>
      <c r="E506" s="684"/>
      <c r="F506" s="719"/>
      <c r="G506" s="684"/>
      <c r="H506" s="719"/>
      <c r="I506" s="684"/>
      <c r="J506" s="719"/>
      <c r="K506" s="686"/>
      <c r="L506" s="720"/>
      <c r="M506" s="721"/>
      <c r="N506" s="719"/>
      <c r="O506" s="684"/>
      <c r="P506" s="719"/>
      <c r="Q506" s="684"/>
      <c r="R506" s="719"/>
      <c r="S506" s="686"/>
      <c r="T506" s="719"/>
      <c r="U506" s="25"/>
      <c r="Z506" s="697"/>
      <c r="AA506" s="682"/>
      <c r="AB506" s="682"/>
      <c r="AC506" s="682"/>
      <c r="AD506" s="682"/>
      <c r="AE506" s="682"/>
      <c r="AF506" s="682"/>
      <c r="AG506" s="682"/>
      <c r="AH506" s="682"/>
      <c r="AI506" s="682"/>
      <c r="AJ506" s="682"/>
      <c r="AK506" s="682"/>
      <c r="AL506" s="682"/>
      <c r="AM506" s="682"/>
      <c r="AN506" s="682"/>
      <c r="AO506" s="682"/>
      <c r="AP506" s="682"/>
      <c r="AQ506" s="682"/>
      <c r="AR506" s="682"/>
      <c r="AS506" s="682"/>
      <c r="AT506" s="682"/>
      <c r="AU506" s="682"/>
      <c r="AV506" s="682"/>
      <c r="AW506" s="682"/>
      <c r="AX506" s="682"/>
      <c r="AY506" s="682"/>
      <c r="AZ506" s="682"/>
      <c r="BA506" s="682"/>
      <c r="BB506" s="682"/>
      <c r="BC506" s="682"/>
      <c r="BD506" s="682"/>
      <c r="BE506" s="682"/>
      <c r="BF506" s="682"/>
      <c r="BG506" s="682"/>
      <c r="BH506" s="682"/>
      <c r="BI506" s="682"/>
      <c r="BJ506" s="682"/>
      <c r="BK506" s="676"/>
      <c r="BL506" s="676"/>
      <c r="BM506" s="676"/>
      <c r="BN506" s="682"/>
      <c r="BO506" s="682"/>
      <c r="BP506" s="682"/>
      <c r="BQ506" s="682"/>
      <c r="BR506" s="682"/>
      <c r="BS506" s="682"/>
      <c r="BT506" s="682"/>
      <c r="BU506" s="682"/>
      <c r="BV506" s="682"/>
      <c r="BW506" s="682"/>
    </row>
    <row r="507" spans="1:75" ht="13.5" customHeight="1">
      <c r="A507" s="696" t="s">
        <v>64</v>
      </c>
      <c r="B507" s="15" t="s">
        <v>55</v>
      </c>
      <c r="C507" s="705" t="str">
        <f>VLOOKUP($C502,'2025年度(1年後期)'!$B$5:$N$207,COLUMN('2025年度(1年後期)'!$E$5),0)&amp;""</f>
        <v/>
      </c>
      <c r="D507" s="706"/>
      <c r="E507" s="713" t="str">
        <f>VLOOKUP($C502,'2025年度(2年後期)'!$B$5:$N$207,COLUMN('2025年度(2年後期)'!$E$5),0)&amp;""</f>
        <v/>
      </c>
      <c r="F507" s="706"/>
      <c r="G507" s="713" t="str">
        <f>VLOOKUP($C502,'2025年度(3年後期)'!$B$5:$N$207,COLUMN('2025年度(3年後期)'!$E$5),0)&amp;""</f>
        <v/>
      </c>
      <c r="H507" s="706"/>
      <c r="I507" s="713" t="str">
        <f>VLOOKUP($C502,'2025年度(4年後期)'!$B$5:$N$206,COLUMN('2025年度(4年後期)'!$E$5),0)&amp;""</f>
        <v/>
      </c>
      <c r="J507" s="706"/>
      <c r="K507" s="693" t="str">
        <f>VLOOKUP($C502,'2025年度(助産後期)'!$B$5:$N$207,COLUMN('2025年度(助産後期)'!$E$5),0)&amp;""</f>
        <v/>
      </c>
      <c r="L507" s="709"/>
      <c r="M507" s="705" t="str">
        <f>VLOOKUP($C502,'2025年度(M1後期)'!$B$5:$N$207,COLUMN('2025年度(M1後期)'!$E$5),0)&amp;""</f>
        <v/>
      </c>
      <c r="N507" s="706"/>
      <c r="O507" s="693" t="str">
        <f>VLOOKUP($C502,'2025年度(M2後期)'!$B$5:$N$207,COLUMN('2025年度(M2後期)'!$E$5),0)&amp;""</f>
        <v/>
      </c>
      <c r="P507" s="706"/>
      <c r="Q507" s="693" t="str">
        <f>VLOOKUP($C502,'2025年度(D1後期)'!$B$5:$N$207,COLUMN('2025年度(D1後期)'!$E$5),0)&amp;""</f>
        <v/>
      </c>
      <c r="R507" s="706"/>
      <c r="S507" s="693" t="str">
        <f>VLOOKUP($C502,'2025年度(D23後期)'!$B$5:$N$207,COLUMN('2025年度(D23後期)'!$E$5),0)&amp;""</f>
        <v/>
      </c>
      <c r="T507" s="706"/>
      <c r="U507" s="21"/>
      <c r="Z507" s="696" t="str">
        <f>A507</f>
        <v>２時限（11：00～12：30）</v>
      </c>
      <c r="AA507" s="680"/>
      <c r="AB507" s="680"/>
      <c r="AC507" s="680"/>
      <c r="AD507" s="680"/>
      <c r="AE507" s="680"/>
      <c r="AF507" s="680"/>
      <c r="AG507" s="680"/>
      <c r="AH507" s="680"/>
      <c r="AI507" s="680"/>
      <c r="AJ507" s="680"/>
      <c r="AK507" s="680"/>
      <c r="AL507" s="680"/>
      <c r="AM507" s="680"/>
      <c r="AN507" s="680"/>
      <c r="AO507" s="680"/>
      <c r="AP507" s="680"/>
      <c r="AQ507" s="680"/>
      <c r="AR507" s="680"/>
      <c r="AS507" s="680"/>
      <c r="AT507" s="680"/>
      <c r="AU507" s="680"/>
      <c r="AV507" s="680"/>
      <c r="AW507" s="680"/>
      <c r="AX507" s="680"/>
      <c r="AY507" s="680"/>
      <c r="AZ507" s="680"/>
      <c r="BA507" s="680"/>
      <c r="BB507" s="680"/>
      <c r="BC507" s="680"/>
      <c r="BD507" s="680"/>
      <c r="BE507" s="680"/>
      <c r="BF507" s="680"/>
      <c r="BG507" s="680"/>
      <c r="BH507" s="680"/>
      <c r="BI507" s="680"/>
      <c r="BJ507" s="680"/>
      <c r="BK507" s="674"/>
      <c r="BL507" s="674"/>
      <c r="BM507" s="674"/>
      <c r="BN507" s="680"/>
      <c r="BO507" s="680"/>
      <c r="BP507" s="680"/>
      <c r="BQ507" s="680"/>
      <c r="BR507" s="680"/>
      <c r="BS507" s="680"/>
      <c r="BT507" s="680"/>
      <c r="BU507" s="680"/>
      <c r="BV507" s="680"/>
      <c r="BW507" s="680"/>
    </row>
    <row r="508" spans="1:75" ht="13.5" customHeight="1">
      <c r="A508" s="696"/>
      <c r="B508" s="15" t="s">
        <v>58</v>
      </c>
      <c r="C508" s="708" t="str">
        <f>IFERROR(VLOOKUP(C507,科目・教員!$A$2:$B$349,2,0),"")</f>
        <v/>
      </c>
      <c r="D508" s="707"/>
      <c r="E508" s="716" t="str">
        <f>IFERROR(VLOOKUP(E507,科目・教員!$A$2:$B$349,2,0),"")</f>
        <v/>
      </c>
      <c r="F508" s="707"/>
      <c r="G508" s="716" t="str">
        <f>IFERROR(VLOOKUP(G507,科目・教員!$A$2:$B$349,2,0),"")</f>
        <v/>
      </c>
      <c r="H508" s="707"/>
      <c r="I508" s="716" t="str">
        <f>IFERROR(VLOOKUP(I507,科目・教員!$A$2:$B$349,2,0),"")</f>
        <v/>
      </c>
      <c r="J508" s="707"/>
      <c r="K508" s="689" t="str">
        <f>IFERROR(VLOOKUP(K507,科目・教員!$A$2:$B$349,2,0),"")</f>
        <v/>
      </c>
      <c r="L508" s="717"/>
      <c r="M508" s="708" t="str">
        <f>IFERROR(VLOOKUP(M507,科目・教員!$A$2:$B$349,2,0),"")</f>
        <v/>
      </c>
      <c r="N508" s="707"/>
      <c r="O508" s="689" t="str">
        <f>IFERROR(VLOOKUP(O507,科目・教員!$A$2:$B$349,2,0),"")</f>
        <v/>
      </c>
      <c r="P508" s="707"/>
      <c r="Q508" s="689" t="str">
        <f>IFERROR(VLOOKUP(Q507,科目・教員!$A$2:$B$349,2,0),"")</f>
        <v/>
      </c>
      <c r="R508" s="707"/>
      <c r="S508" s="689" t="str">
        <f>IFERROR(VLOOKUP(S507,科目・教員!$A$2:$B$349,2,0),"")</f>
        <v/>
      </c>
      <c r="T508" s="707"/>
      <c r="U508" s="21"/>
      <c r="Z508" s="696"/>
      <c r="AA508" s="681"/>
      <c r="AB508" s="681"/>
      <c r="AC508" s="681"/>
      <c r="AD508" s="681"/>
      <c r="AE508" s="681"/>
      <c r="AF508" s="681"/>
      <c r="AG508" s="681"/>
      <c r="AH508" s="681"/>
      <c r="AI508" s="681"/>
      <c r="AJ508" s="681"/>
      <c r="AK508" s="681"/>
      <c r="AL508" s="681"/>
      <c r="AM508" s="681"/>
      <c r="AN508" s="681"/>
      <c r="AO508" s="681"/>
      <c r="AP508" s="681"/>
      <c r="AQ508" s="681"/>
      <c r="AR508" s="681"/>
      <c r="AS508" s="681"/>
      <c r="AT508" s="681"/>
      <c r="AU508" s="681"/>
      <c r="AV508" s="681"/>
      <c r="AW508" s="681"/>
      <c r="AX508" s="681"/>
      <c r="AY508" s="681"/>
      <c r="AZ508" s="681"/>
      <c r="BA508" s="681"/>
      <c r="BB508" s="681"/>
      <c r="BC508" s="681"/>
      <c r="BD508" s="681"/>
      <c r="BE508" s="681"/>
      <c r="BF508" s="681"/>
      <c r="BG508" s="681"/>
      <c r="BH508" s="681"/>
      <c r="BI508" s="681"/>
      <c r="BJ508" s="681"/>
      <c r="BK508" s="675"/>
      <c r="BL508" s="675"/>
      <c r="BM508" s="675"/>
      <c r="BN508" s="681"/>
      <c r="BO508" s="681"/>
      <c r="BP508" s="681"/>
      <c r="BQ508" s="681"/>
      <c r="BR508" s="681"/>
      <c r="BS508" s="681"/>
      <c r="BT508" s="681"/>
      <c r="BU508" s="681"/>
      <c r="BV508" s="681"/>
      <c r="BW508" s="681"/>
    </row>
    <row r="509" spans="1:75" ht="13.5" customHeight="1">
      <c r="A509" s="696"/>
      <c r="B509" s="15" t="s">
        <v>60</v>
      </c>
      <c r="C509" s="708" t="str">
        <f>VLOOKUP($C502,'2025年度(1年後期)'!$B$5:$N$207,COLUMN('2025年度(1年後期)'!$E$5)+1,0)&amp;""</f>
        <v/>
      </c>
      <c r="D509" s="707"/>
      <c r="E509" s="716" t="str">
        <f>VLOOKUP($C502,'2025年度(2年後期)'!$B$5:$N$207,COLUMN('2025年度(2年後期)'!$E$5)+1,0)&amp;""</f>
        <v/>
      </c>
      <c r="F509" s="707"/>
      <c r="G509" s="716" t="str">
        <f>VLOOKUP($C502,'2025年度(3年後期)'!$B$5:$N$207,COLUMN('2025年度(3年後期)'!$E$5)+1,0)&amp;""</f>
        <v/>
      </c>
      <c r="H509" s="707"/>
      <c r="I509" s="716" t="str">
        <f>VLOOKUP($C502,'2025年度(4年後期)'!$B$5:$N$206,COLUMN('2025年度(4年後期)'!$E$5)+1,0)&amp;""</f>
        <v/>
      </c>
      <c r="J509" s="707"/>
      <c r="K509" s="689" t="str">
        <f>VLOOKUP($C502,'2025年度(助産後期)'!$B$5:$N$207,COLUMN('2025年度(助産後期)'!$E$5)+1,0)&amp;""</f>
        <v/>
      </c>
      <c r="L509" s="717"/>
      <c r="M509" s="708" t="str">
        <f>VLOOKUP($C502,'2025年度(M1後期)'!$B$5:$N$207,COLUMN('2025年度(M1後期)'!$E$5)+1,0)&amp;""</f>
        <v/>
      </c>
      <c r="N509" s="707"/>
      <c r="O509" s="689" t="str">
        <f>VLOOKUP($C502,'2025年度(M2後期)'!$B$5:$N$207,COLUMN('2025年度(M2後期)'!$E$5)+1,0)&amp;""</f>
        <v/>
      </c>
      <c r="P509" s="707"/>
      <c r="Q509" s="689" t="str">
        <f>VLOOKUP($C502,'2025年度(D1後期)'!$B$5:$N$207,COLUMN('2025年度(D1後期)'!$E$5)+1,0)&amp;""</f>
        <v/>
      </c>
      <c r="R509" s="707"/>
      <c r="S509" s="689" t="str">
        <f>VLOOKUP($C502,'2025年度(D23後期)'!$B$5:$N$207,COLUMN('2025年度(D23後期)'!$E$5)+1,0)&amp;""</f>
        <v/>
      </c>
      <c r="T509" s="707"/>
      <c r="U509" s="21"/>
      <c r="Z509" s="696"/>
      <c r="AA509" s="681"/>
      <c r="AB509" s="681"/>
      <c r="AC509" s="681"/>
      <c r="AD509" s="681"/>
      <c r="AE509" s="681"/>
      <c r="AF509" s="681"/>
      <c r="AG509" s="681"/>
      <c r="AH509" s="681"/>
      <c r="AI509" s="681"/>
      <c r="AJ509" s="681"/>
      <c r="AK509" s="681"/>
      <c r="AL509" s="681"/>
      <c r="AM509" s="681"/>
      <c r="AN509" s="681"/>
      <c r="AO509" s="681"/>
      <c r="AP509" s="681"/>
      <c r="AQ509" s="681"/>
      <c r="AR509" s="681"/>
      <c r="AS509" s="681"/>
      <c r="AT509" s="681"/>
      <c r="AU509" s="681"/>
      <c r="AV509" s="681"/>
      <c r="AW509" s="681"/>
      <c r="AX509" s="681"/>
      <c r="AY509" s="681"/>
      <c r="AZ509" s="681"/>
      <c r="BA509" s="681"/>
      <c r="BB509" s="681"/>
      <c r="BC509" s="681"/>
      <c r="BD509" s="681"/>
      <c r="BE509" s="681"/>
      <c r="BF509" s="681"/>
      <c r="BG509" s="681"/>
      <c r="BH509" s="681"/>
      <c r="BI509" s="681"/>
      <c r="BJ509" s="681"/>
      <c r="BK509" s="675"/>
      <c r="BL509" s="675"/>
      <c r="BM509" s="675"/>
      <c r="BN509" s="681"/>
      <c r="BO509" s="681"/>
      <c r="BP509" s="681"/>
      <c r="BQ509" s="681"/>
      <c r="BR509" s="681"/>
      <c r="BS509" s="681"/>
      <c r="BT509" s="681"/>
      <c r="BU509" s="681"/>
      <c r="BV509" s="681"/>
      <c r="BW509" s="681"/>
    </row>
    <row r="510" spans="1:75" ht="13.5" customHeight="1">
      <c r="A510" s="712"/>
      <c r="B510" s="16" t="s">
        <v>62</v>
      </c>
      <c r="C510" s="687"/>
      <c r="D510" s="685"/>
      <c r="E510" s="684"/>
      <c r="F510" s="685"/>
      <c r="G510" s="684"/>
      <c r="H510" s="685"/>
      <c r="I510" s="684"/>
      <c r="J510" s="685"/>
      <c r="K510" s="686"/>
      <c r="L510" s="686"/>
      <c r="M510" s="687"/>
      <c r="N510" s="685"/>
      <c r="O510" s="686"/>
      <c r="P510" s="685"/>
      <c r="Q510" s="686"/>
      <c r="R510" s="685"/>
      <c r="S510" s="686"/>
      <c r="T510" s="685"/>
      <c r="U510" s="21"/>
      <c r="Z510" s="697"/>
      <c r="AA510" s="682"/>
      <c r="AB510" s="682"/>
      <c r="AC510" s="682"/>
      <c r="AD510" s="682"/>
      <c r="AE510" s="682"/>
      <c r="AF510" s="682"/>
      <c r="AG510" s="682"/>
      <c r="AH510" s="682"/>
      <c r="AI510" s="682"/>
      <c r="AJ510" s="682"/>
      <c r="AK510" s="682"/>
      <c r="AL510" s="682"/>
      <c r="AM510" s="682"/>
      <c r="AN510" s="682"/>
      <c r="AO510" s="682"/>
      <c r="AP510" s="682"/>
      <c r="AQ510" s="682"/>
      <c r="AR510" s="682"/>
      <c r="AS510" s="682"/>
      <c r="AT510" s="682"/>
      <c r="AU510" s="682"/>
      <c r="AV510" s="682"/>
      <c r="AW510" s="682"/>
      <c r="AX510" s="682"/>
      <c r="AY510" s="682"/>
      <c r="AZ510" s="682"/>
      <c r="BA510" s="682"/>
      <c r="BB510" s="682"/>
      <c r="BC510" s="682"/>
      <c r="BD510" s="682"/>
      <c r="BE510" s="682"/>
      <c r="BF510" s="682"/>
      <c r="BG510" s="682"/>
      <c r="BH510" s="682"/>
      <c r="BI510" s="682"/>
      <c r="BJ510" s="682"/>
      <c r="BK510" s="676"/>
      <c r="BL510" s="676"/>
      <c r="BM510" s="676"/>
      <c r="BN510" s="682"/>
      <c r="BO510" s="682"/>
      <c r="BP510" s="682"/>
      <c r="BQ510" s="682"/>
      <c r="BR510" s="682"/>
      <c r="BS510" s="682"/>
      <c r="BT510" s="682"/>
      <c r="BU510" s="682"/>
      <c r="BV510" s="682"/>
      <c r="BW510" s="682"/>
    </row>
    <row r="511" spans="1:75" ht="13.5" customHeight="1">
      <c r="A511" s="695" t="s">
        <v>70</v>
      </c>
      <c r="B511" s="17" t="s">
        <v>71</v>
      </c>
      <c r="C511" s="705"/>
      <c r="D511" s="706"/>
      <c r="E511" s="713"/>
      <c r="F511" s="706"/>
      <c r="G511" s="713"/>
      <c r="H511" s="706"/>
      <c r="I511" s="713"/>
      <c r="J511" s="706"/>
      <c r="K511" s="693"/>
      <c r="L511" s="709"/>
      <c r="M511" s="705"/>
      <c r="N511" s="706"/>
      <c r="O511" s="693"/>
      <c r="P511" s="706"/>
      <c r="Q511" s="693"/>
      <c r="R511" s="706"/>
      <c r="S511" s="693"/>
      <c r="T511" s="706"/>
      <c r="U511" s="21"/>
      <c r="Z511" s="696" t="str">
        <f>A511</f>
        <v>昼休み（12：30～13：30）</v>
      </c>
      <c r="AA511" s="680"/>
      <c r="AB511" s="680"/>
      <c r="AC511" s="680"/>
      <c r="AD511" s="680"/>
      <c r="AE511" s="680"/>
      <c r="AF511" s="680"/>
      <c r="AG511" s="680"/>
      <c r="AH511" s="680"/>
      <c r="AI511" s="680"/>
      <c r="AJ511" s="680"/>
      <c r="AK511" s="680"/>
      <c r="AL511" s="680"/>
      <c r="AM511" s="680"/>
      <c r="AN511" s="680"/>
      <c r="AO511" s="680"/>
      <c r="AP511" s="680"/>
      <c r="AQ511" s="680"/>
      <c r="AR511" s="680"/>
      <c r="AS511" s="680"/>
      <c r="AT511" s="680"/>
      <c r="AU511" s="680"/>
      <c r="AV511" s="680"/>
      <c r="AW511" s="680"/>
      <c r="AX511" s="680"/>
      <c r="AY511" s="680"/>
      <c r="AZ511" s="680"/>
      <c r="BA511" s="680"/>
      <c r="BB511" s="680"/>
      <c r="BC511" s="680"/>
      <c r="BD511" s="680"/>
      <c r="BE511" s="680"/>
      <c r="BF511" s="680"/>
      <c r="BG511" s="680"/>
      <c r="BH511" s="680"/>
      <c r="BI511" s="680"/>
      <c r="BJ511" s="680"/>
      <c r="BK511" s="674"/>
      <c r="BL511" s="674"/>
      <c r="BM511" s="674"/>
      <c r="BN511" s="680"/>
      <c r="BO511" s="680"/>
      <c r="BP511" s="680"/>
      <c r="BQ511" s="680"/>
      <c r="BR511" s="680"/>
      <c r="BS511" s="680"/>
      <c r="BT511" s="680"/>
      <c r="BU511" s="680"/>
      <c r="BV511" s="680"/>
      <c r="BW511" s="680"/>
    </row>
    <row r="512" spans="1:75" ht="13.5" customHeight="1">
      <c r="A512" s="696"/>
      <c r="B512" s="17" t="s">
        <v>73</v>
      </c>
      <c r="C512" s="708"/>
      <c r="D512" s="707"/>
      <c r="E512" s="716"/>
      <c r="F512" s="707"/>
      <c r="G512" s="716"/>
      <c r="H512" s="707"/>
      <c r="I512" s="716"/>
      <c r="J512" s="707"/>
      <c r="K512" s="689"/>
      <c r="L512" s="717"/>
      <c r="M512" s="708"/>
      <c r="N512" s="707"/>
      <c r="O512" s="689"/>
      <c r="P512" s="707"/>
      <c r="Q512" s="689"/>
      <c r="R512" s="707"/>
      <c r="S512" s="689"/>
      <c r="T512" s="707"/>
      <c r="U512" s="21"/>
      <c r="Z512" s="696"/>
      <c r="AA512" s="681"/>
      <c r="AB512" s="681"/>
      <c r="AC512" s="681"/>
      <c r="AD512" s="681"/>
      <c r="AE512" s="681"/>
      <c r="AF512" s="681"/>
      <c r="AG512" s="681"/>
      <c r="AH512" s="681"/>
      <c r="AI512" s="681"/>
      <c r="AJ512" s="681"/>
      <c r="AK512" s="681"/>
      <c r="AL512" s="681"/>
      <c r="AM512" s="681"/>
      <c r="AN512" s="681"/>
      <c r="AO512" s="681"/>
      <c r="AP512" s="681"/>
      <c r="AQ512" s="681"/>
      <c r="AR512" s="681"/>
      <c r="AS512" s="681"/>
      <c r="AT512" s="681"/>
      <c r="AU512" s="681"/>
      <c r="AV512" s="681"/>
      <c r="AW512" s="681"/>
      <c r="AX512" s="681"/>
      <c r="AY512" s="681"/>
      <c r="AZ512" s="681"/>
      <c r="BA512" s="681"/>
      <c r="BB512" s="681"/>
      <c r="BC512" s="681"/>
      <c r="BD512" s="681"/>
      <c r="BE512" s="681"/>
      <c r="BF512" s="681"/>
      <c r="BG512" s="681"/>
      <c r="BH512" s="681"/>
      <c r="BI512" s="681"/>
      <c r="BJ512" s="681"/>
      <c r="BK512" s="675"/>
      <c r="BL512" s="675"/>
      <c r="BM512" s="675"/>
      <c r="BN512" s="681"/>
      <c r="BO512" s="681"/>
      <c r="BP512" s="681"/>
      <c r="BQ512" s="681"/>
      <c r="BR512" s="681"/>
      <c r="BS512" s="681"/>
      <c r="BT512" s="681"/>
      <c r="BU512" s="681"/>
      <c r="BV512" s="681"/>
      <c r="BW512" s="681"/>
    </row>
    <row r="513" spans="1:75" ht="13.5" customHeight="1">
      <c r="A513" s="696"/>
      <c r="B513" s="17" t="s">
        <v>60</v>
      </c>
      <c r="C513" s="708"/>
      <c r="D513" s="707"/>
      <c r="E513" s="716"/>
      <c r="F513" s="707"/>
      <c r="G513" s="716"/>
      <c r="H513" s="707"/>
      <c r="I513" s="716"/>
      <c r="J513" s="707"/>
      <c r="K513" s="689"/>
      <c r="L513" s="717"/>
      <c r="M513" s="708"/>
      <c r="N513" s="707"/>
      <c r="O513" s="689"/>
      <c r="P513" s="707"/>
      <c r="Q513" s="689"/>
      <c r="R513" s="707"/>
      <c r="S513" s="689"/>
      <c r="T513" s="707"/>
      <c r="U513" s="21"/>
      <c r="Z513" s="696"/>
      <c r="AA513" s="681"/>
      <c r="AB513" s="681"/>
      <c r="AC513" s="681"/>
      <c r="AD513" s="681"/>
      <c r="AE513" s="681"/>
      <c r="AF513" s="681"/>
      <c r="AG513" s="681"/>
      <c r="AH513" s="681"/>
      <c r="AI513" s="681"/>
      <c r="AJ513" s="681"/>
      <c r="AK513" s="681"/>
      <c r="AL513" s="681"/>
      <c r="AM513" s="681"/>
      <c r="AN513" s="681"/>
      <c r="AO513" s="681"/>
      <c r="AP513" s="681"/>
      <c r="AQ513" s="681"/>
      <c r="AR513" s="681"/>
      <c r="AS513" s="681"/>
      <c r="AT513" s="681"/>
      <c r="AU513" s="681"/>
      <c r="AV513" s="681"/>
      <c r="AW513" s="681"/>
      <c r="AX513" s="681"/>
      <c r="AY513" s="681"/>
      <c r="AZ513" s="681"/>
      <c r="BA513" s="681"/>
      <c r="BB513" s="681"/>
      <c r="BC513" s="681"/>
      <c r="BD513" s="681"/>
      <c r="BE513" s="681"/>
      <c r="BF513" s="681"/>
      <c r="BG513" s="681"/>
      <c r="BH513" s="681"/>
      <c r="BI513" s="681"/>
      <c r="BJ513" s="681"/>
      <c r="BK513" s="675"/>
      <c r="BL513" s="675"/>
      <c r="BM513" s="675"/>
      <c r="BN513" s="681"/>
      <c r="BO513" s="681"/>
      <c r="BP513" s="681"/>
      <c r="BQ513" s="681"/>
      <c r="BR513" s="681"/>
      <c r="BS513" s="681"/>
      <c r="BT513" s="681"/>
      <c r="BU513" s="681"/>
      <c r="BV513" s="681"/>
      <c r="BW513" s="681"/>
    </row>
    <row r="514" spans="1:75" ht="13.5" customHeight="1">
      <c r="A514" s="697"/>
      <c r="B514" s="18" t="s">
        <v>62</v>
      </c>
      <c r="C514" s="714"/>
      <c r="D514" s="711"/>
      <c r="E514" s="715"/>
      <c r="F514" s="711"/>
      <c r="G514" s="715"/>
      <c r="H514" s="711"/>
      <c r="I514" s="715"/>
      <c r="J514" s="711"/>
      <c r="K514" s="710"/>
      <c r="L514" s="710"/>
      <c r="M514" s="714"/>
      <c r="N514" s="711"/>
      <c r="O514" s="710"/>
      <c r="P514" s="711"/>
      <c r="Q514" s="710"/>
      <c r="R514" s="711"/>
      <c r="S514" s="710"/>
      <c r="T514" s="711"/>
      <c r="U514" s="21"/>
      <c r="Z514" s="697"/>
      <c r="AA514" s="682"/>
      <c r="AB514" s="682"/>
      <c r="AC514" s="682"/>
      <c r="AD514" s="682"/>
      <c r="AE514" s="682"/>
      <c r="AF514" s="682"/>
      <c r="AG514" s="682"/>
      <c r="AH514" s="682"/>
      <c r="AI514" s="682"/>
      <c r="AJ514" s="682"/>
      <c r="AK514" s="682"/>
      <c r="AL514" s="682"/>
      <c r="AM514" s="682"/>
      <c r="AN514" s="682"/>
      <c r="AO514" s="682"/>
      <c r="AP514" s="682"/>
      <c r="AQ514" s="682"/>
      <c r="AR514" s="682"/>
      <c r="AS514" s="682"/>
      <c r="AT514" s="682"/>
      <c r="AU514" s="682"/>
      <c r="AV514" s="682"/>
      <c r="AW514" s="682"/>
      <c r="AX514" s="682"/>
      <c r="AY514" s="682"/>
      <c r="AZ514" s="682"/>
      <c r="BA514" s="682"/>
      <c r="BB514" s="682"/>
      <c r="BC514" s="682"/>
      <c r="BD514" s="682"/>
      <c r="BE514" s="682"/>
      <c r="BF514" s="682"/>
      <c r="BG514" s="682"/>
      <c r="BH514" s="682"/>
      <c r="BI514" s="682"/>
      <c r="BJ514" s="682"/>
      <c r="BK514" s="676"/>
      <c r="BL514" s="676"/>
      <c r="BM514" s="676"/>
      <c r="BN514" s="682"/>
      <c r="BO514" s="682"/>
      <c r="BP514" s="682"/>
      <c r="BQ514" s="682"/>
      <c r="BR514" s="682"/>
      <c r="BS514" s="682"/>
      <c r="BT514" s="682"/>
      <c r="BU514" s="682"/>
      <c r="BV514" s="682"/>
      <c r="BW514" s="682"/>
    </row>
    <row r="515" spans="1:75" ht="13.5" customHeight="1">
      <c r="A515" s="696" t="s">
        <v>74</v>
      </c>
      <c r="B515" s="15" t="s">
        <v>55</v>
      </c>
      <c r="C515" s="692" t="str">
        <f>VLOOKUP($C502,'2025年度(1年後期)'!$B$5:$N$207,COLUMN('2025年度(1年後期)'!$G$5),0)&amp;""</f>
        <v/>
      </c>
      <c r="D515" s="693"/>
      <c r="E515" s="698" t="str">
        <f>VLOOKUP($C502,'2025年度(2年後期)'!$B$5:$N$207,COLUMN('2025年度(2年後期)'!$G$5),0)&amp;""</f>
        <v/>
      </c>
      <c r="F515" s="693"/>
      <c r="G515" s="698" t="str">
        <f>VLOOKUP($C502,'2025年度(3年後期)'!$B$5:$N$207,COLUMN('2025年度(3年後期)'!$G$5),0)&amp;""</f>
        <v/>
      </c>
      <c r="H515" s="693"/>
      <c r="I515" s="698" t="str">
        <f>VLOOKUP($C502,'2025年度(4年後期)'!$B$5:$N$206,COLUMN('2025年度(4年後期)'!$G$5),0)&amp;""</f>
        <v/>
      </c>
      <c r="J515" s="693"/>
      <c r="K515" s="694" t="str">
        <f>VLOOKUP($C502,'2025年度(助産後期)'!$B$5:$N$207,COLUMN('2025年度(助産後期)'!$G$5),0)&amp;""</f>
        <v/>
      </c>
      <c r="L515" s="694"/>
      <c r="M515" s="692" t="str">
        <f>VLOOKUP($C502,'2025年度(M1後期)'!$B$5:$N$207,COLUMN('2025年度(M1後期)'!$G$5),0)&amp;""</f>
        <v/>
      </c>
      <c r="N515" s="693"/>
      <c r="O515" s="694" t="str">
        <f>VLOOKUP($C502,'2025年度(M2後期)'!$B$5:$N$207,COLUMN('2025年度(M2後期)'!$G$5),0)&amp;""</f>
        <v/>
      </c>
      <c r="P515" s="693"/>
      <c r="Q515" s="694" t="str">
        <f>VLOOKUP($C502,'2025年度(D1後期)'!$B$5:$N$207,COLUMN('2025年度(D1後期)'!$G$5),0)&amp;""</f>
        <v/>
      </c>
      <c r="R515" s="693"/>
      <c r="S515" s="694" t="str">
        <f>VLOOKUP($C502,'2025年度(D23後期)'!$B$5:$N$207,COLUMN('2025年度(D23後期)'!$G$5),0)&amp;""</f>
        <v/>
      </c>
      <c r="T515" s="693"/>
      <c r="U515" s="21"/>
      <c r="Z515" s="696" t="str">
        <f>A515</f>
        <v>３時限（13：30～15：00）</v>
      </c>
      <c r="AA515" s="680"/>
      <c r="AB515" s="680"/>
      <c r="AC515" s="680"/>
      <c r="AD515" s="680"/>
      <c r="AE515" s="680"/>
      <c r="AF515" s="680"/>
      <c r="AG515" s="680"/>
      <c r="AH515" s="680"/>
      <c r="AI515" s="680"/>
      <c r="AJ515" s="680"/>
      <c r="AK515" s="680"/>
      <c r="AL515" s="680"/>
      <c r="AM515" s="680"/>
      <c r="AN515" s="680"/>
      <c r="AO515" s="680"/>
      <c r="AP515" s="680"/>
      <c r="AQ515" s="680"/>
      <c r="AR515" s="680"/>
      <c r="AS515" s="680"/>
      <c r="AT515" s="680"/>
      <c r="AU515" s="680"/>
      <c r="AV515" s="680"/>
      <c r="AW515" s="680"/>
      <c r="AX515" s="680"/>
      <c r="AY515" s="680"/>
      <c r="AZ515" s="680"/>
      <c r="BA515" s="680"/>
      <c r="BB515" s="680"/>
      <c r="BC515" s="680"/>
      <c r="BD515" s="680"/>
      <c r="BE515" s="680"/>
      <c r="BF515" s="680"/>
      <c r="BG515" s="680"/>
      <c r="BH515" s="680"/>
      <c r="BI515" s="680"/>
      <c r="BJ515" s="680"/>
      <c r="BK515" s="674"/>
      <c r="BL515" s="674"/>
      <c r="BM515" s="674"/>
      <c r="BN515" s="680"/>
      <c r="BO515" s="680"/>
      <c r="BP515" s="680"/>
      <c r="BQ515" s="680"/>
      <c r="BR515" s="680"/>
      <c r="BS515" s="680"/>
      <c r="BT515" s="680"/>
      <c r="BU515" s="680"/>
      <c r="BV515" s="680"/>
      <c r="BW515" s="680"/>
    </row>
    <row r="516" spans="1:75" ht="13.5" customHeight="1">
      <c r="A516" s="696"/>
      <c r="B516" s="15" t="s">
        <v>58</v>
      </c>
      <c r="C516" s="688" t="str">
        <f>IFERROR(VLOOKUP(C515,科目・教員!$A$2:$B$349,2,0),"")</f>
        <v/>
      </c>
      <c r="D516" s="689"/>
      <c r="E516" s="690" t="str">
        <f>IFERROR(VLOOKUP(E515,科目・教員!$A$2:$B$349,2,0),"")</f>
        <v/>
      </c>
      <c r="F516" s="689"/>
      <c r="G516" s="690" t="str">
        <f>IFERROR(VLOOKUP(G515,科目・教員!$A$2:$B$349,2,0),"")</f>
        <v/>
      </c>
      <c r="H516" s="689"/>
      <c r="I516" s="690" t="str">
        <f>IFERROR(VLOOKUP(I515,科目・教員!$A$2:$B$349,2,0),"")</f>
        <v/>
      </c>
      <c r="J516" s="689"/>
      <c r="K516" s="691" t="str">
        <f>IFERROR(VLOOKUP(K515,科目・教員!$A$2:$B$349,2,0),"")</f>
        <v/>
      </c>
      <c r="L516" s="691"/>
      <c r="M516" s="688" t="str">
        <f>IFERROR(VLOOKUP(M515,科目・教員!$A$2:$B$349,2,0),"")</f>
        <v/>
      </c>
      <c r="N516" s="689"/>
      <c r="O516" s="691" t="str">
        <f>IFERROR(VLOOKUP(O515,科目・教員!$A$2:$B$349,2,0),"")</f>
        <v/>
      </c>
      <c r="P516" s="689"/>
      <c r="Q516" s="691" t="str">
        <f>IFERROR(VLOOKUP(Q515,科目・教員!$A$2:$B$349,2,0),"")</f>
        <v/>
      </c>
      <c r="R516" s="689"/>
      <c r="S516" s="691" t="str">
        <f>IFERROR(VLOOKUP(S515,科目・教員!$A$2:$B$349,2,0),"")</f>
        <v/>
      </c>
      <c r="T516" s="689"/>
      <c r="U516" s="21"/>
      <c r="Z516" s="696"/>
      <c r="AA516" s="681"/>
      <c r="AB516" s="681"/>
      <c r="AC516" s="681"/>
      <c r="AD516" s="681"/>
      <c r="AE516" s="681"/>
      <c r="AF516" s="681"/>
      <c r="AG516" s="681"/>
      <c r="AH516" s="681"/>
      <c r="AI516" s="681"/>
      <c r="AJ516" s="681"/>
      <c r="AK516" s="681"/>
      <c r="AL516" s="681"/>
      <c r="AM516" s="681"/>
      <c r="AN516" s="681"/>
      <c r="AO516" s="681"/>
      <c r="AP516" s="681"/>
      <c r="AQ516" s="681"/>
      <c r="AR516" s="681"/>
      <c r="AS516" s="681"/>
      <c r="AT516" s="681"/>
      <c r="AU516" s="681"/>
      <c r="AV516" s="681"/>
      <c r="AW516" s="681"/>
      <c r="AX516" s="681"/>
      <c r="AY516" s="681"/>
      <c r="AZ516" s="681"/>
      <c r="BA516" s="681"/>
      <c r="BB516" s="681"/>
      <c r="BC516" s="681"/>
      <c r="BD516" s="681"/>
      <c r="BE516" s="681"/>
      <c r="BF516" s="681"/>
      <c r="BG516" s="681"/>
      <c r="BH516" s="681"/>
      <c r="BI516" s="681"/>
      <c r="BJ516" s="681"/>
      <c r="BK516" s="675"/>
      <c r="BL516" s="675"/>
      <c r="BM516" s="675"/>
      <c r="BN516" s="681"/>
      <c r="BO516" s="681"/>
      <c r="BP516" s="681"/>
      <c r="BQ516" s="681"/>
      <c r="BR516" s="681"/>
      <c r="BS516" s="681"/>
      <c r="BT516" s="681"/>
      <c r="BU516" s="681"/>
      <c r="BV516" s="681"/>
      <c r="BW516" s="681"/>
    </row>
    <row r="517" spans="1:75" ht="13.5" customHeight="1">
      <c r="A517" s="696"/>
      <c r="B517" s="15" t="s">
        <v>60</v>
      </c>
      <c r="C517" s="688" t="str">
        <f>VLOOKUP($C502,'2025年度(1年後期)'!$B$5:$N$207,COLUMN('2025年度(1年後期)'!$G$5)+1,0)&amp;""</f>
        <v/>
      </c>
      <c r="D517" s="689"/>
      <c r="E517" s="690" t="str">
        <f>VLOOKUP($C502,'2025年度(2年後期)'!$B$5:$N$207,COLUMN('2025年度(2年後期)'!$G$5)+1,0)&amp;""</f>
        <v/>
      </c>
      <c r="F517" s="689"/>
      <c r="G517" s="690" t="str">
        <f>VLOOKUP($C502,'2025年度(3年後期)'!$B$5:$N$207,COLUMN('2025年度(3年後期)'!$G$5)+1,0)&amp;""</f>
        <v/>
      </c>
      <c r="H517" s="689"/>
      <c r="I517" s="690" t="str">
        <f>VLOOKUP($C502,'2025年度(4年後期)'!$B$5:$N$206,COLUMN('2025年度(4年後期)'!$G$5)+1,0)&amp;""</f>
        <v/>
      </c>
      <c r="J517" s="689"/>
      <c r="K517" s="691" t="str">
        <f>VLOOKUP($C502,'2025年度(助産後期)'!$B$5:$N$207,COLUMN('2025年度(助産後期)'!$G$5)+1,0)&amp;""</f>
        <v/>
      </c>
      <c r="L517" s="691"/>
      <c r="M517" s="688" t="str">
        <f>VLOOKUP($C502,'2025年度(M1後期)'!$B$5:$N$207,COLUMN('2025年度(M1後期)'!$G$5)+1,0)&amp;""</f>
        <v/>
      </c>
      <c r="N517" s="689"/>
      <c r="O517" s="691" t="str">
        <f>VLOOKUP($C502,'2025年度(M2後期)'!$B$5:$N$207,COLUMN('2025年度(M2後期)'!$G$5)+1,0)&amp;""</f>
        <v/>
      </c>
      <c r="P517" s="689"/>
      <c r="Q517" s="691" t="str">
        <f>VLOOKUP($C502,'2025年度(D1後期)'!$B$5:$N$207,COLUMN('2025年度(D1後期)'!$G$5)+1,0)&amp;""</f>
        <v/>
      </c>
      <c r="R517" s="689"/>
      <c r="S517" s="691" t="str">
        <f>VLOOKUP($C502,'2025年度(D23後期)'!$B$5:$N$207,COLUMN('2025年度(D23後期)'!$G$5)+1,0)&amp;""</f>
        <v/>
      </c>
      <c r="T517" s="689"/>
      <c r="U517" s="21"/>
      <c r="Z517" s="696"/>
      <c r="AA517" s="681"/>
      <c r="AB517" s="681"/>
      <c r="AC517" s="681"/>
      <c r="AD517" s="681"/>
      <c r="AE517" s="681"/>
      <c r="AF517" s="681"/>
      <c r="AG517" s="681"/>
      <c r="AH517" s="681"/>
      <c r="AI517" s="681"/>
      <c r="AJ517" s="681"/>
      <c r="AK517" s="681"/>
      <c r="AL517" s="681"/>
      <c r="AM517" s="681"/>
      <c r="AN517" s="681"/>
      <c r="AO517" s="681"/>
      <c r="AP517" s="681"/>
      <c r="AQ517" s="681"/>
      <c r="AR517" s="681"/>
      <c r="AS517" s="681"/>
      <c r="AT517" s="681"/>
      <c r="AU517" s="681"/>
      <c r="AV517" s="681"/>
      <c r="AW517" s="681"/>
      <c r="AX517" s="681"/>
      <c r="AY517" s="681"/>
      <c r="AZ517" s="681"/>
      <c r="BA517" s="681"/>
      <c r="BB517" s="681"/>
      <c r="BC517" s="681"/>
      <c r="BD517" s="681"/>
      <c r="BE517" s="681"/>
      <c r="BF517" s="681"/>
      <c r="BG517" s="681"/>
      <c r="BH517" s="681"/>
      <c r="BI517" s="681"/>
      <c r="BJ517" s="681"/>
      <c r="BK517" s="675"/>
      <c r="BL517" s="675"/>
      <c r="BM517" s="675"/>
      <c r="BN517" s="681"/>
      <c r="BO517" s="681"/>
      <c r="BP517" s="681"/>
      <c r="BQ517" s="681"/>
      <c r="BR517" s="681"/>
      <c r="BS517" s="681"/>
      <c r="BT517" s="681"/>
      <c r="BU517" s="681"/>
      <c r="BV517" s="681"/>
      <c r="BW517" s="681"/>
    </row>
    <row r="518" spans="1:75" ht="13.5" customHeight="1">
      <c r="A518" s="712"/>
      <c r="B518" s="16" t="s">
        <v>62</v>
      </c>
      <c r="C518" s="687"/>
      <c r="D518" s="685"/>
      <c r="E518" s="684"/>
      <c r="F518" s="685"/>
      <c r="G518" s="684"/>
      <c r="H518" s="685"/>
      <c r="I518" s="684"/>
      <c r="J518" s="685"/>
      <c r="K518" s="686"/>
      <c r="L518" s="686"/>
      <c r="M518" s="687"/>
      <c r="N518" s="685"/>
      <c r="O518" s="686"/>
      <c r="P518" s="685"/>
      <c r="Q518" s="686"/>
      <c r="R518" s="685"/>
      <c r="S518" s="686"/>
      <c r="T518" s="685"/>
      <c r="U518" s="21"/>
      <c r="Z518" s="697"/>
      <c r="AA518" s="682"/>
      <c r="AB518" s="682"/>
      <c r="AC518" s="682"/>
      <c r="AD518" s="682"/>
      <c r="AE518" s="682"/>
      <c r="AF518" s="682"/>
      <c r="AG518" s="682"/>
      <c r="AH518" s="682"/>
      <c r="AI518" s="682"/>
      <c r="AJ518" s="682"/>
      <c r="AK518" s="682"/>
      <c r="AL518" s="682"/>
      <c r="AM518" s="682"/>
      <c r="AN518" s="682"/>
      <c r="AO518" s="682"/>
      <c r="AP518" s="682"/>
      <c r="AQ518" s="682"/>
      <c r="AR518" s="682"/>
      <c r="AS518" s="682"/>
      <c r="AT518" s="682"/>
      <c r="AU518" s="682"/>
      <c r="AV518" s="682"/>
      <c r="AW518" s="682"/>
      <c r="AX518" s="682"/>
      <c r="AY518" s="682"/>
      <c r="AZ518" s="682"/>
      <c r="BA518" s="682"/>
      <c r="BB518" s="682"/>
      <c r="BC518" s="682"/>
      <c r="BD518" s="682"/>
      <c r="BE518" s="682"/>
      <c r="BF518" s="682"/>
      <c r="BG518" s="682"/>
      <c r="BH518" s="682"/>
      <c r="BI518" s="682"/>
      <c r="BJ518" s="682"/>
      <c r="BK518" s="676"/>
      <c r="BL518" s="676"/>
      <c r="BM518" s="676"/>
      <c r="BN518" s="682"/>
      <c r="BO518" s="682"/>
      <c r="BP518" s="682"/>
      <c r="BQ518" s="682"/>
      <c r="BR518" s="682"/>
      <c r="BS518" s="682"/>
      <c r="BT518" s="682"/>
      <c r="BU518" s="682"/>
      <c r="BV518" s="682"/>
      <c r="BW518" s="682"/>
    </row>
    <row r="519" spans="1:75" ht="13.5" customHeight="1">
      <c r="A519" s="696" t="s">
        <v>80</v>
      </c>
      <c r="B519" s="15" t="s">
        <v>55</v>
      </c>
      <c r="C519" s="692" t="str">
        <f>VLOOKUP($C502,'2025年度(1年後期)'!$B$5:$N$207,COLUMN('2025年度(1年後期)'!$I$5),0)&amp;""</f>
        <v/>
      </c>
      <c r="D519" s="693"/>
      <c r="E519" s="698" t="str">
        <f>VLOOKUP($C502,'2025年度(2年後期)'!$B$5:$N$207,COLUMN('2025年度(2年後期)'!$I$5),0)&amp;""</f>
        <v/>
      </c>
      <c r="F519" s="693"/>
      <c r="G519" s="698" t="str">
        <f>VLOOKUP($C502,'2025年度(3年後期)'!$B$5:$N$207,COLUMN('2025年度(3年後期)'!$I$5),0)&amp;""</f>
        <v/>
      </c>
      <c r="H519" s="693"/>
      <c r="I519" s="698" t="str">
        <f>VLOOKUP($C502,'2025年度(4年後期)'!$B$5:$N$206,COLUMN('2025年度(4年後期)'!$I$5),0)&amp;""</f>
        <v/>
      </c>
      <c r="J519" s="693"/>
      <c r="K519" s="694" t="str">
        <f>VLOOKUP($C502,'2025年度(助産後期)'!$B$5:$N$207,COLUMN('2025年度(助産後期)'!$I$5),0)&amp;""</f>
        <v/>
      </c>
      <c r="L519" s="694"/>
      <c r="M519" s="692" t="str">
        <f>VLOOKUP($C502,'2025年度(M1後期)'!$B$5:$N$207,COLUMN('2025年度(M1後期)'!$I$5),0)&amp;""</f>
        <v/>
      </c>
      <c r="N519" s="693"/>
      <c r="O519" s="694" t="str">
        <f>VLOOKUP($C502,'2025年度(M2後期)'!$B$5:$N$207,COLUMN('2025年度(M2後期)'!$I$5),0)&amp;""</f>
        <v/>
      </c>
      <c r="P519" s="693"/>
      <c r="Q519" s="694" t="str">
        <f>VLOOKUP($C502,'2025年度(D1後期)'!$B$5:$N$207,COLUMN('2025年度(D1後期)'!$I$5),0)&amp;""</f>
        <v/>
      </c>
      <c r="R519" s="693"/>
      <c r="S519" s="694" t="str">
        <f>VLOOKUP($C502,'2025年度(D23後期)'!$B$5:$N$207,COLUMN('2025年度(D23後期)'!$I$5),0)&amp;""</f>
        <v/>
      </c>
      <c r="T519" s="693"/>
      <c r="U519" s="21"/>
      <c r="Z519" s="696" t="str">
        <f>A519</f>
        <v>４時限（15：10～16：40）</v>
      </c>
      <c r="AA519" s="680"/>
      <c r="AB519" s="680"/>
      <c r="AC519" s="680"/>
      <c r="AD519" s="680"/>
      <c r="AE519" s="680"/>
      <c r="AF519" s="680"/>
      <c r="AG519" s="680"/>
      <c r="AH519" s="680"/>
      <c r="AI519" s="680"/>
      <c r="AJ519" s="680"/>
      <c r="AK519" s="680"/>
      <c r="AL519" s="680"/>
      <c r="AM519" s="680"/>
      <c r="AN519" s="680"/>
      <c r="AO519" s="680"/>
      <c r="AP519" s="680"/>
      <c r="AQ519" s="680"/>
      <c r="AR519" s="680"/>
      <c r="AS519" s="680"/>
      <c r="AT519" s="680"/>
      <c r="AU519" s="680"/>
      <c r="AV519" s="680"/>
      <c r="AW519" s="680"/>
      <c r="AX519" s="680"/>
      <c r="AY519" s="680"/>
      <c r="AZ519" s="680"/>
      <c r="BA519" s="680"/>
      <c r="BB519" s="680"/>
      <c r="BC519" s="680"/>
      <c r="BD519" s="680"/>
      <c r="BE519" s="680"/>
      <c r="BF519" s="680"/>
      <c r="BG519" s="680"/>
      <c r="BH519" s="680"/>
      <c r="BI519" s="680"/>
      <c r="BJ519" s="680"/>
      <c r="BK519" s="674"/>
      <c r="BL519" s="674"/>
      <c r="BM519" s="674"/>
      <c r="BN519" s="680"/>
      <c r="BO519" s="680"/>
      <c r="BP519" s="680"/>
      <c r="BQ519" s="680"/>
      <c r="BR519" s="680"/>
      <c r="BS519" s="680"/>
      <c r="BT519" s="680"/>
      <c r="BU519" s="680"/>
      <c r="BV519" s="680"/>
      <c r="BW519" s="680"/>
    </row>
    <row r="520" spans="1:75" ht="13.5" customHeight="1">
      <c r="A520" s="696"/>
      <c r="B520" s="15" t="s">
        <v>58</v>
      </c>
      <c r="C520" s="688" t="str">
        <f>IFERROR(VLOOKUP(C519,科目・教員!$A$2:$B$349,2,0),"")</f>
        <v/>
      </c>
      <c r="D520" s="689"/>
      <c r="E520" s="690" t="str">
        <f>IFERROR(VLOOKUP(E519,科目・教員!$A$2:$B$349,2,0),"")</f>
        <v/>
      </c>
      <c r="F520" s="689"/>
      <c r="G520" s="690" t="str">
        <f>IFERROR(VLOOKUP(G519,科目・教員!$A$2:$B$349,2,0),"")</f>
        <v/>
      </c>
      <c r="H520" s="689"/>
      <c r="I520" s="690" t="str">
        <f>IFERROR(VLOOKUP(I519,科目・教員!$A$2:$B$349,2,0),"")</f>
        <v/>
      </c>
      <c r="J520" s="689"/>
      <c r="K520" s="691" t="str">
        <f>IFERROR(VLOOKUP(K519,科目・教員!$A$2:$B$349,2,0),"")</f>
        <v/>
      </c>
      <c r="L520" s="691"/>
      <c r="M520" s="688" t="str">
        <f>IFERROR(VLOOKUP(M519,科目・教員!$A$2:$B$349,2,0),"")</f>
        <v/>
      </c>
      <c r="N520" s="689"/>
      <c r="O520" s="691" t="str">
        <f>IFERROR(VLOOKUP(O519,科目・教員!$A$2:$B$349,2,0),"")</f>
        <v/>
      </c>
      <c r="P520" s="689"/>
      <c r="Q520" s="691" t="str">
        <f>IFERROR(VLOOKUP(Q519,科目・教員!$A$2:$B$349,2,0),"")</f>
        <v/>
      </c>
      <c r="R520" s="689"/>
      <c r="S520" s="691" t="str">
        <f>IFERROR(VLOOKUP(S519,科目・教員!$A$2:$B$349,2,0),"")</f>
        <v/>
      </c>
      <c r="T520" s="689"/>
      <c r="U520" s="21"/>
      <c r="Z520" s="696"/>
      <c r="AA520" s="681"/>
      <c r="AB520" s="681"/>
      <c r="AC520" s="681"/>
      <c r="AD520" s="681"/>
      <c r="AE520" s="681"/>
      <c r="AF520" s="681"/>
      <c r="AG520" s="681"/>
      <c r="AH520" s="681"/>
      <c r="AI520" s="681"/>
      <c r="AJ520" s="681"/>
      <c r="AK520" s="681"/>
      <c r="AL520" s="681"/>
      <c r="AM520" s="681"/>
      <c r="AN520" s="681"/>
      <c r="AO520" s="681"/>
      <c r="AP520" s="681"/>
      <c r="AQ520" s="681"/>
      <c r="AR520" s="681"/>
      <c r="AS520" s="681"/>
      <c r="AT520" s="681"/>
      <c r="AU520" s="681"/>
      <c r="AV520" s="681"/>
      <c r="AW520" s="681"/>
      <c r="AX520" s="681"/>
      <c r="AY520" s="681"/>
      <c r="AZ520" s="681"/>
      <c r="BA520" s="681"/>
      <c r="BB520" s="681"/>
      <c r="BC520" s="681"/>
      <c r="BD520" s="681"/>
      <c r="BE520" s="681"/>
      <c r="BF520" s="681"/>
      <c r="BG520" s="681"/>
      <c r="BH520" s="681"/>
      <c r="BI520" s="681"/>
      <c r="BJ520" s="681"/>
      <c r="BK520" s="675"/>
      <c r="BL520" s="675"/>
      <c r="BM520" s="675"/>
      <c r="BN520" s="681"/>
      <c r="BO520" s="681"/>
      <c r="BP520" s="681"/>
      <c r="BQ520" s="681"/>
      <c r="BR520" s="681"/>
      <c r="BS520" s="681"/>
      <c r="BT520" s="681"/>
      <c r="BU520" s="681"/>
      <c r="BV520" s="681"/>
      <c r="BW520" s="681"/>
    </row>
    <row r="521" spans="1:75" ht="13.5" customHeight="1">
      <c r="A521" s="696"/>
      <c r="B521" s="15" t="s">
        <v>60</v>
      </c>
      <c r="C521" s="688" t="str">
        <f>VLOOKUP($C502,'2025年度(1年後期)'!$B$5:$N$207,COLUMN('2025年度(1年後期)'!$I$5)+1,0)&amp;""</f>
        <v/>
      </c>
      <c r="D521" s="689"/>
      <c r="E521" s="690" t="str">
        <f>VLOOKUP($C502,'2025年度(2年後期)'!$B$5:$N$207,COLUMN('2025年度(2年後期)'!$I$5)+1,0)&amp;""</f>
        <v/>
      </c>
      <c r="F521" s="689"/>
      <c r="G521" s="690" t="str">
        <f>VLOOKUP($C502,'2025年度(3年後期)'!$B$5:$N$207,COLUMN('2025年度(3年後期)'!$I$5)+1,0)&amp;""</f>
        <v/>
      </c>
      <c r="H521" s="689"/>
      <c r="I521" s="690" t="str">
        <f>VLOOKUP($C502,'2025年度(4年後期)'!$B$5:$N$206,COLUMN('2025年度(4年後期)'!$I$5)+1,0)&amp;""</f>
        <v/>
      </c>
      <c r="J521" s="689"/>
      <c r="K521" s="691" t="str">
        <f>VLOOKUP($C502,'2025年度(助産後期)'!$B$5:$N$207,COLUMN('2025年度(助産後期)'!$I$5)+1,0)&amp;""</f>
        <v/>
      </c>
      <c r="L521" s="691"/>
      <c r="M521" s="688" t="str">
        <f>VLOOKUP($C502,'2025年度(M1後期)'!$B$5:$N$207,COLUMN('2025年度(M1後期)'!$I$5)+1,0)&amp;""</f>
        <v/>
      </c>
      <c r="N521" s="689"/>
      <c r="O521" s="691" t="str">
        <f>VLOOKUP($C502,'2025年度(M2後期)'!$B$5:$N$207,COLUMN('2025年度(M2後期)'!$I$5)+1,0)&amp;""</f>
        <v/>
      </c>
      <c r="P521" s="689"/>
      <c r="Q521" s="691" t="str">
        <f>VLOOKUP($C502,'2025年度(D1後期)'!$B$5:$N$207,COLUMN('2025年度(D1後期)'!$I$5)+1,0)&amp;""</f>
        <v/>
      </c>
      <c r="R521" s="689"/>
      <c r="S521" s="691" t="str">
        <f>VLOOKUP($C502,'2025年度(D23後期)'!$B$5:$N$207,COLUMN('2025年度(D23後期)'!$I$5)+1,0)&amp;""</f>
        <v/>
      </c>
      <c r="T521" s="689"/>
      <c r="U521" s="21"/>
      <c r="Z521" s="696"/>
      <c r="AA521" s="681"/>
      <c r="AB521" s="681"/>
      <c r="AC521" s="681"/>
      <c r="AD521" s="681"/>
      <c r="AE521" s="681"/>
      <c r="AF521" s="681"/>
      <c r="AG521" s="681"/>
      <c r="AH521" s="681"/>
      <c r="AI521" s="681"/>
      <c r="AJ521" s="681"/>
      <c r="AK521" s="681"/>
      <c r="AL521" s="681"/>
      <c r="AM521" s="681"/>
      <c r="AN521" s="681"/>
      <c r="AO521" s="681"/>
      <c r="AP521" s="681"/>
      <c r="AQ521" s="681"/>
      <c r="AR521" s="681"/>
      <c r="AS521" s="681"/>
      <c r="AT521" s="681"/>
      <c r="AU521" s="681"/>
      <c r="AV521" s="681"/>
      <c r="AW521" s="681"/>
      <c r="AX521" s="681"/>
      <c r="AY521" s="681"/>
      <c r="AZ521" s="681"/>
      <c r="BA521" s="681"/>
      <c r="BB521" s="681"/>
      <c r="BC521" s="681"/>
      <c r="BD521" s="681"/>
      <c r="BE521" s="681"/>
      <c r="BF521" s="681"/>
      <c r="BG521" s="681"/>
      <c r="BH521" s="681"/>
      <c r="BI521" s="681"/>
      <c r="BJ521" s="681"/>
      <c r="BK521" s="675"/>
      <c r="BL521" s="675"/>
      <c r="BM521" s="675"/>
      <c r="BN521" s="681"/>
      <c r="BO521" s="681"/>
      <c r="BP521" s="681"/>
      <c r="BQ521" s="681"/>
      <c r="BR521" s="681"/>
      <c r="BS521" s="681"/>
      <c r="BT521" s="681"/>
      <c r="BU521" s="681"/>
      <c r="BV521" s="681"/>
      <c r="BW521" s="681"/>
    </row>
    <row r="522" spans="1:75" ht="13.5" customHeight="1">
      <c r="A522" s="697"/>
      <c r="B522" s="16" t="s">
        <v>62</v>
      </c>
      <c r="C522" s="687"/>
      <c r="D522" s="685"/>
      <c r="E522" s="684"/>
      <c r="F522" s="685"/>
      <c r="G522" s="684"/>
      <c r="H522" s="685"/>
      <c r="I522" s="684"/>
      <c r="J522" s="685"/>
      <c r="K522" s="686"/>
      <c r="L522" s="686"/>
      <c r="M522" s="687"/>
      <c r="N522" s="685"/>
      <c r="O522" s="686"/>
      <c r="P522" s="685"/>
      <c r="Q522" s="686"/>
      <c r="R522" s="685"/>
      <c r="S522" s="686"/>
      <c r="T522" s="685"/>
      <c r="U522" s="21"/>
      <c r="Z522" s="697"/>
      <c r="AA522" s="682"/>
      <c r="AB522" s="682"/>
      <c r="AC522" s="682"/>
      <c r="AD522" s="682"/>
      <c r="AE522" s="682"/>
      <c r="AF522" s="682"/>
      <c r="AG522" s="682"/>
      <c r="AH522" s="682"/>
      <c r="AI522" s="682"/>
      <c r="AJ522" s="682"/>
      <c r="AK522" s="682"/>
      <c r="AL522" s="682"/>
      <c r="AM522" s="682"/>
      <c r="AN522" s="682"/>
      <c r="AO522" s="682"/>
      <c r="AP522" s="682"/>
      <c r="AQ522" s="682"/>
      <c r="AR522" s="682"/>
      <c r="AS522" s="682"/>
      <c r="AT522" s="682"/>
      <c r="AU522" s="682"/>
      <c r="AV522" s="682"/>
      <c r="AW522" s="682"/>
      <c r="AX522" s="682"/>
      <c r="AY522" s="682"/>
      <c r="AZ522" s="682"/>
      <c r="BA522" s="682"/>
      <c r="BB522" s="682"/>
      <c r="BC522" s="682"/>
      <c r="BD522" s="682"/>
      <c r="BE522" s="682"/>
      <c r="BF522" s="682"/>
      <c r="BG522" s="682"/>
      <c r="BH522" s="682"/>
      <c r="BI522" s="682"/>
      <c r="BJ522" s="682"/>
      <c r="BK522" s="676"/>
      <c r="BL522" s="676"/>
      <c r="BM522" s="676"/>
      <c r="BN522" s="682"/>
      <c r="BO522" s="682"/>
      <c r="BP522" s="682"/>
      <c r="BQ522" s="682"/>
      <c r="BR522" s="682"/>
      <c r="BS522" s="682"/>
      <c r="BT522" s="682"/>
      <c r="BU522" s="682"/>
      <c r="BV522" s="682"/>
      <c r="BW522" s="682"/>
    </row>
    <row r="523" spans="1:75" ht="13.5" customHeight="1">
      <c r="A523" s="696" t="s">
        <v>87</v>
      </c>
      <c r="B523" s="15" t="s">
        <v>55</v>
      </c>
      <c r="C523" s="692" t="str">
        <f>VLOOKUP($C502,'2025年度(1年後期)'!$B$5:$N$207,COLUMN('2025年度(1年後期)'!$K$5),0)&amp;""</f>
        <v/>
      </c>
      <c r="D523" s="693"/>
      <c r="E523" s="698" t="str">
        <f>VLOOKUP($C502,'2025年度(2年後期)'!$B$5:$N$207,COLUMN('2025年度(2年後期)'!$K$5),0)&amp;""</f>
        <v/>
      </c>
      <c r="F523" s="693"/>
      <c r="G523" s="698" t="str">
        <f>VLOOKUP($C502,'2025年度(3年後期)'!$B$5:$N$207,COLUMN('2025年度(3年後期)'!$K$5),0)&amp;""</f>
        <v/>
      </c>
      <c r="H523" s="693"/>
      <c r="I523" s="698" t="str">
        <f>VLOOKUP($C502,'2025年度(4年後期)'!$B$5:$N$206,COLUMN('2025年度(4年後期)'!$K$5),0)&amp;""</f>
        <v/>
      </c>
      <c r="J523" s="693"/>
      <c r="K523" s="694" t="str">
        <f>VLOOKUP($C502,'2025年度(助産後期)'!$B$5:$N$207,COLUMN('2025年度(助産後期)'!$K$5),0)&amp;""</f>
        <v/>
      </c>
      <c r="L523" s="694"/>
      <c r="M523" s="692" t="str">
        <f>VLOOKUP($C502,'2025年度(M1後期)'!$B$5:$N$207,COLUMN('2025年度(M1後期)'!$K$5),0)&amp;""</f>
        <v/>
      </c>
      <c r="N523" s="693"/>
      <c r="O523" s="694" t="str">
        <f>VLOOKUP($C502,'2025年度(M2後期)'!$B$5:$N$207,COLUMN('2025年度(M2後期)'!$K$5),0)&amp;""</f>
        <v/>
      </c>
      <c r="P523" s="693"/>
      <c r="Q523" s="694" t="str">
        <f>VLOOKUP($C502,'2025年度(D1後期)'!$B$5:$N$207,COLUMN('2025年度(D1後期)'!$K$5),0)&amp;""</f>
        <v/>
      </c>
      <c r="R523" s="693"/>
      <c r="S523" s="694" t="str">
        <f>VLOOKUP($C502,'2025年度(D23後期)'!$B$5:$N$207,COLUMN('2025年度(D23後期)'!$K$5),0)&amp;""</f>
        <v/>
      </c>
      <c r="T523" s="693"/>
      <c r="U523" s="21"/>
      <c r="Z523" s="696" t="str">
        <f>A523</f>
        <v>５時限（16：50～18：20）</v>
      </c>
      <c r="AA523" s="680"/>
      <c r="AB523" s="680"/>
      <c r="AC523" s="680"/>
      <c r="AD523" s="680"/>
      <c r="AE523" s="680"/>
      <c r="AF523" s="680"/>
      <c r="AG523" s="680"/>
      <c r="AH523" s="680"/>
      <c r="AI523" s="680"/>
      <c r="AJ523" s="680"/>
      <c r="AK523" s="680"/>
      <c r="AL523" s="680"/>
      <c r="AM523" s="680"/>
      <c r="AN523" s="680"/>
      <c r="AO523" s="680"/>
      <c r="AP523" s="680"/>
      <c r="AQ523" s="680"/>
      <c r="AR523" s="680"/>
      <c r="AS523" s="680"/>
      <c r="AT523" s="680"/>
      <c r="AU523" s="680"/>
      <c r="AV523" s="680"/>
      <c r="AW523" s="680"/>
      <c r="AX523" s="680"/>
      <c r="AY523" s="680"/>
      <c r="AZ523" s="680"/>
      <c r="BA523" s="680"/>
      <c r="BB523" s="680"/>
      <c r="BC523" s="680"/>
      <c r="BD523" s="680"/>
      <c r="BE523" s="680"/>
      <c r="BF523" s="680"/>
      <c r="BG523" s="680"/>
      <c r="BH523" s="680"/>
      <c r="BI523" s="680"/>
      <c r="BJ523" s="680"/>
      <c r="BK523" s="674"/>
      <c r="BL523" s="674"/>
      <c r="BM523" s="674"/>
      <c r="BN523" s="680"/>
      <c r="BO523" s="680"/>
      <c r="BP523" s="680"/>
      <c r="BQ523" s="680"/>
      <c r="BR523" s="680"/>
      <c r="BS523" s="680"/>
      <c r="BT523" s="680"/>
      <c r="BU523" s="680"/>
      <c r="BV523" s="680"/>
      <c r="BW523" s="680"/>
    </row>
    <row r="524" spans="1:75" ht="13.5" customHeight="1">
      <c r="A524" s="696"/>
      <c r="B524" s="15" t="s">
        <v>58</v>
      </c>
      <c r="C524" s="688" t="str">
        <f>IFERROR(VLOOKUP(C523,科目・教員!$A$2:$B$349,2,0),"")</f>
        <v/>
      </c>
      <c r="D524" s="689"/>
      <c r="E524" s="690" t="str">
        <f>IFERROR(VLOOKUP(E523,科目・教員!$A$2:$B$349,2,0),"")</f>
        <v/>
      </c>
      <c r="F524" s="689"/>
      <c r="G524" s="690" t="str">
        <f>IFERROR(VLOOKUP(G523,科目・教員!$A$2:$B$349,2,0),"")</f>
        <v/>
      </c>
      <c r="H524" s="689"/>
      <c r="I524" s="690" t="str">
        <f>IFERROR(VLOOKUP(I523,科目・教員!$A$2:$B$349,2,0),"")</f>
        <v/>
      </c>
      <c r="J524" s="689"/>
      <c r="K524" s="691" t="str">
        <f>IFERROR(VLOOKUP(K523,科目・教員!$A$2:$B$349,2,0),"")</f>
        <v/>
      </c>
      <c r="L524" s="691"/>
      <c r="M524" s="688" t="str">
        <f>IFERROR(VLOOKUP(M523,科目・教員!$A$2:$B$349,2,0),"")</f>
        <v/>
      </c>
      <c r="N524" s="689"/>
      <c r="O524" s="691" t="str">
        <f>IFERROR(VLOOKUP(O523,科目・教員!$A$2:$B$349,2,0),"")</f>
        <v/>
      </c>
      <c r="P524" s="689"/>
      <c r="Q524" s="691" t="str">
        <f>IFERROR(VLOOKUP(Q523,科目・教員!$A$2:$B$349,2,0),"")</f>
        <v/>
      </c>
      <c r="R524" s="689"/>
      <c r="S524" s="691" t="str">
        <f>IFERROR(VLOOKUP(S523,科目・教員!$A$2:$B$349,2,0),"")</f>
        <v/>
      </c>
      <c r="T524" s="689"/>
      <c r="U524" s="21"/>
      <c r="Z524" s="696"/>
      <c r="AA524" s="681"/>
      <c r="AB524" s="681"/>
      <c r="AC524" s="681"/>
      <c r="AD524" s="681"/>
      <c r="AE524" s="681"/>
      <c r="AF524" s="681"/>
      <c r="AG524" s="681"/>
      <c r="AH524" s="681"/>
      <c r="AI524" s="681"/>
      <c r="AJ524" s="681"/>
      <c r="AK524" s="681"/>
      <c r="AL524" s="681"/>
      <c r="AM524" s="681"/>
      <c r="AN524" s="681"/>
      <c r="AO524" s="681"/>
      <c r="AP524" s="681"/>
      <c r="AQ524" s="681"/>
      <c r="AR524" s="681"/>
      <c r="AS524" s="681"/>
      <c r="AT524" s="681"/>
      <c r="AU524" s="681"/>
      <c r="AV524" s="681"/>
      <c r="AW524" s="681"/>
      <c r="AX524" s="681"/>
      <c r="AY524" s="681"/>
      <c r="AZ524" s="681"/>
      <c r="BA524" s="681"/>
      <c r="BB524" s="681"/>
      <c r="BC524" s="681"/>
      <c r="BD524" s="681"/>
      <c r="BE524" s="681"/>
      <c r="BF524" s="681"/>
      <c r="BG524" s="681"/>
      <c r="BH524" s="681"/>
      <c r="BI524" s="681"/>
      <c r="BJ524" s="681"/>
      <c r="BK524" s="675"/>
      <c r="BL524" s="675"/>
      <c r="BM524" s="675"/>
      <c r="BN524" s="681"/>
      <c r="BO524" s="681"/>
      <c r="BP524" s="681"/>
      <c r="BQ524" s="681"/>
      <c r="BR524" s="681"/>
      <c r="BS524" s="681"/>
      <c r="BT524" s="681"/>
      <c r="BU524" s="681"/>
      <c r="BV524" s="681"/>
      <c r="BW524" s="681"/>
    </row>
    <row r="525" spans="1:75" ht="13.5" customHeight="1">
      <c r="A525" s="696"/>
      <c r="B525" s="15" t="s">
        <v>60</v>
      </c>
      <c r="C525" s="688" t="str">
        <f>VLOOKUP($C502,'2025年度(1年後期)'!$B$5:$N$207,COLUMN('2025年度(1年後期)'!$K$5)+1,0)&amp;""</f>
        <v/>
      </c>
      <c r="D525" s="689"/>
      <c r="E525" s="690" t="str">
        <f>VLOOKUP($C502,'2025年度(2年後期)'!$B$5:$N$207,COLUMN('2025年度(2年後期)'!$K$5)+1,0)&amp;""</f>
        <v/>
      </c>
      <c r="F525" s="689"/>
      <c r="G525" s="690" t="str">
        <f>VLOOKUP($C502,'2025年度(3年後期)'!$B$5:$N$207,COLUMN('2025年度(3年後期)'!$K$5)+1,0)&amp;""</f>
        <v/>
      </c>
      <c r="H525" s="689"/>
      <c r="I525" s="690" t="str">
        <f>VLOOKUP($C502,'2025年度(4年後期)'!$B$5:$N$206,COLUMN('2025年度(4年後期)'!$K$5)+1,0)&amp;""</f>
        <v/>
      </c>
      <c r="J525" s="689"/>
      <c r="K525" s="691" t="str">
        <f>VLOOKUP($C502,'2025年度(助産後期)'!$B$5:$N$207,COLUMN('2025年度(助産後期)'!$K$5)+1,0)&amp;""</f>
        <v/>
      </c>
      <c r="L525" s="691"/>
      <c r="M525" s="688" t="str">
        <f>VLOOKUP($C502,'2025年度(M1後期)'!$B$5:$N$207,COLUMN('2025年度(M1後期)'!$K$5)+1,0)&amp;""</f>
        <v/>
      </c>
      <c r="N525" s="689"/>
      <c r="O525" s="691" t="str">
        <f>VLOOKUP($C502,'2025年度(M1後期)'!$B$5:$N$207,COLUMN('2025年度(M1後期)'!$K$5)+1,0)&amp;""</f>
        <v/>
      </c>
      <c r="P525" s="689"/>
      <c r="Q525" s="691" t="str">
        <f>VLOOKUP($C502,'2025年度(D1後期)'!$B$5:$N$207,COLUMN('2025年度(D1後期)'!$K$5)+1,0)&amp;""</f>
        <v/>
      </c>
      <c r="R525" s="689"/>
      <c r="S525" s="691" t="str">
        <f>VLOOKUP($C502,'2025年度(D23後期)'!$B$5:$N$207,COLUMN('2025年度(D23後期)'!$K$5)+1,0)&amp;""</f>
        <v/>
      </c>
      <c r="T525" s="689"/>
      <c r="U525" s="21"/>
      <c r="Z525" s="696"/>
      <c r="AA525" s="681"/>
      <c r="AB525" s="681"/>
      <c r="AC525" s="681"/>
      <c r="AD525" s="681"/>
      <c r="AE525" s="681"/>
      <c r="AF525" s="681"/>
      <c r="AG525" s="681"/>
      <c r="AH525" s="681"/>
      <c r="AI525" s="681"/>
      <c r="AJ525" s="681"/>
      <c r="AK525" s="681"/>
      <c r="AL525" s="681"/>
      <c r="AM525" s="681"/>
      <c r="AN525" s="681"/>
      <c r="AO525" s="681"/>
      <c r="AP525" s="681"/>
      <c r="AQ525" s="681"/>
      <c r="AR525" s="681"/>
      <c r="AS525" s="681"/>
      <c r="AT525" s="681"/>
      <c r="AU525" s="681"/>
      <c r="AV525" s="681"/>
      <c r="AW525" s="681"/>
      <c r="AX525" s="681"/>
      <c r="AY525" s="681"/>
      <c r="AZ525" s="681"/>
      <c r="BA525" s="681"/>
      <c r="BB525" s="681"/>
      <c r="BC525" s="681"/>
      <c r="BD525" s="681"/>
      <c r="BE525" s="681"/>
      <c r="BF525" s="681"/>
      <c r="BG525" s="681"/>
      <c r="BH525" s="681"/>
      <c r="BI525" s="681"/>
      <c r="BJ525" s="681"/>
      <c r="BK525" s="675"/>
      <c r="BL525" s="675"/>
      <c r="BM525" s="675"/>
      <c r="BN525" s="681"/>
      <c r="BO525" s="681"/>
      <c r="BP525" s="681"/>
      <c r="BQ525" s="681"/>
      <c r="BR525" s="681"/>
      <c r="BS525" s="681"/>
      <c r="BT525" s="681"/>
      <c r="BU525" s="681"/>
      <c r="BV525" s="681"/>
      <c r="BW525" s="681"/>
    </row>
    <row r="526" spans="1:75" ht="13.5" customHeight="1">
      <c r="A526" s="697"/>
      <c r="B526" s="16" t="s">
        <v>62</v>
      </c>
      <c r="C526" s="687"/>
      <c r="D526" s="685"/>
      <c r="E526" s="684"/>
      <c r="F526" s="685"/>
      <c r="G526" s="684"/>
      <c r="H526" s="685"/>
      <c r="I526" s="684"/>
      <c r="J526" s="685"/>
      <c r="K526" s="686"/>
      <c r="L526" s="686"/>
      <c r="M526" s="687"/>
      <c r="N526" s="685"/>
      <c r="O526" s="686"/>
      <c r="P526" s="685"/>
      <c r="Q526" s="686"/>
      <c r="R526" s="685"/>
      <c r="S526" s="686"/>
      <c r="T526" s="685"/>
      <c r="U526" s="22"/>
      <c r="V526" s="19"/>
      <c r="W526" s="19"/>
      <c r="X526" s="19"/>
      <c r="Y526" s="19"/>
      <c r="Z526" s="697"/>
      <c r="AA526" s="682"/>
      <c r="AB526" s="682"/>
      <c r="AC526" s="682"/>
      <c r="AD526" s="682"/>
      <c r="AE526" s="682"/>
      <c r="AF526" s="682"/>
      <c r="AG526" s="682"/>
      <c r="AH526" s="682"/>
      <c r="AI526" s="682"/>
      <c r="AJ526" s="682"/>
      <c r="AK526" s="682"/>
      <c r="AL526" s="682"/>
      <c r="AM526" s="682"/>
      <c r="AN526" s="682"/>
      <c r="AO526" s="682"/>
      <c r="AP526" s="682"/>
      <c r="AQ526" s="682"/>
      <c r="AR526" s="682"/>
      <c r="AS526" s="682"/>
      <c r="AT526" s="682"/>
      <c r="AU526" s="682"/>
      <c r="AV526" s="682"/>
      <c r="AW526" s="682"/>
      <c r="AX526" s="682"/>
      <c r="AY526" s="682"/>
      <c r="AZ526" s="682"/>
      <c r="BA526" s="682"/>
      <c r="BB526" s="682"/>
      <c r="BC526" s="682"/>
      <c r="BD526" s="682"/>
      <c r="BE526" s="682"/>
      <c r="BF526" s="682"/>
      <c r="BG526" s="682"/>
      <c r="BH526" s="682"/>
      <c r="BI526" s="682"/>
      <c r="BJ526" s="682"/>
      <c r="BK526" s="676"/>
      <c r="BL526" s="676"/>
      <c r="BM526" s="676"/>
      <c r="BN526" s="682"/>
      <c r="BO526" s="682"/>
      <c r="BP526" s="682"/>
      <c r="BQ526" s="682"/>
      <c r="BR526" s="682"/>
      <c r="BS526" s="682"/>
      <c r="BT526" s="682"/>
      <c r="BU526" s="682"/>
      <c r="BV526" s="682"/>
      <c r="BW526" s="682"/>
    </row>
    <row r="527" spans="1:75" ht="21.75">
      <c r="A527" s="23"/>
      <c r="B527" s="24"/>
      <c r="C527" s="747">
        <f>C502+1</f>
        <v>46103</v>
      </c>
      <c r="D527" s="747"/>
      <c r="E527" s="747"/>
      <c r="F527" s="747"/>
      <c r="G527" s="747"/>
      <c r="H527" s="747"/>
      <c r="I527" s="747"/>
      <c r="J527" s="747"/>
      <c r="K527" s="747"/>
      <c r="L527" s="747"/>
      <c r="M527" s="747"/>
      <c r="N527" s="747"/>
      <c r="O527" s="747"/>
      <c r="P527" s="747"/>
      <c r="Q527" s="747"/>
      <c r="R527" s="747"/>
      <c r="S527" s="747"/>
      <c r="T527" s="747"/>
      <c r="U527" s="787">
        <f>C527</f>
        <v>46103</v>
      </c>
      <c r="V527" s="788"/>
      <c r="W527" s="788"/>
      <c r="X527" s="788"/>
      <c r="Y527" s="788"/>
      <c r="Z527" s="789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96" t="s">
        <v>54</v>
      </c>
      <c r="B528" s="12" t="s">
        <v>55</v>
      </c>
      <c r="C528" s="705" t="str">
        <f>VLOOKUP($C527,'2025年度(1年後期)'!$B$5:$N$207,COLUMN('2025年度(1年後期)'!$C$5),0)&amp;""</f>
        <v/>
      </c>
      <c r="D528" s="706"/>
      <c r="E528" s="713" t="str">
        <f>VLOOKUP($C527,'2025年度(2年後期)'!$B$5:$N$207,COLUMN('2025年度(2年後期)'!$C$5),0)&amp;""</f>
        <v/>
      </c>
      <c r="F528" s="706"/>
      <c r="G528" s="713" t="str">
        <f>VLOOKUP($C527,'2025年度(3年後期)'!$B$5:$N$207,COLUMN('2025年度(3年後期)'!$C$5),0)&amp;""</f>
        <v/>
      </c>
      <c r="H528" s="706"/>
      <c r="I528" s="713" t="str">
        <f>VLOOKUP($C527,'2025年度(4年後期)'!$B$5:$N$206,COLUMN('2025年度(4年後期)'!$C$5),0)&amp;""</f>
        <v/>
      </c>
      <c r="J528" s="706"/>
      <c r="K528" s="693" t="str">
        <f>VLOOKUP($C527,'2025年度(助産後期)'!$B$5:$N$207,COLUMN('2025年度(助産後期)'!$C$5),0)&amp;""</f>
        <v/>
      </c>
      <c r="L528" s="709"/>
      <c r="M528" s="723" t="str">
        <f>VLOOKUP($C527,'2025年度(M1後期)'!$B$5:$N$207,COLUMN('2025年度(M1後期)'!$C$5),0)&amp;""</f>
        <v/>
      </c>
      <c r="N528" s="709"/>
      <c r="O528" s="713" t="str">
        <f>VLOOKUP($C527,'2025年度(M2後期)'!$B$5:$N$207,COLUMN('2025年度(M2後期)'!$C$5),0)&amp;""</f>
        <v/>
      </c>
      <c r="P528" s="706"/>
      <c r="Q528" s="713" t="str">
        <f>VLOOKUP($C527,'2025年度(D1後期)'!$B$5:$N$207,COLUMN('2025年度(D1後期)'!$C$5),0)&amp;""</f>
        <v/>
      </c>
      <c r="R528" s="706"/>
      <c r="S528" s="693" t="str">
        <f>VLOOKUP($C527,'2025年度(D23後期)'!$B$5:$N$207,COLUMN('2025年度(D23後期)'!$C$5),0)&amp;""</f>
        <v/>
      </c>
      <c r="T528" s="706"/>
      <c r="U528" s="43"/>
      <c r="Z528" s="695" t="str">
        <f>A528</f>
        <v xml:space="preserve">１時限（09：20～10：50） </v>
      </c>
      <c r="AA528" s="680"/>
      <c r="AB528" s="680"/>
      <c r="AC528" s="680"/>
      <c r="AD528" s="680"/>
      <c r="AE528" s="680"/>
      <c r="AF528" s="680"/>
      <c r="AG528" s="680"/>
      <c r="AH528" s="680"/>
      <c r="AI528" s="680"/>
      <c r="AJ528" s="680"/>
      <c r="AK528" s="680"/>
      <c r="AL528" s="680"/>
      <c r="AM528" s="680"/>
      <c r="AN528" s="680"/>
      <c r="AO528" s="680"/>
      <c r="AP528" s="680"/>
      <c r="AQ528" s="680"/>
      <c r="AR528" s="680"/>
      <c r="AS528" s="680"/>
      <c r="AT528" s="680"/>
      <c r="AU528" s="680"/>
      <c r="AV528" s="680"/>
      <c r="AW528" s="680"/>
      <c r="AX528" s="680"/>
      <c r="AY528" s="680"/>
      <c r="AZ528" s="680"/>
      <c r="BA528" s="680"/>
      <c r="BB528" s="680"/>
      <c r="BC528" s="680"/>
      <c r="BD528" s="680"/>
      <c r="BE528" s="680"/>
      <c r="BF528" s="680"/>
      <c r="BG528" s="680"/>
      <c r="BH528" s="680"/>
      <c r="BI528" s="680"/>
      <c r="BJ528" s="680"/>
      <c r="BK528" s="674"/>
      <c r="BL528" s="674"/>
      <c r="BM528" s="674"/>
      <c r="BN528" s="680"/>
      <c r="BO528" s="680"/>
      <c r="BP528" s="680"/>
      <c r="BQ528" s="680"/>
      <c r="BR528" s="680"/>
      <c r="BS528" s="680"/>
      <c r="BT528" s="680"/>
      <c r="BU528" s="680"/>
      <c r="BV528" s="680"/>
      <c r="BW528" s="680"/>
    </row>
    <row r="529" spans="1:75" ht="13.5" customHeight="1">
      <c r="A529" s="696"/>
      <c r="B529" s="15" t="s">
        <v>58</v>
      </c>
      <c r="C529" s="708" t="str">
        <f>IFERROR(VLOOKUP(C528,科目・教員!$A$2:$B$349,2,0),"")</f>
        <v/>
      </c>
      <c r="D529" s="707"/>
      <c r="E529" s="716" t="str">
        <f>IFERROR(VLOOKUP(E528,科目・教員!$A$2:$B$349,2,0),"")</f>
        <v/>
      </c>
      <c r="F529" s="707"/>
      <c r="G529" s="716" t="str">
        <f>IFERROR(VLOOKUP(G528,科目・教員!$A$2:$B$349,2,0),"")</f>
        <v/>
      </c>
      <c r="H529" s="707"/>
      <c r="I529" s="716" t="str">
        <f>IFERROR(VLOOKUP(I528,科目・教員!$A$2:$B$349,2,0),"")</f>
        <v/>
      </c>
      <c r="J529" s="707"/>
      <c r="K529" s="689" t="str">
        <f>IFERROR(VLOOKUP(K528,科目・教員!$A$2:$B$349,2,0),"")</f>
        <v/>
      </c>
      <c r="L529" s="717"/>
      <c r="M529" s="718" t="str">
        <f>IFERROR(VLOOKUP(M528,科目・教員!$A$2:$B$349,2,0),"")</f>
        <v/>
      </c>
      <c r="N529" s="707"/>
      <c r="O529" s="716" t="str">
        <f>IFERROR(VLOOKUP(O528,科目・教員!$A$2:$B$349,2,0),"")</f>
        <v/>
      </c>
      <c r="P529" s="707"/>
      <c r="Q529" s="716" t="str">
        <f>IFERROR(VLOOKUP(Q528,科目・教員!$A$2:$B$349,2,0),"")</f>
        <v/>
      </c>
      <c r="R529" s="707"/>
      <c r="S529" s="689" t="str">
        <f>IFERROR(VLOOKUP(S528,科目・教員!$A$2:$B$349,2,0),"")</f>
        <v/>
      </c>
      <c r="T529" s="707"/>
      <c r="U529" s="25"/>
      <c r="Z529" s="696"/>
      <c r="AA529" s="681"/>
      <c r="AB529" s="681"/>
      <c r="AC529" s="681"/>
      <c r="AD529" s="681"/>
      <c r="AE529" s="681"/>
      <c r="AF529" s="681"/>
      <c r="AG529" s="681"/>
      <c r="AH529" s="681"/>
      <c r="AI529" s="681"/>
      <c r="AJ529" s="681"/>
      <c r="AK529" s="681"/>
      <c r="AL529" s="681"/>
      <c r="AM529" s="681"/>
      <c r="AN529" s="681"/>
      <c r="AO529" s="681"/>
      <c r="AP529" s="681"/>
      <c r="AQ529" s="681"/>
      <c r="AR529" s="681"/>
      <c r="AS529" s="681"/>
      <c r="AT529" s="681"/>
      <c r="AU529" s="681"/>
      <c r="AV529" s="681"/>
      <c r="AW529" s="681"/>
      <c r="AX529" s="681"/>
      <c r="AY529" s="681"/>
      <c r="AZ529" s="681"/>
      <c r="BA529" s="681"/>
      <c r="BB529" s="681"/>
      <c r="BC529" s="681"/>
      <c r="BD529" s="681"/>
      <c r="BE529" s="681"/>
      <c r="BF529" s="681"/>
      <c r="BG529" s="681"/>
      <c r="BH529" s="681"/>
      <c r="BI529" s="681"/>
      <c r="BJ529" s="681"/>
      <c r="BK529" s="675"/>
      <c r="BL529" s="675"/>
      <c r="BM529" s="675"/>
      <c r="BN529" s="681"/>
      <c r="BO529" s="681"/>
      <c r="BP529" s="681"/>
      <c r="BQ529" s="681"/>
      <c r="BR529" s="681"/>
      <c r="BS529" s="681"/>
      <c r="BT529" s="681"/>
      <c r="BU529" s="681"/>
      <c r="BV529" s="681"/>
      <c r="BW529" s="681"/>
    </row>
    <row r="530" spans="1:75" ht="13.5" customHeight="1">
      <c r="A530" s="696"/>
      <c r="B530" s="15" t="s">
        <v>60</v>
      </c>
      <c r="C530" s="708" t="str">
        <f>VLOOKUP($C527,'2025年度(1年後期)'!$B$5:$N$207,COLUMN('2025年度(1年後期)'!$C$5)+1,0)&amp;""</f>
        <v/>
      </c>
      <c r="D530" s="707"/>
      <c r="E530" s="716" t="str">
        <f>VLOOKUP($C527,'2025年度(2年後期)'!$B$5:$N$207,COLUMN('2025年度(2年後期)'!$C$5)+1,0)&amp;""</f>
        <v/>
      </c>
      <c r="F530" s="707"/>
      <c r="G530" s="716" t="str">
        <f>VLOOKUP($C527,'2025年度(3年後期)'!$B$5:$N$207,COLUMN('2025年度(3年後期)'!$C$5)+1,0)&amp;""</f>
        <v/>
      </c>
      <c r="H530" s="707"/>
      <c r="I530" s="716" t="str">
        <f>VLOOKUP($C527,'2025年度(4年後期)'!$B$5:$N$206,COLUMN('2025年度(4年後期)'!$C$5)+1,0)&amp;""</f>
        <v/>
      </c>
      <c r="J530" s="707"/>
      <c r="K530" s="689" t="str">
        <f>VLOOKUP($C527,'2025年度(助産後期)'!$B$5:$N$207,COLUMN('2025年度(助産後期)'!$C$5)+1,0)&amp;""</f>
        <v/>
      </c>
      <c r="L530" s="717"/>
      <c r="M530" s="718" t="str">
        <f>VLOOKUP($C527,'2025年度(M1後期)'!$B$5:$N$207,COLUMN('2025年度(M1後期)'!$C$5)+1,0)&amp;""</f>
        <v/>
      </c>
      <c r="N530" s="707"/>
      <c r="O530" s="716" t="str">
        <f>VLOOKUP($C527,'2025年度(M2後期)'!$B$5:$N$207,COLUMN('2025年度(M2後期)'!$C$5)+1,0)&amp;""</f>
        <v/>
      </c>
      <c r="P530" s="707"/>
      <c r="Q530" s="716" t="str">
        <f>VLOOKUP($C527,'2025年度(D1後期)'!$B$5:$N$207,COLUMN('2025年度(D1後期)'!$C$5)+1,0)&amp;""</f>
        <v/>
      </c>
      <c r="R530" s="707"/>
      <c r="S530" s="689" t="str">
        <f>VLOOKUP($C527,'2025年度(D23後期)'!$B$5:$N$207,COLUMN('2025年度(D23後期)'!$C$5)+1,0)&amp;""</f>
        <v/>
      </c>
      <c r="T530" s="707"/>
      <c r="U530" s="25"/>
      <c r="Z530" s="696"/>
      <c r="AA530" s="681"/>
      <c r="AB530" s="681"/>
      <c r="AC530" s="681"/>
      <c r="AD530" s="681"/>
      <c r="AE530" s="681"/>
      <c r="AF530" s="681"/>
      <c r="AG530" s="681"/>
      <c r="AH530" s="681"/>
      <c r="AI530" s="681"/>
      <c r="AJ530" s="681"/>
      <c r="AK530" s="681"/>
      <c r="AL530" s="681"/>
      <c r="AM530" s="681"/>
      <c r="AN530" s="681"/>
      <c r="AO530" s="681"/>
      <c r="AP530" s="681"/>
      <c r="AQ530" s="681"/>
      <c r="AR530" s="681"/>
      <c r="AS530" s="681"/>
      <c r="AT530" s="681"/>
      <c r="AU530" s="681"/>
      <c r="AV530" s="681"/>
      <c r="AW530" s="681"/>
      <c r="AX530" s="681"/>
      <c r="AY530" s="681"/>
      <c r="AZ530" s="681"/>
      <c r="BA530" s="681"/>
      <c r="BB530" s="681"/>
      <c r="BC530" s="681"/>
      <c r="BD530" s="681"/>
      <c r="BE530" s="681"/>
      <c r="BF530" s="681"/>
      <c r="BG530" s="681"/>
      <c r="BH530" s="681"/>
      <c r="BI530" s="681"/>
      <c r="BJ530" s="681"/>
      <c r="BK530" s="675"/>
      <c r="BL530" s="675"/>
      <c r="BM530" s="675"/>
      <c r="BN530" s="681"/>
      <c r="BO530" s="681"/>
      <c r="BP530" s="681"/>
      <c r="BQ530" s="681"/>
      <c r="BR530" s="681"/>
      <c r="BS530" s="681"/>
      <c r="BT530" s="681"/>
      <c r="BU530" s="681"/>
      <c r="BV530" s="681"/>
      <c r="BW530" s="681"/>
    </row>
    <row r="531" spans="1:75" ht="13.5" customHeight="1">
      <c r="A531" s="697"/>
      <c r="B531" s="16" t="s">
        <v>62</v>
      </c>
      <c r="C531" s="687"/>
      <c r="D531" s="719"/>
      <c r="E531" s="684"/>
      <c r="F531" s="719"/>
      <c r="G531" s="684"/>
      <c r="H531" s="719"/>
      <c r="I531" s="684"/>
      <c r="J531" s="719"/>
      <c r="K531" s="686"/>
      <c r="L531" s="720"/>
      <c r="M531" s="721"/>
      <c r="N531" s="719"/>
      <c r="O531" s="684"/>
      <c r="P531" s="719"/>
      <c r="Q531" s="684"/>
      <c r="R531" s="719"/>
      <c r="S531" s="686"/>
      <c r="T531" s="719"/>
      <c r="U531" s="25"/>
      <c r="Z531" s="697"/>
      <c r="AA531" s="682"/>
      <c r="AB531" s="682"/>
      <c r="AC531" s="682"/>
      <c r="AD531" s="682"/>
      <c r="AE531" s="682"/>
      <c r="AF531" s="682"/>
      <c r="AG531" s="682"/>
      <c r="AH531" s="682"/>
      <c r="AI531" s="682"/>
      <c r="AJ531" s="682"/>
      <c r="AK531" s="682"/>
      <c r="AL531" s="682"/>
      <c r="AM531" s="682"/>
      <c r="AN531" s="682"/>
      <c r="AO531" s="682"/>
      <c r="AP531" s="682"/>
      <c r="AQ531" s="682"/>
      <c r="AR531" s="682"/>
      <c r="AS531" s="682"/>
      <c r="AT531" s="682"/>
      <c r="AU531" s="682"/>
      <c r="AV531" s="682"/>
      <c r="AW531" s="682"/>
      <c r="AX531" s="682"/>
      <c r="AY531" s="682"/>
      <c r="AZ531" s="682"/>
      <c r="BA531" s="682"/>
      <c r="BB531" s="682"/>
      <c r="BC531" s="682"/>
      <c r="BD531" s="682"/>
      <c r="BE531" s="682"/>
      <c r="BF531" s="682"/>
      <c r="BG531" s="682"/>
      <c r="BH531" s="682"/>
      <c r="BI531" s="682"/>
      <c r="BJ531" s="682"/>
      <c r="BK531" s="676"/>
      <c r="BL531" s="676"/>
      <c r="BM531" s="676"/>
      <c r="BN531" s="682"/>
      <c r="BO531" s="682"/>
      <c r="BP531" s="682"/>
      <c r="BQ531" s="682"/>
      <c r="BR531" s="682"/>
      <c r="BS531" s="682"/>
      <c r="BT531" s="682"/>
      <c r="BU531" s="682"/>
      <c r="BV531" s="682"/>
      <c r="BW531" s="682"/>
    </row>
    <row r="532" spans="1:75" ht="13.5" customHeight="1">
      <c r="A532" s="696" t="s">
        <v>64</v>
      </c>
      <c r="B532" s="15" t="s">
        <v>55</v>
      </c>
      <c r="C532" s="705" t="str">
        <f>VLOOKUP($C527,'2025年度(1年後期)'!$B$5:$N$207,COLUMN('2025年度(1年後期)'!$E$5),0)&amp;""</f>
        <v/>
      </c>
      <c r="D532" s="706"/>
      <c r="E532" s="713" t="str">
        <f>VLOOKUP($C527,'2025年度(2年後期)'!$B$5:$N$207,COLUMN('2025年度(2年後期)'!$E$5),0)&amp;""</f>
        <v/>
      </c>
      <c r="F532" s="706"/>
      <c r="G532" s="713" t="str">
        <f>VLOOKUP($C527,'2025年度(3年後期)'!$B$5:$N$207,COLUMN('2025年度(3年後期)'!$E$5),0)&amp;""</f>
        <v/>
      </c>
      <c r="H532" s="706"/>
      <c r="I532" s="713" t="str">
        <f>VLOOKUP($C527,'2025年度(4年後期)'!$B$5:$N$206,COLUMN('2025年度(4年後期)'!$E$5),0)&amp;""</f>
        <v/>
      </c>
      <c r="J532" s="706"/>
      <c r="K532" s="693" t="str">
        <f>VLOOKUP($C527,'2025年度(助産後期)'!$B$5:$N$207,COLUMN('2025年度(助産後期)'!$E$5),0)&amp;""</f>
        <v/>
      </c>
      <c r="L532" s="709"/>
      <c r="M532" s="705" t="str">
        <f>VLOOKUP($C527,'2025年度(M1後期)'!$B$5:$N$207,COLUMN('2025年度(M1後期)'!$E$5),0)&amp;""</f>
        <v/>
      </c>
      <c r="N532" s="706"/>
      <c r="O532" s="693" t="str">
        <f>VLOOKUP($C527,'2025年度(M2後期)'!$B$5:$N$207,COLUMN('2025年度(M2後期)'!$E$5),0)&amp;""</f>
        <v/>
      </c>
      <c r="P532" s="706"/>
      <c r="Q532" s="693" t="str">
        <f>VLOOKUP($C527,'2025年度(D1後期)'!$B$5:$N$207,COLUMN('2025年度(D1後期)'!$E$5),0)&amp;""</f>
        <v/>
      </c>
      <c r="R532" s="706"/>
      <c r="S532" s="693" t="str">
        <f>VLOOKUP($C527,'2025年度(D23後期)'!$B$5:$N$207,COLUMN('2025年度(D23後期)'!$E$5),0)&amp;""</f>
        <v/>
      </c>
      <c r="T532" s="706"/>
      <c r="U532" s="25"/>
      <c r="Z532" s="696" t="str">
        <f>A532</f>
        <v>２時限（11：00～12：30）</v>
      </c>
      <c r="AA532" s="680"/>
      <c r="AB532" s="680"/>
      <c r="AC532" s="680"/>
      <c r="AD532" s="680"/>
      <c r="AE532" s="680"/>
      <c r="AF532" s="680"/>
      <c r="AG532" s="680"/>
      <c r="AH532" s="680"/>
      <c r="AI532" s="680"/>
      <c r="AJ532" s="680"/>
      <c r="AK532" s="680"/>
      <c r="AL532" s="680"/>
      <c r="AM532" s="680"/>
      <c r="AN532" s="680"/>
      <c r="AO532" s="680"/>
      <c r="AP532" s="680"/>
      <c r="AQ532" s="680"/>
      <c r="AR532" s="680"/>
      <c r="AS532" s="680"/>
      <c r="AT532" s="680"/>
      <c r="AU532" s="680"/>
      <c r="AV532" s="680"/>
      <c r="AW532" s="680"/>
      <c r="AX532" s="680"/>
      <c r="AY532" s="680"/>
      <c r="AZ532" s="680"/>
      <c r="BA532" s="680"/>
      <c r="BB532" s="680"/>
      <c r="BC532" s="680"/>
      <c r="BD532" s="680"/>
      <c r="BE532" s="680"/>
      <c r="BF532" s="680"/>
      <c r="BG532" s="680"/>
      <c r="BH532" s="680"/>
      <c r="BI532" s="680"/>
      <c r="BJ532" s="680"/>
      <c r="BK532" s="674"/>
      <c r="BL532" s="674"/>
      <c r="BM532" s="674"/>
      <c r="BN532" s="680"/>
      <c r="BO532" s="680"/>
      <c r="BP532" s="680"/>
      <c r="BQ532" s="680"/>
      <c r="BR532" s="680"/>
      <c r="BS532" s="680"/>
      <c r="BT532" s="680"/>
      <c r="BU532" s="680"/>
      <c r="BV532" s="680"/>
      <c r="BW532" s="680"/>
    </row>
    <row r="533" spans="1:75" ht="13.5" customHeight="1">
      <c r="A533" s="696"/>
      <c r="B533" s="15" t="s">
        <v>58</v>
      </c>
      <c r="C533" s="708" t="str">
        <f>IFERROR(VLOOKUP(C532,科目・教員!$A$2:$B$349,2,0),"")</f>
        <v/>
      </c>
      <c r="D533" s="707"/>
      <c r="E533" s="716" t="str">
        <f>IFERROR(VLOOKUP(E532,科目・教員!$A$2:$B$349,2,0),"")</f>
        <v/>
      </c>
      <c r="F533" s="707"/>
      <c r="G533" s="716" t="str">
        <f>IFERROR(VLOOKUP(G532,科目・教員!$A$2:$B$349,2,0),"")</f>
        <v/>
      </c>
      <c r="H533" s="707"/>
      <c r="I533" s="716" t="str">
        <f>IFERROR(VLOOKUP(I532,科目・教員!$A$2:$B$349,2,0),"")</f>
        <v/>
      </c>
      <c r="J533" s="707"/>
      <c r="K533" s="689" t="str">
        <f>IFERROR(VLOOKUP(K532,科目・教員!$A$2:$B$349,2,0),"")</f>
        <v/>
      </c>
      <c r="L533" s="717"/>
      <c r="M533" s="708" t="str">
        <f>IFERROR(VLOOKUP(M532,科目・教員!$A$2:$B$349,2,0),"")</f>
        <v/>
      </c>
      <c r="N533" s="707"/>
      <c r="O533" s="689" t="str">
        <f>IFERROR(VLOOKUP(O532,科目・教員!$A$2:$B$349,2,0),"")</f>
        <v/>
      </c>
      <c r="P533" s="707"/>
      <c r="Q533" s="689" t="str">
        <f>IFERROR(VLOOKUP(Q532,科目・教員!$A$2:$B$349,2,0),"")</f>
        <v/>
      </c>
      <c r="R533" s="707"/>
      <c r="S533" s="689" t="str">
        <f>IFERROR(VLOOKUP(S532,科目・教員!$A$2:$B$349,2,0),"")</f>
        <v/>
      </c>
      <c r="T533" s="707"/>
      <c r="U533" s="25"/>
      <c r="Z533" s="696"/>
      <c r="AA533" s="681"/>
      <c r="AB533" s="681"/>
      <c r="AC533" s="681"/>
      <c r="AD533" s="681"/>
      <c r="AE533" s="681"/>
      <c r="AF533" s="681"/>
      <c r="AG533" s="681"/>
      <c r="AH533" s="681"/>
      <c r="AI533" s="681"/>
      <c r="AJ533" s="681"/>
      <c r="AK533" s="681"/>
      <c r="AL533" s="681"/>
      <c r="AM533" s="681"/>
      <c r="AN533" s="681"/>
      <c r="AO533" s="681"/>
      <c r="AP533" s="681"/>
      <c r="AQ533" s="681"/>
      <c r="AR533" s="681"/>
      <c r="AS533" s="681"/>
      <c r="AT533" s="681"/>
      <c r="AU533" s="681"/>
      <c r="AV533" s="681"/>
      <c r="AW533" s="681"/>
      <c r="AX533" s="681"/>
      <c r="AY533" s="681"/>
      <c r="AZ533" s="681"/>
      <c r="BA533" s="681"/>
      <c r="BB533" s="681"/>
      <c r="BC533" s="681"/>
      <c r="BD533" s="681"/>
      <c r="BE533" s="681"/>
      <c r="BF533" s="681"/>
      <c r="BG533" s="681"/>
      <c r="BH533" s="681"/>
      <c r="BI533" s="681"/>
      <c r="BJ533" s="681"/>
      <c r="BK533" s="675"/>
      <c r="BL533" s="675"/>
      <c r="BM533" s="675"/>
      <c r="BN533" s="681"/>
      <c r="BO533" s="681"/>
      <c r="BP533" s="681"/>
      <c r="BQ533" s="681"/>
      <c r="BR533" s="681"/>
      <c r="BS533" s="681"/>
      <c r="BT533" s="681"/>
      <c r="BU533" s="681"/>
      <c r="BV533" s="681"/>
      <c r="BW533" s="681"/>
    </row>
    <row r="534" spans="1:75" ht="13.5" customHeight="1">
      <c r="A534" s="696"/>
      <c r="B534" s="15" t="s">
        <v>60</v>
      </c>
      <c r="C534" s="708" t="str">
        <f>VLOOKUP($C527,'2025年度(1年後期)'!$B$5:$N$207,COLUMN('2025年度(1年後期)'!$E$5)+1,0)&amp;""</f>
        <v/>
      </c>
      <c r="D534" s="707"/>
      <c r="E534" s="716" t="str">
        <f>VLOOKUP($C527,'2025年度(2年後期)'!$B$5:$N$207,COLUMN('2025年度(2年後期)'!$E$5)+1,0)&amp;""</f>
        <v/>
      </c>
      <c r="F534" s="707"/>
      <c r="G534" s="716" t="str">
        <f>VLOOKUP($C527,'2025年度(3年後期)'!$B$5:$N$207,COLUMN('2025年度(3年後期)'!$E$5)+1,0)&amp;""</f>
        <v/>
      </c>
      <c r="H534" s="707"/>
      <c r="I534" s="716" t="str">
        <f>VLOOKUP($C527,'2025年度(4年後期)'!$B$5:$N$206,COLUMN('2025年度(4年後期)'!$E$5)+1,0)&amp;""</f>
        <v/>
      </c>
      <c r="J534" s="707"/>
      <c r="K534" s="689" t="str">
        <f>VLOOKUP($C527,'2025年度(助産後期)'!$B$5:$N$207,COLUMN('2025年度(助産後期)'!$E$5)+1,0)&amp;""</f>
        <v/>
      </c>
      <c r="L534" s="717"/>
      <c r="M534" s="708" t="str">
        <f>VLOOKUP($C527,'2025年度(M1後期)'!$B$5:$N$207,COLUMN('2025年度(M1後期)'!$E$5)+1,0)&amp;""</f>
        <v/>
      </c>
      <c r="N534" s="707"/>
      <c r="O534" s="689" t="str">
        <f>VLOOKUP($C527,'2025年度(M2後期)'!$B$5:$N$207,COLUMN('2025年度(M2後期)'!$E$5)+1,0)&amp;""</f>
        <v/>
      </c>
      <c r="P534" s="707"/>
      <c r="Q534" s="689" t="str">
        <f>VLOOKUP($C527,'2025年度(D1後期)'!$B$5:$N$207,COLUMN('2025年度(D1後期)'!$E$5)+1,0)&amp;""</f>
        <v/>
      </c>
      <c r="R534" s="707"/>
      <c r="S534" s="689" t="str">
        <f>VLOOKUP($C527,'2025年度(D23後期)'!$B$5:$N$207,COLUMN('2025年度(D23後期)'!$E$5)+1,0)&amp;""</f>
        <v/>
      </c>
      <c r="T534" s="707"/>
      <c r="U534" s="25"/>
      <c r="Z534" s="696"/>
      <c r="AA534" s="681"/>
      <c r="AB534" s="681"/>
      <c r="AC534" s="681"/>
      <c r="AD534" s="681"/>
      <c r="AE534" s="681"/>
      <c r="AF534" s="681"/>
      <c r="AG534" s="681"/>
      <c r="AH534" s="681"/>
      <c r="AI534" s="681"/>
      <c r="AJ534" s="681"/>
      <c r="AK534" s="681"/>
      <c r="AL534" s="681"/>
      <c r="AM534" s="681"/>
      <c r="AN534" s="681"/>
      <c r="AO534" s="681"/>
      <c r="AP534" s="681"/>
      <c r="AQ534" s="681"/>
      <c r="AR534" s="681"/>
      <c r="AS534" s="681"/>
      <c r="AT534" s="681"/>
      <c r="AU534" s="681"/>
      <c r="AV534" s="681"/>
      <c r="AW534" s="681"/>
      <c r="AX534" s="681"/>
      <c r="AY534" s="681"/>
      <c r="AZ534" s="681"/>
      <c r="BA534" s="681"/>
      <c r="BB534" s="681"/>
      <c r="BC534" s="681"/>
      <c r="BD534" s="681"/>
      <c r="BE534" s="681"/>
      <c r="BF534" s="681"/>
      <c r="BG534" s="681"/>
      <c r="BH534" s="681"/>
      <c r="BI534" s="681"/>
      <c r="BJ534" s="681"/>
      <c r="BK534" s="675"/>
      <c r="BL534" s="675"/>
      <c r="BM534" s="675"/>
      <c r="BN534" s="681"/>
      <c r="BO534" s="681"/>
      <c r="BP534" s="681"/>
      <c r="BQ534" s="681"/>
      <c r="BR534" s="681"/>
      <c r="BS534" s="681"/>
      <c r="BT534" s="681"/>
      <c r="BU534" s="681"/>
      <c r="BV534" s="681"/>
      <c r="BW534" s="681"/>
    </row>
    <row r="535" spans="1:75" ht="13.5" customHeight="1">
      <c r="A535" s="712"/>
      <c r="B535" s="16" t="s">
        <v>62</v>
      </c>
      <c r="C535" s="687"/>
      <c r="D535" s="685"/>
      <c r="E535" s="684"/>
      <c r="F535" s="685"/>
      <c r="G535" s="684"/>
      <c r="H535" s="685"/>
      <c r="I535" s="684"/>
      <c r="J535" s="685"/>
      <c r="K535" s="686"/>
      <c r="L535" s="686"/>
      <c r="M535" s="687"/>
      <c r="N535" s="685"/>
      <c r="O535" s="686"/>
      <c r="P535" s="685"/>
      <c r="Q535" s="686"/>
      <c r="R535" s="685"/>
      <c r="S535" s="686"/>
      <c r="T535" s="685"/>
      <c r="U535" s="25"/>
      <c r="Z535" s="697"/>
      <c r="AA535" s="682"/>
      <c r="AB535" s="682"/>
      <c r="AC535" s="682"/>
      <c r="AD535" s="682"/>
      <c r="AE535" s="682"/>
      <c r="AF535" s="682"/>
      <c r="AG535" s="682"/>
      <c r="AH535" s="682"/>
      <c r="AI535" s="682"/>
      <c r="AJ535" s="682"/>
      <c r="AK535" s="682"/>
      <c r="AL535" s="682"/>
      <c r="AM535" s="682"/>
      <c r="AN535" s="682"/>
      <c r="AO535" s="682"/>
      <c r="AP535" s="682"/>
      <c r="AQ535" s="682"/>
      <c r="AR535" s="682"/>
      <c r="AS535" s="682"/>
      <c r="AT535" s="682"/>
      <c r="AU535" s="682"/>
      <c r="AV535" s="682"/>
      <c r="AW535" s="682"/>
      <c r="AX535" s="682"/>
      <c r="AY535" s="682"/>
      <c r="AZ535" s="682"/>
      <c r="BA535" s="682"/>
      <c r="BB535" s="682"/>
      <c r="BC535" s="682"/>
      <c r="BD535" s="682"/>
      <c r="BE535" s="682"/>
      <c r="BF535" s="682"/>
      <c r="BG535" s="682"/>
      <c r="BH535" s="682"/>
      <c r="BI535" s="682"/>
      <c r="BJ535" s="682"/>
      <c r="BK535" s="676"/>
      <c r="BL535" s="676"/>
      <c r="BM535" s="676"/>
      <c r="BN535" s="682"/>
      <c r="BO535" s="682"/>
      <c r="BP535" s="682"/>
      <c r="BQ535" s="682"/>
      <c r="BR535" s="682"/>
      <c r="BS535" s="682"/>
      <c r="BT535" s="682"/>
      <c r="BU535" s="682"/>
      <c r="BV535" s="682"/>
      <c r="BW535" s="682"/>
    </row>
    <row r="536" spans="1:75" ht="13.5" customHeight="1">
      <c r="A536" s="695" t="s">
        <v>70</v>
      </c>
      <c r="B536" s="17" t="s">
        <v>71</v>
      </c>
      <c r="C536" s="705"/>
      <c r="D536" s="706"/>
      <c r="E536" s="713"/>
      <c r="F536" s="706"/>
      <c r="G536" s="713"/>
      <c r="H536" s="706"/>
      <c r="I536" s="713"/>
      <c r="J536" s="706"/>
      <c r="K536" s="693"/>
      <c r="L536" s="709"/>
      <c r="M536" s="705"/>
      <c r="N536" s="706"/>
      <c r="O536" s="693"/>
      <c r="P536" s="706"/>
      <c r="Q536" s="693"/>
      <c r="R536" s="706"/>
      <c r="S536" s="693"/>
      <c r="T536" s="706"/>
      <c r="U536" s="25"/>
      <c r="Z536" s="696" t="str">
        <f>A536</f>
        <v>昼休み（12：30～13：30）</v>
      </c>
      <c r="AA536" s="680"/>
      <c r="AB536" s="680"/>
      <c r="AC536" s="680"/>
      <c r="AD536" s="680"/>
      <c r="AE536" s="680"/>
      <c r="AF536" s="680"/>
      <c r="AG536" s="680"/>
      <c r="AH536" s="680"/>
      <c r="AI536" s="680"/>
      <c r="AJ536" s="680"/>
      <c r="AK536" s="680"/>
      <c r="AL536" s="680"/>
      <c r="AM536" s="680"/>
      <c r="AN536" s="680"/>
      <c r="AO536" s="680"/>
      <c r="AP536" s="680"/>
      <c r="AQ536" s="680"/>
      <c r="AR536" s="680"/>
      <c r="AS536" s="680"/>
      <c r="AT536" s="680"/>
      <c r="AU536" s="680"/>
      <c r="AV536" s="680"/>
      <c r="AW536" s="680"/>
      <c r="AX536" s="680"/>
      <c r="AY536" s="680"/>
      <c r="AZ536" s="680"/>
      <c r="BA536" s="680"/>
      <c r="BB536" s="680"/>
      <c r="BC536" s="680"/>
      <c r="BD536" s="680"/>
      <c r="BE536" s="680"/>
      <c r="BF536" s="680"/>
      <c r="BG536" s="680"/>
      <c r="BH536" s="680"/>
      <c r="BI536" s="680"/>
      <c r="BJ536" s="680"/>
      <c r="BK536" s="674"/>
      <c r="BL536" s="674"/>
      <c r="BM536" s="674"/>
      <c r="BN536" s="680"/>
      <c r="BO536" s="680"/>
      <c r="BP536" s="680"/>
      <c r="BQ536" s="680"/>
      <c r="BR536" s="680"/>
      <c r="BS536" s="680"/>
      <c r="BT536" s="680"/>
      <c r="BU536" s="680"/>
      <c r="BV536" s="680"/>
      <c r="BW536" s="680"/>
    </row>
    <row r="537" spans="1:75" ht="13.5" customHeight="1">
      <c r="A537" s="696"/>
      <c r="B537" s="17" t="s">
        <v>73</v>
      </c>
      <c r="C537" s="708"/>
      <c r="D537" s="707"/>
      <c r="E537" s="716"/>
      <c r="F537" s="707"/>
      <c r="G537" s="716"/>
      <c r="H537" s="707"/>
      <c r="I537" s="716"/>
      <c r="J537" s="707"/>
      <c r="K537" s="689"/>
      <c r="L537" s="717"/>
      <c r="M537" s="708"/>
      <c r="N537" s="707"/>
      <c r="O537" s="689"/>
      <c r="P537" s="707"/>
      <c r="Q537" s="689"/>
      <c r="R537" s="707"/>
      <c r="S537" s="689"/>
      <c r="T537" s="707"/>
      <c r="U537" s="25"/>
      <c r="Z537" s="696"/>
      <c r="AA537" s="681"/>
      <c r="AB537" s="681"/>
      <c r="AC537" s="681"/>
      <c r="AD537" s="681"/>
      <c r="AE537" s="681"/>
      <c r="AF537" s="681"/>
      <c r="AG537" s="681"/>
      <c r="AH537" s="681"/>
      <c r="AI537" s="681"/>
      <c r="AJ537" s="681"/>
      <c r="AK537" s="681"/>
      <c r="AL537" s="681"/>
      <c r="AM537" s="681"/>
      <c r="AN537" s="681"/>
      <c r="AO537" s="681"/>
      <c r="AP537" s="681"/>
      <c r="AQ537" s="681"/>
      <c r="AR537" s="681"/>
      <c r="AS537" s="681"/>
      <c r="AT537" s="681"/>
      <c r="AU537" s="681"/>
      <c r="AV537" s="681"/>
      <c r="AW537" s="681"/>
      <c r="AX537" s="681"/>
      <c r="AY537" s="681"/>
      <c r="AZ537" s="681"/>
      <c r="BA537" s="681"/>
      <c r="BB537" s="681"/>
      <c r="BC537" s="681"/>
      <c r="BD537" s="681"/>
      <c r="BE537" s="681"/>
      <c r="BF537" s="681"/>
      <c r="BG537" s="681"/>
      <c r="BH537" s="681"/>
      <c r="BI537" s="681"/>
      <c r="BJ537" s="681"/>
      <c r="BK537" s="675"/>
      <c r="BL537" s="675"/>
      <c r="BM537" s="675"/>
      <c r="BN537" s="681"/>
      <c r="BO537" s="681"/>
      <c r="BP537" s="681"/>
      <c r="BQ537" s="681"/>
      <c r="BR537" s="681"/>
      <c r="BS537" s="681"/>
      <c r="BT537" s="681"/>
      <c r="BU537" s="681"/>
      <c r="BV537" s="681"/>
      <c r="BW537" s="681"/>
    </row>
    <row r="538" spans="1:75" ht="13.5" customHeight="1">
      <c r="A538" s="696"/>
      <c r="B538" s="17" t="s">
        <v>60</v>
      </c>
      <c r="C538" s="708"/>
      <c r="D538" s="707"/>
      <c r="E538" s="716"/>
      <c r="F538" s="707"/>
      <c r="G538" s="716"/>
      <c r="H538" s="707"/>
      <c r="I538" s="716"/>
      <c r="J538" s="707"/>
      <c r="K538" s="689"/>
      <c r="L538" s="717"/>
      <c r="M538" s="708"/>
      <c r="N538" s="707"/>
      <c r="O538" s="689"/>
      <c r="P538" s="707"/>
      <c r="Q538" s="689"/>
      <c r="R538" s="707"/>
      <c r="S538" s="689"/>
      <c r="T538" s="707"/>
      <c r="U538" s="25"/>
      <c r="Z538" s="696"/>
      <c r="AA538" s="681"/>
      <c r="AB538" s="681"/>
      <c r="AC538" s="681"/>
      <c r="AD538" s="681"/>
      <c r="AE538" s="681"/>
      <c r="AF538" s="681"/>
      <c r="AG538" s="681"/>
      <c r="AH538" s="681"/>
      <c r="AI538" s="681"/>
      <c r="AJ538" s="681"/>
      <c r="AK538" s="681"/>
      <c r="AL538" s="681"/>
      <c r="AM538" s="681"/>
      <c r="AN538" s="681"/>
      <c r="AO538" s="681"/>
      <c r="AP538" s="681"/>
      <c r="AQ538" s="681"/>
      <c r="AR538" s="681"/>
      <c r="AS538" s="681"/>
      <c r="AT538" s="681"/>
      <c r="AU538" s="681"/>
      <c r="AV538" s="681"/>
      <c r="AW538" s="681"/>
      <c r="AX538" s="681"/>
      <c r="AY538" s="681"/>
      <c r="AZ538" s="681"/>
      <c r="BA538" s="681"/>
      <c r="BB538" s="681"/>
      <c r="BC538" s="681"/>
      <c r="BD538" s="681"/>
      <c r="BE538" s="681"/>
      <c r="BF538" s="681"/>
      <c r="BG538" s="681"/>
      <c r="BH538" s="681"/>
      <c r="BI538" s="681"/>
      <c r="BJ538" s="681"/>
      <c r="BK538" s="675"/>
      <c r="BL538" s="675"/>
      <c r="BM538" s="675"/>
      <c r="BN538" s="681"/>
      <c r="BO538" s="681"/>
      <c r="BP538" s="681"/>
      <c r="BQ538" s="681"/>
      <c r="BR538" s="681"/>
      <c r="BS538" s="681"/>
      <c r="BT538" s="681"/>
      <c r="BU538" s="681"/>
      <c r="BV538" s="681"/>
      <c r="BW538" s="681"/>
    </row>
    <row r="539" spans="1:75" ht="13.5" customHeight="1">
      <c r="A539" s="697"/>
      <c r="B539" s="18" t="s">
        <v>62</v>
      </c>
      <c r="C539" s="714"/>
      <c r="D539" s="711"/>
      <c r="E539" s="715"/>
      <c r="F539" s="711"/>
      <c r="G539" s="715"/>
      <c r="H539" s="711"/>
      <c r="I539" s="715"/>
      <c r="J539" s="711"/>
      <c r="K539" s="710"/>
      <c r="L539" s="710"/>
      <c r="M539" s="714"/>
      <c r="N539" s="711"/>
      <c r="O539" s="710"/>
      <c r="P539" s="711"/>
      <c r="Q539" s="710"/>
      <c r="R539" s="711"/>
      <c r="S539" s="710"/>
      <c r="T539" s="711"/>
      <c r="U539" s="25"/>
      <c r="Z539" s="697"/>
      <c r="AA539" s="682"/>
      <c r="AB539" s="682"/>
      <c r="AC539" s="682"/>
      <c r="AD539" s="682"/>
      <c r="AE539" s="682"/>
      <c r="AF539" s="682"/>
      <c r="AG539" s="682"/>
      <c r="AH539" s="682"/>
      <c r="AI539" s="682"/>
      <c r="AJ539" s="682"/>
      <c r="AK539" s="682"/>
      <c r="AL539" s="682"/>
      <c r="AM539" s="682"/>
      <c r="AN539" s="682"/>
      <c r="AO539" s="682"/>
      <c r="AP539" s="682"/>
      <c r="AQ539" s="682"/>
      <c r="AR539" s="682"/>
      <c r="AS539" s="682"/>
      <c r="AT539" s="682"/>
      <c r="AU539" s="682"/>
      <c r="AV539" s="682"/>
      <c r="AW539" s="682"/>
      <c r="AX539" s="682"/>
      <c r="AY539" s="682"/>
      <c r="AZ539" s="682"/>
      <c r="BA539" s="682"/>
      <c r="BB539" s="682"/>
      <c r="BC539" s="682"/>
      <c r="BD539" s="682"/>
      <c r="BE539" s="682"/>
      <c r="BF539" s="682"/>
      <c r="BG539" s="682"/>
      <c r="BH539" s="682"/>
      <c r="BI539" s="682"/>
      <c r="BJ539" s="682"/>
      <c r="BK539" s="676"/>
      <c r="BL539" s="676"/>
      <c r="BM539" s="676"/>
      <c r="BN539" s="682"/>
      <c r="BO539" s="682"/>
      <c r="BP539" s="682"/>
      <c r="BQ539" s="682"/>
      <c r="BR539" s="682"/>
      <c r="BS539" s="682"/>
      <c r="BT539" s="682"/>
      <c r="BU539" s="682"/>
      <c r="BV539" s="682"/>
      <c r="BW539" s="682"/>
    </row>
    <row r="540" spans="1:75" ht="13.5" customHeight="1">
      <c r="A540" s="696" t="s">
        <v>74</v>
      </c>
      <c r="B540" s="15" t="s">
        <v>55</v>
      </c>
      <c r="C540" s="692" t="str">
        <f>VLOOKUP($C527,'2025年度(1年後期)'!$B$5:$N$207,COLUMN('2025年度(1年後期)'!$G$5),0)&amp;""</f>
        <v/>
      </c>
      <c r="D540" s="693"/>
      <c r="E540" s="698" t="str">
        <f>VLOOKUP($C527,'2025年度(2年後期)'!$B$5:$N$207,COLUMN('2025年度(2年後期)'!$G$5),0)&amp;""</f>
        <v/>
      </c>
      <c r="F540" s="693"/>
      <c r="G540" s="698" t="str">
        <f>VLOOKUP($C527,'2025年度(3年後期)'!$B$5:$N$207,COLUMN('2025年度(3年後期)'!$G$5),0)&amp;""</f>
        <v/>
      </c>
      <c r="H540" s="693"/>
      <c r="I540" s="698" t="str">
        <f>VLOOKUP($C527,'2025年度(4年後期)'!$B$5:$N$206,COLUMN('2025年度(4年後期)'!$G$5),0)&amp;""</f>
        <v/>
      </c>
      <c r="J540" s="693"/>
      <c r="K540" s="694" t="str">
        <f>VLOOKUP($C527,'2025年度(助産後期)'!$B$5:$N$207,COLUMN('2025年度(助産後期)'!$G$5),0)&amp;""</f>
        <v/>
      </c>
      <c r="L540" s="694"/>
      <c r="M540" s="692" t="str">
        <f>VLOOKUP($C527,'2025年度(M1後期)'!$B$5:$N$207,COLUMN('2025年度(M1後期)'!$G$5),0)&amp;""</f>
        <v/>
      </c>
      <c r="N540" s="693"/>
      <c r="O540" s="694" t="str">
        <f>VLOOKUP($C527,'2025年度(M2後期)'!$B$5:$N$207,COLUMN('2025年度(M2後期)'!$G$5),0)&amp;""</f>
        <v/>
      </c>
      <c r="P540" s="693"/>
      <c r="Q540" s="694" t="str">
        <f>VLOOKUP($C527,'2025年度(D1後期)'!$B$5:$N$207,COLUMN('2025年度(D1後期)'!$G$5),0)&amp;""</f>
        <v/>
      </c>
      <c r="R540" s="693"/>
      <c r="S540" s="694" t="str">
        <f>VLOOKUP($C527,'2025年度(D23後期)'!$B$5:$N$207,COLUMN('2025年度(D23後期)'!$G$5),0)&amp;""</f>
        <v/>
      </c>
      <c r="T540" s="693"/>
      <c r="U540" s="25"/>
      <c r="Z540" s="696" t="str">
        <f>A540</f>
        <v>３時限（13：30～15：00）</v>
      </c>
      <c r="AA540" s="680"/>
      <c r="AB540" s="680"/>
      <c r="AC540" s="680"/>
      <c r="AD540" s="680"/>
      <c r="AE540" s="680"/>
      <c r="AF540" s="680"/>
      <c r="AG540" s="680"/>
      <c r="AH540" s="680"/>
      <c r="AI540" s="680"/>
      <c r="AJ540" s="680"/>
      <c r="AK540" s="680"/>
      <c r="AL540" s="680"/>
      <c r="AM540" s="680"/>
      <c r="AN540" s="680"/>
      <c r="AO540" s="680"/>
      <c r="AP540" s="680"/>
      <c r="AQ540" s="680"/>
      <c r="AR540" s="680"/>
      <c r="AS540" s="680"/>
      <c r="AT540" s="680"/>
      <c r="AU540" s="680"/>
      <c r="AV540" s="680"/>
      <c r="AW540" s="680"/>
      <c r="AX540" s="680"/>
      <c r="AY540" s="680"/>
      <c r="AZ540" s="680"/>
      <c r="BA540" s="680"/>
      <c r="BB540" s="680"/>
      <c r="BC540" s="680"/>
      <c r="BD540" s="680"/>
      <c r="BE540" s="680"/>
      <c r="BF540" s="680"/>
      <c r="BG540" s="680"/>
      <c r="BH540" s="680"/>
      <c r="BI540" s="680"/>
      <c r="BJ540" s="680"/>
      <c r="BK540" s="674"/>
      <c r="BL540" s="674"/>
      <c r="BM540" s="674"/>
      <c r="BN540" s="680"/>
      <c r="BO540" s="680"/>
      <c r="BP540" s="680"/>
      <c r="BQ540" s="680"/>
      <c r="BR540" s="680"/>
      <c r="BS540" s="680"/>
      <c r="BT540" s="680"/>
      <c r="BU540" s="680"/>
      <c r="BV540" s="680"/>
      <c r="BW540" s="680"/>
    </row>
    <row r="541" spans="1:75" ht="13.5" customHeight="1">
      <c r="A541" s="696"/>
      <c r="B541" s="15" t="s">
        <v>58</v>
      </c>
      <c r="C541" s="688" t="str">
        <f>IFERROR(VLOOKUP(C540,科目・教員!$A$2:$B$349,2,0),"")</f>
        <v/>
      </c>
      <c r="D541" s="689"/>
      <c r="E541" s="690" t="str">
        <f>IFERROR(VLOOKUP(E540,科目・教員!$A$2:$B$349,2,0),"")</f>
        <v/>
      </c>
      <c r="F541" s="689"/>
      <c r="G541" s="690" t="str">
        <f>IFERROR(VLOOKUP(G540,科目・教員!$A$2:$B$349,2,0),"")</f>
        <v/>
      </c>
      <c r="H541" s="689"/>
      <c r="I541" s="690" t="str">
        <f>IFERROR(VLOOKUP(I540,科目・教員!$A$2:$B$349,2,0),"")</f>
        <v/>
      </c>
      <c r="J541" s="689"/>
      <c r="K541" s="691" t="str">
        <f>IFERROR(VLOOKUP(K540,科目・教員!$A$2:$B$349,2,0),"")</f>
        <v/>
      </c>
      <c r="L541" s="691"/>
      <c r="M541" s="688" t="str">
        <f>IFERROR(VLOOKUP(M540,科目・教員!$A$2:$B$349,2,0),"")</f>
        <v/>
      </c>
      <c r="N541" s="689"/>
      <c r="O541" s="691" t="str">
        <f>IFERROR(VLOOKUP(O540,科目・教員!$A$2:$B$349,2,0),"")</f>
        <v/>
      </c>
      <c r="P541" s="689"/>
      <c r="Q541" s="691" t="str">
        <f>IFERROR(VLOOKUP(Q540,科目・教員!$A$2:$B$349,2,0),"")</f>
        <v/>
      </c>
      <c r="R541" s="689"/>
      <c r="S541" s="691" t="str">
        <f>IFERROR(VLOOKUP(S540,科目・教員!$A$2:$B$349,2,0),"")</f>
        <v/>
      </c>
      <c r="T541" s="689"/>
      <c r="U541" s="25"/>
      <c r="Z541" s="696"/>
      <c r="AA541" s="681"/>
      <c r="AB541" s="681"/>
      <c r="AC541" s="681"/>
      <c r="AD541" s="681"/>
      <c r="AE541" s="681"/>
      <c r="AF541" s="681"/>
      <c r="AG541" s="681"/>
      <c r="AH541" s="681"/>
      <c r="AI541" s="681"/>
      <c r="AJ541" s="681"/>
      <c r="AK541" s="681"/>
      <c r="AL541" s="681"/>
      <c r="AM541" s="681"/>
      <c r="AN541" s="681"/>
      <c r="AO541" s="681"/>
      <c r="AP541" s="681"/>
      <c r="AQ541" s="681"/>
      <c r="AR541" s="681"/>
      <c r="AS541" s="681"/>
      <c r="AT541" s="681"/>
      <c r="AU541" s="681"/>
      <c r="AV541" s="681"/>
      <c r="AW541" s="681"/>
      <c r="AX541" s="681"/>
      <c r="AY541" s="681"/>
      <c r="AZ541" s="681"/>
      <c r="BA541" s="681"/>
      <c r="BB541" s="681"/>
      <c r="BC541" s="681"/>
      <c r="BD541" s="681"/>
      <c r="BE541" s="681"/>
      <c r="BF541" s="681"/>
      <c r="BG541" s="681"/>
      <c r="BH541" s="681"/>
      <c r="BI541" s="681"/>
      <c r="BJ541" s="681"/>
      <c r="BK541" s="675"/>
      <c r="BL541" s="675"/>
      <c r="BM541" s="675"/>
      <c r="BN541" s="681"/>
      <c r="BO541" s="681"/>
      <c r="BP541" s="681"/>
      <c r="BQ541" s="681"/>
      <c r="BR541" s="681"/>
      <c r="BS541" s="681"/>
      <c r="BT541" s="681"/>
      <c r="BU541" s="681"/>
      <c r="BV541" s="681"/>
      <c r="BW541" s="681"/>
    </row>
    <row r="542" spans="1:75" ht="13.5" customHeight="1">
      <c r="A542" s="696"/>
      <c r="B542" s="15" t="s">
        <v>60</v>
      </c>
      <c r="C542" s="688" t="str">
        <f>VLOOKUP($C527,'2025年度(1年後期)'!$B$5:$N$207,COLUMN('2025年度(1年後期)'!$G$5)+1,0)&amp;""</f>
        <v/>
      </c>
      <c r="D542" s="689"/>
      <c r="E542" s="690" t="str">
        <f>VLOOKUP($C527,'2025年度(2年後期)'!$B$5:$N$207,COLUMN('2025年度(2年後期)'!$G$5)+1,0)&amp;""</f>
        <v/>
      </c>
      <c r="F542" s="689"/>
      <c r="G542" s="690" t="str">
        <f>VLOOKUP($C527,'2025年度(3年後期)'!$B$5:$N$207,COLUMN('2025年度(3年後期)'!$G$5)+1,0)&amp;""</f>
        <v/>
      </c>
      <c r="H542" s="689"/>
      <c r="I542" s="690" t="str">
        <f>VLOOKUP($C527,'2025年度(4年後期)'!$B$5:$N$206,COLUMN('2025年度(4年後期)'!$G$5)+1,0)&amp;""</f>
        <v/>
      </c>
      <c r="J542" s="689"/>
      <c r="K542" s="691" t="str">
        <f>VLOOKUP($C527,'2025年度(助産後期)'!$B$5:$N$207,COLUMN('2025年度(助産後期)'!$G$5)+1,0)&amp;""</f>
        <v/>
      </c>
      <c r="L542" s="691"/>
      <c r="M542" s="688" t="str">
        <f>VLOOKUP($C527,'2025年度(M1後期)'!$B$5:$N$207,COLUMN('2025年度(M1後期)'!$G$5)+1,0)&amp;""</f>
        <v/>
      </c>
      <c r="N542" s="689"/>
      <c r="O542" s="691" t="str">
        <f>VLOOKUP($C527,'2025年度(M2後期)'!$B$5:$N$207,COLUMN('2025年度(M2後期)'!$G$5)+1,0)&amp;""</f>
        <v/>
      </c>
      <c r="P542" s="689"/>
      <c r="Q542" s="691" t="str">
        <f>VLOOKUP($C527,'2025年度(D1後期)'!$B$5:$N$207,COLUMN('2025年度(D1後期)'!$G$5)+1,0)&amp;""</f>
        <v/>
      </c>
      <c r="R542" s="689"/>
      <c r="S542" s="691" t="str">
        <f>VLOOKUP($C527,'2025年度(D23後期)'!$B$5:$N$207,COLUMN('2025年度(D23後期)'!$G$5)+1,0)&amp;""</f>
        <v/>
      </c>
      <c r="T542" s="689"/>
      <c r="U542" s="25"/>
      <c r="Z542" s="696"/>
      <c r="AA542" s="681"/>
      <c r="AB542" s="681"/>
      <c r="AC542" s="681"/>
      <c r="AD542" s="681"/>
      <c r="AE542" s="681"/>
      <c r="AF542" s="681"/>
      <c r="AG542" s="681"/>
      <c r="AH542" s="681"/>
      <c r="AI542" s="681"/>
      <c r="AJ542" s="681"/>
      <c r="AK542" s="681"/>
      <c r="AL542" s="681"/>
      <c r="AM542" s="681"/>
      <c r="AN542" s="681"/>
      <c r="AO542" s="681"/>
      <c r="AP542" s="681"/>
      <c r="AQ542" s="681"/>
      <c r="AR542" s="681"/>
      <c r="AS542" s="681"/>
      <c r="AT542" s="681"/>
      <c r="AU542" s="681"/>
      <c r="AV542" s="681"/>
      <c r="AW542" s="681"/>
      <c r="AX542" s="681"/>
      <c r="AY542" s="681"/>
      <c r="AZ542" s="681"/>
      <c r="BA542" s="681"/>
      <c r="BB542" s="681"/>
      <c r="BC542" s="681"/>
      <c r="BD542" s="681"/>
      <c r="BE542" s="681"/>
      <c r="BF542" s="681"/>
      <c r="BG542" s="681"/>
      <c r="BH542" s="681"/>
      <c r="BI542" s="681"/>
      <c r="BJ542" s="681"/>
      <c r="BK542" s="675"/>
      <c r="BL542" s="675"/>
      <c r="BM542" s="675"/>
      <c r="BN542" s="681"/>
      <c r="BO542" s="681"/>
      <c r="BP542" s="681"/>
      <c r="BQ542" s="681"/>
      <c r="BR542" s="681"/>
      <c r="BS542" s="681"/>
      <c r="BT542" s="681"/>
      <c r="BU542" s="681"/>
      <c r="BV542" s="681"/>
      <c r="BW542" s="681"/>
    </row>
    <row r="543" spans="1:75" ht="13.5" customHeight="1">
      <c r="A543" s="712"/>
      <c r="B543" s="16" t="s">
        <v>62</v>
      </c>
      <c r="C543" s="687"/>
      <c r="D543" s="685"/>
      <c r="E543" s="684"/>
      <c r="F543" s="685"/>
      <c r="G543" s="684"/>
      <c r="H543" s="685"/>
      <c r="I543" s="684"/>
      <c r="J543" s="685"/>
      <c r="K543" s="686"/>
      <c r="L543" s="686"/>
      <c r="M543" s="687"/>
      <c r="N543" s="685"/>
      <c r="O543" s="686"/>
      <c r="P543" s="685"/>
      <c r="Q543" s="686"/>
      <c r="R543" s="685"/>
      <c r="S543" s="686"/>
      <c r="T543" s="685"/>
      <c r="U543" s="25"/>
      <c r="Z543" s="697"/>
      <c r="AA543" s="682"/>
      <c r="AB543" s="682"/>
      <c r="AC543" s="682"/>
      <c r="AD543" s="682"/>
      <c r="AE543" s="682"/>
      <c r="AF543" s="682"/>
      <c r="AG543" s="682"/>
      <c r="AH543" s="682"/>
      <c r="AI543" s="682"/>
      <c r="AJ543" s="682"/>
      <c r="AK543" s="682"/>
      <c r="AL543" s="682"/>
      <c r="AM543" s="682"/>
      <c r="AN543" s="682"/>
      <c r="AO543" s="682"/>
      <c r="AP543" s="682"/>
      <c r="AQ543" s="682"/>
      <c r="AR543" s="682"/>
      <c r="AS543" s="682"/>
      <c r="AT543" s="682"/>
      <c r="AU543" s="682"/>
      <c r="AV543" s="682"/>
      <c r="AW543" s="682"/>
      <c r="AX543" s="682"/>
      <c r="AY543" s="682"/>
      <c r="AZ543" s="682"/>
      <c r="BA543" s="682"/>
      <c r="BB543" s="682"/>
      <c r="BC543" s="682"/>
      <c r="BD543" s="682"/>
      <c r="BE543" s="682"/>
      <c r="BF543" s="682"/>
      <c r="BG543" s="682"/>
      <c r="BH543" s="682"/>
      <c r="BI543" s="682"/>
      <c r="BJ543" s="682"/>
      <c r="BK543" s="676"/>
      <c r="BL543" s="676"/>
      <c r="BM543" s="676"/>
      <c r="BN543" s="682"/>
      <c r="BO543" s="682"/>
      <c r="BP543" s="682"/>
      <c r="BQ543" s="682"/>
      <c r="BR543" s="682"/>
      <c r="BS543" s="682"/>
      <c r="BT543" s="682"/>
      <c r="BU543" s="682"/>
      <c r="BV543" s="682"/>
      <c r="BW543" s="682"/>
    </row>
    <row r="544" spans="1:75" ht="13.5" customHeight="1">
      <c r="A544" s="696" t="s">
        <v>80</v>
      </c>
      <c r="B544" s="15" t="s">
        <v>55</v>
      </c>
      <c r="C544" s="692" t="str">
        <f>VLOOKUP($C527,'2025年度(1年後期)'!$B$5:$N$207,COLUMN('2025年度(1年後期)'!$I$5),0)&amp;""</f>
        <v/>
      </c>
      <c r="D544" s="693"/>
      <c r="E544" s="698" t="str">
        <f>VLOOKUP($C527,'2025年度(2年後期)'!$B$5:$N$207,COLUMN('2025年度(2年後期)'!$I$5),0)&amp;""</f>
        <v/>
      </c>
      <c r="F544" s="693"/>
      <c r="G544" s="698" t="str">
        <f>VLOOKUP($C527,'2025年度(3年後期)'!$B$5:$N$207,COLUMN('2025年度(3年後期)'!$I$5),0)&amp;""</f>
        <v/>
      </c>
      <c r="H544" s="693"/>
      <c r="I544" s="698" t="str">
        <f>VLOOKUP($C527,'2025年度(4年後期)'!$B$5:$N$206,COLUMN('2025年度(4年後期)'!$I$5),0)&amp;""</f>
        <v/>
      </c>
      <c r="J544" s="693"/>
      <c r="K544" s="694" t="str">
        <f>VLOOKUP($C527,'2025年度(助産後期)'!$B$5:$N$207,COLUMN('2025年度(助産後期)'!$I$5),0)&amp;""</f>
        <v/>
      </c>
      <c r="L544" s="694"/>
      <c r="M544" s="692" t="str">
        <f>VLOOKUP($C527,'2025年度(M1後期)'!$B$5:$N$207,COLUMN('2025年度(M1後期)'!$I$5),0)&amp;""</f>
        <v/>
      </c>
      <c r="N544" s="693"/>
      <c r="O544" s="694" t="str">
        <f>VLOOKUP($C527,'2025年度(M2後期)'!$B$5:$N$207,COLUMN('2025年度(M2後期)'!$I$5),0)&amp;""</f>
        <v/>
      </c>
      <c r="P544" s="693"/>
      <c r="Q544" s="694" t="str">
        <f>VLOOKUP($C527,'2025年度(D1後期)'!$B$5:$N$207,COLUMN('2025年度(D1後期)'!$I$5),0)&amp;""</f>
        <v/>
      </c>
      <c r="R544" s="693"/>
      <c r="S544" s="694" t="str">
        <f>VLOOKUP($C527,'2025年度(D23後期)'!$B$5:$N$207,COLUMN('2025年度(D23後期)'!$I$5),0)&amp;""</f>
        <v/>
      </c>
      <c r="T544" s="693"/>
      <c r="U544" s="25"/>
      <c r="Z544" s="696" t="str">
        <f>A544</f>
        <v>４時限（15：10～16：40）</v>
      </c>
      <c r="AA544" s="680"/>
      <c r="AB544" s="680"/>
      <c r="AC544" s="680"/>
      <c r="AD544" s="680"/>
      <c r="AE544" s="680"/>
      <c r="AF544" s="680"/>
      <c r="AG544" s="680"/>
      <c r="AH544" s="680"/>
      <c r="AI544" s="680"/>
      <c r="AJ544" s="680"/>
      <c r="AK544" s="680"/>
      <c r="AL544" s="680"/>
      <c r="AM544" s="680"/>
      <c r="AN544" s="680"/>
      <c r="AO544" s="680"/>
      <c r="AP544" s="680"/>
      <c r="AQ544" s="680"/>
      <c r="AR544" s="680"/>
      <c r="AS544" s="680"/>
      <c r="AT544" s="680"/>
      <c r="AU544" s="680"/>
      <c r="AV544" s="680"/>
      <c r="AW544" s="680"/>
      <c r="AX544" s="680"/>
      <c r="AY544" s="680"/>
      <c r="AZ544" s="680"/>
      <c r="BA544" s="680"/>
      <c r="BB544" s="680"/>
      <c r="BC544" s="680"/>
      <c r="BD544" s="680"/>
      <c r="BE544" s="680"/>
      <c r="BF544" s="680"/>
      <c r="BG544" s="680"/>
      <c r="BH544" s="680"/>
      <c r="BI544" s="680"/>
      <c r="BJ544" s="680"/>
      <c r="BK544" s="674"/>
      <c r="BL544" s="674"/>
      <c r="BM544" s="674"/>
      <c r="BN544" s="680"/>
      <c r="BO544" s="680"/>
      <c r="BP544" s="680"/>
      <c r="BQ544" s="680"/>
      <c r="BR544" s="680"/>
      <c r="BS544" s="680"/>
      <c r="BT544" s="680"/>
      <c r="BU544" s="680"/>
      <c r="BV544" s="680"/>
      <c r="BW544" s="680"/>
    </row>
    <row r="545" spans="1:75" ht="13.5" customHeight="1">
      <c r="A545" s="696"/>
      <c r="B545" s="15" t="s">
        <v>58</v>
      </c>
      <c r="C545" s="688" t="str">
        <f>IFERROR(VLOOKUP(C544,科目・教員!$A$2:$B$349,2,0),"")</f>
        <v/>
      </c>
      <c r="D545" s="689"/>
      <c r="E545" s="690" t="str">
        <f>IFERROR(VLOOKUP(E544,科目・教員!$A$2:$B$349,2,0),"")</f>
        <v/>
      </c>
      <c r="F545" s="689"/>
      <c r="G545" s="690" t="str">
        <f>IFERROR(VLOOKUP(G544,科目・教員!$A$2:$B$349,2,0),"")</f>
        <v/>
      </c>
      <c r="H545" s="689"/>
      <c r="I545" s="690" t="str">
        <f>IFERROR(VLOOKUP(I544,科目・教員!$A$2:$B$349,2,0),"")</f>
        <v/>
      </c>
      <c r="J545" s="689"/>
      <c r="K545" s="691" t="str">
        <f>IFERROR(VLOOKUP(K544,科目・教員!$A$2:$B$349,2,0),"")</f>
        <v/>
      </c>
      <c r="L545" s="691"/>
      <c r="M545" s="688" t="str">
        <f>IFERROR(VLOOKUP(M544,科目・教員!$A$2:$B$349,2,0),"")</f>
        <v/>
      </c>
      <c r="N545" s="689"/>
      <c r="O545" s="691" t="str">
        <f>IFERROR(VLOOKUP(O544,科目・教員!$A$2:$B$349,2,0),"")</f>
        <v/>
      </c>
      <c r="P545" s="689"/>
      <c r="Q545" s="691" t="str">
        <f>IFERROR(VLOOKUP(Q544,科目・教員!$A$2:$B$349,2,0),"")</f>
        <v/>
      </c>
      <c r="R545" s="689"/>
      <c r="S545" s="691" t="str">
        <f>IFERROR(VLOOKUP(S544,科目・教員!$A$2:$B$349,2,0),"")</f>
        <v/>
      </c>
      <c r="T545" s="689"/>
      <c r="U545" s="25"/>
      <c r="Z545" s="696"/>
      <c r="AA545" s="681"/>
      <c r="AB545" s="681"/>
      <c r="AC545" s="681"/>
      <c r="AD545" s="681"/>
      <c r="AE545" s="681"/>
      <c r="AF545" s="681"/>
      <c r="AG545" s="681"/>
      <c r="AH545" s="681"/>
      <c r="AI545" s="681"/>
      <c r="AJ545" s="681"/>
      <c r="AK545" s="681"/>
      <c r="AL545" s="681"/>
      <c r="AM545" s="681"/>
      <c r="AN545" s="681"/>
      <c r="AO545" s="681"/>
      <c r="AP545" s="681"/>
      <c r="AQ545" s="681"/>
      <c r="AR545" s="681"/>
      <c r="AS545" s="681"/>
      <c r="AT545" s="681"/>
      <c r="AU545" s="681"/>
      <c r="AV545" s="681"/>
      <c r="AW545" s="681"/>
      <c r="AX545" s="681"/>
      <c r="AY545" s="681"/>
      <c r="AZ545" s="681"/>
      <c r="BA545" s="681"/>
      <c r="BB545" s="681"/>
      <c r="BC545" s="681"/>
      <c r="BD545" s="681"/>
      <c r="BE545" s="681"/>
      <c r="BF545" s="681"/>
      <c r="BG545" s="681"/>
      <c r="BH545" s="681"/>
      <c r="BI545" s="681"/>
      <c r="BJ545" s="681"/>
      <c r="BK545" s="675"/>
      <c r="BL545" s="675"/>
      <c r="BM545" s="675"/>
      <c r="BN545" s="681"/>
      <c r="BO545" s="681"/>
      <c r="BP545" s="681"/>
      <c r="BQ545" s="681"/>
      <c r="BR545" s="681"/>
      <c r="BS545" s="681"/>
      <c r="BT545" s="681"/>
      <c r="BU545" s="681"/>
      <c r="BV545" s="681"/>
      <c r="BW545" s="681"/>
    </row>
    <row r="546" spans="1:75" ht="13.5" customHeight="1">
      <c r="A546" s="696"/>
      <c r="B546" s="15" t="s">
        <v>60</v>
      </c>
      <c r="C546" s="688" t="str">
        <f>VLOOKUP($C527,'2025年度(1年後期)'!$B$5:$N$207,COLUMN('2025年度(1年後期)'!$I$5)+1,0)&amp;""</f>
        <v/>
      </c>
      <c r="D546" s="689"/>
      <c r="E546" s="690" t="str">
        <f>VLOOKUP($C527,'2025年度(2年後期)'!$B$5:$N$207,COLUMN('2025年度(2年後期)'!$I$5)+1,0)&amp;""</f>
        <v/>
      </c>
      <c r="F546" s="689"/>
      <c r="G546" s="690" t="str">
        <f>VLOOKUP($C527,'2025年度(3年後期)'!$B$5:$N$207,COLUMN('2025年度(3年後期)'!$I$5)+1,0)&amp;""</f>
        <v/>
      </c>
      <c r="H546" s="689"/>
      <c r="I546" s="690" t="str">
        <f>VLOOKUP($C527,'2025年度(4年後期)'!$B$5:$N$206,COLUMN('2025年度(4年後期)'!$I$5)+1,0)&amp;""</f>
        <v/>
      </c>
      <c r="J546" s="689"/>
      <c r="K546" s="691" t="str">
        <f>VLOOKUP($C527,'2025年度(助産後期)'!$B$5:$N$207,COLUMN('2025年度(助産後期)'!$I$5)+1,0)&amp;""</f>
        <v/>
      </c>
      <c r="L546" s="691"/>
      <c r="M546" s="688" t="str">
        <f>VLOOKUP($C527,'2025年度(M1後期)'!$B$5:$N$207,COLUMN('2025年度(M1後期)'!$I$5)+1,0)&amp;""</f>
        <v/>
      </c>
      <c r="N546" s="689"/>
      <c r="O546" s="691" t="str">
        <f>VLOOKUP($C527,'2025年度(M2後期)'!$B$5:$N$207,COLUMN('2025年度(M2後期)'!$I$5)+1,0)&amp;""</f>
        <v/>
      </c>
      <c r="P546" s="689"/>
      <c r="Q546" s="691" t="str">
        <f>VLOOKUP($C527,'2025年度(D1後期)'!$B$5:$N$207,COLUMN('2025年度(D1後期)'!$I$5)+1,0)&amp;""</f>
        <v/>
      </c>
      <c r="R546" s="689"/>
      <c r="S546" s="691" t="str">
        <f>VLOOKUP($C527,'2025年度(D23後期)'!$B$5:$N$207,COLUMN('2025年度(D23後期)'!$I$5)+1,0)&amp;""</f>
        <v/>
      </c>
      <c r="T546" s="689"/>
      <c r="U546" s="25"/>
      <c r="Z546" s="696"/>
      <c r="AA546" s="681"/>
      <c r="AB546" s="681"/>
      <c r="AC546" s="681"/>
      <c r="AD546" s="681"/>
      <c r="AE546" s="681"/>
      <c r="AF546" s="681"/>
      <c r="AG546" s="681"/>
      <c r="AH546" s="681"/>
      <c r="AI546" s="681"/>
      <c r="AJ546" s="681"/>
      <c r="AK546" s="681"/>
      <c r="AL546" s="681"/>
      <c r="AM546" s="681"/>
      <c r="AN546" s="681"/>
      <c r="AO546" s="681"/>
      <c r="AP546" s="681"/>
      <c r="AQ546" s="681"/>
      <c r="AR546" s="681"/>
      <c r="AS546" s="681"/>
      <c r="AT546" s="681"/>
      <c r="AU546" s="681"/>
      <c r="AV546" s="681"/>
      <c r="AW546" s="681"/>
      <c r="AX546" s="681"/>
      <c r="AY546" s="681"/>
      <c r="AZ546" s="681"/>
      <c r="BA546" s="681"/>
      <c r="BB546" s="681"/>
      <c r="BC546" s="681"/>
      <c r="BD546" s="681"/>
      <c r="BE546" s="681"/>
      <c r="BF546" s="681"/>
      <c r="BG546" s="681"/>
      <c r="BH546" s="681"/>
      <c r="BI546" s="681"/>
      <c r="BJ546" s="681"/>
      <c r="BK546" s="675"/>
      <c r="BL546" s="675"/>
      <c r="BM546" s="675"/>
      <c r="BN546" s="681"/>
      <c r="BO546" s="681"/>
      <c r="BP546" s="681"/>
      <c r="BQ546" s="681"/>
      <c r="BR546" s="681"/>
      <c r="BS546" s="681"/>
      <c r="BT546" s="681"/>
      <c r="BU546" s="681"/>
      <c r="BV546" s="681"/>
      <c r="BW546" s="681"/>
    </row>
    <row r="547" spans="1:75" ht="13.5" customHeight="1">
      <c r="A547" s="697"/>
      <c r="B547" s="16" t="s">
        <v>62</v>
      </c>
      <c r="C547" s="687"/>
      <c r="D547" s="685"/>
      <c r="E547" s="684"/>
      <c r="F547" s="685"/>
      <c r="G547" s="684"/>
      <c r="H547" s="685"/>
      <c r="I547" s="684"/>
      <c r="J547" s="685"/>
      <c r="K547" s="686"/>
      <c r="L547" s="686"/>
      <c r="M547" s="687"/>
      <c r="N547" s="685"/>
      <c r="O547" s="686"/>
      <c r="P547" s="685"/>
      <c r="Q547" s="686"/>
      <c r="R547" s="685"/>
      <c r="S547" s="686"/>
      <c r="T547" s="685"/>
      <c r="U547" s="25"/>
      <c r="Z547" s="697"/>
      <c r="AA547" s="682"/>
      <c r="AB547" s="682"/>
      <c r="AC547" s="682"/>
      <c r="AD547" s="682"/>
      <c r="AE547" s="682"/>
      <c r="AF547" s="682"/>
      <c r="AG547" s="682"/>
      <c r="AH547" s="682"/>
      <c r="AI547" s="682"/>
      <c r="AJ547" s="682"/>
      <c r="AK547" s="682"/>
      <c r="AL547" s="682"/>
      <c r="AM547" s="682"/>
      <c r="AN547" s="682"/>
      <c r="AO547" s="682"/>
      <c r="AP547" s="682"/>
      <c r="AQ547" s="682"/>
      <c r="AR547" s="682"/>
      <c r="AS547" s="682"/>
      <c r="AT547" s="682"/>
      <c r="AU547" s="682"/>
      <c r="AV547" s="682"/>
      <c r="AW547" s="682"/>
      <c r="AX547" s="682"/>
      <c r="AY547" s="682"/>
      <c r="AZ547" s="682"/>
      <c r="BA547" s="682"/>
      <c r="BB547" s="682"/>
      <c r="BC547" s="682"/>
      <c r="BD547" s="682"/>
      <c r="BE547" s="682"/>
      <c r="BF547" s="682"/>
      <c r="BG547" s="682"/>
      <c r="BH547" s="682"/>
      <c r="BI547" s="682"/>
      <c r="BJ547" s="682"/>
      <c r="BK547" s="676"/>
      <c r="BL547" s="676"/>
      <c r="BM547" s="676"/>
      <c r="BN547" s="682"/>
      <c r="BO547" s="682"/>
      <c r="BP547" s="682"/>
      <c r="BQ547" s="682"/>
      <c r="BR547" s="682"/>
      <c r="BS547" s="682"/>
      <c r="BT547" s="682"/>
      <c r="BU547" s="682"/>
      <c r="BV547" s="682"/>
      <c r="BW547" s="682"/>
    </row>
    <row r="548" spans="1:75" ht="13.5" customHeight="1">
      <c r="A548" s="696" t="s">
        <v>87</v>
      </c>
      <c r="B548" s="15" t="s">
        <v>55</v>
      </c>
      <c r="C548" s="692" t="str">
        <f>VLOOKUP($C527,'2025年度(1年後期)'!$B$5:$N$207,COLUMN('2025年度(1年後期)'!$K$5),0)&amp;""</f>
        <v/>
      </c>
      <c r="D548" s="693"/>
      <c r="E548" s="698" t="str">
        <f>VLOOKUP($C527,'2025年度(2年後期)'!$B$5:$N$207,COLUMN('2025年度(2年後期)'!$K$5),0)&amp;""</f>
        <v/>
      </c>
      <c r="F548" s="693"/>
      <c r="G548" s="698" t="str">
        <f>VLOOKUP($C527,'2025年度(3年後期)'!$B$5:$N$207,COLUMN('2025年度(3年後期)'!$K$5),0)&amp;""</f>
        <v/>
      </c>
      <c r="H548" s="693"/>
      <c r="I548" s="698" t="str">
        <f>VLOOKUP($C527,'2025年度(4年後期)'!$B$5:$N$206,COLUMN('2025年度(4年後期)'!$K$5),0)&amp;""</f>
        <v/>
      </c>
      <c r="J548" s="693"/>
      <c r="K548" s="694" t="str">
        <f>VLOOKUP($C527,'2025年度(助産後期)'!$B$5:$N$207,COLUMN('2025年度(助産後期)'!$K$5),0)&amp;""</f>
        <v/>
      </c>
      <c r="L548" s="694"/>
      <c r="M548" s="692" t="str">
        <f>VLOOKUP($C527,'2025年度(M1後期)'!$B$5:$N$207,COLUMN('2025年度(M1後期)'!$K$5),0)&amp;""</f>
        <v/>
      </c>
      <c r="N548" s="693"/>
      <c r="O548" s="694" t="str">
        <f>VLOOKUP($C527,'2025年度(M2後期)'!$B$5:$N$207,COLUMN('2025年度(M2後期)'!$K$5),0)&amp;""</f>
        <v/>
      </c>
      <c r="P548" s="693"/>
      <c r="Q548" s="694" t="str">
        <f>VLOOKUP($C527,'2025年度(D1後期)'!$B$5:$N$207,COLUMN('2025年度(D1後期)'!$K$5),0)&amp;""</f>
        <v/>
      </c>
      <c r="R548" s="693"/>
      <c r="S548" s="694" t="str">
        <f>VLOOKUP($C527,'2025年度(D23後期)'!$B$5:$N$207,COLUMN('2025年度(D23後期)'!$K$5),0)&amp;""</f>
        <v/>
      </c>
      <c r="T548" s="693"/>
      <c r="U548" s="25"/>
      <c r="Z548" s="696" t="str">
        <f>A548</f>
        <v>５時限（16：50～18：20）</v>
      </c>
      <c r="AA548" s="680"/>
      <c r="AB548" s="680"/>
      <c r="AC548" s="680"/>
      <c r="AD548" s="680"/>
      <c r="AE548" s="680"/>
      <c r="AF548" s="680"/>
      <c r="AG548" s="680"/>
      <c r="AH548" s="680"/>
      <c r="AI548" s="680"/>
      <c r="AJ548" s="680"/>
      <c r="AK548" s="680"/>
      <c r="AL548" s="680"/>
      <c r="AM548" s="680"/>
      <c r="AN548" s="680"/>
      <c r="AO548" s="680"/>
      <c r="AP548" s="680"/>
      <c r="AQ548" s="680"/>
      <c r="AR548" s="680"/>
      <c r="AS548" s="680"/>
      <c r="AT548" s="680"/>
      <c r="AU548" s="680"/>
      <c r="AV548" s="680"/>
      <c r="AW548" s="680"/>
      <c r="AX548" s="680"/>
      <c r="AY548" s="680"/>
      <c r="AZ548" s="680"/>
      <c r="BA548" s="680"/>
      <c r="BB548" s="680"/>
      <c r="BC548" s="680"/>
      <c r="BD548" s="680"/>
      <c r="BE548" s="680"/>
      <c r="BF548" s="680"/>
      <c r="BG548" s="680"/>
      <c r="BH548" s="680"/>
      <c r="BI548" s="680"/>
      <c r="BJ548" s="680"/>
      <c r="BK548" s="674"/>
      <c r="BL548" s="674"/>
      <c r="BM548" s="674"/>
      <c r="BN548" s="680"/>
      <c r="BO548" s="680"/>
      <c r="BP548" s="680"/>
      <c r="BQ548" s="680"/>
      <c r="BR548" s="680"/>
      <c r="BS548" s="680"/>
      <c r="BT548" s="680"/>
      <c r="BU548" s="680"/>
      <c r="BV548" s="680"/>
      <c r="BW548" s="680"/>
    </row>
    <row r="549" spans="1:75" ht="13.5" customHeight="1">
      <c r="A549" s="696"/>
      <c r="B549" s="15" t="s">
        <v>58</v>
      </c>
      <c r="C549" s="688" t="str">
        <f>IFERROR(VLOOKUP(C548,科目・教員!$A$2:$B$349,2,0),"")</f>
        <v/>
      </c>
      <c r="D549" s="689"/>
      <c r="E549" s="690" t="str">
        <f>IFERROR(VLOOKUP(E548,科目・教員!$A$2:$B$349,2,0),"")</f>
        <v/>
      </c>
      <c r="F549" s="689"/>
      <c r="G549" s="690" t="str">
        <f>IFERROR(VLOOKUP(G548,科目・教員!$A$2:$B$349,2,0),"")</f>
        <v/>
      </c>
      <c r="H549" s="689"/>
      <c r="I549" s="690" t="str">
        <f>IFERROR(VLOOKUP(I548,科目・教員!$A$2:$B$349,2,0),"")</f>
        <v/>
      </c>
      <c r="J549" s="689"/>
      <c r="K549" s="691" t="str">
        <f>IFERROR(VLOOKUP(K548,科目・教員!$A$2:$B$349,2,0),"")</f>
        <v/>
      </c>
      <c r="L549" s="691"/>
      <c r="M549" s="688" t="str">
        <f>IFERROR(VLOOKUP(M548,科目・教員!$A$2:$B$349,2,0),"")</f>
        <v/>
      </c>
      <c r="N549" s="689"/>
      <c r="O549" s="691" t="str">
        <f>IFERROR(VLOOKUP(O548,科目・教員!$A$2:$B$349,2,0),"")</f>
        <v/>
      </c>
      <c r="P549" s="689"/>
      <c r="Q549" s="691" t="str">
        <f>IFERROR(VLOOKUP(Q548,科目・教員!$A$2:$B$349,2,0),"")</f>
        <v/>
      </c>
      <c r="R549" s="689"/>
      <c r="S549" s="691" t="str">
        <f>IFERROR(VLOOKUP(S548,科目・教員!$A$2:$B$349,2,0),"")</f>
        <v/>
      </c>
      <c r="T549" s="689"/>
      <c r="U549" s="25"/>
      <c r="Z549" s="696"/>
      <c r="AA549" s="681"/>
      <c r="AB549" s="681"/>
      <c r="AC549" s="681"/>
      <c r="AD549" s="681"/>
      <c r="AE549" s="681"/>
      <c r="AF549" s="681"/>
      <c r="AG549" s="681"/>
      <c r="AH549" s="681"/>
      <c r="AI549" s="681"/>
      <c r="AJ549" s="681"/>
      <c r="AK549" s="681"/>
      <c r="AL549" s="681"/>
      <c r="AM549" s="681"/>
      <c r="AN549" s="681"/>
      <c r="AO549" s="681"/>
      <c r="AP549" s="681"/>
      <c r="AQ549" s="681"/>
      <c r="AR549" s="681"/>
      <c r="AS549" s="681"/>
      <c r="AT549" s="681"/>
      <c r="AU549" s="681"/>
      <c r="AV549" s="681"/>
      <c r="AW549" s="681"/>
      <c r="AX549" s="681"/>
      <c r="AY549" s="681"/>
      <c r="AZ549" s="681"/>
      <c r="BA549" s="681"/>
      <c r="BB549" s="681"/>
      <c r="BC549" s="681"/>
      <c r="BD549" s="681"/>
      <c r="BE549" s="681"/>
      <c r="BF549" s="681"/>
      <c r="BG549" s="681"/>
      <c r="BH549" s="681"/>
      <c r="BI549" s="681"/>
      <c r="BJ549" s="681"/>
      <c r="BK549" s="675"/>
      <c r="BL549" s="675"/>
      <c r="BM549" s="675"/>
      <c r="BN549" s="681"/>
      <c r="BO549" s="681"/>
      <c r="BP549" s="681"/>
      <c r="BQ549" s="681"/>
      <c r="BR549" s="681"/>
      <c r="BS549" s="681"/>
      <c r="BT549" s="681"/>
      <c r="BU549" s="681"/>
      <c r="BV549" s="681"/>
      <c r="BW549" s="681"/>
    </row>
    <row r="550" spans="1:75" ht="13.5" customHeight="1">
      <c r="A550" s="696"/>
      <c r="B550" s="15" t="s">
        <v>60</v>
      </c>
      <c r="C550" s="688" t="str">
        <f>VLOOKUP($C527,'2025年度(1年後期)'!$B$5:$N$207,COLUMN('2025年度(1年後期)'!$K$5)+1,0)&amp;""</f>
        <v/>
      </c>
      <c r="D550" s="689"/>
      <c r="E550" s="690" t="str">
        <f>VLOOKUP($C527,'2025年度(2年後期)'!$B$5:$N$207,COLUMN('2025年度(2年後期)'!$K$5)+1,0)&amp;""</f>
        <v/>
      </c>
      <c r="F550" s="689"/>
      <c r="G550" s="690" t="str">
        <f>VLOOKUP($C527,'2025年度(3年後期)'!$B$5:$N$207,COLUMN('2025年度(3年後期)'!$K$5)+1,0)&amp;""</f>
        <v/>
      </c>
      <c r="H550" s="689"/>
      <c r="I550" s="690" t="str">
        <f>VLOOKUP($C527,'2025年度(4年後期)'!$B$5:$N$206,COLUMN('2025年度(4年後期)'!$K$5)+1,0)&amp;""</f>
        <v/>
      </c>
      <c r="J550" s="689"/>
      <c r="K550" s="691" t="str">
        <f>VLOOKUP($C527,'2025年度(助産後期)'!$B$5:$N$207,COLUMN('2025年度(助産後期)'!$K$5)+1,0)&amp;""</f>
        <v/>
      </c>
      <c r="L550" s="691"/>
      <c r="M550" s="688" t="str">
        <f>VLOOKUP($C527,'2025年度(M1後期)'!$B$5:$N$207,COLUMN('2025年度(M1後期)'!$K$5)+1,0)&amp;""</f>
        <v/>
      </c>
      <c r="N550" s="689"/>
      <c r="O550" s="691" t="str">
        <f>VLOOKUP($C527,'2025年度(M1後期)'!$B$5:$N$207,COLUMN('2025年度(M1後期)'!$K$5)+1,0)&amp;""</f>
        <v/>
      </c>
      <c r="P550" s="689"/>
      <c r="Q550" s="691" t="str">
        <f>VLOOKUP($C527,'2025年度(D1後期)'!$B$5:$N$207,COLUMN('2025年度(D1後期)'!$K$5)+1,0)&amp;""</f>
        <v/>
      </c>
      <c r="R550" s="689"/>
      <c r="S550" s="691" t="str">
        <f>VLOOKUP($C527,'2025年度(D23後期)'!$B$5:$N$207,COLUMN('2025年度(D23後期)'!$K$5)+1,0)&amp;""</f>
        <v/>
      </c>
      <c r="T550" s="689"/>
      <c r="U550" s="25"/>
      <c r="Z550" s="696"/>
      <c r="AA550" s="681"/>
      <c r="AB550" s="681"/>
      <c r="AC550" s="681"/>
      <c r="AD550" s="681"/>
      <c r="AE550" s="681"/>
      <c r="AF550" s="681"/>
      <c r="AG550" s="681"/>
      <c r="AH550" s="681"/>
      <c r="AI550" s="681"/>
      <c r="AJ550" s="681"/>
      <c r="AK550" s="681"/>
      <c r="AL550" s="681"/>
      <c r="AM550" s="681"/>
      <c r="AN550" s="681"/>
      <c r="AO550" s="681"/>
      <c r="AP550" s="681"/>
      <c r="AQ550" s="681"/>
      <c r="AR550" s="681"/>
      <c r="AS550" s="681"/>
      <c r="AT550" s="681"/>
      <c r="AU550" s="681"/>
      <c r="AV550" s="681"/>
      <c r="AW550" s="681"/>
      <c r="AX550" s="681"/>
      <c r="AY550" s="681"/>
      <c r="AZ550" s="681"/>
      <c r="BA550" s="681"/>
      <c r="BB550" s="681"/>
      <c r="BC550" s="681"/>
      <c r="BD550" s="681"/>
      <c r="BE550" s="681"/>
      <c r="BF550" s="681"/>
      <c r="BG550" s="681"/>
      <c r="BH550" s="681"/>
      <c r="BI550" s="681"/>
      <c r="BJ550" s="681"/>
      <c r="BK550" s="675"/>
      <c r="BL550" s="675"/>
      <c r="BM550" s="675"/>
      <c r="BN550" s="681"/>
      <c r="BO550" s="681"/>
      <c r="BP550" s="681"/>
      <c r="BQ550" s="681"/>
      <c r="BR550" s="681"/>
      <c r="BS550" s="681"/>
      <c r="BT550" s="681"/>
      <c r="BU550" s="681"/>
      <c r="BV550" s="681"/>
      <c r="BW550" s="681"/>
    </row>
    <row r="551" spans="1:75" ht="13.5" customHeight="1">
      <c r="A551" s="697"/>
      <c r="B551" s="16" t="s">
        <v>62</v>
      </c>
      <c r="C551" s="687"/>
      <c r="D551" s="685"/>
      <c r="E551" s="684"/>
      <c r="F551" s="685"/>
      <c r="G551" s="684"/>
      <c r="H551" s="685"/>
      <c r="I551" s="684"/>
      <c r="J551" s="685"/>
      <c r="K551" s="686"/>
      <c r="L551" s="686"/>
      <c r="M551" s="687"/>
      <c r="N551" s="685"/>
      <c r="O551" s="686"/>
      <c r="P551" s="685"/>
      <c r="Q551" s="686"/>
      <c r="R551" s="685"/>
      <c r="S551" s="686"/>
      <c r="T551" s="685"/>
      <c r="U551" s="37"/>
      <c r="V551" s="19"/>
      <c r="W551" s="19"/>
      <c r="X551" s="19"/>
      <c r="Y551" s="19"/>
      <c r="Z551" s="697"/>
      <c r="AA551" s="682"/>
      <c r="AB551" s="682"/>
      <c r="AC551" s="682"/>
      <c r="AD551" s="682"/>
      <c r="AE551" s="682"/>
      <c r="AF551" s="682"/>
      <c r="AG551" s="682"/>
      <c r="AH551" s="682"/>
      <c r="AI551" s="682"/>
      <c r="AJ551" s="682"/>
      <c r="AK551" s="682"/>
      <c r="AL551" s="682"/>
      <c r="AM551" s="682"/>
      <c r="AN551" s="682"/>
      <c r="AO551" s="682"/>
      <c r="AP551" s="682"/>
      <c r="AQ551" s="682"/>
      <c r="AR551" s="682"/>
      <c r="AS551" s="682"/>
      <c r="AT551" s="682"/>
      <c r="AU551" s="682"/>
      <c r="AV551" s="682"/>
      <c r="AW551" s="682"/>
      <c r="AX551" s="682"/>
      <c r="AY551" s="682"/>
      <c r="AZ551" s="682"/>
      <c r="BA551" s="682"/>
      <c r="BB551" s="682"/>
      <c r="BC551" s="682"/>
      <c r="BD551" s="682"/>
      <c r="BE551" s="682"/>
      <c r="BF551" s="682"/>
      <c r="BG551" s="682"/>
      <c r="BH551" s="682"/>
      <c r="BI551" s="682"/>
      <c r="BJ551" s="682"/>
      <c r="BK551" s="676"/>
      <c r="BL551" s="676"/>
      <c r="BM551" s="676"/>
      <c r="BN551" s="682"/>
      <c r="BO551" s="682"/>
      <c r="BP551" s="682"/>
      <c r="BQ551" s="682"/>
      <c r="BR551" s="682"/>
      <c r="BS551" s="682"/>
      <c r="BT551" s="682"/>
      <c r="BU551" s="682"/>
      <c r="BV551" s="682"/>
      <c r="BW551" s="682"/>
    </row>
    <row r="552" spans="1:75" ht="21.75">
      <c r="A552" s="5"/>
      <c r="B552" s="6"/>
      <c r="C552" s="722">
        <f>C527+1</f>
        <v>46104</v>
      </c>
      <c r="D552" s="722"/>
      <c r="E552" s="722"/>
      <c r="F552" s="722"/>
      <c r="G552" s="722"/>
      <c r="H552" s="722"/>
      <c r="I552" s="722"/>
      <c r="J552" s="722"/>
      <c r="K552" s="722"/>
      <c r="L552" s="722"/>
      <c r="M552" s="722"/>
      <c r="N552" s="722"/>
      <c r="O552" s="722"/>
      <c r="P552" s="722"/>
      <c r="Q552" s="722"/>
      <c r="R552" s="722"/>
      <c r="S552" s="722"/>
      <c r="T552" s="722"/>
      <c r="U552" s="781">
        <f>C552</f>
        <v>46104</v>
      </c>
      <c r="V552" s="782"/>
      <c r="W552" s="782"/>
      <c r="X552" s="782"/>
      <c r="Y552" s="782"/>
      <c r="Z552" s="783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96" t="s">
        <v>54</v>
      </c>
      <c r="B553" s="12" t="s">
        <v>55</v>
      </c>
      <c r="C553" s="705" t="str">
        <f>VLOOKUP($C552,'2025年度(1年後期)'!$B$5:$N$207,COLUMN('2025年度(1年後期)'!$C$5),0)&amp;""</f>
        <v/>
      </c>
      <c r="D553" s="706"/>
      <c r="E553" s="713" t="str">
        <f>VLOOKUP($C552,'2025年度(2年後期)'!$B$5:$N$207,COLUMN('2025年度(2年後期)'!$C$5),0)&amp;""</f>
        <v/>
      </c>
      <c r="F553" s="706"/>
      <c r="G553" s="713" t="str">
        <f>VLOOKUP($C552,'2025年度(3年後期)'!$B$5:$N$207,COLUMN('2025年度(3年後期)'!$C$5),0)&amp;""</f>
        <v/>
      </c>
      <c r="H553" s="706"/>
      <c r="I553" s="713" t="str">
        <f>VLOOKUP($C552,'2025年度(4年後期)'!$B$5:$N$206,COLUMN('2025年度(4年後期)'!$C$5),0)&amp;""</f>
        <v/>
      </c>
      <c r="J553" s="706"/>
      <c r="K553" s="693" t="str">
        <f>VLOOKUP($C552,'2025年度(助産後期)'!$B$5:$N$207,COLUMN('2025年度(助産後期)'!$C$5),0)&amp;""</f>
        <v/>
      </c>
      <c r="L553" s="709"/>
      <c r="M553" s="723" t="str">
        <f>VLOOKUP($C552,'2025年度(M1後期)'!$B$5:$N$207,COLUMN('2025年度(M1後期)'!$C$5),0)&amp;""</f>
        <v/>
      </c>
      <c r="N553" s="709"/>
      <c r="O553" s="713" t="str">
        <f>VLOOKUP($C552,'2025年度(M2後期)'!$B$5:$N$207,COLUMN('2025年度(M2後期)'!$C$5),0)&amp;""</f>
        <v/>
      </c>
      <c r="P553" s="706"/>
      <c r="Q553" s="713" t="str">
        <f>VLOOKUP($C552,'2025年度(D1後期)'!$B$5:$N$207,COLUMN('2025年度(D1後期)'!$C$5),0)&amp;""</f>
        <v/>
      </c>
      <c r="R553" s="706"/>
      <c r="S553" s="693" t="str">
        <f>VLOOKUP($C552,'2025年度(D23後期)'!$B$5:$N$207,COLUMN('2025年度(D23後期)'!$C$5),0)&amp;""</f>
        <v/>
      </c>
      <c r="T553" s="706"/>
      <c r="U553" s="43"/>
      <c r="Z553" s="695" t="str">
        <f>A553</f>
        <v xml:space="preserve">１時限（09：20～10：50） </v>
      </c>
      <c r="AA553" s="680"/>
      <c r="AB553" s="680"/>
      <c r="AC553" s="680"/>
      <c r="AD553" s="680"/>
      <c r="AE553" s="680"/>
      <c r="AF553" s="680"/>
      <c r="AG553" s="680"/>
      <c r="AH553" s="680"/>
      <c r="AI553" s="680"/>
      <c r="AJ553" s="680"/>
      <c r="AK553" s="680"/>
      <c r="AL553" s="680"/>
      <c r="AM553" s="680"/>
      <c r="AN553" s="680"/>
      <c r="AO553" s="680"/>
      <c r="AP553" s="680"/>
      <c r="AQ553" s="680"/>
      <c r="AR553" s="680"/>
      <c r="AS553" s="680"/>
      <c r="AT553" s="680"/>
      <c r="AU553" s="680"/>
      <c r="AV553" s="680"/>
      <c r="AW553" s="680"/>
      <c r="AX553" s="680"/>
      <c r="AY553" s="680"/>
      <c r="AZ553" s="680"/>
      <c r="BA553" s="680"/>
      <c r="BB553" s="680"/>
      <c r="BC553" s="680"/>
      <c r="BD553" s="680"/>
      <c r="BE553" s="680"/>
      <c r="BF553" s="680"/>
      <c r="BG553" s="680"/>
      <c r="BH553" s="680"/>
      <c r="BI553" s="680"/>
      <c r="BJ553" s="680"/>
      <c r="BK553" s="674"/>
      <c r="BL553" s="674"/>
      <c r="BM553" s="674"/>
      <c r="BN553" s="680"/>
      <c r="BO553" s="680"/>
      <c r="BP553" s="680"/>
      <c r="BQ553" s="680"/>
      <c r="BR553" s="680"/>
      <c r="BS553" s="680"/>
      <c r="BT553" s="680"/>
      <c r="BU553" s="680"/>
      <c r="BV553" s="680"/>
      <c r="BW553" s="680"/>
    </row>
    <row r="554" spans="1:75" ht="13.5" customHeight="1">
      <c r="A554" s="696"/>
      <c r="B554" s="15" t="s">
        <v>58</v>
      </c>
      <c r="C554" s="708" t="str">
        <f>IFERROR(VLOOKUP(C553,科目・教員!$A$2:$B$349,2,0),"")</f>
        <v/>
      </c>
      <c r="D554" s="707"/>
      <c r="E554" s="716" t="str">
        <f>IFERROR(VLOOKUP(E553,科目・教員!$A$2:$B$349,2,0),"")</f>
        <v/>
      </c>
      <c r="F554" s="707"/>
      <c r="G554" s="716" t="str">
        <f>IFERROR(VLOOKUP(G553,科目・教員!$A$2:$B$349,2,0),"")</f>
        <v/>
      </c>
      <c r="H554" s="707"/>
      <c r="I554" s="716" t="str">
        <f>IFERROR(VLOOKUP(I553,科目・教員!$A$2:$B$349,2,0),"")</f>
        <v/>
      </c>
      <c r="J554" s="707"/>
      <c r="K554" s="689" t="str">
        <f>IFERROR(VLOOKUP(K553,科目・教員!$A$2:$B$349,2,0),"")</f>
        <v/>
      </c>
      <c r="L554" s="717"/>
      <c r="M554" s="718" t="str">
        <f>IFERROR(VLOOKUP(M553,科目・教員!$A$2:$B$349,2,0),"")</f>
        <v/>
      </c>
      <c r="N554" s="707"/>
      <c r="O554" s="716" t="str">
        <f>IFERROR(VLOOKUP(O553,科目・教員!$A$2:$B$349,2,0),"")</f>
        <v/>
      </c>
      <c r="P554" s="707"/>
      <c r="Q554" s="716" t="str">
        <f>IFERROR(VLOOKUP(Q553,科目・教員!$A$2:$B$349,2,0),"")</f>
        <v/>
      </c>
      <c r="R554" s="707"/>
      <c r="S554" s="689" t="str">
        <f>IFERROR(VLOOKUP(S553,科目・教員!$A$2:$B$349,2,0),"")</f>
        <v/>
      </c>
      <c r="T554" s="707"/>
      <c r="U554" s="25"/>
      <c r="Z554" s="696"/>
      <c r="AA554" s="681"/>
      <c r="AB554" s="681"/>
      <c r="AC554" s="681"/>
      <c r="AD554" s="681"/>
      <c r="AE554" s="681"/>
      <c r="AF554" s="681"/>
      <c r="AG554" s="681"/>
      <c r="AH554" s="681"/>
      <c r="AI554" s="681"/>
      <c r="AJ554" s="681"/>
      <c r="AK554" s="681"/>
      <c r="AL554" s="681"/>
      <c r="AM554" s="681"/>
      <c r="AN554" s="681"/>
      <c r="AO554" s="681"/>
      <c r="AP554" s="681"/>
      <c r="AQ554" s="681"/>
      <c r="AR554" s="681"/>
      <c r="AS554" s="681"/>
      <c r="AT554" s="681"/>
      <c r="AU554" s="681"/>
      <c r="AV554" s="681"/>
      <c r="AW554" s="681"/>
      <c r="AX554" s="681"/>
      <c r="AY554" s="681"/>
      <c r="AZ554" s="681"/>
      <c r="BA554" s="681"/>
      <c r="BB554" s="681"/>
      <c r="BC554" s="681"/>
      <c r="BD554" s="681"/>
      <c r="BE554" s="681"/>
      <c r="BF554" s="681"/>
      <c r="BG554" s="681"/>
      <c r="BH554" s="681"/>
      <c r="BI554" s="681"/>
      <c r="BJ554" s="681"/>
      <c r="BK554" s="675"/>
      <c r="BL554" s="675"/>
      <c r="BM554" s="675"/>
      <c r="BN554" s="681"/>
      <c r="BO554" s="681"/>
      <c r="BP554" s="681"/>
      <c r="BQ554" s="681"/>
      <c r="BR554" s="681"/>
      <c r="BS554" s="681"/>
      <c r="BT554" s="681"/>
      <c r="BU554" s="681"/>
      <c r="BV554" s="681"/>
      <c r="BW554" s="681"/>
    </row>
    <row r="555" spans="1:75" ht="13.5" customHeight="1">
      <c r="A555" s="696"/>
      <c r="B555" s="15" t="s">
        <v>60</v>
      </c>
      <c r="C555" s="708" t="str">
        <f>VLOOKUP($C552,'2025年度(1年後期)'!$B$5:$N$207,COLUMN('2025年度(1年後期)'!$C$5)+1,0)&amp;""</f>
        <v/>
      </c>
      <c r="D555" s="707"/>
      <c r="E555" s="716" t="str">
        <f>VLOOKUP($C552,'2025年度(2年後期)'!$B$5:$N$207,COLUMN('2025年度(2年後期)'!$C$5)+1,0)&amp;""</f>
        <v/>
      </c>
      <c r="F555" s="707"/>
      <c r="G555" s="716" t="str">
        <f>VLOOKUP($C552,'2025年度(3年後期)'!$B$5:$N$207,COLUMN('2025年度(3年後期)'!$C$5)+1,0)&amp;""</f>
        <v/>
      </c>
      <c r="H555" s="707"/>
      <c r="I555" s="716" t="str">
        <f>VLOOKUP($C552,'2025年度(4年後期)'!$B$5:$N$206,COLUMN('2025年度(4年後期)'!$C$5)+1,0)&amp;""</f>
        <v/>
      </c>
      <c r="J555" s="707"/>
      <c r="K555" s="689" t="str">
        <f>VLOOKUP($C552,'2025年度(助産後期)'!$B$5:$N$207,COLUMN('2025年度(助産後期)'!$C$5)+1,0)&amp;""</f>
        <v/>
      </c>
      <c r="L555" s="717"/>
      <c r="M555" s="718" t="str">
        <f>VLOOKUP($C552,'2025年度(M1後期)'!$B$5:$N$207,COLUMN('2025年度(M1後期)'!$C$5)+1,0)&amp;""</f>
        <v/>
      </c>
      <c r="N555" s="707"/>
      <c r="O555" s="716" t="str">
        <f>VLOOKUP($C552,'2025年度(M2後期)'!$B$5:$N$207,COLUMN('2025年度(M2後期)'!$C$5)+1,0)&amp;""</f>
        <v/>
      </c>
      <c r="P555" s="707"/>
      <c r="Q555" s="716" t="str">
        <f>VLOOKUP($C552,'2025年度(D1後期)'!$B$5:$N$207,COLUMN('2025年度(D1後期)'!$C$5)+1,0)&amp;""</f>
        <v/>
      </c>
      <c r="R555" s="707"/>
      <c r="S555" s="689" t="str">
        <f>VLOOKUP($C552,'2025年度(D23後期)'!$B$5:$N$207,COLUMN('2025年度(D23後期)'!$C$5)+1,0)&amp;""</f>
        <v/>
      </c>
      <c r="T555" s="707"/>
      <c r="U555" s="25"/>
      <c r="Z555" s="696"/>
      <c r="AA555" s="681"/>
      <c r="AB555" s="681"/>
      <c r="AC555" s="681"/>
      <c r="AD555" s="681"/>
      <c r="AE555" s="681"/>
      <c r="AF555" s="681"/>
      <c r="AG555" s="681"/>
      <c r="AH555" s="681"/>
      <c r="AI555" s="681"/>
      <c r="AJ555" s="681"/>
      <c r="AK555" s="681"/>
      <c r="AL555" s="681"/>
      <c r="AM555" s="681"/>
      <c r="AN555" s="681"/>
      <c r="AO555" s="681"/>
      <c r="AP555" s="681"/>
      <c r="AQ555" s="681"/>
      <c r="AR555" s="681"/>
      <c r="AS555" s="681"/>
      <c r="AT555" s="681"/>
      <c r="AU555" s="681"/>
      <c r="AV555" s="681"/>
      <c r="AW555" s="681"/>
      <c r="AX555" s="681"/>
      <c r="AY555" s="681"/>
      <c r="AZ555" s="681"/>
      <c r="BA555" s="681"/>
      <c r="BB555" s="681"/>
      <c r="BC555" s="681"/>
      <c r="BD555" s="681"/>
      <c r="BE555" s="681"/>
      <c r="BF555" s="681"/>
      <c r="BG555" s="681"/>
      <c r="BH555" s="681"/>
      <c r="BI555" s="681"/>
      <c r="BJ555" s="681"/>
      <c r="BK555" s="675"/>
      <c r="BL555" s="675"/>
      <c r="BM555" s="675"/>
      <c r="BN555" s="681"/>
      <c r="BO555" s="681"/>
      <c r="BP555" s="681"/>
      <c r="BQ555" s="681"/>
      <c r="BR555" s="681"/>
      <c r="BS555" s="681"/>
      <c r="BT555" s="681"/>
      <c r="BU555" s="681"/>
      <c r="BV555" s="681"/>
      <c r="BW555" s="681"/>
    </row>
    <row r="556" spans="1:75" ht="13.5" customHeight="1">
      <c r="A556" s="697"/>
      <c r="B556" s="16" t="s">
        <v>62</v>
      </c>
      <c r="C556" s="687"/>
      <c r="D556" s="719"/>
      <c r="E556" s="684"/>
      <c r="F556" s="719"/>
      <c r="G556" s="684"/>
      <c r="H556" s="719"/>
      <c r="I556" s="684"/>
      <c r="J556" s="719"/>
      <c r="K556" s="686"/>
      <c r="L556" s="720"/>
      <c r="M556" s="721"/>
      <c r="N556" s="719"/>
      <c r="O556" s="684"/>
      <c r="P556" s="719"/>
      <c r="Q556" s="684"/>
      <c r="R556" s="719"/>
      <c r="S556" s="686"/>
      <c r="T556" s="719"/>
      <c r="U556" s="25"/>
      <c r="Z556" s="697"/>
      <c r="AA556" s="682"/>
      <c r="AB556" s="682"/>
      <c r="AC556" s="682"/>
      <c r="AD556" s="682"/>
      <c r="AE556" s="682"/>
      <c r="AF556" s="682"/>
      <c r="AG556" s="682"/>
      <c r="AH556" s="682"/>
      <c r="AI556" s="682"/>
      <c r="AJ556" s="682"/>
      <c r="AK556" s="682"/>
      <c r="AL556" s="682"/>
      <c r="AM556" s="682"/>
      <c r="AN556" s="682"/>
      <c r="AO556" s="682"/>
      <c r="AP556" s="682"/>
      <c r="AQ556" s="682"/>
      <c r="AR556" s="682"/>
      <c r="AS556" s="682"/>
      <c r="AT556" s="682"/>
      <c r="AU556" s="682"/>
      <c r="AV556" s="682"/>
      <c r="AW556" s="682"/>
      <c r="AX556" s="682"/>
      <c r="AY556" s="682"/>
      <c r="AZ556" s="682"/>
      <c r="BA556" s="682"/>
      <c r="BB556" s="682"/>
      <c r="BC556" s="682"/>
      <c r="BD556" s="682"/>
      <c r="BE556" s="682"/>
      <c r="BF556" s="682"/>
      <c r="BG556" s="682"/>
      <c r="BH556" s="682"/>
      <c r="BI556" s="682"/>
      <c r="BJ556" s="682"/>
      <c r="BK556" s="676"/>
      <c r="BL556" s="676"/>
      <c r="BM556" s="676"/>
      <c r="BN556" s="682"/>
      <c r="BO556" s="682"/>
      <c r="BP556" s="682"/>
      <c r="BQ556" s="682"/>
      <c r="BR556" s="682"/>
      <c r="BS556" s="682"/>
      <c r="BT556" s="682"/>
      <c r="BU556" s="682"/>
      <c r="BV556" s="682"/>
      <c r="BW556" s="682"/>
    </row>
    <row r="557" spans="1:75" ht="13.5" customHeight="1">
      <c r="A557" s="696" t="s">
        <v>64</v>
      </c>
      <c r="B557" s="15" t="s">
        <v>55</v>
      </c>
      <c r="C557" s="705" t="str">
        <f>VLOOKUP($C552,'2025年度(1年後期)'!$B$5:$N$207,COLUMN('2025年度(1年後期)'!$E$5),0)&amp;""</f>
        <v/>
      </c>
      <c r="D557" s="706"/>
      <c r="E557" s="713" t="str">
        <f>VLOOKUP($C552,'2025年度(2年後期)'!$B$5:$N$207,COLUMN('2025年度(2年後期)'!$E$5),0)&amp;""</f>
        <v/>
      </c>
      <c r="F557" s="706"/>
      <c r="G557" s="713" t="str">
        <f>VLOOKUP($C552,'2025年度(3年後期)'!$B$5:$N$207,COLUMN('2025年度(3年後期)'!$E$5),0)&amp;""</f>
        <v/>
      </c>
      <c r="H557" s="706"/>
      <c r="I557" s="713" t="str">
        <f>VLOOKUP($C552,'2025年度(4年後期)'!$B$5:$N$206,COLUMN('2025年度(4年後期)'!$E$5),0)&amp;""</f>
        <v/>
      </c>
      <c r="J557" s="706"/>
      <c r="K557" s="693" t="str">
        <f>VLOOKUP($C552,'2025年度(助産後期)'!$B$5:$N$207,COLUMN('2025年度(助産後期)'!$E$5),0)&amp;""</f>
        <v/>
      </c>
      <c r="L557" s="709"/>
      <c r="M557" s="705" t="str">
        <f>VLOOKUP($C552,'2025年度(M1後期)'!$B$5:$N$207,COLUMN('2025年度(M1後期)'!$E$5),0)&amp;""</f>
        <v/>
      </c>
      <c r="N557" s="706"/>
      <c r="O557" s="693" t="str">
        <f>VLOOKUP($C552,'2025年度(M2後期)'!$B$5:$N$207,COLUMN('2025年度(M2後期)'!$E$5),0)&amp;""</f>
        <v/>
      </c>
      <c r="P557" s="706"/>
      <c r="Q557" s="693" t="str">
        <f>VLOOKUP($C552,'2025年度(D1後期)'!$B$5:$N$207,COLUMN('2025年度(D1後期)'!$E$5),0)&amp;""</f>
        <v/>
      </c>
      <c r="R557" s="706"/>
      <c r="S557" s="693" t="str">
        <f>VLOOKUP($C552,'2025年度(D23後期)'!$B$5:$N$207,COLUMN('2025年度(D23後期)'!$E$5),0)&amp;""</f>
        <v/>
      </c>
      <c r="T557" s="706"/>
      <c r="U557" s="25"/>
      <c r="Z557" s="696" t="str">
        <f>A557</f>
        <v>２時限（11：00～12：30）</v>
      </c>
      <c r="AA557" s="680"/>
      <c r="AB557" s="680"/>
      <c r="AC557" s="680"/>
      <c r="AD557" s="680"/>
      <c r="AE557" s="680"/>
      <c r="AF557" s="680"/>
      <c r="AG557" s="680"/>
      <c r="AH557" s="680"/>
      <c r="AI557" s="680"/>
      <c r="AJ557" s="680"/>
      <c r="AK557" s="680"/>
      <c r="AL557" s="680"/>
      <c r="AM557" s="680"/>
      <c r="AN557" s="680"/>
      <c r="AO557" s="680"/>
      <c r="AP557" s="680"/>
      <c r="AQ557" s="680"/>
      <c r="AR557" s="680"/>
      <c r="AS557" s="680"/>
      <c r="AT557" s="680"/>
      <c r="AU557" s="680"/>
      <c r="AV557" s="680"/>
      <c r="AW557" s="680"/>
      <c r="AX557" s="680"/>
      <c r="AY557" s="680"/>
      <c r="AZ557" s="680"/>
      <c r="BA557" s="680"/>
      <c r="BB557" s="680"/>
      <c r="BC557" s="680"/>
      <c r="BD557" s="680"/>
      <c r="BE557" s="680"/>
      <c r="BF557" s="680"/>
      <c r="BG557" s="680"/>
      <c r="BH557" s="680"/>
      <c r="BI557" s="680"/>
      <c r="BJ557" s="680"/>
      <c r="BK557" s="674"/>
      <c r="BL557" s="674"/>
      <c r="BM557" s="674"/>
      <c r="BN557" s="680"/>
      <c r="BO557" s="680"/>
      <c r="BP557" s="680"/>
      <c r="BQ557" s="680"/>
      <c r="BR557" s="680"/>
      <c r="BS557" s="680"/>
      <c r="BT557" s="680"/>
      <c r="BU557" s="680"/>
      <c r="BV557" s="680"/>
      <c r="BW557" s="680"/>
    </row>
    <row r="558" spans="1:75" ht="13.5" customHeight="1">
      <c r="A558" s="696"/>
      <c r="B558" s="15" t="s">
        <v>58</v>
      </c>
      <c r="C558" s="708" t="str">
        <f>IFERROR(VLOOKUP(C557,科目・教員!$A$2:$B$349,2,0),"")</f>
        <v/>
      </c>
      <c r="D558" s="707"/>
      <c r="E558" s="716" t="str">
        <f>IFERROR(VLOOKUP(E557,科目・教員!$A$2:$B$349,2,0),"")</f>
        <v/>
      </c>
      <c r="F558" s="707"/>
      <c r="G558" s="716" t="str">
        <f>IFERROR(VLOOKUP(G557,科目・教員!$A$2:$B$349,2,0),"")</f>
        <v/>
      </c>
      <c r="H558" s="707"/>
      <c r="I558" s="716" t="str">
        <f>IFERROR(VLOOKUP(I557,科目・教員!$A$2:$B$349,2,0),"")</f>
        <v/>
      </c>
      <c r="J558" s="707"/>
      <c r="K558" s="689" t="str">
        <f>IFERROR(VLOOKUP(K557,科目・教員!$A$2:$B$349,2,0),"")</f>
        <v/>
      </c>
      <c r="L558" s="717"/>
      <c r="M558" s="708" t="str">
        <f>IFERROR(VLOOKUP(M557,科目・教員!$A$2:$B$349,2,0),"")</f>
        <v/>
      </c>
      <c r="N558" s="707"/>
      <c r="O558" s="689" t="str">
        <f>IFERROR(VLOOKUP(O557,科目・教員!$A$2:$B$349,2,0),"")</f>
        <v/>
      </c>
      <c r="P558" s="707"/>
      <c r="Q558" s="689" t="str">
        <f>IFERROR(VLOOKUP(Q557,科目・教員!$A$2:$B$349,2,0),"")</f>
        <v/>
      </c>
      <c r="R558" s="707"/>
      <c r="S558" s="689" t="str">
        <f>IFERROR(VLOOKUP(S557,科目・教員!$A$2:$B$349,2,0),"")</f>
        <v/>
      </c>
      <c r="T558" s="707"/>
      <c r="U558" s="25"/>
      <c r="Z558" s="696"/>
      <c r="AA558" s="681"/>
      <c r="AB558" s="681"/>
      <c r="AC558" s="681"/>
      <c r="AD558" s="681"/>
      <c r="AE558" s="681"/>
      <c r="AF558" s="681"/>
      <c r="AG558" s="681"/>
      <c r="AH558" s="681"/>
      <c r="AI558" s="681"/>
      <c r="AJ558" s="681"/>
      <c r="AK558" s="681"/>
      <c r="AL558" s="681"/>
      <c r="AM558" s="681"/>
      <c r="AN558" s="681"/>
      <c r="AO558" s="681"/>
      <c r="AP558" s="681"/>
      <c r="AQ558" s="681"/>
      <c r="AR558" s="681"/>
      <c r="AS558" s="681"/>
      <c r="AT558" s="681"/>
      <c r="AU558" s="681"/>
      <c r="AV558" s="681"/>
      <c r="AW558" s="681"/>
      <c r="AX558" s="681"/>
      <c r="AY558" s="681"/>
      <c r="AZ558" s="681"/>
      <c r="BA558" s="681"/>
      <c r="BB558" s="681"/>
      <c r="BC558" s="681"/>
      <c r="BD558" s="681"/>
      <c r="BE558" s="681"/>
      <c r="BF558" s="681"/>
      <c r="BG558" s="681"/>
      <c r="BH558" s="681"/>
      <c r="BI558" s="681"/>
      <c r="BJ558" s="681"/>
      <c r="BK558" s="675"/>
      <c r="BL558" s="675"/>
      <c r="BM558" s="675"/>
      <c r="BN558" s="681"/>
      <c r="BO558" s="681"/>
      <c r="BP558" s="681"/>
      <c r="BQ558" s="681"/>
      <c r="BR558" s="681"/>
      <c r="BS558" s="681"/>
      <c r="BT558" s="681"/>
      <c r="BU558" s="681"/>
      <c r="BV558" s="681"/>
      <c r="BW558" s="681"/>
    </row>
    <row r="559" spans="1:75" ht="13.5" customHeight="1">
      <c r="A559" s="696"/>
      <c r="B559" s="15" t="s">
        <v>60</v>
      </c>
      <c r="C559" s="708" t="str">
        <f>VLOOKUP($C552,'2025年度(1年後期)'!$B$5:$N$207,COLUMN('2025年度(1年後期)'!$E$5)+1,0)&amp;""</f>
        <v/>
      </c>
      <c r="D559" s="707"/>
      <c r="E559" s="716" t="str">
        <f>VLOOKUP($C552,'2025年度(2年後期)'!$B$5:$N$207,COLUMN('2025年度(2年後期)'!$E$5)+1,0)&amp;""</f>
        <v/>
      </c>
      <c r="F559" s="707"/>
      <c r="G559" s="716" t="str">
        <f>VLOOKUP($C552,'2025年度(3年後期)'!$B$5:$N$207,COLUMN('2025年度(3年後期)'!$E$5)+1,0)&amp;""</f>
        <v/>
      </c>
      <c r="H559" s="707"/>
      <c r="I559" s="716" t="str">
        <f>VLOOKUP($C552,'2025年度(4年後期)'!$B$5:$N$206,COLUMN('2025年度(4年後期)'!$E$5)+1,0)&amp;""</f>
        <v/>
      </c>
      <c r="J559" s="707"/>
      <c r="K559" s="689" t="str">
        <f>VLOOKUP($C552,'2025年度(助産後期)'!$B$5:$N$207,COLUMN('2025年度(助産後期)'!$E$5)+1,0)&amp;""</f>
        <v/>
      </c>
      <c r="L559" s="717"/>
      <c r="M559" s="708" t="str">
        <f>VLOOKUP($C552,'2025年度(M1後期)'!$B$5:$N$207,COLUMN('2025年度(M1後期)'!$E$5)+1,0)&amp;""</f>
        <v/>
      </c>
      <c r="N559" s="707"/>
      <c r="O559" s="689" t="str">
        <f>VLOOKUP($C552,'2025年度(M2後期)'!$B$5:$N$207,COLUMN('2025年度(M2後期)'!$E$5)+1,0)&amp;""</f>
        <v/>
      </c>
      <c r="P559" s="707"/>
      <c r="Q559" s="689" t="str">
        <f>VLOOKUP($C552,'2025年度(D1後期)'!$B$5:$N$207,COLUMN('2025年度(D1後期)'!$E$5)+1,0)&amp;""</f>
        <v/>
      </c>
      <c r="R559" s="707"/>
      <c r="S559" s="689" t="str">
        <f>VLOOKUP($C552,'2025年度(D23後期)'!$B$5:$N$207,COLUMN('2025年度(D23後期)'!$E$5)+1,0)&amp;""</f>
        <v/>
      </c>
      <c r="T559" s="707"/>
      <c r="U559" s="25"/>
      <c r="Z559" s="696"/>
      <c r="AA559" s="681"/>
      <c r="AB559" s="681"/>
      <c r="AC559" s="681"/>
      <c r="AD559" s="681"/>
      <c r="AE559" s="681"/>
      <c r="AF559" s="681"/>
      <c r="AG559" s="681"/>
      <c r="AH559" s="681"/>
      <c r="AI559" s="681"/>
      <c r="AJ559" s="681"/>
      <c r="AK559" s="681"/>
      <c r="AL559" s="681"/>
      <c r="AM559" s="681"/>
      <c r="AN559" s="681"/>
      <c r="AO559" s="681"/>
      <c r="AP559" s="681"/>
      <c r="AQ559" s="681"/>
      <c r="AR559" s="681"/>
      <c r="AS559" s="681"/>
      <c r="AT559" s="681"/>
      <c r="AU559" s="681"/>
      <c r="AV559" s="681"/>
      <c r="AW559" s="681"/>
      <c r="AX559" s="681"/>
      <c r="AY559" s="681"/>
      <c r="AZ559" s="681"/>
      <c r="BA559" s="681"/>
      <c r="BB559" s="681"/>
      <c r="BC559" s="681"/>
      <c r="BD559" s="681"/>
      <c r="BE559" s="681"/>
      <c r="BF559" s="681"/>
      <c r="BG559" s="681"/>
      <c r="BH559" s="681"/>
      <c r="BI559" s="681"/>
      <c r="BJ559" s="681"/>
      <c r="BK559" s="675"/>
      <c r="BL559" s="675"/>
      <c r="BM559" s="675"/>
      <c r="BN559" s="681"/>
      <c r="BO559" s="681"/>
      <c r="BP559" s="681"/>
      <c r="BQ559" s="681"/>
      <c r="BR559" s="681"/>
      <c r="BS559" s="681"/>
      <c r="BT559" s="681"/>
      <c r="BU559" s="681"/>
      <c r="BV559" s="681"/>
      <c r="BW559" s="681"/>
    </row>
    <row r="560" spans="1:75" ht="13.5" customHeight="1">
      <c r="A560" s="712"/>
      <c r="B560" s="16" t="s">
        <v>62</v>
      </c>
      <c r="C560" s="687"/>
      <c r="D560" s="685"/>
      <c r="E560" s="684"/>
      <c r="F560" s="685"/>
      <c r="G560" s="684"/>
      <c r="H560" s="685"/>
      <c r="I560" s="684"/>
      <c r="J560" s="685"/>
      <c r="K560" s="686"/>
      <c r="L560" s="686"/>
      <c r="M560" s="687"/>
      <c r="N560" s="685"/>
      <c r="O560" s="686"/>
      <c r="P560" s="685"/>
      <c r="Q560" s="686"/>
      <c r="R560" s="685"/>
      <c r="S560" s="686"/>
      <c r="T560" s="685"/>
      <c r="U560" s="25"/>
      <c r="Z560" s="697"/>
      <c r="AA560" s="682"/>
      <c r="AB560" s="682"/>
      <c r="AC560" s="682"/>
      <c r="AD560" s="682"/>
      <c r="AE560" s="682"/>
      <c r="AF560" s="682"/>
      <c r="AG560" s="682"/>
      <c r="AH560" s="682"/>
      <c r="AI560" s="682"/>
      <c r="AJ560" s="682"/>
      <c r="AK560" s="682"/>
      <c r="AL560" s="682"/>
      <c r="AM560" s="682"/>
      <c r="AN560" s="682"/>
      <c r="AO560" s="682"/>
      <c r="AP560" s="682"/>
      <c r="AQ560" s="682"/>
      <c r="AR560" s="682"/>
      <c r="AS560" s="682"/>
      <c r="AT560" s="682"/>
      <c r="AU560" s="682"/>
      <c r="AV560" s="682"/>
      <c r="AW560" s="682"/>
      <c r="AX560" s="682"/>
      <c r="AY560" s="682"/>
      <c r="AZ560" s="682"/>
      <c r="BA560" s="682"/>
      <c r="BB560" s="682"/>
      <c r="BC560" s="682"/>
      <c r="BD560" s="682"/>
      <c r="BE560" s="682"/>
      <c r="BF560" s="682"/>
      <c r="BG560" s="682"/>
      <c r="BH560" s="682"/>
      <c r="BI560" s="682"/>
      <c r="BJ560" s="682"/>
      <c r="BK560" s="676"/>
      <c r="BL560" s="676"/>
      <c r="BM560" s="676"/>
      <c r="BN560" s="682"/>
      <c r="BO560" s="682"/>
      <c r="BP560" s="682"/>
      <c r="BQ560" s="682"/>
      <c r="BR560" s="682"/>
      <c r="BS560" s="682"/>
      <c r="BT560" s="682"/>
      <c r="BU560" s="682"/>
      <c r="BV560" s="682"/>
      <c r="BW560" s="682"/>
    </row>
    <row r="561" spans="1:75" ht="13.5" customHeight="1">
      <c r="A561" s="695" t="s">
        <v>70</v>
      </c>
      <c r="B561" s="17" t="s">
        <v>71</v>
      </c>
      <c r="C561" s="705"/>
      <c r="D561" s="706"/>
      <c r="E561" s="713"/>
      <c r="F561" s="706"/>
      <c r="G561" s="713"/>
      <c r="H561" s="706"/>
      <c r="I561" s="713"/>
      <c r="J561" s="706"/>
      <c r="K561" s="693"/>
      <c r="L561" s="709"/>
      <c r="M561" s="705"/>
      <c r="N561" s="706"/>
      <c r="O561" s="693"/>
      <c r="P561" s="706"/>
      <c r="Q561" s="693"/>
      <c r="R561" s="706"/>
      <c r="S561" s="693"/>
      <c r="T561" s="706"/>
      <c r="U561" s="25"/>
      <c r="Z561" s="696" t="str">
        <f>A561</f>
        <v>昼休み（12：30～13：30）</v>
      </c>
      <c r="AA561" s="680"/>
      <c r="AB561" s="680"/>
      <c r="AC561" s="680"/>
      <c r="AD561" s="680"/>
      <c r="AE561" s="680"/>
      <c r="AF561" s="680"/>
      <c r="AG561" s="680"/>
      <c r="AH561" s="680"/>
      <c r="AI561" s="680"/>
      <c r="AJ561" s="680"/>
      <c r="AK561" s="680"/>
      <c r="AL561" s="680"/>
      <c r="AM561" s="680"/>
      <c r="AN561" s="680"/>
      <c r="AO561" s="680"/>
      <c r="AP561" s="680"/>
      <c r="AQ561" s="680"/>
      <c r="AR561" s="680"/>
      <c r="AS561" s="680"/>
      <c r="AT561" s="680"/>
      <c r="AU561" s="680"/>
      <c r="AV561" s="680"/>
      <c r="AW561" s="680"/>
      <c r="AX561" s="680"/>
      <c r="AY561" s="680"/>
      <c r="AZ561" s="680"/>
      <c r="BA561" s="680"/>
      <c r="BB561" s="680"/>
      <c r="BC561" s="680"/>
      <c r="BD561" s="680"/>
      <c r="BE561" s="680"/>
      <c r="BF561" s="680"/>
      <c r="BG561" s="680"/>
      <c r="BH561" s="680"/>
      <c r="BI561" s="680"/>
      <c r="BJ561" s="680"/>
      <c r="BK561" s="674"/>
      <c r="BL561" s="674"/>
      <c r="BM561" s="674"/>
      <c r="BN561" s="680"/>
      <c r="BO561" s="680"/>
      <c r="BP561" s="680"/>
      <c r="BQ561" s="680"/>
      <c r="BR561" s="680"/>
      <c r="BS561" s="680"/>
      <c r="BT561" s="680"/>
      <c r="BU561" s="680"/>
      <c r="BV561" s="680"/>
      <c r="BW561" s="680"/>
    </row>
    <row r="562" spans="1:75" ht="13.5" customHeight="1">
      <c r="A562" s="696"/>
      <c r="B562" s="17" t="s">
        <v>73</v>
      </c>
      <c r="C562" s="708"/>
      <c r="D562" s="707"/>
      <c r="E562" s="716"/>
      <c r="F562" s="707"/>
      <c r="G562" s="716"/>
      <c r="H562" s="707"/>
      <c r="I562" s="716"/>
      <c r="J562" s="707"/>
      <c r="K562" s="689"/>
      <c r="L562" s="717"/>
      <c r="M562" s="708"/>
      <c r="N562" s="707"/>
      <c r="O562" s="689"/>
      <c r="P562" s="707"/>
      <c r="Q562" s="689"/>
      <c r="R562" s="707"/>
      <c r="S562" s="689"/>
      <c r="T562" s="707"/>
      <c r="U562" s="25"/>
      <c r="Z562" s="696"/>
      <c r="AA562" s="681"/>
      <c r="AB562" s="681"/>
      <c r="AC562" s="681"/>
      <c r="AD562" s="681"/>
      <c r="AE562" s="681"/>
      <c r="AF562" s="681"/>
      <c r="AG562" s="681"/>
      <c r="AH562" s="681"/>
      <c r="AI562" s="681"/>
      <c r="AJ562" s="681"/>
      <c r="AK562" s="681"/>
      <c r="AL562" s="681"/>
      <c r="AM562" s="681"/>
      <c r="AN562" s="681"/>
      <c r="AO562" s="681"/>
      <c r="AP562" s="681"/>
      <c r="AQ562" s="681"/>
      <c r="AR562" s="681"/>
      <c r="AS562" s="681"/>
      <c r="AT562" s="681"/>
      <c r="AU562" s="681"/>
      <c r="AV562" s="681"/>
      <c r="AW562" s="681"/>
      <c r="AX562" s="681"/>
      <c r="AY562" s="681"/>
      <c r="AZ562" s="681"/>
      <c r="BA562" s="681"/>
      <c r="BB562" s="681"/>
      <c r="BC562" s="681"/>
      <c r="BD562" s="681"/>
      <c r="BE562" s="681"/>
      <c r="BF562" s="681"/>
      <c r="BG562" s="681"/>
      <c r="BH562" s="681"/>
      <c r="BI562" s="681"/>
      <c r="BJ562" s="681"/>
      <c r="BK562" s="675"/>
      <c r="BL562" s="675"/>
      <c r="BM562" s="675"/>
      <c r="BN562" s="681"/>
      <c r="BO562" s="681"/>
      <c r="BP562" s="681"/>
      <c r="BQ562" s="681"/>
      <c r="BR562" s="681"/>
      <c r="BS562" s="681"/>
      <c r="BT562" s="681"/>
      <c r="BU562" s="681"/>
      <c r="BV562" s="681"/>
      <c r="BW562" s="681"/>
    </row>
    <row r="563" spans="1:75" ht="13.5" customHeight="1">
      <c r="A563" s="696"/>
      <c r="B563" s="17" t="s">
        <v>60</v>
      </c>
      <c r="C563" s="708"/>
      <c r="D563" s="707"/>
      <c r="E563" s="716"/>
      <c r="F563" s="707"/>
      <c r="G563" s="716"/>
      <c r="H563" s="707"/>
      <c r="I563" s="716"/>
      <c r="J563" s="707"/>
      <c r="K563" s="689"/>
      <c r="L563" s="717"/>
      <c r="M563" s="708"/>
      <c r="N563" s="707"/>
      <c r="O563" s="689"/>
      <c r="P563" s="707"/>
      <c r="Q563" s="689"/>
      <c r="R563" s="707"/>
      <c r="S563" s="689"/>
      <c r="T563" s="707"/>
      <c r="U563" s="25"/>
      <c r="Z563" s="696"/>
      <c r="AA563" s="681"/>
      <c r="AB563" s="681"/>
      <c r="AC563" s="681"/>
      <c r="AD563" s="681"/>
      <c r="AE563" s="681"/>
      <c r="AF563" s="681"/>
      <c r="AG563" s="681"/>
      <c r="AH563" s="681"/>
      <c r="AI563" s="681"/>
      <c r="AJ563" s="681"/>
      <c r="AK563" s="681"/>
      <c r="AL563" s="681"/>
      <c r="AM563" s="681"/>
      <c r="AN563" s="681"/>
      <c r="AO563" s="681"/>
      <c r="AP563" s="681"/>
      <c r="AQ563" s="681"/>
      <c r="AR563" s="681"/>
      <c r="AS563" s="681"/>
      <c r="AT563" s="681"/>
      <c r="AU563" s="681"/>
      <c r="AV563" s="681"/>
      <c r="AW563" s="681"/>
      <c r="AX563" s="681"/>
      <c r="AY563" s="681"/>
      <c r="AZ563" s="681"/>
      <c r="BA563" s="681"/>
      <c r="BB563" s="681"/>
      <c r="BC563" s="681"/>
      <c r="BD563" s="681"/>
      <c r="BE563" s="681"/>
      <c r="BF563" s="681"/>
      <c r="BG563" s="681"/>
      <c r="BH563" s="681"/>
      <c r="BI563" s="681"/>
      <c r="BJ563" s="681"/>
      <c r="BK563" s="675"/>
      <c r="BL563" s="675"/>
      <c r="BM563" s="675"/>
      <c r="BN563" s="681"/>
      <c r="BO563" s="681"/>
      <c r="BP563" s="681"/>
      <c r="BQ563" s="681"/>
      <c r="BR563" s="681"/>
      <c r="BS563" s="681"/>
      <c r="BT563" s="681"/>
      <c r="BU563" s="681"/>
      <c r="BV563" s="681"/>
      <c r="BW563" s="681"/>
    </row>
    <row r="564" spans="1:75" ht="13.5" customHeight="1">
      <c r="A564" s="697"/>
      <c r="B564" s="18" t="s">
        <v>62</v>
      </c>
      <c r="C564" s="714"/>
      <c r="D564" s="711"/>
      <c r="E564" s="715"/>
      <c r="F564" s="711"/>
      <c r="G564" s="715"/>
      <c r="H564" s="711"/>
      <c r="I564" s="715"/>
      <c r="J564" s="711"/>
      <c r="K564" s="710"/>
      <c r="L564" s="710"/>
      <c r="M564" s="714"/>
      <c r="N564" s="711"/>
      <c r="O564" s="710"/>
      <c r="P564" s="711"/>
      <c r="Q564" s="710"/>
      <c r="R564" s="711"/>
      <c r="S564" s="710"/>
      <c r="T564" s="711"/>
      <c r="U564" s="25"/>
      <c r="Z564" s="697"/>
      <c r="AA564" s="682"/>
      <c r="AB564" s="682"/>
      <c r="AC564" s="682"/>
      <c r="AD564" s="682"/>
      <c r="AE564" s="682"/>
      <c r="AF564" s="682"/>
      <c r="AG564" s="682"/>
      <c r="AH564" s="682"/>
      <c r="AI564" s="682"/>
      <c r="AJ564" s="682"/>
      <c r="AK564" s="682"/>
      <c r="AL564" s="682"/>
      <c r="AM564" s="682"/>
      <c r="AN564" s="682"/>
      <c r="AO564" s="682"/>
      <c r="AP564" s="682"/>
      <c r="AQ564" s="682"/>
      <c r="AR564" s="682"/>
      <c r="AS564" s="682"/>
      <c r="AT564" s="682"/>
      <c r="AU564" s="682"/>
      <c r="AV564" s="682"/>
      <c r="AW564" s="682"/>
      <c r="AX564" s="682"/>
      <c r="AY564" s="682"/>
      <c r="AZ564" s="682"/>
      <c r="BA564" s="682"/>
      <c r="BB564" s="682"/>
      <c r="BC564" s="682"/>
      <c r="BD564" s="682"/>
      <c r="BE564" s="682"/>
      <c r="BF564" s="682"/>
      <c r="BG564" s="682"/>
      <c r="BH564" s="682"/>
      <c r="BI564" s="682"/>
      <c r="BJ564" s="682"/>
      <c r="BK564" s="676"/>
      <c r="BL564" s="676"/>
      <c r="BM564" s="676"/>
      <c r="BN564" s="682"/>
      <c r="BO564" s="682"/>
      <c r="BP564" s="682"/>
      <c r="BQ564" s="682"/>
      <c r="BR564" s="682"/>
      <c r="BS564" s="682"/>
      <c r="BT564" s="682"/>
      <c r="BU564" s="682"/>
      <c r="BV564" s="682"/>
      <c r="BW564" s="682"/>
    </row>
    <row r="565" spans="1:75" ht="13.5" customHeight="1">
      <c r="A565" s="696" t="s">
        <v>74</v>
      </c>
      <c r="B565" s="15" t="s">
        <v>55</v>
      </c>
      <c r="C565" s="692" t="str">
        <f>VLOOKUP($C552,'2025年度(1年後期)'!$B$5:$N$207,COLUMN('2025年度(1年後期)'!$G$5),0)&amp;""</f>
        <v/>
      </c>
      <c r="D565" s="693"/>
      <c r="E565" s="698" t="str">
        <f>VLOOKUP($C552,'2025年度(2年後期)'!$B$5:$N$207,COLUMN('2025年度(2年後期)'!$G$5),0)&amp;""</f>
        <v/>
      </c>
      <c r="F565" s="693"/>
      <c r="G565" s="698" t="str">
        <f>VLOOKUP($C552,'2025年度(3年後期)'!$B$5:$N$207,COLUMN('2025年度(3年後期)'!$G$5),0)&amp;""</f>
        <v/>
      </c>
      <c r="H565" s="693"/>
      <c r="I565" s="698" t="str">
        <f>VLOOKUP($C552,'2025年度(4年後期)'!$B$5:$N$206,COLUMN('2025年度(4年後期)'!$G$5),0)&amp;""</f>
        <v/>
      </c>
      <c r="J565" s="693"/>
      <c r="K565" s="694" t="str">
        <f>VLOOKUP($C552,'2025年度(助産後期)'!$B$5:$N$207,COLUMN('2025年度(助産後期)'!$G$5),0)&amp;""</f>
        <v/>
      </c>
      <c r="L565" s="694"/>
      <c r="M565" s="692" t="str">
        <f>VLOOKUP($C552,'2025年度(M1後期)'!$B$5:$N$207,COLUMN('2025年度(M1後期)'!$G$5),0)&amp;""</f>
        <v/>
      </c>
      <c r="N565" s="693"/>
      <c r="O565" s="694" t="str">
        <f>VLOOKUP($C552,'2025年度(M2後期)'!$B$5:$N$207,COLUMN('2025年度(M2後期)'!$G$5),0)&amp;""</f>
        <v/>
      </c>
      <c r="P565" s="693"/>
      <c r="Q565" s="694" t="str">
        <f>VLOOKUP($C552,'2025年度(D1後期)'!$B$5:$N$207,COLUMN('2025年度(D1後期)'!$G$5),0)&amp;""</f>
        <v/>
      </c>
      <c r="R565" s="693"/>
      <c r="S565" s="694" t="str">
        <f>VLOOKUP($C552,'2025年度(D23後期)'!$B$5:$N$207,COLUMN('2025年度(D23後期)'!$G$5),0)&amp;""</f>
        <v/>
      </c>
      <c r="T565" s="693"/>
      <c r="U565" s="25"/>
      <c r="Z565" s="696" t="str">
        <f>A565</f>
        <v>３時限（13：30～15：00）</v>
      </c>
      <c r="AA565" s="680"/>
      <c r="AB565" s="680"/>
      <c r="AC565" s="680"/>
      <c r="AD565" s="680"/>
      <c r="AE565" s="680"/>
      <c r="AF565" s="680"/>
      <c r="AG565" s="680"/>
      <c r="AH565" s="680"/>
      <c r="AI565" s="680"/>
      <c r="AJ565" s="680"/>
      <c r="AK565" s="680"/>
      <c r="AL565" s="680"/>
      <c r="AM565" s="680"/>
      <c r="AN565" s="680"/>
      <c r="AO565" s="680"/>
      <c r="AP565" s="680"/>
      <c r="AQ565" s="680"/>
      <c r="AR565" s="680"/>
      <c r="AS565" s="680"/>
      <c r="AT565" s="680"/>
      <c r="AU565" s="680"/>
      <c r="AV565" s="680"/>
      <c r="AW565" s="680"/>
      <c r="AX565" s="680"/>
      <c r="AY565" s="680"/>
      <c r="AZ565" s="680"/>
      <c r="BA565" s="680"/>
      <c r="BB565" s="680"/>
      <c r="BC565" s="680"/>
      <c r="BD565" s="680"/>
      <c r="BE565" s="680"/>
      <c r="BF565" s="680"/>
      <c r="BG565" s="680"/>
      <c r="BH565" s="680"/>
      <c r="BI565" s="680"/>
      <c r="BJ565" s="680"/>
      <c r="BK565" s="674"/>
      <c r="BL565" s="674"/>
      <c r="BM565" s="674"/>
      <c r="BN565" s="680"/>
      <c r="BO565" s="680"/>
      <c r="BP565" s="680"/>
      <c r="BQ565" s="680"/>
      <c r="BR565" s="680"/>
      <c r="BS565" s="680"/>
      <c r="BT565" s="680"/>
      <c r="BU565" s="680"/>
      <c r="BV565" s="680"/>
      <c r="BW565" s="680"/>
    </row>
    <row r="566" spans="1:75" ht="13.5" customHeight="1">
      <c r="A566" s="696"/>
      <c r="B566" s="15" t="s">
        <v>58</v>
      </c>
      <c r="C566" s="688" t="str">
        <f>IFERROR(VLOOKUP(C565,科目・教員!$A$2:$B$349,2,0),"")</f>
        <v/>
      </c>
      <c r="D566" s="689"/>
      <c r="E566" s="690" t="str">
        <f>IFERROR(VLOOKUP(E565,科目・教員!$A$2:$B$349,2,0),"")</f>
        <v/>
      </c>
      <c r="F566" s="689"/>
      <c r="G566" s="690" t="str">
        <f>IFERROR(VLOOKUP(G565,科目・教員!$A$2:$B$349,2,0),"")</f>
        <v/>
      </c>
      <c r="H566" s="689"/>
      <c r="I566" s="690" t="str">
        <f>IFERROR(VLOOKUP(I565,科目・教員!$A$2:$B$349,2,0),"")</f>
        <v/>
      </c>
      <c r="J566" s="689"/>
      <c r="K566" s="691" t="str">
        <f>IFERROR(VLOOKUP(K565,科目・教員!$A$2:$B$349,2,0),"")</f>
        <v/>
      </c>
      <c r="L566" s="691"/>
      <c r="M566" s="688" t="str">
        <f>IFERROR(VLOOKUP(M565,科目・教員!$A$2:$B$349,2,0),"")</f>
        <v/>
      </c>
      <c r="N566" s="689"/>
      <c r="O566" s="691" t="str">
        <f>IFERROR(VLOOKUP(O565,科目・教員!$A$2:$B$349,2,0),"")</f>
        <v/>
      </c>
      <c r="P566" s="689"/>
      <c r="Q566" s="691" t="str">
        <f>IFERROR(VLOOKUP(Q565,科目・教員!$A$2:$B$349,2,0),"")</f>
        <v/>
      </c>
      <c r="R566" s="689"/>
      <c r="S566" s="691" t="str">
        <f>IFERROR(VLOOKUP(S565,科目・教員!$A$2:$B$349,2,0),"")</f>
        <v/>
      </c>
      <c r="T566" s="689"/>
      <c r="U566" s="25"/>
      <c r="Z566" s="696"/>
      <c r="AA566" s="681"/>
      <c r="AB566" s="681"/>
      <c r="AC566" s="681"/>
      <c r="AD566" s="681"/>
      <c r="AE566" s="681"/>
      <c r="AF566" s="681"/>
      <c r="AG566" s="681"/>
      <c r="AH566" s="681"/>
      <c r="AI566" s="681"/>
      <c r="AJ566" s="681"/>
      <c r="AK566" s="681"/>
      <c r="AL566" s="681"/>
      <c r="AM566" s="681"/>
      <c r="AN566" s="681"/>
      <c r="AO566" s="681"/>
      <c r="AP566" s="681"/>
      <c r="AQ566" s="681"/>
      <c r="AR566" s="681"/>
      <c r="AS566" s="681"/>
      <c r="AT566" s="681"/>
      <c r="AU566" s="681"/>
      <c r="AV566" s="681"/>
      <c r="AW566" s="681"/>
      <c r="AX566" s="681"/>
      <c r="AY566" s="681"/>
      <c r="AZ566" s="681"/>
      <c r="BA566" s="681"/>
      <c r="BB566" s="681"/>
      <c r="BC566" s="681"/>
      <c r="BD566" s="681"/>
      <c r="BE566" s="681"/>
      <c r="BF566" s="681"/>
      <c r="BG566" s="681"/>
      <c r="BH566" s="681"/>
      <c r="BI566" s="681"/>
      <c r="BJ566" s="681"/>
      <c r="BK566" s="675"/>
      <c r="BL566" s="675"/>
      <c r="BM566" s="675"/>
      <c r="BN566" s="681"/>
      <c r="BO566" s="681"/>
      <c r="BP566" s="681"/>
      <c r="BQ566" s="681"/>
      <c r="BR566" s="681"/>
      <c r="BS566" s="681"/>
      <c r="BT566" s="681"/>
      <c r="BU566" s="681"/>
      <c r="BV566" s="681"/>
      <c r="BW566" s="681"/>
    </row>
    <row r="567" spans="1:75" ht="13.5" customHeight="1">
      <c r="A567" s="696"/>
      <c r="B567" s="15" t="s">
        <v>60</v>
      </c>
      <c r="C567" s="688" t="str">
        <f>VLOOKUP($C552,'2025年度(1年後期)'!$B$5:$N$207,COLUMN('2025年度(1年後期)'!$G$5)+1,0)&amp;""</f>
        <v/>
      </c>
      <c r="D567" s="689"/>
      <c r="E567" s="690" t="str">
        <f>VLOOKUP($C552,'2025年度(2年後期)'!$B$5:$N$207,COLUMN('2025年度(2年後期)'!$G$5)+1,0)&amp;""</f>
        <v/>
      </c>
      <c r="F567" s="689"/>
      <c r="G567" s="690" t="str">
        <f>VLOOKUP($C552,'2025年度(3年後期)'!$B$5:$N$207,COLUMN('2025年度(3年後期)'!$G$5)+1,0)&amp;""</f>
        <v/>
      </c>
      <c r="H567" s="689"/>
      <c r="I567" s="690" t="str">
        <f>VLOOKUP($C552,'2025年度(4年後期)'!$B$5:$N$206,COLUMN('2025年度(4年後期)'!$G$5)+1,0)&amp;""</f>
        <v/>
      </c>
      <c r="J567" s="689"/>
      <c r="K567" s="691" t="str">
        <f>VLOOKUP($C552,'2025年度(助産後期)'!$B$5:$N$207,COLUMN('2025年度(助産後期)'!$G$5)+1,0)&amp;""</f>
        <v/>
      </c>
      <c r="L567" s="691"/>
      <c r="M567" s="688" t="str">
        <f>VLOOKUP($C552,'2025年度(M1後期)'!$B$5:$N$207,COLUMN('2025年度(M1後期)'!$G$5)+1,0)&amp;""</f>
        <v/>
      </c>
      <c r="N567" s="689"/>
      <c r="O567" s="691" t="str">
        <f>VLOOKUP($C552,'2025年度(M2後期)'!$B$5:$N$207,COLUMN('2025年度(M2後期)'!$G$5)+1,0)&amp;""</f>
        <v/>
      </c>
      <c r="P567" s="689"/>
      <c r="Q567" s="691" t="str">
        <f>VLOOKUP($C552,'2025年度(D1後期)'!$B$5:$N$207,COLUMN('2025年度(D1後期)'!$G$5)+1,0)&amp;""</f>
        <v/>
      </c>
      <c r="R567" s="689"/>
      <c r="S567" s="691" t="str">
        <f>VLOOKUP($C552,'2025年度(D23後期)'!$B$5:$N$207,COLUMN('2025年度(D23後期)'!$G$5)+1,0)&amp;""</f>
        <v/>
      </c>
      <c r="T567" s="689"/>
      <c r="U567" s="25"/>
      <c r="Z567" s="696"/>
      <c r="AA567" s="681"/>
      <c r="AB567" s="681"/>
      <c r="AC567" s="681"/>
      <c r="AD567" s="681"/>
      <c r="AE567" s="681"/>
      <c r="AF567" s="681"/>
      <c r="AG567" s="681"/>
      <c r="AH567" s="681"/>
      <c r="AI567" s="681"/>
      <c r="AJ567" s="681"/>
      <c r="AK567" s="681"/>
      <c r="AL567" s="681"/>
      <c r="AM567" s="681"/>
      <c r="AN567" s="681"/>
      <c r="AO567" s="681"/>
      <c r="AP567" s="681"/>
      <c r="AQ567" s="681"/>
      <c r="AR567" s="681"/>
      <c r="AS567" s="681"/>
      <c r="AT567" s="681"/>
      <c r="AU567" s="681"/>
      <c r="AV567" s="681"/>
      <c r="AW567" s="681"/>
      <c r="AX567" s="681"/>
      <c r="AY567" s="681"/>
      <c r="AZ567" s="681"/>
      <c r="BA567" s="681"/>
      <c r="BB567" s="681"/>
      <c r="BC567" s="681"/>
      <c r="BD567" s="681"/>
      <c r="BE567" s="681"/>
      <c r="BF567" s="681"/>
      <c r="BG567" s="681"/>
      <c r="BH567" s="681"/>
      <c r="BI567" s="681"/>
      <c r="BJ567" s="681"/>
      <c r="BK567" s="675"/>
      <c r="BL567" s="675"/>
      <c r="BM567" s="675"/>
      <c r="BN567" s="681"/>
      <c r="BO567" s="681"/>
      <c r="BP567" s="681"/>
      <c r="BQ567" s="681"/>
      <c r="BR567" s="681"/>
      <c r="BS567" s="681"/>
      <c r="BT567" s="681"/>
      <c r="BU567" s="681"/>
      <c r="BV567" s="681"/>
      <c r="BW567" s="681"/>
    </row>
    <row r="568" spans="1:75" ht="13.5" customHeight="1">
      <c r="A568" s="712"/>
      <c r="B568" s="16" t="s">
        <v>62</v>
      </c>
      <c r="C568" s="687"/>
      <c r="D568" s="685"/>
      <c r="E568" s="684"/>
      <c r="F568" s="685"/>
      <c r="G568" s="684"/>
      <c r="H568" s="685"/>
      <c r="I568" s="684"/>
      <c r="J568" s="685"/>
      <c r="K568" s="686"/>
      <c r="L568" s="686"/>
      <c r="M568" s="687"/>
      <c r="N568" s="685"/>
      <c r="O568" s="686"/>
      <c r="P568" s="685"/>
      <c r="Q568" s="686"/>
      <c r="R568" s="685"/>
      <c r="S568" s="686"/>
      <c r="T568" s="685"/>
      <c r="U568" s="25"/>
      <c r="Z568" s="697"/>
      <c r="AA568" s="682"/>
      <c r="AB568" s="682"/>
      <c r="AC568" s="682"/>
      <c r="AD568" s="682"/>
      <c r="AE568" s="682"/>
      <c r="AF568" s="682"/>
      <c r="AG568" s="682"/>
      <c r="AH568" s="682"/>
      <c r="AI568" s="682"/>
      <c r="AJ568" s="682"/>
      <c r="AK568" s="682"/>
      <c r="AL568" s="682"/>
      <c r="AM568" s="682"/>
      <c r="AN568" s="682"/>
      <c r="AO568" s="682"/>
      <c r="AP568" s="682"/>
      <c r="AQ568" s="682"/>
      <c r="AR568" s="682"/>
      <c r="AS568" s="682"/>
      <c r="AT568" s="682"/>
      <c r="AU568" s="682"/>
      <c r="AV568" s="682"/>
      <c r="AW568" s="682"/>
      <c r="AX568" s="682"/>
      <c r="AY568" s="682"/>
      <c r="AZ568" s="682"/>
      <c r="BA568" s="682"/>
      <c r="BB568" s="682"/>
      <c r="BC568" s="682"/>
      <c r="BD568" s="682"/>
      <c r="BE568" s="682"/>
      <c r="BF568" s="682"/>
      <c r="BG568" s="682"/>
      <c r="BH568" s="682"/>
      <c r="BI568" s="682"/>
      <c r="BJ568" s="682"/>
      <c r="BK568" s="676"/>
      <c r="BL568" s="676"/>
      <c r="BM568" s="676"/>
      <c r="BN568" s="682"/>
      <c r="BO568" s="682"/>
      <c r="BP568" s="682"/>
      <c r="BQ568" s="682"/>
      <c r="BR568" s="682"/>
      <c r="BS568" s="682"/>
      <c r="BT568" s="682"/>
      <c r="BU568" s="682"/>
      <c r="BV568" s="682"/>
      <c r="BW568" s="682"/>
    </row>
    <row r="569" spans="1:75" ht="13.5" customHeight="1">
      <c r="A569" s="696" t="s">
        <v>80</v>
      </c>
      <c r="B569" s="15" t="s">
        <v>55</v>
      </c>
      <c r="C569" s="692" t="str">
        <f>VLOOKUP($C552,'2025年度(1年後期)'!$B$5:$N$207,COLUMN('2025年度(1年後期)'!$I$5),0)&amp;""</f>
        <v/>
      </c>
      <c r="D569" s="693"/>
      <c r="E569" s="698" t="str">
        <f>VLOOKUP($C552,'2025年度(2年後期)'!$B$5:$N$207,COLUMN('2025年度(2年後期)'!$I$5),0)&amp;""</f>
        <v/>
      </c>
      <c r="F569" s="693"/>
      <c r="G569" s="698" t="str">
        <f>VLOOKUP($C552,'2025年度(3年後期)'!$B$5:$N$207,COLUMN('2025年度(3年後期)'!$I$5),0)&amp;""</f>
        <v/>
      </c>
      <c r="H569" s="693"/>
      <c r="I569" s="698" t="str">
        <f>VLOOKUP($C552,'2025年度(4年後期)'!$B$5:$N$206,COLUMN('2025年度(4年後期)'!$I$5),0)&amp;""</f>
        <v/>
      </c>
      <c r="J569" s="693"/>
      <c r="K569" s="694" t="str">
        <f>VLOOKUP($C552,'2025年度(助産後期)'!$B$5:$N$207,COLUMN('2025年度(助産後期)'!$I$5),0)&amp;""</f>
        <v/>
      </c>
      <c r="L569" s="694"/>
      <c r="M569" s="692" t="str">
        <f>VLOOKUP($C552,'2025年度(M1後期)'!$B$5:$N$207,COLUMN('2025年度(M1後期)'!$I$5),0)&amp;""</f>
        <v/>
      </c>
      <c r="N569" s="693"/>
      <c r="O569" s="694" t="str">
        <f>VLOOKUP($C552,'2025年度(M2後期)'!$B$5:$N$207,COLUMN('2025年度(M2後期)'!$I$5),0)&amp;""</f>
        <v/>
      </c>
      <c r="P569" s="693"/>
      <c r="Q569" s="694" t="str">
        <f>VLOOKUP($C552,'2025年度(D1後期)'!$B$5:$N$207,COLUMN('2025年度(D1後期)'!$I$5),0)&amp;""</f>
        <v/>
      </c>
      <c r="R569" s="693"/>
      <c r="S569" s="694" t="str">
        <f>VLOOKUP($C552,'2025年度(D23後期)'!$B$5:$N$207,COLUMN('2025年度(D23後期)'!$I$5),0)&amp;""</f>
        <v/>
      </c>
      <c r="T569" s="693"/>
      <c r="U569" s="25"/>
      <c r="Z569" s="696" t="str">
        <f>A569</f>
        <v>４時限（15：10～16：40）</v>
      </c>
      <c r="AA569" s="680"/>
      <c r="AB569" s="680"/>
      <c r="AC569" s="680"/>
      <c r="AD569" s="680"/>
      <c r="AE569" s="680"/>
      <c r="AF569" s="680"/>
      <c r="AG569" s="680"/>
      <c r="AH569" s="680"/>
      <c r="AI569" s="680"/>
      <c r="AJ569" s="680"/>
      <c r="AK569" s="680"/>
      <c r="AL569" s="680"/>
      <c r="AM569" s="680"/>
      <c r="AN569" s="680"/>
      <c r="AO569" s="680"/>
      <c r="AP569" s="680"/>
      <c r="AQ569" s="680"/>
      <c r="AR569" s="680"/>
      <c r="AS569" s="680"/>
      <c r="AT569" s="680"/>
      <c r="AU569" s="680"/>
      <c r="AV569" s="680"/>
      <c r="AW569" s="680"/>
      <c r="AX569" s="680"/>
      <c r="AY569" s="680"/>
      <c r="AZ569" s="680"/>
      <c r="BA569" s="680"/>
      <c r="BB569" s="680"/>
      <c r="BC569" s="680"/>
      <c r="BD569" s="680"/>
      <c r="BE569" s="680"/>
      <c r="BF569" s="680"/>
      <c r="BG569" s="680"/>
      <c r="BH569" s="680"/>
      <c r="BI569" s="680"/>
      <c r="BJ569" s="680"/>
      <c r="BK569" s="674"/>
      <c r="BL569" s="674"/>
      <c r="BM569" s="674"/>
      <c r="BN569" s="680"/>
      <c r="BO569" s="680"/>
      <c r="BP569" s="680"/>
      <c r="BQ569" s="680"/>
      <c r="BR569" s="680"/>
      <c r="BS569" s="680"/>
      <c r="BT569" s="680"/>
      <c r="BU569" s="680"/>
      <c r="BV569" s="680"/>
      <c r="BW569" s="680"/>
    </row>
    <row r="570" spans="1:75" ht="13.5" customHeight="1">
      <c r="A570" s="696"/>
      <c r="B570" s="15" t="s">
        <v>58</v>
      </c>
      <c r="C570" s="688" t="str">
        <f>IFERROR(VLOOKUP(C569,科目・教員!$A$2:$B$349,2,0),"")</f>
        <v/>
      </c>
      <c r="D570" s="689"/>
      <c r="E570" s="690" t="str">
        <f>IFERROR(VLOOKUP(E569,科目・教員!$A$2:$B$349,2,0),"")</f>
        <v/>
      </c>
      <c r="F570" s="689"/>
      <c r="G570" s="690" t="str">
        <f>IFERROR(VLOOKUP(G569,科目・教員!$A$2:$B$349,2,0),"")</f>
        <v/>
      </c>
      <c r="H570" s="689"/>
      <c r="I570" s="690" t="str">
        <f>IFERROR(VLOOKUP(I569,科目・教員!$A$2:$B$349,2,0),"")</f>
        <v/>
      </c>
      <c r="J570" s="689"/>
      <c r="K570" s="691" t="str">
        <f>IFERROR(VLOOKUP(K569,科目・教員!$A$2:$B$349,2,0),"")</f>
        <v/>
      </c>
      <c r="L570" s="691"/>
      <c r="M570" s="688" t="str">
        <f>IFERROR(VLOOKUP(M569,科目・教員!$A$2:$B$349,2,0),"")</f>
        <v/>
      </c>
      <c r="N570" s="689"/>
      <c r="O570" s="691" t="str">
        <f>IFERROR(VLOOKUP(O569,科目・教員!$A$2:$B$349,2,0),"")</f>
        <v/>
      </c>
      <c r="P570" s="689"/>
      <c r="Q570" s="691" t="str">
        <f>IFERROR(VLOOKUP(Q569,科目・教員!$A$2:$B$349,2,0),"")</f>
        <v/>
      </c>
      <c r="R570" s="689"/>
      <c r="S570" s="691" t="str">
        <f>IFERROR(VLOOKUP(S569,科目・教員!$A$2:$B$349,2,0),"")</f>
        <v/>
      </c>
      <c r="T570" s="689"/>
      <c r="U570" s="25"/>
      <c r="Z570" s="696"/>
      <c r="AA570" s="681"/>
      <c r="AB570" s="681"/>
      <c r="AC570" s="681"/>
      <c r="AD570" s="681"/>
      <c r="AE570" s="681"/>
      <c r="AF570" s="681"/>
      <c r="AG570" s="681"/>
      <c r="AH570" s="681"/>
      <c r="AI570" s="681"/>
      <c r="AJ570" s="681"/>
      <c r="AK570" s="681"/>
      <c r="AL570" s="681"/>
      <c r="AM570" s="681"/>
      <c r="AN570" s="681"/>
      <c r="AO570" s="681"/>
      <c r="AP570" s="681"/>
      <c r="AQ570" s="681"/>
      <c r="AR570" s="681"/>
      <c r="AS570" s="681"/>
      <c r="AT570" s="681"/>
      <c r="AU570" s="681"/>
      <c r="AV570" s="681"/>
      <c r="AW570" s="681"/>
      <c r="AX570" s="681"/>
      <c r="AY570" s="681"/>
      <c r="AZ570" s="681"/>
      <c r="BA570" s="681"/>
      <c r="BB570" s="681"/>
      <c r="BC570" s="681"/>
      <c r="BD570" s="681"/>
      <c r="BE570" s="681"/>
      <c r="BF570" s="681"/>
      <c r="BG570" s="681"/>
      <c r="BH570" s="681"/>
      <c r="BI570" s="681"/>
      <c r="BJ570" s="681"/>
      <c r="BK570" s="675"/>
      <c r="BL570" s="675"/>
      <c r="BM570" s="675"/>
      <c r="BN570" s="681"/>
      <c r="BO570" s="681"/>
      <c r="BP570" s="681"/>
      <c r="BQ570" s="681"/>
      <c r="BR570" s="681"/>
      <c r="BS570" s="681"/>
      <c r="BT570" s="681"/>
      <c r="BU570" s="681"/>
      <c r="BV570" s="681"/>
      <c r="BW570" s="681"/>
    </row>
    <row r="571" spans="1:75" ht="13.5" customHeight="1">
      <c r="A571" s="696"/>
      <c r="B571" s="15" t="s">
        <v>60</v>
      </c>
      <c r="C571" s="688" t="str">
        <f>VLOOKUP($C552,'2025年度(1年後期)'!$B$5:$N$207,COLUMN('2025年度(1年後期)'!$I$5)+1,0)&amp;""</f>
        <v/>
      </c>
      <c r="D571" s="689"/>
      <c r="E571" s="690" t="str">
        <f>VLOOKUP($C552,'2025年度(2年後期)'!$B$5:$N$207,COLUMN('2025年度(2年後期)'!$I$5)+1,0)&amp;""</f>
        <v/>
      </c>
      <c r="F571" s="689"/>
      <c r="G571" s="690" t="str">
        <f>VLOOKUP($C552,'2025年度(3年後期)'!$B$5:$N$207,COLUMN('2025年度(3年後期)'!$I$5)+1,0)&amp;""</f>
        <v/>
      </c>
      <c r="H571" s="689"/>
      <c r="I571" s="690" t="str">
        <f>VLOOKUP($C552,'2025年度(4年後期)'!$B$5:$N$206,COLUMN('2025年度(4年後期)'!$I$5)+1,0)&amp;""</f>
        <v/>
      </c>
      <c r="J571" s="689"/>
      <c r="K571" s="691" t="str">
        <f>VLOOKUP($C552,'2025年度(助産後期)'!$B$5:$N$207,COLUMN('2025年度(助産後期)'!$I$5)+1,0)&amp;""</f>
        <v/>
      </c>
      <c r="L571" s="691"/>
      <c r="M571" s="688" t="str">
        <f>VLOOKUP($C552,'2025年度(M1後期)'!$B$5:$N$207,COLUMN('2025年度(M1後期)'!$I$5)+1,0)&amp;""</f>
        <v/>
      </c>
      <c r="N571" s="689"/>
      <c r="O571" s="691" t="str">
        <f>VLOOKUP($C552,'2025年度(M2後期)'!$B$5:$N$207,COLUMN('2025年度(M2後期)'!$I$5)+1,0)&amp;""</f>
        <v/>
      </c>
      <c r="P571" s="689"/>
      <c r="Q571" s="691" t="str">
        <f>VLOOKUP($C552,'2025年度(D1後期)'!$B$5:$N$207,COLUMN('2025年度(D1後期)'!$I$5)+1,0)&amp;""</f>
        <v/>
      </c>
      <c r="R571" s="689"/>
      <c r="S571" s="691" t="str">
        <f>VLOOKUP($C552,'2025年度(D23後期)'!$B$5:$N$207,COLUMN('2025年度(D23後期)'!$I$5)+1,0)&amp;""</f>
        <v/>
      </c>
      <c r="T571" s="689"/>
      <c r="U571" s="25"/>
      <c r="Z571" s="696"/>
      <c r="AA571" s="681"/>
      <c r="AB571" s="681"/>
      <c r="AC571" s="681"/>
      <c r="AD571" s="681"/>
      <c r="AE571" s="681"/>
      <c r="AF571" s="681"/>
      <c r="AG571" s="681"/>
      <c r="AH571" s="681"/>
      <c r="AI571" s="681"/>
      <c r="AJ571" s="681"/>
      <c r="AK571" s="681"/>
      <c r="AL571" s="681"/>
      <c r="AM571" s="681"/>
      <c r="AN571" s="681"/>
      <c r="AO571" s="681"/>
      <c r="AP571" s="681"/>
      <c r="AQ571" s="681"/>
      <c r="AR571" s="681"/>
      <c r="AS571" s="681"/>
      <c r="AT571" s="681"/>
      <c r="AU571" s="681"/>
      <c r="AV571" s="681"/>
      <c r="AW571" s="681"/>
      <c r="AX571" s="681"/>
      <c r="AY571" s="681"/>
      <c r="AZ571" s="681"/>
      <c r="BA571" s="681"/>
      <c r="BB571" s="681"/>
      <c r="BC571" s="681"/>
      <c r="BD571" s="681"/>
      <c r="BE571" s="681"/>
      <c r="BF571" s="681"/>
      <c r="BG571" s="681"/>
      <c r="BH571" s="681"/>
      <c r="BI571" s="681"/>
      <c r="BJ571" s="681"/>
      <c r="BK571" s="675"/>
      <c r="BL571" s="675"/>
      <c r="BM571" s="675"/>
      <c r="BN571" s="681"/>
      <c r="BO571" s="681"/>
      <c r="BP571" s="681"/>
      <c r="BQ571" s="681"/>
      <c r="BR571" s="681"/>
      <c r="BS571" s="681"/>
      <c r="BT571" s="681"/>
      <c r="BU571" s="681"/>
      <c r="BV571" s="681"/>
      <c r="BW571" s="681"/>
    </row>
    <row r="572" spans="1:75" ht="13.5" customHeight="1">
      <c r="A572" s="697"/>
      <c r="B572" s="16" t="s">
        <v>62</v>
      </c>
      <c r="C572" s="687"/>
      <c r="D572" s="685"/>
      <c r="E572" s="684"/>
      <c r="F572" s="685"/>
      <c r="G572" s="684"/>
      <c r="H572" s="685"/>
      <c r="I572" s="684"/>
      <c r="J572" s="685"/>
      <c r="K572" s="686"/>
      <c r="L572" s="686"/>
      <c r="M572" s="687"/>
      <c r="N572" s="685"/>
      <c r="O572" s="686"/>
      <c r="P572" s="685"/>
      <c r="Q572" s="686"/>
      <c r="R572" s="685"/>
      <c r="S572" s="686"/>
      <c r="T572" s="685"/>
      <c r="U572" s="25"/>
      <c r="Z572" s="697"/>
      <c r="AA572" s="682"/>
      <c r="AB572" s="682"/>
      <c r="AC572" s="682"/>
      <c r="AD572" s="682"/>
      <c r="AE572" s="682"/>
      <c r="AF572" s="682"/>
      <c r="AG572" s="682"/>
      <c r="AH572" s="682"/>
      <c r="AI572" s="682"/>
      <c r="AJ572" s="682"/>
      <c r="AK572" s="682"/>
      <c r="AL572" s="682"/>
      <c r="AM572" s="682"/>
      <c r="AN572" s="682"/>
      <c r="AO572" s="682"/>
      <c r="AP572" s="682"/>
      <c r="AQ572" s="682"/>
      <c r="AR572" s="682"/>
      <c r="AS572" s="682"/>
      <c r="AT572" s="682"/>
      <c r="AU572" s="682"/>
      <c r="AV572" s="682"/>
      <c r="AW572" s="682"/>
      <c r="AX572" s="682"/>
      <c r="AY572" s="682"/>
      <c r="AZ572" s="682"/>
      <c r="BA572" s="682"/>
      <c r="BB572" s="682"/>
      <c r="BC572" s="682"/>
      <c r="BD572" s="682"/>
      <c r="BE572" s="682"/>
      <c r="BF572" s="682"/>
      <c r="BG572" s="682"/>
      <c r="BH572" s="682"/>
      <c r="BI572" s="682"/>
      <c r="BJ572" s="682"/>
      <c r="BK572" s="676"/>
      <c r="BL572" s="676"/>
      <c r="BM572" s="676"/>
      <c r="BN572" s="682"/>
      <c r="BO572" s="682"/>
      <c r="BP572" s="682"/>
      <c r="BQ572" s="682"/>
      <c r="BR572" s="682"/>
      <c r="BS572" s="682"/>
      <c r="BT572" s="682"/>
      <c r="BU572" s="682"/>
      <c r="BV572" s="682"/>
      <c r="BW572" s="682"/>
    </row>
    <row r="573" spans="1:75" ht="13.5" customHeight="1">
      <c r="A573" s="696" t="s">
        <v>87</v>
      </c>
      <c r="B573" s="15" t="s">
        <v>55</v>
      </c>
      <c r="C573" s="692" t="str">
        <f>VLOOKUP($C552,'2025年度(1年後期)'!$B$5:$N$207,COLUMN('2025年度(1年後期)'!$K$5),0)&amp;""</f>
        <v/>
      </c>
      <c r="D573" s="693"/>
      <c r="E573" s="698" t="str">
        <f>VLOOKUP($C552,'2025年度(2年後期)'!$B$5:$N$207,COLUMN('2025年度(2年後期)'!$K$5),0)&amp;""</f>
        <v/>
      </c>
      <c r="F573" s="693"/>
      <c r="G573" s="698" t="str">
        <f>VLOOKUP($C552,'2025年度(3年後期)'!$B$5:$N$207,COLUMN('2025年度(3年後期)'!$K$5),0)&amp;""</f>
        <v/>
      </c>
      <c r="H573" s="693"/>
      <c r="I573" s="698" t="str">
        <f>VLOOKUP($C552,'2025年度(4年後期)'!$B$5:$N$206,COLUMN('2025年度(4年後期)'!$K$5),0)&amp;""</f>
        <v/>
      </c>
      <c r="J573" s="693"/>
      <c r="K573" s="694" t="str">
        <f>VLOOKUP($C552,'2025年度(助産後期)'!$B$5:$N$207,COLUMN('2025年度(助産後期)'!$K$5),0)&amp;""</f>
        <v/>
      </c>
      <c r="L573" s="694"/>
      <c r="M573" s="692" t="str">
        <f>VLOOKUP($C552,'2025年度(M1後期)'!$B$5:$N$207,COLUMN('2025年度(M1後期)'!$K$5),0)&amp;""</f>
        <v/>
      </c>
      <c r="N573" s="693"/>
      <c r="O573" s="694" t="str">
        <f>VLOOKUP($C552,'2025年度(M2後期)'!$B$5:$N$207,COLUMN('2025年度(M2後期)'!$K$5),0)&amp;""</f>
        <v/>
      </c>
      <c r="P573" s="693"/>
      <c r="Q573" s="694" t="str">
        <f>VLOOKUP($C552,'2025年度(D1後期)'!$B$5:$N$207,COLUMN('2025年度(D1後期)'!$K$5),0)&amp;""</f>
        <v/>
      </c>
      <c r="R573" s="693"/>
      <c r="S573" s="694" t="str">
        <f>VLOOKUP($C552,'2025年度(D23後期)'!$B$5:$N$207,COLUMN('2025年度(D23後期)'!$K$5),0)&amp;""</f>
        <v/>
      </c>
      <c r="T573" s="693"/>
      <c r="U573" s="25"/>
      <c r="Z573" s="696" t="str">
        <f>A573</f>
        <v>５時限（16：50～18：20）</v>
      </c>
      <c r="AA573" s="680"/>
      <c r="AB573" s="680"/>
      <c r="AC573" s="680"/>
      <c r="AD573" s="680"/>
      <c r="AE573" s="680"/>
      <c r="AF573" s="680"/>
      <c r="AG573" s="680"/>
      <c r="AH573" s="680"/>
      <c r="AI573" s="680"/>
      <c r="AJ573" s="680"/>
      <c r="AK573" s="680"/>
      <c r="AL573" s="680"/>
      <c r="AM573" s="680"/>
      <c r="AN573" s="680"/>
      <c r="AO573" s="680"/>
      <c r="AP573" s="680"/>
      <c r="AQ573" s="680"/>
      <c r="AR573" s="680"/>
      <c r="AS573" s="680"/>
      <c r="AT573" s="680"/>
      <c r="AU573" s="680"/>
      <c r="AV573" s="680"/>
      <c r="AW573" s="680"/>
      <c r="AX573" s="680"/>
      <c r="AY573" s="680"/>
      <c r="AZ573" s="680"/>
      <c r="BA573" s="680"/>
      <c r="BB573" s="680"/>
      <c r="BC573" s="680"/>
      <c r="BD573" s="680"/>
      <c r="BE573" s="680"/>
      <c r="BF573" s="680"/>
      <c r="BG573" s="680"/>
      <c r="BH573" s="680"/>
      <c r="BI573" s="680"/>
      <c r="BJ573" s="680"/>
      <c r="BK573" s="674"/>
      <c r="BL573" s="674"/>
      <c r="BM573" s="674"/>
      <c r="BN573" s="680"/>
      <c r="BO573" s="680"/>
      <c r="BP573" s="680"/>
      <c r="BQ573" s="680"/>
      <c r="BR573" s="680"/>
      <c r="BS573" s="680"/>
      <c r="BT573" s="680"/>
      <c r="BU573" s="680"/>
      <c r="BV573" s="680"/>
      <c r="BW573" s="680"/>
    </row>
    <row r="574" spans="1:75" ht="13.5" customHeight="1">
      <c r="A574" s="696"/>
      <c r="B574" s="15" t="s">
        <v>58</v>
      </c>
      <c r="C574" s="688" t="str">
        <f>IFERROR(VLOOKUP(C573,科目・教員!$A$2:$B$349,2,0),"")</f>
        <v/>
      </c>
      <c r="D574" s="689"/>
      <c r="E574" s="690" t="str">
        <f>IFERROR(VLOOKUP(E573,科目・教員!$A$2:$B$349,2,0),"")</f>
        <v/>
      </c>
      <c r="F574" s="689"/>
      <c r="G574" s="690" t="str">
        <f>IFERROR(VLOOKUP(G573,科目・教員!$A$2:$B$349,2,0),"")</f>
        <v/>
      </c>
      <c r="H574" s="689"/>
      <c r="I574" s="690" t="str">
        <f>IFERROR(VLOOKUP(I573,科目・教員!$A$2:$B$349,2,0),"")</f>
        <v/>
      </c>
      <c r="J574" s="689"/>
      <c r="K574" s="691" t="str">
        <f>IFERROR(VLOOKUP(K573,科目・教員!$A$2:$B$349,2,0),"")</f>
        <v/>
      </c>
      <c r="L574" s="691"/>
      <c r="M574" s="688" t="str">
        <f>IFERROR(VLOOKUP(M573,科目・教員!$A$2:$B$349,2,0),"")</f>
        <v/>
      </c>
      <c r="N574" s="689"/>
      <c r="O574" s="691" t="str">
        <f>IFERROR(VLOOKUP(O573,科目・教員!$A$2:$B$349,2,0),"")</f>
        <v/>
      </c>
      <c r="P574" s="689"/>
      <c r="Q574" s="691" t="str">
        <f>IFERROR(VLOOKUP(Q573,科目・教員!$A$2:$B$349,2,0),"")</f>
        <v/>
      </c>
      <c r="R574" s="689"/>
      <c r="S574" s="691" t="str">
        <f>IFERROR(VLOOKUP(S573,科目・教員!$A$2:$B$349,2,0),"")</f>
        <v/>
      </c>
      <c r="T574" s="689"/>
      <c r="U574" s="25"/>
      <c r="Z574" s="696"/>
      <c r="AA574" s="681"/>
      <c r="AB574" s="681"/>
      <c r="AC574" s="681"/>
      <c r="AD574" s="681"/>
      <c r="AE574" s="681"/>
      <c r="AF574" s="681"/>
      <c r="AG574" s="681"/>
      <c r="AH574" s="681"/>
      <c r="AI574" s="681"/>
      <c r="AJ574" s="681"/>
      <c r="AK574" s="681"/>
      <c r="AL574" s="681"/>
      <c r="AM574" s="681"/>
      <c r="AN574" s="681"/>
      <c r="AO574" s="681"/>
      <c r="AP574" s="681"/>
      <c r="AQ574" s="681"/>
      <c r="AR574" s="681"/>
      <c r="AS574" s="681"/>
      <c r="AT574" s="681"/>
      <c r="AU574" s="681"/>
      <c r="AV574" s="681"/>
      <c r="AW574" s="681"/>
      <c r="AX574" s="681"/>
      <c r="AY574" s="681"/>
      <c r="AZ574" s="681"/>
      <c r="BA574" s="681"/>
      <c r="BB574" s="681"/>
      <c r="BC574" s="681"/>
      <c r="BD574" s="681"/>
      <c r="BE574" s="681"/>
      <c r="BF574" s="681"/>
      <c r="BG574" s="681"/>
      <c r="BH574" s="681"/>
      <c r="BI574" s="681"/>
      <c r="BJ574" s="681"/>
      <c r="BK574" s="675"/>
      <c r="BL574" s="675"/>
      <c r="BM574" s="675"/>
      <c r="BN574" s="681"/>
      <c r="BO574" s="681"/>
      <c r="BP574" s="681"/>
      <c r="BQ574" s="681"/>
      <c r="BR574" s="681"/>
      <c r="BS574" s="681"/>
      <c r="BT574" s="681"/>
      <c r="BU574" s="681"/>
      <c r="BV574" s="681"/>
      <c r="BW574" s="681"/>
    </row>
    <row r="575" spans="1:75" ht="13.5" customHeight="1">
      <c r="A575" s="696"/>
      <c r="B575" s="15" t="s">
        <v>60</v>
      </c>
      <c r="C575" s="688" t="str">
        <f>VLOOKUP($C552,'2025年度(1年後期)'!$B$5:$N$207,COLUMN('2025年度(1年後期)'!$K$5)+1,0)&amp;""</f>
        <v/>
      </c>
      <c r="D575" s="689"/>
      <c r="E575" s="690" t="str">
        <f>VLOOKUP($C552,'2025年度(2年後期)'!$B$5:$N$207,COLUMN('2025年度(2年後期)'!$K$5)+1,0)&amp;""</f>
        <v/>
      </c>
      <c r="F575" s="689"/>
      <c r="G575" s="690" t="str">
        <f>VLOOKUP($C552,'2025年度(3年後期)'!$B$5:$N$207,COLUMN('2025年度(3年後期)'!$K$5)+1,0)&amp;""</f>
        <v/>
      </c>
      <c r="H575" s="689"/>
      <c r="I575" s="690" t="str">
        <f>VLOOKUP($C552,'2025年度(4年後期)'!$B$5:$N$206,COLUMN('2025年度(4年後期)'!$K$5)+1,0)&amp;""</f>
        <v/>
      </c>
      <c r="J575" s="689"/>
      <c r="K575" s="691" t="str">
        <f>VLOOKUP($C552,'2025年度(助産後期)'!$B$5:$N$207,COLUMN('2025年度(助産後期)'!$K$5)+1,0)&amp;""</f>
        <v/>
      </c>
      <c r="L575" s="691"/>
      <c r="M575" s="688" t="str">
        <f>VLOOKUP($C552,'2025年度(M1後期)'!$B$5:$N$207,COLUMN('2025年度(M1後期)'!$K$5)+1,0)&amp;""</f>
        <v/>
      </c>
      <c r="N575" s="689"/>
      <c r="O575" s="691" t="str">
        <f>VLOOKUP($C552,'2025年度(M1後期)'!$B$5:$N$207,COLUMN('2025年度(M1後期)'!$K$5)+1,0)&amp;""</f>
        <v/>
      </c>
      <c r="P575" s="689"/>
      <c r="Q575" s="691" t="str">
        <f>VLOOKUP($C552,'2025年度(D1後期)'!$B$5:$N$207,COLUMN('2025年度(D1後期)'!$K$5)+1,0)&amp;""</f>
        <v/>
      </c>
      <c r="R575" s="689"/>
      <c r="S575" s="691" t="str">
        <f>VLOOKUP($C552,'2025年度(D23後期)'!$B$5:$N$207,COLUMN('2025年度(D23後期)'!$K$5)+1,0)&amp;""</f>
        <v/>
      </c>
      <c r="T575" s="689"/>
      <c r="U575" s="25"/>
      <c r="Z575" s="696"/>
      <c r="AA575" s="681"/>
      <c r="AB575" s="681"/>
      <c r="AC575" s="681"/>
      <c r="AD575" s="681"/>
      <c r="AE575" s="681"/>
      <c r="AF575" s="681"/>
      <c r="AG575" s="681"/>
      <c r="AH575" s="681"/>
      <c r="AI575" s="681"/>
      <c r="AJ575" s="681"/>
      <c r="AK575" s="681"/>
      <c r="AL575" s="681"/>
      <c r="AM575" s="681"/>
      <c r="AN575" s="681"/>
      <c r="AO575" s="681"/>
      <c r="AP575" s="681"/>
      <c r="AQ575" s="681"/>
      <c r="AR575" s="681"/>
      <c r="AS575" s="681"/>
      <c r="AT575" s="681"/>
      <c r="AU575" s="681"/>
      <c r="AV575" s="681"/>
      <c r="AW575" s="681"/>
      <c r="AX575" s="681"/>
      <c r="AY575" s="681"/>
      <c r="AZ575" s="681"/>
      <c r="BA575" s="681"/>
      <c r="BB575" s="681"/>
      <c r="BC575" s="681"/>
      <c r="BD575" s="681"/>
      <c r="BE575" s="681"/>
      <c r="BF575" s="681"/>
      <c r="BG575" s="681"/>
      <c r="BH575" s="681"/>
      <c r="BI575" s="681"/>
      <c r="BJ575" s="681"/>
      <c r="BK575" s="675"/>
      <c r="BL575" s="675"/>
      <c r="BM575" s="675"/>
      <c r="BN575" s="681"/>
      <c r="BO575" s="681"/>
      <c r="BP575" s="681"/>
      <c r="BQ575" s="681"/>
      <c r="BR575" s="681"/>
      <c r="BS575" s="681"/>
      <c r="BT575" s="681"/>
      <c r="BU575" s="681"/>
      <c r="BV575" s="681"/>
      <c r="BW575" s="681"/>
    </row>
    <row r="576" spans="1:75" ht="13.5" customHeight="1">
      <c r="A576" s="697"/>
      <c r="B576" s="16" t="s">
        <v>62</v>
      </c>
      <c r="C576" s="687"/>
      <c r="D576" s="685"/>
      <c r="E576" s="684"/>
      <c r="F576" s="685"/>
      <c r="G576" s="684"/>
      <c r="H576" s="685"/>
      <c r="I576" s="684"/>
      <c r="J576" s="685"/>
      <c r="K576" s="686"/>
      <c r="L576" s="686"/>
      <c r="M576" s="687"/>
      <c r="N576" s="685"/>
      <c r="O576" s="686"/>
      <c r="P576" s="685"/>
      <c r="Q576" s="686"/>
      <c r="R576" s="685"/>
      <c r="S576" s="686"/>
      <c r="T576" s="685"/>
      <c r="U576" s="37"/>
      <c r="V576" s="19"/>
      <c r="W576" s="19"/>
      <c r="X576" s="19"/>
      <c r="Y576" s="19"/>
      <c r="Z576" s="697"/>
      <c r="AA576" s="682"/>
      <c r="AB576" s="682"/>
      <c r="AC576" s="682"/>
      <c r="AD576" s="682"/>
      <c r="AE576" s="682"/>
      <c r="AF576" s="682"/>
      <c r="AG576" s="682"/>
      <c r="AH576" s="682"/>
      <c r="AI576" s="682"/>
      <c r="AJ576" s="682"/>
      <c r="AK576" s="682"/>
      <c r="AL576" s="682"/>
      <c r="AM576" s="682"/>
      <c r="AN576" s="682"/>
      <c r="AO576" s="682"/>
      <c r="AP576" s="682"/>
      <c r="AQ576" s="682"/>
      <c r="AR576" s="682"/>
      <c r="AS576" s="682"/>
      <c r="AT576" s="682"/>
      <c r="AU576" s="682"/>
      <c r="AV576" s="682"/>
      <c r="AW576" s="682"/>
      <c r="AX576" s="682"/>
      <c r="AY576" s="682"/>
      <c r="AZ576" s="682"/>
      <c r="BA576" s="682"/>
      <c r="BB576" s="682"/>
      <c r="BC576" s="682"/>
      <c r="BD576" s="682"/>
      <c r="BE576" s="682"/>
      <c r="BF576" s="682"/>
      <c r="BG576" s="682"/>
      <c r="BH576" s="682"/>
      <c r="BI576" s="682"/>
      <c r="BJ576" s="682"/>
      <c r="BK576" s="676"/>
      <c r="BL576" s="676"/>
      <c r="BM576" s="676"/>
      <c r="BN576" s="682"/>
      <c r="BO576" s="682"/>
      <c r="BP576" s="682"/>
      <c r="BQ576" s="682"/>
      <c r="BR576" s="682"/>
      <c r="BS576" s="682"/>
      <c r="BT576" s="682"/>
      <c r="BU576" s="682"/>
      <c r="BV576" s="682"/>
      <c r="BW576" s="682"/>
    </row>
    <row r="577" spans="1:75" ht="21.75">
      <c r="A577" s="5"/>
      <c r="B577" s="6"/>
      <c r="C577" s="722">
        <f>C552+1</f>
        <v>46105</v>
      </c>
      <c r="D577" s="722"/>
      <c r="E577" s="722"/>
      <c r="F577" s="722"/>
      <c r="G577" s="722"/>
      <c r="H577" s="722"/>
      <c r="I577" s="722"/>
      <c r="J577" s="722"/>
      <c r="K577" s="722"/>
      <c r="L577" s="722"/>
      <c r="M577" s="722"/>
      <c r="N577" s="722"/>
      <c r="O577" s="722"/>
      <c r="P577" s="722"/>
      <c r="Q577" s="722"/>
      <c r="R577" s="722"/>
      <c r="S577" s="722"/>
      <c r="T577" s="722"/>
      <c r="U577" s="781">
        <f>C577</f>
        <v>46105</v>
      </c>
      <c r="V577" s="782"/>
      <c r="W577" s="782"/>
      <c r="X577" s="782"/>
      <c r="Y577" s="782"/>
      <c r="Z577" s="783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96" t="s">
        <v>54</v>
      </c>
      <c r="B578" s="12" t="s">
        <v>55</v>
      </c>
      <c r="C578" s="705" t="str">
        <f>VLOOKUP($C577,'2025年度(1年後期)'!$B$5:$N$207,COLUMN('2025年度(1年後期)'!$C$5),0)&amp;""</f>
        <v/>
      </c>
      <c r="D578" s="706"/>
      <c r="E578" s="713" t="str">
        <f>VLOOKUP($C577,'2025年度(2年後期)'!$B$5:$N$207,COLUMN('2025年度(2年後期)'!$C$5),0)&amp;""</f>
        <v/>
      </c>
      <c r="F578" s="706"/>
      <c r="G578" s="713" t="str">
        <f>VLOOKUP($C577,'2025年度(3年後期)'!$B$5:$N$207,COLUMN('2025年度(3年後期)'!$C$5),0)&amp;""</f>
        <v/>
      </c>
      <c r="H578" s="706"/>
      <c r="I578" s="713" t="str">
        <f>VLOOKUP($C577,'2025年度(4年後期)'!$B$5:$N$206,COLUMN('2025年度(4年後期)'!$C$5),0)&amp;""</f>
        <v/>
      </c>
      <c r="J578" s="706"/>
      <c r="K578" s="693" t="str">
        <f>VLOOKUP($C577,'2025年度(助産後期)'!$B$5:$N$207,COLUMN('2025年度(助産後期)'!$C$5),0)&amp;""</f>
        <v/>
      </c>
      <c r="L578" s="709"/>
      <c r="M578" s="723" t="str">
        <f>VLOOKUP($C577,'2025年度(M1後期)'!$B$5:$N$207,COLUMN('2025年度(M1後期)'!$C$5),0)&amp;""</f>
        <v/>
      </c>
      <c r="N578" s="709"/>
      <c r="O578" s="713" t="str">
        <f>VLOOKUP($C577,'2025年度(M2後期)'!$B$5:$N$207,COLUMN('2025年度(M2後期)'!$C$5),0)&amp;""</f>
        <v/>
      </c>
      <c r="P578" s="706"/>
      <c r="Q578" s="713" t="str">
        <f>VLOOKUP($C577,'2025年度(D1後期)'!$B$5:$N$207,COLUMN('2025年度(D1後期)'!$C$5),0)&amp;""</f>
        <v/>
      </c>
      <c r="R578" s="706"/>
      <c r="S578" s="693" t="str">
        <f>VLOOKUP($C577,'2025年度(D23後期)'!$B$5:$N$207,COLUMN('2025年度(D23後期)'!$C$5),0)&amp;""</f>
        <v/>
      </c>
      <c r="T578" s="706"/>
      <c r="U578" s="43"/>
      <c r="Z578" s="695" t="str">
        <f>A578</f>
        <v xml:space="preserve">１時限（09：20～10：50） </v>
      </c>
      <c r="AA578" s="680"/>
      <c r="AB578" s="680"/>
      <c r="AC578" s="680"/>
      <c r="AD578" s="680"/>
      <c r="AE578" s="680"/>
      <c r="AF578" s="680"/>
      <c r="AG578" s="680"/>
      <c r="AH578" s="680"/>
      <c r="AI578" s="680"/>
      <c r="AJ578" s="680"/>
      <c r="AK578" s="680"/>
      <c r="AL578" s="680"/>
      <c r="AM578" s="680"/>
      <c r="AN578" s="680"/>
      <c r="AO578" s="680"/>
      <c r="AP578" s="680"/>
      <c r="AQ578" s="680"/>
      <c r="AR578" s="680"/>
      <c r="AS578" s="680"/>
      <c r="AT578" s="680"/>
      <c r="AU578" s="680"/>
      <c r="AV578" s="680"/>
      <c r="AW578" s="680"/>
      <c r="AX578" s="680"/>
      <c r="AY578" s="680"/>
      <c r="AZ578" s="680"/>
      <c r="BA578" s="680"/>
      <c r="BB578" s="680"/>
      <c r="BC578" s="680"/>
      <c r="BD578" s="680"/>
      <c r="BE578" s="680"/>
      <c r="BF578" s="680"/>
      <c r="BG578" s="680"/>
      <c r="BH578" s="680"/>
      <c r="BI578" s="680"/>
      <c r="BJ578" s="680"/>
      <c r="BK578" s="674"/>
      <c r="BL578" s="674"/>
      <c r="BM578" s="674"/>
      <c r="BN578" s="680"/>
      <c r="BO578" s="680"/>
      <c r="BP578" s="680"/>
      <c r="BQ578" s="680"/>
      <c r="BR578" s="680"/>
      <c r="BS578" s="680"/>
      <c r="BT578" s="680"/>
      <c r="BU578" s="680"/>
      <c r="BV578" s="680"/>
      <c r="BW578" s="680"/>
    </row>
    <row r="579" spans="1:75" ht="13.5" customHeight="1">
      <c r="A579" s="696"/>
      <c r="B579" s="15" t="s">
        <v>58</v>
      </c>
      <c r="C579" s="708" t="str">
        <f>IFERROR(VLOOKUP(C578,科目・教員!$A$2:$B$349,2,0),"")</f>
        <v/>
      </c>
      <c r="D579" s="707"/>
      <c r="E579" s="716" t="str">
        <f>IFERROR(VLOOKUP(E578,科目・教員!$A$2:$B$349,2,0),"")</f>
        <v/>
      </c>
      <c r="F579" s="707"/>
      <c r="G579" s="716" t="str">
        <f>IFERROR(VLOOKUP(G578,科目・教員!$A$2:$B$349,2,0),"")</f>
        <v/>
      </c>
      <c r="H579" s="707"/>
      <c r="I579" s="716" t="str">
        <f>IFERROR(VLOOKUP(I578,科目・教員!$A$2:$B$349,2,0),"")</f>
        <v/>
      </c>
      <c r="J579" s="707"/>
      <c r="K579" s="689" t="str">
        <f>IFERROR(VLOOKUP(K578,科目・教員!$A$2:$B$349,2,0),"")</f>
        <v/>
      </c>
      <c r="L579" s="717"/>
      <c r="M579" s="718" t="str">
        <f>IFERROR(VLOOKUP(M578,科目・教員!$A$2:$B$349,2,0),"")</f>
        <v/>
      </c>
      <c r="N579" s="707"/>
      <c r="O579" s="716" t="str">
        <f>IFERROR(VLOOKUP(O578,科目・教員!$A$2:$B$349,2,0),"")</f>
        <v/>
      </c>
      <c r="P579" s="707"/>
      <c r="Q579" s="716" t="str">
        <f>IFERROR(VLOOKUP(Q578,科目・教員!$A$2:$B$349,2,0),"")</f>
        <v/>
      </c>
      <c r="R579" s="707"/>
      <c r="S579" s="689" t="str">
        <f>IFERROR(VLOOKUP(S578,科目・教員!$A$2:$B$349,2,0),"")</f>
        <v/>
      </c>
      <c r="T579" s="707"/>
      <c r="U579" s="25"/>
      <c r="Z579" s="696"/>
      <c r="AA579" s="681"/>
      <c r="AB579" s="681"/>
      <c r="AC579" s="681"/>
      <c r="AD579" s="681"/>
      <c r="AE579" s="681"/>
      <c r="AF579" s="681"/>
      <c r="AG579" s="681"/>
      <c r="AH579" s="681"/>
      <c r="AI579" s="681"/>
      <c r="AJ579" s="681"/>
      <c r="AK579" s="681"/>
      <c r="AL579" s="681"/>
      <c r="AM579" s="681"/>
      <c r="AN579" s="681"/>
      <c r="AO579" s="681"/>
      <c r="AP579" s="681"/>
      <c r="AQ579" s="681"/>
      <c r="AR579" s="681"/>
      <c r="AS579" s="681"/>
      <c r="AT579" s="681"/>
      <c r="AU579" s="681"/>
      <c r="AV579" s="681"/>
      <c r="AW579" s="681"/>
      <c r="AX579" s="681"/>
      <c r="AY579" s="681"/>
      <c r="AZ579" s="681"/>
      <c r="BA579" s="681"/>
      <c r="BB579" s="681"/>
      <c r="BC579" s="681"/>
      <c r="BD579" s="681"/>
      <c r="BE579" s="681"/>
      <c r="BF579" s="681"/>
      <c r="BG579" s="681"/>
      <c r="BH579" s="681"/>
      <c r="BI579" s="681"/>
      <c r="BJ579" s="681"/>
      <c r="BK579" s="675"/>
      <c r="BL579" s="675"/>
      <c r="BM579" s="675"/>
      <c r="BN579" s="681"/>
      <c r="BO579" s="681"/>
      <c r="BP579" s="681"/>
      <c r="BQ579" s="681"/>
      <c r="BR579" s="681"/>
      <c r="BS579" s="681"/>
      <c r="BT579" s="681"/>
      <c r="BU579" s="681"/>
      <c r="BV579" s="681"/>
      <c r="BW579" s="681"/>
    </row>
    <row r="580" spans="1:75" ht="13.5" customHeight="1">
      <c r="A580" s="696"/>
      <c r="B580" s="15" t="s">
        <v>60</v>
      </c>
      <c r="C580" s="708" t="str">
        <f>VLOOKUP($C577,'2025年度(1年後期)'!$B$5:$N$207,COLUMN('2025年度(1年後期)'!$C$5)+1,0)&amp;""</f>
        <v/>
      </c>
      <c r="D580" s="707"/>
      <c r="E580" s="716" t="str">
        <f>VLOOKUP($C577,'2025年度(2年後期)'!$B$5:$N$207,COLUMN('2025年度(2年後期)'!$C$5)+1,0)&amp;""</f>
        <v/>
      </c>
      <c r="F580" s="707"/>
      <c r="G580" s="716" t="str">
        <f>VLOOKUP($C577,'2025年度(3年後期)'!$B$5:$N$207,COLUMN('2025年度(3年後期)'!$C$5)+1,0)&amp;""</f>
        <v/>
      </c>
      <c r="H580" s="707"/>
      <c r="I580" s="716" t="str">
        <f>VLOOKUP($C577,'2025年度(4年後期)'!$B$5:$N$206,COLUMN('2025年度(4年後期)'!$C$5)+1,0)&amp;""</f>
        <v/>
      </c>
      <c r="J580" s="707"/>
      <c r="K580" s="689" t="str">
        <f>VLOOKUP($C577,'2025年度(助産後期)'!$B$5:$N$207,COLUMN('2025年度(助産後期)'!$C$5)+1,0)&amp;""</f>
        <v/>
      </c>
      <c r="L580" s="717"/>
      <c r="M580" s="718" t="str">
        <f>VLOOKUP($C577,'2025年度(M1後期)'!$B$5:$N$207,COLUMN('2025年度(M1後期)'!$C$5)+1,0)&amp;""</f>
        <v/>
      </c>
      <c r="N580" s="707"/>
      <c r="O580" s="716" t="str">
        <f>VLOOKUP($C577,'2025年度(M2後期)'!$B$5:$N$207,COLUMN('2025年度(M2後期)'!$C$5)+1,0)&amp;""</f>
        <v/>
      </c>
      <c r="P580" s="707"/>
      <c r="Q580" s="716" t="str">
        <f>VLOOKUP($C577,'2025年度(D1後期)'!$B$5:$N$207,COLUMN('2025年度(D1後期)'!$C$5)+1,0)&amp;""</f>
        <v/>
      </c>
      <c r="R580" s="707"/>
      <c r="S580" s="689" t="str">
        <f>VLOOKUP($C577,'2025年度(D23後期)'!$B$5:$N$207,COLUMN('2025年度(D23後期)'!$C$5)+1,0)&amp;""</f>
        <v/>
      </c>
      <c r="T580" s="707"/>
      <c r="U580" s="25"/>
      <c r="Z580" s="696"/>
      <c r="AA580" s="681"/>
      <c r="AB580" s="681"/>
      <c r="AC580" s="681"/>
      <c r="AD580" s="681"/>
      <c r="AE580" s="681"/>
      <c r="AF580" s="681"/>
      <c r="AG580" s="681"/>
      <c r="AH580" s="681"/>
      <c r="AI580" s="681"/>
      <c r="AJ580" s="681"/>
      <c r="AK580" s="681"/>
      <c r="AL580" s="681"/>
      <c r="AM580" s="681"/>
      <c r="AN580" s="681"/>
      <c r="AO580" s="681"/>
      <c r="AP580" s="681"/>
      <c r="AQ580" s="681"/>
      <c r="AR580" s="681"/>
      <c r="AS580" s="681"/>
      <c r="AT580" s="681"/>
      <c r="AU580" s="681"/>
      <c r="AV580" s="681"/>
      <c r="AW580" s="681"/>
      <c r="AX580" s="681"/>
      <c r="AY580" s="681"/>
      <c r="AZ580" s="681"/>
      <c r="BA580" s="681"/>
      <c r="BB580" s="681"/>
      <c r="BC580" s="681"/>
      <c r="BD580" s="681"/>
      <c r="BE580" s="681"/>
      <c r="BF580" s="681"/>
      <c r="BG580" s="681"/>
      <c r="BH580" s="681"/>
      <c r="BI580" s="681"/>
      <c r="BJ580" s="681"/>
      <c r="BK580" s="675"/>
      <c r="BL580" s="675"/>
      <c r="BM580" s="675"/>
      <c r="BN580" s="681"/>
      <c r="BO580" s="681"/>
      <c r="BP580" s="681"/>
      <c r="BQ580" s="681"/>
      <c r="BR580" s="681"/>
      <c r="BS580" s="681"/>
      <c r="BT580" s="681"/>
      <c r="BU580" s="681"/>
      <c r="BV580" s="681"/>
      <c r="BW580" s="681"/>
    </row>
    <row r="581" spans="1:75" ht="13.5" customHeight="1">
      <c r="A581" s="697"/>
      <c r="B581" s="16" t="s">
        <v>62</v>
      </c>
      <c r="C581" s="687"/>
      <c r="D581" s="719"/>
      <c r="E581" s="684"/>
      <c r="F581" s="719"/>
      <c r="G581" s="684"/>
      <c r="H581" s="719"/>
      <c r="I581" s="684"/>
      <c r="J581" s="719"/>
      <c r="K581" s="686"/>
      <c r="L581" s="720"/>
      <c r="M581" s="721"/>
      <c r="N581" s="719"/>
      <c r="O581" s="684"/>
      <c r="P581" s="719"/>
      <c r="Q581" s="684"/>
      <c r="R581" s="719"/>
      <c r="S581" s="686"/>
      <c r="T581" s="719"/>
      <c r="U581" s="25"/>
      <c r="Z581" s="697"/>
      <c r="AA581" s="682"/>
      <c r="AB581" s="682"/>
      <c r="AC581" s="682"/>
      <c r="AD581" s="682"/>
      <c r="AE581" s="682"/>
      <c r="AF581" s="682"/>
      <c r="AG581" s="682"/>
      <c r="AH581" s="682"/>
      <c r="AI581" s="682"/>
      <c r="AJ581" s="682"/>
      <c r="AK581" s="682"/>
      <c r="AL581" s="682"/>
      <c r="AM581" s="682"/>
      <c r="AN581" s="682"/>
      <c r="AO581" s="682"/>
      <c r="AP581" s="682"/>
      <c r="AQ581" s="682"/>
      <c r="AR581" s="682"/>
      <c r="AS581" s="682"/>
      <c r="AT581" s="682"/>
      <c r="AU581" s="682"/>
      <c r="AV581" s="682"/>
      <c r="AW581" s="682"/>
      <c r="AX581" s="682"/>
      <c r="AY581" s="682"/>
      <c r="AZ581" s="682"/>
      <c r="BA581" s="682"/>
      <c r="BB581" s="682"/>
      <c r="BC581" s="682"/>
      <c r="BD581" s="682"/>
      <c r="BE581" s="682"/>
      <c r="BF581" s="682"/>
      <c r="BG581" s="682"/>
      <c r="BH581" s="682"/>
      <c r="BI581" s="682"/>
      <c r="BJ581" s="682"/>
      <c r="BK581" s="676"/>
      <c r="BL581" s="676"/>
      <c r="BM581" s="676"/>
      <c r="BN581" s="682"/>
      <c r="BO581" s="682"/>
      <c r="BP581" s="682"/>
      <c r="BQ581" s="682"/>
      <c r="BR581" s="682"/>
      <c r="BS581" s="682"/>
      <c r="BT581" s="682"/>
      <c r="BU581" s="682"/>
      <c r="BV581" s="682"/>
      <c r="BW581" s="682"/>
    </row>
    <row r="582" spans="1:75" ht="13.5" customHeight="1">
      <c r="A582" s="696" t="s">
        <v>64</v>
      </c>
      <c r="B582" s="15" t="s">
        <v>55</v>
      </c>
      <c r="C582" s="705" t="str">
        <f>VLOOKUP($C577,'2025年度(1年後期)'!$B$5:$N$207,COLUMN('2025年度(1年後期)'!$E$5),0)&amp;""</f>
        <v/>
      </c>
      <c r="D582" s="706"/>
      <c r="E582" s="713" t="str">
        <f>VLOOKUP($C577,'2025年度(2年後期)'!$B$5:$N$207,COLUMN('2025年度(2年後期)'!$E$5),0)&amp;""</f>
        <v/>
      </c>
      <c r="F582" s="706"/>
      <c r="G582" s="713" t="str">
        <f>VLOOKUP($C577,'2025年度(3年後期)'!$B$5:$N$207,COLUMN('2025年度(3年後期)'!$E$5),0)&amp;""</f>
        <v/>
      </c>
      <c r="H582" s="706"/>
      <c r="I582" s="713" t="str">
        <f>VLOOKUP($C577,'2025年度(4年後期)'!$B$5:$N$206,COLUMN('2025年度(4年後期)'!$E$5),0)&amp;""</f>
        <v/>
      </c>
      <c r="J582" s="706"/>
      <c r="K582" s="693" t="str">
        <f>VLOOKUP($C577,'2025年度(助産後期)'!$B$5:$N$207,COLUMN('2025年度(助産後期)'!$E$5),0)&amp;""</f>
        <v/>
      </c>
      <c r="L582" s="709"/>
      <c r="M582" s="705" t="str">
        <f>VLOOKUP($C577,'2025年度(M1後期)'!$B$5:$N$207,COLUMN('2025年度(M1後期)'!$E$5),0)&amp;""</f>
        <v/>
      </c>
      <c r="N582" s="706"/>
      <c r="O582" s="693" t="str">
        <f>VLOOKUP($C577,'2025年度(M2後期)'!$B$5:$N$207,COLUMN('2025年度(M2後期)'!$E$5),0)&amp;""</f>
        <v/>
      </c>
      <c r="P582" s="706"/>
      <c r="Q582" s="693" t="str">
        <f>VLOOKUP($C577,'2025年度(D1後期)'!$B$5:$N$207,COLUMN('2025年度(D1後期)'!$E$5),0)&amp;""</f>
        <v/>
      </c>
      <c r="R582" s="706"/>
      <c r="S582" s="693" t="str">
        <f>VLOOKUP($C577,'2025年度(D23後期)'!$B$5:$N$207,COLUMN('2025年度(D23後期)'!$E$5),0)&amp;""</f>
        <v/>
      </c>
      <c r="T582" s="706"/>
      <c r="U582" s="25"/>
      <c r="Z582" s="696" t="str">
        <f>A582</f>
        <v>２時限（11：00～12：30）</v>
      </c>
      <c r="AA582" s="680"/>
      <c r="AB582" s="680"/>
      <c r="AC582" s="680"/>
      <c r="AD582" s="680"/>
      <c r="AE582" s="680"/>
      <c r="AF582" s="680"/>
      <c r="AG582" s="680"/>
      <c r="AH582" s="680"/>
      <c r="AI582" s="680"/>
      <c r="AJ582" s="680"/>
      <c r="AK582" s="680"/>
      <c r="AL582" s="680"/>
      <c r="AM582" s="680"/>
      <c r="AN582" s="680"/>
      <c r="AO582" s="680"/>
      <c r="AP582" s="680"/>
      <c r="AQ582" s="680"/>
      <c r="AR582" s="680"/>
      <c r="AS582" s="680"/>
      <c r="AT582" s="680"/>
      <c r="AU582" s="680"/>
      <c r="AV582" s="680"/>
      <c r="AW582" s="680"/>
      <c r="AX582" s="680"/>
      <c r="AY582" s="680"/>
      <c r="AZ582" s="680"/>
      <c r="BA582" s="680"/>
      <c r="BB582" s="680"/>
      <c r="BC582" s="680"/>
      <c r="BD582" s="680"/>
      <c r="BE582" s="680"/>
      <c r="BF582" s="680"/>
      <c r="BG582" s="680"/>
      <c r="BH582" s="680"/>
      <c r="BI582" s="680"/>
      <c r="BJ582" s="680"/>
      <c r="BK582" s="674"/>
      <c r="BL582" s="674"/>
      <c r="BM582" s="674"/>
      <c r="BN582" s="680"/>
      <c r="BO582" s="680"/>
      <c r="BP582" s="680"/>
      <c r="BQ582" s="680"/>
      <c r="BR582" s="680"/>
      <c r="BS582" s="680"/>
      <c r="BT582" s="680"/>
      <c r="BU582" s="680"/>
      <c r="BV582" s="680"/>
      <c r="BW582" s="680"/>
    </row>
    <row r="583" spans="1:75" ht="13.5" customHeight="1">
      <c r="A583" s="696"/>
      <c r="B583" s="15" t="s">
        <v>58</v>
      </c>
      <c r="C583" s="708" t="str">
        <f>IFERROR(VLOOKUP(C582,科目・教員!$A$2:$B$349,2,0),"")</f>
        <v/>
      </c>
      <c r="D583" s="707"/>
      <c r="E583" s="716" t="str">
        <f>IFERROR(VLOOKUP(E582,科目・教員!$A$2:$B$349,2,0),"")</f>
        <v/>
      </c>
      <c r="F583" s="707"/>
      <c r="G583" s="716" t="str">
        <f>IFERROR(VLOOKUP(G582,科目・教員!$A$2:$B$349,2,0),"")</f>
        <v/>
      </c>
      <c r="H583" s="707"/>
      <c r="I583" s="716" t="str">
        <f>IFERROR(VLOOKUP(I582,科目・教員!$A$2:$B$349,2,0),"")</f>
        <v/>
      </c>
      <c r="J583" s="707"/>
      <c r="K583" s="689" t="str">
        <f>IFERROR(VLOOKUP(K582,科目・教員!$A$2:$B$349,2,0),"")</f>
        <v/>
      </c>
      <c r="L583" s="717"/>
      <c r="M583" s="708" t="str">
        <f>IFERROR(VLOOKUP(M582,科目・教員!$A$2:$B$349,2,0),"")</f>
        <v/>
      </c>
      <c r="N583" s="707"/>
      <c r="O583" s="689" t="str">
        <f>IFERROR(VLOOKUP(O582,科目・教員!$A$2:$B$349,2,0),"")</f>
        <v/>
      </c>
      <c r="P583" s="707"/>
      <c r="Q583" s="689" t="str">
        <f>IFERROR(VLOOKUP(Q582,科目・教員!$A$2:$B$349,2,0),"")</f>
        <v/>
      </c>
      <c r="R583" s="707"/>
      <c r="S583" s="689" t="str">
        <f>IFERROR(VLOOKUP(S582,科目・教員!$A$2:$B$349,2,0),"")</f>
        <v/>
      </c>
      <c r="T583" s="707"/>
      <c r="U583" s="25"/>
      <c r="Z583" s="696"/>
      <c r="AA583" s="681"/>
      <c r="AB583" s="681"/>
      <c r="AC583" s="681"/>
      <c r="AD583" s="681"/>
      <c r="AE583" s="681"/>
      <c r="AF583" s="681"/>
      <c r="AG583" s="681"/>
      <c r="AH583" s="681"/>
      <c r="AI583" s="681"/>
      <c r="AJ583" s="681"/>
      <c r="AK583" s="681"/>
      <c r="AL583" s="681"/>
      <c r="AM583" s="681"/>
      <c r="AN583" s="681"/>
      <c r="AO583" s="681"/>
      <c r="AP583" s="681"/>
      <c r="AQ583" s="681"/>
      <c r="AR583" s="681"/>
      <c r="AS583" s="681"/>
      <c r="AT583" s="681"/>
      <c r="AU583" s="681"/>
      <c r="AV583" s="681"/>
      <c r="AW583" s="681"/>
      <c r="AX583" s="681"/>
      <c r="AY583" s="681"/>
      <c r="AZ583" s="681"/>
      <c r="BA583" s="681"/>
      <c r="BB583" s="681"/>
      <c r="BC583" s="681"/>
      <c r="BD583" s="681"/>
      <c r="BE583" s="681"/>
      <c r="BF583" s="681"/>
      <c r="BG583" s="681"/>
      <c r="BH583" s="681"/>
      <c r="BI583" s="681"/>
      <c r="BJ583" s="681"/>
      <c r="BK583" s="675"/>
      <c r="BL583" s="675"/>
      <c r="BM583" s="675"/>
      <c r="BN583" s="681"/>
      <c r="BO583" s="681"/>
      <c r="BP583" s="681"/>
      <c r="BQ583" s="681"/>
      <c r="BR583" s="681"/>
      <c r="BS583" s="681"/>
      <c r="BT583" s="681"/>
      <c r="BU583" s="681"/>
      <c r="BV583" s="681"/>
      <c r="BW583" s="681"/>
    </row>
    <row r="584" spans="1:75" ht="13.5" customHeight="1">
      <c r="A584" s="696"/>
      <c r="B584" s="15" t="s">
        <v>60</v>
      </c>
      <c r="C584" s="708" t="str">
        <f>VLOOKUP($C577,'2025年度(1年後期)'!$B$5:$N$207,COLUMN('2025年度(1年後期)'!$E$5)+1,0)&amp;""</f>
        <v/>
      </c>
      <c r="D584" s="707"/>
      <c r="E584" s="716" t="str">
        <f>VLOOKUP($C577,'2025年度(2年後期)'!$B$5:$N$207,COLUMN('2025年度(2年後期)'!$E$5)+1,0)&amp;""</f>
        <v/>
      </c>
      <c r="F584" s="707"/>
      <c r="G584" s="716" t="str">
        <f>VLOOKUP($C577,'2025年度(3年後期)'!$B$5:$N$207,COLUMN('2025年度(3年後期)'!$E$5)+1,0)&amp;""</f>
        <v/>
      </c>
      <c r="H584" s="707"/>
      <c r="I584" s="716" t="str">
        <f>VLOOKUP($C577,'2025年度(4年後期)'!$B$5:$N$206,COLUMN('2025年度(4年後期)'!$E$5)+1,0)&amp;""</f>
        <v/>
      </c>
      <c r="J584" s="707"/>
      <c r="K584" s="689" t="str">
        <f>VLOOKUP($C577,'2025年度(助産後期)'!$B$5:$N$207,COLUMN('2025年度(助産後期)'!$E$5)+1,0)&amp;""</f>
        <v/>
      </c>
      <c r="L584" s="717"/>
      <c r="M584" s="708" t="str">
        <f>VLOOKUP($C577,'2025年度(M1後期)'!$B$5:$N$207,COLUMN('2025年度(M1後期)'!$E$5)+1,0)&amp;""</f>
        <v/>
      </c>
      <c r="N584" s="707"/>
      <c r="O584" s="689" t="str">
        <f>VLOOKUP($C577,'2025年度(M2後期)'!$B$5:$N$207,COLUMN('2025年度(M2後期)'!$E$5)+1,0)&amp;""</f>
        <v/>
      </c>
      <c r="P584" s="707"/>
      <c r="Q584" s="689" t="str">
        <f>VLOOKUP($C577,'2025年度(D1後期)'!$B$5:$N$207,COLUMN('2025年度(D1後期)'!$E$5)+1,0)&amp;""</f>
        <v/>
      </c>
      <c r="R584" s="707"/>
      <c r="S584" s="689" t="str">
        <f>VLOOKUP($C577,'2025年度(D23後期)'!$B$5:$N$207,COLUMN('2025年度(D23後期)'!$E$5)+1,0)&amp;""</f>
        <v/>
      </c>
      <c r="T584" s="707"/>
      <c r="U584" s="25"/>
      <c r="Z584" s="696"/>
      <c r="AA584" s="681"/>
      <c r="AB584" s="681"/>
      <c r="AC584" s="681"/>
      <c r="AD584" s="681"/>
      <c r="AE584" s="681"/>
      <c r="AF584" s="681"/>
      <c r="AG584" s="681"/>
      <c r="AH584" s="681"/>
      <c r="AI584" s="681"/>
      <c r="AJ584" s="681"/>
      <c r="AK584" s="681"/>
      <c r="AL584" s="681"/>
      <c r="AM584" s="681"/>
      <c r="AN584" s="681"/>
      <c r="AO584" s="681"/>
      <c r="AP584" s="681"/>
      <c r="AQ584" s="681"/>
      <c r="AR584" s="681"/>
      <c r="AS584" s="681"/>
      <c r="AT584" s="681"/>
      <c r="AU584" s="681"/>
      <c r="AV584" s="681"/>
      <c r="AW584" s="681"/>
      <c r="AX584" s="681"/>
      <c r="AY584" s="681"/>
      <c r="AZ584" s="681"/>
      <c r="BA584" s="681"/>
      <c r="BB584" s="681"/>
      <c r="BC584" s="681"/>
      <c r="BD584" s="681"/>
      <c r="BE584" s="681"/>
      <c r="BF584" s="681"/>
      <c r="BG584" s="681"/>
      <c r="BH584" s="681"/>
      <c r="BI584" s="681"/>
      <c r="BJ584" s="681"/>
      <c r="BK584" s="675"/>
      <c r="BL584" s="675"/>
      <c r="BM584" s="675"/>
      <c r="BN584" s="681"/>
      <c r="BO584" s="681"/>
      <c r="BP584" s="681"/>
      <c r="BQ584" s="681"/>
      <c r="BR584" s="681"/>
      <c r="BS584" s="681"/>
      <c r="BT584" s="681"/>
      <c r="BU584" s="681"/>
      <c r="BV584" s="681"/>
      <c r="BW584" s="681"/>
    </row>
    <row r="585" spans="1:75" ht="13.5" customHeight="1">
      <c r="A585" s="712"/>
      <c r="B585" s="16" t="s">
        <v>62</v>
      </c>
      <c r="C585" s="687"/>
      <c r="D585" s="685"/>
      <c r="E585" s="684"/>
      <c r="F585" s="685"/>
      <c r="G585" s="684"/>
      <c r="H585" s="685"/>
      <c r="I585" s="684"/>
      <c r="J585" s="685"/>
      <c r="K585" s="686"/>
      <c r="L585" s="686"/>
      <c r="M585" s="687"/>
      <c r="N585" s="685"/>
      <c r="O585" s="686"/>
      <c r="P585" s="685"/>
      <c r="Q585" s="686"/>
      <c r="R585" s="685"/>
      <c r="S585" s="686"/>
      <c r="T585" s="685"/>
      <c r="U585" s="25"/>
      <c r="Z585" s="697"/>
      <c r="AA585" s="682"/>
      <c r="AB585" s="682"/>
      <c r="AC585" s="682"/>
      <c r="AD585" s="682"/>
      <c r="AE585" s="682"/>
      <c r="AF585" s="682"/>
      <c r="AG585" s="682"/>
      <c r="AH585" s="682"/>
      <c r="AI585" s="682"/>
      <c r="AJ585" s="682"/>
      <c r="AK585" s="682"/>
      <c r="AL585" s="682"/>
      <c r="AM585" s="682"/>
      <c r="AN585" s="682"/>
      <c r="AO585" s="682"/>
      <c r="AP585" s="682"/>
      <c r="AQ585" s="682"/>
      <c r="AR585" s="682"/>
      <c r="AS585" s="682"/>
      <c r="AT585" s="682"/>
      <c r="AU585" s="682"/>
      <c r="AV585" s="682"/>
      <c r="AW585" s="682"/>
      <c r="AX585" s="682"/>
      <c r="AY585" s="682"/>
      <c r="AZ585" s="682"/>
      <c r="BA585" s="682"/>
      <c r="BB585" s="682"/>
      <c r="BC585" s="682"/>
      <c r="BD585" s="682"/>
      <c r="BE585" s="682"/>
      <c r="BF585" s="682"/>
      <c r="BG585" s="682"/>
      <c r="BH585" s="682"/>
      <c r="BI585" s="682"/>
      <c r="BJ585" s="682"/>
      <c r="BK585" s="676"/>
      <c r="BL585" s="676"/>
      <c r="BM585" s="676"/>
      <c r="BN585" s="682"/>
      <c r="BO585" s="682"/>
      <c r="BP585" s="682"/>
      <c r="BQ585" s="682"/>
      <c r="BR585" s="682"/>
      <c r="BS585" s="682"/>
      <c r="BT585" s="682"/>
      <c r="BU585" s="682"/>
      <c r="BV585" s="682"/>
      <c r="BW585" s="682"/>
    </row>
    <row r="586" spans="1:75" ht="13.5" customHeight="1">
      <c r="A586" s="695" t="s">
        <v>70</v>
      </c>
      <c r="B586" s="17" t="s">
        <v>71</v>
      </c>
      <c r="C586" s="705"/>
      <c r="D586" s="706"/>
      <c r="E586" s="713"/>
      <c r="F586" s="706"/>
      <c r="G586" s="713"/>
      <c r="H586" s="706"/>
      <c r="I586" s="713"/>
      <c r="J586" s="706"/>
      <c r="K586" s="693"/>
      <c r="L586" s="709"/>
      <c r="M586" s="705"/>
      <c r="N586" s="706"/>
      <c r="O586" s="693"/>
      <c r="P586" s="706"/>
      <c r="Q586" s="693"/>
      <c r="R586" s="706"/>
      <c r="S586" s="693"/>
      <c r="T586" s="706"/>
      <c r="U586" s="25"/>
      <c r="Z586" s="696" t="str">
        <f>A586</f>
        <v>昼休み（12：30～13：30）</v>
      </c>
      <c r="AA586" s="680"/>
      <c r="AB586" s="680"/>
      <c r="AC586" s="680"/>
      <c r="AD586" s="680"/>
      <c r="AE586" s="680"/>
      <c r="AF586" s="680"/>
      <c r="AG586" s="680"/>
      <c r="AH586" s="680"/>
      <c r="AI586" s="680"/>
      <c r="AJ586" s="680"/>
      <c r="AK586" s="680"/>
      <c r="AL586" s="680"/>
      <c r="AM586" s="680"/>
      <c r="AN586" s="680"/>
      <c r="AO586" s="680"/>
      <c r="AP586" s="680"/>
      <c r="AQ586" s="680"/>
      <c r="AR586" s="680"/>
      <c r="AS586" s="680"/>
      <c r="AT586" s="680"/>
      <c r="AU586" s="680"/>
      <c r="AV586" s="680"/>
      <c r="AW586" s="680"/>
      <c r="AX586" s="680"/>
      <c r="AY586" s="680"/>
      <c r="AZ586" s="680"/>
      <c r="BA586" s="680"/>
      <c r="BB586" s="680"/>
      <c r="BC586" s="680"/>
      <c r="BD586" s="680"/>
      <c r="BE586" s="680"/>
      <c r="BF586" s="680"/>
      <c r="BG586" s="680"/>
      <c r="BH586" s="680"/>
      <c r="BI586" s="680"/>
      <c r="BJ586" s="680"/>
      <c r="BK586" s="674"/>
      <c r="BL586" s="674"/>
      <c r="BM586" s="674"/>
      <c r="BN586" s="680"/>
      <c r="BO586" s="680"/>
      <c r="BP586" s="680"/>
      <c r="BQ586" s="680"/>
      <c r="BR586" s="680"/>
      <c r="BS586" s="680"/>
      <c r="BT586" s="680"/>
      <c r="BU586" s="680"/>
      <c r="BV586" s="680"/>
      <c r="BW586" s="680"/>
    </row>
    <row r="587" spans="1:75" ht="13.5" customHeight="1">
      <c r="A587" s="696"/>
      <c r="B587" s="17" t="s">
        <v>73</v>
      </c>
      <c r="C587" s="708"/>
      <c r="D587" s="707"/>
      <c r="E587" s="716"/>
      <c r="F587" s="707"/>
      <c r="G587" s="716"/>
      <c r="H587" s="707"/>
      <c r="I587" s="716"/>
      <c r="J587" s="707"/>
      <c r="K587" s="689"/>
      <c r="L587" s="717"/>
      <c r="M587" s="708"/>
      <c r="N587" s="707"/>
      <c r="O587" s="689"/>
      <c r="P587" s="707"/>
      <c r="Q587" s="689"/>
      <c r="R587" s="707"/>
      <c r="S587" s="689"/>
      <c r="T587" s="707"/>
      <c r="U587" s="25"/>
      <c r="Z587" s="696"/>
      <c r="AA587" s="681"/>
      <c r="AB587" s="681"/>
      <c r="AC587" s="681"/>
      <c r="AD587" s="681"/>
      <c r="AE587" s="681"/>
      <c r="AF587" s="681"/>
      <c r="AG587" s="681"/>
      <c r="AH587" s="681"/>
      <c r="AI587" s="681"/>
      <c r="AJ587" s="681"/>
      <c r="AK587" s="681"/>
      <c r="AL587" s="681"/>
      <c r="AM587" s="681"/>
      <c r="AN587" s="681"/>
      <c r="AO587" s="681"/>
      <c r="AP587" s="681"/>
      <c r="AQ587" s="681"/>
      <c r="AR587" s="681"/>
      <c r="AS587" s="681"/>
      <c r="AT587" s="681"/>
      <c r="AU587" s="681"/>
      <c r="AV587" s="681"/>
      <c r="AW587" s="681"/>
      <c r="AX587" s="681"/>
      <c r="AY587" s="681"/>
      <c r="AZ587" s="681"/>
      <c r="BA587" s="681"/>
      <c r="BB587" s="681"/>
      <c r="BC587" s="681"/>
      <c r="BD587" s="681"/>
      <c r="BE587" s="681"/>
      <c r="BF587" s="681"/>
      <c r="BG587" s="681"/>
      <c r="BH587" s="681"/>
      <c r="BI587" s="681"/>
      <c r="BJ587" s="681"/>
      <c r="BK587" s="675"/>
      <c r="BL587" s="675"/>
      <c r="BM587" s="675"/>
      <c r="BN587" s="681"/>
      <c r="BO587" s="681"/>
      <c r="BP587" s="681"/>
      <c r="BQ587" s="681"/>
      <c r="BR587" s="681"/>
      <c r="BS587" s="681"/>
      <c r="BT587" s="681"/>
      <c r="BU587" s="681"/>
      <c r="BV587" s="681"/>
      <c r="BW587" s="681"/>
    </row>
    <row r="588" spans="1:75" ht="13.5" customHeight="1">
      <c r="A588" s="696"/>
      <c r="B588" s="17" t="s">
        <v>60</v>
      </c>
      <c r="C588" s="708"/>
      <c r="D588" s="707"/>
      <c r="E588" s="716"/>
      <c r="F588" s="707"/>
      <c r="G588" s="716"/>
      <c r="H588" s="707"/>
      <c r="I588" s="716"/>
      <c r="J588" s="707"/>
      <c r="K588" s="689"/>
      <c r="L588" s="717"/>
      <c r="M588" s="708"/>
      <c r="N588" s="707"/>
      <c r="O588" s="689"/>
      <c r="P588" s="707"/>
      <c r="Q588" s="689"/>
      <c r="R588" s="707"/>
      <c r="S588" s="689"/>
      <c r="T588" s="707"/>
      <c r="U588" s="25"/>
      <c r="Z588" s="696"/>
      <c r="AA588" s="681"/>
      <c r="AB588" s="681"/>
      <c r="AC588" s="681"/>
      <c r="AD588" s="681"/>
      <c r="AE588" s="681"/>
      <c r="AF588" s="681"/>
      <c r="AG588" s="681"/>
      <c r="AH588" s="681"/>
      <c r="AI588" s="681"/>
      <c r="AJ588" s="681"/>
      <c r="AK588" s="681"/>
      <c r="AL588" s="681"/>
      <c r="AM588" s="681"/>
      <c r="AN588" s="681"/>
      <c r="AO588" s="681"/>
      <c r="AP588" s="681"/>
      <c r="AQ588" s="681"/>
      <c r="AR588" s="681"/>
      <c r="AS588" s="681"/>
      <c r="AT588" s="681"/>
      <c r="AU588" s="681"/>
      <c r="AV588" s="681"/>
      <c r="AW588" s="681"/>
      <c r="AX588" s="681"/>
      <c r="AY588" s="681"/>
      <c r="AZ588" s="681"/>
      <c r="BA588" s="681"/>
      <c r="BB588" s="681"/>
      <c r="BC588" s="681"/>
      <c r="BD588" s="681"/>
      <c r="BE588" s="681"/>
      <c r="BF588" s="681"/>
      <c r="BG588" s="681"/>
      <c r="BH588" s="681"/>
      <c r="BI588" s="681"/>
      <c r="BJ588" s="681"/>
      <c r="BK588" s="675"/>
      <c r="BL588" s="675"/>
      <c r="BM588" s="675"/>
      <c r="BN588" s="681"/>
      <c r="BO588" s="681"/>
      <c r="BP588" s="681"/>
      <c r="BQ588" s="681"/>
      <c r="BR588" s="681"/>
      <c r="BS588" s="681"/>
      <c r="BT588" s="681"/>
      <c r="BU588" s="681"/>
      <c r="BV588" s="681"/>
      <c r="BW588" s="681"/>
    </row>
    <row r="589" spans="1:75" ht="13.5" customHeight="1">
      <c r="A589" s="697"/>
      <c r="B589" s="18" t="s">
        <v>62</v>
      </c>
      <c r="C589" s="714"/>
      <c r="D589" s="711"/>
      <c r="E589" s="715"/>
      <c r="F589" s="711"/>
      <c r="G589" s="715"/>
      <c r="H589" s="711"/>
      <c r="I589" s="715"/>
      <c r="J589" s="711"/>
      <c r="K589" s="710"/>
      <c r="L589" s="710"/>
      <c r="M589" s="714"/>
      <c r="N589" s="711"/>
      <c r="O589" s="710"/>
      <c r="P589" s="711"/>
      <c r="Q589" s="710"/>
      <c r="R589" s="711"/>
      <c r="S589" s="710"/>
      <c r="T589" s="711"/>
      <c r="U589" s="25"/>
      <c r="Z589" s="697"/>
      <c r="AA589" s="682"/>
      <c r="AB589" s="682"/>
      <c r="AC589" s="682"/>
      <c r="AD589" s="682"/>
      <c r="AE589" s="682"/>
      <c r="AF589" s="682"/>
      <c r="AG589" s="682"/>
      <c r="AH589" s="682"/>
      <c r="AI589" s="682"/>
      <c r="AJ589" s="682"/>
      <c r="AK589" s="682"/>
      <c r="AL589" s="682"/>
      <c r="AM589" s="682"/>
      <c r="AN589" s="682"/>
      <c r="AO589" s="682"/>
      <c r="AP589" s="682"/>
      <c r="AQ589" s="682"/>
      <c r="AR589" s="682"/>
      <c r="AS589" s="682"/>
      <c r="AT589" s="682"/>
      <c r="AU589" s="682"/>
      <c r="AV589" s="682"/>
      <c r="AW589" s="682"/>
      <c r="AX589" s="682"/>
      <c r="AY589" s="682"/>
      <c r="AZ589" s="682"/>
      <c r="BA589" s="682"/>
      <c r="BB589" s="682"/>
      <c r="BC589" s="682"/>
      <c r="BD589" s="682"/>
      <c r="BE589" s="682"/>
      <c r="BF589" s="682"/>
      <c r="BG589" s="682"/>
      <c r="BH589" s="682"/>
      <c r="BI589" s="682"/>
      <c r="BJ589" s="682"/>
      <c r="BK589" s="676"/>
      <c r="BL589" s="676"/>
      <c r="BM589" s="676"/>
      <c r="BN589" s="682"/>
      <c r="BO589" s="682"/>
      <c r="BP589" s="682"/>
      <c r="BQ589" s="682"/>
      <c r="BR589" s="682"/>
      <c r="BS589" s="682"/>
      <c r="BT589" s="682"/>
      <c r="BU589" s="682"/>
      <c r="BV589" s="682"/>
      <c r="BW589" s="682"/>
    </row>
    <row r="590" spans="1:75" ht="13.5" customHeight="1">
      <c r="A590" s="696" t="s">
        <v>74</v>
      </c>
      <c r="B590" s="15" t="s">
        <v>55</v>
      </c>
      <c r="C590" s="692" t="str">
        <f>VLOOKUP($C577,'2025年度(1年後期)'!$B$5:$N$207,COLUMN('2025年度(1年後期)'!$G$5),0)&amp;""</f>
        <v/>
      </c>
      <c r="D590" s="693"/>
      <c r="E590" s="698" t="str">
        <f>VLOOKUP($C577,'2025年度(2年後期)'!$B$5:$N$207,COLUMN('2025年度(2年後期)'!$G$5),0)&amp;""</f>
        <v/>
      </c>
      <c r="F590" s="693"/>
      <c r="G590" s="698" t="str">
        <f>VLOOKUP($C577,'2025年度(3年後期)'!$B$5:$N$207,COLUMN('2025年度(3年後期)'!$G$5),0)&amp;""</f>
        <v/>
      </c>
      <c r="H590" s="693"/>
      <c r="I590" s="698" t="str">
        <f>VLOOKUP($C577,'2025年度(4年後期)'!$B$5:$N$206,COLUMN('2025年度(4年後期)'!$G$5),0)&amp;""</f>
        <v/>
      </c>
      <c r="J590" s="693"/>
      <c r="K590" s="694" t="str">
        <f>VLOOKUP($C577,'2025年度(助産後期)'!$B$5:$N$207,COLUMN('2025年度(助産後期)'!$G$5),0)&amp;""</f>
        <v/>
      </c>
      <c r="L590" s="694"/>
      <c r="M590" s="692" t="str">
        <f>VLOOKUP($C577,'2025年度(M1後期)'!$B$5:$N$207,COLUMN('2025年度(M1後期)'!$G$5),0)&amp;""</f>
        <v/>
      </c>
      <c r="N590" s="693"/>
      <c r="O590" s="694" t="str">
        <f>VLOOKUP($C577,'2025年度(M2後期)'!$B$5:$N$207,COLUMN('2025年度(M2後期)'!$G$5),0)&amp;""</f>
        <v/>
      </c>
      <c r="P590" s="693"/>
      <c r="Q590" s="694" t="str">
        <f>VLOOKUP($C577,'2025年度(D1後期)'!$B$5:$N$207,COLUMN('2025年度(D1後期)'!$G$5),0)&amp;""</f>
        <v/>
      </c>
      <c r="R590" s="693"/>
      <c r="S590" s="694" t="str">
        <f>VLOOKUP($C577,'2025年度(D23後期)'!$B$5:$N$207,COLUMN('2025年度(D23後期)'!$G$5),0)&amp;""</f>
        <v/>
      </c>
      <c r="T590" s="693"/>
      <c r="U590" s="25"/>
      <c r="Z590" s="696" t="str">
        <f>A590</f>
        <v>３時限（13：30～15：00）</v>
      </c>
      <c r="AA590" s="680"/>
      <c r="AB590" s="680"/>
      <c r="AC590" s="680"/>
      <c r="AD590" s="680"/>
      <c r="AE590" s="680"/>
      <c r="AF590" s="680"/>
      <c r="AG590" s="680"/>
      <c r="AH590" s="680"/>
      <c r="AI590" s="680"/>
      <c r="AJ590" s="680"/>
      <c r="AK590" s="680"/>
      <c r="AL590" s="680"/>
      <c r="AM590" s="680"/>
      <c r="AN590" s="680"/>
      <c r="AO590" s="680"/>
      <c r="AP590" s="680"/>
      <c r="AQ590" s="680"/>
      <c r="AR590" s="680"/>
      <c r="AS590" s="680"/>
      <c r="AT590" s="680"/>
      <c r="AU590" s="680"/>
      <c r="AV590" s="680"/>
      <c r="AW590" s="680"/>
      <c r="AX590" s="680"/>
      <c r="AY590" s="680"/>
      <c r="AZ590" s="680"/>
      <c r="BA590" s="680"/>
      <c r="BB590" s="680"/>
      <c r="BC590" s="680"/>
      <c r="BD590" s="680"/>
      <c r="BE590" s="680"/>
      <c r="BF590" s="680"/>
      <c r="BG590" s="680"/>
      <c r="BH590" s="680"/>
      <c r="BI590" s="680"/>
      <c r="BJ590" s="680"/>
      <c r="BK590" s="674"/>
      <c r="BL590" s="674"/>
      <c r="BM590" s="674"/>
      <c r="BN590" s="680"/>
      <c r="BO590" s="680"/>
      <c r="BP590" s="680"/>
      <c r="BQ590" s="680"/>
      <c r="BR590" s="680"/>
      <c r="BS590" s="680"/>
      <c r="BT590" s="680"/>
      <c r="BU590" s="680"/>
      <c r="BV590" s="680"/>
      <c r="BW590" s="680"/>
    </row>
    <row r="591" spans="1:75" ht="13.5" customHeight="1">
      <c r="A591" s="696"/>
      <c r="B591" s="15" t="s">
        <v>58</v>
      </c>
      <c r="C591" s="688" t="str">
        <f>IFERROR(VLOOKUP(C590,科目・教員!$A$2:$B$349,2,0),"")</f>
        <v/>
      </c>
      <c r="D591" s="689"/>
      <c r="E591" s="690" t="str">
        <f>IFERROR(VLOOKUP(E590,科目・教員!$A$2:$B$349,2,0),"")</f>
        <v/>
      </c>
      <c r="F591" s="689"/>
      <c r="G591" s="690" t="str">
        <f>IFERROR(VLOOKUP(G590,科目・教員!$A$2:$B$349,2,0),"")</f>
        <v/>
      </c>
      <c r="H591" s="689"/>
      <c r="I591" s="690" t="str">
        <f>IFERROR(VLOOKUP(I590,科目・教員!$A$2:$B$349,2,0),"")</f>
        <v/>
      </c>
      <c r="J591" s="689"/>
      <c r="K591" s="691" t="str">
        <f>IFERROR(VLOOKUP(K590,科目・教員!$A$2:$B$349,2,0),"")</f>
        <v/>
      </c>
      <c r="L591" s="691"/>
      <c r="M591" s="688" t="str">
        <f>IFERROR(VLOOKUP(M590,科目・教員!$A$2:$B$349,2,0),"")</f>
        <v/>
      </c>
      <c r="N591" s="689"/>
      <c r="O591" s="691" t="str">
        <f>IFERROR(VLOOKUP(O590,科目・教員!$A$2:$B$349,2,0),"")</f>
        <v/>
      </c>
      <c r="P591" s="689"/>
      <c r="Q591" s="691" t="str">
        <f>IFERROR(VLOOKUP(Q590,科目・教員!$A$2:$B$349,2,0),"")</f>
        <v/>
      </c>
      <c r="R591" s="689"/>
      <c r="S591" s="691" t="str">
        <f>IFERROR(VLOOKUP(S590,科目・教員!$A$2:$B$349,2,0),"")</f>
        <v/>
      </c>
      <c r="T591" s="689"/>
      <c r="U591" s="25"/>
      <c r="Z591" s="696"/>
      <c r="AA591" s="681"/>
      <c r="AB591" s="681"/>
      <c r="AC591" s="681"/>
      <c r="AD591" s="681"/>
      <c r="AE591" s="681"/>
      <c r="AF591" s="681"/>
      <c r="AG591" s="681"/>
      <c r="AH591" s="681"/>
      <c r="AI591" s="681"/>
      <c r="AJ591" s="681"/>
      <c r="AK591" s="681"/>
      <c r="AL591" s="681"/>
      <c r="AM591" s="681"/>
      <c r="AN591" s="681"/>
      <c r="AO591" s="681"/>
      <c r="AP591" s="681"/>
      <c r="AQ591" s="681"/>
      <c r="AR591" s="681"/>
      <c r="AS591" s="681"/>
      <c r="AT591" s="681"/>
      <c r="AU591" s="681"/>
      <c r="AV591" s="681"/>
      <c r="AW591" s="681"/>
      <c r="AX591" s="681"/>
      <c r="AY591" s="681"/>
      <c r="AZ591" s="681"/>
      <c r="BA591" s="681"/>
      <c r="BB591" s="681"/>
      <c r="BC591" s="681"/>
      <c r="BD591" s="681"/>
      <c r="BE591" s="681"/>
      <c r="BF591" s="681"/>
      <c r="BG591" s="681"/>
      <c r="BH591" s="681"/>
      <c r="BI591" s="681"/>
      <c r="BJ591" s="681"/>
      <c r="BK591" s="675"/>
      <c r="BL591" s="675"/>
      <c r="BM591" s="675"/>
      <c r="BN591" s="681"/>
      <c r="BO591" s="681"/>
      <c r="BP591" s="681"/>
      <c r="BQ591" s="681"/>
      <c r="BR591" s="681"/>
      <c r="BS591" s="681"/>
      <c r="BT591" s="681"/>
      <c r="BU591" s="681"/>
      <c r="BV591" s="681"/>
      <c r="BW591" s="681"/>
    </row>
    <row r="592" spans="1:75" ht="13.5" customHeight="1">
      <c r="A592" s="696"/>
      <c r="B592" s="15" t="s">
        <v>60</v>
      </c>
      <c r="C592" s="688" t="str">
        <f>VLOOKUP($C577,'2025年度(1年後期)'!$B$5:$N$207,COLUMN('2025年度(1年後期)'!$G$5)+1,0)&amp;""</f>
        <v/>
      </c>
      <c r="D592" s="689"/>
      <c r="E592" s="690" t="str">
        <f>VLOOKUP($C577,'2025年度(2年後期)'!$B$5:$N$207,COLUMN('2025年度(2年後期)'!$G$5)+1,0)&amp;""</f>
        <v/>
      </c>
      <c r="F592" s="689"/>
      <c r="G592" s="690" t="str">
        <f>VLOOKUP($C577,'2025年度(3年後期)'!$B$5:$N$207,COLUMN('2025年度(3年後期)'!$G$5)+1,0)&amp;""</f>
        <v/>
      </c>
      <c r="H592" s="689"/>
      <c r="I592" s="690" t="str">
        <f>VLOOKUP($C577,'2025年度(4年後期)'!$B$5:$N$206,COLUMN('2025年度(4年後期)'!$G$5)+1,0)&amp;""</f>
        <v/>
      </c>
      <c r="J592" s="689"/>
      <c r="K592" s="691" t="str">
        <f>VLOOKUP($C577,'2025年度(助産後期)'!$B$5:$N$207,COLUMN('2025年度(助産後期)'!$G$5)+1,0)&amp;""</f>
        <v/>
      </c>
      <c r="L592" s="691"/>
      <c r="M592" s="688" t="str">
        <f>VLOOKUP($C577,'2025年度(M1後期)'!$B$5:$N$207,COLUMN('2025年度(M1後期)'!$G$5)+1,0)&amp;""</f>
        <v/>
      </c>
      <c r="N592" s="689"/>
      <c r="O592" s="691" t="str">
        <f>VLOOKUP($C577,'2025年度(M2後期)'!$B$5:$N$207,COLUMN('2025年度(M2後期)'!$G$5)+1,0)&amp;""</f>
        <v/>
      </c>
      <c r="P592" s="689"/>
      <c r="Q592" s="691" t="str">
        <f>VLOOKUP($C577,'2025年度(D1後期)'!$B$5:$N$207,COLUMN('2025年度(D1後期)'!$G$5)+1,0)&amp;""</f>
        <v/>
      </c>
      <c r="R592" s="689"/>
      <c r="S592" s="691" t="str">
        <f>VLOOKUP($C577,'2025年度(D23後期)'!$B$5:$N$207,COLUMN('2025年度(D23後期)'!$G$5)+1,0)&amp;""</f>
        <v/>
      </c>
      <c r="T592" s="689"/>
      <c r="U592" s="25"/>
      <c r="Z592" s="696"/>
      <c r="AA592" s="681"/>
      <c r="AB592" s="681"/>
      <c r="AC592" s="681"/>
      <c r="AD592" s="681"/>
      <c r="AE592" s="681"/>
      <c r="AF592" s="681"/>
      <c r="AG592" s="681"/>
      <c r="AH592" s="681"/>
      <c r="AI592" s="681"/>
      <c r="AJ592" s="681"/>
      <c r="AK592" s="681"/>
      <c r="AL592" s="681"/>
      <c r="AM592" s="681"/>
      <c r="AN592" s="681"/>
      <c r="AO592" s="681"/>
      <c r="AP592" s="681"/>
      <c r="AQ592" s="681"/>
      <c r="AR592" s="681"/>
      <c r="AS592" s="681"/>
      <c r="AT592" s="681"/>
      <c r="AU592" s="681"/>
      <c r="AV592" s="681"/>
      <c r="AW592" s="681"/>
      <c r="AX592" s="681"/>
      <c r="AY592" s="681"/>
      <c r="AZ592" s="681"/>
      <c r="BA592" s="681"/>
      <c r="BB592" s="681"/>
      <c r="BC592" s="681"/>
      <c r="BD592" s="681"/>
      <c r="BE592" s="681"/>
      <c r="BF592" s="681"/>
      <c r="BG592" s="681"/>
      <c r="BH592" s="681"/>
      <c r="BI592" s="681"/>
      <c r="BJ592" s="681"/>
      <c r="BK592" s="675"/>
      <c r="BL592" s="675"/>
      <c r="BM592" s="675"/>
      <c r="BN592" s="681"/>
      <c r="BO592" s="681"/>
      <c r="BP592" s="681"/>
      <c r="BQ592" s="681"/>
      <c r="BR592" s="681"/>
      <c r="BS592" s="681"/>
      <c r="BT592" s="681"/>
      <c r="BU592" s="681"/>
      <c r="BV592" s="681"/>
      <c r="BW592" s="681"/>
    </row>
    <row r="593" spans="1:75" ht="13.5" customHeight="1">
      <c r="A593" s="712"/>
      <c r="B593" s="16" t="s">
        <v>62</v>
      </c>
      <c r="C593" s="687"/>
      <c r="D593" s="685"/>
      <c r="E593" s="684"/>
      <c r="F593" s="685"/>
      <c r="G593" s="684"/>
      <c r="H593" s="685"/>
      <c r="I593" s="684"/>
      <c r="J593" s="685"/>
      <c r="K593" s="686"/>
      <c r="L593" s="686"/>
      <c r="M593" s="687"/>
      <c r="N593" s="685"/>
      <c r="O593" s="686"/>
      <c r="P593" s="685"/>
      <c r="Q593" s="686"/>
      <c r="R593" s="685"/>
      <c r="S593" s="686"/>
      <c r="T593" s="685"/>
      <c r="U593" s="25"/>
      <c r="Z593" s="697"/>
      <c r="AA593" s="682"/>
      <c r="AB593" s="682"/>
      <c r="AC593" s="682"/>
      <c r="AD593" s="682"/>
      <c r="AE593" s="682"/>
      <c r="AF593" s="682"/>
      <c r="AG593" s="682"/>
      <c r="AH593" s="682"/>
      <c r="AI593" s="682"/>
      <c r="AJ593" s="682"/>
      <c r="AK593" s="682"/>
      <c r="AL593" s="682"/>
      <c r="AM593" s="682"/>
      <c r="AN593" s="682"/>
      <c r="AO593" s="682"/>
      <c r="AP593" s="682"/>
      <c r="AQ593" s="682"/>
      <c r="AR593" s="682"/>
      <c r="AS593" s="682"/>
      <c r="AT593" s="682"/>
      <c r="AU593" s="682"/>
      <c r="AV593" s="682"/>
      <c r="AW593" s="682"/>
      <c r="AX593" s="682"/>
      <c r="AY593" s="682"/>
      <c r="AZ593" s="682"/>
      <c r="BA593" s="682"/>
      <c r="BB593" s="682"/>
      <c r="BC593" s="682"/>
      <c r="BD593" s="682"/>
      <c r="BE593" s="682"/>
      <c r="BF593" s="682"/>
      <c r="BG593" s="682"/>
      <c r="BH593" s="682"/>
      <c r="BI593" s="682"/>
      <c r="BJ593" s="682"/>
      <c r="BK593" s="676"/>
      <c r="BL593" s="676"/>
      <c r="BM593" s="676"/>
      <c r="BN593" s="682"/>
      <c r="BO593" s="682"/>
      <c r="BP593" s="682"/>
      <c r="BQ593" s="682"/>
      <c r="BR593" s="682"/>
      <c r="BS593" s="682"/>
      <c r="BT593" s="682"/>
      <c r="BU593" s="682"/>
      <c r="BV593" s="682"/>
      <c r="BW593" s="682"/>
    </row>
    <row r="594" spans="1:75" ht="13.5" customHeight="1">
      <c r="A594" s="696" t="s">
        <v>80</v>
      </c>
      <c r="B594" s="15" t="s">
        <v>55</v>
      </c>
      <c r="C594" s="692" t="str">
        <f>VLOOKUP($C577,'2025年度(1年後期)'!$B$5:$N$207,COLUMN('2025年度(1年後期)'!$I$5),0)&amp;""</f>
        <v/>
      </c>
      <c r="D594" s="693"/>
      <c r="E594" s="698" t="str">
        <f>VLOOKUP($C577,'2025年度(2年後期)'!$B$5:$N$207,COLUMN('2025年度(2年後期)'!$I$5),0)&amp;""</f>
        <v/>
      </c>
      <c r="F594" s="693"/>
      <c r="G594" s="698" t="str">
        <f>VLOOKUP($C577,'2025年度(3年後期)'!$B$5:$N$207,COLUMN('2025年度(3年後期)'!$I$5),0)&amp;""</f>
        <v/>
      </c>
      <c r="H594" s="693"/>
      <c r="I594" s="698" t="str">
        <f>VLOOKUP($C577,'2025年度(4年後期)'!$B$5:$N$206,COLUMN('2025年度(4年後期)'!$I$5),0)&amp;""</f>
        <v/>
      </c>
      <c r="J594" s="693"/>
      <c r="K594" s="694" t="str">
        <f>VLOOKUP($C577,'2025年度(助産後期)'!$B$5:$N$207,COLUMN('2025年度(助産後期)'!$I$5),0)&amp;""</f>
        <v/>
      </c>
      <c r="L594" s="694"/>
      <c r="M594" s="692" t="str">
        <f>VLOOKUP($C577,'2025年度(M1後期)'!$B$5:$N$207,COLUMN('2025年度(M1後期)'!$I$5),0)&amp;""</f>
        <v/>
      </c>
      <c r="N594" s="693"/>
      <c r="O594" s="694" t="str">
        <f>VLOOKUP($C577,'2025年度(M2後期)'!$B$5:$N$207,COLUMN('2025年度(M2後期)'!$I$5),0)&amp;""</f>
        <v/>
      </c>
      <c r="P594" s="693"/>
      <c r="Q594" s="694" t="str">
        <f>VLOOKUP($C577,'2025年度(D1後期)'!$B$5:$N$207,COLUMN('2025年度(D1後期)'!$I$5),0)&amp;""</f>
        <v/>
      </c>
      <c r="R594" s="693"/>
      <c r="S594" s="694" t="str">
        <f>VLOOKUP($C577,'2025年度(D23後期)'!$B$5:$N$207,COLUMN('2025年度(D23後期)'!$I$5),0)&amp;""</f>
        <v/>
      </c>
      <c r="T594" s="693"/>
      <c r="U594" s="25"/>
      <c r="Z594" s="696" t="str">
        <f>A594</f>
        <v>４時限（15：10～16：40）</v>
      </c>
      <c r="AA594" s="680"/>
      <c r="AB594" s="680"/>
      <c r="AC594" s="680"/>
      <c r="AD594" s="680"/>
      <c r="AE594" s="680"/>
      <c r="AF594" s="680"/>
      <c r="AG594" s="680"/>
      <c r="AH594" s="680"/>
      <c r="AI594" s="680"/>
      <c r="AJ594" s="680"/>
      <c r="AK594" s="680"/>
      <c r="AL594" s="680"/>
      <c r="AM594" s="680"/>
      <c r="AN594" s="680"/>
      <c r="AO594" s="680"/>
      <c r="AP594" s="680"/>
      <c r="AQ594" s="680"/>
      <c r="AR594" s="680"/>
      <c r="AS594" s="680"/>
      <c r="AT594" s="680"/>
      <c r="AU594" s="680"/>
      <c r="AV594" s="680"/>
      <c r="AW594" s="680"/>
      <c r="AX594" s="680"/>
      <c r="AY594" s="680"/>
      <c r="AZ594" s="680"/>
      <c r="BA594" s="680"/>
      <c r="BB594" s="680"/>
      <c r="BC594" s="680"/>
      <c r="BD594" s="680"/>
      <c r="BE594" s="680"/>
      <c r="BF594" s="680"/>
      <c r="BG594" s="680"/>
      <c r="BH594" s="680"/>
      <c r="BI594" s="680"/>
      <c r="BJ594" s="680"/>
      <c r="BK594" s="674"/>
      <c r="BL594" s="674"/>
      <c r="BM594" s="674"/>
      <c r="BN594" s="680"/>
      <c r="BO594" s="680"/>
      <c r="BP594" s="680"/>
      <c r="BQ594" s="680"/>
      <c r="BR594" s="680"/>
      <c r="BS594" s="680"/>
      <c r="BT594" s="680"/>
      <c r="BU594" s="680"/>
      <c r="BV594" s="680"/>
      <c r="BW594" s="680"/>
    </row>
    <row r="595" spans="1:75" ht="13.5" customHeight="1">
      <c r="A595" s="696"/>
      <c r="B595" s="15" t="s">
        <v>58</v>
      </c>
      <c r="C595" s="688" t="str">
        <f>IFERROR(VLOOKUP(C594,科目・教員!$A$2:$B$349,2,0),"")</f>
        <v/>
      </c>
      <c r="D595" s="689"/>
      <c r="E595" s="690" t="str">
        <f>IFERROR(VLOOKUP(E594,科目・教員!$A$2:$B$349,2,0),"")</f>
        <v/>
      </c>
      <c r="F595" s="689"/>
      <c r="G595" s="690" t="str">
        <f>IFERROR(VLOOKUP(G594,科目・教員!$A$2:$B$349,2,0),"")</f>
        <v/>
      </c>
      <c r="H595" s="689"/>
      <c r="I595" s="690" t="str">
        <f>IFERROR(VLOOKUP(I594,科目・教員!$A$2:$B$349,2,0),"")</f>
        <v/>
      </c>
      <c r="J595" s="689"/>
      <c r="K595" s="691" t="str">
        <f>IFERROR(VLOOKUP(K594,科目・教員!$A$2:$B$349,2,0),"")</f>
        <v/>
      </c>
      <c r="L595" s="691"/>
      <c r="M595" s="688" t="str">
        <f>IFERROR(VLOOKUP(M594,科目・教員!$A$2:$B$349,2,0),"")</f>
        <v/>
      </c>
      <c r="N595" s="689"/>
      <c r="O595" s="691" t="str">
        <f>IFERROR(VLOOKUP(O594,科目・教員!$A$2:$B$349,2,0),"")</f>
        <v/>
      </c>
      <c r="P595" s="689"/>
      <c r="Q595" s="691" t="str">
        <f>IFERROR(VLOOKUP(Q594,科目・教員!$A$2:$B$349,2,0),"")</f>
        <v/>
      </c>
      <c r="R595" s="689"/>
      <c r="S595" s="691" t="str">
        <f>IFERROR(VLOOKUP(S594,科目・教員!$A$2:$B$349,2,0),"")</f>
        <v/>
      </c>
      <c r="T595" s="689"/>
      <c r="U595" s="25"/>
      <c r="Z595" s="696"/>
      <c r="AA595" s="681"/>
      <c r="AB595" s="681"/>
      <c r="AC595" s="681"/>
      <c r="AD595" s="681"/>
      <c r="AE595" s="681"/>
      <c r="AF595" s="681"/>
      <c r="AG595" s="681"/>
      <c r="AH595" s="681"/>
      <c r="AI595" s="681"/>
      <c r="AJ595" s="681"/>
      <c r="AK595" s="681"/>
      <c r="AL595" s="681"/>
      <c r="AM595" s="681"/>
      <c r="AN595" s="681"/>
      <c r="AO595" s="681"/>
      <c r="AP595" s="681"/>
      <c r="AQ595" s="681"/>
      <c r="AR595" s="681"/>
      <c r="AS595" s="681"/>
      <c r="AT595" s="681"/>
      <c r="AU595" s="681"/>
      <c r="AV595" s="681"/>
      <c r="AW595" s="681"/>
      <c r="AX595" s="681"/>
      <c r="AY595" s="681"/>
      <c r="AZ595" s="681"/>
      <c r="BA595" s="681"/>
      <c r="BB595" s="681"/>
      <c r="BC595" s="681"/>
      <c r="BD595" s="681"/>
      <c r="BE595" s="681"/>
      <c r="BF595" s="681"/>
      <c r="BG595" s="681"/>
      <c r="BH595" s="681"/>
      <c r="BI595" s="681"/>
      <c r="BJ595" s="681"/>
      <c r="BK595" s="675"/>
      <c r="BL595" s="675"/>
      <c r="BM595" s="675"/>
      <c r="BN595" s="681"/>
      <c r="BO595" s="681"/>
      <c r="BP595" s="681"/>
      <c r="BQ595" s="681"/>
      <c r="BR595" s="681"/>
      <c r="BS595" s="681"/>
      <c r="BT595" s="681"/>
      <c r="BU595" s="681"/>
      <c r="BV595" s="681"/>
      <c r="BW595" s="681"/>
    </row>
    <row r="596" spans="1:75" ht="13.5" customHeight="1">
      <c r="A596" s="696"/>
      <c r="B596" s="15" t="s">
        <v>60</v>
      </c>
      <c r="C596" s="688" t="str">
        <f>VLOOKUP($C577,'2025年度(1年後期)'!$B$5:$N$207,COLUMN('2025年度(1年後期)'!$I$5)+1,0)&amp;""</f>
        <v/>
      </c>
      <c r="D596" s="689"/>
      <c r="E596" s="690" t="str">
        <f>VLOOKUP($C577,'2025年度(2年後期)'!$B$5:$N$207,COLUMN('2025年度(2年後期)'!$I$5)+1,0)&amp;""</f>
        <v/>
      </c>
      <c r="F596" s="689"/>
      <c r="G596" s="690" t="str">
        <f>VLOOKUP($C577,'2025年度(3年後期)'!$B$5:$N$207,COLUMN('2025年度(3年後期)'!$I$5)+1,0)&amp;""</f>
        <v/>
      </c>
      <c r="H596" s="689"/>
      <c r="I596" s="690" t="str">
        <f>VLOOKUP($C577,'2025年度(4年後期)'!$B$5:$N$206,COLUMN('2025年度(4年後期)'!$I$5)+1,0)&amp;""</f>
        <v/>
      </c>
      <c r="J596" s="689"/>
      <c r="K596" s="691" t="str">
        <f>VLOOKUP($C577,'2025年度(助産後期)'!$B$5:$N$207,COLUMN('2025年度(助産後期)'!$I$5)+1,0)&amp;""</f>
        <v/>
      </c>
      <c r="L596" s="691"/>
      <c r="M596" s="688" t="str">
        <f>VLOOKUP($C577,'2025年度(M1後期)'!$B$5:$N$207,COLUMN('2025年度(M1後期)'!$I$5)+1,0)&amp;""</f>
        <v/>
      </c>
      <c r="N596" s="689"/>
      <c r="O596" s="691" t="str">
        <f>VLOOKUP($C577,'2025年度(M2後期)'!$B$5:$N$207,COLUMN('2025年度(M2後期)'!$I$5)+1,0)&amp;""</f>
        <v/>
      </c>
      <c r="P596" s="689"/>
      <c r="Q596" s="691" t="str">
        <f>VLOOKUP($C577,'2025年度(D1後期)'!$B$5:$N$207,COLUMN('2025年度(D1後期)'!$I$5)+1,0)&amp;""</f>
        <v/>
      </c>
      <c r="R596" s="689"/>
      <c r="S596" s="691" t="str">
        <f>VLOOKUP($C577,'2025年度(D23後期)'!$B$5:$N$207,COLUMN('2025年度(D23後期)'!$I$5)+1,0)&amp;""</f>
        <v/>
      </c>
      <c r="T596" s="689"/>
      <c r="U596" s="25"/>
      <c r="Z596" s="696"/>
      <c r="AA596" s="681"/>
      <c r="AB596" s="681"/>
      <c r="AC596" s="681"/>
      <c r="AD596" s="681"/>
      <c r="AE596" s="681"/>
      <c r="AF596" s="681"/>
      <c r="AG596" s="681"/>
      <c r="AH596" s="681"/>
      <c r="AI596" s="681"/>
      <c r="AJ596" s="681"/>
      <c r="AK596" s="681"/>
      <c r="AL596" s="681"/>
      <c r="AM596" s="681"/>
      <c r="AN596" s="681"/>
      <c r="AO596" s="681"/>
      <c r="AP596" s="681"/>
      <c r="AQ596" s="681"/>
      <c r="AR596" s="681"/>
      <c r="AS596" s="681"/>
      <c r="AT596" s="681"/>
      <c r="AU596" s="681"/>
      <c r="AV596" s="681"/>
      <c r="AW596" s="681"/>
      <c r="AX596" s="681"/>
      <c r="AY596" s="681"/>
      <c r="AZ596" s="681"/>
      <c r="BA596" s="681"/>
      <c r="BB596" s="681"/>
      <c r="BC596" s="681"/>
      <c r="BD596" s="681"/>
      <c r="BE596" s="681"/>
      <c r="BF596" s="681"/>
      <c r="BG596" s="681"/>
      <c r="BH596" s="681"/>
      <c r="BI596" s="681"/>
      <c r="BJ596" s="681"/>
      <c r="BK596" s="675"/>
      <c r="BL596" s="675"/>
      <c r="BM596" s="675"/>
      <c r="BN596" s="681"/>
      <c r="BO596" s="681"/>
      <c r="BP596" s="681"/>
      <c r="BQ596" s="681"/>
      <c r="BR596" s="681"/>
      <c r="BS596" s="681"/>
      <c r="BT596" s="681"/>
      <c r="BU596" s="681"/>
      <c r="BV596" s="681"/>
      <c r="BW596" s="681"/>
    </row>
    <row r="597" spans="1:75" ht="13.5" customHeight="1">
      <c r="A597" s="697"/>
      <c r="B597" s="16" t="s">
        <v>62</v>
      </c>
      <c r="C597" s="687"/>
      <c r="D597" s="685"/>
      <c r="E597" s="684"/>
      <c r="F597" s="685"/>
      <c r="G597" s="684"/>
      <c r="H597" s="685"/>
      <c r="I597" s="684"/>
      <c r="J597" s="685"/>
      <c r="K597" s="686"/>
      <c r="L597" s="686"/>
      <c r="M597" s="687"/>
      <c r="N597" s="685"/>
      <c r="O597" s="686"/>
      <c r="P597" s="685"/>
      <c r="Q597" s="686"/>
      <c r="R597" s="685"/>
      <c r="S597" s="686"/>
      <c r="T597" s="685"/>
      <c r="U597" s="25"/>
      <c r="Z597" s="697"/>
      <c r="AA597" s="682"/>
      <c r="AB597" s="682"/>
      <c r="AC597" s="682"/>
      <c r="AD597" s="682"/>
      <c r="AE597" s="682"/>
      <c r="AF597" s="682"/>
      <c r="AG597" s="682"/>
      <c r="AH597" s="682"/>
      <c r="AI597" s="682"/>
      <c r="AJ597" s="682"/>
      <c r="AK597" s="682"/>
      <c r="AL597" s="682"/>
      <c r="AM597" s="682"/>
      <c r="AN597" s="682"/>
      <c r="AO597" s="682"/>
      <c r="AP597" s="682"/>
      <c r="AQ597" s="682"/>
      <c r="AR597" s="682"/>
      <c r="AS597" s="682"/>
      <c r="AT597" s="682"/>
      <c r="AU597" s="682"/>
      <c r="AV597" s="682"/>
      <c r="AW597" s="682"/>
      <c r="AX597" s="682"/>
      <c r="AY597" s="682"/>
      <c r="AZ597" s="682"/>
      <c r="BA597" s="682"/>
      <c r="BB597" s="682"/>
      <c r="BC597" s="682"/>
      <c r="BD597" s="682"/>
      <c r="BE597" s="682"/>
      <c r="BF597" s="682"/>
      <c r="BG597" s="682"/>
      <c r="BH597" s="682"/>
      <c r="BI597" s="682"/>
      <c r="BJ597" s="682"/>
      <c r="BK597" s="676"/>
      <c r="BL597" s="676"/>
      <c r="BM597" s="676"/>
      <c r="BN597" s="682"/>
      <c r="BO597" s="682"/>
      <c r="BP597" s="682"/>
      <c r="BQ597" s="682"/>
      <c r="BR597" s="682"/>
      <c r="BS597" s="682"/>
      <c r="BT597" s="682"/>
      <c r="BU597" s="682"/>
      <c r="BV597" s="682"/>
      <c r="BW597" s="682"/>
    </row>
    <row r="598" spans="1:75" ht="13.5" customHeight="1">
      <c r="A598" s="696" t="s">
        <v>87</v>
      </c>
      <c r="B598" s="15" t="s">
        <v>55</v>
      </c>
      <c r="C598" s="692" t="str">
        <f>VLOOKUP($C577,'2025年度(1年後期)'!$B$5:$N$207,COLUMN('2025年度(1年後期)'!$K$5),0)&amp;""</f>
        <v/>
      </c>
      <c r="D598" s="693"/>
      <c r="E598" s="698" t="str">
        <f>VLOOKUP($C577,'2025年度(2年後期)'!$B$5:$N$207,COLUMN('2025年度(2年後期)'!$K$5),0)&amp;""</f>
        <v/>
      </c>
      <c r="F598" s="693"/>
      <c r="G598" s="698" t="str">
        <f>VLOOKUP($C577,'2025年度(3年後期)'!$B$5:$N$207,COLUMN('2025年度(3年後期)'!$K$5),0)&amp;""</f>
        <v/>
      </c>
      <c r="H598" s="693"/>
      <c r="I598" s="698" t="str">
        <f>VLOOKUP($C577,'2025年度(4年後期)'!$B$5:$N$206,COLUMN('2025年度(4年後期)'!$K$5),0)&amp;""</f>
        <v/>
      </c>
      <c r="J598" s="693"/>
      <c r="K598" s="694" t="str">
        <f>VLOOKUP($C577,'2025年度(助産後期)'!$B$5:$N$207,COLUMN('2025年度(助産後期)'!$K$5),0)&amp;""</f>
        <v/>
      </c>
      <c r="L598" s="694"/>
      <c r="M598" s="692" t="str">
        <f>VLOOKUP($C577,'2025年度(M1後期)'!$B$5:$N$207,COLUMN('2025年度(M1後期)'!$K$5),0)&amp;""</f>
        <v/>
      </c>
      <c r="N598" s="693"/>
      <c r="O598" s="694" t="str">
        <f>VLOOKUP($C577,'2025年度(M2後期)'!$B$5:$N$207,COLUMN('2025年度(M2後期)'!$K$5),0)&amp;""</f>
        <v/>
      </c>
      <c r="P598" s="693"/>
      <c r="Q598" s="694" t="str">
        <f>VLOOKUP($C577,'2025年度(D1後期)'!$B$5:$N$207,COLUMN('2025年度(D1後期)'!$K$5),0)&amp;""</f>
        <v/>
      </c>
      <c r="R598" s="693"/>
      <c r="S598" s="694" t="str">
        <f>VLOOKUP($C577,'2025年度(D23後期)'!$B$5:$N$207,COLUMN('2025年度(D23後期)'!$K$5),0)&amp;""</f>
        <v/>
      </c>
      <c r="T598" s="693"/>
      <c r="U598" s="25"/>
      <c r="Z598" s="696" t="str">
        <f>A598</f>
        <v>５時限（16：50～18：20）</v>
      </c>
      <c r="AA598" s="680"/>
      <c r="AB598" s="680"/>
      <c r="AC598" s="680"/>
      <c r="AD598" s="680"/>
      <c r="AE598" s="680"/>
      <c r="AF598" s="680"/>
      <c r="AG598" s="680"/>
      <c r="AH598" s="680"/>
      <c r="AI598" s="680"/>
      <c r="AJ598" s="680"/>
      <c r="AK598" s="680"/>
      <c r="AL598" s="680"/>
      <c r="AM598" s="680"/>
      <c r="AN598" s="680"/>
      <c r="AO598" s="680"/>
      <c r="AP598" s="680"/>
      <c r="AQ598" s="680"/>
      <c r="AR598" s="680"/>
      <c r="AS598" s="680"/>
      <c r="AT598" s="680"/>
      <c r="AU598" s="680"/>
      <c r="AV598" s="680"/>
      <c r="AW598" s="680"/>
      <c r="AX598" s="680"/>
      <c r="AY598" s="680"/>
      <c r="AZ598" s="680"/>
      <c r="BA598" s="680"/>
      <c r="BB598" s="680"/>
      <c r="BC598" s="680"/>
      <c r="BD598" s="680"/>
      <c r="BE598" s="680"/>
      <c r="BF598" s="680"/>
      <c r="BG598" s="680"/>
      <c r="BH598" s="680"/>
      <c r="BI598" s="680"/>
      <c r="BJ598" s="680"/>
      <c r="BK598" s="674"/>
      <c r="BL598" s="674"/>
      <c r="BM598" s="674"/>
      <c r="BN598" s="680"/>
      <c r="BO598" s="680"/>
      <c r="BP598" s="680"/>
      <c r="BQ598" s="680"/>
      <c r="BR598" s="680"/>
      <c r="BS598" s="680"/>
      <c r="BT598" s="680"/>
      <c r="BU598" s="680"/>
      <c r="BV598" s="680"/>
      <c r="BW598" s="680"/>
    </row>
    <row r="599" spans="1:75" ht="13.5" customHeight="1">
      <c r="A599" s="696"/>
      <c r="B599" s="15" t="s">
        <v>58</v>
      </c>
      <c r="C599" s="688" t="str">
        <f>IFERROR(VLOOKUP(C598,科目・教員!$A$2:$B$349,2,0),"")</f>
        <v/>
      </c>
      <c r="D599" s="689"/>
      <c r="E599" s="690" t="str">
        <f>IFERROR(VLOOKUP(E598,科目・教員!$A$2:$B$349,2,0),"")</f>
        <v/>
      </c>
      <c r="F599" s="689"/>
      <c r="G599" s="690" t="str">
        <f>IFERROR(VLOOKUP(G598,科目・教員!$A$2:$B$349,2,0),"")</f>
        <v/>
      </c>
      <c r="H599" s="689"/>
      <c r="I599" s="690" t="str">
        <f>IFERROR(VLOOKUP(I598,科目・教員!$A$2:$B$349,2,0),"")</f>
        <v/>
      </c>
      <c r="J599" s="689"/>
      <c r="K599" s="691" t="str">
        <f>IFERROR(VLOOKUP(K598,科目・教員!$A$2:$B$349,2,0),"")</f>
        <v/>
      </c>
      <c r="L599" s="691"/>
      <c r="M599" s="688" t="str">
        <f>IFERROR(VLOOKUP(M598,科目・教員!$A$2:$B$349,2,0),"")</f>
        <v/>
      </c>
      <c r="N599" s="689"/>
      <c r="O599" s="691" t="str">
        <f>IFERROR(VLOOKUP(O598,科目・教員!$A$2:$B$349,2,0),"")</f>
        <v/>
      </c>
      <c r="P599" s="689"/>
      <c r="Q599" s="691" t="str">
        <f>IFERROR(VLOOKUP(Q598,科目・教員!$A$2:$B$349,2,0),"")</f>
        <v/>
      </c>
      <c r="R599" s="689"/>
      <c r="S599" s="691" t="str">
        <f>IFERROR(VLOOKUP(S598,科目・教員!$A$2:$B$349,2,0),"")</f>
        <v/>
      </c>
      <c r="T599" s="689"/>
      <c r="U599" s="25"/>
      <c r="Z599" s="696"/>
      <c r="AA599" s="681"/>
      <c r="AB599" s="681"/>
      <c r="AC599" s="681"/>
      <c r="AD599" s="681"/>
      <c r="AE599" s="681"/>
      <c r="AF599" s="681"/>
      <c r="AG599" s="681"/>
      <c r="AH599" s="681"/>
      <c r="AI599" s="681"/>
      <c r="AJ599" s="681"/>
      <c r="AK599" s="681"/>
      <c r="AL599" s="681"/>
      <c r="AM599" s="681"/>
      <c r="AN599" s="681"/>
      <c r="AO599" s="681"/>
      <c r="AP599" s="681"/>
      <c r="AQ599" s="681"/>
      <c r="AR599" s="681"/>
      <c r="AS599" s="681"/>
      <c r="AT599" s="681"/>
      <c r="AU599" s="681"/>
      <c r="AV599" s="681"/>
      <c r="AW599" s="681"/>
      <c r="AX599" s="681"/>
      <c r="AY599" s="681"/>
      <c r="AZ599" s="681"/>
      <c r="BA599" s="681"/>
      <c r="BB599" s="681"/>
      <c r="BC599" s="681"/>
      <c r="BD599" s="681"/>
      <c r="BE599" s="681"/>
      <c r="BF599" s="681"/>
      <c r="BG599" s="681"/>
      <c r="BH599" s="681"/>
      <c r="BI599" s="681"/>
      <c r="BJ599" s="681"/>
      <c r="BK599" s="675"/>
      <c r="BL599" s="675"/>
      <c r="BM599" s="675"/>
      <c r="BN599" s="681"/>
      <c r="BO599" s="681"/>
      <c r="BP599" s="681"/>
      <c r="BQ599" s="681"/>
      <c r="BR599" s="681"/>
      <c r="BS599" s="681"/>
      <c r="BT599" s="681"/>
      <c r="BU599" s="681"/>
      <c r="BV599" s="681"/>
      <c r="BW599" s="681"/>
    </row>
    <row r="600" spans="1:75" ht="13.5" customHeight="1">
      <c r="A600" s="696"/>
      <c r="B600" s="15" t="s">
        <v>60</v>
      </c>
      <c r="C600" s="688" t="str">
        <f>VLOOKUP($C577,'2025年度(1年後期)'!$B$5:$N$207,COLUMN('2025年度(1年後期)'!$K$5)+1,0)&amp;""</f>
        <v/>
      </c>
      <c r="D600" s="689"/>
      <c r="E600" s="690" t="str">
        <f>VLOOKUP($C577,'2025年度(2年後期)'!$B$5:$N$207,COLUMN('2025年度(2年後期)'!$K$5)+1,0)&amp;""</f>
        <v/>
      </c>
      <c r="F600" s="689"/>
      <c r="G600" s="690" t="str">
        <f>VLOOKUP($C577,'2025年度(3年後期)'!$B$5:$N$207,COLUMN('2025年度(3年後期)'!$K$5)+1,0)&amp;""</f>
        <v/>
      </c>
      <c r="H600" s="689"/>
      <c r="I600" s="690" t="str">
        <f>VLOOKUP($C577,'2025年度(4年後期)'!$B$5:$N$206,COLUMN('2025年度(4年後期)'!$K$5)+1,0)&amp;""</f>
        <v/>
      </c>
      <c r="J600" s="689"/>
      <c r="K600" s="691" t="str">
        <f>VLOOKUP($C577,'2025年度(助産後期)'!$B$5:$N$207,COLUMN('2025年度(助産後期)'!$K$5)+1,0)&amp;""</f>
        <v/>
      </c>
      <c r="L600" s="691"/>
      <c r="M600" s="688" t="str">
        <f>VLOOKUP($C577,'2025年度(M1後期)'!$B$5:$N$207,COLUMN('2025年度(M1後期)'!$K$5)+1,0)&amp;""</f>
        <v/>
      </c>
      <c r="N600" s="689"/>
      <c r="O600" s="691" t="str">
        <f>VLOOKUP($C577,'2025年度(M1後期)'!$B$5:$N$207,COLUMN('2025年度(M1後期)'!$K$5)+1,0)&amp;""</f>
        <v/>
      </c>
      <c r="P600" s="689"/>
      <c r="Q600" s="691" t="str">
        <f>VLOOKUP($C577,'2025年度(D1後期)'!$B$5:$N$207,COLUMN('2025年度(D1後期)'!$K$5)+1,0)&amp;""</f>
        <v/>
      </c>
      <c r="R600" s="689"/>
      <c r="S600" s="691" t="str">
        <f>VLOOKUP($C577,'2025年度(D23後期)'!$B$5:$N$207,COLUMN('2025年度(D23後期)'!$K$5)+1,0)&amp;""</f>
        <v/>
      </c>
      <c r="T600" s="689"/>
      <c r="U600" s="25"/>
      <c r="Z600" s="696"/>
      <c r="AA600" s="681"/>
      <c r="AB600" s="681"/>
      <c r="AC600" s="681"/>
      <c r="AD600" s="681"/>
      <c r="AE600" s="681"/>
      <c r="AF600" s="681"/>
      <c r="AG600" s="681"/>
      <c r="AH600" s="681"/>
      <c r="AI600" s="681"/>
      <c r="AJ600" s="681"/>
      <c r="AK600" s="681"/>
      <c r="AL600" s="681"/>
      <c r="AM600" s="681"/>
      <c r="AN600" s="681"/>
      <c r="AO600" s="681"/>
      <c r="AP600" s="681"/>
      <c r="AQ600" s="681"/>
      <c r="AR600" s="681"/>
      <c r="AS600" s="681"/>
      <c r="AT600" s="681"/>
      <c r="AU600" s="681"/>
      <c r="AV600" s="681"/>
      <c r="AW600" s="681"/>
      <c r="AX600" s="681"/>
      <c r="AY600" s="681"/>
      <c r="AZ600" s="681"/>
      <c r="BA600" s="681"/>
      <c r="BB600" s="681"/>
      <c r="BC600" s="681"/>
      <c r="BD600" s="681"/>
      <c r="BE600" s="681"/>
      <c r="BF600" s="681"/>
      <c r="BG600" s="681"/>
      <c r="BH600" s="681"/>
      <c r="BI600" s="681"/>
      <c r="BJ600" s="681"/>
      <c r="BK600" s="675"/>
      <c r="BL600" s="675"/>
      <c r="BM600" s="675"/>
      <c r="BN600" s="681"/>
      <c r="BO600" s="681"/>
      <c r="BP600" s="681"/>
      <c r="BQ600" s="681"/>
      <c r="BR600" s="681"/>
      <c r="BS600" s="681"/>
      <c r="BT600" s="681"/>
      <c r="BU600" s="681"/>
      <c r="BV600" s="681"/>
      <c r="BW600" s="681"/>
    </row>
    <row r="601" spans="1:75" ht="13.5" customHeight="1">
      <c r="A601" s="697"/>
      <c r="B601" s="16" t="s">
        <v>62</v>
      </c>
      <c r="C601" s="687"/>
      <c r="D601" s="685"/>
      <c r="E601" s="684"/>
      <c r="F601" s="685"/>
      <c r="G601" s="684"/>
      <c r="H601" s="685"/>
      <c r="I601" s="684"/>
      <c r="J601" s="685"/>
      <c r="K601" s="686"/>
      <c r="L601" s="686"/>
      <c r="M601" s="687"/>
      <c r="N601" s="685"/>
      <c r="O601" s="686"/>
      <c r="P601" s="685"/>
      <c r="Q601" s="686"/>
      <c r="R601" s="685"/>
      <c r="S601" s="686"/>
      <c r="T601" s="685"/>
      <c r="U601" s="37"/>
      <c r="V601" s="19"/>
      <c r="W601" s="19"/>
      <c r="X601" s="19"/>
      <c r="Y601" s="19"/>
      <c r="Z601" s="697"/>
      <c r="AA601" s="682"/>
      <c r="AB601" s="682"/>
      <c r="AC601" s="682"/>
      <c r="AD601" s="682"/>
      <c r="AE601" s="682"/>
      <c r="AF601" s="682"/>
      <c r="AG601" s="682"/>
      <c r="AH601" s="682"/>
      <c r="AI601" s="682"/>
      <c r="AJ601" s="682"/>
      <c r="AK601" s="682"/>
      <c r="AL601" s="682"/>
      <c r="AM601" s="682"/>
      <c r="AN601" s="682"/>
      <c r="AO601" s="682"/>
      <c r="AP601" s="682"/>
      <c r="AQ601" s="682"/>
      <c r="AR601" s="682"/>
      <c r="AS601" s="682"/>
      <c r="AT601" s="682"/>
      <c r="AU601" s="682"/>
      <c r="AV601" s="682"/>
      <c r="AW601" s="682"/>
      <c r="AX601" s="682"/>
      <c r="AY601" s="682"/>
      <c r="AZ601" s="682"/>
      <c r="BA601" s="682"/>
      <c r="BB601" s="682"/>
      <c r="BC601" s="682"/>
      <c r="BD601" s="682"/>
      <c r="BE601" s="682"/>
      <c r="BF601" s="682"/>
      <c r="BG601" s="682"/>
      <c r="BH601" s="682"/>
      <c r="BI601" s="682"/>
      <c r="BJ601" s="682"/>
      <c r="BK601" s="676"/>
      <c r="BL601" s="676"/>
      <c r="BM601" s="676"/>
      <c r="BN601" s="682"/>
      <c r="BO601" s="682"/>
      <c r="BP601" s="682"/>
      <c r="BQ601" s="682"/>
      <c r="BR601" s="682"/>
      <c r="BS601" s="682"/>
      <c r="BT601" s="682"/>
      <c r="BU601" s="682"/>
      <c r="BV601" s="682"/>
      <c r="BW601" s="682"/>
    </row>
    <row r="602" spans="1:75" ht="21.75">
      <c r="A602" s="5"/>
      <c r="B602" s="6"/>
      <c r="C602" s="722">
        <f>C577+1</f>
        <v>46106</v>
      </c>
      <c r="D602" s="722"/>
      <c r="E602" s="722"/>
      <c r="F602" s="722"/>
      <c r="G602" s="722"/>
      <c r="H602" s="722"/>
      <c r="I602" s="722"/>
      <c r="J602" s="722"/>
      <c r="K602" s="722"/>
      <c r="L602" s="722"/>
      <c r="M602" s="722"/>
      <c r="N602" s="722"/>
      <c r="O602" s="722"/>
      <c r="P602" s="722"/>
      <c r="Q602" s="722"/>
      <c r="R602" s="722"/>
      <c r="S602" s="722"/>
      <c r="T602" s="722"/>
      <c r="U602" s="781">
        <f>C602</f>
        <v>46106</v>
      </c>
      <c r="V602" s="782"/>
      <c r="W602" s="782"/>
      <c r="X602" s="782"/>
      <c r="Y602" s="782"/>
      <c r="Z602" s="783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96" t="s">
        <v>54</v>
      </c>
      <c r="B603" s="12" t="s">
        <v>55</v>
      </c>
      <c r="C603" s="705" t="str">
        <f>VLOOKUP($C602,'2025年度(1年後期)'!$B$5:$N$207,COLUMN('2025年度(1年後期)'!$C$5),0)&amp;""</f>
        <v/>
      </c>
      <c r="D603" s="706"/>
      <c r="E603" s="713" t="str">
        <f>VLOOKUP($C602,'2025年度(2年後期)'!$B$5:$N$207,COLUMN('2025年度(2年後期)'!$C$5),0)&amp;""</f>
        <v/>
      </c>
      <c r="F603" s="706"/>
      <c r="G603" s="713" t="str">
        <f>VLOOKUP($C602,'2025年度(3年後期)'!$B$5:$N$207,COLUMN('2025年度(3年後期)'!$C$5),0)&amp;""</f>
        <v/>
      </c>
      <c r="H603" s="706"/>
      <c r="I603" s="713" t="str">
        <f>VLOOKUP($C602,'2025年度(4年後期)'!$B$5:$N$206,COLUMN('2025年度(4年後期)'!$C$5),0)&amp;""</f>
        <v/>
      </c>
      <c r="J603" s="706"/>
      <c r="K603" s="693" t="str">
        <f>VLOOKUP($C602,'2025年度(助産後期)'!$B$5:$N$207,COLUMN('2025年度(助産後期)'!$C$5),0)&amp;""</f>
        <v/>
      </c>
      <c r="L603" s="709"/>
      <c r="M603" s="723" t="str">
        <f>VLOOKUP($C602,'2025年度(M1後期)'!$B$5:$N$207,COLUMN('2025年度(M1後期)'!$C$5),0)&amp;""</f>
        <v/>
      </c>
      <c r="N603" s="709"/>
      <c r="O603" s="713" t="str">
        <f>VLOOKUP($C602,'2025年度(M2後期)'!$B$5:$N$207,COLUMN('2025年度(M2後期)'!$C$5),0)&amp;""</f>
        <v/>
      </c>
      <c r="P603" s="706"/>
      <c r="Q603" s="713" t="str">
        <f>VLOOKUP($C602,'2025年度(D1後期)'!$B$5:$N$207,COLUMN('2025年度(D1後期)'!$C$5),0)&amp;""</f>
        <v/>
      </c>
      <c r="R603" s="706"/>
      <c r="S603" s="693" t="str">
        <f>VLOOKUP($C602,'2025年度(D23後期)'!$B$5:$N$207,COLUMN('2025年度(D23後期)'!$C$5),0)&amp;""</f>
        <v/>
      </c>
      <c r="T603" s="706"/>
      <c r="U603" s="25"/>
      <c r="Z603" s="695" t="str">
        <f>A603</f>
        <v xml:space="preserve">１時限（09：20～10：50） </v>
      </c>
      <c r="AA603" s="680"/>
      <c r="AB603" s="680"/>
      <c r="AC603" s="680"/>
      <c r="AD603" s="680"/>
      <c r="AE603" s="680"/>
      <c r="AF603" s="680"/>
      <c r="AG603" s="680"/>
      <c r="AH603" s="680"/>
      <c r="AI603" s="680"/>
      <c r="AJ603" s="680"/>
      <c r="AK603" s="680"/>
      <c r="AL603" s="680"/>
      <c r="AM603" s="680"/>
      <c r="AN603" s="680"/>
      <c r="AO603" s="680"/>
      <c r="AP603" s="680"/>
      <c r="AQ603" s="680"/>
      <c r="AR603" s="680"/>
      <c r="AS603" s="680"/>
      <c r="AT603" s="680"/>
      <c r="AU603" s="680"/>
      <c r="AV603" s="680"/>
      <c r="AW603" s="680"/>
      <c r="AX603" s="680"/>
      <c r="AY603" s="680"/>
      <c r="AZ603" s="680"/>
      <c r="BA603" s="680"/>
      <c r="BB603" s="680"/>
      <c r="BC603" s="680"/>
      <c r="BD603" s="680"/>
      <c r="BE603" s="680"/>
      <c r="BF603" s="680"/>
      <c r="BG603" s="680"/>
      <c r="BH603" s="680"/>
      <c r="BI603" s="680"/>
      <c r="BJ603" s="680"/>
      <c r="BK603" s="674"/>
      <c r="BL603" s="674"/>
      <c r="BM603" s="674"/>
      <c r="BN603" s="680"/>
      <c r="BO603" s="680"/>
      <c r="BP603" s="680"/>
      <c r="BQ603" s="680"/>
      <c r="BR603" s="680"/>
      <c r="BS603" s="680"/>
      <c r="BT603" s="680"/>
      <c r="BU603" s="680"/>
      <c r="BV603" s="680"/>
      <c r="BW603" s="680"/>
    </row>
    <row r="604" spans="1:75" ht="13.5" customHeight="1">
      <c r="A604" s="696"/>
      <c r="B604" s="15" t="s">
        <v>58</v>
      </c>
      <c r="C604" s="708" t="str">
        <f>IFERROR(VLOOKUP(C603,科目・教員!$A$2:$B$349,2,0),"")</f>
        <v/>
      </c>
      <c r="D604" s="707"/>
      <c r="E604" s="716" t="str">
        <f>IFERROR(VLOOKUP(E603,科目・教員!$A$2:$B$349,2,0),"")</f>
        <v/>
      </c>
      <c r="F604" s="707"/>
      <c r="G604" s="716" t="str">
        <f>IFERROR(VLOOKUP(G603,科目・教員!$A$2:$B$349,2,0),"")</f>
        <v/>
      </c>
      <c r="H604" s="707"/>
      <c r="I604" s="716" t="str">
        <f>IFERROR(VLOOKUP(I603,科目・教員!$A$2:$B$349,2,0),"")</f>
        <v/>
      </c>
      <c r="J604" s="707"/>
      <c r="K604" s="689" t="str">
        <f>IFERROR(VLOOKUP(K603,科目・教員!$A$2:$B$349,2,0),"")</f>
        <v/>
      </c>
      <c r="L604" s="717"/>
      <c r="M604" s="718" t="str">
        <f>IFERROR(VLOOKUP(M603,科目・教員!$A$2:$B$349,2,0),"")</f>
        <v/>
      </c>
      <c r="N604" s="707"/>
      <c r="O604" s="716" t="str">
        <f>IFERROR(VLOOKUP(O603,科目・教員!$A$2:$B$349,2,0),"")</f>
        <v/>
      </c>
      <c r="P604" s="707"/>
      <c r="Q604" s="716" t="str">
        <f>IFERROR(VLOOKUP(Q603,科目・教員!$A$2:$B$349,2,0),"")</f>
        <v/>
      </c>
      <c r="R604" s="707"/>
      <c r="S604" s="689" t="str">
        <f>IFERROR(VLOOKUP(S603,科目・教員!$A$2:$B$349,2,0),"")</f>
        <v/>
      </c>
      <c r="T604" s="707"/>
      <c r="U604" s="25"/>
      <c r="Z604" s="696"/>
      <c r="AA604" s="681"/>
      <c r="AB604" s="681"/>
      <c r="AC604" s="681"/>
      <c r="AD604" s="681"/>
      <c r="AE604" s="681"/>
      <c r="AF604" s="681"/>
      <c r="AG604" s="681"/>
      <c r="AH604" s="681"/>
      <c r="AI604" s="681"/>
      <c r="AJ604" s="681"/>
      <c r="AK604" s="681"/>
      <c r="AL604" s="681"/>
      <c r="AM604" s="681"/>
      <c r="AN604" s="681"/>
      <c r="AO604" s="681"/>
      <c r="AP604" s="681"/>
      <c r="AQ604" s="681"/>
      <c r="AR604" s="681"/>
      <c r="AS604" s="681"/>
      <c r="AT604" s="681"/>
      <c r="AU604" s="681"/>
      <c r="AV604" s="681"/>
      <c r="AW604" s="681"/>
      <c r="AX604" s="681"/>
      <c r="AY604" s="681"/>
      <c r="AZ604" s="681"/>
      <c r="BA604" s="681"/>
      <c r="BB604" s="681"/>
      <c r="BC604" s="681"/>
      <c r="BD604" s="681"/>
      <c r="BE604" s="681"/>
      <c r="BF604" s="681"/>
      <c r="BG604" s="681"/>
      <c r="BH604" s="681"/>
      <c r="BI604" s="681"/>
      <c r="BJ604" s="681"/>
      <c r="BK604" s="675"/>
      <c r="BL604" s="675"/>
      <c r="BM604" s="675"/>
      <c r="BN604" s="681"/>
      <c r="BO604" s="681"/>
      <c r="BP604" s="681"/>
      <c r="BQ604" s="681"/>
      <c r="BR604" s="681"/>
      <c r="BS604" s="681"/>
      <c r="BT604" s="681"/>
      <c r="BU604" s="681"/>
      <c r="BV604" s="681"/>
      <c r="BW604" s="681"/>
    </row>
    <row r="605" spans="1:75" ht="13.5" customHeight="1">
      <c r="A605" s="696"/>
      <c r="B605" s="15" t="s">
        <v>60</v>
      </c>
      <c r="C605" s="708" t="str">
        <f>VLOOKUP($C602,'2025年度(1年後期)'!$B$5:$N$207,COLUMN('2025年度(1年後期)'!$C$5)+1,0)&amp;""</f>
        <v/>
      </c>
      <c r="D605" s="707"/>
      <c r="E605" s="716" t="str">
        <f>VLOOKUP($C602,'2025年度(2年後期)'!$B$5:$N$207,COLUMN('2025年度(2年後期)'!$C$5)+1,0)&amp;""</f>
        <v/>
      </c>
      <c r="F605" s="707"/>
      <c r="G605" s="716" t="str">
        <f>VLOOKUP($C602,'2025年度(3年後期)'!$B$5:$N$207,COLUMN('2025年度(3年後期)'!$C$5)+1,0)&amp;""</f>
        <v/>
      </c>
      <c r="H605" s="707"/>
      <c r="I605" s="716" t="str">
        <f>VLOOKUP($C602,'2025年度(4年後期)'!$B$5:$N$206,COLUMN('2025年度(4年後期)'!$C$5)+1,0)&amp;""</f>
        <v/>
      </c>
      <c r="J605" s="707"/>
      <c r="K605" s="689" t="str">
        <f>VLOOKUP($C602,'2025年度(助産後期)'!$B$5:$N$207,COLUMN('2025年度(助産後期)'!$C$5)+1,0)&amp;""</f>
        <v/>
      </c>
      <c r="L605" s="717"/>
      <c r="M605" s="718" t="str">
        <f>VLOOKUP($C602,'2025年度(M1後期)'!$B$5:$N$207,COLUMN('2025年度(M1後期)'!$C$5)+1,0)&amp;""</f>
        <v/>
      </c>
      <c r="N605" s="707"/>
      <c r="O605" s="716" t="str">
        <f>VLOOKUP($C602,'2025年度(M2後期)'!$B$5:$N$207,COLUMN('2025年度(M2後期)'!$C$5)+1,0)&amp;""</f>
        <v/>
      </c>
      <c r="P605" s="707"/>
      <c r="Q605" s="716" t="str">
        <f>VLOOKUP($C602,'2025年度(D1後期)'!$B$5:$N$207,COLUMN('2025年度(D1後期)'!$C$5)+1,0)&amp;""</f>
        <v/>
      </c>
      <c r="R605" s="707"/>
      <c r="S605" s="689" t="str">
        <f>VLOOKUP($C602,'2025年度(D23後期)'!$B$5:$N$207,COLUMN('2025年度(D23後期)'!$C$5)+1,0)&amp;""</f>
        <v/>
      </c>
      <c r="T605" s="707"/>
      <c r="U605" s="25"/>
      <c r="Z605" s="696"/>
      <c r="AA605" s="681"/>
      <c r="AB605" s="681"/>
      <c r="AC605" s="681"/>
      <c r="AD605" s="681"/>
      <c r="AE605" s="681"/>
      <c r="AF605" s="681"/>
      <c r="AG605" s="681"/>
      <c r="AH605" s="681"/>
      <c r="AI605" s="681"/>
      <c r="AJ605" s="681"/>
      <c r="AK605" s="681"/>
      <c r="AL605" s="681"/>
      <c r="AM605" s="681"/>
      <c r="AN605" s="681"/>
      <c r="AO605" s="681"/>
      <c r="AP605" s="681"/>
      <c r="AQ605" s="681"/>
      <c r="AR605" s="681"/>
      <c r="AS605" s="681"/>
      <c r="AT605" s="681"/>
      <c r="AU605" s="681"/>
      <c r="AV605" s="681"/>
      <c r="AW605" s="681"/>
      <c r="AX605" s="681"/>
      <c r="AY605" s="681"/>
      <c r="AZ605" s="681"/>
      <c r="BA605" s="681"/>
      <c r="BB605" s="681"/>
      <c r="BC605" s="681"/>
      <c r="BD605" s="681"/>
      <c r="BE605" s="681"/>
      <c r="BF605" s="681"/>
      <c r="BG605" s="681"/>
      <c r="BH605" s="681"/>
      <c r="BI605" s="681"/>
      <c r="BJ605" s="681"/>
      <c r="BK605" s="675"/>
      <c r="BL605" s="675"/>
      <c r="BM605" s="675"/>
      <c r="BN605" s="681"/>
      <c r="BO605" s="681"/>
      <c r="BP605" s="681"/>
      <c r="BQ605" s="681"/>
      <c r="BR605" s="681"/>
      <c r="BS605" s="681"/>
      <c r="BT605" s="681"/>
      <c r="BU605" s="681"/>
      <c r="BV605" s="681"/>
      <c r="BW605" s="681"/>
    </row>
    <row r="606" spans="1:75" ht="13.5" customHeight="1">
      <c r="A606" s="697"/>
      <c r="B606" s="16" t="s">
        <v>62</v>
      </c>
      <c r="C606" s="687"/>
      <c r="D606" s="719"/>
      <c r="E606" s="684"/>
      <c r="F606" s="719"/>
      <c r="G606" s="684"/>
      <c r="H606" s="719"/>
      <c r="I606" s="684"/>
      <c r="J606" s="719"/>
      <c r="K606" s="686"/>
      <c r="L606" s="720"/>
      <c r="M606" s="721"/>
      <c r="N606" s="719"/>
      <c r="O606" s="684"/>
      <c r="P606" s="719"/>
      <c r="Q606" s="684"/>
      <c r="R606" s="719"/>
      <c r="S606" s="686"/>
      <c r="T606" s="719"/>
      <c r="U606" s="25"/>
      <c r="Z606" s="697"/>
      <c r="AA606" s="682"/>
      <c r="AB606" s="682"/>
      <c r="AC606" s="682"/>
      <c r="AD606" s="682"/>
      <c r="AE606" s="682"/>
      <c r="AF606" s="682"/>
      <c r="AG606" s="682"/>
      <c r="AH606" s="682"/>
      <c r="AI606" s="682"/>
      <c r="AJ606" s="682"/>
      <c r="AK606" s="682"/>
      <c r="AL606" s="682"/>
      <c r="AM606" s="682"/>
      <c r="AN606" s="682"/>
      <c r="AO606" s="682"/>
      <c r="AP606" s="682"/>
      <c r="AQ606" s="682"/>
      <c r="AR606" s="682"/>
      <c r="AS606" s="682"/>
      <c r="AT606" s="682"/>
      <c r="AU606" s="682"/>
      <c r="AV606" s="682"/>
      <c r="AW606" s="682"/>
      <c r="AX606" s="682"/>
      <c r="AY606" s="682"/>
      <c r="AZ606" s="682"/>
      <c r="BA606" s="682"/>
      <c r="BB606" s="682"/>
      <c r="BC606" s="682"/>
      <c r="BD606" s="682"/>
      <c r="BE606" s="682"/>
      <c r="BF606" s="682"/>
      <c r="BG606" s="682"/>
      <c r="BH606" s="682"/>
      <c r="BI606" s="682"/>
      <c r="BJ606" s="682"/>
      <c r="BK606" s="676"/>
      <c r="BL606" s="676"/>
      <c r="BM606" s="676"/>
      <c r="BN606" s="682"/>
      <c r="BO606" s="682"/>
      <c r="BP606" s="682"/>
      <c r="BQ606" s="682"/>
      <c r="BR606" s="682"/>
      <c r="BS606" s="682"/>
      <c r="BT606" s="682"/>
      <c r="BU606" s="682"/>
      <c r="BV606" s="682"/>
      <c r="BW606" s="682"/>
    </row>
    <row r="607" spans="1:75" ht="13.5" customHeight="1">
      <c r="A607" s="696" t="s">
        <v>64</v>
      </c>
      <c r="B607" s="15" t="s">
        <v>55</v>
      </c>
      <c r="C607" s="705" t="str">
        <f>VLOOKUP($C602,'2025年度(1年後期)'!$B$5:$N$207,COLUMN('2025年度(1年後期)'!$E$5),0)&amp;""</f>
        <v/>
      </c>
      <c r="D607" s="706"/>
      <c r="E607" s="713" t="str">
        <f>VLOOKUP($C602,'2025年度(2年後期)'!$B$5:$N$207,COLUMN('2025年度(2年後期)'!$E$5),0)&amp;""</f>
        <v/>
      </c>
      <c r="F607" s="706"/>
      <c r="G607" s="713" t="str">
        <f>VLOOKUP($C602,'2025年度(3年後期)'!$B$5:$N$207,COLUMN('2025年度(3年後期)'!$E$5),0)&amp;""</f>
        <v/>
      </c>
      <c r="H607" s="706"/>
      <c r="I607" s="713" t="str">
        <f>VLOOKUP($C602,'2025年度(4年後期)'!$B$5:$N$206,COLUMN('2025年度(4年後期)'!$E$5),0)&amp;""</f>
        <v/>
      </c>
      <c r="J607" s="706"/>
      <c r="K607" s="693" t="str">
        <f>VLOOKUP($C602,'2025年度(助産後期)'!$B$5:$N$207,COLUMN('2025年度(助産後期)'!$E$5),0)&amp;""</f>
        <v/>
      </c>
      <c r="L607" s="709"/>
      <c r="M607" s="705" t="str">
        <f>VLOOKUP($C602,'2025年度(M1後期)'!$B$5:$N$207,COLUMN('2025年度(M1後期)'!$E$5),0)&amp;""</f>
        <v/>
      </c>
      <c r="N607" s="706"/>
      <c r="O607" s="693" t="str">
        <f>VLOOKUP($C602,'2025年度(M2後期)'!$B$5:$N$207,COLUMN('2025年度(M2後期)'!$E$5),0)&amp;""</f>
        <v/>
      </c>
      <c r="P607" s="706"/>
      <c r="Q607" s="693" t="str">
        <f>VLOOKUP($C602,'2025年度(D1後期)'!$B$5:$N$207,COLUMN('2025年度(D1後期)'!$E$5),0)&amp;""</f>
        <v/>
      </c>
      <c r="R607" s="706"/>
      <c r="S607" s="693" t="str">
        <f>VLOOKUP($C602,'2025年度(D23後期)'!$B$5:$N$207,COLUMN('2025年度(D23後期)'!$E$5),0)&amp;""</f>
        <v/>
      </c>
      <c r="T607" s="706"/>
      <c r="U607" s="21"/>
      <c r="Z607" s="696" t="str">
        <f>A607</f>
        <v>２時限（11：00～12：30）</v>
      </c>
      <c r="AA607" s="680"/>
      <c r="AB607" s="680"/>
      <c r="AC607" s="680"/>
      <c r="AD607" s="680"/>
      <c r="AE607" s="680"/>
      <c r="AF607" s="680"/>
      <c r="AG607" s="680"/>
      <c r="AH607" s="680"/>
      <c r="AI607" s="680"/>
      <c r="AJ607" s="680"/>
      <c r="AK607" s="680"/>
      <c r="AL607" s="680"/>
      <c r="AM607" s="680"/>
      <c r="AN607" s="680"/>
      <c r="AO607" s="680"/>
      <c r="AP607" s="680"/>
      <c r="AQ607" s="680"/>
      <c r="AR607" s="680"/>
      <c r="AS607" s="680"/>
      <c r="AT607" s="680"/>
      <c r="AU607" s="680"/>
      <c r="AV607" s="680"/>
      <c r="AW607" s="680"/>
      <c r="AX607" s="680"/>
      <c r="AY607" s="680"/>
      <c r="AZ607" s="680"/>
      <c r="BA607" s="680"/>
      <c r="BB607" s="680"/>
      <c r="BC607" s="680"/>
      <c r="BD607" s="680"/>
      <c r="BE607" s="680"/>
      <c r="BF607" s="680"/>
      <c r="BG607" s="680"/>
      <c r="BH607" s="680"/>
      <c r="BI607" s="680"/>
      <c r="BJ607" s="680"/>
      <c r="BK607" s="674"/>
      <c r="BL607" s="674"/>
      <c r="BM607" s="674"/>
      <c r="BN607" s="680"/>
      <c r="BO607" s="680"/>
      <c r="BP607" s="680"/>
      <c r="BQ607" s="680"/>
      <c r="BR607" s="680"/>
      <c r="BS607" s="680"/>
      <c r="BT607" s="680"/>
      <c r="BU607" s="680"/>
      <c r="BV607" s="680"/>
      <c r="BW607" s="680"/>
    </row>
    <row r="608" spans="1:75" ht="13.5" customHeight="1">
      <c r="A608" s="696"/>
      <c r="B608" s="15" t="s">
        <v>58</v>
      </c>
      <c r="C608" s="708" t="str">
        <f>IFERROR(VLOOKUP(C607,科目・教員!$A$2:$B$349,2,0),"")</f>
        <v/>
      </c>
      <c r="D608" s="707"/>
      <c r="E608" s="716" t="str">
        <f>IFERROR(VLOOKUP(E607,科目・教員!$A$2:$B$349,2,0),"")</f>
        <v/>
      </c>
      <c r="F608" s="707"/>
      <c r="G608" s="716" t="str">
        <f>IFERROR(VLOOKUP(G607,科目・教員!$A$2:$B$349,2,0),"")</f>
        <v/>
      </c>
      <c r="H608" s="707"/>
      <c r="I608" s="716" t="str">
        <f>IFERROR(VLOOKUP(I607,科目・教員!$A$2:$B$349,2,0),"")</f>
        <v/>
      </c>
      <c r="J608" s="707"/>
      <c r="K608" s="689" t="str">
        <f>IFERROR(VLOOKUP(K607,科目・教員!$A$2:$B$349,2,0),"")</f>
        <v/>
      </c>
      <c r="L608" s="717"/>
      <c r="M608" s="708" t="str">
        <f>IFERROR(VLOOKUP(M607,科目・教員!$A$2:$B$349,2,0),"")</f>
        <v/>
      </c>
      <c r="N608" s="707"/>
      <c r="O608" s="689" t="str">
        <f>IFERROR(VLOOKUP(O607,科目・教員!$A$2:$B$349,2,0),"")</f>
        <v/>
      </c>
      <c r="P608" s="707"/>
      <c r="Q608" s="689" t="str">
        <f>IFERROR(VLOOKUP(Q607,科目・教員!$A$2:$B$349,2,0),"")</f>
        <v/>
      </c>
      <c r="R608" s="707"/>
      <c r="S608" s="689" t="str">
        <f>IFERROR(VLOOKUP(S607,科目・教員!$A$2:$B$349,2,0),"")</f>
        <v/>
      </c>
      <c r="T608" s="707"/>
      <c r="U608" s="21"/>
      <c r="Z608" s="696"/>
      <c r="AA608" s="681"/>
      <c r="AB608" s="681"/>
      <c r="AC608" s="681"/>
      <c r="AD608" s="681"/>
      <c r="AE608" s="681"/>
      <c r="AF608" s="681"/>
      <c r="AG608" s="681"/>
      <c r="AH608" s="681"/>
      <c r="AI608" s="681"/>
      <c r="AJ608" s="681"/>
      <c r="AK608" s="681"/>
      <c r="AL608" s="681"/>
      <c r="AM608" s="681"/>
      <c r="AN608" s="681"/>
      <c r="AO608" s="681"/>
      <c r="AP608" s="681"/>
      <c r="AQ608" s="681"/>
      <c r="AR608" s="681"/>
      <c r="AS608" s="681"/>
      <c r="AT608" s="681"/>
      <c r="AU608" s="681"/>
      <c r="AV608" s="681"/>
      <c r="AW608" s="681"/>
      <c r="AX608" s="681"/>
      <c r="AY608" s="681"/>
      <c r="AZ608" s="681"/>
      <c r="BA608" s="681"/>
      <c r="BB608" s="681"/>
      <c r="BC608" s="681"/>
      <c r="BD608" s="681"/>
      <c r="BE608" s="681"/>
      <c r="BF608" s="681"/>
      <c r="BG608" s="681"/>
      <c r="BH608" s="681"/>
      <c r="BI608" s="681"/>
      <c r="BJ608" s="681"/>
      <c r="BK608" s="675"/>
      <c r="BL608" s="675"/>
      <c r="BM608" s="675"/>
      <c r="BN608" s="681"/>
      <c r="BO608" s="681"/>
      <c r="BP608" s="681"/>
      <c r="BQ608" s="681"/>
      <c r="BR608" s="681"/>
      <c r="BS608" s="681"/>
      <c r="BT608" s="681"/>
      <c r="BU608" s="681"/>
      <c r="BV608" s="681"/>
      <c r="BW608" s="681"/>
    </row>
    <row r="609" spans="1:75" ht="13.5" customHeight="1">
      <c r="A609" s="696"/>
      <c r="B609" s="15" t="s">
        <v>60</v>
      </c>
      <c r="C609" s="708" t="str">
        <f>VLOOKUP($C602,'2025年度(1年後期)'!$B$5:$N$207,COLUMN('2025年度(1年後期)'!$E$5)+1,0)&amp;""</f>
        <v/>
      </c>
      <c r="D609" s="707"/>
      <c r="E609" s="716" t="str">
        <f>VLOOKUP($C602,'2025年度(2年後期)'!$B$5:$N$207,COLUMN('2025年度(2年後期)'!$E$5)+1,0)&amp;""</f>
        <v/>
      </c>
      <c r="F609" s="707"/>
      <c r="G609" s="716" t="str">
        <f>VLOOKUP($C602,'2025年度(3年後期)'!$B$5:$N$207,COLUMN('2025年度(3年後期)'!$E$5)+1,0)&amp;""</f>
        <v/>
      </c>
      <c r="H609" s="707"/>
      <c r="I609" s="716" t="str">
        <f>VLOOKUP($C602,'2025年度(4年後期)'!$B$5:$N$206,COLUMN('2025年度(4年後期)'!$E$5)+1,0)&amp;""</f>
        <v/>
      </c>
      <c r="J609" s="707"/>
      <c r="K609" s="689" t="str">
        <f>VLOOKUP($C602,'2025年度(助産後期)'!$B$5:$N$207,COLUMN('2025年度(助産後期)'!$E$5)+1,0)&amp;""</f>
        <v/>
      </c>
      <c r="L609" s="717"/>
      <c r="M609" s="708" t="str">
        <f>VLOOKUP($C602,'2025年度(M1後期)'!$B$5:$N$207,COLUMN('2025年度(M1後期)'!$E$5)+1,0)&amp;""</f>
        <v/>
      </c>
      <c r="N609" s="707"/>
      <c r="O609" s="689" t="str">
        <f>VLOOKUP($C602,'2025年度(M2後期)'!$B$5:$N$207,COLUMN('2025年度(M2後期)'!$E$5)+1,0)&amp;""</f>
        <v/>
      </c>
      <c r="P609" s="707"/>
      <c r="Q609" s="689" t="str">
        <f>VLOOKUP($C602,'2025年度(D1後期)'!$B$5:$N$207,COLUMN('2025年度(D1後期)'!$E$5)+1,0)&amp;""</f>
        <v/>
      </c>
      <c r="R609" s="707"/>
      <c r="S609" s="689" t="str">
        <f>VLOOKUP($C602,'2025年度(D23後期)'!$B$5:$N$207,COLUMN('2025年度(D23後期)'!$E$5)+1,0)&amp;""</f>
        <v/>
      </c>
      <c r="T609" s="707"/>
      <c r="U609" s="21"/>
      <c r="Z609" s="696"/>
      <c r="AA609" s="681"/>
      <c r="AB609" s="681"/>
      <c r="AC609" s="681"/>
      <c r="AD609" s="681"/>
      <c r="AE609" s="681"/>
      <c r="AF609" s="681"/>
      <c r="AG609" s="681"/>
      <c r="AH609" s="681"/>
      <c r="AI609" s="681"/>
      <c r="AJ609" s="681"/>
      <c r="AK609" s="681"/>
      <c r="AL609" s="681"/>
      <c r="AM609" s="681"/>
      <c r="AN609" s="681"/>
      <c r="AO609" s="681"/>
      <c r="AP609" s="681"/>
      <c r="AQ609" s="681"/>
      <c r="AR609" s="681"/>
      <c r="AS609" s="681"/>
      <c r="AT609" s="681"/>
      <c r="AU609" s="681"/>
      <c r="AV609" s="681"/>
      <c r="AW609" s="681"/>
      <c r="AX609" s="681"/>
      <c r="AY609" s="681"/>
      <c r="AZ609" s="681"/>
      <c r="BA609" s="681"/>
      <c r="BB609" s="681"/>
      <c r="BC609" s="681"/>
      <c r="BD609" s="681"/>
      <c r="BE609" s="681"/>
      <c r="BF609" s="681"/>
      <c r="BG609" s="681"/>
      <c r="BH609" s="681"/>
      <c r="BI609" s="681"/>
      <c r="BJ609" s="681"/>
      <c r="BK609" s="675"/>
      <c r="BL609" s="675"/>
      <c r="BM609" s="675"/>
      <c r="BN609" s="681"/>
      <c r="BO609" s="681"/>
      <c r="BP609" s="681"/>
      <c r="BQ609" s="681"/>
      <c r="BR609" s="681"/>
      <c r="BS609" s="681"/>
      <c r="BT609" s="681"/>
      <c r="BU609" s="681"/>
      <c r="BV609" s="681"/>
      <c r="BW609" s="681"/>
    </row>
    <row r="610" spans="1:75" ht="13.5" customHeight="1">
      <c r="A610" s="712"/>
      <c r="B610" s="16" t="s">
        <v>62</v>
      </c>
      <c r="C610" s="687"/>
      <c r="D610" s="685"/>
      <c r="E610" s="684"/>
      <c r="F610" s="685"/>
      <c r="G610" s="684"/>
      <c r="H610" s="685"/>
      <c r="I610" s="684"/>
      <c r="J610" s="685"/>
      <c r="K610" s="686"/>
      <c r="L610" s="686"/>
      <c r="M610" s="687"/>
      <c r="N610" s="685"/>
      <c r="O610" s="686"/>
      <c r="P610" s="685"/>
      <c r="Q610" s="686"/>
      <c r="R610" s="685"/>
      <c r="S610" s="686"/>
      <c r="T610" s="685"/>
      <c r="U610" s="21"/>
      <c r="Z610" s="697"/>
      <c r="AA610" s="682"/>
      <c r="AB610" s="682"/>
      <c r="AC610" s="682"/>
      <c r="AD610" s="682"/>
      <c r="AE610" s="682"/>
      <c r="AF610" s="682"/>
      <c r="AG610" s="682"/>
      <c r="AH610" s="682"/>
      <c r="AI610" s="682"/>
      <c r="AJ610" s="682"/>
      <c r="AK610" s="682"/>
      <c r="AL610" s="682"/>
      <c r="AM610" s="682"/>
      <c r="AN610" s="682"/>
      <c r="AO610" s="682"/>
      <c r="AP610" s="682"/>
      <c r="AQ610" s="682"/>
      <c r="AR610" s="682"/>
      <c r="AS610" s="682"/>
      <c r="AT610" s="682"/>
      <c r="AU610" s="682"/>
      <c r="AV610" s="682"/>
      <c r="AW610" s="682"/>
      <c r="AX610" s="682"/>
      <c r="AY610" s="682"/>
      <c r="AZ610" s="682"/>
      <c r="BA610" s="682"/>
      <c r="BB610" s="682"/>
      <c r="BC610" s="682"/>
      <c r="BD610" s="682"/>
      <c r="BE610" s="682"/>
      <c r="BF610" s="682"/>
      <c r="BG610" s="682"/>
      <c r="BH610" s="682"/>
      <c r="BI610" s="682"/>
      <c r="BJ610" s="682"/>
      <c r="BK610" s="676"/>
      <c r="BL610" s="676"/>
      <c r="BM610" s="676"/>
      <c r="BN610" s="682"/>
      <c r="BO610" s="682"/>
      <c r="BP610" s="682"/>
      <c r="BQ610" s="682"/>
      <c r="BR610" s="682"/>
      <c r="BS610" s="682"/>
      <c r="BT610" s="682"/>
      <c r="BU610" s="682"/>
      <c r="BV610" s="682"/>
      <c r="BW610" s="682"/>
    </row>
    <row r="611" spans="1:75" ht="13.5" customHeight="1">
      <c r="A611" s="695" t="s">
        <v>70</v>
      </c>
      <c r="B611" s="17" t="s">
        <v>71</v>
      </c>
      <c r="C611" s="705"/>
      <c r="D611" s="706"/>
      <c r="E611" s="713"/>
      <c r="F611" s="706"/>
      <c r="G611" s="713"/>
      <c r="H611" s="706"/>
      <c r="I611" s="713"/>
      <c r="J611" s="706"/>
      <c r="K611" s="693"/>
      <c r="L611" s="709"/>
      <c r="M611" s="705"/>
      <c r="N611" s="706"/>
      <c r="O611" s="693"/>
      <c r="P611" s="706"/>
      <c r="Q611" s="693"/>
      <c r="R611" s="706"/>
      <c r="S611" s="693"/>
      <c r="T611" s="706"/>
      <c r="U611" s="21"/>
      <c r="Z611" s="696" t="str">
        <f>A611</f>
        <v>昼休み（12：30～13：30）</v>
      </c>
      <c r="AA611" s="680"/>
      <c r="AB611" s="680"/>
      <c r="AC611" s="680"/>
      <c r="AD611" s="680"/>
      <c r="AE611" s="680"/>
      <c r="AF611" s="680"/>
      <c r="AG611" s="680"/>
      <c r="AH611" s="680"/>
      <c r="AI611" s="680"/>
      <c r="AJ611" s="680"/>
      <c r="AK611" s="680"/>
      <c r="AL611" s="680"/>
      <c r="AM611" s="680"/>
      <c r="AN611" s="680"/>
      <c r="AO611" s="680"/>
      <c r="AP611" s="680"/>
      <c r="AQ611" s="680"/>
      <c r="AR611" s="680"/>
      <c r="AS611" s="680"/>
      <c r="AT611" s="680"/>
      <c r="AU611" s="680"/>
      <c r="AV611" s="680"/>
      <c r="AW611" s="680"/>
      <c r="AX611" s="680"/>
      <c r="AY611" s="680"/>
      <c r="AZ611" s="680"/>
      <c r="BA611" s="680"/>
      <c r="BB611" s="680"/>
      <c r="BC611" s="680"/>
      <c r="BD611" s="680"/>
      <c r="BE611" s="680"/>
      <c r="BF611" s="680"/>
      <c r="BG611" s="680"/>
      <c r="BH611" s="680"/>
      <c r="BI611" s="680"/>
      <c r="BJ611" s="680"/>
      <c r="BK611" s="674"/>
      <c r="BL611" s="674"/>
      <c r="BM611" s="674"/>
      <c r="BN611" s="680"/>
      <c r="BO611" s="680"/>
      <c r="BP611" s="680"/>
      <c r="BQ611" s="680"/>
      <c r="BR611" s="680"/>
      <c r="BS611" s="680"/>
      <c r="BT611" s="680"/>
      <c r="BU611" s="680"/>
      <c r="BV611" s="680"/>
      <c r="BW611" s="680"/>
    </row>
    <row r="612" spans="1:75" ht="13.5" customHeight="1">
      <c r="A612" s="696"/>
      <c r="B612" s="17" t="s">
        <v>73</v>
      </c>
      <c r="C612" s="708"/>
      <c r="D612" s="707"/>
      <c r="E612" s="716"/>
      <c r="F612" s="707"/>
      <c r="G612" s="716"/>
      <c r="H612" s="707"/>
      <c r="I612" s="716"/>
      <c r="J612" s="707"/>
      <c r="K612" s="689"/>
      <c r="L612" s="717"/>
      <c r="M612" s="708"/>
      <c r="N612" s="707"/>
      <c r="O612" s="689"/>
      <c r="P612" s="707"/>
      <c r="Q612" s="689"/>
      <c r="R612" s="707"/>
      <c r="S612" s="689"/>
      <c r="T612" s="707"/>
      <c r="U612" s="21"/>
      <c r="Z612" s="696"/>
      <c r="AA612" s="681"/>
      <c r="AB612" s="681"/>
      <c r="AC612" s="681"/>
      <c r="AD612" s="681"/>
      <c r="AE612" s="681"/>
      <c r="AF612" s="681"/>
      <c r="AG612" s="681"/>
      <c r="AH612" s="681"/>
      <c r="AI612" s="681"/>
      <c r="AJ612" s="681"/>
      <c r="AK612" s="681"/>
      <c r="AL612" s="681"/>
      <c r="AM612" s="681"/>
      <c r="AN612" s="681"/>
      <c r="AO612" s="681"/>
      <c r="AP612" s="681"/>
      <c r="AQ612" s="681"/>
      <c r="AR612" s="681"/>
      <c r="AS612" s="681"/>
      <c r="AT612" s="681"/>
      <c r="AU612" s="681"/>
      <c r="AV612" s="681"/>
      <c r="AW612" s="681"/>
      <c r="AX612" s="681"/>
      <c r="AY612" s="681"/>
      <c r="AZ612" s="681"/>
      <c r="BA612" s="681"/>
      <c r="BB612" s="681"/>
      <c r="BC612" s="681"/>
      <c r="BD612" s="681"/>
      <c r="BE612" s="681"/>
      <c r="BF612" s="681"/>
      <c r="BG612" s="681"/>
      <c r="BH612" s="681"/>
      <c r="BI612" s="681"/>
      <c r="BJ612" s="681"/>
      <c r="BK612" s="675"/>
      <c r="BL612" s="675"/>
      <c r="BM612" s="675"/>
      <c r="BN612" s="681"/>
      <c r="BO612" s="681"/>
      <c r="BP612" s="681"/>
      <c r="BQ612" s="681"/>
      <c r="BR612" s="681"/>
      <c r="BS612" s="681"/>
      <c r="BT612" s="681"/>
      <c r="BU612" s="681"/>
      <c r="BV612" s="681"/>
      <c r="BW612" s="681"/>
    </row>
    <row r="613" spans="1:75" ht="13.5" customHeight="1">
      <c r="A613" s="696"/>
      <c r="B613" s="17" t="s">
        <v>60</v>
      </c>
      <c r="C613" s="708"/>
      <c r="D613" s="707"/>
      <c r="E613" s="716"/>
      <c r="F613" s="707"/>
      <c r="G613" s="716"/>
      <c r="H613" s="707"/>
      <c r="I613" s="716"/>
      <c r="J613" s="707"/>
      <c r="K613" s="689"/>
      <c r="L613" s="717"/>
      <c r="M613" s="708"/>
      <c r="N613" s="707"/>
      <c r="O613" s="689"/>
      <c r="P613" s="707"/>
      <c r="Q613" s="689"/>
      <c r="R613" s="707"/>
      <c r="S613" s="689"/>
      <c r="T613" s="707"/>
      <c r="U613" s="21"/>
      <c r="Z613" s="696"/>
      <c r="AA613" s="681"/>
      <c r="AB613" s="681"/>
      <c r="AC613" s="681"/>
      <c r="AD613" s="681"/>
      <c r="AE613" s="681"/>
      <c r="AF613" s="681"/>
      <c r="AG613" s="681"/>
      <c r="AH613" s="681"/>
      <c r="AI613" s="681"/>
      <c r="AJ613" s="681"/>
      <c r="AK613" s="681"/>
      <c r="AL613" s="681"/>
      <c r="AM613" s="681"/>
      <c r="AN613" s="681"/>
      <c r="AO613" s="681"/>
      <c r="AP613" s="681"/>
      <c r="AQ613" s="681"/>
      <c r="AR613" s="681"/>
      <c r="AS613" s="681"/>
      <c r="AT613" s="681"/>
      <c r="AU613" s="681"/>
      <c r="AV613" s="681"/>
      <c r="AW613" s="681"/>
      <c r="AX613" s="681"/>
      <c r="AY613" s="681"/>
      <c r="AZ613" s="681"/>
      <c r="BA613" s="681"/>
      <c r="BB613" s="681"/>
      <c r="BC613" s="681"/>
      <c r="BD613" s="681"/>
      <c r="BE613" s="681"/>
      <c r="BF613" s="681"/>
      <c r="BG613" s="681"/>
      <c r="BH613" s="681"/>
      <c r="BI613" s="681"/>
      <c r="BJ613" s="681"/>
      <c r="BK613" s="675"/>
      <c r="BL613" s="675"/>
      <c r="BM613" s="675"/>
      <c r="BN613" s="681"/>
      <c r="BO613" s="681"/>
      <c r="BP613" s="681"/>
      <c r="BQ613" s="681"/>
      <c r="BR613" s="681"/>
      <c r="BS613" s="681"/>
      <c r="BT613" s="681"/>
      <c r="BU613" s="681"/>
      <c r="BV613" s="681"/>
      <c r="BW613" s="681"/>
    </row>
    <row r="614" spans="1:75" ht="13.5" customHeight="1">
      <c r="A614" s="697"/>
      <c r="B614" s="18" t="s">
        <v>62</v>
      </c>
      <c r="C614" s="714"/>
      <c r="D614" s="711"/>
      <c r="E614" s="715"/>
      <c r="F614" s="711"/>
      <c r="G614" s="715"/>
      <c r="H614" s="711"/>
      <c r="I614" s="715"/>
      <c r="J614" s="711"/>
      <c r="K614" s="710"/>
      <c r="L614" s="710"/>
      <c r="M614" s="714"/>
      <c r="N614" s="711"/>
      <c r="O614" s="710"/>
      <c r="P614" s="711"/>
      <c r="Q614" s="710"/>
      <c r="R614" s="711"/>
      <c r="S614" s="710"/>
      <c r="T614" s="711"/>
      <c r="U614" s="21"/>
      <c r="Z614" s="697"/>
      <c r="AA614" s="682"/>
      <c r="AB614" s="682"/>
      <c r="AC614" s="682"/>
      <c r="AD614" s="682"/>
      <c r="AE614" s="682"/>
      <c r="AF614" s="682"/>
      <c r="AG614" s="682"/>
      <c r="AH614" s="682"/>
      <c r="AI614" s="682"/>
      <c r="AJ614" s="682"/>
      <c r="AK614" s="682"/>
      <c r="AL614" s="682"/>
      <c r="AM614" s="682"/>
      <c r="AN614" s="682"/>
      <c r="AO614" s="682"/>
      <c r="AP614" s="682"/>
      <c r="AQ614" s="682"/>
      <c r="AR614" s="682"/>
      <c r="AS614" s="682"/>
      <c r="AT614" s="682"/>
      <c r="AU614" s="682"/>
      <c r="AV614" s="682"/>
      <c r="AW614" s="682"/>
      <c r="AX614" s="682"/>
      <c r="AY614" s="682"/>
      <c r="AZ614" s="682"/>
      <c r="BA614" s="682"/>
      <c r="BB614" s="682"/>
      <c r="BC614" s="682"/>
      <c r="BD614" s="682"/>
      <c r="BE614" s="682"/>
      <c r="BF614" s="682"/>
      <c r="BG614" s="682"/>
      <c r="BH614" s="682"/>
      <c r="BI614" s="682"/>
      <c r="BJ614" s="682"/>
      <c r="BK614" s="676"/>
      <c r="BL614" s="676"/>
      <c r="BM614" s="676"/>
      <c r="BN614" s="682"/>
      <c r="BO614" s="682"/>
      <c r="BP614" s="682"/>
      <c r="BQ614" s="682"/>
      <c r="BR614" s="682"/>
      <c r="BS614" s="682"/>
      <c r="BT614" s="682"/>
      <c r="BU614" s="682"/>
      <c r="BV614" s="682"/>
      <c r="BW614" s="682"/>
    </row>
    <row r="615" spans="1:75" ht="13.5" customHeight="1">
      <c r="A615" s="696" t="s">
        <v>74</v>
      </c>
      <c r="B615" s="15" t="s">
        <v>55</v>
      </c>
      <c r="C615" s="692" t="str">
        <f>VLOOKUP($C602,'2025年度(1年後期)'!$B$5:$N$207,COLUMN('2025年度(1年後期)'!$G$5),0)&amp;""</f>
        <v/>
      </c>
      <c r="D615" s="693"/>
      <c r="E615" s="698" t="str">
        <f>VLOOKUP($C602,'2025年度(2年後期)'!$B$5:$N$207,COLUMN('2025年度(2年後期)'!$G$5),0)&amp;""</f>
        <v/>
      </c>
      <c r="F615" s="693"/>
      <c r="G615" s="698" t="str">
        <f>VLOOKUP($C602,'2025年度(3年後期)'!$B$5:$N$207,COLUMN('2025年度(3年後期)'!$G$5),0)&amp;""</f>
        <v/>
      </c>
      <c r="H615" s="693"/>
      <c r="I615" s="698" t="str">
        <f>VLOOKUP($C602,'2025年度(4年後期)'!$B$5:$N$206,COLUMN('2025年度(4年後期)'!$G$5),0)&amp;""</f>
        <v/>
      </c>
      <c r="J615" s="693"/>
      <c r="K615" s="694" t="str">
        <f>VLOOKUP($C602,'2025年度(助産後期)'!$B$5:$N$207,COLUMN('2025年度(助産後期)'!$G$5),0)&amp;""</f>
        <v/>
      </c>
      <c r="L615" s="694"/>
      <c r="M615" s="692" t="str">
        <f>VLOOKUP($C602,'2025年度(M1後期)'!$B$5:$N$207,COLUMN('2025年度(M1後期)'!$G$5),0)&amp;""</f>
        <v/>
      </c>
      <c r="N615" s="693"/>
      <c r="O615" s="694" t="str">
        <f>VLOOKUP($C602,'2025年度(M2後期)'!$B$5:$N$207,COLUMN('2025年度(M2後期)'!$G$5),0)&amp;""</f>
        <v/>
      </c>
      <c r="P615" s="693"/>
      <c r="Q615" s="694" t="str">
        <f>VLOOKUP($C602,'2025年度(D1後期)'!$B$5:$N$207,COLUMN('2025年度(D1後期)'!$G$5),0)&amp;""</f>
        <v/>
      </c>
      <c r="R615" s="693"/>
      <c r="S615" s="694" t="str">
        <f>VLOOKUP($C602,'2025年度(D23後期)'!$B$5:$N$207,COLUMN('2025年度(D23後期)'!$G$5),0)&amp;""</f>
        <v/>
      </c>
      <c r="T615" s="693"/>
      <c r="U615" s="21"/>
      <c r="Z615" s="696" t="str">
        <f>A615</f>
        <v>３時限（13：30～15：00）</v>
      </c>
      <c r="AA615" s="680"/>
      <c r="AB615" s="680"/>
      <c r="AC615" s="680"/>
      <c r="AD615" s="680"/>
      <c r="AE615" s="680"/>
      <c r="AF615" s="680"/>
      <c r="AG615" s="680"/>
      <c r="AH615" s="680"/>
      <c r="AI615" s="680"/>
      <c r="AJ615" s="680"/>
      <c r="AK615" s="680"/>
      <c r="AL615" s="680"/>
      <c r="AM615" s="680"/>
      <c r="AN615" s="680"/>
      <c r="AO615" s="680"/>
      <c r="AP615" s="680"/>
      <c r="AQ615" s="680"/>
      <c r="AR615" s="680"/>
      <c r="AS615" s="680"/>
      <c r="AT615" s="680"/>
      <c r="AU615" s="680"/>
      <c r="AV615" s="680"/>
      <c r="AW615" s="680"/>
      <c r="AX615" s="680"/>
      <c r="AY615" s="680"/>
      <c r="AZ615" s="680"/>
      <c r="BA615" s="680"/>
      <c r="BB615" s="680"/>
      <c r="BC615" s="680"/>
      <c r="BD615" s="680"/>
      <c r="BE615" s="680"/>
      <c r="BF615" s="680"/>
      <c r="BG615" s="680"/>
      <c r="BH615" s="680"/>
      <c r="BI615" s="680"/>
      <c r="BJ615" s="680"/>
      <c r="BK615" s="674"/>
      <c r="BL615" s="674"/>
      <c r="BM615" s="674"/>
      <c r="BN615" s="680"/>
      <c r="BO615" s="680"/>
      <c r="BP615" s="680"/>
      <c r="BQ615" s="680"/>
      <c r="BR615" s="680"/>
      <c r="BS615" s="680"/>
      <c r="BT615" s="680"/>
      <c r="BU615" s="680"/>
      <c r="BV615" s="680"/>
      <c r="BW615" s="680"/>
    </row>
    <row r="616" spans="1:75" ht="13.5" customHeight="1">
      <c r="A616" s="696"/>
      <c r="B616" s="15" t="s">
        <v>58</v>
      </c>
      <c r="C616" s="688" t="str">
        <f>IFERROR(VLOOKUP(C615,科目・教員!$A$2:$B$349,2,0),"")</f>
        <v/>
      </c>
      <c r="D616" s="689"/>
      <c r="E616" s="690" t="str">
        <f>IFERROR(VLOOKUP(E615,科目・教員!$A$2:$B$349,2,0),"")</f>
        <v/>
      </c>
      <c r="F616" s="689"/>
      <c r="G616" s="690" t="str">
        <f>IFERROR(VLOOKUP(G615,科目・教員!$A$2:$B$349,2,0),"")</f>
        <v/>
      </c>
      <c r="H616" s="689"/>
      <c r="I616" s="690" t="str">
        <f>IFERROR(VLOOKUP(I615,科目・教員!$A$2:$B$349,2,0),"")</f>
        <v/>
      </c>
      <c r="J616" s="689"/>
      <c r="K616" s="691" t="str">
        <f>IFERROR(VLOOKUP(K615,科目・教員!$A$2:$B$349,2,0),"")</f>
        <v/>
      </c>
      <c r="L616" s="691"/>
      <c r="M616" s="688" t="str">
        <f>IFERROR(VLOOKUP(M615,科目・教員!$A$2:$B$349,2,0),"")</f>
        <v/>
      </c>
      <c r="N616" s="689"/>
      <c r="O616" s="691" t="str">
        <f>IFERROR(VLOOKUP(O615,科目・教員!$A$2:$B$349,2,0),"")</f>
        <v/>
      </c>
      <c r="P616" s="689"/>
      <c r="Q616" s="691" t="str">
        <f>IFERROR(VLOOKUP(Q615,科目・教員!$A$2:$B$349,2,0),"")</f>
        <v/>
      </c>
      <c r="R616" s="689"/>
      <c r="S616" s="691" t="str">
        <f>IFERROR(VLOOKUP(S615,科目・教員!$A$2:$B$349,2,0),"")</f>
        <v/>
      </c>
      <c r="T616" s="689"/>
      <c r="U616" s="21"/>
      <c r="Z616" s="696"/>
      <c r="AA616" s="681"/>
      <c r="AB616" s="681"/>
      <c r="AC616" s="681"/>
      <c r="AD616" s="681"/>
      <c r="AE616" s="681"/>
      <c r="AF616" s="681"/>
      <c r="AG616" s="681"/>
      <c r="AH616" s="681"/>
      <c r="AI616" s="681"/>
      <c r="AJ616" s="681"/>
      <c r="AK616" s="681"/>
      <c r="AL616" s="681"/>
      <c r="AM616" s="681"/>
      <c r="AN616" s="681"/>
      <c r="AO616" s="681"/>
      <c r="AP616" s="681"/>
      <c r="AQ616" s="681"/>
      <c r="AR616" s="681"/>
      <c r="AS616" s="681"/>
      <c r="AT616" s="681"/>
      <c r="AU616" s="681"/>
      <c r="AV616" s="681"/>
      <c r="AW616" s="681"/>
      <c r="AX616" s="681"/>
      <c r="AY616" s="681"/>
      <c r="AZ616" s="681"/>
      <c r="BA616" s="681"/>
      <c r="BB616" s="681"/>
      <c r="BC616" s="681"/>
      <c r="BD616" s="681"/>
      <c r="BE616" s="681"/>
      <c r="BF616" s="681"/>
      <c r="BG616" s="681"/>
      <c r="BH616" s="681"/>
      <c r="BI616" s="681"/>
      <c r="BJ616" s="681"/>
      <c r="BK616" s="675"/>
      <c r="BL616" s="675"/>
      <c r="BM616" s="675"/>
      <c r="BN616" s="681"/>
      <c r="BO616" s="681"/>
      <c r="BP616" s="681"/>
      <c r="BQ616" s="681"/>
      <c r="BR616" s="681"/>
      <c r="BS616" s="681"/>
      <c r="BT616" s="681"/>
      <c r="BU616" s="681"/>
      <c r="BV616" s="681"/>
      <c r="BW616" s="681"/>
    </row>
    <row r="617" spans="1:75" ht="13.5" customHeight="1">
      <c r="A617" s="696"/>
      <c r="B617" s="15" t="s">
        <v>60</v>
      </c>
      <c r="C617" s="688" t="str">
        <f>VLOOKUP($C602,'2025年度(1年後期)'!$B$5:$N$207,COLUMN('2025年度(1年後期)'!$G$5)+1,0)&amp;""</f>
        <v/>
      </c>
      <c r="D617" s="689"/>
      <c r="E617" s="690" t="str">
        <f>VLOOKUP($C602,'2025年度(2年後期)'!$B$5:$N$207,COLUMN('2025年度(2年後期)'!$G$5)+1,0)&amp;""</f>
        <v/>
      </c>
      <c r="F617" s="689"/>
      <c r="G617" s="690" t="str">
        <f>VLOOKUP($C602,'2025年度(3年後期)'!$B$5:$N$207,COLUMN('2025年度(3年後期)'!$G$5)+1,0)&amp;""</f>
        <v/>
      </c>
      <c r="H617" s="689"/>
      <c r="I617" s="690" t="str">
        <f>VLOOKUP($C602,'2025年度(4年後期)'!$B$5:$N$206,COLUMN('2025年度(4年後期)'!$G$5)+1,0)&amp;""</f>
        <v/>
      </c>
      <c r="J617" s="689"/>
      <c r="K617" s="691" t="str">
        <f>VLOOKUP($C602,'2025年度(助産後期)'!$B$5:$N$207,COLUMN('2025年度(助産後期)'!$G$5)+1,0)&amp;""</f>
        <v/>
      </c>
      <c r="L617" s="691"/>
      <c r="M617" s="688" t="str">
        <f>VLOOKUP($C602,'2025年度(M1後期)'!$B$5:$N$207,COLUMN('2025年度(M1後期)'!$G$5)+1,0)&amp;""</f>
        <v/>
      </c>
      <c r="N617" s="689"/>
      <c r="O617" s="691" t="str">
        <f>VLOOKUP($C602,'2025年度(M2後期)'!$B$5:$N$207,COLUMN('2025年度(M2後期)'!$G$5)+1,0)&amp;""</f>
        <v/>
      </c>
      <c r="P617" s="689"/>
      <c r="Q617" s="691" t="str">
        <f>VLOOKUP($C602,'2025年度(D1後期)'!$B$5:$N$207,COLUMN('2025年度(D1後期)'!$G$5)+1,0)&amp;""</f>
        <v/>
      </c>
      <c r="R617" s="689"/>
      <c r="S617" s="691" t="str">
        <f>VLOOKUP($C602,'2025年度(D23後期)'!$B$5:$N$207,COLUMN('2025年度(D23後期)'!$G$5)+1,0)&amp;""</f>
        <v/>
      </c>
      <c r="T617" s="689"/>
      <c r="U617" s="21"/>
      <c r="Z617" s="696"/>
      <c r="AA617" s="681"/>
      <c r="AB617" s="681"/>
      <c r="AC617" s="681"/>
      <c r="AD617" s="681"/>
      <c r="AE617" s="681"/>
      <c r="AF617" s="681"/>
      <c r="AG617" s="681"/>
      <c r="AH617" s="681"/>
      <c r="AI617" s="681"/>
      <c r="AJ617" s="681"/>
      <c r="AK617" s="681"/>
      <c r="AL617" s="681"/>
      <c r="AM617" s="681"/>
      <c r="AN617" s="681"/>
      <c r="AO617" s="681"/>
      <c r="AP617" s="681"/>
      <c r="AQ617" s="681"/>
      <c r="AR617" s="681"/>
      <c r="AS617" s="681"/>
      <c r="AT617" s="681"/>
      <c r="AU617" s="681"/>
      <c r="AV617" s="681"/>
      <c r="AW617" s="681"/>
      <c r="AX617" s="681"/>
      <c r="AY617" s="681"/>
      <c r="AZ617" s="681"/>
      <c r="BA617" s="681"/>
      <c r="BB617" s="681"/>
      <c r="BC617" s="681"/>
      <c r="BD617" s="681"/>
      <c r="BE617" s="681"/>
      <c r="BF617" s="681"/>
      <c r="BG617" s="681"/>
      <c r="BH617" s="681"/>
      <c r="BI617" s="681"/>
      <c r="BJ617" s="681"/>
      <c r="BK617" s="675"/>
      <c r="BL617" s="675"/>
      <c r="BM617" s="675"/>
      <c r="BN617" s="681"/>
      <c r="BO617" s="681"/>
      <c r="BP617" s="681"/>
      <c r="BQ617" s="681"/>
      <c r="BR617" s="681"/>
      <c r="BS617" s="681"/>
      <c r="BT617" s="681"/>
      <c r="BU617" s="681"/>
      <c r="BV617" s="681"/>
      <c r="BW617" s="681"/>
    </row>
    <row r="618" spans="1:75" ht="13.5" customHeight="1">
      <c r="A618" s="712"/>
      <c r="B618" s="16" t="s">
        <v>62</v>
      </c>
      <c r="C618" s="687"/>
      <c r="D618" s="685"/>
      <c r="E618" s="684"/>
      <c r="F618" s="685"/>
      <c r="G618" s="684"/>
      <c r="H618" s="685"/>
      <c r="I618" s="684"/>
      <c r="J618" s="685"/>
      <c r="K618" s="686"/>
      <c r="L618" s="686"/>
      <c r="M618" s="687"/>
      <c r="N618" s="685"/>
      <c r="O618" s="686"/>
      <c r="P618" s="685"/>
      <c r="Q618" s="686"/>
      <c r="R618" s="685"/>
      <c r="S618" s="686"/>
      <c r="T618" s="685"/>
      <c r="U618" s="21"/>
      <c r="Z618" s="697"/>
      <c r="AA618" s="682"/>
      <c r="AB618" s="682"/>
      <c r="AC618" s="682"/>
      <c r="AD618" s="682"/>
      <c r="AE618" s="682"/>
      <c r="AF618" s="682"/>
      <c r="AG618" s="682"/>
      <c r="AH618" s="682"/>
      <c r="AI618" s="682"/>
      <c r="AJ618" s="682"/>
      <c r="AK618" s="682"/>
      <c r="AL618" s="682"/>
      <c r="AM618" s="682"/>
      <c r="AN618" s="682"/>
      <c r="AO618" s="682"/>
      <c r="AP618" s="682"/>
      <c r="AQ618" s="682"/>
      <c r="AR618" s="682"/>
      <c r="AS618" s="682"/>
      <c r="AT618" s="682"/>
      <c r="AU618" s="682"/>
      <c r="AV618" s="682"/>
      <c r="AW618" s="682"/>
      <c r="AX618" s="682"/>
      <c r="AY618" s="682"/>
      <c r="AZ618" s="682"/>
      <c r="BA618" s="682"/>
      <c r="BB618" s="682"/>
      <c r="BC618" s="682"/>
      <c r="BD618" s="682"/>
      <c r="BE618" s="682"/>
      <c r="BF618" s="682"/>
      <c r="BG618" s="682"/>
      <c r="BH618" s="682"/>
      <c r="BI618" s="682"/>
      <c r="BJ618" s="682"/>
      <c r="BK618" s="676"/>
      <c r="BL618" s="676"/>
      <c r="BM618" s="676"/>
      <c r="BN618" s="682"/>
      <c r="BO618" s="682"/>
      <c r="BP618" s="682"/>
      <c r="BQ618" s="682"/>
      <c r="BR618" s="682"/>
      <c r="BS618" s="682"/>
      <c r="BT618" s="682"/>
      <c r="BU618" s="682"/>
      <c r="BV618" s="682"/>
      <c r="BW618" s="682"/>
    </row>
    <row r="619" spans="1:75" ht="13.5" customHeight="1">
      <c r="A619" s="696" t="s">
        <v>80</v>
      </c>
      <c r="B619" s="15" t="s">
        <v>55</v>
      </c>
      <c r="C619" s="692" t="str">
        <f>VLOOKUP($C602,'2025年度(1年後期)'!$B$5:$N$207,COLUMN('2025年度(1年後期)'!$I$5),0)&amp;""</f>
        <v/>
      </c>
      <c r="D619" s="693"/>
      <c r="E619" s="698" t="str">
        <f>VLOOKUP($C602,'2025年度(2年後期)'!$B$5:$N$207,COLUMN('2025年度(2年後期)'!$I$5),0)&amp;""</f>
        <v/>
      </c>
      <c r="F619" s="693"/>
      <c r="G619" s="698" t="str">
        <f>VLOOKUP($C602,'2025年度(3年後期)'!$B$5:$N$207,COLUMN('2025年度(3年後期)'!$I$5),0)&amp;""</f>
        <v/>
      </c>
      <c r="H619" s="693"/>
      <c r="I619" s="698" t="str">
        <f>VLOOKUP($C602,'2025年度(4年後期)'!$B$5:$N$206,COLUMN('2025年度(4年後期)'!$I$5),0)&amp;""</f>
        <v/>
      </c>
      <c r="J619" s="693"/>
      <c r="K619" s="694" t="str">
        <f>VLOOKUP($C602,'2025年度(助産後期)'!$B$5:$N$207,COLUMN('2025年度(助産後期)'!$I$5),0)&amp;""</f>
        <v/>
      </c>
      <c r="L619" s="694"/>
      <c r="M619" s="692" t="str">
        <f>VLOOKUP($C602,'2025年度(M1後期)'!$B$5:$N$207,COLUMN('2025年度(M1後期)'!$I$5),0)&amp;""</f>
        <v/>
      </c>
      <c r="N619" s="693"/>
      <c r="O619" s="694" t="str">
        <f>VLOOKUP($C602,'2025年度(M2後期)'!$B$5:$N$207,COLUMN('2025年度(M2後期)'!$I$5),0)&amp;""</f>
        <v/>
      </c>
      <c r="P619" s="693"/>
      <c r="Q619" s="694" t="str">
        <f>VLOOKUP($C602,'2025年度(D1後期)'!$B$5:$N$207,COLUMN('2025年度(D1後期)'!$I$5),0)&amp;""</f>
        <v/>
      </c>
      <c r="R619" s="693"/>
      <c r="S619" s="694" t="str">
        <f>VLOOKUP($C602,'2025年度(D23後期)'!$B$5:$N$207,COLUMN('2025年度(D23後期)'!$I$5),0)&amp;""</f>
        <v/>
      </c>
      <c r="T619" s="693"/>
      <c r="U619" s="21"/>
      <c r="Z619" s="696" t="str">
        <f>A619</f>
        <v>４時限（15：10～16：40）</v>
      </c>
      <c r="AA619" s="680"/>
      <c r="AB619" s="680"/>
      <c r="AC619" s="680"/>
      <c r="AD619" s="680"/>
      <c r="AE619" s="680"/>
      <c r="AF619" s="680"/>
      <c r="AG619" s="680"/>
      <c r="AH619" s="680"/>
      <c r="AI619" s="680"/>
      <c r="AJ619" s="680"/>
      <c r="AK619" s="680"/>
      <c r="AL619" s="680"/>
      <c r="AM619" s="680"/>
      <c r="AN619" s="680"/>
      <c r="AO619" s="680"/>
      <c r="AP619" s="680"/>
      <c r="AQ619" s="680"/>
      <c r="AR619" s="680"/>
      <c r="AS619" s="680"/>
      <c r="AT619" s="680"/>
      <c r="AU619" s="680"/>
      <c r="AV619" s="680"/>
      <c r="AW619" s="680"/>
      <c r="AX619" s="680"/>
      <c r="AY619" s="680"/>
      <c r="AZ619" s="680"/>
      <c r="BA619" s="680"/>
      <c r="BB619" s="680"/>
      <c r="BC619" s="680"/>
      <c r="BD619" s="680"/>
      <c r="BE619" s="680"/>
      <c r="BF619" s="680"/>
      <c r="BG619" s="680"/>
      <c r="BH619" s="680"/>
      <c r="BI619" s="680"/>
      <c r="BJ619" s="680"/>
      <c r="BK619" s="674"/>
      <c r="BL619" s="674"/>
      <c r="BM619" s="674"/>
      <c r="BN619" s="680"/>
      <c r="BO619" s="680"/>
      <c r="BP619" s="680"/>
      <c r="BQ619" s="680"/>
      <c r="BR619" s="680"/>
      <c r="BS619" s="680"/>
      <c r="BT619" s="680"/>
      <c r="BU619" s="680"/>
      <c r="BV619" s="680"/>
      <c r="BW619" s="680"/>
    </row>
    <row r="620" spans="1:75" ht="13.5" customHeight="1">
      <c r="A620" s="696"/>
      <c r="B620" s="15" t="s">
        <v>58</v>
      </c>
      <c r="C620" s="688" t="str">
        <f>IFERROR(VLOOKUP(C619,科目・教員!$A$2:$B$349,2,0),"")</f>
        <v/>
      </c>
      <c r="D620" s="689"/>
      <c r="E620" s="690" t="str">
        <f>IFERROR(VLOOKUP(E619,科目・教員!$A$2:$B$349,2,0),"")</f>
        <v/>
      </c>
      <c r="F620" s="689"/>
      <c r="G620" s="690" t="str">
        <f>IFERROR(VLOOKUP(G619,科目・教員!$A$2:$B$349,2,0),"")</f>
        <v/>
      </c>
      <c r="H620" s="689"/>
      <c r="I620" s="690" t="str">
        <f>IFERROR(VLOOKUP(I619,科目・教員!$A$2:$B$349,2,0),"")</f>
        <v/>
      </c>
      <c r="J620" s="689"/>
      <c r="K620" s="691" t="str">
        <f>IFERROR(VLOOKUP(K619,科目・教員!$A$2:$B$349,2,0),"")</f>
        <v/>
      </c>
      <c r="L620" s="691"/>
      <c r="M620" s="688" t="str">
        <f>IFERROR(VLOOKUP(M619,科目・教員!$A$2:$B$349,2,0),"")</f>
        <v/>
      </c>
      <c r="N620" s="689"/>
      <c r="O620" s="691" t="str">
        <f>IFERROR(VLOOKUP(O619,科目・教員!$A$2:$B$349,2,0),"")</f>
        <v/>
      </c>
      <c r="P620" s="689"/>
      <c r="Q620" s="691" t="str">
        <f>IFERROR(VLOOKUP(Q619,科目・教員!$A$2:$B$349,2,0),"")</f>
        <v/>
      </c>
      <c r="R620" s="689"/>
      <c r="S620" s="691" t="str">
        <f>IFERROR(VLOOKUP(S619,科目・教員!$A$2:$B$349,2,0),"")</f>
        <v/>
      </c>
      <c r="T620" s="689"/>
      <c r="U620" s="21"/>
      <c r="Z620" s="696"/>
      <c r="AA620" s="681"/>
      <c r="AB620" s="681"/>
      <c r="AC620" s="681"/>
      <c r="AD620" s="681"/>
      <c r="AE620" s="681"/>
      <c r="AF620" s="681"/>
      <c r="AG620" s="681"/>
      <c r="AH620" s="681"/>
      <c r="AI620" s="681"/>
      <c r="AJ620" s="681"/>
      <c r="AK620" s="681"/>
      <c r="AL620" s="681"/>
      <c r="AM620" s="681"/>
      <c r="AN620" s="681"/>
      <c r="AO620" s="681"/>
      <c r="AP620" s="681"/>
      <c r="AQ620" s="681"/>
      <c r="AR620" s="681"/>
      <c r="AS620" s="681"/>
      <c r="AT620" s="681"/>
      <c r="AU620" s="681"/>
      <c r="AV620" s="681"/>
      <c r="AW620" s="681"/>
      <c r="AX620" s="681"/>
      <c r="AY620" s="681"/>
      <c r="AZ620" s="681"/>
      <c r="BA620" s="681"/>
      <c r="BB620" s="681"/>
      <c r="BC620" s="681"/>
      <c r="BD620" s="681"/>
      <c r="BE620" s="681"/>
      <c r="BF620" s="681"/>
      <c r="BG620" s="681"/>
      <c r="BH620" s="681"/>
      <c r="BI620" s="681"/>
      <c r="BJ620" s="681"/>
      <c r="BK620" s="675"/>
      <c r="BL620" s="675"/>
      <c r="BM620" s="675"/>
      <c r="BN620" s="681"/>
      <c r="BO620" s="681"/>
      <c r="BP620" s="681"/>
      <c r="BQ620" s="681"/>
      <c r="BR620" s="681"/>
      <c r="BS620" s="681"/>
      <c r="BT620" s="681"/>
      <c r="BU620" s="681"/>
      <c r="BV620" s="681"/>
      <c r="BW620" s="681"/>
    </row>
    <row r="621" spans="1:75" ht="13.5" customHeight="1">
      <c r="A621" s="696"/>
      <c r="B621" s="15" t="s">
        <v>60</v>
      </c>
      <c r="C621" s="688" t="str">
        <f>VLOOKUP($C602,'2025年度(1年後期)'!$B$5:$N$207,COLUMN('2025年度(1年後期)'!$I$5)+1,0)&amp;""</f>
        <v/>
      </c>
      <c r="D621" s="689"/>
      <c r="E621" s="690" t="str">
        <f>VLOOKUP($C602,'2025年度(2年後期)'!$B$5:$N$207,COLUMN('2025年度(2年後期)'!$I$5)+1,0)&amp;""</f>
        <v/>
      </c>
      <c r="F621" s="689"/>
      <c r="G621" s="690" t="str">
        <f>VLOOKUP($C602,'2025年度(3年後期)'!$B$5:$N$207,COLUMN('2025年度(3年後期)'!$I$5)+1,0)&amp;""</f>
        <v/>
      </c>
      <c r="H621" s="689"/>
      <c r="I621" s="690" t="str">
        <f>VLOOKUP($C602,'2025年度(4年後期)'!$B$5:$N$206,COLUMN('2025年度(4年後期)'!$I$5)+1,0)&amp;""</f>
        <v/>
      </c>
      <c r="J621" s="689"/>
      <c r="K621" s="691" t="str">
        <f>VLOOKUP($C602,'2025年度(助産後期)'!$B$5:$N$207,COLUMN('2025年度(助産後期)'!$I$5)+1,0)&amp;""</f>
        <v/>
      </c>
      <c r="L621" s="691"/>
      <c r="M621" s="688" t="str">
        <f>VLOOKUP($C602,'2025年度(M1後期)'!$B$5:$N$207,COLUMN('2025年度(M1後期)'!$I$5)+1,0)&amp;""</f>
        <v/>
      </c>
      <c r="N621" s="689"/>
      <c r="O621" s="691" t="str">
        <f>VLOOKUP($C602,'2025年度(M2後期)'!$B$5:$N$207,COLUMN('2025年度(M2後期)'!$I$5)+1,0)&amp;""</f>
        <v/>
      </c>
      <c r="P621" s="689"/>
      <c r="Q621" s="691" t="str">
        <f>VLOOKUP($C602,'2025年度(D1後期)'!$B$5:$N$207,COLUMN('2025年度(D1後期)'!$I$5)+1,0)&amp;""</f>
        <v/>
      </c>
      <c r="R621" s="689"/>
      <c r="S621" s="691" t="str">
        <f>VLOOKUP($C602,'2025年度(D23後期)'!$B$5:$N$207,COLUMN('2025年度(D23後期)'!$I$5)+1,0)&amp;""</f>
        <v/>
      </c>
      <c r="T621" s="689"/>
      <c r="U621" s="21"/>
      <c r="Z621" s="696"/>
      <c r="AA621" s="681"/>
      <c r="AB621" s="681"/>
      <c r="AC621" s="681"/>
      <c r="AD621" s="681"/>
      <c r="AE621" s="681"/>
      <c r="AF621" s="681"/>
      <c r="AG621" s="681"/>
      <c r="AH621" s="681"/>
      <c r="AI621" s="681"/>
      <c r="AJ621" s="681"/>
      <c r="AK621" s="681"/>
      <c r="AL621" s="681"/>
      <c r="AM621" s="681"/>
      <c r="AN621" s="681"/>
      <c r="AO621" s="681"/>
      <c r="AP621" s="681"/>
      <c r="AQ621" s="681"/>
      <c r="AR621" s="681"/>
      <c r="AS621" s="681"/>
      <c r="AT621" s="681"/>
      <c r="AU621" s="681"/>
      <c r="AV621" s="681"/>
      <c r="AW621" s="681"/>
      <c r="AX621" s="681"/>
      <c r="AY621" s="681"/>
      <c r="AZ621" s="681"/>
      <c r="BA621" s="681"/>
      <c r="BB621" s="681"/>
      <c r="BC621" s="681"/>
      <c r="BD621" s="681"/>
      <c r="BE621" s="681"/>
      <c r="BF621" s="681"/>
      <c r="BG621" s="681"/>
      <c r="BH621" s="681"/>
      <c r="BI621" s="681"/>
      <c r="BJ621" s="681"/>
      <c r="BK621" s="675"/>
      <c r="BL621" s="675"/>
      <c r="BM621" s="675"/>
      <c r="BN621" s="681"/>
      <c r="BO621" s="681"/>
      <c r="BP621" s="681"/>
      <c r="BQ621" s="681"/>
      <c r="BR621" s="681"/>
      <c r="BS621" s="681"/>
      <c r="BT621" s="681"/>
      <c r="BU621" s="681"/>
      <c r="BV621" s="681"/>
      <c r="BW621" s="681"/>
    </row>
    <row r="622" spans="1:75" ht="13.5" customHeight="1">
      <c r="A622" s="697"/>
      <c r="B622" s="16" t="s">
        <v>62</v>
      </c>
      <c r="C622" s="687"/>
      <c r="D622" s="685"/>
      <c r="E622" s="684"/>
      <c r="F622" s="685"/>
      <c r="G622" s="684"/>
      <c r="H622" s="685"/>
      <c r="I622" s="684"/>
      <c r="J622" s="685"/>
      <c r="K622" s="686"/>
      <c r="L622" s="686"/>
      <c r="M622" s="687"/>
      <c r="N622" s="685"/>
      <c r="O622" s="686"/>
      <c r="P622" s="685"/>
      <c r="Q622" s="686"/>
      <c r="R622" s="685"/>
      <c r="S622" s="686"/>
      <c r="T622" s="685"/>
      <c r="U622" s="21"/>
      <c r="Z622" s="697"/>
      <c r="AA622" s="682"/>
      <c r="AB622" s="682"/>
      <c r="AC622" s="682"/>
      <c r="AD622" s="682"/>
      <c r="AE622" s="682"/>
      <c r="AF622" s="682"/>
      <c r="AG622" s="682"/>
      <c r="AH622" s="682"/>
      <c r="AI622" s="682"/>
      <c r="AJ622" s="682"/>
      <c r="AK622" s="682"/>
      <c r="AL622" s="682"/>
      <c r="AM622" s="682"/>
      <c r="AN622" s="682"/>
      <c r="AO622" s="682"/>
      <c r="AP622" s="682"/>
      <c r="AQ622" s="682"/>
      <c r="AR622" s="682"/>
      <c r="AS622" s="682"/>
      <c r="AT622" s="682"/>
      <c r="AU622" s="682"/>
      <c r="AV622" s="682"/>
      <c r="AW622" s="682"/>
      <c r="AX622" s="682"/>
      <c r="AY622" s="682"/>
      <c r="AZ622" s="682"/>
      <c r="BA622" s="682"/>
      <c r="BB622" s="682"/>
      <c r="BC622" s="682"/>
      <c r="BD622" s="682"/>
      <c r="BE622" s="682"/>
      <c r="BF622" s="682"/>
      <c r="BG622" s="682"/>
      <c r="BH622" s="682"/>
      <c r="BI622" s="682"/>
      <c r="BJ622" s="682"/>
      <c r="BK622" s="676"/>
      <c r="BL622" s="676"/>
      <c r="BM622" s="676"/>
      <c r="BN622" s="682"/>
      <c r="BO622" s="682"/>
      <c r="BP622" s="682"/>
      <c r="BQ622" s="682"/>
      <c r="BR622" s="682"/>
      <c r="BS622" s="682"/>
      <c r="BT622" s="682"/>
      <c r="BU622" s="682"/>
      <c r="BV622" s="682"/>
      <c r="BW622" s="682"/>
    </row>
    <row r="623" spans="1:75" ht="13.5" customHeight="1">
      <c r="A623" s="696" t="s">
        <v>87</v>
      </c>
      <c r="B623" s="15" t="s">
        <v>55</v>
      </c>
      <c r="C623" s="692" t="str">
        <f>VLOOKUP($C602,'2025年度(1年後期)'!$B$5:$N$207,COLUMN('2025年度(1年後期)'!$K$5),0)&amp;""</f>
        <v/>
      </c>
      <c r="D623" s="693"/>
      <c r="E623" s="698" t="str">
        <f>VLOOKUP($C602,'2025年度(2年後期)'!$B$5:$N$207,COLUMN('2025年度(2年後期)'!$K$5),0)&amp;""</f>
        <v/>
      </c>
      <c r="F623" s="693"/>
      <c r="G623" s="698" t="str">
        <f>VLOOKUP($C602,'2025年度(3年後期)'!$B$5:$N$207,COLUMN('2025年度(3年後期)'!$K$5),0)&amp;""</f>
        <v/>
      </c>
      <c r="H623" s="693"/>
      <c r="I623" s="698" t="str">
        <f>VLOOKUP($C602,'2025年度(4年後期)'!$B$5:$N$206,COLUMN('2025年度(4年後期)'!$K$5),0)&amp;""</f>
        <v/>
      </c>
      <c r="J623" s="693"/>
      <c r="K623" s="694" t="str">
        <f>VLOOKUP($C602,'2025年度(助産後期)'!$B$5:$N$207,COLUMN('2025年度(助産後期)'!$K$5),0)&amp;""</f>
        <v/>
      </c>
      <c r="L623" s="694"/>
      <c r="M623" s="692" t="str">
        <f>VLOOKUP($C602,'2025年度(M1後期)'!$B$5:$N$207,COLUMN('2025年度(M1後期)'!$K$5),0)&amp;""</f>
        <v/>
      </c>
      <c r="N623" s="693"/>
      <c r="O623" s="694" t="str">
        <f>VLOOKUP($C602,'2025年度(M2後期)'!$B$5:$N$207,COLUMN('2025年度(M2後期)'!$K$5),0)&amp;""</f>
        <v/>
      </c>
      <c r="P623" s="693"/>
      <c r="Q623" s="694" t="str">
        <f>VLOOKUP($C602,'2025年度(D1後期)'!$B$5:$N$207,COLUMN('2025年度(D1後期)'!$K$5),0)&amp;""</f>
        <v/>
      </c>
      <c r="R623" s="693"/>
      <c r="S623" s="694" t="str">
        <f>VLOOKUP($C602,'2025年度(D23後期)'!$B$5:$N$207,COLUMN('2025年度(D23後期)'!$K$5),0)&amp;""</f>
        <v/>
      </c>
      <c r="T623" s="693"/>
      <c r="U623" s="21"/>
      <c r="Z623" s="696" t="str">
        <f>A623</f>
        <v>５時限（16：50～18：20）</v>
      </c>
      <c r="AA623" s="680"/>
      <c r="AB623" s="680"/>
      <c r="AC623" s="680"/>
      <c r="AD623" s="680"/>
      <c r="AE623" s="680"/>
      <c r="AF623" s="680"/>
      <c r="AG623" s="680"/>
      <c r="AH623" s="680"/>
      <c r="AI623" s="680"/>
      <c r="AJ623" s="680"/>
      <c r="AK623" s="680"/>
      <c r="AL623" s="680"/>
      <c r="AM623" s="680"/>
      <c r="AN623" s="680"/>
      <c r="AO623" s="680"/>
      <c r="AP623" s="680"/>
      <c r="AQ623" s="680"/>
      <c r="AR623" s="680"/>
      <c r="AS623" s="680"/>
      <c r="AT623" s="680"/>
      <c r="AU623" s="680"/>
      <c r="AV623" s="680"/>
      <c r="AW623" s="680"/>
      <c r="AX623" s="680"/>
      <c r="AY623" s="680"/>
      <c r="AZ623" s="680"/>
      <c r="BA623" s="680"/>
      <c r="BB623" s="680"/>
      <c r="BC623" s="680"/>
      <c r="BD623" s="680"/>
      <c r="BE623" s="680"/>
      <c r="BF623" s="680"/>
      <c r="BG623" s="680"/>
      <c r="BH623" s="680"/>
      <c r="BI623" s="680"/>
      <c r="BJ623" s="680"/>
      <c r="BK623" s="674"/>
      <c r="BL623" s="674"/>
      <c r="BM623" s="674"/>
      <c r="BN623" s="680"/>
      <c r="BO623" s="680"/>
      <c r="BP623" s="680"/>
      <c r="BQ623" s="680"/>
      <c r="BR623" s="680"/>
      <c r="BS623" s="680"/>
      <c r="BT623" s="680"/>
      <c r="BU623" s="680"/>
      <c r="BV623" s="680"/>
      <c r="BW623" s="680"/>
    </row>
    <row r="624" spans="1:75" ht="13.5" customHeight="1">
      <c r="A624" s="696"/>
      <c r="B624" s="15" t="s">
        <v>58</v>
      </c>
      <c r="C624" s="688" t="str">
        <f>IFERROR(VLOOKUP(C623,科目・教員!$A$2:$B$349,2,0),"")</f>
        <v/>
      </c>
      <c r="D624" s="689"/>
      <c r="E624" s="690" t="str">
        <f>IFERROR(VLOOKUP(E623,科目・教員!$A$2:$B$349,2,0),"")</f>
        <v/>
      </c>
      <c r="F624" s="689"/>
      <c r="G624" s="690" t="str">
        <f>IFERROR(VLOOKUP(G623,科目・教員!$A$2:$B$349,2,0),"")</f>
        <v/>
      </c>
      <c r="H624" s="689"/>
      <c r="I624" s="690" t="str">
        <f>IFERROR(VLOOKUP(I623,科目・教員!$A$2:$B$349,2,0),"")</f>
        <v/>
      </c>
      <c r="J624" s="689"/>
      <c r="K624" s="691" t="str">
        <f>IFERROR(VLOOKUP(K623,科目・教員!$A$2:$B$349,2,0),"")</f>
        <v/>
      </c>
      <c r="L624" s="691"/>
      <c r="M624" s="688" t="str">
        <f>IFERROR(VLOOKUP(M623,科目・教員!$A$2:$B$349,2,0),"")</f>
        <v/>
      </c>
      <c r="N624" s="689"/>
      <c r="O624" s="691" t="str">
        <f>IFERROR(VLOOKUP(O623,科目・教員!$A$2:$B$349,2,0),"")</f>
        <v/>
      </c>
      <c r="P624" s="689"/>
      <c r="Q624" s="691" t="str">
        <f>IFERROR(VLOOKUP(Q623,科目・教員!$A$2:$B$349,2,0),"")</f>
        <v/>
      </c>
      <c r="R624" s="689"/>
      <c r="S624" s="691" t="str">
        <f>IFERROR(VLOOKUP(S623,科目・教員!$A$2:$B$349,2,0),"")</f>
        <v/>
      </c>
      <c r="T624" s="689"/>
      <c r="U624" s="21"/>
      <c r="Z624" s="696"/>
      <c r="AA624" s="681"/>
      <c r="AB624" s="681"/>
      <c r="AC624" s="681"/>
      <c r="AD624" s="681"/>
      <c r="AE624" s="681"/>
      <c r="AF624" s="681"/>
      <c r="AG624" s="681"/>
      <c r="AH624" s="681"/>
      <c r="AI624" s="681"/>
      <c r="AJ624" s="681"/>
      <c r="AK624" s="681"/>
      <c r="AL624" s="681"/>
      <c r="AM624" s="681"/>
      <c r="AN624" s="681"/>
      <c r="AO624" s="681"/>
      <c r="AP624" s="681"/>
      <c r="AQ624" s="681"/>
      <c r="AR624" s="681"/>
      <c r="AS624" s="681"/>
      <c r="AT624" s="681"/>
      <c r="AU624" s="681"/>
      <c r="AV624" s="681"/>
      <c r="AW624" s="681"/>
      <c r="AX624" s="681"/>
      <c r="AY624" s="681"/>
      <c r="AZ624" s="681"/>
      <c r="BA624" s="681"/>
      <c r="BB624" s="681"/>
      <c r="BC624" s="681"/>
      <c r="BD624" s="681"/>
      <c r="BE624" s="681"/>
      <c r="BF624" s="681"/>
      <c r="BG624" s="681"/>
      <c r="BH624" s="681"/>
      <c r="BI624" s="681"/>
      <c r="BJ624" s="681"/>
      <c r="BK624" s="675"/>
      <c r="BL624" s="675"/>
      <c r="BM624" s="675"/>
      <c r="BN624" s="681"/>
      <c r="BO624" s="681"/>
      <c r="BP624" s="681"/>
      <c r="BQ624" s="681"/>
      <c r="BR624" s="681"/>
      <c r="BS624" s="681"/>
      <c r="BT624" s="681"/>
      <c r="BU624" s="681"/>
      <c r="BV624" s="681"/>
      <c r="BW624" s="681"/>
    </row>
    <row r="625" spans="1:75" ht="13.5" customHeight="1">
      <c r="A625" s="696"/>
      <c r="B625" s="15" t="s">
        <v>60</v>
      </c>
      <c r="C625" s="688" t="str">
        <f>VLOOKUP($C602,'2025年度(1年後期)'!$B$5:$N$207,COLUMN('2025年度(1年後期)'!$K$5)+1,0)&amp;""</f>
        <v/>
      </c>
      <c r="D625" s="689"/>
      <c r="E625" s="690" t="str">
        <f>VLOOKUP($C602,'2025年度(2年後期)'!$B$5:$N$207,COLUMN('2025年度(2年後期)'!$K$5)+1,0)&amp;""</f>
        <v/>
      </c>
      <c r="F625" s="689"/>
      <c r="G625" s="690" t="str">
        <f>VLOOKUP($C602,'2025年度(3年後期)'!$B$5:$N$207,COLUMN('2025年度(3年後期)'!$K$5)+1,0)&amp;""</f>
        <v/>
      </c>
      <c r="H625" s="689"/>
      <c r="I625" s="690" t="str">
        <f>VLOOKUP($C602,'2025年度(4年後期)'!$B$5:$N$206,COLUMN('2025年度(4年後期)'!$K$5)+1,0)&amp;""</f>
        <v/>
      </c>
      <c r="J625" s="689"/>
      <c r="K625" s="691" t="str">
        <f>VLOOKUP($C602,'2025年度(助産後期)'!$B$5:$N$207,COLUMN('2025年度(助産後期)'!$K$5)+1,0)&amp;""</f>
        <v/>
      </c>
      <c r="L625" s="691"/>
      <c r="M625" s="688" t="str">
        <f>VLOOKUP($C602,'2025年度(M1後期)'!$B$5:$N$207,COLUMN('2025年度(M1後期)'!$K$5)+1,0)&amp;""</f>
        <v/>
      </c>
      <c r="N625" s="689"/>
      <c r="O625" s="691" t="str">
        <f>VLOOKUP($C602,'2025年度(M1後期)'!$B$5:$N$207,COLUMN('2025年度(M1後期)'!$K$5)+1,0)&amp;""</f>
        <v/>
      </c>
      <c r="P625" s="689"/>
      <c r="Q625" s="691" t="str">
        <f>VLOOKUP($C602,'2025年度(D1後期)'!$B$5:$N$207,COLUMN('2025年度(D1後期)'!$K$5)+1,0)&amp;""</f>
        <v/>
      </c>
      <c r="R625" s="689"/>
      <c r="S625" s="691" t="str">
        <f>VLOOKUP($C602,'2025年度(D23後期)'!$B$5:$N$207,COLUMN('2025年度(D23後期)'!$K$5)+1,0)&amp;""</f>
        <v/>
      </c>
      <c r="T625" s="689"/>
      <c r="U625" s="21"/>
      <c r="Z625" s="696"/>
      <c r="AA625" s="681"/>
      <c r="AB625" s="681"/>
      <c r="AC625" s="681"/>
      <c r="AD625" s="681"/>
      <c r="AE625" s="681"/>
      <c r="AF625" s="681"/>
      <c r="AG625" s="681"/>
      <c r="AH625" s="681"/>
      <c r="AI625" s="681"/>
      <c r="AJ625" s="681"/>
      <c r="AK625" s="681"/>
      <c r="AL625" s="681"/>
      <c r="AM625" s="681"/>
      <c r="AN625" s="681"/>
      <c r="AO625" s="681"/>
      <c r="AP625" s="681"/>
      <c r="AQ625" s="681"/>
      <c r="AR625" s="681"/>
      <c r="AS625" s="681"/>
      <c r="AT625" s="681"/>
      <c r="AU625" s="681"/>
      <c r="AV625" s="681"/>
      <c r="AW625" s="681"/>
      <c r="AX625" s="681"/>
      <c r="AY625" s="681"/>
      <c r="AZ625" s="681"/>
      <c r="BA625" s="681"/>
      <c r="BB625" s="681"/>
      <c r="BC625" s="681"/>
      <c r="BD625" s="681"/>
      <c r="BE625" s="681"/>
      <c r="BF625" s="681"/>
      <c r="BG625" s="681"/>
      <c r="BH625" s="681"/>
      <c r="BI625" s="681"/>
      <c r="BJ625" s="681"/>
      <c r="BK625" s="675"/>
      <c r="BL625" s="675"/>
      <c r="BM625" s="675"/>
      <c r="BN625" s="681"/>
      <c r="BO625" s="681"/>
      <c r="BP625" s="681"/>
      <c r="BQ625" s="681"/>
      <c r="BR625" s="681"/>
      <c r="BS625" s="681"/>
      <c r="BT625" s="681"/>
      <c r="BU625" s="681"/>
      <c r="BV625" s="681"/>
      <c r="BW625" s="681"/>
    </row>
    <row r="626" spans="1:75" ht="13.5" customHeight="1">
      <c r="A626" s="697"/>
      <c r="B626" s="16" t="s">
        <v>62</v>
      </c>
      <c r="C626" s="687"/>
      <c r="D626" s="685"/>
      <c r="E626" s="684"/>
      <c r="F626" s="685"/>
      <c r="G626" s="684"/>
      <c r="H626" s="685"/>
      <c r="I626" s="684"/>
      <c r="J626" s="685"/>
      <c r="K626" s="686"/>
      <c r="L626" s="686"/>
      <c r="M626" s="687"/>
      <c r="N626" s="685"/>
      <c r="O626" s="686"/>
      <c r="P626" s="685"/>
      <c r="Q626" s="686"/>
      <c r="R626" s="685"/>
      <c r="S626" s="686"/>
      <c r="T626" s="685"/>
      <c r="U626" s="22"/>
      <c r="V626" s="19"/>
      <c r="W626" s="19"/>
      <c r="X626" s="19"/>
      <c r="Y626" s="19"/>
      <c r="Z626" s="697"/>
      <c r="AA626" s="682"/>
      <c r="AB626" s="682"/>
      <c r="AC626" s="682"/>
      <c r="AD626" s="682"/>
      <c r="AE626" s="682"/>
      <c r="AF626" s="682"/>
      <c r="AG626" s="682"/>
      <c r="AH626" s="682"/>
      <c r="AI626" s="682"/>
      <c r="AJ626" s="682"/>
      <c r="AK626" s="682"/>
      <c r="AL626" s="682"/>
      <c r="AM626" s="682"/>
      <c r="AN626" s="682"/>
      <c r="AO626" s="682"/>
      <c r="AP626" s="682"/>
      <c r="AQ626" s="682"/>
      <c r="AR626" s="682"/>
      <c r="AS626" s="682"/>
      <c r="AT626" s="682"/>
      <c r="AU626" s="682"/>
      <c r="AV626" s="682"/>
      <c r="AW626" s="682"/>
      <c r="AX626" s="682"/>
      <c r="AY626" s="682"/>
      <c r="AZ626" s="682"/>
      <c r="BA626" s="682"/>
      <c r="BB626" s="682"/>
      <c r="BC626" s="682"/>
      <c r="BD626" s="682"/>
      <c r="BE626" s="682"/>
      <c r="BF626" s="682"/>
      <c r="BG626" s="682"/>
      <c r="BH626" s="682"/>
      <c r="BI626" s="682"/>
      <c r="BJ626" s="682"/>
      <c r="BK626" s="676"/>
      <c r="BL626" s="676"/>
      <c r="BM626" s="676"/>
      <c r="BN626" s="682"/>
      <c r="BO626" s="682"/>
      <c r="BP626" s="682"/>
      <c r="BQ626" s="682"/>
      <c r="BR626" s="682"/>
      <c r="BS626" s="682"/>
      <c r="BT626" s="682"/>
      <c r="BU626" s="682"/>
      <c r="BV626" s="682"/>
      <c r="BW626" s="682"/>
    </row>
    <row r="627" spans="1:75" ht="21.75">
      <c r="A627" s="5"/>
      <c r="B627" s="6"/>
      <c r="C627" s="722">
        <f>C602+1</f>
        <v>46107</v>
      </c>
      <c r="D627" s="722"/>
      <c r="E627" s="722"/>
      <c r="F627" s="722"/>
      <c r="G627" s="722"/>
      <c r="H627" s="722"/>
      <c r="I627" s="722"/>
      <c r="J627" s="722"/>
      <c r="K627" s="722"/>
      <c r="L627" s="722"/>
      <c r="M627" s="722"/>
      <c r="N627" s="722"/>
      <c r="O627" s="722"/>
      <c r="P627" s="722"/>
      <c r="Q627" s="722"/>
      <c r="R627" s="722"/>
      <c r="S627" s="722"/>
      <c r="T627" s="722"/>
      <c r="U627" s="781">
        <f>C627</f>
        <v>46107</v>
      </c>
      <c r="V627" s="782"/>
      <c r="W627" s="782"/>
      <c r="X627" s="782"/>
      <c r="Y627" s="782"/>
      <c r="Z627" s="783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96" t="s">
        <v>54</v>
      </c>
      <c r="B628" s="12" t="s">
        <v>55</v>
      </c>
      <c r="C628" s="705" t="str">
        <f>VLOOKUP($C627,'2025年度(1年後期)'!$B$5:$N$207,COLUMN('2025年度(1年後期)'!$C$5),0)&amp;""</f>
        <v/>
      </c>
      <c r="D628" s="706"/>
      <c r="E628" s="713" t="str">
        <f>VLOOKUP($C627,'2025年度(2年後期)'!$B$5:$N$207,COLUMN('2025年度(2年後期)'!$C$5),0)&amp;""</f>
        <v/>
      </c>
      <c r="F628" s="706"/>
      <c r="G628" s="713" t="str">
        <f>VLOOKUP($C627,'2025年度(3年後期)'!$B$5:$N$207,COLUMN('2025年度(3年後期)'!$C$5),0)&amp;""</f>
        <v/>
      </c>
      <c r="H628" s="706"/>
      <c r="I628" s="713" t="str">
        <f>VLOOKUP($C627,'2025年度(4年後期)'!$B$5:$N$206,COLUMN('2025年度(4年後期)'!$C$5),0)&amp;""</f>
        <v/>
      </c>
      <c r="J628" s="706"/>
      <c r="K628" s="693" t="str">
        <f>VLOOKUP($C627,'2025年度(助産後期)'!$B$5:$N$207,COLUMN('2025年度(助産後期)'!$C$5),0)&amp;""</f>
        <v/>
      </c>
      <c r="L628" s="709"/>
      <c r="M628" s="723" t="str">
        <f>VLOOKUP($C627,'2025年度(M1後期)'!$B$5:$N$207,COLUMN('2025年度(M1後期)'!$C$5),0)&amp;""</f>
        <v/>
      </c>
      <c r="N628" s="709"/>
      <c r="O628" s="713" t="str">
        <f>VLOOKUP($C627,'2025年度(M2後期)'!$B$5:$N$207,COLUMN('2025年度(M2後期)'!$C$5),0)&amp;""</f>
        <v/>
      </c>
      <c r="P628" s="706"/>
      <c r="Q628" s="713" t="str">
        <f>VLOOKUP($C627,'2025年度(D1後期)'!$B$5:$N$207,COLUMN('2025年度(D1後期)'!$C$5),0)&amp;""</f>
        <v/>
      </c>
      <c r="R628" s="706"/>
      <c r="S628" s="693" t="str">
        <f>VLOOKUP($C627,'2025年度(D23後期)'!$B$5:$N$207,COLUMN('2025年度(D23後期)'!$C$5),0)&amp;""</f>
        <v/>
      </c>
      <c r="T628" s="706"/>
      <c r="U628" s="25"/>
      <c r="Z628" s="695" t="str">
        <f>A628</f>
        <v xml:space="preserve">１時限（09：20～10：50） </v>
      </c>
      <c r="AA628" s="680"/>
      <c r="AB628" s="680"/>
      <c r="AC628" s="680"/>
      <c r="AD628" s="680"/>
      <c r="AE628" s="680"/>
      <c r="AF628" s="680"/>
      <c r="AG628" s="680"/>
      <c r="AH628" s="680"/>
      <c r="AI628" s="680"/>
      <c r="AJ628" s="680"/>
      <c r="AK628" s="680"/>
      <c r="AL628" s="680"/>
      <c r="AM628" s="680"/>
      <c r="AN628" s="680"/>
      <c r="AO628" s="680"/>
      <c r="AP628" s="680"/>
      <c r="AQ628" s="680"/>
      <c r="AR628" s="680"/>
      <c r="AS628" s="680"/>
      <c r="AT628" s="680"/>
      <c r="AU628" s="680"/>
      <c r="AV628" s="680"/>
      <c r="AW628" s="680"/>
      <c r="AX628" s="680"/>
      <c r="AY628" s="680"/>
      <c r="AZ628" s="680"/>
      <c r="BA628" s="680"/>
      <c r="BB628" s="680"/>
      <c r="BC628" s="680"/>
      <c r="BD628" s="680"/>
      <c r="BE628" s="680"/>
      <c r="BF628" s="680"/>
      <c r="BG628" s="680"/>
      <c r="BH628" s="680"/>
      <c r="BI628" s="680"/>
      <c r="BJ628" s="680"/>
      <c r="BK628" s="674"/>
      <c r="BL628" s="674"/>
      <c r="BM628" s="674"/>
      <c r="BN628" s="680"/>
      <c r="BO628" s="680"/>
      <c r="BP628" s="680"/>
      <c r="BQ628" s="680"/>
      <c r="BR628" s="680"/>
      <c r="BS628" s="680"/>
      <c r="BT628" s="680"/>
      <c r="BU628" s="680"/>
      <c r="BV628" s="680"/>
      <c r="BW628" s="680"/>
    </row>
    <row r="629" spans="1:75" ht="13.5" customHeight="1">
      <c r="A629" s="696"/>
      <c r="B629" s="15" t="s">
        <v>58</v>
      </c>
      <c r="C629" s="708" t="str">
        <f>IFERROR(VLOOKUP(C628,科目・教員!$A$2:$B$349,2,0),"")</f>
        <v/>
      </c>
      <c r="D629" s="707"/>
      <c r="E629" s="716" t="str">
        <f>IFERROR(VLOOKUP(E628,科目・教員!$A$2:$B$349,2,0),"")</f>
        <v/>
      </c>
      <c r="F629" s="707"/>
      <c r="G629" s="716" t="str">
        <f>IFERROR(VLOOKUP(G628,科目・教員!$A$2:$B$349,2,0),"")</f>
        <v/>
      </c>
      <c r="H629" s="707"/>
      <c r="I629" s="716" t="str">
        <f>IFERROR(VLOOKUP(I628,科目・教員!$A$2:$B$349,2,0),"")</f>
        <v/>
      </c>
      <c r="J629" s="707"/>
      <c r="K629" s="689" t="str">
        <f>IFERROR(VLOOKUP(K628,科目・教員!$A$2:$B$349,2,0),"")</f>
        <v/>
      </c>
      <c r="L629" s="717"/>
      <c r="M629" s="718" t="str">
        <f>IFERROR(VLOOKUP(M628,科目・教員!$A$2:$B$349,2,0),"")</f>
        <v/>
      </c>
      <c r="N629" s="707"/>
      <c r="O629" s="716" t="str">
        <f>IFERROR(VLOOKUP(O628,科目・教員!$A$2:$B$349,2,0),"")</f>
        <v/>
      </c>
      <c r="P629" s="707"/>
      <c r="Q629" s="716" t="str">
        <f>IFERROR(VLOOKUP(Q628,科目・教員!$A$2:$B$349,2,0),"")</f>
        <v/>
      </c>
      <c r="R629" s="707"/>
      <c r="S629" s="689" t="str">
        <f>IFERROR(VLOOKUP(S628,科目・教員!$A$2:$B$349,2,0),"")</f>
        <v/>
      </c>
      <c r="T629" s="707"/>
      <c r="U629" s="25"/>
      <c r="Z629" s="696"/>
      <c r="AA629" s="681"/>
      <c r="AB629" s="681"/>
      <c r="AC629" s="681"/>
      <c r="AD629" s="681"/>
      <c r="AE629" s="681"/>
      <c r="AF629" s="681"/>
      <c r="AG629" s="681"/>
      <c r="AH629" s="681"/>
      <c r="AI629" s="681"/>
      <c r="AJ629" s="681"/>
      <c r="AK629" s="681"/>
      <c r="AL629" s="681"/>
      <c r="AM629" s="681"/>
      <c r="AN629" s="681"/>
      <c r="AO629" s="681"/>
      <c r="AP629" s="681"/>
      <c r="AQ629" s="681"/>
      <c r="AR629" s="681"/>
      <c r="AS629" s="681"/>
      <c r="AT629" s="681"/>
      <c r="AU629" s="681"/>
      <c r="AV629" s="681"/>
      <c r="AW629" s="681"/>
      <c r="AX629" s="681"/>
      <c r="AY629" s="681"/>
      <c r="AZ629" s="681"/>
      <c r="BA629" s="681"/>
      <c r="BB629" s="681"/>
      <c r="BC629" s="681"/>
      <c r="BD629" s="681"/>
      <c r="BE629" s="681"/>
      <c r="BF629" s="681"/>
      <c r="BG629" s="681"/>
      <c r="BH629" s="681"/>
      <c r="BI629" s="681"/>
      <c r="BJ629" s="681"/>
      <c r="BK629" s="675"/>
      <c r="BL629" s="675"/>
      <c r="BM629" s="675"/>
      <c r="BN629" s="681"/>
      <c r="BO629" s="681"/>
      <c r="BP629" s="681"/>
      <c r="BQ629" s="681"/>
      <c r="BR629" s="681"/>
      <c r="BS629" s="681"/>
      <c r="BT629" s="681"/>
      <c r="BU629" s="681"/>
      <c r="BV629" s="681"/>
      <c r="BW629" s="681"/>
    </row>
    <row r="630" spans="1:75" ht="13.5" customHeight="1">
      <c r="A630" s="696"/>
      <c r="B630" s="15" t="s">
        <v>60</v>
      </c>
      <c r="C630" s="708" t="str">
        <f>VLOOKUP($C627,'2025年度(1年後期)'!$B$5:$N$207,COLUMN('2025年度(1年後期)'!$C$5)+1,0)&amp;""</f>
        <v/>
      </c>
      <c r="D630" s="707"/>
      <c r="E630" s="716" t="str">
        <f>VLOOKUP($C627,'2025年度(2年後期)'!$B$5:$N$207,COLUMN('2025年度(2年後期)'!$C$5)+1,0)&amp;""</f>
        <v/>
      </c>
      <c r="F630" s="707"/>
      <c r="G630" s="716" t="str">
        <f>VLOOKUP($C627,'2025年度(3年後期)'!$B$5:$N$207,COLUMN('2025年度(3年後期)'!$C$5)+1,0)&amp;""</f>
        <v/>
      </c>
      <c r="H630" s="707"/>
      <c r="I630" s="716" t="str">
        <f>VLOOKUP($C627,'2025年度(4年後期)'!$B$5:$N$206,COLUMN('2025年度(4年後期)'!$C$5)+1,0)&amp;""</f>
        <v/>
      </c>
      <c r="J630" s="707"/>
      <c r="K630" s="689" t="str">
        <f>VLOOKUP($C627,'2025年度(助産後期)'!$B$5:$N$207,COLUMN('2025年度(助産後期)'!$C$5)+1,0)&amp;""</f>
        <v/>
      </c>
      <c r="L630" s="717"/>
      <c r="M630" s="718" t="str">
        <f>VLOOKUP($C627,'2025年度(M1後期)'!$B$5:$N$207,COLUMN('2025年度(M1後期)'!$C$5)+1,0)&amp;""</f>
        <v/>
      </c>
      <c r="N630" s="707"/>
      <c r="O630" s="716" t="str">
        <f>VLOOKUP($C627,'2025年度(M2後期)'!$B$5:$N$207,COLUMN('2025年度(M2後期)'!$C$5)+1,0)&amp;""</f>
        <v/>
      </c>
      <c r="P630" s="707"/>
      <c r="Q630" s="716" t="str">
        <f>VLOOKUP($C627,'2025年度(D1後期)'!$B$5:$N$207,COLUMN('2025年度(D1後期)'!$C$5)+1,0)&amp;""</f>
        <v/>
      </c>
      <c r="R630" s="707"/>
      <c r="S630" s="689" t="str">
        <f>VLOOKUP($C627,'2025年度(D23後期)'!$B$5:$N$207,COLUMN('2025年度(D23後期)'!$C$5)+1,0)&amp;""</f>
        <v/>
      </c>
      <c r="T630" s="707"/>
      <c r="U630" s="25"/>
      <c r="Z630" s="696"/>
      <c r="AA630" s="681"/>
      <c r="AB630" s="681"/>
      <c r="AC630" s="681"/>
      <c r="AD630" s="681"/>
      <c r="AE630" s="681"/>
      <c r="AF630" s="681"/>
      <c r="AG630" s="681"/>
      <c r="AH630" s="681"/>
      <c r="AI630" s="681"/>
      <c r="AJ630" s="681"/>
      <c r="AK630" s="681"/>
      <c r="AL630" s="681"/>
      <c r="AM630" s="681"/>
      <c r="AN630" s="681"/>
      <c r="AO630" s="681"/>
      <c r="AP630" s="681"/>
      <c r="AQ630" s="681"/>
      <c r="AR630" s="681"/>
      <c r="AS630" s="681"/>
      <c r="AT630" s="681"/>
      <c r="AU630" s="681"/>
      <c r="AV630" s="681"/>
      <c r="AW630" s="681"/>
      <c r="AX630" s="681"/>
      <c r="AY630" s="681"/>
      <c r="AZ630" s="681"/>
      <c r="BA630" s="681"/>
      <c r="BB630" s="681"/>
      <c r="BC630" s="681"/>
      <c r="BD630" s="681"/>
      <c r="BE630" s="681"/>
      <c r="BF630" s="681"/>
      <c r="BG630" s="681"/>
      <c r="BH630" s="681"/>
      <c r="BI630" s="681"/>
      <c r="BJ630" s="681"/>
      <c r="BK630" s="675"/>
      <c r="BL630" s="675"/>
      <c r="BM630" s="675"/>
      <c r="BN630" s="681"/>
      <c r="BO630" s="681"/>
      <c r="BP630" s="681"/>
      <c r="BQ630" s="681"/>
      <c r="BR630" s="681"/>
      <c r="BS630" s="681"/>
      <c r="BT630" s="681"/>
      <c r="BU630" s="681"/>
      <c r="BV630" s="681"/>
      <c r="BW630" s="681"/>
    </row>
    <row r="631" spans="1:75" ht="13.5" customHeight="1">
      <c r="A631" s="697"/>
      <c r="B631" s="16" t="s">
        <v>62</v>
      </c>
      <c r="C631" s="687"/>
      <c r="D631" s="719"/>
      <c r="E631" s="684"/>
      <c r="F631" s="719"/>
      <c r="G631" s="684"/>
      <c r="H631" s="719"/>
      <c r="I631" s="684"/>
      <c r="J631" s="719"/>
      <c r="K631" s="686"/>
      <c r="L631" s="720"/>
      <c r="M631" s="721"/>
      <c r="N631" s="719"/>
      <c r="O631" s="684"/>
      <c r="P631" s="719"/>
      <c r="Q631" s="684"/>
      <c r="R631" s="719"/>
      <c r="S631" s="686"/>
      <c r="T631" s="719"/>
      <c r="U631" s="25"/>
      <c r="Z631" s="697"/>
      <c r="AA631" s="682"/>
      <c r="AB631" s="682"/>
      <c r="AC631" s="682"/>
      <c r="AD631" s="682"/>
      <c r="AE631" s="682"/>
      <c r="AF631" s="682"/>
      <c r="AG631" s="682"/>
      <c r="AH631" s="682"/>
      <c r="AI631" s="682"/>
      <c r="AJ631" s="682"/>
      <c r="AK631" s="682"/>
      <c r="AL631" s="682"/>
      <c r="AM631" s="682"/>
      <c r="AN631" s="682"/>
      <c r="AO631" s="682"/>
      <c r="AP631" s="682"/>
      <c r="AQ631" s="682"/>
      <c r="AR631" s="682"/>
      <c r="AS631" s="682"/>
      <c r="AT631" s="682"/>
      <c r="AU631" s="682"/>
      <c r="AV631" s="682"/>
      <c r="AW631" s="682"/>
      <c r="AX631" s="682"/>
      <c r="AY631" s="682"/>
      <c r="AZ631" s="682"/>
      <c r="BA631" s="682"/>
      <c r="BB631" s="682"/>
      <c r="BC631" s="682"/>
      <c r="BD631" s="682"/>
      <c r="BE631" s="682"/>
      <c r="BF631" s="682"/>
      <c r="BG631" s="682"/>
      <c r="BH631" s="682"/>
      <c r="BI631" s="682"/>
      <c r="BJ631" s="682"/>
      <c r="BK631" s="676"/>
      <c r="BL631" s="676"/>
      <c r="BM631" s="676"/>
      <c r="BN631" s="682"/>
      <c r="BO631" s="682"/>
      <c r="BP631" s="682"/>
      <c r="BQ631" s="682"/>
      <c r="BR631" s="682"/>
      <c r="BS631" s="682"/>
      <c r="BT631" s="682"/>
      <c r="BU631" s="682"/>
      <c r="BV631" s="682"/>
      <c r="BW631" s="682"/>
    </row>
    <row r="632" spans="1:75" ht="13.5" customHeight="1">
      <c r="A632" s="696" t="s">
        <v>64</v>
      </c>
      <c r="B632" s="15" t="s">
        <v>55</v>
      </c>
      <c r="C632" s="705" t="str">
        <f>VLOOKUP($C627,'2025年度(1年後期)'!$B$5:$N$207,COLUMN('2025年度(1年後期)'!$E$5),0)&amp;""</f>
        <v/>
      </c>
      <c r="D632" s="706"/>
      <c r="E632" s="713" t="str">
        <f>VLOOKUP($C627,'2025年度(2年後期)'!$B$5:$N$207,COLUMN('2025年度(2年後期)'!$E$5),0)&amp;""</f>
        <v/>
      </c>
      <c r="F632" s="706"/>
      <c r="G632" s="713" t="str">
        <f>VLOOKUP($C627,'2025年度(3年後期)'!$B$5:$N$207,COLUMN('2025年度(3年後期)'!$E$5),0)&amp;""</f>
        <v/>
      </c>
      <c r="H632" s="706"/>
      <c r="I632" s="713" t="str">
        <f>VLOOKUP($C627,'2025年度(4年後期)'!$B$5:$N$206,COLUMN('2025年度(4年後期)'!$E$5),0)&amp;""</f>
        <v/>
      </c>
      <c r="J632" s="706"/>
      <c r="K632" s="693" t="str">
        <f>VLOOKUP($C627,'2025年度(助産後期)'!$B$5:$N$207,COLUMN('2025年度(助産後期)'!$E$5),0)&amp;""</f>
        <v/>
      </c>
      <c r="L632" s="709"/>
      <c r="M632" s="705" t="str">
        <f>VLOOKUP($C627,'2025年度(M1後期)'!$B$5:$N$207,COLUMN('2025年度(M1後期)'!$E$5),0)&amp;""</f>
        <v/>
      </c>
      <c r="N632" s="706"/>
      <c r="O632" s="693" t="str">
        <f>VLOOKUP($C627,'2025年度(M2後期)'!$B$5:$N$207,COLUMN('2025年度(M2後期)'!$E$5),0)&amp;""</f>
        <v/>
      </c>
      <c r="P632" s="706"/>
      <c r="Q632" s="693" t="str">
        <f>VLOOKUP($C627,'2025年度(D1後期)'!$B$5:$N$207,COLUMN('2025年度(D1後期)'!$E$5),0)&amp;""</f>
        <v/>
      </c>
      <c r="R632" s="706"/>
      <c r="S632" s="693" t="str">
        <f>VLOOKUP($C627,'2025年度(D23後期)'!$B$5:$N$207,COLUMN('2025年度(D23後期)'!$E$5),0)&amp;""</f>
        <v/>
      </c>
      <c r="T632" s="706"/>
      <c r="U632" s="21"/>
      <c r="Z632" s="696" t="str">
        <f>A632</f>
        <v>２時限（11：00～12：30）</v>
      </c>
      <c r="AA632" s="680"/>
      <c r="AB632" s="680"/>
      <c r="AC632" s="680"/>
      <c r="AD632" s="680"/>
      <c r="AE632" s="680"/>
      <c r="AF632" s="680"/>
      <c r="AG632" s="680"/>
      <c r="AH632" s="680"/>
      <c r="AI632" s="680"/>
      <c r="AJ632" s="680"/>
      <c r="AK632" s="680"/>
      <c r="AL632" s="680"/>
      <c r="AM632" s="680"/>
      <c r="AN632" s="680"/>
      <c r="AO632" s="680"/>
      <c r="AP632" s="680"/>
      <c r="AQ632" s="680"/>
      <c r="AR632" s="680"/>
      <c r="AS632" s="680"/>
      <c r="AT632" s="680"/>
      <c r="AU632" s="680"/>
      <c r="AV632" s="680"/>
      <c r="AW632" s="680"/>
      <c r="AX632" s="680"/>
      <c r="AY632" s="680"/>
      <c r="AZ632" s="680"/>
      <c r="BA632" s="680"/>
      <c r="BB632" s="680"/>
      <c r="BC632" s="680"/>
      <c r="BD632" s="680"/>
      <c r="BE632" s="680"/>
      <c r="BF632" s="680"/>
      <c r="BG632" s="680"/>
      <c r="BH632" s="680"/>
      <c r="BI632" s="680"/>
      <c r="BJ632" s="680"/>
      <c r="BK632" s="674"/>
      <c r="BL632" s="674"/>
      <c r="BM632" s="674"/>
      <c r="BN632" s="680"/>
      <c r="BO632" s="680"/>
      <c r="BP632" s="680"/>
      <c r="BQ632" s="680"/>
      <c r="BR632" s="680"/>
      <c r="BS632" s="680"/>
      <c r="BT632" s="680"/>
      <c r="BU632" s="680"/>
      <c r="BV632" s="680"/>
      <c r="BW632" s="680"/>
    </row>
    <row r="633" spans="1:75" ht="13.5" customHeight="1">
      <c r="A633" s="696"/>
      <c r="B633" s="15" t="s">
        <v>58</v>
      </c>
      <c r="C633" s="708" t="str">
        <f>IFERROR(VLOOKUP(C632,科目・教員!$A$2:$B$349,2,0),"")</f>
        <v/>
      </c>
      <c r="D633" s="707"/>
      <c r="E633" s="716" t="str">
        <f>IFERROR(VLOOKUP(E632,科目・教員!$A$2:$B$349,2,0),"")</f>
        <v/>
      </c>
      <c r="F633" s="707"/>
      <c r="G633" s="716" t="str">
        <f>IFERROR(VLOOKUP(G632,科目・教員!$A$2:$B$349,2,0),"")</f>
        <v/>
      </c>
      <c r="H633" s="707"/>
      <c r="I633" s="716" t="str">
        <f>IFERROR(VLOOKUP(I632,科目・教員!$A$2:$B$349,2,0),"")</f>
        <v/>
      </c>
      <c r="J633" s="707"/>
      <c r="K633" s="689" t="str">
        <f>IFERROR(VLOOKUP(K632,科目・教員!$A$2:$B$349,2,0),"")</f>
        <v/>
      </c>
      <c r="L633" s="717"/>
      <c r="M633" s="708" t="str">
        <f>IFERROR(VLOOKUP(M632,科目・教員!$A$2:$B$349,2,0),"")</f>
        <v/>
      </c>
      <c r="N633" s="707"/>
      <c r="O633" s="689" t="str">
        <f>IFERROR(VLOOKUP(O632,科目・教員!$A$2:$B$349,2,0),"")</f>
        <v/>
      </c>
      <c r="P633" s="707"/>
      <c r="Q633" s="689" t="str">
        <f>IFERROR(VLOOKUP(Q632,科目・教員!$A$2:$B$349,2,0),"")</f>
        <v/>
      </c>
      <c r="R633" s="707"/>
      <c r="S633" s="689" t="str">
        <f>IFERROR(VLOOKUP(S632,科目・教員!$A$2:$B$349,2,0),"")</f>
        <v/>
      </c>
      <c r="T633" s="707"/>
      <c r="U633" s="21"/>
      <c r="Z633" s="696"/>
      <c r="AA633" s="681"/>
      <c r="AB633" s="681"/>
      <c r="AC633" s="681"/>
      <c r="AD633" s="681"/>
      <c r="AE633" s="681"/>
      <c r="AF633" s="681"/>
      <c r="AG633" s="681"/>
      <c r="AH633" s="681"/>
      <c r="AI633" s="681"/>
      <c r="AJ633" s="681"/>
      <c r="AK633" s="681"/>
      <c r="AL633" s="681"/>
      <c r="AM633" s="681"/>
      <c r="AN633" s="681"/>
      <c r="AO633" s="681"/>
      <c r="AP633" s="681"/>
      <c r="AQ633" s="681"/>
      <c r="AR633" s="681"/>
      <c r="AS633" s="681"/>
      <c r="AT633" s="681"/>
      <c r="AU633" s="681"/>
      <c r="AV633" s="681"/>
      <c r="AW633" s="681"/>
      <c r="AX633" s="681"/>
      <c r="AY633" s="681"/>
      <c r="AZ633" s="681"/>
      <c r="BA633" s="681"/>
      <c r="BB633" s="681"/>
      <c r="BC633" s="681"/>
      <c r="BD633" s="681"/>
      <c r="BE633" s="681"/>
      <c r="BF633" s="681"/>
      <c r="BG633" s="681"/>
      <c r="BH633" s="681"/>
      <c r="BI633" s="681"/>
      <c r="BJ633" s="681"/>
      <c r="BK633" s="675"/>
      <c r="BL633" s="675"/>
      <c r="BM633" s="675"/>
      <c r="BN633" s="681"/>
      <c r="BO633" s="681"/>
      <c r="BP633" s="681"/>
      <c r="BQ633" s="681"/>
      <c r="BR633" s="681"/>
      <c r="BS633" s="681"/>
      <c r="BT633" s="681"/>
      <c r="BU633" s="681"/>
      <c r="BV633" s="681"/>
      <c r="BW633" s="681"/>
    </row>
    <row r="634" spans="1:75" ht="13.5" customHeight="1">
      <c r="A634" s="696"/>
      <c r="B634" s="15" t="s">
        <v>60</v>
      </c>
      <c r="C634" s="708" t="str">
        <f>VLOOKUP($C627,'2025年度(1年後期)'!$B$5:$N$207,COLUMN('2025年度(1年後期)'!$E$5)+1,0)&amp;""</f>
        <v/>
      </c>
      <c r="D634" s="707"/>
      <c r="E634" s="716" t="str">
        <f>VLOOKUP($C627,'2025年度(2年後期)'!$B$5:$N$207,COLUMN('2025年度(2年後期)'!$E$5)+1,0)&amp;""</f>
        <v/>
      </c>
      <c r="F634" s="707"/>
      <c r="G634" s="716" t="str">
        <f>VLOOKUP($C627,'2025年度(3年後期)'!$B$5:$N$207,COLUMN('2025年度(3年後期)'!$E$5)+1,0)&amp;""</f>
        <v/>
      </c>
      <c r="H634" s="707"/>
      <c r="I634" s="716" t="str">
        <f>VLOOKUP($C627,'2025年度(4年後期)'!$B$5:$N$206,COLUMN('2025年度(4年後期)'!$E$5)+1,0)&amp;""</f>
        <v/>
      </c>
      <c r="J634" s="707"/>
      <c r="K634" s="689" t="str">
        <f>VLOOKUP($C627,'2025年度(助産後期)'!$B$5:$N$207,COLUMN('2025年度(助産後期)'!$E$5)+1,0)&amp;""</f>
        <v/>
      </c>
      <c r="L634" s="717"/>
      <c r="M634" s="708" t="str">
        <f>VLOOKUP($C627,'2025年度(M1後期)'!$B$5:$N$207,COLUMN('2025年度(M1後期)'!$E$5)+1,0)&amp;""</f>
        <v/>
      </c>
      <c r="N634" s="707"/>
      <c r="O634" s="689" t="str">
        <f>VLOOKUP($C627,'2025年度(M2後期)'!$B$5:$N$207,COLUMN('2025年度(M2後期)'!$E$5)+1,0)&amp;""</f>
        <v/>
      </c>
      <c r="P634" s="707"/>
      <c r="Q634" s="689" t="str">
        <f>VLOOKUP($C627,'2025年度(D1後期)'!$B$5:$N$207,COLUMN('2025年度(D1後期)'!$E$5)+1,0)&amp;""</f>
        <v/>
      </c>
      <c r="R634" s="707"/>
      <c r="S634" s="689" t="str">
        <f>VLOOKUP($C627,'2025年度(D23後期)'!$B$5:$N$207,COLUMN('2025年度(D23後期)'!$E$5)+1,0)&amp;""</f>
        <v/>
      </c>
      <c r="T634" s="707"/>
      <c r="U634" s="21"/>
      <c r="Z634" s="696"/>
      <c r="AA634" s="681"/>
      <c r="AB634" s="681"/>
      <c r="AC634" s="681"/>
      <c r="AD634" s="681"/>
      <c r="AE634" s="681"/>
      <c r="AF634" s="681"/>
      <c r="AG634" s="681"/>
      <c r="AH634" s="681"/>
      <c r="AI634" s="681"/>
      <c r="AJ634" s="681"/>
      <c r="AK634" s="681"/>
      <c r="AL634" s="681"/>
      <c r="AM634" s="681"/>
      <c r="AN634" s="681"/>
      <c r="AO634" s="681"/>
      <c r="AP634" s="681"/>
      <c r="AQ634" s="681"/>
      <c r="AR634" s="681"/>
      <c r="AS634" s="681"/>
      <c r="AT634" s="681"/>
      <c r="AU634" s="681"/>
      <c r="AV634" s="681"/>
      <c r="AW634" s="681"/>
      <c r="AX634" s="681"/>
      <c r="AY634" s="681"/>
      <c r="AZ634" s="681"/>
      <c r="BA634" s="681"/>
      <c r="BB634" s="681"/>
      <c r="BC634" s="681"/>
      <c r="BD634" s="681"/>
      <c r="BE634" s="681"/>
      <c r="BF634" s="681"/>
      <c r="BG634" s="681"/>
      <c r="BH634" s="681"/>
      <c r="BI634" s="681"/>
      <c r="BJ634" s="681"/>
      <c r="BK634" s="675"/>
      <c r="BL634" s="675"/>
      <c r="BM634" s="675"/>
      <c r="BN634" s="681"/>
      <c r="BO634" s="681"/>
      <c r="BP634" s="681"/>
      <c r="BQ634" s="681"/>
      <c r="BR634" s="681"/>
      <c r="BS634" s="681"/>
      <c r="BT634" s="681"/>
      <c r="BU634" s="681"/>
      <c r="BV634" s="681"/>
      <c r="BW634" s="681"/>
    </row>
    <row r="635" spans="1:75" ht="13.5" customHeight="1">
      <c r="A635" s="712"/>
      <c r="B635" s="16" t="s">
        <v>62</v>
      </c>
      <c r="C635" s="687"/>
      <c r="D635" s="685"/>
      <c r="E635" s="684"/>
      <c r="F635" s="685"/>
      <c r="G635" s="684"/>
      <c r="H635" s="685"/>
      <c r="I635" s="684"/>
      <c r="J635" s="685"/>
      <c r="K635" s="686"/>
      <c r="L635" s="686"/>
      <c r="M635" s="687"/>
      <c r="N635" s="685"/>
      <c r="O635" s="686"/>
      <c r="P635" s="685"/>
      <c r="Q635" s="686"/>
      <c r="R635" s="685"/>
      <c r="S635" s="686"/>
      <c r="T635" s="685"/>
      <c r="U635" s="21"/>
      <c r="Z635" s="697"/>
      <c r="AA635" s="682"/>
      <c r="AB635" s="682"/>
      <c r="AC635" s="682"/>
      <c r="AD635" s="682"/>
      <c r="AE635" s="682"/>
      <c r="AF635" s="682"/>
      <c r="AG635" s="682"/>
      <c r="AH635" s="682"/>
      <c r="AI635" s="682"/>
      <c r="AJ635" s="682"/>
      <c r="AK635" s="682"/>
      <c r="AL635" s="682"/>
      <c r="AM635" s="682"/>
      <c r="AN635" s="682"/>
      <c r="AO635" s="682"/>
      <c r="AP635" s="682"/>
      <c r="AQ635" s="682"/>
      <c r="AR635" s="682"/>
      <c r="AS635" s="682"/>
      <c r="AT635" s="682"/>
      <c r="AU635" s="682"/>
      <c r="AV635" s="682"/>
      <c r="AW635" s="682"/>
      <c r="AX635" s="682"/>
      <c r="AY635" s="682"/>
      <c r="AZ635" s="682"/>
      <c r="BA635" s="682"/>
      <c r="BB635" s="682"/>
      <c r="BC635" s="682"/>
      <c r="BD635" s="682"/>
      <c r="BE635" s="682"/>
      <c r="BF635" s="682"/>
      <c r="BG635" s="682"/>
      <c r="BH635" s="682"/>
      <c r="BI635" s="682"/>
      <c r="BJ635" s="682"/>
      <c r="BK635" s="676"/>
      <c r="BL635" s="676"/>
      <c r="BM635" s="676"/>
      <c r="BN635" s="682"/>
      <c r="BO635" s="682"/>
      <c r="BP635" s="682"/>
      <c r="BQ635" s="682"/>
      <c r="BR635" s="682"/>
      <c r="BS635" s="682"/>
      <c r="BT635" s="682"/>
      <c r="BU635" s="682"/>
      <c r="BV635" s="682"/>
      <c r="BW635" s="682"/>
    </row>
    <row r="636" spans="1:75" ht="13.5" customHeight="1">
      <c r="A636" s="695" t="s">
        <v>70</v>
      </c>
      <c r="B636" s="17" t="s">
        <v>71</v>
      </c>
      <c r="C636" s="705"/>
      <c r="D636" s="706"/>
      <c r="E636" s="713"/>
      <c r="F636" s="706"/>
      <c r="G636" s="713"/>
      <c r="H636" s="706"/>
      <c r="I636" s="713"/>
      <c r="J636" s="706"/>
      <c r="K636" s="693"/>
      <c r="L636" s="709"/>
      <c r="M636" s="705"/>
      <c r="N636" s="706"/>
      <c r="O636" s="693"/>
      <c r="P636" s="706"/>
      <c r="Q636" s="693"/>
      <c r="R636" s="706"/>
      <c r="S636" s="693"/>
      <c r="T636" s="706"/>
      <c r="U636" s="21"/>
      <c r="Z636" s="696" t="str">
        <f>A636</f>
        <v>昼休み（12：30～13：30）</v>
      </c>
      <c r="AA636" s="680"/>
      <c r="AB636" s="680"/>
      <c r="AC636" s="680"/>
      <c r="AD636" s="680"/>
      <c r="AE636" s="680"/>
      <c r="AF636" s="680"/>
      <c r="AG636" s="680"/>
      <c r="AH636" s="680"/>
      <c r="AI636" s="680"/>
      <c r="AJ636" s="680"/>
      <c r="AK636" s="680"/>
      <c r="AL636" s="680"/>
      <c r="AM636" s="680"/>
      <c r="AN636" s="680"/>
      <c r="AO636" s="680"/>
      <c r="AP636" s="680"/>
      <c r="AQ636" s="680"/>
      <c r="AR636" s="680"/>
      <c r="AS636" s="680"/>
      <c r="AT636" s="680"/>
      <c r="AU636" s="680"/>
      <c r="AV636" s="680"/>
      <c r="AW636" s="680"/>
      <c r="AX636" s="680"/>
      <c r="AY636" s="680"/>
      <c r="AZ636" s="680"/>
      <c r="BA636" s="680"/>
      <c r="BB636" s="680"/>
      <c r="BC636" s="680"/>
      <c r="BD636" s="680"/>
      <c r="BE636" s="680"/>
      <c r="BF636" s="680"/>
      <c r="BG636" s="680"/>
      <c r="BH636" s="680"/>
      <c r="BI636" s="680"/>
      <c r="BJ636" s="680"/>
      <c r="BK636" s="674"/>
      <c r="BL636" s="674"/>
      <c r="BM636" s="674"/>
      <c r="BN636" s="680"/>
      <c r="BO636" s="680"/>
      <c r="BP636" s="680"/>
      <c r="BQ636" s="680"/>
      <c r="BR636" s="680"/>
      <c r="BS636" s="680"/>
      <c r="BT636" s="680"/>
      <c r="BU636" s="680"/>
      <c r="BV636" s="680"/>
      <c r="BW636" s="680"/>
    </row>
    <row r="637" spans="1:75" ht="13.5" customHeight="1">
      <c r="A637" s="696"/>
      <c r="B637" s="17" t="s">
        <v>73</v>
      </c>
      <c r="C637" s="708"/>
      <c r="D637" s="707"/>
      <c r="E637" s="716"/>
      <c r="F637" s="707"/>
      <c r="G637" s="716"/>
      <c r="H637" s="707"/>
      <c r="I637" s="716"/>
      <c r="J637" s="707"/>
      <c r="K637" s="689"/>
      <c r="L637" s="717"/>
      <c r="M637" s="708"/>
      <c r="N637" s="707"/>
      <c r="O637" s="689"/>
      <c r="P637" s="707"/>
      <c r="Q637" s="689"/>
      <c r="R637" s="707"/>
      <c r="S637" s="689"/>
      <c r="T637" s="707"/>
      <c r="U637" s="21"/>
      <c r="Z637" s="696"/>
      <c r="AA637" s="681"/>
      <c r="AB637" s="681"/>
      <c r="AC637" s="681"/>
      <c r="AD637" s="681"/>
      <c r="AE637" s="681"/>
      <c r="AF637" s="681"/>
      <c r="AG637" s="681"/>
      <c r="AH637" s="681"/>
      <c r="AI637" s="681"/>
      <c r="AJ637" s="681"/>
      <c r="AK637" s="681"/>
      <c r="AL637" s="681"/>
      <c r="AM637" s="681"/>
      <c r="AN637" s="681"/>
      <c r="AO637" s="681"/>
      <c r="AP637" s="681"/>
      <c r="AQ637" s="681"/>
      <c r="AR637" s="681"/>
      <c r="AS637" s="681"/>
      <c r="AT637" s="681"/>
      <c r="AU637" s="681"/>
      <c r="AV637" s="681"/>
      <c r="AW637" s="681"/>
      <c r="AX637" s="681"/>
      <c r="AY637" s="681"/>
      <c r="AZ637" s="681"/>
      <c r="BA637" s="681"/>
      <c r="BB637" s="681"/>
      <c r="BC637" s="681"/>
      <c r="BD637" s="681"/>
      <c r="BE637" s="681"/>
      <c r="BF637" s="681"/>
      <c r="BG637" s="681"/>
      <c r="BH637" s="681"/>
      <c r="BI637" s="681"/>
      <c r="BJ637" s="681"/>
      <c r="BK637" s="675"/>
      <c r="BL637" s="675"/>
      <c r="BM637" s="675"/>
      <c r="BN637" s="681"/>
      <c r="BO637" s="681"/>
      <c r="BP637" s="681"/>
      <c r="BQ637" s="681"/>
      <c r="BR637" s="681"/>
      <c r="BS637" s="681"/>
      <c r="BT637" s="681"/>
      <c r="BU637" s="681"/>
      <c r="BV637" s="681"/>
      <c r="BW637" s="681"/>
    </row>
    <row r="638" spans="1:75" ht="13.5" customHeight="1">
      <c r="A638" s="696"/>
      <c r="B638" s="17" t="s">
        <v>60</v>
      </c>
      <c r="C638" s="708"/>
      <c r="D638" s="707"/>
      <c r="E638" s="716"/>
      <c r="F638" s="707"/>
      <c r="G638" s="716"/>
      <c r="H638" s="707"/>
      <c r="I638" s="716"/>
      <c r="J638" s="707"/>
      <c r="K638" s="689"/>
      <c r="L638" s="717"/>
      <c r="M638" s="708"/>
      <c r="N638" s="707"/>
      <c r="O638" s="689"/>
      <c r="P638" s="707"/>
      <c r="Q638" s="689"/>
      <c r="R638" s="707"/>
      <c r="S638" s="689"/>
      <c r="T638" s="707"/>
      <c r="U638" s="21"/>
      <c r="Z638" s="696"/>
      <c r="AA638" s="681"/>
      <c r="AB638" s="681"/>
      <c r="AC638" s="681"/>
      <c r="AD638" s="681"/>
      <c r="AE638" s="681"/>
      <c r="AF638" s="681"/>
      <c r="AG638" s="681"/>
      <c r="AH638" s="681"/>
      <c r="AI638" s="681"/>
      <c r="AJ638" s="681"/>
      <c r="AK638" s="681"/>
      <c r="AL638" s="681"/>
      <c r="AM638" s="681"/>
      <c r="AN638" s="681"/>
      <c r="AO638" s="681"/>
      <c r="AP638" s="681"/>
      <c r="AQ638" s="681"/>
      <c r="AR638" s="681"/>
      <c r="AS638" s="681"/>
      <c r="AT638" s="681"/>
      <c r="AU638" s="681"/>
      <c r="AV638" s="681"/>
      <c r="AW638" s="681"/>
      <c r="AX638" s="681"/>
      <c r="AY638" s="681"/>
      <c r="AZ638" s="681"/>
      <c r="BA638" s="681"/>
      <c r="BB638" s="681"/>
      <c r="BC638" s="681"/>
      <c r="BD638" s="681"/>
      <c r="BE638" s="681"/>
      <c r="BF638" s="681"/>
      <c r="BG638" s="681"/>
      <c r="BH638" s="681"/>
      <c r="BI638" s="681"/>
      <c r="BJ638" s="681"/>
      <c r="BK638" s="675"/>
      <c r="BL638" s="675"/>
      <c r="BM638" s="675"/>
      <c r="BN638" s="681"/>
      <c r="BO638" s="681"/>
      <c r="BP638" s="681"/>
      <c r="BQ638" s="681"/>
      <c r="BR638" s="681"/>
      <c r="BS638" s="681"/>
      <c r="BT638" s="681"/>
      <c r="BU638" s="681"/>
      <c r="BV638" s="681"/>
      <c r="BW638" s="681"/>
    </row>
    <row r="639" spans="1:75" ht="13.5" customHeight="1">
      <c r="A639" s="697"/>
      <c r="B639" s="18" t="s">
        <v>62</v>
      </c>
      <c r="C639" s="714"/>
      <c r="D639" s="711"/>
      <c r="E639" s="715"/>
      <c r="F639" s="711"/>
      <c r="G639" s="715"/>
      <c r="H639" s="711"/>
      <c r="I639" s="715"/>
      <c r="J639" s="711"/>
      <c r="K639" s="710"/>
      <c r="L639" s="710"/>
      <c r="M639" s="714"/>
      <c r="N639" s="711"/>
      <c r="O639" s="710"/>
      <c r="P639" s="711"/>
      <c r="Q639" s="710"/>
      <c r="R639" s="711"/>
      <c r="S639" s="710"/>
      <c r="T639" s="711"/>
      <c r="U639" s="21"/>
      <c r="Z639" s="697"/>
      <c r="AA639" s="682"/>
      <c r="AB639" s="682"/>
      <c r="AC639" s="682"/>
      <c r="AD639" s="682"/>
      <c r="AE639" s="682"/>
      <c r="AF639" s="682"/>
      <c r="AG639" s="682"/>
      <c r="AH639" s="682"/>
      <c r="AI639" s="682"/>
      <c r="AJ639" s="682"/>
      <c r="AK639" s="682"/>
      <c r="AL639" s="682"/>
      <c r="AM639" s="682"/>
      <c r="AN639" s="682"/>
      <c r="AO639" s="682"/>
      <c r="AP639" s="682"/>
      <c r="AQ639" s="682"/>
      <c r="AR639" s="682"/>
      <c r="AS639" s="682"/>
      <c r="AT639" s="682"/>
      <c r="AU639" s="682"/>
      <c r="AV639" s="682"/>
      <c r="AW639" s="682"/>
      <c r="AX639" s="682"/>
      <c r="AY639" s="682"/>
      <c r="AZ639" s="682"/>
      <c r="BA639" s="682"/>
      <c r="BB639" s="682"/>
      <c r="BC639" s="682"/>
      <c r="BD639" s="682"/>
      <c r="BE639" s="682"/>
      <c r="BF639" s="682"/>
      <c r="BG639" s="682"/>
      <c r="BH639" s="682"/>
      <c r="BI639" s="682"/>
      <c r="BJ639" s="682"/>
      <c r="BK639" s="676"/>
      <c r="BL639" s="676"/>
      <c r="BM639" s="676"/>
      <c r="BN639" s="682"/>
      <c r="BO639" s="682"/>
      <c r="BP639" s="682"/>
      <c r="BQ639" s="682"/>
      <c r="BR639" s="682"/>
      <c r="BS639" s="682"/>
      <c r="BT639" s="682"/>
      <c r="BU639" s="682"/>
      <c r="BV639" s="682"/>
      <c r="BW639" s="682"/>
    </row>
    <row r="640" spans="1:75" ht="13.5" customHeight="1">
      <c r="A640" s="696" t="s">
        <v>74</v>
      </c>
      <c r="B640" s="15" t="s">
        <v>55</v>
      </c>
      <c r="C640" s="692" t="str">
        <f>VLOOKUP($C627,'2025年度(1年後期)'!$B$5:$N$207,COLUMN('2025年度(1年後期)'!$G$5),0)&amp;""</f>
        <v/>
      </c>
      <c r="D640" s="693"/>
      <c r="E640" s="698" t="str">
        <f>VLOOKUP($C627,'2025年度(2年後期)'!$B$5:$N$207,COLUMN('2025年度(2年後期)'!$G$5),0)&amp;""</f>
        <v/>
      </c>
      <c r="F640" s="693"/>
      <c r="G640" s="698" t="str">
        <f>VLOOKUP($C627,'2025年度(3年後期)'!$B$5:$N$207,COLUMN('2025年度(3年後期)'!$G$5),0)&amp;""</f>
        <v/>
      </c>
      <c r="H640" s="693"/>
      <c r="I640" s="698" t="str">
        <f>VLOOKUP($C627,'2025年度(4年後期)'!$B$5:$N$206,COLUMN('2025年度(4年後期)'!$G$5),0)&amp;""</f>
        <v/>
      </c>
      <c r="J640" s="693"/>
      <c r="K640" s="694" t="str">
        <f>VLOOKUP($C627,'2025年度(助産後期)'!$B$5:$N$207,COLUMN('2025年度(助産後期)'!$G$5),0)&amp;""</f>
        <v/>
      </c>
      <c r="L640" s="694"/>
      <c r="M640" s="692" t="str">
        <f>VLOOKUP($C627,'2025年度(M1後期)'!$B$5:$N$207,COLUMN('2025年度(M1後期)'!$G$5),0)&amp;""</f>
        <v/>
      </c>
      <c r="N640" s="693"/>
      <c r="O640" s="694" t="str">
        <f>VLOOKUP($C627,'2025年度(M2後期)'!$B$5:$N$207,COLUMN('2025年度(M2後期)'!$G$5),0)&amp;""</f>
        <v/>
      </c>
      <c r="P640" s="693"/>
      <c r="Q640" s="694" t="str">
        <f>VLOOKUP($C627,'2025年度(D1後期)'!$B$5:$N$207,COLUMN('2025年度(D1後期)'!$G$5),0)&amp;""</f>
        <v/>
      </c>
      <c r="R640" s="693"/>
      <c r="S640" s="694" t="str">
        <f>VLOOKUP($C627,'2025年度(D23後期)'!$B$5:$N$207,COLUMN('2025年度(D23後期)'!$G$5),0)&amp;""</f>
        <v/>
      </c>
      <c r="T640" s="693"/>
      <c r="U640" s="21"/>
      <c r="Z640" s="696" t="str">
        <f>A640</f>
        <v>３時限（13：30～15：00）</v>
      </c>
      <c r="AA640" s="680"/>
      <c r="AB640" s="680"/>
      <c r="AC640" s="680"/>
      <c r="AD640" s="680"/>
      <c r="AE640" s="680"/>
      <c r="AF640" s="680"/>
      <c r="AG640" s="680"/>
      <c r="AH640" s="680"/>
      <c r="AI640" s="680"/>
      <c r="AJ640" s="680"/>
      <c r="AK640" s="680"/>
      <c r="AL640" s="680"/>
      <c r="AM640" s="680"/>
      <c r="AN640" s="680"/>
      <c r="AO640" s="680"/>
      <c r="AP640" s="680"/>
      <c r="AQ640" s="680"/>
      <c r="AR640" s="680"/>
      <c r="AS640" s="680"/>
      <c r="AT640" s="680"/>
      <c r="AU640" s="680"/>
      <c r="AV640" s="680"/>
      <c r="AW640" s="680"/>
      <c r="AX640" s="680"/>
      <c r="AY640" s="680"/>
      <c r="AZ640" s="680"/>
      <c r="BA640" s="680"/>
      <c r="BB640" s="680"/>
      <c r="BC640" s="680"/>
      <c r="BD640" s="680"/>
      <c r="BE640" s="680"/>
      <c r="BF640" s="680"/>
      <c r="BG640" s="680"/>
      <c r="BH640" s="680"/>
      <c r="BI640" s="680"/>
      <c r="BJ640" s="680"/>
      <c r="BK640" s="674"/>
      <c r="BL640" s="674"/>
      <c r="BM640" s="674"/>
      <c r="BN640" s="680"/>
      <c r="BO640" s="680"/>
      <c r="BP640" s="680"/>
      <c r="BQ640" s="680"/>
      <c r="BR640" s="680"/>
      <c r="BS640" s="680"/>
      <c r="BT640" s="680"/>
      <c r="BU640" s="680"/>
      <c r="BV640" s="680"/>
      <c r="BW640" s="680"/>
    </row>
    <row r="641" spans="1:75" ht="13.5" customHeight="1">
      <c r="A641" s="696"/>
      <c r="B641" s="15" t="s">
        <v>58</v>
      </c>
      <c r="C641" s="688" t="str">
        <f>IFERROR(VLOOKUP(C640,科目・教員!$A$2:$B$349,2,0),"")</f>
        <v/>
      </c>
      <c r="D641" s="689"/>
      <c r="E641" s="690" t="str">
        <f>IFERROR(VLOOKUP(E640,科目・教員!$A$2:$B$349,2,0),"")</f>
        <v/>
      </c>
      <c r="F641" s="689"/>
      <c r="G641" s="690" t="str">
        <f>IFERROR(VLOOKUP(G640,科目・教員!$A$2:$B$349,2,0),"")</f>
        <v/>
      </c>
      <c r="H641" s="689"/>
      <c r="I641" s="690" t="str">
        <f>IFERROR(VLOOKUP(I640,科目・教員!$A$2:$B$349,2,0),"")</f>
        <v/>
      </c>
      <c r="J641" s="689"/>
      <c r="K641" s="691" t="str">
        <f>IFERROR(VLOOKUP(K640,科目・教員!$A$2:$B$349,2,0),"")</f>
        <v/>
      </c>
      <c r="L641" s="691"/>
      <c r="M641" s="688" t="str">
        <f>IFERROR(VLOOKUP(M640,科目・教員!$A$2:$B$349,2,0),"")</f>
        <v/>
      </c>
      <c r="N641" s="689"/>
      <c r="O641" s="691" t="str">
        <f>IFERROR(VLOOKUP(O640,科目・教員!$A$2:$B$349,2,0),"")</f>
        <v/>
      </c>
      <c r="P641" s="689"/>
      <c r="Q641" s="691" t="str">
        <f>IFERROR(VLOOKUP(Q640,科目・教員!$A$2:$B$349,2,0),"")</f>
        <v/>
      </c>
      <c r="R641" s="689"/>
      <c r="S641" s="691" t="str">
        <f>IFERROR(VLOOKUP(S640,科目・教員!$A$2:$B$349,2,0),"")</f>
        <v/>
      </c>
      <c r="T641" s="689"/>
      <c r="U641" s="21"/>
      <c r="Z641" s="696"/>
      <c r="AA641" s="681"/>
      <c r="AB641" s="681"/>
      <c r="AC641" s="681"/>
      <c r="AD641" s="681"/>
      <c r="AE641" s="681"/>
      <c r="AF641" s="681"/>
      <c r="AG641" s="681"/>
      <c r="AH641" s="681"/>
      <c r="AI641" s="681"/>
      <c r="AJ641" s="681"/>
      <c r="AK641" s="681"/>
      <c r="AL641" s="681"/>
      <c r="AM641" s="681"/>
      <c r="AN641" s="681"/>
      <c r="AO641" s="681"/>
      <c r="AP641" s="681"/>
      <c r="AQ641" s="681"/>
      <c r="AR641" s="681"/>
      <c r="AS641" s="681"/>
      <c r="AT641" s="681"/>
      <c r="AU641" s="681"/>
      <c r="AV641" s="681"/>
      <c r="AW641" s="681"/>
      <c r="AX641" s="681"/>
      <c r="AY641" s="681"/>
      <c r="AZ641" s="681"/>
      <c r="BA641" s="681"/>
      <c r="BB641" s="681"/>
      <c r="BC641" s="681"/>
      <c r="BD641" s="681"/>
      <c r="BE641" s="681"/>
      <c r="BF641" s="681"/>
      <c r="BG641" s="681"/>
      <c r="BH641" s="681"/>
      <c r="BI641" s="681"/>
      <c r="BJ641" s="681"/>
      <c r="BK641" s="675"/>
      <c r="BL641" s="675"/>
      <c r="BM641" s="675"/>
      <c r="BN641" s="681"/>
      <c r="BO641" s="681"/>
      <c r="BP641" s="681"/>
      <c r="BQ641" s="681"/>
      <c r="BR641" s="681"/>
      <c r="BS641" s="681"/>
      <c r="BT641" s="681"/>
      <c r="BU641" s="681"/>
      <c r="BV641" s="681"/>
      <c r="BW641" s="681"/>
    </row>
    <row r="642" spans="1:75" ht="13.5" customHeight="1">
      <c r="A642" s="696"/>
      <c r="B642" s="15" t="s">
        <v>60</v>
      </c>
      <c r="C642" s="688" t="str">
        <f>VLOOKUP($C627,'2025年度(1年後期)'!$B$5:$N$207,COLUMN('2025年度(1年後期)'!$G$5)+1,0)&amp;""</f>
        <v/>
      </c>
      <c r="D642" s="689"/>
      <c r="E642" s="690" t="str">
        <f>VLOOKUP($C627,'2025年度(2年後期)'!$B$5:$N$207,COLUMN('2025年度(2年後期)'!$G$5)+1,0)&amp;""</f>
        <v/>
      </c>
      <c r="F642" s="689"/>
      <c r="G642" s="690" t="str">
        <f>VLOOKUP($C627,'2025年度(3年後期)'!$B$5:$N$207,COLUMN('2025年度(3年後期)'!$G$5)+1,0)&amp;""</f>
        <v/>
      </c>
      <c r="H642" s="689"/>
      <c r="I642" s="690" t="str">
        <f>VLOOKUP($C627,'2025年度(4年後期)'!$B$5:$N$206,COLUMN('2025年度(4年後期)'!$G$5)+1,0)&amp;""</f>
        <v/>
      </c>
      <c r="J642" s="689"/>
      <c r="K642" s="691" t="str">
        <f>VLOOKUP($C627,'2025年度(助産後期)'!$B$5:$N$207,COLUMN('2025年度(助産後期)'!$G$5)+1,0)&amp;""</f>
        <v/>
      </c>
      <c r="L642" s="691"/>
      <c r="M642" s="688" t="str">
        <f>VLOOKUP($C627,'2025年度(M1後期)'!$B$5:$N$207,COLUMN('2025年度(M1後期)'!$G$5)+1,0)&amp;""</f>
        <v/>
      </c>
      <c r="N642" s="689"/>
      <c r="O642" s="691" t="str">
        <f>VLOOKUP($C627,'2025年度(M2後期)'!$B$5:$N$207,COLUMN('2025年度(M2後期)'!$G$5)+1,0)&amp;""</f>
        <v/>
      </c>
      <c r="P642" s="689"/>
      <c r="Q642" s="691" t="str">
        <f>VLOOKUP($C627,'2025年度(D1後期)'!$B$5:$N$207,COLUMN('2025年度(D1後期)'!$G$5)+1,0)&amp;""</f>
        <v/>
      </c>
      <c r="R642" s="689"/>
      <c r="S642" s="691" t="str">
        <f>VLOOKUP($C627,'2025年度(D23後期)'!$B$5:$N$207,COLUMN('2025年度(D23後期)'!$G$5)+1,0)&amp;""</f>
        <v/>
      </c>
      <c r="T642" s="689"/>
      <c r="U642" s="21"/>
      <c r="Z642" s="696"/>
      <c r="AA642" s="681"/>
      <c r="AB642" s="681"/>
      <c r="AC642" s="681"/>
      <c r="AD642" s="681"/>
      <c r="AE642" s="681"/>
      <c r="AF642" s="681"/>
      <c r="AG642" s="681"/>
      <c r="AH642" s="681"/>
      <c r="AI642" s="681"/>
      <c r="AJ642" s="681"/>
      <c r="AK642" s="681"/>
      <c r="AL642" s="681"/>
      <c r="AM642" s="681"/>
      <c r="AN642" s="681"/>
      <c r="AO642" s="681"/>
      <c r="AP642" s="681"/>
      <c r="AQ642" s="681"/>
      <c r="AR642" s="681"/>
      <c r="AS642" s="681"/>
      <c r="AT642" s="681"/>
      <c r="AU642" s="681"/>
      <c r="AV642" s="681"/>
      <c r="AW642" s="681"/>
      <c r="AX642" s="681"/>
      <c r="AY642" s="681"/>
      <c r="AZ642" s="681"/>
      <c r="BA642" s="681"/>
      <c r="BB642" s="681"/>
      <c r="BC642" s="681"/>
      <c r="BD642" s="681"/>
      <c r="BE642" s="681"/>
      <c r="BF642" s="681"/>
      <c r="BG642" s="681"/>
      <c r="BH642" s="681"/>
      <c r="BI642" s="681"/>
      <c r="BJ642" s="681"/>
      <c r="BK642" s="675"/>
      <c r="BL642" s="675"/>
      <c r="BM642" s="675"/>
      <c r="BN642" s="681"/>
      <c r="BO642" s="681"/>
      <c r="BP642" s="681"/>
      <c r="BQ642" s="681"/>
      <c r="BR642" s="681"/>
      <c r="BS642" s="681"/>
      <c r="BT642" s="681"/>
      <c r="BU642" s="681"/>
      <c r="BV642" s="681"/>
      <c r="BW642" s="681"/>
    </row>
    <row r="643" spans="1:75" ht="13.5" customHeight="1">
      <c r="A643" s="712"/>
      <c r="B643" s="16" t="s">
        <v>62</v>
      </c>
      <c r="C643" s="687"/>
      <c r="D643" s="685"/>
      <c r="E643" s="684"/>
      <c r="F643" s="685"/>
      <c r="G643" s="684"/>
      <c r="H643" s="685"/>
      <c r="I643" s="684"/>
      <c r="J643" s="685"/>
      <c r="K643" s="686"/>
      <c r="L643" s="686"/>
      <c r="M643" s="687"/>
      <c r="N643" s="685"/>
      <c r="O643" s="686"/>
      <c r="P643" s="685"/>
      <c r="Q643" s="686"/>
      <c r="R643" s="685"/>
      <c r="S643" s="686"/>
      <c r="T643" s="685"/>
      <c r="U643" s="21"/>
      <c r="Z643" s="697"/>
      <c r="AA643" s="682"/>
      <c r="AB643" s="682"/>
      <c r="AC643" s="682"/>
      <c r="AD643" s="682"/>
      <c r="AE643" s="682"/>
      <c r="AF643" s="682"/>
      <c r="AG643" s="682"/>
      <c r="AH643" s="682"/>
      <c r="AI643" s="682"/>
      <c r="AJ643" s="682"/>
      <c r="AK643" s="682"/>
      <c r="AL643" s="682"/>
      <c r="AM643" s="682"/>
      <c r="AN643" s="682"/>
      <c r="AO643" s="682"/>
      <c r="AP643" s="682"/>
      <c r="AQ643" s="682"/>
      <c r="AR643" s="682"/>
      <c r="AS643" s="682"/>
      <c r="AT643" s="682"/>
      <c r="AU643" s="682"/>
      <c r="AV643" s="682"/>
      <c r="AW643" s="682"/>
      <c r="AX643" s="682"/>
      <c r="AY643" s="682"/>
      <c r="AZ643" s="682"/>
      <c r="BA643" s="682"/>
      <c r="BB643" s="682"/>
      <c r="BC643" s="682"/>
      <c r="BD643" s="682"/>
      <c r="BE643" s="682"/>
      <c r="BF643" s="682"/>
      <c r="BG643" s="682"/>
      <c r="BH643" s="682"/>
      <c r="BI643" s="682"/>
      <c r="BJ643" s="682"/>
      <c r="BK643" s="676"/>
      <c r="BL643" s="676"/>
      <c r="BM643" s="676"/>
      <c r="BN643" s="682"/>
      <c r="BO643" s="682"/>
      <c r="BP643" s="682"/>
      <c r="BQ643" s="682"/>
      <c r="BR643" s="682"/>
      <c r="BS643" s="682"/>
      <c r="BT643" s="682"/>
      <c r="BU643" s="682"/>
      <c r="BV643" s="682"/>
      <c r="BW643" s="682"/>
    </row>
    <row r="644" spans="1:75" ht="13.5" customHeight="1">
      <c r="A644" s="696" t="s">
        <v>80</v>
      </c>
      <c r="B644" s="15" t="s">
        <v>55</v>
      </c>
      <c r="C644" s="692" t="str">
        <f>VLOOKUP($C627,'2025年度(1年後期)'!$B$5:$N$207,COLUMN('2025年度(1年後期)'!$I$5),0)&amp;""</f>
        <v/>
      </c>
      <c r="D644" s="693"/>
      <c r="E644" s="698" t="str">
        <f>VLOOKUP($C627,'2025年度(2年後期)'!$B$5:$N$207,COLUMN('2025年度(2年後期)'!$I$5),0)&amp;""</f>
        <v/>
      </c>
      <c r="F644" s="693"/>
      <c r="G644" s="698" t="str">
        <f>VLOOKUP($C627,'2025年度(3年後期)'!$B$5:$N$207,COLUMN('2025年度(3年後期)'!$I$5),0)&amp;""</f>
        <v/>
      </c>
      <c r="H644" s="693"/>
      <c r="I644" s="698" t="str">
        <f>VLOOKUP($C627,'2025年度(4年後期)'!$B$5:$N$206,COLUMN('2025年度(4年後期)'!$I$5),0)&amp;""</f>
        <v/>
      </c>
      <c r="J644" s="693"/>
      <c r="K644" s="694" t="str">
        <f>VLOOKUP($C627,'2025年度(助産後期)'!$B$5:$N$207,COLUMN('2025年度(助産後期)'!$I$5),0)&amp;""</f>
        <v/>
      </c>
      <c r="L644" s="694"/>
      <c r="M644" s="692" t="str">
        <f>VLOOKUP($C627,'2025年度(M1後期)'!$B$5:$N$207,COLUMN('2025年度(M1後期)'!$I$5),0)&amp;""</f>
        <v/>
      </c>
      <c r="N644" s="693"/>
      <c r="O644" s="694" t="str">
        <f>VLOOKUP($C627,'2025年度(M2後期)'!$B$5:$N$207,COLUMN('2025年度(M2後期)'!$I$5),0)&amp;""</f>
        <v/>
      </c>
      <c r="P644" s="693"/>
      <c r="Q644" s="694" t="str">
        <f>VLOOKUP($C627,'2025年度(D1後期)'!$B$5:$N$207,COLUMN('2025年度(D1後期)'!$I$5),0)&amp;""</f>
        <v/>
      </c>
      <c r="R644" s="693"/>
      <c r="S644" s="694" t="str">
        <f>VLOOKUP($C627,'2025年度(D23後期)'!$B$5:$N$207,COLUMN('2025年度(D23後期)'!$I$5),0)&amp;""</f>
        <v/>
      </c>
      <c r="T644" s="693"/>
      <c r="U644" s="21"/>
      <c r="Z644" s="696" t="str">
        <f>A644</f>
        <v>４時限（15：10～16：40）</v>
      </c>
      <c r="AA644" s="680"/>
      <c r="AB644" s="680"/>
      <c r="AC644" s="680"/>
      <c r="AD644" s="680"/>
      <c r="AE644" s="680"/>
      <c r="AF644" s="680"/>
      <c r="AG644" s="680"/>
      <c r="AH644" s="680"/>
      <c r="AI644" s="680"/>
      <c r="AJ644" s="680"/>
      <c r="AK644" s="680"/>
      <c r="AL644" s="680"/>
      <c r="AM644" s="680"/>
      <c r="AN644" s="680"/>
      <c r="AO644" s="680"/>
      <c r="AP644" s="680"/>
      <c r="AQ644" s="680"/>
      <c r="AR644" s="680"/>
      <c r="AS644" s="680"/>
      <c r="AT644" s="680"/>
      <c r="AU644" s="680"/>
      <c r="AV644" s="680"/>
      <c r="AW644" s="680"/>
      <c r="AX644" s="680"/>
      <c r="AY644" s="680"/>
      <c r="AZ644" s="680"/>
      <c r="BA644" s="680"/>
      <c r="BB644" s="680"/>
      <c r="BC644" s="680"/>
      <c r="BD644" s="680"/>
      <c r="BE644" s="680"/>
      <c r="BF644" s="680"/>
      <c r="BG644" s="680"/>
      <c r="BH644" s="680"/>
      <c r="BI644" s="680"/>
      <c r="BJ644" s="680"/>
      <c r="BK644" s="674"/>
      <c r="BL644" s="674"/>
      <c r="BM644" s="674"/>
      <c r="BN644" s="680"/>
      <c r="BO644" s="680"/>
      <c r="BP644" s="680"/>
      <c r="BQ644" s="680"/>
      <c r="BR644" s="680"/>
      <c r="BS644" s="680"/>
      <c r="BT644" s="680"/>
      <c r="BU644" s="680"/>
      <c r="BV644" s="680"/>
      <c r="BW644" s="680"/>
    </row>
    <row r="645" spans="1:75" ht="13.5" customHeight="1">
      <c r="A645" s="696"/>
      <c r="B645" s="15" t="s">
        <v>58</v>
      </c>
      <c r="C645" s="688" t="str">
        <f>IFERROR(VLOOKUP(C644,科目・教員!$A$2:$B$349,2,0),"")</f>
        <v/>
      </c>
      <c r="D645" s="689"/>
      <c r="E645" s="690" t="str">
        <f>IFERROR(VLOOKUP(E644,科目・教員!$A$2:$B$349,2,0),"")</f>
        <v/>
      </c>
      <c r="F645" s="689"/>
      <c r="G645" s="690" t="str">
        <f>IFERROR(VLOOKUP(G644,科目・教員!$A$2:$B$349,2,0),"")</f>
        <v/>
      </c>
      <c r="H645" s="689"/>
      <c r="I645" s="690" t="str">
        <f>IFERROR(VLOOKUP(I644,科目・教員!$A$2:$B$349,2,0),"")</f>
        <v/>
      </c>
      <c r="J645" s="689"/>
      <c r="K645" s="691" t="str">
        <f>IFERROR(VLOOKUP(K644,科目・教員!$A$2:$B$349,2,0),"")</f>
        <v/>
      </c>
      <c r="L645" s="691"/>
      <c r="M645" s="688" t="str">
        <f>IFERROR(VLOOKUP(M644,科目・教員!$A$2:$B$349,2,0),"")</f>
        <v/>
      </c>
      <c r="N645" s="689"/>
      <c r="O645" s="691" t="str">
        <f>IFERROR(VLOOKUP(O644,科目・教員!$A$2:$B$349,2,0),"")</f>
        <v/>
      </c>
      <c r="P645" s="689"/>
      <c r="Q645" s="691" t="str">
        <f>IFERROR(VLOOKUP(Q644,科目・教員!$A$2:$B$349,2,0),"")</f>
        <v/>
      </c>
      <c r="R645" s="689"/>
      <c r="S645" s="691" t="str">
        <f>IFERROR(VLOOKUP(S644,科目・教員!$A$2:$B$349,2,0),"")</f>
        <v/>
      </c>
      <c r="T645" s="689"/>
      <c r="U645" s="21"/>
      <c r="Z645" s="696"/>
      <c r="AA645" s="681"/>
      <c r="AB645" s="681"/>
      <c r="AC645" s="681"/>
      <c r="AD645" s="681"/>
      <c r="AE645" s="681"/>
      <c r="AF645" s="681"/>
      <c r="AG645" s="681"/>
      <c r="AH645" s="681"/>
      <c r="AI645" s="681"/>
      <c r="AJ645" s="681"/>
      <c r="AK645" s="681"/>
      <c r="AL645" s="681"/>
      <c r="AM645" s="681"/>
      <c r="AN645" s="681"/>
      <c r="AO645" s="681"/>
      <c r="AP645" s="681"/>
      <c r="AQ645" s="681"/>
      <c r="AR645" s="681"/>
      <c r="AS645" s="681"/>
      <c r="AT645" s="681"/>
      <c r="AU645" s="681"/>
      <c r="AV645" s="681"/>
      <c r="AW645" s="681"/>
      <c r="AX645" s="681"/>
      <c r="AY645" s="681"/>
      <c r="AZ645" s="681"/>
      <c r="BA645" s="681"/>
      <c r="BB645" s="681"/>
      <c r="BC645" s="681"/>
      <c r="BD645" s="681"/>
      <c r="BE645" s="681"/>
      <c r="BF645" s="681"/>
      <c r="BG645" s="681"/>
      <c r="BH645" s="681"/>
      <c r="BI645" s="681"/>
      <c r="BJ645" s="681"/>
      <c r="BK645" s="675"/>
      <c r="BL645" s="675"/>
      <c r="BM645" s="675"/>
      <c r="BN645" s="681"/>
      <c r="BO645" s="681"/>
      <c r="BP645" s="681"/>
      <c r="BQ645" s="681"/>
      <c r="BR645" s="681"/>
      <c r="BS645" s="681"/>
      <c r="BT645" s="681"/>
      <c r="BU645" s="681"/>
      <c r="BV645" s="681"/>
      <c r="BW645" s="681"/>
    </row>
    <row r="646" spans="1:75" ht="13.5" customHeight="1">
      <c r="A646" s="696"/>
      <c r="B646" s="15" t="s">
        <v>60</v>
      </c>
      <c r="C646" s="688" t="str">
        <f>VLOOKUP($C627,'2025年度(1年後期)'!$B$5:$N$207,COLUMN('2025年度(1年後期)'!$I$5)+1,0)&amp;""</f>
        <v/>
      </c>
      <c r="D646" s="689"/>
      <c r="E646" s="690" t="str">
        <f>VLOOKUP($C627,'2025年度(2年後期)'!$B$5:$N$207,COLUMN('2025年度(2年後期)'!$I$5)+1,0)&amp;""</f>
        <v/>
      </c>
      <c r="F646" s="689"/>
      <c r="G646" s="690" t="str">
        <f>VLOOKUP($C627,'2025年度(3年後期)'!$B$5:$N$207,COLUMN('2025年度(3年後期)'!$I$5)+1,0)&amp;""</f>
        <v/>
      </c>
      <c r="H646" s="689"/>
      <c r="I646" s="690" t="str">
        <f>VLOOKUP($C627,'2025年度(4年後期)'!$B$5:$N$206,COLUMN('2025年度(4年後期)'!$I$5)+1,0)&amp;""</f>
        <v/>
      </c>
      <c r="J646" s="689"/>
      <c r="K646" s="691" t="str">
        <f>VLOOKUP($C627,'2025年度(助産後期)'!$B$5:$N$207,COLUMN('2025年度(助産後期)'!$I$5)+1,0)&amp;""</f>
        <v/>
      </c>
      <c r="L646" s="691"/>
      <c r="M646" s="688" t="str">
        <f>VLOOKUP($C627,'2025年度(M1後期)'!$B$5:$N$207,COLUMN('2025年度(M1後期)'!$I$5)+1,0)&amp;""</f>
        <v/>
      </c>
      <c r="N646" s="689"/>
      <c r="O646" s="691" t="str">
        <f>VLOOKUP($C627,'2025年度(M2後期)'!$B$5:$N$207,COLUMN('2025年度(M2後期)'!$I$5)+1,0)&amp;""</f>
        <v/>
      </c>
      <c r="P646" s="689"/>
      <c r="Q646" s="691" t="str">
        <f>VLOOKUP($C627,'2025年度(D1後期)'!$B$5:$N$207,COLUMN('2025年度(D1後期)'!$I$5)+1,0)&amp;""</f>
        <v/>
      </c>
      <c r="R646" s="689"/>
      <c r="S646" s="691" t="str">
        <f>VLOOKUP($C627,'2025年度(D23後期)'!$B$5:$N$207,COLUMN('2025年度(D23後期)'!$I$5)+1,0)&amp;""</f>
        <v/>
      </c>
      <c r="T646" s="689"/>
      <c r="U646" s="21"/>
      <c r="Z646" s="696"/>
      <c r="AA646" s="681"/>
      <c r="AB646" s="681"/>
      <c r="AC646" s="681"/>
      <c r="AD646" s="681"/>
      <c r="AE646" s="681"/>
      <c r="AF646" s="681"/>
      <c r="AG646" s="681"/>
      <c r="AH646" s="681"/>
      <c r="AI646" s="681"/>
      <c r="AJ646" s="681"/>
      <c r="AK646" s="681"/>
      <c r="AL646" s="681"/>
      <c r="AM646" s="681"/>
      <c r="AN646" s="681"/>
      <c r="AO646" s="681"/>
      <c r="AP646" s="681"/>
      <c r="AQ646" s="681"/>
      <c r="AR646" s="681"/>
      <c r="AS646" s="681"/>
      <c r="AT646" s="681"/>
      <c r="AU646" s="681"/>
      <c r="AV646" s="681"/>
      <c r="AW646" s="681"/>
      <c r="AX646" s="681"/>
      <c r="AY646" s="681"/>
      <c r="AZ646" s="681"/>
      <c r="BA646" s="681"/>
      <c r="BB646" s="681"/>
      <c r="BC646" s="681"/>
      <c r="BD646" s="681"/>
      <c r="BE646" s="681"/>
      <c r="BF646" s="681"/>
      <c r="BG646" s="681"/>
      <c r="BH646" s="681"/>
      <c r="BI646" s="681"/>
      <c r="BJ646" s="681"/>
      <c r="BK646" s="675"/>
      <c r="BL646" s="675"/>
      <c r="BM646" s="675"/>
      <c r="BN646" s="681"/>
      <c r="BO646" s="681"/>
      <c r="BP646" s="681"/>
      <c r="BQ646" s="681"/>
      <c r="BR646" s="681"/>
      <c r="BS646" s="681"/>
      <c r="BT646" s="681"/>
      <c r="BU646" s="681"/>
      <c r="BV646" s="681"/>
      <c r="BW646" s="681"/>
    </row>
    <row r="647" spans="1:75" ht="13.5" customHeight="1">
      <c r="A647" s="697"/>
      <c r="B647" s="16" t="s">
        <v>62</v>
      </c>
      <c r="C647" s="687"/>
      <c r="D647" s="685"/>
      <c r="E647" s="684"/>
      <c r="F647" s="685"/>
      <c r="G647" s="684"/>
      <c r="H647" s="685"/>
      <c r="I647" s="684"/>
      <c r="J647" s="685"/>
      <c r="K647" s="686"/>
      <c r="L647" s="686"/>
      <c r="M647" s="687"/>
      <c r="N647" s="685"/>
      <c r="O647" s="686"/>
      <c r="P647" s="685"/>
      <c r="Q647" s="686"/>
      <c r="R647" s="685"/>
      <c r="S647" s="686"/>
      <c r="T647" s="685"/>
      <c r="U647" s="21"/>
      <c r="Z647" s="697"/>
      <c r="AA647" s="682"/>
      <c r="AB647" s="682"/>
      <c r="AC647" s="682"/>
      <c r="AD647" s="682"/>
      <c r="AE647" s="682"/>
      <c r="AF647" s="682"/>
      <c r="AG647" s="682"/>
      <c r="AH647" s="682"/>
      <c r="AI647" s="682"/>
      <c r="AJ647" s="682"/>
      <c r="AK647" s="682"/>
      <c r="AL647" s="682"/>
      <c r="AM647" s="682"/>
      <c r="AN647" s="682"/>
      <c r="AO647" s="682"/>
      <c r="AP647" s="682"/>
      <c r="AQ647" s="682"/>
      <c r="AR647" s="682"/>
      <c r="AS647" s="682"/>
      <c r="AT647" s="682"/>
      <c r="AU647" s="682"/>
      <c r="AV647" s="682"/>
      <c r="AW647" s="682"/>
      <c r="AX647" s="682"/>
      <c r="AY647" s="682"/>
      <c r="AZ647" s="682"/>
      <c r="BA647" s="682"/>
      <c r="BB647" s="682"/>
      <c r="BC647" s="682"/>
      <c r="BD647" s="682"/>
      <c r="BE647" s="682"/>
      <c r="BF647" s="682"/>
      <c r="BG647" s="682"/>
      <c r="BH647" s="682"/>
      <c r="BI647" s="682"/>
      <c r="BJ647" s="682"/>
      <c r="BK647" s="676"/>
      <c r="BL647" s="676"/>
      <c r="BM647" s="676"/>
      <c r="BN647" s="682"/>
      <c r="BO647" s="682"/>
      <c r="BP647" s="682"/>
      <c r="BQ647" s="682"/>
      <c r="BR647" s="682"/>
      <c r="BS647" s="682"/>
      <c r="BT647" s="682"/>
      <c r="BU647" s="682"/>
      <c r="BV647" s="682"/>
      <c r="BW647" s="682"/>
    </row>
    <row r="648" spans="1:75" ht="13.5" customHeight="1">
      <c r="A648" s="696" t="s">
        <v>87</v>
      </c>
      <c r="B648" s="15" t="s">
        <v>55</v>
      </c>
      <c r="C648" s="692" t="str">
        <f>VLOOKUP($C627,'2025年度(1年後期)'!$B$5:$N$207,COLUMN('2025年度(1年後期)'!$K$5),0)&amp;""</f>
        <v/>
      </c>
      <c r="D648" s="693"/>
      <c r="E648" s="698" t="str">
        <f>VLOOKUP($C627,'2025年度(2年後期)'!$B$5:$N$207,COLUMN('2025年度(2年後期)'!$K$5),0)&amp;""</f>
        <v/>
      </c>
      <c r="F648" s="693"/>
      <c r="G648" s="698" t="str">
        <f>VLOOKUP($C627,'2025年度(3年後期)'!$B$5:$N$207,COLUMN('2025年度(3年後期)'!$K$5),0)&amp;""</f>
        <v/>
      </c>
      <c r="H648" s="693"/>
      <c r="I648" s="698" t="str">
        <f>VLOOKUP($C627,'2025年度(4年後期)'!$B$5:$N$206,COLUMN('2025年度(4年後期)'!$K$5),0)&amp;""</f>
        <v/>
      </c>
      <c r="J648" s="693"/>
      <c r="K648" s="694" t="str">
        <f>VLOOKUP($C627,'2025年度(助産後期)'!$B$5:$N$207,COLUMN('2025年度(助産後期)'!$K$5),0)&amp;""</f>
        <v/>
      </c>
      <c r="L648" s="694"/>
      <c r="M648" s="692" t="str">
        <f>VLOOKUP($C627,'2025年度(M1後期)'!$B$5:$N$207,COLUMN('2025年度(M1後期)'!$K$5),0)&amp;""</f>
        <v/>
      </c>
      <c r="N648" s="693"/>
      <c r="O648" s="694" t="str">
        <f>VLOOKUP($C627,'2025年度(M2後期)'!$B$5:$N$207,COLUMN('2025年度(M2後期)'!$K$5),0)&amp;""</f>
        <v/>
      </c>
      <c r="P648" s="693"/>
      <c r="Q648" s="694" t="str">
        <f>VLOOKUP($C627,'2025年度(D1後期)'!$B$5:$N$207,COLUMN('2025年度(D1後期)'!$K$5),0)&amp;""</f>
        <v/>
      </c>
      <c r="R648" s="693"/>
      <c r="S648" s="694" t="str">
        <f>VLOOKUP($C627,'2025年度(D23後期)'!$B$5:$N$207,COLUMN('2025年度(D23後期)'!$K$5),0)&amp;""</f>
        <v/>
      </c>
      <c r="T648" s="693"/>
      <c r="U648" s="21"/>
      <c r="Z648" s="696" t="str">
        <f>A648</f>
        <v>５時限（16：50～18：20）</v>
      </c>
      <c r="AA648" s="680"/>
      <c r="AB648" s="680"/>
      <c r="AC648" s="680"/>
      <c r="AD648" s="680"/>
      <c r="AE648" s="680"/>
      <c r="AF648" s="680"/>
      <c r="AG648" s="680"/>
      <c r="AH648" s="680"/>
      <c r="AI648" s="680"/>
      <c r="AJ648" s="680"/>
      <c r="AK648" s="680"/>
      <c r="AL648" s="680"/>
      <c r="AM648" s="680"/>
      <c r="AN648" s="680"/>
      <c r="AO648" s="680"/>
      <c r="AP648" s="680"/>
      <c r="AQ648" s="680"/>
      <c r="AR648" s="680"/>
      <c r="AS648" s="680"/>
      <c r="AT648" s="680"/>
      <c r="AU648" s="680"/>
      <c r="AV648" s="680"/>
      <c r="AW648" s="680"/>
      <c r="AX648" s="680"/>
      <c r="AY648" s="680"/>
      <c r="AZ648" s="680"/>
      <c r="BA648" s="680"/>
      <c r="BB648" s="680"/>
      <c r="BC648" s="680"/>
      <c r="BD648" s="680"/>
      <c r="BE648" s="680"/>
      <c r="BF648" s="680"/>
      <c r="BG648" s="680"/>
      <c r="BH648" s="680"/>
      <c r="BI648" s="680"/>
      <c r="BJ648" s="680"/>
      <c r="BK648" s="674"/>
      <c r="BL648" s="674"/>
      <c r="BM648" s="674"/>
      <c r="BN648" s="680"/>
      <c r="BO648" s="680"/>
      <c r="BP648" s="680"/>
      <c r="BQ648" s="680"/>
      <c r="BR648" s="680"/>
      <c r="BS648" s="680"/>
      <c r="BT648" s="680"/>
      <c r="BU648" s="680"/>
      <c r="BV648" s="680"/>
      <c r="BW648" s="680"/>
    </row>
    <row r="649" spans="1:75" ht="13.5" customHeight="1">
      <c r="A649" s="696"/>
      <c r="B649" s="15" t="s">
        <v>58</v>
      </c>
      <c r="C649" s="688" t="str">
        <f>IFERROR(VLOOKUP(C648,科目・教員!$A$2:$B$349,2,0),"")</f>
        <v/>
      </c>
      <c r="D649" s="689"/>
      <c r="E649" s="690" t="str">
        <f>IFERROR(VLOOKUP(E648,科目・教員!$A$2:$B$349,2,0),"")</f>
        <v/>
      </c>
      <c r="F649" s="689"/>
      <c r="G649" s="690" t="str">
        <f>IFERROR(VLOOKUP(G648,科目・教員!$A$2:$B$349,2,0),"")</f>
        <v/>
      </c>
      <c r="H649" s="689"/>
      <c r="I649" s="690" t="str">
        <f>IFERROR(VLOOKUP(I648,科目・教員!$A$2:$B$349,2,0),"")</f>
        <v/>
      </c>
      <c r="J649" s="689"/>
      <c r="K649" s="691" t="str">
        <f>IFERROR(VLOOKUP(K648,科目・教員!$A$2:$B$349,2,0),"")</f>
        <v/>
      </c>
      <c r="L649" s="691"/>
      <c r="M649" s="688" t="str">
        <f>IFERROR(VLOOKUP(M648,科目・教員!$A$2:$B$349,2,0),"")</f>
        <v/>
      </c>
      <c r="N649" s="689"/>
      <c r="O649" s="691" t="str">
        <f>IFERROR(VLOOKUP(O648,科目・教員!$A$2:$B$349,2,0),"")</f>
        <v/>
      </c>
      <c r="P649" s="689"/>
      <c r="Q649" s="691" t="str">
        <f>IFERROR(VLOOKUP(Q648,科目・教員!$A$2:$B$349,2,0),"")</f>
        <v/>
      </c>
      <c r="R649" s="689"/>
      <c r="S649" s="691" t="str">
        <f>IFERROR(VLOOKUP(S648,科目・教員!$A$2:$B$349,2,0),"")</f>
        <v/>
      </c>
      <c r="T649" s="689"/>
      <c r="U649" s="21"/>
      <c r="Z649" s="696"/>
      <c r="AA649" s="681"/>
      <c r="AB649" s="681"/>
      <c r="AC649" s="681"/>
      <c r="AD649" s="681"/>
      <c r="AE649" s="681"/>
      <c r="AF649" s="681"/>
      <c r="AG649" s="681"/>
      <c r="AH649" s="681"/>
      <c r="AI649" s="681"/>
      <c r="AJ649" s="681"/>
      <c r="AK649" s="681"/>
      <c r="AL649" s="681"/>
      <c r="AM649" s="681"/>
      <c r="AN649" s="681"/>
      <c r="AO649" s="681"/>
      <c r="AP649" s="681"/>
      <c r="AQ649" s="681"/>
      <c r="AR649" s="681"/>
      <c r="AS649" s="681"/>
      <c r="AT649" s="681"/>
      <c r="AU649" s="681"/>
      <c r="AV649" s="681"/>
      <c r="AW649" s="681"/>
      <c r="AX649" s="681"/>
      <c r="AY649" s="681"/>
      <c r="AZ649" s="681"/>
      <c r="BA649" s="681"/>
      <c r="BB649" s="681"/>
      <c r="BC649" s="681"/>
      <c r="BD649" s="681"/>
      <c r="BE649" s="681"/>
      <c r="BF649" s="681"/>
      <c r="BG649" s="681"/>
      <c r="BH649" s="681"/>
      <c r="BI649" s="681"/>
      <c r="BJ649" s="681"/>
      <c r="BK649" s="675"/>
      <c r="BL649" s="675"/>
      <c r="BM649" s="675"/>
      <c r="BN649" s="681"/>
      <c r="BO649" s="681"/>
      <c r="BP649" s="681"/>
      <c r="BQ649" s="681"/>
      <c r="BR649" s="681"/>
      <c r="BS649" s="681"/>
      <c r="BT649" s="681"/>
      <c r="BU649" s="681"/>
      <c r="BV649" s="681"/>
      <c r="BW649" s="681"/>
    </row>
    <row r="650" spans="1:75" ht="13.5" customHeight="1">
      <c r="A650" s="696"/>
      <c r="B650" s="15" t="s">
        <v>60</v>
      </c>
      <c r="C650" s="688" t="str">
        <f>VLOOKUP($C627,'2025年度(1年後期)'!$B$5:$N$207,COLUMN('2025年度(1年後期)'!$K$5)+1,0)&amp;""</f>
        <v/>
      </c>
      <c r="D650" s="689"/>
      <c r="E650" s="690" t="str">
        <f>VLOOKUP($C627,'2025年度(2年後期)'!$B$5:$N$207,COLUMN('2025年度(2年後期)'!$K$5)+1,0)&amp;""</f>
        <v/>
      </c>
      <c r="F650" s="689"/>
      <c r="G650" s="690" t="str">
        <f>VLOOKUP($C627,'2025年度(3年後期)'!$B$5:$N$207,COLUMN('2025年度(3年後期)'!$K$5)+1,0)&amp;""</f>
        <v/>
      </c>
      <c r="H650" s="689"/>
      <c r="I650" s="690" t="str">
        <f>VLOOKUP($C627,'2025年度(4年後期)'!$B$5:$N$206,COLUMN('2025年度(4年後期)'!$K$5)+1,0)&amp;""</f>
        <v/>
      </c>
      <c r="J650" s="689"/>
      <c r="K650" s="691" t="str">
        <f>VLOOKUP($C627,'2025年度(助産後期)'!$B$5:$N$207,COLUMN('2025年度(助産後期)'!$K$5)+1,0)&amp;""</f>
        <v/>
      </c>
      <c r="L650" s="691"/>
      <c r="M650" s="688" t="str">
        <f>VLOOKUP($C627,'2025年度(M1後期)'!$B$5:$N$207,COLUMN('2025年度(M1後期)'!$K$5)+1,0)&amp;""</f>
        <v/>
      </c>
      <c r="N650" s="689"/>
      <c r="O650" s="691" t="str">
        <f>VLOOKUP($C627,'2025年度(M1後期)'!$B$5:$N$207,COLUMN('2025年度(M1後期)'!$K$5)+1,0)&amp;""</f>
        <v/>
      </c>
      <c r="P650" s="689"/>
      <c r="Q650" s="691" t="str">
        <f>VLOOKUP($C627,'2025年度(D1後期)'!$B$5:$N$207,COLUMN('2025年度(D1後期)'!$K$5)+1,0)&amp;""</f>
        <v/>
      </c>
      <c r="R650" s="689"/>
      <c r="S650" s="691" t="str">
        <f>VLOOKUP($C627,'2025年度(D23後期)'!$B$5:$N$207,COLUMN('2025年度(D23後期)'!$K$5)+1,0)&amp;""</f>
        <v/>
      </c>
      <c r="T650" s="689"/>
      <c r="U650" s="21"/>
      <c r="Z650" s="696"/>
      <c r="AA650" s="681"/>
      <c r="AB650" s="681"/>
      <c r="AC650" s="681"/>
      <c r="AD650" s="681"/>
      <c r="AE650" s="681"/>
      <c r="AF650" s="681"/>
      <c r="AG650" s="681"/>
      <c r="AH650" s="681"/>
      <c r="AI650" s="681"/>
      <c r="AJ650" s="681"/>
      <c r="AK650" s="681"/>
      <c r="AL650" s="681"/>
      <c r="AM650" s="681"/>
      <c r="AN650" s="681"/>
      <c r="AO650" s="681"/>
      <c r="AP650" s="681"/>
      <c r="AQ650" s="681"/>
      <c r="AR650" s="681"/>
      <c r="AS650" s="681"/>
      <c r="AT650" s="681"/>
      <c r="AU650" s="681"/>
      <c r="AV650" s="681"/>
      <c r="AW650" s="681"/>
      <c r="AX650" s="681"/>
      <c r="AY650" s="681"/>
      <c r="AZ650" s="681"/>
      <c r="BA650" s="681"/>
      <c r="BB650" s="681"/>
      <c r="BC650" s="681"/>
      <c r="BD650" s="681"/>
      <c r="BE650" s="681"/>
      <c r="BF650" s="681"/>
      <c r="BG650" s="681"/>
      <c r="BH650" s="681"/>
      <c r="BI650" s="681"/>
      <c r="BJ650" s="681"/>
      <c r="BK650" s="675"/>
      <c r="BL650" s="675"/>
      <c r="BM650" s="675"/>
      <c r="BN650" s="681"/>
      <c r="BO650" s="681"/>
      <c r="BP650" s="681"/>
      <c r="BQ650" s="681"/>
      <c r="BR650" s="681"/>
      <c r="BS650" s="681"/>
      <c r="BT650" s="681"/>
      <c r="BU650" s="681"/>
      <c r="BV650" s="681"/>
      <c r="BW650" s="681"/>
    </row>
    <row r="651" spans="1:75" ht="13.5" customHeight="1">
      <c r="A651" s="697"/>
      <c r="B651" s="16" t="s">
        <v>62</v>
      </c>
      <c r="C651" s="687"/>
      <c r="D651" s="685"/>
      <c r="E651" s="684"/>
      <c r="F651" s="685"/>
      <c r="G651" s="684"/>
      <c r="H651" s="685"/>
      <c r="I651" s="684"/>
      <c r="J651" s="685"/>
      <c r="K651" s="686"/>
      <c r="L651" s="686"/>
      <c r="M651" s="687"/>
      <c r="N651" s="685"/>
      <c r="O651" s="686"/>
      <c r="P651" s="685"/>
      <c r="Q651" s="686"/>
      <c r="R651" s="685"/>
      <c r="S651" s="686"/>
      <c r="T651" s="685"/>
      <c r="U651" s="22"/>
      <c r="V651" s="19"/>
      <c r="W651" s="19"/>
      <c r="X651" s="19"/>
      <c r="Y651" s="19"/>
      <c r="Z651" s="697"/>
      <c r="AA651" s="682"/>
      <c r="AB651" s="682"/>
      <c r="AC651" s="682"/>
      <c r="AD651" s="682"/>
      <c r="AE651" s="682"/>
      <c r="AF651" s="682"/>
      <c r="AG651" s="682"/>
      <c r="AH651" s="682"/>
      <c r="AI651" s="682"/>
      <c r="AJ651" s="682"/>
      <c r="AK651" s="682"/>
      <c r="AL651" s="682"/>
      <c r="AM651" s="682"/>
      <c r="AN651" s="682"/>
      <c r="AO651" s="682"/>
      <c r="AP651" s="682"/>
      <c r="AQ651" s="682"/>
      <c r="AR651" s="682"/>
      <c r="AS651" s="682"/>
      <c r="AT651" s="682"/>
      <c r="AU651" s="682"/>
      <c r="AV651" s="682"/>
      <c r="AW651" s="682"/>
      <c r="AX651" s="682"/>
      <c r="AY651" s="682"/>
      <c r="AZ651" s="682"/>
      <c r="BA651" s="682"/>
      <c r="BB651" s="682"/>
      <c r="BC651" s="682"/>
      <c r="BD651" s="682"/>
      <c r="BE651" s="682"/>
      <c r="BF651" s="682"/>
      <c r="BG651" s="682"/>
      <c r="BH651" s="682"/>
      <c r="BI651" s="682"/>
      <c r="BJ651" s="682"/>
      <c r="BK651" s="676"/>
      <c r="BL651" s="676"/>
      <c r="BM651" s="676"/>
      <c r="BN651" s="682"/>
      <c r="BO651" s="682"/>
      <c r="BP651" s="682"/>
      <c r="BQ651" s="682"/>
      <c r="BR651" s="682"/>
      <c r="BS651" s="682"/>
      <c r="BT651" s="682"/>
      <c r="BU651" s="682"/>
      <c r="BV651" s="682"/>
      <c r="BW651" s="682"/>
    </row>
    <row r="652" spans="1:75" ht="21.75">
      <c r="A652" s="5"/>
      <c r="B652" s="6"/>
      <c r="C652" s="722">
        <f>C627+1</f>
        <v>46108</v>
      </c>
      <c r="D652" s="722"/>
      <c r="E652" s="722"/>
      <c r="F652" s="722"/>
      <c r="G652" s="722"/>
      <c r="H652" s="722"/>
      <c r="I652" s="722"/>
      <c r="J652" s="722"/>
      <c r="K652" s="722"/>
      <c r="L652" s="722"/>
      <c r="M652" s="722"/>
      <c r="N652" s="722"/>
      <c r="O652" s="722"/>
      <c r="P652" s="722"/>
      <c r="Q652" s="722"/>
      <c r="R652" s="722"/>
      <c r="S652" s="722"/>
      <c r="T652" s="722"/>
      <c r="U652" s="781">
        <f>C652</f>
        <v>46108</v>
      </c>
      <c r="V652" s="782"/>
      <c r="W652" s="782"/>
      <c r="X652" s="782"/>
      <c r="Y652" s="782"/>
      <c r="Z652" s="783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96" t="s">
        <v>54</v>
      </c>
      <c r="B653" s="12" t="s">
        <v>55</v>
      </c>
      <c r="C653" s="705" t="str">
        <f>VLOOKUP($C652,'2025年度(1年後期)'!$B$5:$N$207,COLUMN('2025年度(1年後期)'!$C$5),0)&amp;""</f>
        <v/>
      </c>
      <c r="D653" s="706"/>
      <c r="E653" s="713" t="str">
        <f>VLOOKUP($C652,'2025年度(2年後期)'!$B$5:$N$207,COLUMN('2025年度(2年後期)'!$C$5),0)&amp;""</f>
        <v/>
      </c>
      <c r="F653" s="706"/>
      <c r="G653" s="713" t="str">
        <f>VLOOKUP($C652,'2025年度(3年後期)'!$B$5:$N$207,COLUMN('2025年度(3年後期)'!$C$5),0)&amp;""</f>
        <v/>
      </c>
      <c r="H653" s="706"/>
      <c r="I653" s="713" t="str">
        <f>VLOOKUP($C652,'2025年度(4年後期)'!$B$5:$N$206,COLUMN('2025年度(4年後期)'!$C$5),0)&amp;""</f>
        <v/>
      </c>
      <c r="J653" s="706"/>
      <c r="K653" s="693" t="str">
        <f>VLOOKUP($C652,'2025年度(助産後期)'!$B$5:$N$207,COLUMN('2025年度(助産後期)'!$C$5),0)&amp;""</f>
        <v/>
      </c>
      <c r="L653" s="709"/>
      <c r="M653" s="723" t="str">
        <f>VLOOKUP($C652,'2025年度(M1後期)'!$B$5:$N$207,COLUMN('2025年度(M1後期)'!$C$5),0)&amp;""</f>
        <v/>
      </c>
      <c r="N653" s="709"/>
      <c r="O653" s="713" t="str">
        <f>VLOOKUP($C652,'2025年度(M2後期)'!$B$5:$N$207,COLUMN('2025年度(M2後期)'!$C$5),0)&amp;""</f>
        <v/>
      </c>
      <c r="P653" s="706"/>
      <c r="Q653" s="713" t="str">
        <f>VLOOKUP($C652,'2025年度(D1後期)'!$B$5:$N$207,COLUMN('2025年度(D1後期)'!$C$5),0)&amp;""</f>
        <v/>
      </c>
      <c r="R653" s="706"/>
      <c r="S653" s="693" t="str">
        <f>VLOOKUP($C652,'2025年度(D23後期)'!$B$5:$N$207,COLUMN('2025年度(D23後期)'!$C$5),0)&amp;""</f>
        <v/>
      </c>
      <c r="T653" s="706"/>
      <c r="U653" s="25"/>
      <c r="Z653" s="695" t="str">
        <f>A653</f>
        <v xml:space="preserve">１時限（09：20～10：50） </v>
      </c>
      <c r="AA653" s="680"/>
      <c r="AB653" s="680"/>
      <c r="AC653" s="680"/>
      <c r="AD653" s="680"/>
      <c r="AE653" s="680"/>
      <c r="AF653" s="680"/>
      <c r="AG653" s="680"/>
      <c r="AH653" s="680"/>
      <c r="AI653" s="680"/>
      <c r="AJ653" s="680"/>
      <c r="AK653" s="680"/>
      <c r="AL653" s="680"/>
      <c r="AM653" s="680"/>
      <c r="AN653" s="680"/>
      <c r="AO653" s="680"/>
      <c r="AP653" s="680"/>
      <c r="AQ653" s="680"/>
      <c r="AR653" s="680"/>
      <c r="AS653" s="680"/>
      <c r="AT653" s="680"/>
      <c r="AU653" s="680"/>
      <c r="AV653" s="680"/>
      <c r="AW653" s="680"/>
      <c r="AX653" s="680"/>
      <c r="AY653" s="680"/>
      <c r="AZ653" s="680"/>
      <c r="BA653" s="680"/>
      <c r="BB653" s="680"/>
      <c r="BC653" s="680"/>
      <c r="BD653" s="680"/>
      <c r="BE653" s="680"/>
      <c r="BF653" s="680"/>
      <c r="BG653" s="680"/>
      <c r="BH653" s="680"/>
      <c r="BI653" s="680"/>
      <c r="BJ653" s="680"/>
      <c r="BK653" s="674"/>
      <c r="BL653" s="674"/>
      <c r="BM653" s="674"/>
      <c r="BN653" s="680"/>
      <c r="BO653" s="680"/>
      <c r="BP653" s="680"/>
      <c r="BQ653" s="680"/>
      <c r="BR653" s="680"/>
      <c r="BS653" s="680"/>
      <c r="BT653" s="680"/>
      <c r="BU653" s="680"/>
      <c r="BV653" s="680"/>
      <c r="BW653" s="680"/>
    </row>
    <row r="654" spans="1:75" ht="13.5" customHeight="1">
      <c r="A654" s="696"/>
      <c r="B654" s="15" t="s">
        <v>58</v>
      </c>
      <c r="C654" s="708" t="str">
        <f>IFERROR(VLOOKUP(C653,科目・教員!$A$2:$B$349,2,0),"")</f>
        <v/>
      </c>
      <c r="D654" s="707"/>
      <c r="E654" s="716" t="str">
        <f>IFERROR(VLOOKUP(E653,科目・教員!$A$2:$B$349,2,0),"")</f>
        <v/>
      </c>
      <c r="F654" s="707"/>
      <c r="G654" s="716" t="str">
        <f>IFERROR(VLOOKUP(G653,科目・教員!$A$2:$B$349,2,0),"")</f>
        <v/>
      </c>
      <c r="H654" s="707"/>
      <c r="I654" s="716" t="str">
        <f>IFERROR(VLOOKUP(I653,科目・教員!$A$2:$B$349,2,0),"")</f>
        <v/>
      </c>
      <c r="J654" s="707"/>
      <c r="K654" s="689" t="str">
        <f>IFERROR(VLOOKUP(K653,科目・教員!$A$2:$B$349,2,0),"")</f>
        <v/>
      </c>
      <c r="L654" s="717"/>
      <c r="M654" s="718" t="str">
        <f>IFERROR(VLOOKUP(M653,科目・教員!$A$2:$B$349,2,0),"")</f>
        <v/>
      </c>
      <c r="N654" s="707"/>
      <c r="O654" s="716" t="str">
        <f>IFERROR(VLOOKUP(O653,科目・教員!$A$2:$B$349,2,0),"")</f>
        <v/>
      </c>
      <c r="P654" s="707"/>
      <c r="Q654" s="716" t="str">
        <f>IFERROR(VLOOKUP(Q653,科目・教員!$A$2:$B$349,2,0),"")</f>
        <v/>
      </c>
      <c r="R654" s="707"/>
      <c r="S654" s="689" t="str">
        <f>IFERROR(VLOOKUP(S653,科目・教員!$A$2:$B$349,2,0),"")</f>
        <v/>
      </c>
      <c r="T654" s="707"/>
      <c r="U654" s="25"/>
      <c r="Z654" s="696"/>
      <c r="AA654" s="681"/>
      <c r="AB654" s="681"/>
      <c r="AC654" s="681"/>
      <c r="AD654" s="681"/>
      <c r="AE654" s="681"/>
      <c r="AF654" s="681"/>
      <c r="AG654" s="681"/>
      <c r="AH654" s="681"/>
      <c r="AI654" s="681"/>
      <c r="AJ654" s="681"/>
      <c r="AK654" s="681"/>
      <c r="AL654" s="681"/>
      <c r="AM654" s="681"/>
      <c r="AN654" s="681"/>
      <c r="AO654" s="681"/>
      <c r="AP654" s="681"/>
      <c r="AQ654" s="681"/>
      <c r="AR654" s="681"/>
      <c r="AS654" s="681"/>
      <c r="AT654" s="681"/>
      <c r="AU654" s="681"/>
      <c r="AV654" s="681"/>
      <c r="AW654" s="681"/>
      <c r="AX654" s="681"/>
      <c r="AY654" s="681"/>
      <c r="AZ654" s="681"/>
      <c r="BA654" s="681"/>
      <c r="BB654" s="681"/>
      <c r="BC654" s="681"/>
      <c r="BD654" s="681"/>
      <c r="BE654" s="681"/>
      <c r="BF654" s="681"/>
      <c r="BG654" s="681"/>
      <c r="BH654" s="681"/>
      <c r="BI654" s="681"/>
      <c r="BJ654" s="681"/>
      <c r="BK654" s="675"/>
      <c r="BL654" s="675"/>
      <c r="BM654" s="675"/>
      <c r="BN654" s="681"/>
      <c r="BO654" s="681"/>
      <c r="BP654" s="681"/>
      <c r="BQ654" s="681"/>
      <c r="BR654" s="681"/>
      <c r="BS654" s="681"/>
      <c r="BT654" s="681"/>
      <c r="BU654" s="681"/>
      <c r="BV654" s="681"/>
      <c r="BW654" s="681"/>
    </row>
    <row r="655" spans="1:75" ht="13.5" customHeight="1">
      <c r="A655" s="696"/>
      <c r="B655" s="15" t="s">
        <v>60</v>
      </c>
      <c r="C655" s="708" t="str">
        <f>VLOOKUP($C652,'2025年度(1年後期)'!$B$5:$N$207,COLUMN('2025年度(1年後期)'!$C$5)+1,0)&amp;""</f>
        <v/>
      </c>
      <c r="D655" s="707"/>
      <c r="E655" s="716" t="str">
        <f>VLOOKUP($C652,'2025年度(2年後期)'!$B$5:$N$207,COLUMN('2025年度(2年後期)'!$C$5)+1,0)&amp;""</f>
        <v/>
      </c>
      <c r="F655" s="707"/>
      <c r="G655" s="716" t="str">
        <f>VLOOKUP($C652,'2025年度(3年後期)'!$B$5:$N$207,COLUMN('2025年度(3年後期)'!$C$5)+1,0)&amp;""</f>
        <v/>
      </c>
      <c r="H655" s="707"/>
      <c r="I655" s="716" t="str">
        <f>VLOOKUP($C652,'2025年度(4年後期)'!$B$5:$N$206,COLUMN('2025年度(4年後期)'!$C$5)+1,0)&amp;""</f>
        <v/>
      </c>
      <c r="J655" s="707"/>
      <c r="K655" s="689" t="str">
        <f>VLOOKUP($C652,'2025年度(助産後期)'!$B$5:$N$207,COLUMN('2025年度(助産後期)'!$C$5)+1,0)&amp;""</f>
        <v/>
      </c>
      <c r="L655" s="717"/>
      <c r="M655" s="718" t="str">
        <f>VLOOKUP($C652,'2025年度(M1後期)'!$B$5:$N$207,COLUMN('2025年度(M1後期)'!$C$5)+1,0)&amp;""</f>
        <v/>
      </c>
      <c r="N655" s="707"/>
      <c r="O655" s="716" t="str">
        <f>VLOOKUP($C652,'2025年度(M2後期)'!$B$5:$N$207,COLUMN('2025年度(M2後期)'!$C$5)+1,0)&amp;""</f>
        <v/>
      </c>
      <c r="P655" s="707"/>
      <c r="Q655" s="716" t="str">
        <f>VLOOKUP($C652,'2025年度(D1後期)'!$B$5:$N$207,COLUMN('2025年度(D1後期)'!$C$5)+1,0)&amp;""</f>
        <v/>
      </c>
      <c r="R655" s="707"/>
      <c r="S655" s="689" t="str">
        <f>VLOOKUP($C652,'2025年度(D23後期)'!$B$5:$N$207,COLUMN('2025年度(D23後期)'!$C$5)+1,0)&amp;""</f>
        <v/>
      </c>
      <c r="T655" s="707"/>
      <c r="U655" s="25"/>
      <c r="Z655" s="696"/>
      <c r="AA655" s="681"/>
      <c r="AB655" s="681"/>
      <c r="AC655" s="681"/>
      <c r="AD655" s="681"/>
      <c r="AE655" s="681"/>
      <c r="AF655" s="681"/>
      <c r="AG655" s="681"/>
      <c r="AH655" s="681"/>
      <c r="AI655" s="681"/>
      <c r="AJ655" s="681"/>
      <c r="AK655" s="681"/>
      <c r="AL655" s="681"/>
      <c r="AM655" s="681"/>
      <c r="AN655" s="681"/>
      <c r="AO655" s="681"/>
      <c r="AP655" s="681"/>
      <c r="AQ655" s="681"/>
      <c r="AR655" s="681"/>
      <c r="AS655" s="681"/>
      <c r="AT655" s="681"/>
      <c r="AU655" s="681"/>
      <c r="AV655" s="681"/>
      <c r="AW655" s="681"/>
      <c r="AX655" s="681"/>
      <c r="AY655" s="681"/>
      <c r="AZ655" s="681"/>
      <c r="BA655" s="681"/>
      <c r="BB655" s="681"/>
      <c r="BC655" s="681"/>
      <c r="BD655" s="681"/>
      <c r="BE655" s="681"/>
      <c r="BF655" s="681"/>
      <c r="BG655" s="681"/>
      <c r="BH655" s="681"/>
      <c r="BI655" s="681"/>
      <c r="BJ655" s="681"/>
      <c r="BK655" s="675"/>
      <c r="BL655" s="675"/>
      <c r="BM655" s="675"/>
      <c r="BN655" s="681"/>
      <c r="BO655" s="681"/>
      <c r="BP655" s="681"/>
      <c r="BQ655" s="681"/>
      <c r="BR655" s="681"/>
      <c r="BS655" s="681"/>
      <c r="BT655" s="681"/>
      <c r="BU655" s="681"/>
      <c r="BV655" s="681"/>
      <c r="BW655" s="681"/>
    </row>
    <row r="656" spans="1:75" ht="13.5" customHeight="1">
      <c r="A656" s="697"/>
      <c r="B656" s="16" t="s">
        <v>62</v>
      </c>
      <c r="C656" s="687"/>
      <c r="D656" s="719"/>
      <c r="E656" s="684"/>
      <c r="F656" s="719"/>
      <c r="G656" s="684"/>
      <c r="H656" s="719"/>
      <c r="I656" s="684"/>
      <c r="J656" s="719"/>
      <c r="K656" s="686"/>
      <c r="L656" s="720"/>
      <c r="M656" s="721"/>
      <c r="N656" s="719"/>
      <c r="O656" s="684"/>
      <c r="P656" s="719"/>
      <c r="Q656" s="684"/>
      <c r="R656" s="719"/>
      <c r="S656" s="686"/>
      <c r="T656" s="719"/>
      <c r="U656" s="25"/>
      <c r="Z656" s="697"/>
      <c r="AA656" s="682"/>
      <c r="AB656" s="682"/>
      <c r="AC656" s="682"/>
      <c r="AD656" s="682"/>
      <c r="AE656" s="682"/>
      <c r="AF656" s="682"/>
      <c r="AG656" s="682"/>
      <c r="AH656" s="682"/>
      <c r="AI656" s="682"/>
      <c r="AJ656" s="682"/>
      <c r="AK656" s="682"/>
      <c r="AL656" s="682"/>
      <c r="AM656" s="682"/>
      <c r="AN656" s="682"/>
      <c r="AO656" s="682"/>
      <c r="AP656" s="682"/>
      <c r="AQ656" s="682"/>
      <c r="AR656" s="682"/>
      <c r="AS656" s="682"/>
      <c r="AT656" s="682"/>
      <c r="AU656" s="682"/>
      <c r="AV656" s="682"/>
      <c r="AW656" s="682"/>
      <c r="AX656" s="682"/>
      <c r="AY656" s="682"/>
      <c r="AZ656" s="682"/>
      <c r="BA656" s="682"/>
      <c r="BB656" s="682"/>
      <c r="BC656" s="682"/>
      <c r="BD656" s="682"/>
      <c r="BE656" s="682"/>
      <c r="BF656" s="682"/>
      <c r="BG656" s="682"/>
      <c r="BH656" s="682"/>
      <c r="BI656" s="682"/>
      <c r="BJ656" s="682"/>
      <c r="BK656" s="676"/>
      <c r="BL656" s="676"/>
      <c r="BM656" s="676"/>
      <c r="BN656" s="682"/>
      <c r="BO656" s="682"/>
      <c r="BP656" s="682"/>
      <c r="BQ656" s="682"/>
      <c r="BR656" s="682"/>
      <c r="BS656" s="682"/>
      <c r="BT656" s="682"/>
      <c r="BU656" s="682"/>
      <c r="BV656" s="682"/>
      <c r="BW656" s="682"/>
    </row>
    <row r="657" spans="1:75" ht="13.5" customHeight="1">
      <c r="A657" s="696" t="s">
        <v>64</v>
      </c>
      <c r="B657" s="15" t="s">
        <v>55</v>
      </c>
      <c r="C657" s="705" t="str">
        <f>VLOOKUP($C652,'2025年度(1年後期)'!$B$5:$N$207,COLUMN('2025年度(1年後期)'!$E$5),0)&amp;""</f>
        <v/>
      </c>
      <c r="D657" s="706"/>
      <c r="E657" s="713" t="str">
        <f>VLOOKUP($C652,'2025年度(2年後期)'!$B$5:$N$207,COLUMN('2025年度(2年後期)'!$E$5),0)&amp;""</f>
        <v/>
      </c>
      <c r="F657" s="706"/>
      <c r="G657" s="713" t="str">
        <f>VLOOKUP($C652,'2025年度(3年後期)'!$B$5:$N$207,COLUMN('2025年度(3年後期)'!$E$5),0)&amp;""</f>
        <v/>
      </c>
      <c r="H657" s="706"/>
      <c r="I657" s="713" t="str">
        <f>VLOOKUP($C652,'2025年度(4年後期)'!$B$5:$N$206,COLUMN('2025年度(4年後期)'!$E$5),0)&amp;""</f>
        <v/>
      </c>
      <c r="J657" s="706"/>
      <c r="K657" s="693" t="str">
        <f>VLOOKUP($C652,'2025年度(助産後期)'!$B$5:$N$207,COLUMN('2025年度(助産後期)'!$E$5),0)&amp;""</f>
        <v/>
      </c>
      <c r="L657" s="709"/>
      <c r="M657" s="705" t="str">
        <f>VLOOKUP($C652,'2025年度(M1後期)'!$B$5:$N$207,COLUMN('2025年度(M1後期)'!$E$5),0)&amp;""</f>
        <v/>
      </c>
      <c r="N657" s="706"/>
      <c r="O657" s="693" t="str">
        <f>VLOOKUP($C652,'2025年度(M2後期)'!$B$5:$N$207,COLUMN('2025年度(M2後期)'!$E$5),0)&amp;""</f>
        <v/>
      </c>
      <c r="P657" s="706"/>
      <c r="Q657" s="693" t="str">
        <f>VLOOKUP($C652,'2025年度(D1後期)'!$B$5:$N$207,COLUMN('2025年度(D1後期)'!$E$5),0)&amp;""</f>
        <v/>
      </c>
      <c r="R657" s="706"/>
      <c r="S657" s="693" t="str">
        <f>VLOOKUP($C652,'2025年度(D23後期)'!$B$5:$N$207,COLUMN('2025年度(D23後期)'!$E$5),0)&amp;""</f>
        <v/>
      </c>
      <c r="T657" s="706"/>
      <c r="U657" s="21"/>
      <c r="Z657" s="696" t="str">
        <f>A657</f>
        <v>２時限（11：00～12：30）</v>
      </c>
      <c r="AA657" s="680"/>
      <c r="AB657" s="680"/>
      <c r="AC657" s="680"/>
      <c r="AD657" s="680"/>
      <c r="AE657" s="680"/>
      <c r="AF657" s="680"/>
      <c r="AG657" s="680"/>
      <c r="AH657" s="680"/>
      <c r="AI657" s="680"/>
      <c r="AJ657" s="680"/>
      <c r="AK657" s="680"/>
      <c r="AL657" s="680"/>
      <c r="AM657" s="680"/>
      <c r="AN657" s="680"/>
      <c r="AO657" s="680"/>
      <c r="AP657" s="680"/>
      <c r="AQ657" s="680"/>
      <c r="AR657" s="680"/>
      <c r="AS657" s="680"/>
      <c r="AT657" s="680"/>
      <c r="AU657" s="680"/>
      <c r="AV657" s="680"/>
      <c r="AW657" s="680"/>
      <c r="AX657" s="680"/>
      <c r="AY657" s="680"/>
      <c r="AZ657" s="680"/>
      <c r="BA657" s="680"/>
      <c r="BB657" s="680"/>
      <c r="BC657" s="680"/>
      <c r="BD657" s="680"/>
      <c r="BE657" s="680"/>
      <c r="BF657" s="680"/>
      <c r="BG657" s="680"/>
      <c r="BH657" s="680"/>
      <c r="BI657" s="680"/>
      <c r="BJ657" s="680"/>
      <c r="BK657" s="674"/>
      <c r="BL657" s="674"/>
      <c r="BM657" s="674"/>
      <c r="BN657" s="680"/>
      <c r="BO657" s="680"/>
      <c r="BP657" s="680"/>
      <c r="BQ657" s="680"/>
      <c r="BR657" s="680"/>
      <c r="BS657" s="680"/>
      <c r="BT657" s="680"/>
      <c r="BU657" s="680"/>
      <c r="BV657" s="680"/>
      <c r="BW657" s="680"/>
    </row>
    <row r="658" spans="1:75" ht="13.5" customHeight="1">
      <c r="A658" s="696"/>
      <c r="B658" s="15" t="s">
        <v>58</v>
      </c>
      <c r="C658" s="708" t="str">
        <f>IFERROR(VLOOKUP(C657,科目・教員!$A$2:$B$349,2,0),"")</f>
        <v/>
      </c>
      <c r="D658" s="707"/>
      <c r="E658" s="716" t="str">
        <f>IFERROR(VLOOKUP(E657,科目・教員!$A$2:$B$349,2,0),"")</f>
        <v/>
      </c>
      <c r="F658" s="707"/>
      <c r="G658" s="716" t="str">
        <f>IFERROR(VLOOKUP(G657,科目・教員!$A$2:$B$349,2,0),"")</f>
        <v/>
      </c>
      <c r="H658" s="707"/>
      <c r="I658" s="716" t="str">
        <f>IFERROR(VLOOKUP(I657,科目・教員!$A$2:$B$349,2,0),"")</f>
        <v/>
      </c>
      <c r="J658" s="707"/>
      <c r="K658" s="689" t="str">
        <f>IFERROR(VLOOKUP(K657,科目・教員!$A$2:$B$349,2,0),"")</f>
        <v/>
      </c>
      <c r="L658" s="717"/>
      <c r="M658" s="708" t="str">
        <f>IFERROR(VLOOKUP(M657,科目・教員!$A$2:$B$349,2,0),"")</f>
        <v/>
      </c>
      <c r="N658" s="707"/>
      <c r="O658" s="689" t="str">
        <f>IFERROR(VLOOKUP(O657,科目・教員!$A$2:$B$349,2,0),"")</f>
        <v/>
      </c>
      <c r="P658" s="707"/>
      <c r="Q658" s="689" t="str">
        <f>IFERROR(VLOOKUP(Q657,科目・教員!$A$2:$B$349,2,0),"")</f>
        <v/>
      </c>
      <c r="R658" s="707"/>
      <c r="S658" s="689" t="str">
        <f>IFERROR(VLOOKUP(S657,科目・教員!$A$2:$B$349,2,0),"")</f>
        <v/>
      </c>
      <c r="T658" s="707"/>
      <c r="U658" s="21"/>
      <c r="Z658" s="696"/>
      <c r="AA658" s="681"/>
      <c r="AB658" s="681"/>
      <c r="AC658" s="681"/>
      <c r="AD658" s="681"/>
      <c r="AE658" s="681"/>
      <c r="AF658" s="681"/>
      <c r="AG658" s="681"/>
      <c r="AH658" s="681"/>
      <c r="AI658" s="681"/>
      <c r="AJ658" s="681"/>
      <c r="AK658" s="681"/>
      <c r="AL658" s="681"/>
      <c r="AM658" s="681"/>
      <c r="AN658" s="681"/>
      <c r="AO658" s="681"/>
      <c r="AP658" s="681"/>
      <c r="AQ658" s="681"/>
      <c r="AR658" s="681"/>
      <c r="AS658" s="681"/>
      <c r="AT658" s="681"/>
      <c r="AU658" s="681"/>
      <c r="AV658" s="681"/>
      <c r="AW658" s="681"/>
      <c r="AX658" s="681"/>
      <c r="AY658" s="681"/>
      <c r="AZ658" s="681"/>
      <c r="BA658" s="681"/>
      <c r="BB658" s="681"/>
      <c r="BC658" s="681"/>
      <c r="BD658" s="681"/>
      <c r="BE658" s="681"/>
      <c r="BF658" s="681"/>
      <c r="BG658" s="681"/>
      <c r="BH658" s="681"/>
      <c r="BI658" s="681"/>
      <c r="BJ658" s="681"/>
      <c r="BK658" s="675"/>
      <c r="BL658" s="675"/>
      <c r="BM658" s="675"/>
      <c r="BN658" s="681"/>
      <c r="BO658" s="681"/>
      <c r="BP658" s="681"/>
      <c r="BQ658" s="681"/>
      <c r="BR658" s="681"/>
      <c r="BS658" s="681"/>
      <c r="BT658" s="681"/>
      <c r="BU658" s="681"/>
      <c r="BV658" s="681"/>
      <c r="BW658" s="681"/>
    </row>
    <row r="659" spans="1:75" ht="13.5" customHeight="1">
      <c r="A659" s="696"/>
      <c r="B659" s="15" t="s">
        <v>60</v>
      </c>
      <c r="C659" s="708" t="str">
        <f>VLOOKUP($C652,'2025年度(1年後期)'!$B$5:$N$207,COLUMN('2025年度(1年後期)'!$E$5)+1,0)&amp;""</f>
        <v/>
      </c>
      <c r="D659" s="707"/>
      <c r="E659" s="716" t="str">
        <f>VLOOKUP($C652,'2025年度(2年後期)'!$B$5:$N$207,COLUMN('2025年度(2年後期)'!$E$5)+1,0)&amp;""</f>
        <v/>
      </c>
      <c r="F659" s="707"/>
      <c r="G659" s="716" t="str">
        <f>VLOOKUP($C652,'2025年度(3年後期)'!$B$5:$N$207,COLUMN('2025年度(3年後期)'!$E$5)+1,0)&amp;""</f>
        <v/>
      </c>
      <c r="H659" s="707"/>
      <c r="I659" s="716" t="str">
        <f>VLOOKUP($C652,'2025年度(4年後期)'!$B$5:$N$206,COLUMN('2025年度(4年後期)'!$E$5)+1,0)&amp;""</f>
        <v/>
      </c>
      <c r="J659" s="707"/>
      <c r="K659" s="689" t="str">
        <f>VLOOKUP($C652,'2025年度(助産後期)'!$B$5:$N$207,COLUMN('2025年度(助産後期)'!$E$5)+1,0)&amp;""</f>
        <v/>
      </c>
      <c r="L659" s="717"/>
      <c r="M659" s="708" t="str">
        <f>VLOOKUP($C652,'2025年度(M1後期)'!$B$5:$N$207,COLUMN('2025年度(M1後期)'!$E$5)+1,0)&amp;""</f>
        <v/>
      </c>
      <c r="N659" s="707"/>
      <c r="O659" s="689" t="str">
        <f>VLOOKUP($C652,'2025年度(M2後期)'!$B$5:$N$207,COLUMN('2025年度(M2後期)'!$E$5)+1,0)&amp;""</f>
        <v/>
      </c>
      <c r="P659" s="707"/>
      <c r="Q659" s="689" t="str">
        <f>VLOOKUP($C652,'2025年度(D1後期)'!$B$5:$N$207,COLUMN('2025年度(D1後期)'!$E$5)+1,0)&amp;""</f>
        <v/>
      </c>
      <c r="R659" s="707"/>
      <c r="S659" s="689" t="str">
        <f>VLOOKUP($C652,'2025年度(D23後期)'!$B$5:$N$207,COLUMN('2025年度(D23後期)'!$E$5)+1,0)&amp;""</f>
        <v/>
      </c>
      <c r="T659" s="707"/>
      <c r="U659" s="21"/>
      <c r="Z659" s="696"/>
      <c r="AA659" s="681"/>
      <c r="AB659" s="681"/>
      <c r="AC659" s="681"/>
      <c r="AD659" s="681"/>
      <c r="AE659" s="681"/>
      <c r="AF659" s="681"/>
      <c r="AG659" s="681"/>
      <c r="AH659" s="681"/>
      <c r="AI659" s="681"/>
      <c r="AJ659" s="681"/>
      <c r="AK659" s="681"/>
      <c r="AL659" s="681"/>
      <c r="AM659" s="681"/>
      <c r="AN659" s="681"/>
      <c r="AO659" s="681"/>
      <c r="AP659" s="681"/>
      <c r="AQ659" s="681"/>
      <c r="AR659" s="681"/>
      <c r="AS659" s="681"/>
      <c r="AT659" s="681"/>
      <c r="AU659" s="681"/>
      <c r="AV659" s="681"/>
      <c r="AW659" s="681"/>
      <c r="AX659" s="681"/>
      <c r="AY659" s="681"/>
      <c r="AZ659" s="681"/>
      <c r="BA659" s="681"/>
      <c r="BB659" s="681"/>
      <c r="BC659" s="681"/>
      <c r="BD659" s="681"/>
      <c r="BE659" s="681"/>
      <c r="BF659" s="681"/>
      <c r="BG659" s="681"/>
      <c r="BH659" s="681"/>
      <c r="BI659" s="681"/>
      <c r="BJ659" s="681"/>
      <c r="BK659" s="675"/>
      <c r="BL659" s="675"/>
      <c r="BM659" s="675"/>
      <c r="BN659" s="681"/>
      <c r="BO659" s="681"/>
      <c r="BP659" s="681"/>
      <c r="BQ659" s="681"/>
      <c r="BR659" s="681"/>
      <c r="BS659" s="681"/>
      <c r="BT659" s="681"/>
      <c r="BU659" s="681"/>
      <c r="BV659" s="681"/>
      <c r="BW659" s="681"/>
    </row>
    <row r="660" spans="1:75" ht="13.5" customHeight="1">
      <c r="A660" s="712"/>
      <c r="B660" s="16" t="s">
        <v>62</v>
      </c>
      <c r="C660" s="687"/>
      <c r="D660" s="685"/>
      <c r="E660" s="684"/>
      <c r="F660" s="685"/>
      <c r="G660" s="684"/>
      <c r="H660" s="685"/>
      <c r="I660" s="684"/>
      <c r="J660" s="685"/>
      <c r="K660" s="686"/>
      <c r="L660" s="686"/>
      <c r="M660" s="687"/>
      <c r="N660" s="685"/>
      <c r="O660" s="686"/>
      <c r="P660" s="685"/>
      <c r="Q660" s="686"/>
      <c r="R660" s="685"/>
      <c r="S660" s="686"/>
      <c r="T660" s="685"/>
      <c r="U660" s="21"/>
      <c r="Z660" s="697"/>
      <c r="AA660" s="682"/>
      <c r="AB660" s="682"/>
      <c r="AC660" s="682"/>
      <c r="AD660" s="682"/>
      <c r="AE660" s="682"/>
      <c r="AF660" s="682"/>
      <c r="AG660" s="682"/>
      <c r="AH660" s="682"/>
      <c r="AI660" s="682"/>
      <c r="AJ660" s="682"/>
      <c r="AK660" s="682"/>
      <c r="AL660" s="682"/>
      <c r="AM660" s="682"/>
      <c r="AN660" s="682"/>
      <c r="AO660" s="682"/>
      <c r="AP660" s="682"/>
      <c r="AQ660" s="682"/>
      <c r="AR660" s="682"/>
      <c r="AS660" s="682"/>
      <c r="AT660" s="682"/>
      <c r="AU660" s="682"/>
      <c r="AV660" s="682"/>
      <c r="AW660" s="682"/>
      <c r="AX660" s="682"/>
      <c r="AY660" s="682"/>
      <c r="AZ660" s="682"/>
      <c r="BA660" s="682"/>
      <c r="BB660" s="682"/>
      <c r="BC660" s="682"/>
      <c r="BD660" s="682"/>
      <c r="BE660" s="682"/>
      <c r="BF660" s="682"/>
      <c r="BG660" s="682"/>
      <c r="BH660" s="682"/>
      <c r="BI660" s="682"/>
      <c r="BJ660" s="682"/>
      <c r="BK660" s="676"/>
      <c r="BL660" s="676"/>
      <c r="BM660" s="676"/>
      <c r="BN660" s="682"/>
      <c r="BO660" s="682"/>
      <c r="BP660" s="682"/>
      <c r="BQ660" s="682"/>
      <c r="BR660" s="682"/>
      <c r="BS660" s="682"/>
      <c r="BT660" s="682"/>
      <c r="BU660" s="682"/>
      <c r="BV660" s="682"/>
      <c r="BW660" s="682"/>
    </row>
    <row r="661" spans="1:75" ht="13.5" customHeight="1">
      <c r="A661" s="695" t="s">
        <v>70</v>
      </c>
      <c r="B661" s="17" t="s">
        <v>71</v>
      </c>
      <c r="C661" s="705"/>
      <c r="D661" s="706"/>
      <c r="E661" s="713"/>
      <c r="F661" s="706"/>
      <c r="G661" s="713"/>
      <c r="H661" s="706"/>
      <c r="I661" s="713"/>
      <c r="J661" s="706"/>
      <c r="K661" s="693"/>
      <c r="L661" s="709"/>
      <c r="M661" s="705"/>
      <c r="N661" s="706"/>
      <c r="O661" s="693"/>
      <c r="P661" s="706"/>
      <c r="Q661" s="693"/>
      <c r="R661" s="706"/>
      <c r="S661" s="693"/>
      <c r="T661" s="706"/>
      <c r="U661" s="21"/>
      <c r="Z661" s="696" t="str">
        <f>A661</f>
        <v>昼休み（12：30～13：30）</v>
      </c>
      <c r="AA661" s="680"/>
      <c r="AB661" s="680"/>
      <c r="AC661" s="680"/>
      <c r="AD661" s="680"/>
      <c r="AE661" s="680"/>
      <c r="AF661" s="680"/>
      <c r="AG661" s="680"/>
      <c r="AH661" s="680"/>
      <c r="AI661" s="680"/>
      <c r="AJ661" s="680"/>
      <c r="AK661" s="680"/>
      <c r="AL661" s="680"/>
      <c r="AM661" s="680"/>
      <c r="AN661" s="680"/>
      <c r="AO661" s="680"/>
      <c r="AP661" s="680"/>
      <c r="AQ661" s="680"/>
      <c r="AR661" s="680"/>
      <c r="AS661" s="680"/>
      <c r="AT661" s="680"/>
      <c r="AU661" s="680"/>
      <c r="AV661" s="680"/>
      <c r="AW661" s="680"/>
      <c r="AX661" s="680"/>
      <c r="AY661" s="680"/>
      <c r="AZ661" s="680"/>
      <c r="BA661" s="680"/>
      <c r="BB661" s="680"/>
      <c r="BC661" s="680"/>
      <c r="BD661" s="680"/>
      <c r="BE661" s="680"/>
      <c r="BF661" s="680"/>
      <c r="BG661" s="680"/>
      <c r="BH661" s="680"/>
      <c r="BI661" s="680"/>
      <c r="BJ661" s="680"/>
      <c r="BK661" s="674"/>
      <c r="BL661" s="674"/>
      <c r="BM661" s="674"/>
      <c r="BN661" s="680"/>
      <c r="BO661" s="680"/>
      <c r="BP661" s="680"/>
      <c r="BQ661" s="680"/>
      <c r="BR661" s="680"/>
      <c r="BS661" s="680"/>
      <c r="BT661" s="680"/>
      <c r="BU661" s="680"/>
      <c r="BV661" s="680"/>
      <c r="BW661" s="680"/>
    </row>
    <row r="662" spans="1:75" ht="13.5" customHeight="1">
      <c r="A662" s="696"/>
      <c r="B662" s="17" t="s">
        <v>73</v>
      </c>
      <c r="C662" s="708"/>
      <c r="D662" s="707"/>
      <c r="E662" s="716"/>
      <c r="F662" s="707"/>
      <c r="G662" s="716"/>
      <c r="H662" s="707"/>
      <c r="I662" s="716"/>
      <c r="J662" s="707"/>
      <c r="K662" s="689"/>
      <c r="L662" s="717"/>
      <c r="M662" s="708"/>
      <c r="N662" s="707"/>
      <c r="O662" s="689"/>
      <c r="P662" s="707"/>
      <c r="Q662" s="689"/>
      <c r="R662" s="707"/>
      <c r="S662" s="689"/>
      <c r="T662" s="707"/>
      <c r="U662" s="21"/>
      <c r="Z662" s="696"/>
      <c r="AA662" s="681"/>
      <c r="AB662" s="681"/>
      <c r="AC662" s="681"/>
      <c r="AD662" s="681"/>
      <c r="AE662" s="681"/>
      <c r="AF662" s="681"/>
      <c r="AG662" s="681"/>
      <c r="AH662" s="681"/>
      <c r="AI662" s="681"/>
      <c r="AJ662" s="681"/>
      <c r="AK662" s="681"/>
      <c r="AL662" s="681"/>
      <c r="AM662" s="681"/>
      <c r="AN662" s="681"/>
      <c r="AO662" s="681"/>
      <c r="AP662" s="681"/>
      <c r="AQ662" s="681"/>
      <c r="AR662" s="681"/>
      <c r="AS662" s="681"/>
      <c r="AT662" s="681"/>
      <c r="AU662" s="681"/>
      <c r="AV662" s="681"/>
      <c r="AW662" s="681"/>
      <c r="AX662" s="681"/>
      <c r="AY662" s="681"/>
      <c r="AZ662" s="681"/>
      <c r="BA662" s="681"/>
      <c r="BB662" s="681"/>
      <c r="BC662" s="681"/>
      <c r="BD662" s="681"/>
      <c r="BE662" s="681"/>
      <c r="BF662" s="681"/>
      <c r="BG662" s="681"/>
      <c r="BH662" s="681"/>
      <c r="BI662" s="681"/>
      <c r="BJ662" s="681"/>
      <c r="BK662" s="675"/>
      <c r="BL662" s="675"/>
      <c r="BM662" s="675"/>
      <c r="BN662" s="681"/>
      <c r="BO662" s="681"/>
      <c r="BP662" s="681"/>
      <c r="BQ662" s="681"/>
      <c r="BR662" s="681"/>
      <c r="BS662" s="681"/>
      <c r="BT662" s="681"/>
      <c r="BU662" s="681"/>
      <c r="BV662" s="681"/>
      <c r="BW662" s="681"/>
    </row>
    <row r="663" spans="1:75" ht="13.5" customHeight="1">
      <c r="A663" s="696"/>
      <c r="B663" s="17" t="s">
        <v>60</v>
      </c>
      <c r="C663" s="708"/>
      <c r="D663" s="707"/>
      <c r="E663" s="716"/>
      <c r="F663" s="707"/>
      <c r="G663" s="716"/>
      <c r="H663" s="707"/>
      <c r="I663" s="716"/>
      <c r="J663" s="707"/>
      <c r="K663" s="689"/>
      <c r="L663" s="717"/>
      <c r="M663" s="708"/>
      <c r="N663" s="707"/>
      <c r="O663" s="689"/>
      <c r="P663" s="707"/>
      <c r="Q663" s="689"/>
      <c r="R663" s="707"/>
      <c r="S663" s="689"/>
      <c r="T663" s="707"/>
      <c r="U663" s="21"/>
      <c r="Z663" s="696"/>
      <c r="AA663" s="681"/>
      <c r="AB663" s="681"/>
      <c r="AC663" s="681"/>
      <c r="AD663" s="681"/>
      <c r="AE663" s="681"/>
      <c r="AF663" s="681"/>
      <c r="AG663" s="681"/>
      <c r="AH663" s="681"/>
      <c r="AI663" s="681"/>
      <c r="AJ663" s="681"/>
      <c r="AK663" s="681"/>
      <c r="AL663" s="681"/>
      <c r="AM663" s="681"/>
      <c r="AN663" s="681"/>
      <c r="AO663" s="681"/>
      <c r="AP663" s="681"/>
      <c r="AQ663" s="681"/>
      <c r="AR663" s="681"/>
      <c r="AS663" s="681"/>
      <c r="AT663" s="681"/>
      <c r="AU663" s="681"/>
      <c r="AV663" s="681"/>
      <c r="AW663" s="681"/>
      <c r="AX663" s="681"/>
      <c r="AY663" s="681"/>
      <c r="AZ663" s="681"/>
      <c r="BA663" s="681"/>
      <c r="BB663" s="681"/>
      <c r="BC663" s="681"/>
      <c r="BD663" s="681"/>
      <c r="BE663" s="681"/>
      <c r="BF663" s="681"/>
      <c r="BG663" s="681"/>
      <c r="BH663" s="681"/>
      <c r="BI663" s="681"/>
      <c r="BJ663" s="681"/>
      <c r="BK663" s="675"/>
      <c r="BL663" s="675"/>
      <c r="BM663" s="675"/>
      <c r="BN663" s="681"/>
      <c r="BO663" s="681"/>
      <c r="BP663" s="681"/>
      <c r="BQ663" s="681"/>
      <c r="BR663" s="681"/>
      <c r="BS663" s="681"/>
      <c r="BT663" s="681"/>
      <c r="BU663" s="681"/>
      <c r="BV663" s="681"/>
      <c r="BW663" s="681"/>
    </row>
    <row r="664" spans="1:75" ht="13.5" customHeight="1">
      <c r="A664" s="697"/>
      <c r="B664" s="18" t="s">
        <v>62</v>
      </c>
      <c r="C664" s="714"/>
      <c r="D664" s="711"/>
      <c r="E664" s="715"/>
      <c r="F664" s="711"/>
      <c r="G664" s="715"/>
      <c r="H664" s="711"/>
      <c r="I664" s="715"/>
      <c r="J664" s="711"/>
      <c r="K664" s="710"/>
      <c r="L664" s="710"/>
      <c r="M664" s="714"/>
      <c r="N664" s="711"/>
      <c r="O664" s="710"/>
      <c r="P664" s="711"/>
      <c r="Q664" s="710"/>
      <c r="R664" s="711"/>
      <c r="S664" s="710"/>
      <c r="T664" s="711"/>
      <c r="U664" s="21"/>
      <c r="Z664" s="697"/>
      <c r="AA664" s="682"/>
      <c r="AB664" s="682"/>
      <c r="AC664" s="682"/>
      <c r="AD664" s="682"/>
      <c r="AE664" s="682"/>
      <c r="AF664" s="682"/>
      <c r="AG664" s="682"/>
      <c r="AH664" s="682"/>
      <c r="AI664" s="682"/>
      <c r="AJ664" s="682"/>
      <c r="AK664" s="682"/>
      <c r="AL664" s="682"/>
      <c r="AM664" s="682"/>
      <c r="AN664" s="682"/>
      <c r="AO664" s="682"/>
      <c r="AP664" s="682"/>
      <c r="AQ664" s="682"/>
      <c r="AR664" s="682"/>
      <c r="AS664" s="682"/>
      <c r="AT664" s="682"/>
      <c r="AU664" s="682"/>
      <c r="AV664" s="682"/>
      <c r="AW664" s="682"/>
      <c r="AX664" s="682"/>
      <c r="AY664" s="682"/>
      <c r="AZ664" s="682"/>
      <c r="BA664" s="682"/>
      <c r="BB664" s="682"/>
      <c r="BC664" s="682"/>
      <c r="BD664" s="682"/>
      <c r="BE664" s="682"/>
      <c r="BF664" s="682"/>
      <c r="BG664" s="682"/>
      <c r="BH664" s="682"/>
      <c r="BI664" s="682"/>
      <c r="BJ664" s="682"/>
      <c r="BK664" s="676"/>
      <c r="BL664" s="676"/>
      <c r="BM664" s="676"/>
      <c r="BN664" s="682"/>
      <c r="BO664" s="682"/>
      <c r="BP664" s="682"/>
      <c r="BQ664" s="682"/>
      <c r="BR664" s="682"/>
      <c r="BS664" s="682"/>
      <c r="BT664" s="682"/>
      <c r="BU664" s="682"/>
      <c r="BV664" s="682"/>
      <c r="BW664" s="682"/>
    </row>
    <row r="665" spans="1:75" ht="13.5" customHeight="1">
      <c r="A665" s="696" t="s">
        <v>74</v>
      </c>
      <c r="B665" s="15" t="s">
        <v>55</v>
      </c>
      <c r="C665" s="692" t="str">
        <f>VLOOKUP($C652,'2025年度(1年後期)'!$B$5:$N$207,COLUMN('2025年度(1年後期)'!$G$5),0)&amp;""</f>
        <v/>
      </c>
      <c r="D665" s="693"/>
      <c r="E665" s="698" t="str">
        <f>VLOOKUP($C652,'2025年度(2年後期)'!$B$5:$N$207,COLUMN('2025年度(2年後期)'!$G$5),0)&amp;""</f>
        <v/>
      </c>
      <c r="F665" s="693"/>
      <c r="G665" s="698" t="str">
        <f>VLOOKUP($C652,'2025年度(3年後期)'!$B$5:$N$207,COLUMN('2025年度(3年後期)'!$G$5),0)&amp;""</f>
        <v/>
      </c>
      <c r="H665" s="693"/>
      <c r="I665" s="698" t="str">
        <f>VLOOKUP($C652,'2025年度(4年後期)'!$B$5:$N$206,COLUMN('2025年度(4年後期)'!$G$5),0)&amp;""</f>
        <v/>
      </c>
      <c r="J665" s="693"/>
      <c r="K665" s="694" t="str">
        <f>VLOOKUP($C652,'2025年度(助産後期)'!$B$5:$N$207,COLUMN('2025年度(助産後期)'!$G$5),0)&amp;""</f>
        <v/>
      </c>
      <c r="L665" s="694"/>
      <c r="M665" s="692" t="str">
        <f>VLOOKUP($C652,'2025年度(M1後期)'!$B$5:$N$207,COLUMN('2025年度(M1後期)'!$G$5),0)&amp;""</f>
        <v/>
      </c>
      <c r="N665" s="693"/>
      <c r="O665" s="694" t="str">
        <f>VLOOKUP($C652,'2025年度(M2後期)'!$B$5:$N$207,COLUMN('2025年度(M2後期)'!$G$5),0)&amp;""</f>
        <v/>
      </c>
      <c r="P665" s="693"/>
      <c r="Q665" s="694" t="str">
        <f>VLOOKUP($C652,'2025年度(D1後期)'!$B$5:$N$207,COLUMN('2025年度(D1後期)'!$G$5),0)&amp;""</f>
        <v/>
      </c>
      <c r="R665" s="693"/>
      <c r="S665" s="694" t="str">
        <f>VLOOKUP($C652,'2025年度(D23後期)'!$B$5:$N$207,COLUMN('2025年度(D23後期)'!$G$5),0)&amp;""</f>
        <v/>
      </c>
      <c r="T665" s="693"/>
      <c r="U665" s="21"/>
      <c r="Z665" s="696" t="str">
        <f>A665</f>
        <v>３時限（13：30～15：00）</v>
      </c>
      <c r="AA665" s="680"/>
      <c r="AB665" s="680"/>
      <c r="AC665" s="680"/>
      <c r="AD665" s="680"/>
      <c r="AE665" s="680"/>
      <c r="AF665" s="680"/>
      <c r="AG665" s="680"/>
      <c r="AH665" s="680"/>
      <c r="AI665" s="680"/>
      <c r="AJ665" s="680"/>
      <c r="AK665" s="680"/>
      <c r="AL665" s="680"/>
      <c r="AM665" s="680"/>
      <c r="AN665" s="680"/>
      <c r="AO665" s="680"/>
      <c r="AP665" s="680"/>
      <c r="AQ665" s="680"/>
      <c r="AR665" s="680"/>
      <c r="AS665" s="680"/>
      <c r="AT665" s="680"/>
      <c r="AU665" s="680"/>
      <c r="AV665" s="680"/>
      <c r="AW665" s="680"/>
      <c r="AX665" s="680"/>
      <c r="AY665" s="680"/>
      <c r="AZ665" s="680"/>
      <c r="BA665" s="680"/>
      <c r="BB665" s="680"/>
      <c r="BC665" s="680"/>
      <c r="BD665" s="680"/>
      <c r="BE665" s="680"/>
      <c r="BF665" s="680"/>
      <c r="BG665" s="680"/>
      <c r="BH665" s="680"/>
      <c r="BI665" s="680"/>
      <c r="BJ665" s="680"/>
      <c r="BK665" s="674"/>
      <c r="BL665" s="674"/>
      <c r="BM665" s="674"/>
      <c r="BN665" s="680"/>
      <c r="BO665" s="680"/>
      <c r="BP665" s="680"/>
      <c r="BQ665" s="680"/>
      <c r="BR665" s="680"/>
      <c r="BS665" s="680"/>
      <c r="BT665" s="680"/>
      <c r="BU665" s="680"/>
      <c r="BV665" s="680"/>
      <c r="BW665" s="680"/>
    </row>
    <row r="666" spans="1:75" ht="13.5" customHeight="1">
      <c r="A666" s="696"/>
      <c r="B666" s="15" t="s">
        <v>58</v>
      </c>
      <c r="C666" s="688" t="str">
        <f>IFERROR(VLOOKUP(C665,科目・教員!$A$2:$B$349,2,0),"")</f>
        <v/>
      </c>
      <c r="D666" s="689"/>
      <c r="E666" s="690" t="str">
        <f>IFERROR(VLOOKUP(E665,科目・教員!$A$2:$B$349,2,0),"")</f>
        <v/>
      </c>
      <c r="F666" s="689"/>
      <c r="G666" s="690" t="str">
        <f>IFERROR(VLOOKUP(G665,科目・教員!$A$2:$B$349,2,0),"")</f>
        <v/>
      </c>
      <c r="H666" s="689"/>
      <c r="I666" s="690" t="str">
        <f>IFERROR(VLOOKUP(I665,科目・教員!$A$2:$B$349,2,0),"")</f>
        <v/>
      </c>
      <c r="J666" s="689"/>
      <c r="K666" s="691" t="str">
        <f>IFERROR(VLOOKUP(K665,科目・教員!$A$2:$B$349,2,0),"")</f>
        <v/>
      </c>
      <c r="L666" s="691"/>
      <c r="M666" s="688" t="str">
        <f>IFERROR(VLOOKUP(M665,科目・教員!$A$2:$B$349,2,0),"")</f>
        <v/>
      </c>
      <c r="N666" s="689"/>
      <c r="O666" s="691" t="str">
        <f>IFERROR(VLOOKUP(O665,科目・教員!$A$2:$B$349,2,0),"")</f>
        <v/>
      </c>
      <c r="P666" s="689"/>
      <c r="Q666" s="691" t="str">
        <f>IFERROR(VLOOKUP(Q665,科目・教員!$A$2:$B$349,2,0),"")</f>
        <v/>
      </c>
      <c r="R666" s="689"/>
      <c r="S666" s="691" t="str">
        <f>IFERROR(VLOOKUP(S665,科目・教員!$A$2:$B$349,2,0),"")</f>
        <v/>
      </c>
      <c r="T666" s="689"/>
      <c r="U666" s="21"/>
      <c r="Z666" s="696"/>
      <c r="AA666" s="681"/>
      <c r="AB666" s="681"/>
      <c r="AC666" s="681"/>
      <c r="AD666" s="681"/>
      <c r="AE666" s="681"/>
      <c r="AF666" s="681"/>
      <c r="AG666" s="681"/>
      <c r="AH666" s="681"/>
      <c r="AI666" s="681"/>
      <c r="AJ666" s="681"/>
      <c r="AK666" s="681"/>
      <c r="AL666" s="681"/>
      <c r="AM666" s="681"/>
      <c r="AN666" s="681"/>
      <c r="AO666" s="681"/>
      <c r="AP666" s="681"/>
      <c r="AQ666" s="681"/>
      <c r="AR666" s="681"/>
      <c r="AS666" s="681"/>
      <c r="AT666" s="681"/>
      <c r="AU666" s="681"/>
      <c r="AV666" s="681"/>
      <c r="AW666" s="681"/>
      <c r="AX666" s="681"/>
      <c r="AY666" s="681"/>
      <c r="AZ666" s="681"/>
      <c r="BA666" s="681"/>
      <c r="BB666" s="681"/>
      <c r="BC666" s="681"/>
      <c r="BD666" s="681"/>
      <c r="BE666" s="681"/>
      <c r="BF666" s="681"/>
      <c r="BG666" s="681"/>
      <c r="BH666" s="681"/>
      <c r="BI666" s="681"/>
      <c r="BJ666" s="681"/>
      <c r="BK666" s="675"/>
      <c r="BL666" s="675"/>
      <c r="BM666" s="675"/>
      <c r="BN666" s="681"/>
      <c r="BO666" s="681"/>
      <c r="BP666" s="681"/>
      <c r="BQ666" s="681"/>
      <c r="BR666" s="681"/>
      <c r="BS666" s="681"/>
      <c r="BT666" s="681"/>
      <c r="BU666" s="681"/>
      <c r="BV666" s="681"/>
      <c r="BW666" s="681"/>
    </row>
    <row r="667" spans="1:75" ht="13.5" customHeight="1">
      <c r="A667" s="696"/>
      <c r="B667" s="15" t="s">
        <v>60</v>
      </c>
      <c r="C667" s="688" t="str">
        <f>VLOOKUP($C652,'2025年度(1年後期)'!$B$5:$N$207,COLUMN('2025年度(1年後期)'!$G$5)+1,0)&amp;""</f>
        <v/>
      </c>
      <c r="D667" s="689"/>
      <c r="E667" s="690" t="str">
        <f>VLOOKUP($C652,'2025年度(2年後期)'!$B$5:$N$207,COLUMN('2025年度(2年後期)'!$G$5)+1,0)&amp;""</f>
        <v/>
      </c>
      <c r="F667" s="689"/>
      <c r="G667" s="690" t="str">
        <f>VLOOKUP($C652,'2025年度(3年後期)'!$B$5:$N$207,COLUMN('2025年度(3年後期)'!$G$5)+1,0)&amp;""</f>
        <v/>
      </c>
      <c r="H667" s="689"/>
      <c r="I667" s="690" t="str">
        <f>VLOOKUP($C652,'2025年度(4年後期)'!$B$5:$N$206,COLUMN('2025年度(4年後期)'!$G$5)+1,0)&amp;""</f>
        <v/>
      </c>
      <c r="J667" s="689"/>
      <c r="K667" s="691" t="str">
        <f>VLOOKUP($C652,'2025年度(助産後期)'!$B$5:$N$207,COLUMN('2025年度(助産後期)'!$G$5)+1,0)&amp;""</f>
        <v/>
      </c>
      <c r="L667" s="691"/>
      <c r="M667" s="688" t="str">
        <f>VLOOKUP($C652,'2025年度(M1後期)'!$B$5:$N$207,COLUMN('2025年度(M1後期)'!$G$5)+1,0)&amp;""</f>
        <v/>
      </c>
      <c r="N667" s="689"/>
      <c r="O667" s="691" t="str">
        <f>VLOOKUP($C652,'2025年度(M2後期)'!$B$5:$N$207,COLUMN('2025年度(M2後期)'!$G$5)+1,0)&amp;""</f>
        <v/>
      </c>
      <c r="P667" s="689"/>
      <c r="Q667" s="691" t="str">
        <f>VLOOKUP($C652,'2025年度(D1後期)'!$B$5:$N$207,COLUMN('2025年度(D1後期)'!$G$5)+1,0)&amp;""</f>
        <v/>
      </c>
      <c r="R667" s="689"/>
      <c r="S667" s="691" t="str">
        <f>VLOOKUP($C652,'2025年度(D23後期)'!$B$5:$N$207,COLUMN('2025年度(D23後期)'!$G$5)+1,0)&amp;""</f>
        <v/>
      </c>
      <c r="T667" s="689"/>
      <c r="U667" s="21"/>
      <c r="Z667" s="696"/>
      <c r="AA667" s="681"/>
      <c r="AB667" s="681"/>
      <c r="AC667" s="681"/>
      <c r="AD667" s="681"/>
      <c r="AE667" s="681"/>
      <c r="AF667" s="681"/>
      <c r="AG667" s="681"/>
      <c r="AH667" s="681"/>
      <c r="AI667" s="681"/>
      <c r="AJ667" s="681"/>
      <c r="AK667" s="681"/>
      <c r="AL667" s="681"/>
      <c r="AM667" s="681"/>
      <c r="AN667" s="681"/>
      <c r="AO667" s="681"/>
      <c r="AP667" s="681"/>
      <c r="AQ667" s="681"/>
      <c r="AR667" s="681"/>
      <c r="AS667" s="681"/>
      <c r="AT667" s="681"/>
      <c r="AU667" s="681"/>
      <c r="AV667" s="681"/>
      <c r="AW667" s="681"/>
      <c r="AX667" s="681"/>
      <c r="AY667" s="681"/>
      <c r="AZ667" s="681"/>
      <c r="BA667" s="681"/>
      <c r="BB667" s="681"/>
      <c r="BC667" s="681"/>
      <c r="BD667" s="681"/>
      <c r="BE667" s="681"/>
      <c r="BF667" s="681"/>
      <c r="BG667" s="681"/>
      <c r="BH667" s="681"/>
      <c r="BI667" s="681"/>
      <c r="BJ667" s="681"/>
      <c r="BK667" s="675"/>
      <c r="BL667" s="675"/>
      <c r="BM667" s="675"/>
      <c r="BN667" s="681"/>
      <c r="BO667" s="681"/>
      <c r="BP667" s="681"/>
      <c r="BQ667" s="681"/>
      <c r="BR667" s="681"/>
      <c r="BS667" s="681"/>
      <c r="BT667" s="681"/>
      <c r="BU667" s="681"/>
      <c r="BV667" s="681"/>
      <c r="BW667" s="681"/>
    </row>
    <row r="668" spans="1:75" ht="13.5" customHeight="1">
      <c r="A668" s="712"/>
      <c r="B668" s="16" t="s">
        <v>62</v>
      </c>
      <c r="C668" s="687"/>
      <c r="D668" s="685"/>
      <c r="E668" s="684"/>
      <c r="F668" s="685"/>
      <c r="G668" s="684"/>
      <c r="H668" s="685"/>
      <c r="I668" s="684"/>
      <c r="J668" s="685"/>
      <c r="K668" s="686"/>
      <c r="L668" s="686"/>
      <c r="M668" s="687"/>
      <c r="N668" s="685"/>
      <c r="O668" s="686"/>
      <c r="P668" s="685"/>
      <c r="Q668" s="686"/>
      <c r="R668" s="685"/>
      <c r="S668" s="686"/>
      <c r="T668" s="685"/>
      <c r="U668" s="21"/>
      <c r="Z668" s="697"/>
      <c r="AA668" s="682"/>
      <c r="AB668" s="682"/>
      <c r="AC668" s="682"/>
      <c r="AD668" s="682"/>
      <c r="AE668" s="682"/>
      <c r="AF668" s="682"/>
      <c r="AG668" s="682"/>
      <c r="AH668" s="682"/>
      <c r="AI668" s="682"/>
      <c r="AJ668" s="682"/>
      <c r="AK668" s="682"/>
      <c r="AL668" s="682"/>
      <c r="AM668" s="682"/>
      <c r="AN668" s="682"/>
      <c r="AO668" s="682"/>
      <c r="AP668" s="682"/>
      <c r="AQ668" s="682"/>
      <c r="AR668" s="682"/>
      <c r="AS668" s="682"/>
      <c r="AT668" s="682"/>
      <c r="AU668" s="682"/>
      <c r="AV668" s="682"/>
      <c r="AW668" s="682"/>
      <c r="AX668" s="682"/>
      <c r="AY668" s="682"/>
      <c r="AZ668" s="682"/>
      <c r="BA668" s="682"/>
      <c r="BB668" s="682"/>
      <c r="BC668" s="682"/>
      <c r="BD668" s="682"/>
      <c r="BE668" s="682"/>
      <c r="BF668" s="682"/>
      <c r="BG668" s="682"/>
      <c r="BH668" s="682"/>
      <c r="BI668" s="682"/>
      <c r="BJ668" s="682"/>
      <c r="BK668" s="676"/>
      <c r="BL668" s="676"/>
      <c r="BM668" s="676"/>
      <c r="BN668" s="682"/>
      <c r="BO668" s="682"/>
      <c r="BP668" s="682"/>
      <c r="BQ668" s="682"/>
      <c r="BR668" s="682"/>
      <c r="BS668" s="682"/>
      <c r="BT668" s="682"/>
      <c r="BU668" s="682"/>
      <c r="BV668" s="682"/>
      <c r="BW668" s="682"/>
    </row>
    <row r="669" spans="1:75" ht="13.5" customHeight="1">
      <c r="A669" s="696" t="s">
        <v>80</v>
      </c>
      <c r="B669" s="15" t="s">
        <v>55</v>
      </c>
      <c r="C669" s="692" t="str">
        <f>VLOOKUP($C652,'2025年度(1年後期)'!$B$5:$N$207,COLUMN('2025年度(1年後期)'!$I$5),0)&amp;""</f>
        <v/>
      </c>
      <c r="D669" s="693"/>
      <c r="E669" s="698" t="str">
        <f>VLOOKUP($C652,'2025年度(2年後期)'!$B$5:$N$207,COLUMN('2025年度(2年後期)'!$I$5),0)&amp;""</f>
        <v/>
      </c>
      <c r="F669" s="693"/>
      <c r="G669" s="698" t="str">
        <f>VLOOKUP($C652,'2025年度(3年後期)'!$B$5:$N$207,COLUMN('2025年度(3年後期)'!$I$5),0)&amp;""</f>
        <v/>
      </c>
      <c r="H669" s="693"/>
      <c r="I669" s="698" t="str">
        <f>VLOOKUP($C652,'2025年度(4年後期)'!$B$5:$N$206,COLUMN('2025年度(4年後期)'!$I$5),0)&amp;""</f>
        <v/>
      </c>
      <c r="J669" s="693"/>
      <c r="K669" s="694" t="str">
        <f>VLOOKUP($C652,'2025年度(助産後期)'!$B$5:$N$207,COLUMN('2025年度(助産後期)'!$I$5),0)&amp;""</f>
        <v/>
      </c>
      <c r="L669" s="694"/>
      <c r="M669" s="692" t="str">
        <f>VLOOKUP($C652,'2025年度(M1後期)'!$B$5:$N$207,COLUMN('2025年度(M1後期)'!$I$5),0)&amp;""</f>
        <v/>
      </c>
      <c r="N669" s="693"/>
      <c r="O669" s="694" t="str">
        <f>VLOOKUP($C652,'2025年度(M2後期)'!$B$5:$N$207,COLUMN('2025年度(M2後期)'!$I$5),0)&amp;""</f>
        <v/>
      </c>
      <c r="P669" s="693"/>
      <c r="Q669" s="694" t="str">
        <f>VLOOKUP($C652,'2025年度(D1後期)'!$B$5:$N$207,COLUMN('2025年度(D1後期)'!$I$5),0)&amp;""</f>
        <v/>
      </c>
      <c r="R669" s="693"/>
      <c r="S669" s="694" t="str">
        <f>VLOOKUP($C652,'2025年度(D23後期)'!$B$5:$N$207,COLUMN('2025年度(D23後期)'!$I$5),0)&amp;""</f>
        <v/>
      </c>
      <c r="T669" s="693"/>
      <c r="U669" s="21"/>
      <c r="Z669" s="696" t="str">
        <f>A669</f>
        <v>４時限（15：10～16：40）</v>
      </c>
      <c r="AA669" s="680"/>
      <c r="AB669" s="680"/>
      <c r="AC669" s="680"/>
      <c r="AD669" s="680"/>
      <c r="AE669" s="680"/>
      <c r="AF669" s="680"/>
      <c r="AG669" s="680"/>
      <c r="AH669" s="680"/>
      <c r="AI669" s="680"/>
      <c r="AJ669" s="680"/>
      <c r="AK669" s="680"/>
      <c r="AL669" s="680"/>
      <c r="AM669" s="680"/>
      <c r="AN669" s="680"/>
      <c r="AO669" s="680"/>
      <c r="AP669" s="680"/>
      <c r="AQ669" s="680"/>
      <c r="AR669" s="680"/>
      <c r="AS669" s="680"/>
      <c r="AT669" s="680"/>
      <c r="AU669" s="680"/>
      <c r="AV669" s="680"/>
      <c r="AW669" s="680"/>
      <c r="AX669" s="680"/>
      <c r="AY669" s="680"/>
      <c r="AZ669" s="680"/>
      <c r="BA669" s="680"/>
      <c r="BB669" s="680"/>
      <c r="BC669" s="680"/>
      <c r="BD669" s="680"/>
      <c r="BE669" s="680"/>
      <c r="BF669" s="680"/>
      <c r="BG669" s="680"/>
      <c r="BH669" s="680"/>
      <c r="BI669" s="680"/>
      <c r="BJ669" s="680"/>
      <c r="BK669" s="674"/>
      <c r="BL669" s="674"/>
      <c r="BM669" s="674"/>
      <c r="BN669" s="680"/>
      <c r="BO669" s="680"/>
      <c r="BP669" s="680"/>
      <c r="BQ669" s="680"/>
      <c r="BR669" s="680"/>
      <c r="BS669" s="680"/>
      <c r="BT669" s="680"/>
      <c r="BU669" s="680"/>
      <c r="BV669" s="680"/>
      <c r="BW669" s="680"/>
    </row>
    <row r="670" spans="1:75" ht="13.5" customHeight="1">
      <c r="A670" s="696"/>
      <c r="B670" s="15" t="s">
        <v>58</v>
      </c>
      <c r="C670" s="688" t="str">
        <f>IFERROR(VLOOKUP(C669,科目・教員!$A$2:$B$349,2,0),"")</f>
        <v/>
      </c>
      <c r="D670" s="689"/>
      <c r="E670" s="690" t="str">
        <f>IFERROR(VLOOKUP(E669,科目・教員!$A$2:$B$349,2,0),"")</f>
        <v/>
      </c>
      <c r="F670" s="689"/>
      <c r="G670" s="690" t="str">
        <f>IFERROR(VLOOKUP(G669,科目・教員!$A$2:$B$349,2,0),"")</f>
        <v/>
      </c>
      <c r="H670" s="689"/>
      <c r="I670" s="690" t="str">
        <f>IFERROR(VLOOKUP(I669,科目・教員!$A$2:$B$349,2,0),"")</f>
        <v/>
      </c>
      <c r="J670" s="689"/>
      <c r="K670" s="691" t="str">
        <f>IFERROR(VLOOKUP(K669,科目・教員!$A$2:$B$349,2,0),"")</f>
        <v/>
      </c>
      <c r="L670" s="691"/>
      <c r="M670" s="688" t="str">
        <f>IFERROR(VLOOKUP(M669,科目・教員!$A$2:$B$349,2,0),"")</f>
        <v/>
      </c>
      <c r="N670" s="689"/>
      <c r="O670" s="691" t="str">
        <f>IFERROR(VLOOKUP(O669,科目・教員!$A$2:$B$349,2,0),"")</f>
        <v/>
      </c>
      <c r="P670" s="689"/>
      <c r="Q670" s="691" t="str">
        <f>IFERROR(VLOOKUP(Q669,科目・教員!$A$2:$B$349,2,0),"")</f>
        <v/>
      </c>
      <c r="R670" s="689"/>
      <c r="S670" s="691" t="str">
        <f>IFERROR(VLOOKUP(S669,科目・教員!$A$2:$B$349,2,0),"")</f>
        <v/>
      </c>
      <c r="T670" s="689"/>
      <c r="U670" s="21"/>
      <c r="Z670" s="696"/>
      <c r="AA670" s="681"/>
      <c r="AB670" s="681"/>
      <c r="AC670" s="681"/>
      <c r="AD670" s="681"/>
      <c r="AE670" s="681"/>
      <c r="AF670" s="681"/>
      <c r="AG670" s="681"/>
      <c r="AH670" s="681"/>
      <c r="AI670" s="681"/>
      <c r="AJ670" s="681"/>
      <c r="AK670" s="681"/>
      <c r="AL670" s="681"/>
      <c r="AM670" s="681"/>
      <c r="AN670" s="681"/>
      <c r="AO670" s="681"/>
      <c r="AP670" s="681"/>
      <c r="AQ670" s="681"/>
      <c r="AR670" s="681"/>
      <c r="AS670" s="681"/>
      <c r="AT670" s="681"/>
      <c r="AU670" s="681"/>
      <c r="AV670" s="681"/>
      <c r="AW670" s="681"/>
      <c r="AX670" s="681"/>
      <c r="AY670" s="681"/>
      <c r="AZ670" s="681"/>
      <c r="BA670" s="681"/>
      <c r="BB670" s="681"/>
      <c r="BC670" s="681"/>
      <c r="BD670" s="681"/>
      <c r="BE670" s="681"/>
      <c r="BF670" s="681"/>
      <c r="BG670" s="681"/>
      <c r="BH670" s="681"/>
      <c r="BI670" s="681"/>
      <c r="BJ670" s="681"/>
      <c r="BK670" s="675"/>
      <c r="BL670" s="675"/>
      <c r="BM670" s="675"/>
      <c r="BN670" s="681"/>
      <c r="BO670" s="681"/>
      <c r="BP670" s="681"/>
      <c r="BQ670" s="681"/>
      <c r="BR670" s="681"/>
      <c r="BS670" s="681"/>
      <c r="BT670" s="681"/>
      <c r="BU670" s="681"/>
      <c r="BV670" s="681"/>
      <c r="BW670" s="681"/>
    </row>
    <row r="671" spans="1:75" ht="13.5" customHeight="1">
      <c r="A671" s="696"/>
      <c r="B671" s="15" t="s">
        <v>60</v>
      </c>
      <c r="C671" s="688" t="str">
        <f>VLOOKUP($C652,'2025年度(1年後期)'!$B$5:$N$207,COLUMN('2025年度(1年後期)'!$I$5)+1,0)&amp;""</f>
        <v/>
      </c>
      <c r="D671" s="689"/>
      <c r="E671" s="690" t="str">
        <f>VLOOKUP($C652,'2025年度(2年後期)'!$B$5:$N$207,COLUMN('2025年度(2年後期)'!$I$5)+1,0)&amp;""</f>
        <v/>
      </c>
      <c r="F671" s="689"/>
      <c r="G671" s="690" t="str">
        <f>VLOOKUP($C652,'2025年度(3年後期)'!$B$5:$N$207,COLUMN('2025年度(3年後期)'!$I$5)+1,0)&amp;""</f>
        <v/>
      </c>
      <c r="H671" s="689"/>
      <c r="I671" s="690" t="str">
        <f>VLOOKUP($C652,'2025年度(4年後期)'!$B$5:$N$206,COLUMN('2025年度(4年後期)'!$I$5)+1,0)&amp;""</f>
        <v/>
      </c>
      <c r="J671" s="689"/>
      <c r="K671" s="691" t="str">
        <f>VLOOKUP($C652,'2025年度(助産後期)'!$B$5:$N$207,COLUMN('2025年度(助産後期)'!$I$5)+1,0)&amp;""</f>
        <v/>
      </c>
      <c r="L671" s="691"/>
      <c r="M671" s="688" t="str">
        <f>VLOOKUP($C652,'2025年度(M1後期)'!$B$5:$N$207,COLUMN('2025年度(M1後期)'!$I$5)+1,0)&amp;""</f>
        <v/>
      </c>
      <c r="N671" s="689"/>
      <c r="O671" s="691" t="str">
        <f>VLOOKUP($C652,'2025年度(M2後期)'!$B$5:$N$207,COLUMN('2025年度(M2後期)'!$I$5)+1,0)&amp;""</f>
        <v/>
      </c>
      <c r="P671" s="689"/>
      <c r="Q671" s="691" t="str">
        <f>VLOOKUP($C652,'2025年度(D1後期)'!$B$5:$N$207,COLUMN('2025年度(D1後期)'!$I$5)+1,0)&amp;""</f>
        <v/>
      </c>
      <c r="R671" s="689"/>
      <c r="S671" s="691" t="str">
        <f>VLOOKUP($C652,'2025年度(D23後期)'!$B$5:$N$207,COLUMN('2025年度(D23後期)'!$I$5)+1,0)&amp;""</f>
        <v/>
      </c>
      <c r="T671" s="689"/>
      <c r="U671" s="21"/>
      <c r="Z671" s="696"/>
      <c r="AA671" s="681"/>
      <c r="AB671" s="681"/>
      <c r="AC671" s="681"/>
      <c r="AD671" s="681"/>
      <c r="AE671" s="681"/>
      <c r="AF671" s="681"/>
      <c r="AG671" s="681"/>
      <c r="AH671" s="681"/>
      <c r="AI671" s="681"/>
      <c r="AJ671" s="681"/>
      <c r="AK671" s="681"/>
      <c r="AL671" s="681"/>
      <c r="AM671" s="681"/>
      <c r="AN671" s="681"/>
      <c r="AO671" s="681"/>
      <c r="AP671" s="681"/>
      <c r="AQ671" s="681"/>
      <c r="AR671" s="681"/>
      <c r="AS671" s="681"/>
      <c r="AT671" s="681"/>
      <c r="AU671" s="681"/>
      <c r="AV671" s="681"/>
      <c r="AW671" s="681"/>
      <c r="AX671" s="681"/>
      <c r="AY671" s="681"/>
      <c r="AZ671" s="681"/>
      <c r="BA671" s="681"/>
      <c r="BB671" s="681"/>
      <c r="BC671" s="681"/>
      <c r="BD671" s="681"/>
      <c r="BE671" s="681"/>
      <c r="BF671" s="681"/>
      <c r="BG671" s="681"/>
      <c r="BH671" s="681"/>
      <c r="BI671" s="681"/>
      <c r="BJ671" s="681"/>
      <c r="BK671" s="675"/>
      <c r="BL671" s="675"/>
      <c r="BM671" s="675"/>
      <c r="BN671" s="681"/>
      <c r="BO671" s="681"/>
      <c r="BP671" s="681"/>
      <c r="BQ671" s="681"/>
      <c r="BR671" s="681"/>
      <c r="BS671" s="681"/>
      <c r="BT671" s="681"/>
      <c r="BU671" s="681"/>
      <c r="BV671" s="681"/>
      <c r="BW671" s="681"/>
    </row>
    <row r="672" spans="1:75" ht="13.5" customHeight="1">
      <c r="A672" s="697"/>
      <c r="B672" s="16" t="s">
        <v>62</v>
      </c>
      <c r="C672" s="687"/>
      <c r="D672" s="685"/>
      <c r="E672" s="684"/>
      <c r="F672" s="685"/>
      <c r="G672" s="684"/>
      <c r="H672" s="685"/>
      <c r="I672" s="684"/>
      <c r="J672" s="685"/>
      <c r="K672" s="686"/>
      <c r="L672" s="686"/>
      <c r="M672" s="687"/>
      <c r="N672" s="685"/>
      <c r="O672" s="686"/>
      <c r="P672" s="685"/>
      <c r="Q672" s="686"/>
      <c r="R672" s="685"/>
      <c r="S672" s="686"/>
      <c r="T672" s="685"/>
      <c r="U672" s="21"/>
      <c r="Z672" s="697"/>
      <c r="AA672" s="682"/>
      <c r="AB672" s="682"/>
      <c r="AC672" s="682"/>
      <c r="AD672" s="682"/>
      <c r="AE672" s="682"/>
      <c r="AF672" s="682"/>
      <c r="AG672" s="682"/>
      <c r="AH672" s="682"/>
      <c r="AI672" s="682"/>
      <c r="AJ672" s="682"/>
      <c r="AK672" s="682"/>
      <c r="AL672" s="682"/>
      <c r="AM672" s="682"/>
      <c r="AN672" s="682"/>
      <c r="AO672" s="682"/>
      <c r="AP672" s="682"/>
      <c r="AQ672" s="682"/>
      <c r="AR672" s="682"/>
      <c r="AS672" s="682"/>
      <c r="AT672" s="682"/>
      <c r="AU672" s="682"/>
      <c r="AV672" s="682"/>
      <c r="AW672" s="682"/>
      <c r="AX672" s="682"/>
      <c r="AY672" s="682"/>
      <c r="AZ672" s="682"/>
      <c r="BA672" s="682"/>
      <c r="BB672" s="682"/>
      <c r="BC672" s="682"/>
      <c r="BD672" s="682"/>
      <c r="BE672" s="682"/>
      <c r="BF672" s="682"/>
      <c r="BG672" s="682"/>
      <c r="BH672" s="682"/>
      <c r="BI672" s="682"/>
      <c r="BJ672" s="682"/>
      <c r="BK672" s="676"/>
      <c r="BL672" s="676"/>
      <c r="BM672" s="676"/>
      <c r="BN672" s="682"/>
      <c r="BO672" s="682"/>
      <c r="BP672" s="682"/>
      <c r="BQ672" s="682"/>
      <c r="BR672" s="682"/>
      <c r="BS672" s="682"/>
      <c r="BT672" s="682"/>
      <c r="BU672" s="682"/>
      <c r="BV672" s="682"/>
      <c r="BW672" s="682"/>
    </row>
    <row r="673" spans="1:75" ht="13.5" customHeight="1">
      <c r="A673" s="696" t="s">
        <v>87</v>
      </c>
      <c r="B673" s="15" t="s">
        <v>55</v>
      </c>
      <c r="C673" s="692" t="str">
        <f>VLOOKUP($C652,'2025年度(1年後期)'!$B$5:$N$207,COLUMN('2025年度(1年後期)'!$K$5),0)&amp;""</f>
        <v/>
      </c>
      <c r="D673" s="693"/>
      <c r="E673" s="698" t="str">
        <f>VLOOKUP($C652,'2025年度(2年後期)'!$B$5:$N$207,COLUMN('2025年度(2年後期)'!$K$5),0)&amp;""</f>
        <v/>
      </c>
      <c r="F673" s="693"/>
      <c r="G673" s="698" t="str">
        <f>VLOOKUP($C652,'2025年度(3年後期)'!$B$5:$N$207,COLUMN('2025年度(3年後期)'!$K$5),0)&amp;""</f>
        <v/>
      </c>
      <c r="H673" s="693"/>
      <c r="I673" s="698" t="str">
        <f>VLOOKUP($C652,'2025年度(4年後期)'!$B$5:$N$206,COLUMN('2025年度(4年後期)'!$K$5),0)&amp;""</f>
        <v/>
      </c>
      <c r="J673" s="693"/>
      <c r="K673" s="694" t="str">
        <f>VLOOKUP($C652,'2025年度(助産後期)'!$B$5:$N$207,COLUMN('2025年度(助産後期)'!$K$5),0)&amp;""</f>
        <v/>
      </c>
      <c r="L673" s="694"/>
      <c r="M673" s="692" t="str">
        <f>VLOOKUP($C652,'2025年度(M1後期)'!$B$5:$N$207,COLUMN('2025年度(M1後期)'!$K$5),0)&amp;""</f>
        <v/>
      </c>
      <c r="N673" s="693"/>
      <c r="O673" s="694" t="str">
        <f>VLOOKUP($C652,'2025年度(M2後期)'!$B$5:$N$207,COLUMN('2025年度(M2後期)'!$K$5),0)&amp;""</f>
        <v/>
      </c>
      <c r="P673" s="693"/>
      <c r="Q673" s="694" t="str">
        <f>VLOOKUP($C652,'2025年度(D1後期)'!$B$5:$N$207,COLUMN('2025年度(D1後期)'!$K$5),0)&amp;""</f>
        <v/>
      </c>
      <c r="R673" s="693"/>
      <c r="S673" s="694" t="str">
        <f>VLOOKUP($C652,'2025年度(D23後期)'!$B$5:$N$207,COLUMN('2025年度(D23後期)'!$K$5),0)&amp;""</f>
        <v/>
      </c>
      <c r="T673" s="693"/>
      <c r="U673" s="608" t="s">
        <v>94</v>
      </c>
      <c r="Z673" s="696" t="str">
        <f>A673</f>
        <v>５時限（16：50～18：20）</v>
      </c>
      <c r="AA673" s="680"/>
      <c r="AB673" s="680"/>
      <c r="AC673" s="680"/>
      <c r="AD673" s="680"/>
      <c r="AE673" s="680"/>
      <c r="AF673" s="680"/>
      <c r="AG673" s="680"/>
      <c r="AH673" s="680"/>
      <c r="AI673" s="680"/>
      <c r="AJ673" s="680"/>
      <c r="AK673" s="680"/>
      <c r="AL673" s="680"/>
      <c r="AM673" s="680"/>
      <c r="AN673" s="680"/>
      <c r="AO673" s="680"/>
      <c r="AP673" s="680"/>
      <c r="AQ673" s="680"/>
      <c r="AR673" s="680"/>
      <c r="AS673" s="680"/>
      <c r="AT673" s="680"/>
      <c r="AU673" s="680"/>
      <c r="AV673" s="680"/>
      <c r="AW673" s="680"/>
      <c r="AX673" s="680"/>
      <c r="AY673" s="680"/>
      <c r="AZ673" s="680"/>
      <c r="BA673" s="680"/>
      <c r="BB673" s="680"/>
      <c r="BC673" s="680"/>
      <c r="BD673" s="680"/>
      <c r="BE673" s="680"/>
      <c r="BF673" s="680"/>
      <c r="BG673" s="680"/>
      <c r="BH673" s="680"/>
      <c r="BI673" s="680"/>
      <c r="BJ673" s="680" t="s">
        <v>139</v>
      </c>
      <c r="BK673" s="674"/>
      <c r="BL673" s="674"/>
      <c r="BM673" s="674"/>
      <c r="BN673" s="680"/>
      <c r="BO673" s="680"/>
      <c r="BP673" s="680"/>
      <c r="BQ673" s="680"/>
      <c r="BR673" s="680"/>
      <c r="BS673" s="680"/>
      <c r="BT673" s="680"/>
      <c r="BU673" s="680"/>
      <c r="BV673" s="680"/>
      <c r="BW673" s="680"/>
    </row>
    <row r="674" spans="1:75" ht="13.5" customHeight="1">
      <c r="A674" s="696"/>
      <c r="B674" s="15" t="s">
        <v>58</v>
      </c>
      <c r="C674" s="688" t="str">
        <f>IFERROR(VLOOKUP(C673,科目・教員!$A$2:$B$349,2,0),"")</f>
        <v/>
      </c>
      <c r="D674" s="689"/>
      <c r="E674" s="690" t="str">
        <f>IFERROR(VLOOKUP(E673,科目・教員!$A$2:$B$349,2,0),"")</f>
        <v/>
      </c>
      <c r="F674" s="689"/>
      <c r="G674" s="690" t="str">
        <f>IFERROR(VLOOKUP(G673,科目・教員!$A$2:$B$349,2,0),"")</f>
        <v/>
      </c>
      <c r="H674" s="689"/>
      <c r="I674" s="690" t="str">
        <f>IFERROR(VLOOKUP(I673,科目・教員!$A$2:$B$349,2,0),"")</f>
        <v/>
      </c>
      <c r="J674" s="689"/>
      <c r="K674" s="691" t="str">
        <f>IFERROR(VLOOKUP(K673,科目・教員!$A$2:$B$349,2,0),"")</f>
        <v/>
      </c>
      <c r="L674" s="691"/>
      <c r="M674" s="688" t="str">
        <f>IFERROR(VLOOKUP(M673,科目・教員!$A$2:$B$349,2,0),"")</f>
        <v/>
      </c>
      <c r="N674" s="689"/>
      <c r="O674" s="691" t="str">
        <f>IFERROR(VLOOKUP(O673,科目・教員!$A$2:$B$349,2,0),"")</f>
        <v/>
      </c>
      <c r="P674" s="689"/>
      <c r="Q674" s="691" t="str">
        <f>IFERROR(VLOOKUP(Q673,科目・教員!$A$2:$B$349,2,0),"")</f>
        <v/>
      </c>
      <c r="R674" s="689"/>
      <c r="S674" s="691" t="str">
        <f>IFERROR(VLOOKUP(S673,科目・教員!$A$2:$B$349,2,0),"")</f>
        <v/>
      </c>
      <c r="T674" s="689"/>
      <c r="U674" s="608" t="s">
        <v>141</v>
      </c>
      <c r="Z674" s="696"/>
      <c r="AA674" s="681"/>
      <c r="AB674" s="681"/>
      <c r="AC674" s="681"/>
      <c r="AD674" s="681"/>
      <c r="AE674" s="681"/>
      <c r="AF674" s="681"/>
      <c r="AG674" s="681"/>
      <c r="AH674" s="681"/>
      <c r="AI674" s="681"/>
      <c r="AJ674" s="681"/>
      <c r="AK674" s="681"/>
      <c r="AL674" s="681"/>
      <c r="AM674" s="681"/>
      <c r="AN674" s="681"/>
      <c r="AO674" s="681"/>
      <c r="AP674" s="681"/>
      <c r="AQ674" s="681"/>
      <c r="AR674" s="681"/>
      <c r="AS674" s="681"/>
      <c r="AT674" s="681"/>
      <c r="AU674" s="681"/>
      <c r="AV674" s="681"/>
      <c r="AW674" s="681"/>
      <c r="AX674" s="681"/>
      <c r="AY674" s="681"/>
      <c r="AZ674" s="681"/>
      <c r="BA674" s="681"/>
      <c r="BB674" s="681"/>
      <c r="BC674" s="681"/>
      <c r="BD674" s="681"/>
      <c r="BE674" s="681"/>
      <c r="BF674" s="681"/>
      <c r="BG674" s="681"/>
      <c r="BH674" s="681"/>
      <c r="BI674" s="681"/>
      <c r="BJ674" s="681"/>
      <c r="BK674" s="675"/>
      <c r="BL674" s="675"/>
      <c r="BM674" s="675"/>
      <c r="BN674" s="681"/>
      <c r="BO674" s="681"/>
      <c r="BP674" s="681"/>
      <c r="BQ674" s="681"/>
      <c r="BR674" s="681"/>
      <c r="BS674" s="681"/>
      <c r="BT674" s="681"/>
      <c r="BU674" s="681"/>
      <c r="BV674" s="681"/>
      <c r="BW674" s="681"/>
    </row>
    <row r="675" spans="1:75" ht="13.5" customHeight="1">
      <c r="A675" s="696"/>
      <c r="B675" s="15" t="s">
        <v>60</v>
      </c>
      <c r="C675" s="688" t="str">
        <f>VLOOKUP($C652,'2025年度(1年後期)'!$B$5:$N$207,COLUMN('2025年度(1年後期)'!$K$5)+1,0)&amp;""</f>
        <v/>
      </c>
      <c r="D675" s="689"/>
      <c r="E675" s="690" t="str">
        <f>VLOOKUP($C652,'2025年度(2年後期)'!$B$5:$N$207,COLUMN('2025年度(2年後期)'!$K$5)+1,0)&amp;""</f>
        <v/>
      </c>
      <c r="F675" s="689"/>
      <c r="G675" s="690" t="str">
        <f>VLOOKUP($C652,'2025年度(3年後期)'!$B$5:$N$207,COLUMN('2025年度(3年後期)'!$K$5)+1,0)&amp;""</f>
        <v/>
      </c>
      <c r="H675" s="689"/>
      <c r="I675" s="690" t="str">
        <f>VLOOKUP($C652,'2025年度(4年後期)'!$B$5:$N$206,COLUMN('2025年度(4年後期)'!$K$5)+1,0)&amp;""</f>
        <v/>
      </c>
      <c r="J675" s="689"/>
      <c r="K675" s="691" t="str">
        <f>VLOOKUP($C652,'2025年度(助産後期)'!$B$5:$N$207,COLUMN('2025年度(助産後期)'!$K$5)+1,0)&amp;""</f>
        <v/>
      </c>
      <c r="L675" s="691"/>
      <c r="M675" s="688" t="str">
        <f>VLOOKUP($C652,'2025年度(M1後期)'!$B$5:$N$207,COLUMN('2025年度(M1後期)'!$K$5)+1,0)&amp;""</f>
        <v/>
      </c>
      <c r="N675" s="689"/>
      <c r="O675" s="691" t="str">
        <f>VLOOKUP($C652,'2025年度(M1後期)'!$B$5:$N$207,COLUMN('2025年度(M1後期)'!$K$5)+1,0)&amp;""</f>
        <v/>
      </c>
      <c r="P675" s="689"/>
      <c r="Q675" s="691" t="str">
        <f>VLOOKUP($C652,'2025年度(D1後期)'!$B$5:$N$207,COLUMN('2025年度(D1後期)'!$K$5)+1,0)&amp;""</f>
        <v/>
      </c>
      <c r="R675" s="689"/>
      <c r="S675" s="691" t="str">
        <f>VLOOKUP($C652,'2025年度(D23後期)'!$B$5:$N$207,COLUMN('2025年度(D23後期)'!$K$5)+1,0)&amp;""</f>
        <v/>
      </c>
      <c r="T675" s="689"/>
      <c r="U675" s="608" t="s">
        <v>139</v>
      </c>
      <c r="Z675" s="696"/>
      <c r="AA675" s="681"/>
      <c r="AB675" s="681"/>
      <c r="AC675" s="681"/>
      <c r="AD675" s="681"/>
      <c r="AE675" s="681"/>
      <c r="AF675" s="681"/>
      <c r="AG675" s="681"/>
      <c r="AH675" s="681"/>
      <c r="AI675" s="681"/>
      <c r="AJ675" s="681"/>
      <c r="AK675" s="681"/>
      <c r="AL675" s="681"/>
      <c r="AM675" s="681"/>
      <c r="AN675" s="681"/>
      <c r="AO675" s="681"/>
      <c r="AP675" s="681"/>
      <c r="AQ675" s="681"/>
      <c r="AR675" s="681"/>
      <c r="AS675" s="681"/>
      <c r="AT675" s="681"/>
      <c r="AU675" s="681"/>
      <c r="AV675" s="681"/>
      <c r="AW675" s="681"/>
      <c r="AX675" s="681"/>
      <c r="AY675" s="681"/>
      <c r="AZ675" s="681"/>
      <c r="BA675" s="681"/>
      <c r="BB675" s="681"/>
      <c r="BC675" s="681"/>
      <c r="BD675" s="681"/>
      <c r="BE675" s="681"/>
      <c r="BF675" s="681"/>
      <c r="BG675" s="681"/>
      <c r="BH675" s="681"/>
      <c r="BI675" s="681"/>
      <c r="BJ675" s="681"/>
      <c r="BK675" s="675"/>
      <c r="BL675" s="675"/>
      <c r="BM675" s="675"/>
      <c r="BN675" s="681"/>
      <c r="BO675" s="681"/>
      <c r="BP675" s="681"/>
      <c r="BQ675" s="681"/>
      <c r="BR675" s="681"/>
      <c r="BS675" s="681"/>
      <c r="BT675" s="681"/>
      <c r="BU675" s="681"/>
      <c r="BV675" s="681"/>
      <c r="BW675" s="681"/>
    </row>
    <row r="676" spans="1:75" ht="13.5" customHeight="1">
      <c r="A676" s="697"/>
      <c r="B676" s="16" t="s">
        <v>62</v>
      </c>
      <c r="C676" s="687"/>
      <c r="D676" s="685"/>
      <c r="E676" s="684"/>
      <c r="F676" s="685"/>
      <c r="G676" s="684"/>
      <c r="H676" s="685"/>
      <c r="I676" s="684"/>
      <c r="J676" s="685"/>
      <c r="K676" s="686"/>
      <c r="L676" s="686"/>
      <c r="M676" s="687"/>
      <c r="N676" s="685"/>
      <c r="O676" s="686"/>
      <c r="P676" s="685"/>
      <c r="Q676" s="686"/>
      <c r="R676" s="685"/>
      <c r="S676" s="686"/>
      <c r="T676" s="685"/>
      <c r="U676" s="609" t="s">
        <v>69</v>
      </c>
      <c r="V676" s="19"/>
      <c r="W676" s="19"/>
      <c r="X676" s="19"/>
      <c r="Y676" s="19"/>
      <c r="Z676" s="697"/>
      <c r="AA676" s="682"/>
      <c r="AB676" s="682"/>
      <c r="AC676" s="682"/>
      <c r="AD676" s="682"/>
      <c r="AE676" s="682"/>
      <c r="AF676" s="682"/>
      <c r="AG676" s="682"/>
      <c r="AH676" s="682"/>
      <c r="AI676" s="682"/>
      <c r="AJ676" s="682"/>
      <c r="AK676" s="682"/>
      <c r="AL676" s="682"/>
      <c r="AM676" s="682"/>
      <c r="AN676" s="682"/>
      <c r="AO676" s="682"/>
      <c r="AP676" s="682"/>
      <c r="AQ676" s="682"/>
      <c r="AR676" s="682"/>
      <c r="AS676" s="682"/>
      <c r="AT676" s="682"/>
      <c r="AU676" s="682"/>
      <c r="AV676" s="682"/>
      <c r="AW676" s="682"/>
      <c r="AX676" s="682"/>
      <c r="AY676" s="682"/>
      <c r="AZ676" s="682"/>
      <c r="BA676" s="682"/>
      <c r="BB676" s="682"/>
      <c r="BC676" s="682"/>
      <c r="BD676" s="682"/>
      <c r="BE676" s="682"/>
      <c r="BF676" s="682"/>
      <c r="BG676" s="682"/>
      <c r="BH676" s="682"/>
      <c r="BI676" s="682"/>
      <c r="BJ676" s="682"/>
      <c r="BK676" s="676"/>
      <c r="BL676" s="676"/>
      <c r="BM676" s="676"/>
      <c r="BN676" s="682"/>
      <c r="BO676" s="682"/>
      <c r="BP676" s="682"/>
      <c r="BQ676" s="682"/>
      <c r="BR676" s="682"/>
      <c r="BS676" s="682"/>
      <c r="BT676" s="682"/>
      <c r="BU676" s="682"/>
      <c r="BV676" s="682"/>
      <c r="BW676" s="682"/>
    </row>
    <row r="677" spans="1:75" ht="21.75">
      <c r="A677" s="23"/>
      <c r="B677" s="24"/>
      <c r="C677" s="747">
        <f>C652+1</f>
        <v>46109</v>
      </c>
      <c r="D677" s="747"/>
      <c r="E677" s="747"/>
      <c r="F677" s="747"/>
      <c r="G677" s="747"/>
      <c r="H677" s="747"/>
      <c r="I677" s="747"/>
      <c r="J677" s="747"/>
      <c r="K677" s="747"/>
      <c r="L677" s="747"/>
      <c r="M677" s="747"/>
      <c r="N677" s="747"/>
      <c r="O677" s="747"/>
      <c r="P677" s="747"/>
      <c r="Q677" s="747"/>
      <c r="R677" s="747"/>
      <c r="S677" s="747"/>
      <c r="T677" s="747"/>
      <c r="U677" s="787">
        <f>C677</f>
        <v>46109</v>
      </c>
      <c r="V677" s="788"/>
      <c r="W677" s="788"/>
      <c r="X677" s="788"/>
      <c r="Y677" s="788"/>
      <c r="Z677" s="789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96" t="s">
        <v>54</v>
      </c>
      <c r="B678" s="12" t="s">
        <v>55</v>
      </c>
      <c r="C678" s="705" t="str">
        <f>VLOOKUP($C677,'2025年度(1年後期)'!$B$5:$N$207,COLUMN('2025年度(1年後期)'!$C$5),0)&amp;""</f>
        <v/>
      </c>
      <c r="D678" s="706"/>
      <c r="E678" s="713" t="str">
        <f>VLOOKUP($C677,'2025年度(2年後期)'!$B$5:$N$207,COLUMN('2025年度(2年後期)'!$C$5),0)&amp;""</f>
        <v/>
      </c>
      <c r="F678" s="706"/>
      <c r="G678" s="713" t="str">
        <f>VLOOKUP($C677,'2025年度(3年後期)'!$B$5:$N$207,COLUMN('2025年度(3年後期)'!$C$5),0)&amp;""</f>
        <v/>
      </c>
      <c r="H678" s="706"/>
      <c r="I678" s="713" t="str">
        <f>VLOOKUP($C677,'2025年度(4年後期)'!$B$5:$N$206,COLUMN('2025年度(4年後期)'!$C$5),0)&amp;""</f>
        <v/>
      </c>
      <c r="J678" s="706"/>
      <c r="K678" s="693" t="str">
        <f>VLOOKUP($C677,'2025年度(助産後期)'!$B$5:$N$207,COLUMN('2025年度(助産後期)'!$C$5),0)&amp;""</f>
        <v/>
      </c>
      <c r="L678" s="709"/>
      <c r="M678" s="723" t="str">
        <f>VLOOKUP($C677,'2025年度(M1後期)'!$B$5:$N$207,COLUMN('2025年度(M1後期)'!$C$5),0)&amp;""</f>
        <v/>
      </c>
      <c r="N678" s="709"/>
      <c r="O678" s="713" t="str">
        <f>VLOOKUP($C677,'2025年度(M2後期)'!$B$5:$N$207,COLUMN('2025年度(M2後期)'!$C$5),0)&amp;""</f>
        <v/>
      </c>
      <c r="P678" s="706"/>
      <c r="Q678" s="713" t="str">
        <f>VLOOKUP($C677,'2025年度(D1後期)'!$B$5:$N$207,COLUMN('2025年度(D1後期)'!$C$5),0)&amp;""</f>
        <v/>
      </c>
      <c r="R678" s="706"/>
      <c r="S678" s="693" t="str">
        <f>VLOOKUP($C677,'2025年度(D23後期)'!$B$5:$N$207,COLUMN('2025年度(D23後期)'!$C$5),0)&amp;""</f>
        <v/>
      </c>
      <c r="T678" s="706"/>
      <c r="U678" s="25"/>
      <c r="Z678" s="695" t="str">
        <f>A678</f>
        <v xml:space="preserve">１時限（09：20～10：50） </v>
      </c>
      <c r="AA678" s="680"/>
      <c r="AB678" s="680"/>
      <c r="AC678" s="680"/>
      <c r="AD678" s="680"/>
      <c r="AE678" s="680"/>
      <c r="AF678" s="680"/>
      <c r="AG678" s="680"/>
      <c r="AH678" s="680"/>
      <c r="AI678" s="680"/>
      <c r="AJ678" s="680"/>
      <c r="AK678" s="680"/>
      <c r="AL678" s="680"/>
      <c r="AM678" s="680"/>
      <c r="AN678" s="680"/>
      <c r="AO678" s="680"/>
      <c r="AP678" s="680"/>
      <c r="AQ678" s="680"/>
      <c r="AR678" s="680"/>
      <c r="AS678" s="680"/>
      <c r="AT678" s="680"/>
      <c r="AU678" s="680"/>
      <c r="AV678" s="680"/>
      <c r="AW678" s="680"/>
      <c r="AX678" s="680"/>
      <c r="AY678" s="680"/>
      <c r="AZ678" s="680"/>
      <c r="BA678" s="680"/>
      <c r="BB678" s="680"/>
      <c r="BC678" s="680"/>
      <c r="BD678" s="680"/>
      <c r="BE678" s="680"/>
      <c r="BF678" s="680"/>
      <c r="BG678" s="680"/>
      <c r="BH678" s="680"/>
      <c r="BI678" s="680"/>
      <c r="BJ678" s="680"/>
      <c r="BK678" s="674"/>
      <c r="BL678" s="674"/>
      <c r="BM678" s="674"/>
      <c r="BN678" s="680"/>
      <c r="BO678" s="680"/>
      <c r="BP678" s="680"/>
      <c r="BQ678" s="680"/>
      <c r="BR678" s="680"/>
      <c r="BS678" s="680"/>
      <c r="BT678" s="680"/>
      <c r="BU678" s="680"/>
      <c r="BV678" s="680"/>
      <c r="BW678" s="680"/>
    </row>
    <row r="679" spans="1:75" ht="13.5" customHeight="1">
      <c r="A679" s="696"/>
      <c r="B679" s="15" t="s">
        <v>58</v>
      </c>
      <c r="C679" s="708" t="str">
        <f>IFERROR(VLOOKUP(C678,科目・教員!$A$2:$B$349,2,0),"")</f>
        <v/>
      </c>
      <c r="D679" s="707"/>
      <c r="E679" s="716" t="str">
        <f>IFERROR(VLOOKUP(E678,科目・教員!$A$2:$B$349,2,0),"")</f>
        <v/>
      </c>
      <c r="F679" s="707"/>
      <c r="G679" s="716" t="str">
        <f>IFERROR(VLOOKUP(G678,科目・教員!$A$2:$B$349,2,0),"")</f>
        <v/>
      </c>
      <c r="H679" s="707"/>
      <c r="I679" s="716" t="str">
        <f>IFERROR(VLOOKUP(I678,科目・教員!$A$2:$B$349,2,0),"")</f>
        <v/>
      </c>
      <c r="J679" s="707"/>
      <c r="K679" s="689" t="str">
        <f>IFERROR(VLOOKUP(K678,科目・教員!$A$2:$B$349,2,0),"")</f>
        <v/>
      </c>
      <c r="L679" s="717"/>
      <c r="M679" s="718" t="str">
        <f>IFERROR(VLOOKUP(M678,科目・教員!$A$2:$B$349,2,0),"")</f>
        <v/>
      </c>
      <c r="N679" s="707"/>
      <c r="O679" s="716" t="str">
        <f>IFERROR(VLOOKUP(O678,科目・教員!$A$2:$B$349,2,0),"")</f>
        <v/>
      </c>
      <c r="P679" s="707"/>
      <c r="Q679" s="716" t="str">
        <f>IFERROR(VLOOKUP(Q678,科目・教員!$A$2:$B$349,2,0),"")</f>
        <v/>
      </c>
      <c r="R679" s="707"/>
      <c r="S679" s="689" t="str">
        <f>IFERROR(VLOOKUP(S678,科目・教員!$A$2:$B$349,2,0),"")</f>
        <v/>
      </c>
      <c r="T679" s="707"/>
      <c r="U679" s="25"/>
      <c r="Z679" s="696"/>
      <c r="AA679" s="681"/>
      <c r="AB679" s="681"/>
      <c r="AC679" s="681"/>
      <c r="AD679" s="681"/>
      <c r="AE679" s="681"/>
      <c r="AF679" s="681"/>
      <c r="AG679" s="681"/>
      <c r="AH679" s="681"/>
      <c r="AI679" s="681"/>
      <c r="AJ679" s="681"/>
      <c r="AK679" s="681"/>
      <c r="AL679" s="681"/>
      <c r="AM679" s="681"/>
      <c r="AN679" s="681"/>
      <c r="AO679" s="681"/>
      <c r="AP679" s="681"/>
      <c r="AQ679" s="681"/>
      <c r="AR679" s="681"/>
      <c r="AS679" s="681"/>
      <c r="AT679" s="681"/>
      <c r="AU679" s="681"/>
      <c r="AV679" s="681"/>
      <c r="AW679" s="681"/>
      <c r="AX679" s="681"/>
      <c r="AY679" s="681"/>
      <c r="AZ679" s="681"/>
      <c r="BA679" s="681"/>
      <c r="BB679" s="681"/>
      <c r="BC679" s="681"/>
      <c r="BD679" s="681"/>
      <c r="BE679" s="681"/>
      <c r="BF679" s="681"/>
      <c r="BG679" s="681"/>
      <c r="BH679" s="681"/>
      <c r="BI679" s="681"/>
      <c r="BJ679" s="681"/>
      <c r="BK679" s="675"/>
      <c r="BL679" s="675"/>
      <c r="BM679" s="675"/>
      <c r="BN679" s="681"/>
      <c r="BO679" s="681"/>
      <c r="BP679" s="681"/>
      <c r="BQ679" s="681"/>
      <c r="BR679" s="681"/>
      <c r="BS679" s="681"/>
      <c r="BT679" s="681"/>
      <c r="BU679" s="681"/>
      <c r="BV679" s="681"/>
      <c r="BW679" s="681"/>
    </row>
    <row r="680" spans="1:75" ht="13.5" customHeight="1">
      <c r="A680" s="696"/>
      <c r="B680" s="15" t="s">
        <v>60</v>
      </c>
      <c r="C680" s="708" t="str">
        <f>VLOOKUP($C677,'2025年度(1年後期)'!$B$5:$N$207,COLUMN('2025年度(1年後期)'!$C$5)+1,0)&amp;""</f>
        <v/>
      </c>
      <c r="D680" s="707"/>
      <c r="E680" s="716" t="str">
        <f>VLOOKUP($C677,'2025年度(2年後期)'!$B$5:$N$207,COLUMN('2025年度(2年後期)'!$C$5)+1,0)&amp;""</f>
        <v/>
      </c>
      <c r="F680" s="707"/>
      <c r="G680" s="716" t="str">
        <f>VLOOKUP($C677,'2025年度(3年後期)'!$B$5:$N$207,COLUMN('2025年度(3年後期)'!$C$5)+1,0)&amp;""</f>
        <v/>
      </c>
      <c r="H680" s="707"/>
      <c r="I680" s="716" t="str">
        <f>VLOOKUP($C677,'2025年度(4年後期)'!$B$5:$N$206,COLUMN('2025年度(4年後期)'!$C$5)+1,0)&amp;""</f>
        <v/>
      </c>
      <c r="J680" s="707"/>
      <c r="K680" s="689" t="str">
        <f>VLOOKUP($C677,'2025年度(助産後期)'!$B$5:$N$207,COLUMN('2025年度(助産後期)'!$C$5)+1,0)&amp;""</f>
        <v/>
      </c>
      <c r="L680" s="717"/>
      <c r="M680" s="718" t="str">
        <f>VLOOKUP($C677,'2025年度(M1後期)'!$B$5:$N$207,COLUMN('2025年度(M1後期)'!$C$5)+1,0)&amp;""</f>
        <v/>
      </c>
      <c r="N680" s="707"/>
      <c r="O680" s="716" t="str">
        <f>VLOOKUP($C677,'2025年度(M2後期)'!$B$5:$N$207,COLUMN('2025年度(M2後期)'!$C$5)+1,0)&amp;""</f>
        <v/>
      </c>
      <c r="P680" s="707"/>
      <c r="Q680" s="716" t="str">
        <f>VLOOKUP($C677,'2025年度(D1後期)'!$B$5:$N$207,COLUMN('2025年度(D1後期)'!$C$5)+1,0)&amp;""</f>
        <v/>
      </c>
      <c r="R680" s="707"/>
      <c r="S680" s="689" t="str">
        <f>VLOOKUP($C677,'2025年度(D23後期)'!$B$5:$N$207,COLUMN('2025年度(D23後期)'!$C$5)+1,0)&amp;""</f>
        <v/>
      </c>
      <c r="T680" s="707"/>
      <c r="U680" s="25"/>
      <c r="Z680" s="696"/>
      <c r="AA680" s="681"/>
      <c r="AB680" s="681"/>
      <c r="AC680" s="681"/>
      <c r="AD680" s="681"/>
      <c r="AE680" s="681"/>
      <c r="AF680" s="681"/>
      <c r="AG680" s="681"/>
      <c r="AH680" s="681"/>
      <c r="AI680" s="681"/>
      <c r="AJ680" s="681"/>
      <c r="AK680" s="681"/>
      <c r="AL680" s="681"/>
      <c r="AM680" s="681"/>
      <c r="AN680" s="681"/>
      <c r="AO680" s="681"/>
      <c r="AP680" s="681"/>
      <c r="AQ680" s="681"/>
      <c r="AR680" s="681"/>
      <c r="AS680" s="681"/>
      <c r="AT680" s="681"/>
      <c r="AU680" s="681"/>
      <c r="AV680" s="681"/>
      <c r="AW680" s="681"/>
      <c r="AX680" s="681"/>
      <c r="AY680" s="681"/>
      <c r="AZ680" s="681"/>
      <c r="BA680" s="681"/>
      <c r="BB680" s="681"/>
      <c r="BC680" s="681"/>
      <c r="BD680" s="681"/>
      <c r="BE680" s="681"/>
      <c r="BF680" s="681"/>
      <c r="BG680" s="681"/>
      <c r="BH680" s="681"/>
      <c r="BI680" s="681"/>
      <c r="BJ680" s="681"/>
      <c r="BK680" s="675"/>
      <c r="BL680" s="675"/>
      <c r="BM680" s="675"/>
      <c r="BN680" s="681"/>
      <c r="BO680" s="681"/>
      <c r="BP680" s="681"/>
      <c r="BQ680" s="681"/>
      <c r="BR680" s="681"/>
      <c r="BS680" s="681"/>
      <c r="BT680" s="681"/>
      <c r="BU680" s="681"/>
      <c r="BV680" s="681"/>
      <c r="BW680" s="681"/>
    </row>
    <row r="681" spans="1:75" ht="13.5" customHeight="1">
      <c r="A681" s="697"/>
      <c r="B681" s="16" t="s">
        <v>62</v>
      </c>
      <c r="C681" s="687"/>
      <c r="D681" s="719"/>
      <c r="E681" s="684"/>
      <c r="F681" s="719"/>
      <c r="G681" s="684"/>
      <c r="H681" s="719"/>
      <c r="I681" s="684"/>
      <c r="J681" s="719"/>
      <c r="K681" s="686"/>
      <c r="L681" s="720"/>
      <c r="M681" s="721"/>
      <c r="N681" s="719"/>
      <c r="O681" s="684"/>
      <c r="P681" s="719"/>
      <c r="Q681" s="684"/>
      <c r="R681" s="719"/>
      <c r="S681" s="686"/>
      <c r="T681" s="719"/>
      <c r="U681" s="25"/>
      <c r="Z681" s="697"/>
      <c r="AA681" s="682"/>
      <c r="AB681" s="682"/>
      <c r="AC681" s="682"/>
      <c r="AD681" s="682"/>
      <c r="AE681" s="682"/>
      <c r="AF681" s="682"/>
      <c r="AG681" s="682"/>
      <c r="AH681" s="682"/>
      <c r="AI681" s="682"/>
      <c r="AJ681" s="682"/>
      <c r="AK681" s="682"/>
      <c r="AL681" s="682"/>
      <c r="AM681" s="682"/>
      <c r="AN681" s="682"/>
      <c r="AO681" s="682"/>
      <c r="AP681" s="682"/>
      <c r="AQ681" s="682"/>
      <c r="AR681" s="682"/>
      <c r="AS681" s="682"/>
      <c r="AT681" s="682"/>
      <c r="AU681" s="682"/>
      <c r="AV681" s="682"/>
      <c r="AW681" s="682"/>
      <c r="AX681" s="682"/>
      <c r="AY681" s="682"/>
      <c r="AZ681" s="682"/>
      <c r="BA681" s="682"/>
      <c r="BB681" s="682"/>
      <c r="BC681" s="682"/>
      <c r="BD681" s="682"/>
      <c r="BE681" s="682"/>
      <c r="BF681" s="682"/>
      <c r="BG681" s="682"/>
      <c r="BH681" s="682"/>
      <c r="BI681" s="682"/>
      <c r="BJ681" s="682"/>
      <c r="BK681" s="676"/>
      <c r="BL681" s="676"/>
      <c r="BM681" s="676"/>
      <c r="BN681" s="682"/>
      <c r="BO681" s="682"/>
      <c r="BP681" s="682"/>
      <c r="BQ681" s="682"/>
      <c r="BR681" s="682"/>
      <c r="BS681" s="682"/>
      <c r="BT681" s="682"/>
      <c r="BU681" s="682"/>
      <c r="BV681" s="682"/>
      <c r="BW681" s="682"/>
    </row>
    <row r="682" spans="1:75" ht="13.5" customHeight="1">
      <c r="A682" s="696" t="s">
        <v>64</v>
      </c>
      <c r="B682" s="15" t="s">
        <v>55</v>
      </c>
      <c r="C682" s="705" t="str">
        <f>VLOOKUP($C677,'2025年度(1年後期)'!$B$5:$N$207,COLUMN('2025年度(1年後期)'!$E$5),0)&amp;""</f>
        <v/>
      </c>
      <c r="D682" s="706"/>
      <c r="E682" s="713" t="str">
        <f>VLOOKUP($C677,'2025年度(2年後期)'!$B$5:$N$207,COLUMN('2025年度(2年後期)'!$E$5),0)&amp;""</f>
        <v/>
      </c>
      <c r="F682" s="706"/>
      <c r="G682" s="713" t="str">
        <f>VLOOKUP($C677,'2025年度(3年後期)'!$B$5:$N$207,COLUMN('2025年度(3年後期)'!$E$5),0)&amp;""</f>
        <v/>
      </c>
      <c r="H682" s="706"/>
      <c r="I682" s="713" t="str">
        <f>VLOOKUP($C677,'2025年度(4年後期)'!$B$5:$N$206,COLUMN('2025年度(4年後期)'!$E$5),0)&amp;""</f>
        <v/>
      </c>
      <c r="J682" s="706"/>
      <c r="K682" s="693" t="str">
        <f>VLOOKUP($C677,'2025年度(助産後期)'!$B$5:$N$207,COLUMN('2025年度(助産後期)'!$E$5),0)&amp;""</f>
        <v/>
      </c>
      <c r="L682" s="709"/>
      <c r="M682" s="705" t="str">
        <f>VLOOKUP($C677,'2025年度(M1後期)'!$B$5:$N$207,COLUMN('2025年度(M1後期)'!$E$5),0)&amp;""</f>
        <v/>
      </c>
      <c r="N682" s="706"/>
      <c r="O682" s="693" t="str">
        <f>VLOOKUP($C677,'2025年度(M2後期)'!$B$5:$N$207,COLUMN('2025年度(M2後期)'!$E$5),0)&amp;""</f>
        <v/>
      </c>
      <c r="P682" s="706"/>
      <c r="Q682" s="693" t="str">
        <f>VLOOKUP($C677,'2025年度(D1後期)'!$B$5:$N$207,COLUMN('2025年度(D1後期)'!$E$5),0)&amp;""</f>
        <v/>
      </c>
      <c r="R682" s="706"/>
      <c r="S682" s="693" t="str">
        <f>VLOOKUP($C677,'2025年度(D23後期)'!$B$5:$N$207,COLUMN('2025年度(D23後期)'!$E$5),0)&amp;""</f>
        <v/>
      </c>
      <c r="T682" s="706"/>
      <c r="U682" s="21"/>
      <c r="Z682" s="696" t="str">
        <f>A682</f>
        <v>２時限（11：00～12：30）</v>
      </c>
      <c r="AA682" s="680"/>
      <c r="AB682" s="680"/>
      <c r="AC682" s="680"/>
      <c r="AD682" s="680"/>
      <c r="AE682" s="680"/>
      <c r="AF682" s="680"/>
      <c r="AG682" s="680"/>
      <c r="AH682" s="680"/>
      <c r="AI682" s="680"/>
      <c r="AJ682" s="680"/>
      <c r="AK682" s="680"/>
      <c r="AL682" s="680"/>
      <c r="AM682" s="680"/>
      <c r="AN682" s="680"/>
      <c r="AO682" s="680"/>
      <c r="AP682" s="680"/>
      <c r="AQ682" s="680"/>
      <c r="AR682" s="680"/>
      <c r="AS682" s="680"/>
      <c r="AT682" s="680"/>
      <c r="AU682" s="680"/>
      <c r="AV682" s="680"/>
      <c r="AW682" s="680"/>
      <c r="AX682" s="680"/>
      <c r="AY682" s="680"/>
      <c r="AZ682" s="680"/>
      <c r="BA682" s="680"/>
      <c r="BB682" s="680"/>
      <c r="BC682" s="680"/>
      <c r="BD682" s="680"/>
      <c r="BE682" s="680"/>
      <c r="BF682" s="680"/>
      <c r="BG682" s="680"/>
      <c r="BH682" s="680"/>
      <c r="BI682" s="680"/>
      <c r="BJ682" s="680"/>
      <c r="BK682" s="674"/>
      <c r="BL682" s="674"/>
      <c r="BM682" s="674"/>
      <c r="BN682" s="680"/>
      <c r="BO682" s="680"/>
      <c r="BP682" s="680"/>
      <c r="BQ682" s="680"/>
      <c r="BR682" s="680"/>
      <c r="BS682" s="680"/>
      <c r="BT682" s="680"/>
      <c r="BU682" s="680"/>
      <c r="BV682" s="680"/>
      <c r="BW682" s="680"/>
    </row>
    <row r="683" spans="1:75" ht="13.5" customHeight="1">
      <c r="A683" s="696"/>
      <c r="B683" s="15" t="s">
        <v>58</v>
      </c>
      <c r="C683" s="708" t="str">
        <f>IFERROR(VLOOKUP(C682,科目・教員!$A$2:$B$349,2,0),"")</f>
        <v/>
      </c>
      <c r="D683" s="707"/>
      <c r="E683" s="716" t="str">
        <f>IFERROR(VLOOKUP(E682,科目・教員!$A$2:$B$349,2,0),"")</f>
        <v/>
      </c>
      <c r="F683" s="707"/>
      <c r="G683" s="716" t="str">
        <f>IFERROR(VLOOKUP(G682,科目・教員!$A$2:$B$349,2,0),"")</f>
        <v/>
      </c>
      <c r="H683" s="707"/>
      <c r="I683" s="716" t="str">
        <f>IFERROR(VLOOKUP(I682,科目・教員!$A$2:$B$349,2,0),"")</f>
        <v/>
      </c>
      <c r="J683" s="707"/>
      <c r="K683" s="689" t="str">
        <f>IFERROR(VLOOKUP(K682,科目・教員!$A$2:$B$349,2,0),"")</f>
        <v/>
      </c>
      <c r="L683" s="717"/>
      <c r="M683" s="708" t="str">
        <f>IFERROR(VLOOKUP(M682,科目・教員!$A$2:$B$349,2,0),"")</f>
        <v/>
      </c>
      <c r="N683" s="707"/>
      <c r="O683" s="689" t="str">
        <f>IFERROR(VLOOKUP(O682,科目・教員!$A$2:$B$349,2,0),"")</f>
        <v/>
      </c>
      <c r="P683" s="707"/>
      <c r="Q683" s="689" t="str">
        <f>IFERROR(VLOOKUP(Q682,科目・教員!$A$2:$B$349,2,0),"")</f>
        <v/>
      </c>
      <c r="R683" s="707"/>
      <c r="S683" s="689" t="str">
        <f>IFERROR(VLOOKUP(S682,科目・教員!$A$2:$B$349,2,0),"")</f>
        <v/>
      </c>
      <c r="T683" s="707"/>
      <c r="U683" s="21"/>
      <c r="Z683" s="696"/>
      <c r="AA683" s="681"/>
      <c r="AB683" s="681"/>
      <c r="AC683" s="681"/>
      <c r="AD683" s="681"/>
      <c r="AE683" s="681"/>
      <c r="AF683" s="681"/>
      <c r="AG683" s="681"/>
      <c r="AH683" s="681"/>
      <c r="AI683" s="681"/>
      <c r="AJ683" s="681"/>
      <c r="AK683" s="681"/>
      <c r="AL683" s="681"/>
      <c r="AM683" s="681"/>
      <c r="AN683" s="681"/>
      <c r="AO683" s="681"/>
      <c r="AP683" s="681"/>
      <c r="AQ683" s="681"/>
      <c r="AR683" s="681"/>
      <c r="AS683" s="681"/>
      <c r="AT683" s="681"/>
      <c r="AU683" s="681"/>
      <c r="AV683" s="681"/>
      <c r="AW683" s="681"/>
      <c r="AX683" s="681"/>
      <c r="AY683" s="681"/>
      <c r="AZ683" s="681"/>
      <c r="BA683" s="681"/>
      <c r="BB683" s="681"/>
      <c r="BC683" s="681"/>
      <c r="BD683" s="681"/>
      <c r="BE683" s="681"/>
      <c r="BF683" s="681"/>
      <c r="BG683" s="681"/>
      <c r="BH683" s="681"/>
      <c r="BI683" s="681"/>
      <c r="BJ683" s="681"/>
      <c r="BK683" s="675"/>
      <c r="BL683" s="675"/>
      <c r="BM683" s="675"/>
      <c r="BN683" s="681"/>
      <c r="BO683" s="681"/>
      <c r="BP683" s="681"/>
      <c r="BQ683" s="681"/>
      <c r="BR683" s="681"/>
      <c r="BS683" s="681"/>
      <c r="BT683" s="681"/>
      <c r="BU683" s="681"/>
      <c r="BV683" s="681"/>
      <c r="BW683" s="681"/>
    </row>
    <row r="684" spans="1:75" ht="13.5" customHeight="1">
      <c r="A684" s="696"/>
      <c r="B684" s="15" t="s">
        <v>60</v>
      </c>
      <c r="C684" s="708" t="str">
        <f>VLOOKUP($C677,'2025年度(1年後期)'!$B$5:$N$207,COLUMN('2025年度(1年後期)'!$E$5)+1,0)&amp;""</f>
        <v/>
      </c>
      <c r="D684" s="707"/>
      <c r="E684" s="716" t="str">
        <f>VLOOKUP($C677,'2025年度(2年後期)'!$B$5:$N$207,COLUMN('2025年度(2年後期)'!$E$5)+1,0)&amp;""</f>
        <v/>
      </c>
      <c r="F684" s="707"/>
      <c r="G684" s="716" t="str">
        <f>VLOOKUP($C677,'2025年度(3年後期)'!$B$5:$N$207,COLUMN('2025年度(3年後期)'!$E$5)+1,0)&amp;""</f>
        <v/>
      </c>
      <c r="H684" s="707"/>
      <c r="I684" s="716" t="str">
        <f>VLOOKUP($C677,'2025年度(4年後期)'!$B$5:$N$206,COLUMN('2025年度(4年後期)'!$E$5)+1,0)&amp;""</f>
        <v/>
      </c>
      <c r="J684" s="707"/>
      <c r="K684" s="689" t="str">
        <f>VLOOKUP($C677,'2025年度(助産後期)'!$B$5:$N$207,COLUMN('2025年度(助産後期)'!$E$5)+1,0)&amp;""</f>
        <v/>
      </c>
      <c r="L684" s="717"/>
      <c r="M684" s="708" t="str">
        <f>VLOOKUP($C677,'2025年度(M1後期)'!$B$5:$N$207,COLUMN('2025年度(M1後期)'!$E$5)+1,0)&amp;""</f>
        <v/>
      </c>
      <c r="N684" s="707"/>
      <c r="O684" s="689" t="str">
        <f>VLOOKUP($C677,'2025年度(M2後期)'!$B$5:$N$207,COLUMN('2025年度(M2後期)'!$E$5)+1,0)&amp;""</f>
        <v/>
      </c>
      <c r="P684" s="707"/>
      <c r="Q684" s="689" t="str">
        <f>VLOOKUP($C677,'2025年度(D1後期)'!$B$5:$N$207,COLUMN('2025年度(D1後期)'!$E$5)+1,0)&amp;""</f>
        <v/>
      </c>
      <c r="R684" s="707"/>
      <c r="S684" s="689" t="str">
        <f>VLOOKUP($C677,'2025年度(D23後期)'!$B$5:$N$207,COLUMN('2025年度(D23後期)'!$E$5)+1,0)&amp;""</f>
        <v/>
      </c>
      <c r="T684" s="707"/>
      <c r="U684" s="21"/>
      <c r="Z684" s="696"/>
      <c r="AA684" s="681"/>
      <c r="AB684" s="681"/>
      <c r="AC684" s="681"/>
      <c r="AD684" s="681"/>
      <c r="AE684" s="681"/>
      <c r="AF684" s="681"/>
      <c r="AG684" s="681"/>
      <c r="AH684" s="681"/>
      <c r="AI684" s="681"/>
      <c r="AJ684" s="681"/>
      <c r="AK684" s="681"/>
      <c r="AL684" s="681"/>
      <c r="AM684" s="681"/>
      <c r="AN684" s="681"/>
      <c r="AO684" s="681"/>
      <c r="AP684" s="681"/>
      <c r="AQ684" s="681"/>
      <c r="AR684" s="681"/>
      <c r="AS684" s="681"/>
      <c r="AT684" s="681"/>
      <c r="AU684" s="681"/>
      <c r="AV684" s="681"/>
      <c r="AW684" s="681"/>
      <c r="AX684" s="681"/>
      <c r="AY684" s="681"/>
      <c r="AZ684" s="681"/>
      <c r="BA684" s="681"/>
      <c r="BB684" s="681"/>
      <c r="BC684" s="681"/>
      <c r="BD684" s="681"/>
      <c r="BE684" s="681"/>
      <c r="BF684" s="681"/>
      <c r="BG684" s="681"/>
      <c r="BH684" s="681"/>
      <c r="BI684" s="681"/>
      <c r="BJ684" s="681"/>
      <c r="BK684" s="675"/>
      <c r="BL684" s="675"/>
      <c r="BM684" s="675"/>
      <c r="BN684" s="681"/>
      <c r="BO684" s="681"/>
      <c r="BP684" s="681"/>
      <c r="BQ684" s="681"/>
      <c r="BR684" s="681"/>
      <c r="BS684" s="681"/>
      <c r="BT684" s="681"/>
      <c r="BU684" s="681"/>
      <c r="BV684" s="681"/>
      <c r="BW684" s="681"/>
    </row>
    <row r="685" spans="1:75" ht="13.5" customHeight="1">
      <c r="A685" s="712"/>
      <c r="B685" s="16" t="s">
        <v>62</v>
      </c>
      <c r="C685" s="687"/>
      <c r="D685" s="685"/>
      <c r="E685" s="684"/>
      <c r="F685" s="685"/>
      <c r="G685" s="684"/>
      <c r="H685" s="685"/>
      <c r="I685" s="684"/>
      <c r="J685" s="685"/>
      <c r="K685" s="686"/>
      <c r="L685" s="686"/>
      <c r="M685" s="687"/>
      <c r="N685" s="685"/>
      <c r="O685" s="686"/>
      <c r="P685" s="685"/>
      <c r="Q685" s="686"/>
      <c r="R685" s="685"/>
      <c r="S685" s="686"/>
      <c r="T685" s="685"/>
      <c r="U685" s="21"/>
      <c r="Z685" s="697"/>
      <c r="AA685" s="682"/>
      <c r="AB685" s="682"/>
      <c r="AC685" s="682"/>
      <c r="AD685" s="682"/>
      <c r="AE685" s="682"/>
      <c r="AF685" s="682"/>
      <c r="AG685" s="682"/>
      <c r="AH685" s="682"/>
      <c r="AI685" s="682"/>
      <c r="AJ685" s="682"/>
      <c r="AK685" s="682"/>
      <c r="AL685" s="682"/>
      <c r="AM685" s="682"/>
      <c r="AN685" s="682"/>
      <c r="AO685" s="682"/>
      <c r="AP685" s="682"/>
      <c r="AQ685" s="682"/>
      <c r="AR685" s="682"/>
      <c r="AS685" s="682"/>
      <c r="AT685" s="682"/>
      <c r="AU685" s="682"/>
      <c r="AV685" s="682"/>
      <c r="AW685" s="682"/>
      <c r="AX685" s="682"/>
      <c r="AY685" s="682"/>
      <c r="AZ685" s="682"/>
      <c r="BA685" s="682"/>
      <c r="BB685" s="682"/>
      <c r="BC685" s="682"/>
      <c r="BD685" s="682"/>
      <c r="BE685" s="682"/>
      <c r="BF685" s="682"/>
      <c r="BG685" s="682"/>
      <c r="BH685" s="682"/>
      <c r="BI685" s="682"/>
      <c r="BJ685" s="682"/>
      <c r="BK685" s="676"/>
      <c r="BL685" s="676"/>
      <c r="BM685" s="676"/>
      <c r="BN685" s="682"/>
      <c r="BO685" s="682"/>
      <c r="BP685" s="682"/>
      <c r="BQ685" s="682"/>
      <c r="BR685" s="682"/>
      <c r="BS685" s="682"/>
      <c r="BT685" s="682"/>
      <c r="BU685" s="682"/>
      <c r="BV685" s="682"/>
      <c r="BW685" s="682"/>
    </row>
    <row r="686" spans="1:75" ht="13.5" customHeight="1">
      <c r="A686" s="695" t="s">
        <v>70</v>
      </c>
      <c r="B686" s="17" t="s">
        <v>71</v>
      </c>
      <c r="C686" s="705"/>
      <c r="D686" s="706"/>
      <c r="E686" s="713"/>
      <c r="F686" s="706"/>
      <c r="G686" s="713"/>
      <c r="H686" s="706"/>
      <c r="I686" s="713"/>
      <c r="J686" s="706"/>
      <c r="K686" s="693"/>
      <c r="L686" s="709"/>
      <c r="M686" s="705"/>
      <c r="N686" s="706"/>
      <c r="O686" s="693"/>
      <c r="P686" s="706"/>
      <c r="Q686" s="693"/>
      <c r="R686" s="706"/>
      <c r="S686" s="693"/>
      <c r="T686" s="706"/>
      <c r="U686" s="21"/>
      <c r="Z686" s="696" t="str">
        <f>A686</f>
        <v>昼休み（12：30～13：30）</v>
      </c>
      <c r="AA686" s="680"/>
      <c r="AB686" s="680"/>
      <c r="AC686" s="680"/>
      <c r="AD686" s="680"/>
      <c r="AE686" s="680"/>
      <c r="AF686" s="680"/>
      <c r="AG686" s="680"/>
      <c r="AH686" s="680"/>
      <c r="AI686" s="680"/>
      <c r="AJ686" s="680"/>
      <c r="AK686" s="680"/>
      <c r="AL686" s="680"/>
      <c r="AM686" s="680"/>
      <c r="AN686" s="680"/>
      <c r="AO686" s="680"/>
      <c r="AP686" s="680"/>
      <c r="AQ686" s="680"/>
      <c r="AR686" s="680"/>
      <c r="AS686" s="680"/>
      <c r="AT686" s="680"/>
      <c r="AU686" s="680"/>
      <c r="AV686" s="680"/>
      <c r="AW686" s="680"/>
      <c r="AX686" s="680"/>
      <c r="AY686" s="680"/>
      <c r="AZ686" s="680"/>
      <c r="BA686" s="680"/>
      <c r="BB686" s="680"/>
      <c r="BC686" s="680"/>
      <c r="BD686" s="680"/>
      <c r="BE686" s="680"/>
      <c r="BF686" s="680"/>
      <c r="BG686" s="680"/>
      <c r="BH686" s="680"/>
      <c r="BI686" s="680"/>
      <c r="BJ686" s="680"/>
      <c r="BK686" s="674"/>
      <c r="BL686" s="674"/>
      <c r="BM686" s="674"/>
      <c r="BN686" s="680"/>
      <c r="BO686" s="680"/>
      <c r="BP686" s="680"/>
      <c r="BQ686" s="680"/>
      <c r="BR686" s="680"/>
      <c r="BS686" s="680"/>
      <c r="BT686" s="680"/>
      <c r="BU686" s="680"/>
      <c r="BV686" s="680"/>
      <c r="BW686" s="680"/>
    </row>
    <row r="687" spans="1:75" ht="13.5" customHeight="1">
      <c r="A687" s="696"/>
      <c r="B687" s="17" t="s">
        <v>73</v>
      </c>
      <c r="C687" s="708"/>
      <c r="D687" s="707"/>
      <c r="E687" s="716"/>
      <c r="F687" s="707"/>
      <c r="G687" s="716"/>
      <c r="H687" s="707"/>
      <c r="I687" s="716"/>
      <c r="J687" s="707"/>
      <c r="K687" s="689"/>
      <c r="L687" s="717"/>
      <c r="M687" s="708"/>
      <c r="N687" s="707"/>
      <c r="O687" s="689"/>
      <c r="P687" s="707"/>
      <c r="Q687" s="689"/>
      <c r="R687" s="707"/>
      <c r="S687" s="689"/>
      <c r="T687" s="707"/>
      <c r="U687" s="21"/>
      <c r="Z687" s="696"/>
      <c r="AA687" s="681"/>
      <c r="AB687" s="681"/>
      <c r="AC687" s="681"/>
      <c r="AD687" s="681"/>
      <c r="AE687" s="681"/>
      <c r="AF687" s="681"/>
      <c r="AG687" s="681"/>
      <c r="AH687" s="681"/>
      <c r="AI687" s="681"/>
      <c r="AJ687" s="681"/>
      <c r="AK687" s="681"/>
      <c r="AL687" s="681"/>
      <c r="AM687" s="681"/>
      <c r="AN687" s="681"/>
      <c r="AO687" s="681"/>
      <c r="AP687" s="681"/>
      <c r="AQ687" s="681"/>
      <c r="AR687" s="681"/>
      <c r="AS687" s="681"/>
      <c r="AT687" s="681"/>
      <c r="AU687" s="681"/>
      <c r="AV687" s="681"/>
      <c r="AW687" s="681"/>
      <c r="AX687" s="681"/>
      <c r="AY687" s="681"/>
      <c r="AZ687" s="681"/>
      <c r="BA687" s="681"/>
      <c r="BB687" s="681"/>
      <c r="BC687" s="681"/>
      <c r="BD687" s="681"/>
      <c r="BE687" s="681"/>
      <c r="BF687" s="681"/>
      <c r="BG687" s="681"/>
      <c r="BH687" s="681"/>
      <c r="BI687" s="681"/>
      <c r="BJ687" s="681"/>
      <c r="BK687" s="675"/>
      <c r="BL687" s="675"/>
      <c r="BM687" s="675"/>
      <c r="BN687" s="681"/>
      <c r="BO687" s="681"/>
      <c r="BP687" s="681"/>
      <c r="BQ687" s="681"/>
      <c r="BR687" s="681"/>
      <c r="BS687" s="681"/>
      <c r="BT687" s="681"/>
      <c r="BU687" s="681"/>
      <c r="BV687" s="681"/>
      <c r="BW687" s="681"/>
    </row>
    <row r="688" spans="1:75" ht="13.5" customHeight="1">
      <c r="A688" s="696"/>
      <c r="B688" s="17" t="s">
        <v>60</v>
      </c>
      <c r="C688" s="708"/>
      <c r="D688" s="707"/>
      <c r="E688" s="716"/>
      <c r="F688" s="707"/>
      <c r="G688" s="716"/>
      <c r="H688" s="707"/>
      <c r="I688" s="716"/>
      <c r="J688" s="707"/>
      <c r="K688" s="689"/>
      <c r="L688" s="717"/>
      <c r="M688" s="708"/>
      <c r="N688" s="707"/>
      <c r="O688" s="689"/>
      <c r="P688" s="707"/>
      <c r="Q688" s="689"/>
      <c r="R688" s="707"/>
      <c r="S688" s="689"/>
      <c r="T688" s="707"/>
      <c r="U688" s="21"/>
      <c r="Z688" s="696"/>
      <c r="AA688" s="681"/>
      <c r="AB688" s="681"/>
      <c r="AC688" s="681"/>
      <c r="AD688" s="681"/>
      <c r="AE688" s="681"/>
      <c r="AF688" s="681"/>
      <c r="AG688" s="681"/>
      <c r="AH688" s="681"/>
      <c r="AI688" s="681"/>
      <c r="AJ688" s="681"/>
      <c r="AK688" s="681"/>
      <c r="AL688" s="681"/>
      <c r="AM688" s="681"/>
      <c r="AN688" s="681"/>
      <c r="AO688" s="681"/>
      <c r="AP688" s="681"/>
      <c r="AQ688" s="681"/>
      <c r="AR688" s="681"/>
      <c r="AS688" s="681"/>
      <c r="AT688" s="681"/>
      <c r="AU688" s="681"/>
      <c r="AV688" s="681"/>
      <c r="AW688" s="681"/>
      <c r="AX688" s="681"/>
      <c r="AY688" s="681"/>
      <c r="AZ688" s="681"/>
      <c r="BA688" s="681"/>
      <c r="BB688" s="681"/>
      <c r="BC688" s="681"/>
      <c r="BD688" s="681"/>
      <c r="BE688" s="681"/>
      <c r="BF688" s="681"/>
      <c r="BG688" s="681"/>
      <c r="BH688" s="681"/>
      <c r="BI688" s="681"/>
      <c r="BJ688" s="681"/>
      <c r="BK688" s="675"/>
      <c r="BL688" s="675"/>
      <c r="BM688" s="675"/>
      <c r="BN688" s="681"/>
      <c r="BO688" s="681"/>
      <c r="BP688" s="681"/>
      <c r="BQ688" s="681"/>
      <c r="BR688" s="681"/>
      <c r="BS688" s="681"/>
      <c r="BT688" s="681"/>
      <c r="BU688" s="681"/>
      <c r="BV688" s="681"/>
      <c r="BW688" s="681"/>
    </row>
    <row r="689" spans="1:75" ht="13.5" customHeight="1">
      <c r="A689" s="697"/>
      <c r="B689" s="18" t="s">
        <v>62</v>
      </c>
      <c r="C689" s="714"/>
      <c r="D689" s="711"/>
      <c r="E689" s="715"/>
      <c r="F689" s="711"/>
      <c r="G689" s="715"/>
      <c r="H689" s="711"/>
      <c r="I689" s="715"/>
      <c r="J689" s="711"/>
      <c r="K689" s="710"/>
      <c r="L689" s="710"/>
      <c r="M689" s="714"/>
      <c r="N689" s="711"/>
      <c r="O689" s="710"/>
      <c r="P689" s="711"/>
      <c r="Q689" s="710"/>
      <c r="R689" s="711"/>
      <c r="S689" s="710"/>
      <c r="T689" s="711"/>
      <c r="U689" s="21"/>
      <c r="Z689" s="697"/>
      <c r="AA689" s="682"/>
      <c r="AB689" s="682"/>
      <c r="AC689" s="682"/>
      <c r="AD689" s="682"/>
      <c r="AE689" s="682"/>
      <c r="AF689" s="682"/>
      <c r="AG689" s="682"/>
      <c r="AH689" s="682"/>
      <c r="AI689" s="682"/>
      <c r="AJ689" s="682"/>
      <c r="AK689" s="682"/>
      <c r="AL689" s="682"/>
      <c r="AM689" s="682"/>
      <c r="AN689" s="682"/>
      <c r="AO689" s="682"/>
      <c r="AP689" s="682"/>
      <c r="AQ689" s="682"/>
      <c r="AR689" s="682"/>
      <c r="AS689" s="682"/>
      <c r="AT689" s="682"/>
      <c r="AU689" s="682"/>
      <c r="AV689" s="682"/>
      <c r="AW689" s="682"/>
      <c r="AX689" s="682"/>
      <c r="AY689" s="682"/>
      <c r="AZ689" s="682"/>
      <c r="BA689" s="682"/>
      <c r="BB689" s="682"/>
      <c r="BC689" s="682"/>
      <c r="BD689" s="682"/>
      <c r="BE689" s="682"/>
      <c r="BF689" s="682"/>
      <c r="BG689" s="682"/>
      <c r="BH689" s="682"/>
      <c r="BI689" s="682"/>
      <c r="BJ689" s="682"/>
      <c r="BK689" s="676"/>
      <c r="BL689" s="676"/>
      <c r="BM689" s="676"/>
      <c r="BN689" s="682"/>
      <c r="BO689" s="682"/>
      <c r="BP689" s="682"/>
      <c r="BQ689" s="682"/>
      <c r="BR689" s="682"/>
      <c r="BS689" s="682"/>
      <c r="BT689" s="682"/>
      <c r="BU689" s="682"/>
      <c r="BV689" s="682"/>
      <c r="BW689" s="682"/>
    </row>
    <row r="690" spans="1:75" ht="13.5" customHeight="1">
      <c r="A690" s="696" t="s">
        <v>74</v>
      </c>
      <c r="B690" s="15" t="s">
        <v>55</v>
      </c>
      <c r="C690" s="692" t="str">
        <f>VLOOKUP($C677,'2025年度(1年後期)'!$B$5:$N$207,COLUMN('2025年度(1年後期)'!$G$5),0)&amp;""</f>
        <v/>
      </c>
      <c r="D690" s="693"/>
      <c r="E690" s="698" t="str">
        <f>VLOOKUP($C677,'2025年度(2年後期)'!$B$5:$N$207,COLUMN('2025年度(2年後期)'!$G$5),0)&amp;""</f>
        <v/>
      </c>
      <c r="F690" s="693"/>
      <c r="G690" s="698" t="str">
        <f>VLOOKUP($C677,'2025年度(3年後期)'!$B$5:$N$207,COLUMN('2025年度(3年後期)'!$G$5),0)&amp;""</f>
        <v/>
      </c>
      <c r="H690" s="693"/>
      <c r="I690" s="698" t="str">
        <f>VLOOKUP($C677,'2025年度(4年後期)'!$B$5:$N$206,COLUMN('2025年度(4年後期)'!$G$5),0)&amp;""</f>
        <v/>
      </c>
      <c r="J690" s="693"/>
      <c r="K690" s="694" t="str">
        <f>VLOOKUP($C677,'2025年度(助産後期)'!$B$5:$N$207,COLUMN('2025年度(助産後期)'!$G$5),0)&amp;""</f>
        <v/>
      </c>
      <c r="L690" s="694"/>
      <c r="M690" s="692" t="str">
        <f>VLOOKUP($C677,'2025年度(M1後期)'!$B$5:$N$207,COLUMN('2025年度(M1後期)'!$G$5),0)&amp;""</f>
        <v/>
      </c>
      <c r="N690" s="693"/>
      <c r="O690" s="694" t="str">
        <f>VLOOKUP($C677,'2025年度(M2後期)'!$B$5:$N$207,COLUMN('2025年度(M2後期)'!$G$5),0)&amp;""</f>
        <v/>
      </c>
      <c r="P690" s="693"/>
      <c r="Q690" s="694" t="str">
        <f>VLOOKUP($C677,'2025年度(D1後期)'!$B$5:$N$207,COLUMN('2025年度(D1後期)'!$G$5),0)&amp;""</f>
        <v/>
      </c>
      <c r="R690" s="693"/>
      <c r="S690" s="694" t="str">
        <f>VLOOKUP($C677,'2025年度(D23後期)'!$B$5:$N$207,COLUMN('2025年度(D23後期)'!$G$5),0)&amp;""</f>
        <v/>
      </c>
      <c r="T690" s="693"/>
      <c r="U690" s="21"/>
      <c r="Z690" s="696" t="str">
        <f>A690</f>
        <v>３時限（13：30～15：00）</v>
      </c>
      <c r="AA690" s="680"/>
      <c r="AB690" s="680"/>
      <c r="AC690" s="680"/>
      <c r="AD690" s="680"/>
      <c r="AE690" s="680"/>
      <c r="AF690" s="680"/>
      <c r="AG690" s="680"/>
      <c r="AH690" s="680"/>
      <c r="AI690" s="680"/>
      <c r="AJ690" s="680"/>
      <c r="AK690" s="680"/>
      <c r="AL690" s="680"/>
      <c r="AM690" s="680"/>
      <c r="AN690" s="680"/>
      <c r="AO690" s="680"/>
      <c r="AP690" s="680"/>
      <c r="AQ690" s="680"/>
      <c r="AR690" s="680"/>
      <c r="AS690" s="680"/>
      <c r="AT690" s="680"/>
      <c r="AU690" s="680"/>
      <c r="AV690" s="680"/>
      <c r="AW690" s="680"/>
      <c r="AX690" s="680"/>
      <c r="AY690" s="680"/>
      <c r="AZ690" s="680"/>
      <c r="BA690" s="680"/>
      <c r="BB690" s="680"/>
      <c r="BC690" s="680"/>
      <c r="BD690" s="680"/>
      <c r="BE690" s="680"/>
      <c r="BF690" s="680"/>
      <c r="BG690" s="680"/>
      <c r="BH690" s="680"/>
      <c r="BI690" s="680"/>
      <c r="BJ690" s="680"/>
      <c r="BK690" s="674"/>
      <c r="BL690" s="674"/>
      <c r="BM690" s="674"/>
      <c r="BN690" s="680"/>
      <c r="BO690" s="680"/>
      <c r="BP690" s="680"/>
      <c r="BQ690" s="680"/>
      <c r="BR690" s="680"/>
      <c r="BS690" s="680"/>
      <c r="BT690" s="680"/>
      <c r="BU690" s="680"/>
      <c r="BV690" s="680"/>
      <c r="BW690" s="680"/>
    </row>
    <row r="691" spans="1:75" ht="13.5" customHeight="1">
      <c r="A691" s="696"/>
      <c r="B691" s="15" t="s">
        <v>58</v>
      </c>
      <c r="C691" s="688" t="str">
        <f>IFERROR(VLOOKUP(C690,科目・教員!$A$2:$B$349,2,0),"")</f>
        <v/>
      </c>
      <c r="D691" s="689"/>
      <c r="E691" s="690" t="str">
        <f>IFERROR(VLOOKUP(E690,科目・教員!$A$2:$B$349,2,0),"")</f>
        <v/>
      </c>
      <c r="F691" s="689"/>
      <c r="G691" s="690" t="str">
        <f>IFERROR(VLOOKUP(G690,科目・教員!$A$2:$B$349,2,0),"")</f>
        <v/>
      </c>
      <c r="H691" s="689"/>
      <c r="I691" s="690" t="str">
        <f>IFERROR(VLOOKUP(I690,科目・教員!$A$2:$B$349,2,0),"")</f>
        <v/>
      </c>
      <c r="J691" s="689"/>
      <c r="K691" s="691" t="str">
        <f>IFERROR(VLOOKUP(K690,科目・教員!$A$2:$B$349,2,0),"")</f>
        <v/>
      </c>
      <c r="L691" s="691"/>
      <c r="M691" s="688" t="str">
        <f>IFERROR(VLOOKUP(M690,科目・教員!$A$2:$B$349,2,0),"")</f>
        <v/>
      </c>
      <c r="N691" s="689"/>
      <c r="O691" s="691" t="str">
        <f>IFERROR(VLOOKUP(O690,科目・教員!$A$2:$B$349,2,0),"")</f>
        <v/>
      </c>
      <c r="P691" s="689"/>
      <c r="Q691" s="691" t="str">
        <f>IFERROR(VLOOKUP(Q690,科目・教員!$A$2:$B$349,2,0),"")</f>
        <v/>
      </c>
      <c r="R691" s="689"/>
      <c r="S691" s="691" t="str">
        <f>IFERROR(VLOOKUP(S690,科目・教員!$A$2:$B$349,2,0),"")</f>
        <v/>
      </c>
      <c r="T691" s="689"/>
      <c r="U691" s="21"/>
      <c r="Z691" s="696"/>
      <c r="AA691" s="681"/>
      <c r="AB691" s="681"/>
      <c r="AC691" s="681"/>
      <c r="AD691" s="681"/>
      <c r="AE691" s="681"/>
      <c r="AF691" s="681"/>
      <c r="AG691" s="681"/>
      <c r="AH691" s="681"/>
      <c r="AI691" s="681"/>
      <c r="AJ691" s="681"/>
      <c r="AK691" s="681"/>
      <c r="AL691" s="681"/>
      <c r="AM691" s="681"/>
      <c r="AN691" s="681"/>
      <c r="AO691" s="681"/>
      <c r="AP691" s="681"/>
      <c r="AQ691" s="681"/>
      <c r="AR691" s="681"/>
      <c r="AS691" s="681"/>
      <c r="AT691" s="681"/>
      <c r="AU691" s="681"/>
      <c r="AV691" s="681"/>
      <c r="AW691" s="681"/>
      <c r="AX691" s="681"/>
      <c r="AY691" s="681"/>
      <c r="AZ691" s="681"/>
      <c r="BA691" s="681"/>
      <c r="BB691" s="681"/>
      <c r="BC691" s="681"/>
      <c r="BD691" s="681"/>
      <c r="BE691" s="681"/>
      <c r="BF691" s="681"/>
      <c r="BG691" s="681"/>
      <c r="BH691" s="681"/>
      <c r="BI691" s="681"/>
      <c r="BJ691" s="681"/>
      <c r="BK691" s="675"/>
      <c r="BL691" s="675"/>
      <c r="BM691" s="675"/>
      <c r="BN691" s="681"/>
      <c r="BO691" s="681"/>
      <c r="BP691" s="681"/>
      <c r="BQ691" s="681"/>
      <c r="BR691" s="681"/>
      <c r="BS691" s="681"/>
      <c r="BT691" s="681"/>
      <c r="BU691" s="681"/>
      <c r="BV691" s="681"/>
      <c r="BW691" s="681"/>
    </row>
    <row r="692" spans="1:75" ht="13.5" customHeight="1">
      <c r="A692" s="696"/>
      <c r="B692" s="15" t="s">
        <v>60</v>
      </c>
      <c r="C692" s="688" t="str">
        <f>VLOOKUP($C677,'2025年度(1年後期)'!$B$5:$N$207,COLUMN('2025年度(1年後期)'!$G$5)+1,0)&amp;""</f>
        <v/>
      </c>
      <c r="D692" s="689"/>
      <c r="E692" s="690" t="str">
        <f>VLOOKUP($C677,'2025年度(2年後期)'!$B$5:$N$207,COLUMN('2025年度(2年後期)'!$G$5)+1,0)&amp;""</f>
        <v/>
      </c>
      <c r="F692" s="689"/>
      <c r="G692" s="690" t="str">
        <f>VLOOKUP($C677,'2025年度(3年後期)'!$B$5:$N$207,COLUMN('2025年度(3年後期)'!$G$5)+1,0)&amp;""</f>
        <v/>
      </c>
      <c r="H692" s="689"/>
      <c r="I692" s="690" t="str">
        <f>VLOOKUP($C677,'2025年度(4年後期)'!$B$5:$N$206,COLUMN('2025年度(4年後期)'!$G$5)+1,0)&amp;""</f>
        <v/>
      </c>
      <c r="J692" s="689"/>
      <c r="K692" s="691" t="str">
        <f>VLOOKUP($C677,'2025年度(助産後期)'!$B$5:$N$207,COLUMN('2025年度(助産後期)'!$G$5)+1,0)&amp;""</f>
        <v/>
      </c>
      <c r="L692" s="691"/>
      <c r="M692" s="688" t="str">
        <f>VLOOKUP($C677,'2025年度(M1後期)'!$B$5:$N$207,COLUMN('2025年度(M1後期)'!$G$5)+1,0)&amp;""</f>
        <v/>
      </c>
      <c r="N692" s="689"/>
      <c r="O692" s="691" t="str">
        <f>VLOOKUP($C677,'2025年度(M2後期)'!$B$5:$N$207,COLUMN('2025年度(M2後期)'!$G$5)+1,0)&amp;""</f>
        <v/>
      </c>
      <c r="P692" s="689"/>
      <c r="Q692" s="691" t="str">
        <f>VLOOKUP($C677,'2025年度(D1後期)'!$B$5:$N$207,COLUMN('2025年度(D1後期)'!$G$5)+1,0)&amp;""</f>
        <v/>
      </c>
      <c r="R692" s="689"/>
      <c r="S692" s="691" t="str">
        <f>VLOOKUP($C677,'2025年度(D23後期)'!$B$5:$N$207,COLUMN('2025年度(D23後期)'!$G$5)+1,0)&amp;""</f>
        <v/>
      </c>
      <c r="T692" s="689"/>
      <c r="U692" s="21"/>
      <c r="Z692" s="696"/>
      <c r="AA692" s="681"/>
      <c r="AB692" s="681"/>
      <c r="AC692" s="681"/>
      <c r="AD692" s="681"/>
      <c r="AE692" s="681"/>
      <c r="AF692" s="681"/>
      <c r="AG692" s="681"/>
      <c r="AH692" s="681"/>
      <c r="AI692" s="681"/>
      <c r="AJ692" s="681"/>
      <c r="AK692" s="681"/>
      <c r="AL692" s="681"/>
      <c r="AM692" s="681"/>
      <c r="AN692" s="681"/>
      <c r="AO692" s="681"/>
      <c r="AP692" s="681"/>
      <c r="AQ692" s="681"/>
      <c r="AR692" s="681"/>
      <c r="AS692" s="681"/>
      <c r="AT692" s="681"/>
      <c r="AU692" s="681"/>
      <c r="AV692" s="681"/>
      <c r="AW692" s="681"/>
      <c r="AX692" s="681"/>
      <c r="AY692" s="681"/>
      <c r="AZ692" s="681"/>
      <c r="BA692" s="681"/>
      <c r="BB692" s="681"/>
      <c r="BC692" s="681"/>
      <c r="BD692" s="681"/>
      <c r="BE692" s="681"/>
      <c r="BF692" s="681"/>
      <c r="BG692" s="681"/>
      <c r="BH692" s="681"/>
      <c r="BI692" s="681"/>
      <c r="BJ692" s="681"/>
      <c r="BK692" s="675"/>
      <c r="BL692" s="675"/>
      <c r="BM692" s="675"/>
      <c r="BN692" s="681"/>
      <c r="BO692" s="681"/>
      <c r="BP692" s="681"/>
      <c r="BQ692" s="681"/>
      <c r="BR692" s="681"/>
      <c r="BS692" s="681"/>
      <c r="BT692" s="681"/>
      <c r="BU692" s="681"/>
      <c r="BV692" s="681"/>
      <c r="BW692" s="681"/>
    </row>
    <row r="693" spans="1:75" ht="13.5" customHeight="1">
      <c r="A693" s="712"/>
      <c r="B693" s="16" t="s">
        <v>62</v>
      </c>
      <c r="C693" s="687"/>
      <c r="D693" s="685"/>
      <c r="E693" s="684"/>
      <c r="F693" s="685"/>
      <c r="G693" s="684"/>
      <c r="H693" s="685"/>
      <c r="I693" s="684"/>
      <c r="J693" s="685"/>
      <c r="K693" s="686"/>
      <c r="L693" s="686"/>
      <c r="M693" s="687"/>
      <c r="N693" s="685"/>
      <c r="O693" s="686"/>
      <c r="P693" s="685"/>
      <c r="Q693" s="686"/>
      <c r="R693" s="685"/>
      <c r="S693" s="686"/>
      <c r="T693" s="685"/>
      <c r="U693" s="21"/>
      <c r="Z693" s="697"/>
      <c r="AA693" s="682"/>
      <c r="AB693" s="682"/>
      <c r="AC693" s="682"/>
      <c r="AD693" s="682"/>
      <c r="AE693" s="682"/>
      <c r="AF693" s="682"/>
      <c r="AG693" s="682"/>
      <c r="AH693" s="682"/>
      <c r="AI693" s="682"/>
      <c r="AJ693" s="682"/>
      <c r="AK693" s="682"/>
      <c r="AL693" s="682"/>
      <c r="AM693" s="682"/>
      <c r="AN693" s="682"/>
      <c r="AO693" s="682"/>
      <c r="AP693" s="682"/>
      <c r="AQ693" s="682"/>
      <c r="AR693" s="682"/>
      <c r="AS693" s="682"/>
      <c r="AT693" s="682"/>
      <c r="AU693" s="682"/>
      <c r="AV693" s="682"/>
      <c r="AW693" s="682"/>
      <c r="AX693" s="682"/>
      <c r="AY693" s="682"/>
      <c r="AZ693" s="682"/>
      <c r="BA693" s="682"/>
      <c r="BB693" s="682"/>
      <c r="BC693" s="682"/>
      <c r="BD693" s="682"/>
      <c r="BE693" s="682"/>
      <c r="BF693" s="682"/>
      <c r="BG693" s="682"/>
      <c r="BH693" s="682"/>
      <c r="BI693" s="682"/>
      <c r="BJ693" s="682"/>
      <c r="BK693" s="676"/>
      <c r="BL693" s="676"/>
      <c r="BM693" s="676"/>
      <c r="BN693" s="682"/>
      <c r="BO693" s="682"/>
      <c r="BP693" s="682"/>
      <c r="BQ693" s="682"/>
      <c r="BR693" s="682"/>
      <c r="BS693" s="682"/>
      <c r="BT693" s="682"/>
      <c r="BU693" s="682"/>
      <c r="BV693" s="682"/>
      <c r="BW693" s="682"/>
    </row>
    <row r="694" spans="1:75" ht="13.5" customHeight="1">
      <c r="A694" s="696" t="s">
        <v>80</v>
      </c>
      <c r="B694" s="15" t="s">
        <v>55</v>
      </c>
      <c r="C694" s="692" t="str">
        <f>VLOOKUP($C677,'2025年度(1年後期)'!$B$5:$N$207,COLUMN('2025年度(1年後期)'!$I$5),0)&amp;""</f>
        <v/>
      </c>
      <c r="D694" s="693"/>
      <c r="E694" s="698" t="str">
        <f>VLOOKUP($C677,'2025年度(2年後期)'!$B$5:$N$207,COLUMN('2025年度(2年後期)'!$I$5),0)&amp;""</f>
        <v/>
      </c>
      <c r="F694" s="693"/>
      <c r="G694" s="698" t="str">
        <f>VLOOKUP($C677,'2025年度(3年後期)'!$B$5:$N$207,COLUMN('2025年度(3年後期)'!$I$5),0)&amp;""</f>
        <v/>
      </c>
      <c r="H694" s="693"/>
      <c r="I694" s="698" t="str">
        <f>VLOOKUP($C677,'2025年度(4年後期)'!$B$5:$N$206,COLUMN('2025年度(4年後期)'!$I$5),0)&amp;""</f>
        <v/>
      </c>
      <c r="J694" s="693"/>
      <c r="K694" s="694" t="str">
        <f>VLOOKUP($C677,'2025年度(助産後期)'!$B$5:$N$207,COLUMN('2025年度(助産後期)'!$I$5),0)&amp;""</f>
        <v/>
      </c>
      <c r="L694" s="694"/>
      <c r="M694" s="692" t="str">
        <f>VLOOKUP($C677,'2025年度(M1後期)'!$B$5:$N$207,COLUMN('2025年度(M1後期)'!$I$5),0)&amp;""</f>
        <v/>
      </c>
      <c r="N694" s="693"/>
      <c r="O694" s="694" t="str">
        <f>VLOOKUP($C677,'2025年度(M2後期)'!$B$5:$N$207,COLUMN('2025年度(M2後期)'!$I$5),0)&amp;""</f>
        <v/>
      </c>
      <c r="P694" s="693"/>
      <c r="Q694" s="694" t="str">
        <f>VLOOKUP($C677,'2025年度(D1後期)'!$B$5:$N$207,COLUMN('2025年度(D1後期)'!$I$5),0)&amp;""</f>
        <v/>
      </c>
      <c r="R694" s="693"/>
      <c r="S694" s="694" t="str">
        <f>VLOOKUP($C677,'2025年度(D23後期)'!$B$5:$N$207,COLUMN('2025年度(D23後期)'!$I$5),0)&amp;""</f>
        <v/>
      </c>
      <c r="T694" s="693"/>
      <c r="U694" s="21"/>
      <c r="Z694" s="696" t="str">
        <f>A694</f>
        <v>４時限（15：10～16：40）</v>
      </c>
      <c r="AA694" s="680"/>
      <c r="AB694" s="680"/>
      <c r="AC694" s="680"/>
      <c r="AD694" s="680"/>
      <c r="AE694" s="680"/>
      <c r="AF694" s="680"/>
      <c r="AG694" s="680"/>
      <c r="AH694" s="680"/>
      <c r="AI694" s="680"/>
      <c r="AJ694" s="680"/>
      <c r="AK694" s="680"/>
      <c r="AL694" s="680"/>
      <c r="AM694" s="680"/>
      <c r="AN694" s="680"/>
      <c r="AO694" s="680"/>
      <c r="AP694" s="680"/>
      <c r="AQ694" s="680"/>
      <c r="AR694" s="680"/>
      <c r="AS694" s="680"/>
      <c r="AT694" s="680"/>
      <c r="AU694" s="680"/>
      <c r="AV694" s="680"/>
      <c r="AW694" s="680"/>
      <c r="AX694" s="680"/>
      <c r="AY694" s="680"/>
      <c r="AZ694" s="680"/>
      <c r="BA694" s="680"/>
      <c r="BB694" s="680"/>
      <c r="BC694" s="680"/>
      <c r="BD694" s="680"/>
      <c r="BE694" s="680"/>
      <c r="BF694" s="680"/>
      <c r="BG694" s="680"/>
      <c r="BH694" s="680"/>
      <c r="BI694" s="680"/>
      <c r="BJ694" s="680"/>
      <c r="BK694" s="674"/>
      <c r="BL694" s="674"/>
      <c r="BM694" s="674"/>
      <c r="BN694" s="680"/>
      <c r="BO694" s="680"/>
      <c r="BP694" s="680"/>
      <c r="BQ694" s="680"/>
      <c r="BR694" s="680"/>
      <c r="BS694" s="680"/>
      <c r="BT694" s="680"/>
      <c r="BU694" s="680"/>
      <c r="BV694" s="680"/>
      <c r="BW694" s="680"/>
    </row>
    <row r="695" spans="1:75" ht="13.5" customHeight="1">
      <c r="A695" s="696"/>
      <c r="B695" s="15" t="s">
        <v>58</v>
      </c>
      <c r="C695" s="688" t="str">
        <f>IFERROR(VLOOKUP(C694,科目・教員!$A$2:$B$349,2,0),"")</f>
        <v/>
      </c>
      <c r="D695" s="689"/>
      <c r="E695" s="690" t="str">
        <f>IFERROR(VLOOKUP(E694,科目・教員!$A$2:$B$349,2,0),"")</f>
        <v/>
      </c>
      <c r="F695" s="689"/>
      <c r="G695" s="690" t="str">
        <f>IFERROR(VLOOKUP(G694,科目・教員!$A$2:$B$349,2,0),"")</f>
        <v/>
      </c>
      <c r="H695" s="689"/>
      <c r="I695" s="690" t="str">
        <f>IFERROR(VLOOKUP(I694,科目・教員!$A$2:$B$349,2,0),"")</f>
        <v/>
      </c>
      <c r="J695" s="689"/>
      <c r="K695" s="691" t="str">
        <f>IFERROR(VLOOKUP(K694,科目・教員!$A$2:$B$349,2,0),"")</f>
        <v/>
      </c>
      <c r="L695" s="691"/>
      <c r="M695" s="688" t="str">
        <f>IFERROR(VLOOKUP(M694,科目・教員!$A$2:$B$349,2,0),"")</f>
        <v/>
      </c>
      <c r="N695" s="689"/>
      <c r="O695" s="691" t="str">
        <f>IFERROR(VLOOKUP(O694,科目・教員!$A$2:$B$349,2,0),"")</f>
        <v/>
      </c>
      <c r="P695" s="689"/>
      <c r="Q695" s="691" t="str">
        <f>IFERROR(VLOOKUP(Q694,科目・教員!$A$2:$B$349,2,0),"")</f>
        <v/>
      </c>
      <c r="R695" s="689"/>
      <c r="S695" s="691" t="str">
        <f>IFERROR(VLOOKUP(S694,科目・教員!$A$2:$B$349,2,0),"")</f>
        <v/>
      </c>
      <c r="T695" s="689"/>
      <c r="U695" s="21"/>
      <c r="Z695" s="696"/>
      <c r="AA695" s="681"/>
      <c r="AB695" s="681"/>
      <c r="AC695" s="681"/>
      <c r="AD695" s="681"/>
      <c r="AE695" s="681"/>
      <c r="AF695" s="681"/>
      <c r="AG695" s="681"/>
      <c r="AH695" s="681"/>
      <c r="AI695" s="681"/>
      <c r="AJ695" s="681"/>
      <c r="AK695" s="681"/>
      <c r="AL695" s="681"/>
      <c r="AM695" s="681"/>
      <c r="AN695" s="681"/>
      <c r="AO695" s="681"/>
      <c r="AP695" s="681"/>
      <c r="AQ695" s="681"/>
      <c r="AR695" s="681"/>
      <c r="AS695" s="681"/>
      <c r="AT695" s="681"/>
      <c r="AU695" s="681"/>
      <c r="AV695" s="681"/>
      <c r="AW695" s="681"/>
      <c r="AX695" s="681"/>
      <c r="AY695" s="681"/>
      <c r="AZ695" s="681"/>
      <c r="BA695" s="681"/>
      <c r="BB695" s="681"/>
      <c r="BC695" s="681"/>
      <c r="BD695" s="681"/>
      <c r="BE695" s="681"/>
      <c r="BF695" s="681"/>
      <c r="BG695" s="681"/>
      <c r="BH695" s="681"/>
      <c r="BI695" s="681"/>
      <c r="BJ695" s="681"/>
      <c r="BK695" s="675"/>
      <c r="BL695" s="675"/>
      <c r="BM695" s="675"/>
      <c r="BN695" s="681"/>
      <c r="BO695" s="681"/>
      <c r="BP695" s="681"/>
      <c r="BQ695" s="681"/>
      <c r="BR695" s="681"/>
      <c r="BS695" s="681"/>
      <c r="BT695" s="681"/>
      <c r="BU695" s="681"/>
      <c r="BV695" s="681"/>
      <c r="BW695" s="681"/>
    </row>
    <row r="696" spans="1:75" ht="13.5" customHeight="1">
      <c r="A696" s="696"/>
      <c r="B696" s="15" t="s">
        <v>60</v>
      </c>
      <c r="C696" s="688" t="str">
        <f>VLOOKUP($C677,'2025年度(1年後期)'!$B$5:$N$207,COLUMN('2025年度(1年後期)'!$I$5)+1,0)&amp;""</f>
        <v/>
      </c>
      <c r="D696" s="689"/>
      <c r="E696" s="690" t="str">
        <f>VLOOKUP($C677,'2025年度(2年後期)'!$B$5:$N$207,COLUMN('2025年度(2年後期)'!$I$5)+1,0)&amp;""</f>
        <v/>
      </c>
      <c r="F696" s="689"/>
      <c r="G696" s="690" t="str">
        <f>VLOOKUP($C677,'2025年度(3年後期)'!$B$5:$N$207,COLUMN('2025年度(3年後期)'!$I$5)+1,0)&amp;""</f>
        <v/>
      </c>
      <c r="H696" s="689"/>
      <c r="I696" s="690" t="str">
        <f>VLOOKUP($C677,'2025年度(4年後期)'!$B$5:$N$206,COLUMN('2025年度(4年後期)'!$I$5)+1,0)&amp;""</f>
        <v/>
      </c>
      <c r="J696" s="689"/>
      <c r="K696" s="691" t="str">
        <f>VLOOKUP($C677,'2025年度(助産後期)'!$B$5:$N$207,COLUMN('2025年度(助産後期)'!$I$5)+1,0)&amp;""</f>
        <v/>
      </c>
      <c r="L696" s="691"/>
      <c r="M696" s="688" t="str">
        <f>VLOOKUP($C677,'2025年度(M1後期)'!$B$5:$N$207,COLUMN('2025年度(M1後期)'!$I$5)+1,0)&amp;""</f>
        <v/>
      </c>
      <c r="N696" s="689"/>
      <c r="O696" s="691" t="str">
        <f>VLOOKUP($C677,'2025年度(M2後期)'!$B$5:$N$207,COLUMN('2025年度(M2後期)'!$I$5)+1,0)&amp;""</f>
        <v/>
      </c>
      <c r="P696" s="689"/>
      <c r="Q696" s="691" t="str">
        <f>VLOOKUP($C677,'2025年度(D1後期)'!$B$5:$N$207,COLUMN('2025年度(D1後期)'!$I$5)+1,0)&amp;""</f>
        <v/>
      </c>
      <c r="R696" s="689"/>
      <c r="S696" s="691" t="str">
        <f>VLOOKUP($C677,'2025年度(D23後期)'!$B$5:$N$207,COLUMN('2025年度(D23後期)'!$I$5)+1,0)&amp;""</f>
        <v/>
      </c>
      <c r="T696" s="689"/>
      <c r="U696" s="21"/>
      <c r="Z696" s="696"/>
      <c r="AA696" s="681"/>
      <c r="AB696" s="681"/>
      <c r="AC696" s="681"/>
      <c r="AD696" s="681"/>
      <c r="AE696" s="681"/>
      <c r="AF696" s="681"/>
      <c r="AG696" s="681"/>
      <c r="AH696" s="681"/>
      <c r="AI696" s="681"/>
      <c r="AJ696" s="681"/>
      <c r="AK696" s="681"/>
      <c r="AL696" s="681"/>
      <c r="AM696" s="681"/>
      <c r="AN696" s="681"/>
      <c r="AO696" s="681"/>
      <c r="AP696" s="681"/>
      <c r="AQ696" s="681"/>
      <c r="AR696" s="681"/>
      <c r="AS696" s="681"/>
      <c r="AT696" s="681"/>
      <c r="AU696" s="681"/>
      <c r="AV696" s="681"/>
      <c r="AW696" s="681"/>
      <c r="AX696" s="681"/>
      <c r="AY696" s="681"/>
      <c r="AZ696" s="681"/>
      <c r="BA696" s="681"/>
      <c r="BB696" s="681"/>
      <c r="BC696" s="681"/>
      <c r="BD696" s="681"/>
      <c r="BE696" s="681"/>
      <c r="BF696" s="681"/>
      <c r="BG696" s="681"/>
      <c r="BH696" s="681"/>
      <c r="BI696" s="681"/>
      <c r="BJ696" s="681"/>
      <c r="BK696" s="675"/>
      <c r="BL696" s="675"/>
      <c r="BM696" s="675"/>
      <c r="BN696" s="681"/>
      <c r="BO696" s="681"/>
      <c r="BP696" s="681"/>
      <c r="BQ696" s="681"/>
      <c r="BR696" s="681"/>
      <c r="BS696" s="681"/>
      <c r="BT696" s="681"/>
      <c r="BU696" s="681"/>
      <c r="BV696" s="681"/>
      <c r="BW696" s="681"/>
    </row>
    <row r="697" spans="1:75" ht="13.5" customHeight="1">
      <c r="A697" s="697"/>
      <c r="B697" s="16" t="s">
        <v>62</v>
      </c>
      <c r="C697" s="687"/>
      <c r="D697" s="685"/>
      <c r="E697" s="684"/>
      <c r="F697" s="685"/>
      <c r="G697" s="684"/>
      <c r="H697" s="685"/>
      <c r="I697" s="684"/>
      <c r="J697" s="685"/>
      <c r="K697" s="686"/>
      <c r="L697" s="686"/>
      <c r="M697" s="687"/>
      <c r="N697" s="685"/>
      <c r="O697" s="686"/>
      <c r="P697" s="685"/>
      <c r="Q697" s="686"/>
      <c r="R697" s="685"/>
      <c r="S697" s="686"/>
      <c r="T697" s="685"/>
      <c r="U697" s="21"/>
      <c r="Z697" s="697"/>
      <c r="AA697" s="682"/>
      <c r="AB697" s="682"/>
      <c r="AC697" s="682"/>
      <c r="AD697" s="682"/>
      <c r="AE697" s="682"/>
      <c r="AF697" s="682"/>
      <c r="AG697" s="682"/>
      <c r="AH697" s="682"/>
      <c r="AI697" s="682"/>
      <c r="AJ697" s="682"/>
      <c r="AK697" s="682"/>
      <c r="AL697" s="682"/>
      <c r="AM697" s="682"/>
      <c r="AN697" s="682"/>
      <c r="AO697" s="682"/>
      <c r="AP697" s="682"/>
      <c r="AQ697" s="682"/>
      <c r="AR697" s="682"/>
      <c r="AS697" s="682"/>
      <c r="AT697" s="682"/>
      <c r="AU697" s="682"/>
      <c r="AV697" s="682"/>
      <c r="AW697" s="682"/>
      <c r="AX697" s="682"/>
      <c r="AY697" s="682"/>
      <c r="AZ697" s="682"/>
      <c r="BA697" s="682"/>
      <c r="BB697" s="682"/>
      <c r="BC697" s="682"/>
      <c r="BD697" s="682"/>
      <c r="BE697" s="682"/>
      <c r="BF697" s="682"/>
      <c r="BG697" s="682"/>
      <c r="BH697" s="682"/>
      <c r="BI697" s="682"/>
      <c r="BJ697" s="682"/>
      <c r="BK697" s="676"/>
      <c r="BL697" s="676"/>
      <c r="BM697" s="676"/>
      <c r="BN697" s="682"/>
      <c r="BO697" s="682"/>
      <c r="BP697" s="682"/>
      <c r="BQ697" s="682"/>
      <c r="BR697" s="682"/>
      <c r="BS697" s="682"/>
      <c r="BT697" s="682"/>
      <c r="BU697" s="682"/>
      <c r="BV697" s="682"/>
      <c r="BW697" s="682"/>
    </row>
    <row r="698" spans="1:75" ht="13.5" customHeight="1">
      <c r="A698" s="696" t="s">
        <v>87</v>
      </c>
      <c r="B698" s="15" t="s">
        <v>55</v>
      </c>
      <c r="C698" s="692" t="str">
        <f>VLOOKUP($C677,'2025年度(1年後期)'!$B$5:$N$207,COLUMN('2025年度(1年後期)'!$K$5),0)&amp;""</f>
        <v/>
      </c>
      <c r="D698" s="693"/>
      <c r="E698" s="698" t="str">
        <f>VLOOKUP($C677,'2025年度(2年後期)'!$B$5:$N$207,COLUMN('2025年度(2年後期)'!$K$5),0)&amp;""</f>
        <v/>
      </c>
      <c r="F698" s="693"/>
      <c r="G698" s="698" t="str">
        <f>VLOOKUP($C677,'2025年度(3年後期)'!$B$5:$N$207,COLUMN('2025年度(3年後期)'!$K$5),0)&amp;""</f>
        <v/>
      </c>
      <c r="H698" s="693"/>
      <c r="I698" s="698" t="str">
        <f>VLOOKUP($C677,'2025年度(4年後期)'!$B$5:$N$206,COLUMN('2025年度(4年後期)'!$K$5),0)&amp;""</f>
        <v/>
      </c>
      <c r="J698" s="693"/>
      <c r="K698" s="694" t="str">
        <f>VLOOKUP($C677,'2025年度(助産後期)'!$B$5:$N$207,COLUMN('2025年度(助産後期)'!$K$5),0)&amp;""</f>
        <v/>
      </c>
      <c r="L698" s="694"/>
      <c r="M698" s="692" t="str">
        <f>VLOOKUP($C677,'2025年度(M1後期)'!$B$5:$N$207,COLUMN('2025年度(M1後期)'!$K$5),0)&amp;""</f>
        <v/>
      </c>
      <c r="N698" s="693"/>
      <c r="O698" s="694" t="str">
        <f>VLOOKUP($C677,'2025年度(M2後期)'!$B$5:$N$207,COLUMN('2025年度(M2後期)'!$K$5),0)&amp;""</f>
        <v/>
      </c>
      <c r="P698" s="693"/>
      <c r="Q698" s="694" t="str">
        <f>VLOOKUP($C677,'2025年度(D1後期)'!$B$5:$N$207,COLUMN('2025年度(D1後期)'!$K$5),0)&amp;""</f>
        <v/>
      </c>
      <c r="R698" s="693"/>
      <c r="S698" s="694" t="str">
        <f>VLOOKUP($C677,'2025年度(D23後期)'!$B$5:$N$207,COLUMN('2025年度(D23後期)'!$K$5),0)&amp;""</f>
        <v/>
      </c>
      <c r="T698" s="693"/>
      <c r="U698" s="21"/>
      <c r="Z698" s="696" t="str">
        <f>A698</f>
        <v>５時限（16：50～18：20）</v>
      </c>
      <c r="AA698" s="680"/>
      <c r="AB698" s="680"/>
      <c r="AC698" s="680"/>
      <c r="AD698" s="680"/>
      <c r="AE698" s="680"/>
      <c r="AF698" s="680"/>
      <c r="AG698" s="680"/>
      <c r="AH698" s="680"/>
      <c r="AI698" s="680"/>
      <c r="AJ698" s="680"/>
      <c r="AK698" s="680"/>
      <c r="AL698" s="680"/>
      <c r="AM698" s="680"/>
      <c r="AN698" s="680"/>
      <c r="AO698" s="680"/>
      <c r="AP698" s="680"/>
      <c r="AQ698" s="680"/>
      <c r="AR698" s="680"/>
      <c r="AS698" s="680"/>
      <c r="AT698" s="680"/>
      <c r="AU698" s="680"/>
      <c r="AV698" s="680"/>
      <c r="AW698" s="680"/>
      <c r="AX698" s="680"/>
      <c r="AY698" s="680"/>
      <c r="AZ698" s="680"/>
      <c r="BA698" s="680"/>
      <c r="BB698" s="680"/>
      <c r="BC698" s="680"/>
      <c r="BD698" s="680"/>
      <c r="BE698" s="680"/>
      <c r="BF698" s="680"/>
      <c r="BG698" s="680"/>
      <c r="BH698" s="680"/>
      <c r="BI698" s="680"/>
      <c r="BJ698" s="680"/>
      <c r="BK698" s="674"/>
      <c r="BL698" s="674"/>
      <c r="BM698" s="674"/>
      <c r="BN698" s="680"/>
      <c r="BO698" s="680"/>
      <c r="BP698" s="680"/>
      <c r="BQ698" s="680"/>
      <c r="BR698" s="680"/>
      <c r="BS698" s="680"/>
      <c r="BT698" s="680"/>
      <c r="BU698" s="680"/>
      <c r="BV698" s="680"/>
      <c r="BW698" s="680"/>
    </row>
    <row r="699" spans="1:75" ht="13.5" customHeight="1">
      <c r="A699" s="696"/>
      <c r="B699" s="15" t="s">
        <v>58</v>
      </c>
      <c r="C699" s="688" t="str">
        <f>IFERROR(VLOOKUP(C698,科目・教員!$A$2:$B$349,2,0),"")</f>
        <v/>
      </c>
      <c r="D699" s="689"/>
      <c r="E699" s="690" t="str">
        <f>IFERROR(VLOOKUP(E698,科目・教員!$A$2:$B$349,2,0),"")</f>
        <v/>
      </c>
      <c r="F699" s="689"/>
      <c r="G699" s="690" t="str">
        <f>IFERROR(VLOOKUP(G698,科目・教員!$A$2:$B$349,2,0),"")</f>
        <v/>
      </c>
      <c r="H699" s="689"/>
      <c r="I699" s="690" t="str">
        <f>IFERROR(VLOOKUP(I698,科目・教員!$A$2:$B$349,2,0),"")</f>
        <v/>
      </c>
      <c r="J699" s="689"/>
      <c r="K699" s="691" t="str">
        <f>IFERROR(VLOOKUP(K698,科目・教員!$A$2:$B$349,2,0),"")</f>
        <v/>
      </c>
      <c r="L699" s="691"/>
      <c r="M699" s="688" t="str">
        <f>IFERROR(VLOOKUP(M698,科目・教員!$A$2:$B$349,2,0),"")</f>
        <v/>
      </c>
      <c r="N699" s="689"/>
      <c r="O699" s="691" t="str">
        <f>IFERROR(VLOOKUP(O698,科目・教員!$A$2:$B$349,2,0),"")</f>
        <v/>
      </c>
      <c r="P699" s="689"/>
      <c r="Q699" s="691" t="str">
        <f>IFERROR(VLOOKUP(Q698,科目・教員!$A$2:$B$349,2,0),"")</f>
        <v/>
      </c>
      <c r="R699" s="689"/>
      <c r="S699" s="691" t="str">
        <f>IFERROR(VLOOKUP(S698,科目・教員!$A$2:$B$349,2,0),"")</f>
        <v/>
      </c>
      <c r="T699" s="689"/>
      <c r="U699" s="21"/>
      <c r="Z699" s="696"/>
      <c r="AA699" s="681"/>
      <c r="AB699" s="681"/>
      <c r="AC699" s="681"/>
      <c r="AD699" s="681"/>
      <c r="AE699" s="681"/>
      <c r="AF699" s="681"/>
      <c r="AG699" s="681"/>
      <c r="AH699" s="681"/>
      <c r="AI699" s="681"/>
      <c r="AJ699" s="681"/>
      <c r="AK699" s="681"/>
      <c r="AL699" s="681"/>
      <c r="AM699" s="681"/>
      <c r="AN699" s="681"/>
      <c r="AO699" s="681"/>
      <c r="AP699" s="681"/>
      <c r="AQ699" s="681"/>
      <c r="AR699" s="681"/>
      <c r="AS699" s="681"/>
      <c r="AT699" s="681"/>
      <c r="AU699" s="681"/>
      <c r="AV699" s="681"/>
      <c r="AW699" s="681"/>
      <c r="AX699" s="681"/>
      <c r="AY699" s="681"/>
      <c r="AZ699" s="681"/>
      <c r="BA699" s="681"/>
      <c r="BB699" s="681"/>
      <c r="BC699" s="681"/>
      <c r="BD699" s="681"/>
      <c r="BE699" s="681"/>
      <c r="BF699" s="681"/>
      <c r="BG699" s="681"/>
      <c r="BH699" s="681"/>
      <c r="BI699" s="681"/>
      <c r="BJ699" s="681"/>
      <c r="BK699" s="675"/>
      <c r="BL699" s="675"/>
      <c r="BM699" s="675"/>
      <c r="BN699" s="681"/>
      <c r="BO699" s="681"/>
      <c r="BP699" s="681"/>
      <c r="BQ699" s="681"/>
      <c r="BR699" s="681"/>
      <c r="BS699" s="681"/>
      <c r="BT699" s="681"/>
      <c r="BU699" s="681"/>
      <c r="BV699" s="681"/>
      <c r="BW699" s="681"/>
    </row>
    <row r="700" spans="1:75" ht="13.5" customHeight="1">
      <c r="A700" s="696"/>
      <c r="B700" s="15" t="s">
        <v>60</v>
      </c>
      <c r="C700" s="688" t="str">
        <f>VLOOKUP($C677,'2025年度(1年後期)'!$B$5:$N$207,COLUMN('2025年度(1年後期)'!$K$5)+1,0)&amp;""</f>
        <v/>
      </c>
      <c r="D700" s="689"/>
      <c r="E700" s="690" t="str">
        <f>VLOOKUP($C677,'2025年度(2年後期)'!$B$5:$N$207,COLUMN('2025年度(2年後期)'!$K$5)+1,0)&amp;""</f>
        <v/>
      </c>
      <c r="F700" s="689"/>
      <c r="G700" s="690" t="str">
        <f>VLOOKUP($C677,'2025年度(3年後期)'!$B$5:$N$207,COLUMN('2025年度(3年後期)'!$K$5)+1,0)&amp;""</f>
        <v/>
      </c>
      <c r="H700" s="689"/>
      <c r="I700" s="690" t="str">
        <f>VLOOKUP($C677,'2025年度(4年後期)'!$B$5:$N$206,COLUMN('2025年度(4年後期)'!$K$5)+1,0)&amp;""</f>
        <v/>
      </c>
      <c r="J700" s="689"/>
      <c r="K700" s="691" t="str">
        <f>VLOOKUP($C677,'2025年度(助産後期)'!$B$5:$N$207,COLUMN('2025年度(助産後期)'!$K$5)+1,0)&amp;""</f>
        <v/>
      </c>
      <c r="L700" s="691"/>
      <c r="M700" s="688" t="str">
        <f>VLOOKUP($C677,'2025年度(M1後期)'!$B$5:$N$207,COLUMN('2025年度(M1後期)'!$K$5)+1,0)&amp;""</f>
        <v/>
      </c>
      <c r="N700" s="689"/>
      <c r="O700" s="691" t="str">
        <f>VLOOKUP($C677,'2025年度(M1後期)'!$B$5:$N$207,COLUMN('2025年度(M1後期)'!$K$5)+1,0)&amp;""</f>
        <v/>
      </c>
      <c r="P700" s="689"/>
      <c r="Q700" s="691" t="str">
        <f>VLOOKUP($C677,'2025年度(D1後期)'!$B$5:$N$207,COLUMN('2025年度(D1後期)'!$K$5)+1,0)&amp;""</f>
        <v/>
      </c>
      <c r="R700" s="689"/>
      <c r="S700" s="691" t="str">
        <f>VLOOKUP($C677,'2025年度(D23後期)'!$B$5:$N$207,COLUMN('2025年度(D23後期)'!$K$5)+1,0)&amp;""</f>
        <v/>
      </c>
      <c r="T700" s="689"/>
      <c r="U700" s="21"/>
      <c r="Z700" s="696"/>
      <c r="AA700" s="681"/>
      <c r="AB700" s="681"/>
      <c r="AC700" s="681"/>
      <c r="AD700" s="681"/>
      <c r="AE700" s="681"/>
      <c r="AF700" s="681"/>
      <c r="AG700" s="681"/>
      <c r="AH700" s="681"/>
      <c r="AI700" s="681"/>
      <c r="AJ700" s="681"/>
      <c r="AK700" s="681"/>
      <c r="AL700" s="681"/>
      <c r="AM700" s="681"/>
      <c r="AN700" s="681"/>
      <c r="AO700" s="681"/>
      <c r="AP700" s="681"/>
      <c r="AQ700" s="681"/>
      <c r="AR700" s="681"/>
      <c r="AS700" s="681"/>
      <c r="AT700" s="681"/>
      <c r="AU700" s="681"/>
      <c r="AV700" s="681"/>
      <c r="AW700" s="681"/>
      <c r="AX700" s="681"/>
      <c r="AY700" s="681"/>
      <c r="AZ700" s="681"/>
      <c r="BA700" s="681"/>
      <c r="BB700" s="681"/>
      <c r="BC700" s="681"/>
      <c r="BD700" s="681"/>
      <c r="BE700" s="681"/>
      <c r="BF700" s="681"/>
      <c r="BG700" s="681"/>
      <c r="BH700" s="681"/>
      <c r="BI700" s="681"/>
      <c r="BJ700" s="681"/>
      <c r="BK700" s="675"/>
      <c r="BL700" s="675"/>
      <c r="BM700" s="675"/>
      <c r="BN700" s="681"/>
      <c r="BO700" s="681"/>
      <c r="BP700" s="681"/>
      <c r="BQ700" s="681"/>
      <c r="BR700" s="681"/>
      <c r="BS700" s="681"/>
      <c r="BT700" s="681"/>
      <c r="BU700" s="681"/>
      <c r="BV700" s="681"/>
      <c r="BW700" s="681"/>
    </row>
    <row r="701" spans="1:75" ht="13.5" customHeight="1">
      <c r="A701" s="697"/>
      <c r="B701" s="16" t="s">
        <v>62</v>
      </c>
      <c r="C701" s="687"/>
      <c r="D701" s="685"/>
      <c r="E701" s="684"/>
      <c r="F701" s="685"/>
      <c r="G701" s="684"/>
      <c r="H701" s="685"/>
      <c r="I701" s="684"/>
      <c r="J701" s="685"/>
      <c r="K701" s="686"/>
      <c r="L701" s="686"/>
      <c r="M701" s="687"/>
      <c r="N701" s="685"/>
      <c r="O701" s="686"/>
      <c r="P701" s="685"/>
      <c r="Q701" s="686"/>
      <c r="R701" s="685"/>
      <c r="S701" s="686"/>
      <c r="T701" s="685"/>
      <c r="U701" s="22"/>
      <c r="V701" s="19"/>
      <c r="W701" s="19"/>
      <c r="X701" s="19"/>
      <c r="Y701" s="19"/>
      <c r="Z701" s="697"/>
      <c r="AA701" s="682"/>
      <c r="AB701" s="682"/>
      <c r="AC701" s="682"/>
      <c r="AD701" s="682"/>
      <c r="AE701" s="682"/>
      <c r="AF701" s="682"/>
      <c r="AG701" s="682"/>
      <c r="AH701" s="682"/>
      <c r="AI701" s="682"/>
      <c r="AJ701" s="682"/>
      <c r="AK701" s="682"/>
      <c r="AL701" s="682"/>
      <c r="AM701" s="682"/>
      <c r="AN701" s="682"/>
      <c r="AO701" s="682"/>
      <c r="AP701" s="682"/>
      <c r="AQ701" s="682"/>
      <c r="AR701" s="682"/>
      <c r="AS701" s="682"/>
      <c r="AT701" s="682"/>
      <c r="AU701" s="682"/>
      <c r="AV701" s="682"/>
      <c r="AW701" s="682"/>
      <c r="AX701" s="682"/>
      <c r="AY701" s="682"/>
      <c r="AZ701" s="682"/>
      <c r="BA701" s="682"/>
      <c r="BB701" s="682"/>
      <c r="BC701" s="682"/>
      <c r="BD701" s="682"/>
      <c r="BE701" s="682"/>
      <c r="BF701" s="682"/>
      <c r="BG701" s="682"/>
      <c r="BH701" s="682"/>
      <c r="BI701" s="682"/>
      <c r="BJ701" s="682"/>
      <c r="BK701" s="676"/>
      <c r="BL701" s="676"/>
      <c r="BM701" s="676"/>
      <c r="BN701" s="682"/>
      <c r="BO701" s="682"/>
      <c r="BP701" s="682"/>
      <c r="BQ701" s="682"/>
      <c r="BR701" s="682"/>
      <c r="BS701" s="682"/>
      <c r="BT701" s="682"/>
      <c r="BU701" s="682"/>
      <c r="BV701" s="682"/>
      <c r="BW701" s="682"/>
    </row>
    <row r="702" spans="1:75" ht="21.75">
      <c r="A702" s="23"/>
      <c r="B702" s="24"/>
      <c r="C702" s="747">
        <f>C677+1</f>
        <v>46110</v>
      </c>
      <c r="D702" s="747"/>
      <c r="E702" s="747"/>
      <c r="F702" s="747"/>
      <c r="G702" s="747"/>
      <c r="H702" s="747"/>
      <c r="I702" s="747"/>
      <c r="J702" s="747"/>
      <c r="K702" s="747"/>
      <c r="L702" s="747"/>
      <c r="M702" s="747"/>
      <c r="N702" s="747"/>
      <c r="O702" s="747"/>
      <c r="P702" s="747"/>
      <c r="Q702" s="747"/>
      <c r="R702" s="747"/>
      <c r="S702" s="747"/>
      <c r="T702" s="747"/>
      <c r="U702" s="787">
        <f>C702</f>
        <v>46110</v>
      </c>
      <c r="V702" s="788"/>
      <c r="W702" s="788"/>
      <c r="X702" s="788"/>
      <c r="Y702" s="788"/>
      <c r="Z702" s="789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96" t="s">
        <v>54</v>
      </c>
      <c r="B703" s="12" t="s">
        <v>55</v>
      </c>
      <c r="C703" s="705" t="str">
        <f>VLOOKUP($C702,'2025年度(1年後期)'!$B$5:$N$207,COLUMN('2025年度(1年後期)'!$C$5),0)&amp;""</f>
        <v/>
      </c>
      <c r="D703" s="706"/>
      <c r="E703" s="713" t="str">
        <f>VLOOKUP($C702,'2025年度(2年後期)'!$B$5:$N$207,COLUMN('2025年度(2年後期)'!$C$5),0)&amp;""</f>
        <v/>
      </c>
      <c r="F703" s="706"/>
      <c r="G703" s="713" t="str">
        <f>VLOOKUP($C702,'2025年度(3年後期)'!$B$5:$N$207,COLUMN('2025年度(3年後期)'!$C$5),0)&amp;""</f>
        <v/>
      </c>
      <c r="H703" s="706"/>
      <c r="I703" s="713" t="str">
        <f>VLOOKUP($C702,'2025年度(4年後期)'!$B$5:$N$206,COLUMN('2025年度(4年後期)'!$C$5),0)&amp;""</f>
        <v/>
      </c>
      <c r="J703" s="706"/>
      <c r="K703" s="693" t="str">
        <f>VLOOKUP($C702,'2025年度(助産後期)'!$B$5:$N$207,COLUMN('2025年度(助産後期)'!$C$5),0)&amp;""</f>
        <v/>
      </c>
      <c r="L703" s="709"/>
      <c r="M703" s="723" t="str">
        <f>VLOOKUP($C702,'2025年度(M1後期)'!$B$5:$N$207,COLUMN('2025年度(M1後期)'!$C$5),0)&amp;""</f>
        <v/>
      </c>
      <c r="N703" s="709"/>
      <c r="O703" s="713" t="str">
        <f>VLOOKUP($C702,'2025年度(M2後期)'!$B$5:$N$207,COLUMN('2025年度(M2後期)'!$C$5),0)&amp;""</f>
        <v/>
      </c>
      <c r="P703" s="706"/>
      <c r="Q703" s="713" t="str">
        <f>VLOOKUP($C702,'2025年度(D1後期)'!$B$5:$N$207,COLUMN('2025年度(D1後期)'!$C$5),0)&amp;""</f>
        <v/>
      </c>
      <c r="R703" s="706"/>
      <c r="S703" s="693" t="str">
        <f>VLOOKUP($C702,'2025年度(D23後期)'!$B$5:$N$207,COLUMN('2025年度(D23後期)'!$C$5),0)&amp;""</f>
        <v/>
      </c>
      <c r="T703" s="706"/>
      <c r="U703" s="25"/>
      <c r="Z703" s="695" t="str">
        <f>A703</f>
        <v xml:space="preserve">１時限（09：20～10：50） </v>
      </c>
      <c r="AA703" s="680"/>
      <c r="AB703" s="680"/>
      <c r="AC703" s="680"/>
      <c r="AD703" s="680"/>
      <c r="AE703" s="680"/>
      <c r="AF703" s="680"/>
      <c r="AG703" s="680"/>
      <c r="AH703" s="680"/>
      <c r="AI703" s="680"/>
      <c r="AJ703" s="680"/>
      <c r="AK703" s="680"/>
      <c r="AL703" s="680"/>
      <c r="AM703" s="680"/>
      <c r="AN703" s="680"/>
      <c r="AO703" s="680"/>
      <c r="AP703" s="680"/>
      <c r="AQ703" s="680"/>
      <c r="AR703" s="680"/>
      <c r="AS703" s="680"/>
      <c r="AT703" s="680"/>
      <c r="AU703" s="680"/>
      <c r="AV703" s="680"/>
      <c r="AW703" s="680"/>
      <c r="AX703" s="680"/>
      <c r="AY703" s="680"/>
      <c r="AZ703" s="680"/>
      <c r="BA703" s="680"/>
      <c r="BB703" s="680"/>
      <c r="BC703" s="680"/>
      <c r="BD703" s="680"/>
      <c r="BE703" s="680"/>
      <c r="BF703" s="680"/>
      <c r="BG703" s="680"/>
      <c r="BH703" s="680"/>
      <c r="BI703" s="680"/>
      <c r="BJ703" s="680"/>
      <c r="BK703" s="674"/>
      <c r="BL703" s="674"/>
      <c r="BM703" s="674"/>
      <c r="BN703" s="680"/>
      <c r="BO703" s="680"/>
      <c r="BP703" s="680"/>
      <c r="BQ703" s="680"/>
      <c r="BR703" s="680"/>
      <c r="BS703" s="680"/>
      <c r="BT703" s="680"/>
      <c r="BU703" s="680"/>
      <c r="BV703" s="680"/>
      <c r="BW703" s="680"/>
    </row>
    <row r="704" spans="1:75" ht="13.5" customHeight="1">
      <c r="A704" s="696"/>
      <c r="B704" s="15" t="s">
        <v>58</v>
      </c>
      <c r="C704" s="708" t="str">
        <f>IFERROR(VLOOKUP(C703,科目・教員!$A$2:$B$349,2,0),"")</f>
        <v/>
      </c>
      <c r="D704" s="707"/>
      <c r="E704" s="716" t="str">
        <f>IFERROR(VLOOKUP(E703,科目・教員!$A$2:$B$349,2,0),"")</f>
        <v/>
      </c>
      <c r="F704" s="707"/>
      <c r="G704" s="716" t="str">
        <f>IFERROR(VLOOKUP(G703,科目・教員!$A$2:$B$349,2,0),"")</f>
        <v/>
      </c>
      <c r="H704" s="707"/>
      <c r="I704" s="716" t="str">
        <f>IFERROR(VLOOKUP(I703,科目・教員!$A$2:$B$349,2,0),"")</f>
        <v/>
      </c>
      <c r="J704" s="707"/>
      <c r="K704" s="689" t="str">
        <f>IFERROR(VLOOKUP(K703,科目・教員!$A$2:$B$349,2,0),"")</f>
        <v/>
      </c>
      <c r="L704" s="717"/>
      <c r="M704" s="718" t="str">
        <f>IFERROR(VLOOKUP(M703,科目・教員!$A$2:$B$349,2,0),"")</f>
        <v/>
      </c>
      <c r="N704" s="707"/>
      <c r="O704" s="716" t="str">
        <f>IFERROR(VLOOKUP(O703,科目・教員!$A$2:$B$349,2,0),"")</f>
        <v/>
      </c>
      <c r="P704" s="707"/>
      <c r="Q704" s="716" t="str">
        <f>IFERROR(VLOOKUP(Q703,科目・教員!$A$2:$B$349,2,0),"")</f>
        <v/>
      </c>
      <c r="R704" s="707"/>
      <c r="S704" s="689" t="str">
        <f>IFERROR(VLOOKUP(S703,科目・教員!$A$2:$B$349,2,0),"")</f>
        <v/>
      </c>
      <c r="T704" s="707"/>
      <c r="U704" s="25"/>
      <c r="Z704" s="696"/>
      <c r="AA704" s="681"/>
      <c r="AB704" s="681"/>
      <c r="AC704" s="681"/>
      <c r="AD704" s="681"/>
      <c r="AE704" s="681"/>
      <c r="AF704" s="681"/>
      <c r="AG704" s="681"/>
      <c r="AH704" s="681"/>
      <c r="AI704" s="681"/>
      <c r="AJ704" s="681"/>
      <c r="AK704" s="681"/>
      <c r="AL704" s="681"/>
      <c r="AM704" s="681"/>
      <c r="AN704" s="681"/>
      <c r="AO704" s="681"/>
      <c r="AP704" s="681"/>
      <c r="AQ704" s="681"/>
      <c r="AR704" s="681"/>
      <c r="AS704" s="681"/>
      <c r="AT704" s="681"/>
      <c r="AU704" s="681"/>
      <c r="AV704" s="681"/>
      <c r="AW704" s="681"/>
      <c r="AX704" s="681"/>
      <c r="AY704" s="681"/>
      <c r="AZ704" s="681"/>
      <c r="BA704" s="681"/>
      <c r="BB704" s="681"/>
      <c r="BC704" s="681"/>
      <c r="BD704" s="681"/>
      <c r="BE704" s="681"/>
      <c r="BF704" s="681"/>
      <c r="BG704" s="681"/>
      <c r="BH704" s="681"/>
      <c r="BI704" s="681"/>
      <c r="BJ704" s="681"/>
      <c r="BK704" s="675"/>
      <c r="BL704" s="675"/>
      <c r="BM704" s="675"/>
      <c r="BN704" s="681"/>
      <c r="BO704" s="681"/>
      <c r="BP704" s="681"/>
      <c r="BQ704" s="681"/>
      <c r="BR704" s="681"/>
      <c r="BS704" s="681"/>
      <c r="BT704" s="681"/>
      <c r="BU704" s="681"/>
      <c r="BV704" s="681"/>
      <c r="BW704" s="681"/>
    </row>
    <row r="705" spans="1:75" ht="13.5" customHeight="1">
      <c r="A705" s="696"/>
      <c r="B705" s="15" t="s">
        <v>60</v>
      </c>
      <c r="C705" s="708" t="str">
        <f>VLOOKUP($C702,'2025年度(1年後期)'!$B$5:$N$207,COLUMN('2025年度(1年後期)'!$C$5)+1,0)&amp;""</f>
        <v/>
      </c>
      <c r="D705" s="707"/>
      <c r="E705" s="716" t="str">
        <f>VLOOKUP($C702,'2025年度(2年後期)'!$B$5:$N$207,COLUMN('2025年度(2年後期)'!$C$5)+1,0)&amp;""</f>
        <v/>
      </c>
      <c r="F705" s="707"/>
      <c r="G705" s="716" t="str">
        <f>VLOOKUP($C702,'2025年度(3年後期)'!$B$5:$N$207,COLUMN('2025年度(3年後期)'!$C$5)+1,0)&amp;""</f>
        <v/>
      </c>
      <c r="H705" s="707"/>
      <c r="I705" s="716" t="str">
        <f>VLOOKUP($C702,'2025年度(4年後期)'!$B$5:$N$206,COLUMN('2025年度(4年後期)'!$C$5)+1,0)&amp;""</f>
        <v/>
      </c>
      <c r="J705" s="707"/>
      <c r="K705" s="689" t="str">
        <f>VLOOKUP($C702,'2025年度(助産後期)'!$B$5:$N$207,COLUMN('2025年度(助産後期)'!$C$5)+1,0)&amp;""</f>
        <v/>
      </c>
      <c r="L705" s="717"/>
      <c r="M705" s="718" t="str">
        <f>VLOOKUP($C702,'2025年度(M1後期)'!$B$5:$N$207,COLUMN('2025年度(M1後期)'!$C$5)+1,0)&amp;""</f>
        <v/>
      </c>
      <c r="N705" s="707"/>
      <c r="O705" s="716" t="str">
        <f>VLOOKUP($C702,'2025年度(M2後期)'!$B$5:$N$207,COLUMN('2025年度(M2後期)'!$C$5)+1,0)&amp;""</f>
        <v/>
      </c>
      <c r="P705" s="707"/>
      <c r="Q705" s="716" t="str">
        <f>VLOOKUP($C702,'2025年度(D1後期)'!$B$5:$N$207,COLUMN('2025年度(D1後期)'!$C$5)+1,0)&amp;""</f>
        <v/>
      </c>
      <c r="R705" s="707"/>
      <c r="S705" s="689" t="str">
        <f>VLOOKUP($C702,'2025年度(D23後期)'!$B$5:$N$207,COLUMN('2025年度(D23後期)'!$C$5)+1,0)&amp;""</f>
        <v/>
      </c>
      <c r="T705" s="707"/>
      <c r="U705" s="25"/>
      <c r="Z705" s="696"/>
      <c r="AA705" s="681"/>
      <c r="AB705" s="681"/>
      <c r="AC705" s="681"/>
      <c r="AD705" s="681"/>
      <c r="AE705" s="681"/>
      <c r="AF705" s="681"/>
      <c r="AG705" s="681"/>
      <c r="AH705" s="681"/>
      <c r="AI705" s="681"/>
      <c r="AJ705" s="681"/>
      <c r="AK705" s="681"/>
      <c r="AL705" s="681"/>
      <c r="AM705" s="681"/>
      <c r="AN705" s="681"/>
      <c r="AO705" s="681"/>
      <c r="AP705" s="681"/>
      <c r="AQ705" s="681"/>
      <c r="AR705" s="681"/>
      <c r="AS705" s="681"/>
      <c r="AT705" s="681"/>
      <c r="AU705" s="681"/>
      <c r="AV705" s="681"/>
      <c r="AW705" s="681"/>
      <c r="AX705" s="681"/>
      <c r="AY705" s="681"/>
      <c r="AZ705" s="681"/>
      <c r="BA705" s="681"/>
      <c r="BB705" s="681"/>
      <c r="BC705" s="681"/>
      <c r="BD705" s="681"/>
      <c r="BE705" s="681"/>
      <c r="BF705" s="681"/>
      <c r="BG705" s="681"/>
      <c r="BH705" s="681"/>
      <c r="BI705" s="681"/>
      <c r="BJ705" s="681"/>
      <c r="BK705" s="675"/>
      <c r="BL705" s="675"/>
      <c r="BM705" s="675"/>
      <c r="BN705" s="681"/>
      <c r="BO705" s="681"/>
      <c r="BP705" s="681"/>
      <c r="BQ705" s="681"/>
      <c r="BR705" s="681"/>
      <c r="BS705" s="681"/>
      <c r="BT705" s="681"/>
      <c r="BU705" s="681"/>
      <c r="BV705" s="681"/>
      <c r="BW705" s="681"/>
    </row>
    <row r="706" spans="1:75" ht="13.5" customHeight="1">
      <c r="A706" s="697"/>
      <c r="B706" s="16" t="s">
        <v>62</v>
      </c>
      <c r="C706" s="687"/>
      <c r="D706" s="719"/>
      <c r="E706" s="684"/>
      <c r="F706" s="719"/>
      <c r="G706" s="684"/>
      <c r="H706" s="719"/>
      <c r="I706" s="684"/>
      <c r="J706" s="719"/>
      <c r="K706" s="686"/>
      <c r="L706" s="720"/>
      <c r="M706" s="721"/>
      <c r="N706" s="719"/>
      <c r="O706" s="684"/>
      <c r="P706" s="719"/>
      <c r="Q706" s="684"/>
      <c r="R706" s="719"/>
      <c r="S706" s="686"/>
      <c r="T706" s="719"/>
      <c r="U706" s="25"/>
      <c r="Z706" s="697"/>
      <c r="AA706" s="682"/>
      <c r="AB706" s="682"/>
      <c r="AC706" s="682"/>
      <c r="AD706" s="682"/>
      <c r="AE706" s="682"/>
      <c r="AF706" s="682"/>
      <c r="AG706" s="682"/>
      <c r="AH706" s="682"/>
      <c r="AI706" s="682"/>
      <c r="AJ706" s="682"/>
      <c r="AK706" s="682"/>
      <c r="AL706" s="682"/>
      <c r="AM706" s="682"/>
      <c r="AN706" s="682"/>
      <c r="AO706" s="682"/>
      <c r="AP706" s="682"/>
      <c r="AQ706" s="682"/>
      <c r="AR706" s="682"/>
      <c r="AS706" s="682"/>
      <c r="AT706" s="682"/>
      <c r="AU706" s="682"/>
      <c r="AV706" s="682"/>
      <c r="AW706" s="682"/>
      <c r="AX706" s="682"/>
      <c r="AY706" s="682"/>
      <c r="AZ706" s="682"/>
      <c r="BA706" s="682"/>
      <c r="BB706" s="682"/>
      <c r="BC706" s="682"/>
      <c r="BD706" s="682"/>
      <c r="BE706" s="682"/>
      <c r="BF706" s="682"/>
      <c r="BG706" s="682"/>
      <c r="BH706" s="682"/>
      <c r="BI706" s="682"/>
      <c r="BJ706" s="682"/>
      <c r="BK706" s="676"/>
      <c r="BL706" s="676"/>
      <c r="BM706" s="676"/>
      <c r="BN706" s="682"/>
      <c r="BO706" s="682"/>
      <c r="BP706" s="682"/>
      <c r="BQ706" s="682"/>
      <c r="BR706" s="682"/>
      <c r="BS706" s="682"/>
      <c r="BT706" s="682"/>
      <c r="BU706" s="682"/>
      <c r="BV706" s="682"/>
      <c r="BW706" s="682"/>
    </row>
    <row r="707" spans="1:75" ht="13.5" customHeight="1">
      <c r="A707" s="696" t="s">
        <v>64</v>
      </c>
      <c r="B707" s="15" t="s">
        <v>55</v>
      </c>
      <c r="C707" s="705" t="str">
        <f>VLOOKUP($C702,'2025年度(1年後期)'!$B$5:$N$207,COLUMN('2025年度(1年後期)'!$E$5),0)&amp;""</f>
        <v/>
      </c>
      <c r="D707" s="706"/>
      <c r="E707" s="713" t="str">
        <f>VLOOKUP($C702,'2025年度(2年後期)'!$B$5:$N$207,COLUMN('2025年度(2年後期)'!$E$5),0)&amp;""</f>
        <v/>
      </c>
      <c r="F707" s="706"/>
      <c r="G707" s="713" t="str">
        <f>VLOOKUP($C702,'2025年度(3年後期)'!$B$5:$N$207,COLUMN('2025年度(3年後期)'!$E$5),0)&amp;""</f>
        <v/>
      </c>
      <c r="H707" s="706"/>
      <c r="I707" s="713" t="str">
        <f>VLOOKUP($C702,'2025年度(4年後期)'!$B$5:$N$206,COLUMN('2025年度(4年後期)'!$E$5),0)&amp;""</f>
        <v/>
      </c>
      <c r="J707" s="706"/>
      <c r="K707" s="693" t="str">
        <f>VLOOKUP($C702,'2025年度(助産後期)'!$B$5:$N$207,COLUMN('2025年度(助産後期)'!$E$5),0)&amp;""</f>
        <v/>
      </c>
      <c r="L707" s="709"/>
      <c r="M707" s="705" t="str">
        <f>VLOOKUP($C702,'2025年度(M1後期)'!$B$5:$N$207,COLUMN('2025年度(M1後期)'!$E$5),0)&amp;""</f>
        <v/>
      </c>
      <c r="N707" s="706"/>
      <c r="O707" s="693" t="str">
        <f>VLOOKUP($C702,'2025年度(M2後期)'!$B$5:$N$207,COLUMN('2025年度(M2後期)'!$E$5),0)&amp;""</f>
        <v/>
      </c>
      <c r="P707" s="706"/>
      <c r="Q707" s="693" t="str">
        <f>VLOOKUP($C702,'2025年度(D1後期)'!$B$5:$N$207,COLUMN('2025年度(D1後期)'!$E$5),0)&amp;""</f>
        <v/>
      </c>
      <c r="R707" s="706"/>
      <c r="S707" s="693" t="str">
        <f>VLOOKUP($C702,'2025年度(D23後期)'!$B$5:$N$207,COLUMN('2025年度(D23後期)'!$E$5),0)&amp;""</f>
        <v/>
      </c>
      <c r="T707" s="706"/>
      <c r="U707" s="21"/>
      <c r="Z707" s="696" t="str">
        <f>A707</f>
        <v>２時限（11：00～12：30）</v>
      </c>
      <c r="AA707" s="680"/>
      <c r="AB707" s="680"/>
      <c r="AC707" s="680"/>
      <c r="AD707" s="680"/>
      <c r="AE707" s="680"/>
      <c r="AF707" s="680"/>
      <c r="AG707" s="680"/>
      <c r="AH707" s="680"/>
      <c r="AI707" s="680"/>
      <c r="AJ707" s="680"/>
      <c r="AK707" s="680"/>
      <c r="AL707" s="680"/>
      <c r="AM707" s="680"/>
      <c r="AN707" s="680"/>
      <c r="AO707" s="680"/>
      <c r="AP707" s="680"/>
      <c r="AQ707" s="680"/>
      <c r="AR707" s="680"/>
      <c r="AS707" s="680"/>
      <c r="AT707" s="680"/>
      <c r="AU707" s="680"/>
      <c r="AV707" s="680"/>
      <c r="AW707" s="680"/>
      <c r="AX707" s="680"/>
      <c r="AY707" s="680"/>
      <c r="AZ707" s="680"/>
      <c r="BA707" s="680"/>
      <c r="BB707" s="680"/>
      <c r="BC707" s="680"/>
      <c r="BD707" s="680"/>
      <c r="BE707" s="680"/>
      <c r="BF707" s="680"/>
      <c r="BG707" s="680"/>
      <c r="BH707" s="680"/>
      <c r="BI707" s="680"/>
      <c r="BJ707" s="680"/>
      <c r="BK707" s="674"/>
      <c r="BL707" s="674"/>
      <c r="BM707" s="674"/>
      <c r="BN707" s="680"/>
      <c r="BO707" s="680"/>
      <c r="BP707" s="680"/>
      <c r="BQ707" s="680"/>
      <c r="BR707" s="680"/>
      <c r="BS707" s="680"/>
      <c r="BT707" s="680"/>
      <c r="BU707" s="680"/>
      <c r="BV707" s="680"/>
      <c r="BW707" s="680"/>
    </row>
    <row r="708" spans="1:75" ht="13.5" customHeight="1">
      <c r="A708" s="696"/>
      <c r="B708" s="15" t="s">
        <v>58</v>
      </c>
      <c r="C708" s="708" t="str">
        <f>IFERROR(VLOOKUP(C707,科目・教員!$A$2:$B$349,2,0),"")</f>
        <v/>
      </c>
      <c r="D708" s="707"/>
      <c r="E708" s="716" t="str">
        <f>IFERROR(VLOOKUP(E707,科目・教員!$A$2:$B$349,2,0),"")</f>
        <v/>
      </c>
      <c r="F708" s="707"/>
      <c r="G708" s="716" t="str">
        <f>IFERROR(VLOOKUP(G707,科目・教員!$A$2:$B$349,2,0),"")</f>
        <v/>
      </c>
      <c r="H708" s="707"/>
      <c r="I708" s="716" t="str">
        <f>IFERROR(VLOOKUP(I707,科目・教員!$A$2:$B$349,2,0),"")</f>
        <v/>
      </c>
      <c r="J708" s="707"/>
      <c r="K708" s="689" t="str">
        <f>IFERROR(VLOOKUP(K707,科目・教員!$A$2:$B$349,2,0),"")</f>
        <v/>
      </c>
      <c r="L708" s="717"/>
      <c r="M708" s="708" t="str">
        <f>IFERROR(VLOOKUP(M707,科目・教員!$A$2:$B$349,2,0),"")</f>
        <v/>
      </c>
      <c r="N708" s="707"/>
      <c r="O708" s="689" t="str">
        <f>IFERROR(VLOOKUP(O707,科目・教員!$A$2:$B$349,2,0),"")</f>
        <v/>
      </c>
      <c r="P708" s="707"/>
      <c r="Q708" s="689" t="str">
        <f>IFERROR(VLOOKUP(Q707,科目・教員!$A$2:$B$349,2,0),"")</f>
        <v/>
      </c>
      <c r="R708" s="707"/>
      <c r="S708" s="689" t="str">
        <f>IFERROR(VLOOKUP(S707,科目・教員!$A$2:$B$349,2,0),"")</f>
        <v/>
      </c>
      <c r="T708" s="707"/>
      <c r="U708" s="21"/>
      <c r="Z708" s="696"/>
      <c r="AA708" s="681"/>
      <c r="AB708" s="681"/>
      <c r="AC708" s="681"/>
      <c r="AD708" s="681"/>
      <c r="AE708" s="681"/>
      <c r="AF708" s="681"/>
      <c r="AG708" s="681"/>
      <c r="AH708" s="681"/>
      <c r="AI708" s="681"/>
      <c r="AJ708" s="681"/>
      <c r="AK708" s="681"/>
      <c r="AL708" s="681"/>
      <c r="AM708" s="681"/>
      <c r="AN708" s="681"/>
      <c r="AO708" s="681"/>
      <c r="AP708" s="681"/>
      <c r="AQ708" s="681"/>
      <c r="AR708" s="681"/>
      <c r="AS708" s="681"/>
      <c r="AT708" s="681"/>
      <c r="AU708" s="681"/>
      <c r="AV708" s="681"/>
      <c r="AW708" s="681"/>
      <c r="AX708" s="681"/>
      <c r="AY708" s="681"/>
      <c r="AZ708" s="681"/>
      <c r="BA708" s="681"/>
      <c r="BB708" s="681"/>
      <c r="BC708" s="681"/>
      <c r="BD708" s="681"/>
      <c r="BE708" s="681"/>
      <c r="BF708" s="681"/>
      <c r="BG708" s="681"/>
      <c r="BH708" s="681"/>
      <c r="BI708" s="681"/>
      <c r="BJ708" s="681"/>
      <c r="BK708" s="675"/>
      <c r="BL708" s="675"/>
      <c r="BM708" s="675"/>
      <c r="BN708" s="681"/>
      <c r="BO708" s="681"/>
      <c r="BP708" s="681"/>
      <c r="BQ708" s="681"/>
      <c r="BR708" s="681"/>
      <c r="BS708" s="681"/>
      <c r="BT708" s="681"/>
      <c r="BU708" s="681"/>
      <c r="BV708" s="681"/>
      <c r="BW708" s="681"/>
    </row>
    <row r="709" spans="1:75" ht="13.5" customHeight="1">
      <c r="A709" s="696"/>
      <c r="B709" s="15" t="s">
        <v>60</v>
      </c>
      <c r="C709" s="708" t="str">
        <f>VLOOKUP($C702,'2025年度(1年後期)'!$B$5:$N$207,COLUMN('2025年度(1年後期)'!$E$5)+1,0)&amp;""</f>
        <v/>
      </c>
      <c r="D709" s="707"/>
      <c r="E709" s="716" t="str">
        <f>VLOOKUP($C702,'2025年度(2年後期)'!$B$5:$N$207,COLUMN('2025年度(2年後期)'!$E$5)+1,0)&amp;""</f>
        <v/>
      </c>
      <c r="F709" s="707"/>
      <c r="G709" s="716" t="str">
        <f>VLOOKUP($C702,'2025年度(3年後期)'!$B$5:$N$207,COLUMN('2025年度(3年後期)'!$E$5)+1,0)&amp;""</f>
        <v/>
      </c>
      <c r="H709" s="707"/>
      <c r="I709" s="716" t="str">
        <f>VLOOKUP($C702,'2025年度(4年後期)'!$B$5:$N$206,COLUMN('2025年度(4年後期)'!$E$5)+1,0)&amp;""</f>
        <v/>
      </c>
      <c r="J709" s="707"/>
      <c r="K709" s="689" t="str">
        <f>VLOOKUP($C702,'2025年度(助産後期)'!$B$5:$N$207,COLUMN('2025年度(助産後期)'!$E$5)+1,0)&amp;""</f>
        <v/>
      </c>
      <c r="L709" s="717"/>
      <c r="M709" s="708" t="str">
        <f>VLOOKUP($C702,'2025年度(M1後期)'!$B$5:$N$207,COLUMN('2025年度(M1後期)'!$E$5)+1,0)&amp;""</f>
        <v/>
      </c>
      <c r="N709" s="707"/>
      <c r="O709" s="689" t="str">
        <f>VLOOKUP($C702,'2025年度(M2後期)'!$B$5:$N$207,COLUMN('2025年度(M2後期)'!$E$5)+1,0)&amp;""</f>
        <v/>
      </c>
      <c r="P709" s="707"/>
      <c r="Q709" s="689" t="str">
        <f>VLOOKUP($C702,'2025年度(D1後期)'!$B$5:$N$207,COLUMN('2025年度(D1後期)'!$E$5)+1,0)&amp;""</f>
        <v/>
      </c>
      <c r="R709" s="707"/>
      <c r="S709" s="689" t="str">
        <f>VLOOKUP($C702,'2025年度(D23後期)'!$B$5:$N$207,COLUMN('2025年度(D23後期)'!$E$5)+1,0)&amp;""</f>
        <v/>
      </c>
      <c r="T709" s="707"/>
      <c r="U709" s="21"/>
      <c r="Z709" s="696"/>
      <c r="AA709" s="681"/>
      <c r="AB709" s="681"/>
      <c r="AC709" s="681"/>
      <c r="AD709" s="681"/>
      <c r="AE709" s="681"/>
      <c r="AF709" s="681"/>
      <c r="AG709" s="681"/>
      <c r="AH709" s="681"/>
      <c r="AI709" s="681"/>
      <c r="AJ709" s="681"/>
      <c r="AK709" s="681"/>
      <c r="AL709" s="681"/>
      <c r="AM709" s="681"/>
      <c r="AN709" s="681"/>
      <c r="AO709" s="681"/>
      <c r="AP709" s="681"/>
      <c r="AQ709" s="681"/>
      <c r="AR709" s="681"/>
      <c r="AS709" s="681"/>
      <c r="AT709" s="681"/>
      <c r="AU709" s="681"/>
      <c r="AV709" s="681"/>
      <c r="AW709" s="681"/>
      <c r="AX709" s="681"/>
      <c r="AY709" s="681"/>
      <c r="AZ709" s="681"/>
      <c r="BA709" s="681"/>
      <c r="BB709" s="681"/>
      <c r="BC709" s="681"/>
      <c r="BD709" s="681"/>
      <c r="BE709" s="681"/>
      <c r="BF709" s="681"/>
      <c r="BG709" s="681"/>
      <c r="BH709" s="681"/>
      <c r="BI709" s="681"/>
      <c r="BJ709" s="681"/>
      <c r="BK709" s="675"/>
      <c r="BL709" s="675"/>
      <c r="BM709" s="675"/>
      <c r="BN709" s="681"/>
      <c r="BO709" s="681"/>
      <c r="BP709" s="681"/>
      <c r="BQ709" s="681"/>
      <c r="BR709" s="681"/>
      <c r="BS709" s="681"/>
      <c r="BT709" s="681"/>
      <c r="BU709" s="681"/>
      <c r="BV709" s="681"/>
      <c r="BW709" s="681"/>
    </row>
    <row r="710" spans="1:75" ht="13.5" customHeight="1">
      <c r="A710" s="712"/>
      <c r="B710" s="16" t="s">
        <v>62</v>
      </c>
      <c r="C710" s="687"/>
      <c r="D710" s="685"/>
      <c r="E710" s="684"/>
      <c r="F710" s="685"/>
      <c r="G710" s="684"/>
      <c r="H710" s="685"/>
      <c r="I710" s="684"/>
      <c r="J710" s="685"/>
      <c r="K710" s="686"/>
      <c r="L710" s="686"/>
      <c r="M710" s="687"/>
      <c r="N710" s="685"/>
      <c r="O710" s="686"/>
      <c r="P710" s="685"/>
      <c r="Q710" s="686"/>
      <c r="R710" s="685"/>
      <c r="S710" s="686"/>
      <c r="T710" s="685"/>
      <c r="U710" s="21"/>
      <c r="Z710" s="697"/>
      <c r="AA710" s="682"/>
      <c r="AB710" s="682"/>
      <c r="AC710" s="682"/>
      <c r="AD710" s="682"/>
      <c r="AE710" s="682"/>
      <c r="AF710" s="682"/>
      <c r="AG710" s="682"/>
      <c r="AH710" s="682"/>
      <c r="AI710" s="682"/>
      <c r="AJ710" s="682"/>
      <c r="AK710" s="682"/>
      <c r="AL710" s="682"/>
      <c r="AM710" s="682"/>
      <c r="AN710" s="682"/>
      <c r="AO710" s="682"/>
      <c r="AP710" s="682"/>
      <c r="AQ710" s="682"/>
      <c r="AR710" s="682"/>
      <c r="AS710" s="682"/>
      <c r="AT710" s="682"/>
      <c r="AU710" s="682"/>
      <c r="AV710" s="682"/>
      <c r="AW710" s="682"/>
      <c r="AX710" s="682"/>
      <c r="AY710" s="682"/>
      <c r="AZ710" s="682"/>
      <c r="BA710" s="682"/>
      <c r="BB710" s="682"/>
      <c r="BC710" s="682"/>
      <c r="BD710" s="682"/>
      <c r="BE710" s="682"/>
      <c r="BF710" s="682"/>
      <c r="BG710" s="682"/>
      <c r="BH710" s="682"/>
      <c r="BI710" s="682"/>
      <c r="BJ710" s="682"/>
      <c r="BK710" s="676"/>
      <c r="BL710" s="676"/>
      <c r="BM710" s="676"/>
      <c r="BN710" s="682"/>
      <c r="BO710" s="682"/>
      <c r="BP710" s="682"/>
      <c r="BQ710" s="682"/>
      <c r="BR710" s="682"/>
      <c r="BS710" s="682"/>
      <c r="BT710" s="682"/>
      <c r="BU710" s="682"/>
      <c r="BV710" s="682"/>
      <c r="BW710" s="682"/>
    </row>
    <row r="711" spans="1:75" ht="13.5" customHeight="1">
      <c r="A711" s="695" t="s">
        <v>70</v>
      </c>
      <c r="B711" s="17" t="s">
        <v>71</v>
      </c>
      <c r="C711" s="705"/>
      <c r="D711" s="706"/>
      <c r="E711" s="713"/>
      <c r="F711" s="706"/>
      <c r="G711" s="713"/>
      <c r="H711" s="706"/>
      <c r="I711" s="713"/>
      <c r="J711" s="706"/>
      <c r="K711" s="693"/>
      <c r="L711" s="709"/>
      <c r="M711" s="705"/>
      <c r="N711" s="706"/>
      <c r="O711" s="693"/>
      <c r="P711" s="706"/>
      <c r="Q711" s="693"/>
      <c r="R711" s="706"/>
      <c r="S711" s="693"/>
      <c r="T711" s="706"/>
      <c r="U711" s="21"/>
      <c r="Z711" s="696" t="str">
        <f>A711</f>
        <v>昼休み（12：30～13：30）</v>
      </c>
      <c r="AA711" s="680"/>
      <c r="AB711" s="680"/>
      <c r="AC711" s="680"/>
      <c r="AD711" s="680"/>
      <c r="AE711" s="680"/>
      <c r="AF711" s="680"/>
      <c r="AG711" s="680"/>
      <c r="AH711" s="680"/>
      <c r="AI711" s="680"/>
      <c r="AJ711" s="680"/>
      <c r="AK711" s="680"/>
      <c r="AL711" s="680"/>
      <c r="AM711" s="680"/>
      <c r="AN711" s="680"/>
      <c r="AO711" s="680"/>
      <c r="AP711" s="680"/>
      <c r="AQ711" s="680"/>
      <c r="AR711" s="680"/>
      <c r="AS711" s="680"/>
      <c r="AT711" s="680"/>
      <c r="AU711" s="680"/>
      <c r="AV711" s="680"/>
      <c r="AW711" s="680"/>
      <c r="AX711" s="680"/>
      <c r="AY711" s="680"/>
      <c r="AZ711" s="680"/>
      <c r="BA711" s="680"/>
      <c r="BB711" s="680"/>
      <c r="BC711" s="680"/>
      <c r="BD711" s="680"/>
      <c r="BE711" s="680"/>
      <c r="BF711" s="680"/>
      <c r="BG711" s="680"/>
      <c r="BH711" s="680"/>
      <c r="BI711" s="680"/>
      <c r="BJ711" s="680"/>
      <c r="BK711" s="674"/>
      <c r="BL711" s="674"/>
      <c r="BM711" s="674"/>
      <c r="BN711" s="680"/>
      <c r="BO711" s="680"/>
      <c r="BP711" s="680"/>
      <c r="BQ711" s="680"/>
      <c r="BR711" s="680"/>
      <c r="BS711" s="680"/>
      <c r="BT711" s="680"/>
      <c r="BU711" s="680"/>
      <c r="BV711" s="680"/>
      <c r="BW711" s="680"/>
    </row>
    <row r="712" spans="1:75" ht="13.5" customHeight="1">
      <c r="A712" s="696"/>
      <c r="B712" s="17" t="s">
        <v>73</v>
      </c>
      <c r="C712" s="708"/>
      <c r="D712" s="707"/>
      <c r="E712" s="716"/>
      <c r="F712" s="707"/>
      <c r="G712" s="716"/>
      <c r="H712" s="707"/>
      <c r="I712" s="716"/>
      <c r="J712" s="707"/>
      <c r="K712" s="689"/>
      <c r="L712" s="717"/>
      <c r="M712" s="708"/>
      <c r="N712" s="707"/>
      <c r="O712" s="689"/>
      <c r="P712" s="707"/>
      <c r="Q712" s="689"/>
      <c r="R712" s="707"/>
      <c r="S712" s="689"/>
      <c r="T712" s="707"/>
      <c r="U712" s="21"/>
      <c r="Z712" s="696"/>
      <c r="AA712" s="681"/>
      <c r="AB712" s="681"/>
      <c r="AC712" s="681"/>
      <c r="AD712" s="681"/>
      <c r="AE712" s="681"/>
      <c r="AF712" s="681"/>
      <c r="AG712" s="681"/>
      <c r="AH712" s="681"/>
      <c r="AI712" s="681"/>
      <c r="AJ712" s="681"/>
      <c r="AK712" s="681"/>
      <c r="AL712" s="681"/>
      <c r="AM712" s="681"/>
      <c r="AN712" s="681"/>
      <c r="AO712" s="681"/>
      <c r="AP712" s="681"/>
      <c r="AQ712" s="681"/>
      <c r="AR712" s="681"/>
      <c r="AS712" s="681"/>
      <c r="AT712" s="681"/>
      <c r="AU712" s="681"/>
      <c r="AV712" s="681"/>
      <c r="AW712" s="681"/>
      <c r="AX712" s="681"/>
      <c r="AY712" s="681"/>
      <c r="AZ712" s="681"/>
      <c r="BA712" s="681"/>
      <c r="BB712" s="681"/>
      <c r="BC712" s="681"/>
      <c r="BD712" s="681"/>
      <c r="BE712" s="681"/>
      <c r="BF712" s="681"/>
      <c r="BG712" s="681"/>
      <c r="BH712" s="681"/>
      <c r="BI712" s="681"/>
      <c r="BJ712" s="681"/>
      <c r="BK712" s="675"/>
      <c r="BL712" s="675"/>
      <c r="BM712" s="675"/>
      <c r="BN712" s="681"/>
      <c r="BO712" s="681"/>
      <c r="BP712" s="681"/>
      <c r="BQ712" s="681"/>
      <c r="BR712" s="681"/>
      <c r="BS712" s="681"/>
      <c r="BT712" s="681"/>
      <c r="BU712" s="681"/>
      <c r="BV712" s="681"/>
      <c r="BW712" s="681"/>
    </row>
    <row r="713" spans="1:75" ht="13.5" customHeight="1">
      <c r="A713" s="696"/>
      <c r="B713" s="17" t="s">
        <v>60</v>
      </c>
      <c r="C713" s="708"/>
      <c r="D713" s="707"/>
      <c r="E713" s="716"/>
      <c r="F713" s="707"/>
      <c r="G713" s="716"/>
      <c r="H713" s="707"/>
      <c r="I713" s="716"/>
      <c r="J713" s="707"/>
      <c r="K713" s="689"/>
      <c r="L713" s="717"/>
      <c r="M713" s="708"/>
      <c r="N713" s="707"/>
      <c r="O713" s="689"/>
      <c r="P713" s="707"/>
      <c r="Q713" s="689"/>
      <c r="R713" s="707"/>
      <c r="S713" s="689"/>
      <c r="T713" s="707"/>
      <c r="U713" s="21"/>
      <c r="Z713" s="696"/>
      <c r="AA713" s="681"/>
      <c r="AB713" s="681"/>
      <c r="AC713" s="681"/>
      <c r="AD713" s="681"/>
      <c r="AE713" s="681"/>
      <c r="AF713" s="681"/>
      <c r="AG713" s="681"/>
      <c r="AH713" s="681"/>
      <c r="AI713" s="681"/>
      <c r="AJ713" s="681"/>
      <c r="AK713" s="681"/>
      <c r="AL713" s="681"/>
      <c r="AM713" s="681"/>
      <c r="AN713" s="681"/>
      <c r="AO713" s="681"/>
      <c r="AP713" s="681"/>
      <c r="AQ713" s="681"/>
      <c r="AR713" s="681"/>
      <c r="AS713" s="681"/>
      <c r="AT713" s="681"/>
      <c r="AU713" s="681"/>
      <c r="AV713" s="681"/>
      <c r="AW713" s="681"/>
      <c r="AX713" s="681"/>
      <c r="AY713" s="681"/>
      <c r="AZ713" s="681"/>
      <c r="BA713" s="681"/>
      <c r="BB713" s="681"/>
      <c r="BC713" s="681"/>
      <c r="BD713" s="681"/>
      <c r="BE713" s="681"/>
      <c r="BF713" s="681"/>
      <c r="BG713" s="681"/>
      <c r="BH713" s="681"/>
      <c r="BI713" s="681"/>
      <c r="BJ713" s="681"/>
      <c r="BK713" s="675"/>
      <c r="BL713" s="675"/>
      <c r="BM713" s="675"/>
      <c r="BN713" s="681"/>
      <c r="BO713" s="681"/>
      <c r="BP713" s="681"/>
      <c r="BQ713" s="681"/>
      <c r="BR713" s="681"/>
      <c r="BS713" s="681"/>
      <c r="BT713" s="681"/>
      <c r="BU713" s="681"/>
      <c r="BV713" s="681"/>
      <c r="BW713" s="681"/>
    </row>
    <row r="714" spans="1:75" ht="13.5" customHeight="1">
      <c r="A714" s="697"/>
      <c r="B714" s="18" t="s">
        <v>62</v>
      </c>
      <c r="C714" s="714"/>
      <c r="D714" s="711"/>
      <c r="E714" s="715"/>
      <c r="F714" s="711"/>
      <c r="G714" s="715"/>
      <c r="H714" s="711"/>
      <c r="I714" s="715"/>
      <c r="J714" s="711"/>
      <c r="K714" s="710"/>
      <c r="L714" s="710"/>
      <c r="M714" s="714"/>
      <c r="N714" s="711"/>
      <c r="O714" s="710"/>
      <c r="P714" s="711"/>
      <c r="Q714" s="710"/>
      <c r="R714" s="711"/>
      <c r="S714" s="710"/>
      <c r="T714" s="711"/>
      <c r="U714" s="21"/>
      <c r="Z714" s="697"/>
      <c r="AA714" s="682"/>
      <c r="AB714" s="682"/>
      <c r="AC714" s="682"/>
      <c r="AD714" s="682"/>
      <c r="AE714" s="682"/>
      <c r="AF714" s="682"/>
      <c r="AG714" s="682"/>
      <c r="AH714" s="682"/>
      <c r="AI714" s="682"/>
      <c r="AJ714" s="682"/>
      <c r="AK714" s="682"/>
      <c r="AL714" s="682"/>
      <c r="AM714" s="682"/>
      <c r="AN714" s="682"/>
      <c r="AO714" s="682"/>
      <c r="AP714" s="682"/>
      <c r="AQ714" s="682"/>
      <c r="AR714" s="682"/>
      <c r="AS714" s="682"/>
      <c r="AT714" s="682"/>
      <c r="AU714" s="682"/>
      <c r="AV714" s="682"/>
      <c r="AW714" s="682"/>
      <c r="AX714" s="682"/>
      <c r="AY714" s="682"/>
      <c r="AZ714" s="682"/>
      <c r="BA714" s="682"/>
      <c r="BB714" s="682"/>
      <c r="BC714" s="682"/>
      <c r="BD714" s="682"/>
      <c r="BE714" s="682"/>
      <c r="BF714" s="682"/>
      <c r="BG714" s="682"/>
      <c r="BH714" s="682"/>
      <c r="BI714" s="682"/>
      <c r="BJ714" s="682"/>
      <c r="BK714" s="676"/>
      <c r="BL714" s="676"/>
      <c r="BM714" s="676"/>
      <c r="BN714" s="682"/>
      <c r="BO714" s="682"/>
      <c r="BP714" s="682"/>
      <c r="BQ714" s="682"/>
      <c r="BR714" s="682"/>
      <c r="BS714" s="682"/>
      <c r="BT714" s="682"/>
      <c r="BU714" s="682"/>
      <c r="BV714" s="682"/>
      <c r="BW714" s="682"/>
    </row>
    <row r="715" spans="1:75" ht="13.5" customHeight="1">
      <c r="A715" s="696" t="s">
        <v>74</v>
      </c>
      <c r="B715" s="15" t="s">
        <v>55</v>
      </c>
      <c r="C715" s="692" t="str">
        <f>VLOOKUP($C702,'2025年度(1年後期)'!$B$5:$N$207,COLUMN('2025年度(1年後期)'!$G$5),0)&amp;""</f>
        <v/>
      </c>
      <c r="D715" s="693"/>
      <c r="E715" s="698" t="str">
        <f>VLOOKUP($C702,'2025年度(2年後期)'!$B$5:$N$207,COLUMN('2025年度(2年後期)'!$G$5),0)&amp;""</f>
        <v/>
      </c>
      <c r="F715" s="693"/>
      <c r="G715" s="698" t="str">
        <f>VLOOKUP($C702,'2025年度(3年後期)'!$B$5:$N$207,COLUMN('2025年度(3年後期)'!$G$5),0)&amp;""</f>
        <v/>
      </c>
      <c r="H715" s="693"/>
      <c r="I715" s="698" t="str">
        <f>VLOOKUP($C702,'2025年度(4年後期)'!$B$5:$N$206,COLUMN('2025年度(4年後期)'!$G$5),0)&amp;""</f>
        <v/>
      </c>
      <c r="J715" s="693"/>
      <c r="K715" s="694" t="str">
        <f>VLOOKUP($C702,'2025年度(助産後期)'!$B$5:$N$207,COLUMN('2025年度(助産後期)'!$G$5),0)&amp;""</f>
        <v/>
      </c>
      <c r="L715" s="694"/>
      <c r="M715" s="692" t="str">
        <f>VLOOKUP($C702,'2025年度(M1後期)'!$B$5:$N$207,COLUMN('2025年度(M1後期)'!$G$5),0)&amp;""</f>
        <v/>
      </c>
      <c r="N715" s="693"/>
      <c r="O715" s="694" t="str">
        <f>VLOOKUP($C702,'2025年度(M2後期)'!$B$5:$N$207,COLUMN('2025年度(M2後期)'!$G$5),0)&amp;""</f>
        <v/>
      </c>
      <c r="P715" s="693"/>
      <c r="Q715" s="694" t="str">
        <f>VLOOKUP($C702,'2025年度(D1後期)'!$B$5:$N$207,COLUMN('2025年度(D1後期)'!$G$5),0)&amp;""</f>
        <v/>
      </c>
      <c r="R715" s="693"/>
      <c r="S715" s="694" t="str">
        <f>VLOOKUP($C702,'2025年度(D23後期)'!$B$5:$N$207,COLUMN('2025年度(D23後期)'!$G$5),0)&amp;""</f>
        <v/>
      </c>
      <c r="T715" s="693"/>
      <c r="U715" s="21"/>
      <c r="Z715" s="696" t="str">
        <f>A715</f>
        <v>３時限（13：30～15：00）</v>
      </c>
      <c r="AA715" s="680"/>
      <c r="AB715" s="680"/>
      <c r="AC715" s="680"/>
      <c r="AD715" s="680"/>
      <c r="AE715" s="680"/>
      <c r="AF715" s="680"/>
      <c r="AG715" s="680"/>
      <c r="AH715" s="680"/>
      <c r="AI715" s="680"/>
      <c r="AJ715" s="680"/>
      <c r="AK715" s="680"/>
      <c r="AL715" s="680"/>
      <c r="AM715" s="680"/>
      <c r="AN715" s="680"/>
      <c r="AO715" s="680"/>
      <c r="AP715" s="680"/>
      <c r="AQ715" s="680"/>
      <c r="AR715" s="680"/>
      <c r="AS715" s="680"/>
      <c r="AT715" s="680"/>
      <c r="AU715" s="680"/>
      <c r="AV715" s="680"/>
      <c r="AW715" s="680"/>
      <c r="AX715" s="680"/>
      <c r="AY715" s="680"/>
      <c r="AZ715" s="680"/>
      <c r="BA715" s="680"/>
      <c r="BB715" s="680"/>
      <c r="BC715" s="680"/>
      <c r="BD715" s="680"/>
      <c r="BE715" s="680"/>
      <c r="BF715" s="680"/>
      <c r="BG715" s="680"/>
      <c r="BH715" s="680"/>
      <c r="BI715" s="680"/>
      <c r="BJ715" s="680"/>
      <c r="BK715" s="674"/>
      <c r="BL715" s="674"/>
      <c r="BM715" s="674"/>
      <c r="BN715" s="680"/>
      <c r="BO715" s="680"/>
      <c r="BP715" s="680"/>
      <c r="BQ715" s="680"/>
      <c r="BR715" s="680"/>
      <c r="BS715" s="680"/>
      <c r="BT715" s="680"/>
      <c r="BU715" s="680"/>
      <c r="BV715" s="680"/>
      <c r="BW715" s="680"/>
    </row>
    <row r="716" spans="1:75" ht="13.5" customHeight="1">
      <c r="A716" s="696"/>
      <c r="B716" s="15" t="s">
        <v>58</v>
      </c>
      <c r="C716" s="688" t="str">
        <f>IFERROR(VLOOKUP(C715,科目・教員!$A$2:$B$349,2,0),"")</f>
        <v/>
      </c>
      <c r="D716" s="689"/>
      <c r="E716" s="690" t="str">
        <f>IFERROR(VLOOKUP(E715,科目・教員!$A$2:$B$349,2,0),"")</f>
        <v/>
      </c>
      <c r="F716" s="689"/>
      <c r="G716" s="690" t="str">
        <f>IFERROR(VLOOKUP(G715,科目・教員!$A$2:$B$349,2,0),"")</f>
        <v/>
      </c>
      <c r="H716" s="689"/>
      <c r="I716" s="690" t="str">
        <f>IFERROR(VLOOKUP(I715,科目・教員!$A$2:$B$349,2,0),"")</f>
        <v/>
      </c>
      <c r="J716" s="689"/>
      <c r="K716" s="691" t="str">
        <f>IFERROR(VLOOKUP(K715,科目・教員!$A$2:$B$349,2,0),"")</f>
        <v/>
      </c>
      <c r="L716" s="691"/>
      <c r="M716" s="688" t="str">
        <f>IFERROR(VLOOKUP(M715,科目・教員!$A$2:$B$349,2,0),"")</f>
        <v/>
      </c>
      <c r="N716" s="689"/>
      <c r="O716" s="691" t="str">
        <f>IFERROR(VLOOKUP(O715,科目・教員!$A$2:$B$349,2,0),"")</f>
        <v/>
      </c>
      <c r="P716" s="689"/>
      <c r="Q716" s="691" t="str">
        <f>IFERROR(VLOOKUP(Q715,科目・教員!$A$2:$B$349,2,0),"")</f>
        <v/>
      </c>
      <c r="R716" s="689"/>
      <c r="S716" s="691" t="str">
        <f>IFERROR(VLOOKUP(S715,科目・教員!$A$2:$B$349,2,0),"")</f>
        <v/>
      </c>
      <c r="T716" s="689"/>
      <c r="U716" s="21"/>
      <c r="Z716" s="696"/>
      <c r="AA716" s="681"/>
      <c r="AB716" s="681"/>
      <c r="AC716" s="681"/>
      <c r="AD716" s="681"/>
      <c r="AE716" s="681"/>
      <c r="AF716" s="681"/>
      <c r="AG716" s="681"/>
      <c r="AH716" s="681"/>
      <c r="AI716" s="681"/>
      <c r="AJ716" s="681"/>
      <c r="AK716" s="681"/>
      <c r="AL716" s="681"/>
      <c r="AM716" s="681"/>
      <c r="AN716" s="681"/>
      <c r="AO716" s="681"/>
      <c r="AP716" s="681"/>
      <c r="AQ716" s="681"/>
      <c r="AR716" s="681"/>
      <c r="AS716" s="681"/>
      <c r="AT716" s="681"/>
      <c r="AU716" s="681"/>
      <c r="AV716" s="681"/>
      <c r="AW716" s="681"/>
      <c r="AX716" s="681"/>
      <c r="AY716" s="681"/>
      <c r="AZ716" s="681"/>
      <c r="BA716" s="681"/>
      <c r="BB716" s="681"/>
      <c r="BC716" s="681"/>
      <c r="BD716" s="681"/>
      <c r="BE716" s="681"/>
      <c r="BF716" s="681"/>
      <c r="BG716" s="681"/>
      <c r="BH716" s="681"/>
      <c r="BI716" s="681"/>
      <c r="BJ716" s="681"/>
      <c r="BK716" s="675"/>
      <c r="BL716" s="675"/>
      <c r="BM716" s="675"/>
      <c r="BN716" s="681"/>
      <c r="BO716" s="681"/>
      <c r="BP716" s="681"/>
      <c r="BQ716" s="681"/>
      <c r="BR716" s="681"/>
      <c r="BS716" s="681"/>
      <c r="BT716" s="681"/>
      <c r="BU716" s="681"/>
      <c r="BV716" s="681"/>
      <c r="BW716" s="681"/>
    </row>
    <row r="717" spans="1:75" ht="13.5" customHeight="1">
      <c r="A717" s="696"/>
      <c r="B717" s="15" t="s">
        <v>60</v>
      </c>
      <c r="C717" s="688" t="str">
        <f>VLOOKUP($C702,'2025年度(1年後期)'!$B$5:$N$207,COLUMN('2025年度(1年後期)'!$G$5)+1,0)&amp;""</f>
        <v/>
      </c>
      <c r="D717" s="689"/>
      <c r="E717" s="690" t="str">
        <f>VLOOKUP($C702,'2025年度(2年後期)'!$B$5:$N$207,COLUMN('2025年度(2年後期)'!$G$5)+1,0)&amp;""</f>
        <v/>
      </c>
      <c r="F717" s="689"/>
      <c r="G717" s="690" t="str">
        <f>VLOOKUP($C702,'2025年度(3年後期)'!$B$5:$N$207,COLUMN('2025年度(3年後期)'!$G$5)+1,0)&amp;""</f>
        <v/>
      </c>
      <c r="H717" s="689"/>
      <c r="I717" s="690" t="str">
        <f>VLOOKUP($C702,'2025年度(4年後期)'!$B$5:$N$206,COLUMN('2025年度(4年後期)'!$G$5)+1,0)&amp;""</f>
        <v/>
      </c>
      <c r="J717" s="689"/>
      <c r="K717" s="691" t="str">
        <f>VLOOKUP($C702,'2025年度(助産後期)'!$B$5:$N$207,COLUMN('2025年度(助産後期)'!$G$5)+1,0)&amp;""</f>
        <v/>
      </c>
      <c r="L717" s="691"/>
      <c r="M717" s="688" t="str">
        <f>VLOOKUP($C702,'2025年度(M1後期)'!$B$5:$N$207,COLUMN('2025年度(M1後期)'!$G$5)+1,0)&amp;""</f>
        <v/>
      </c>
      <c r="N717" s="689"/>
      <c r="O717" s="691" t="str">
        <f>VLOOKUP($C702,'2025年度(M2後期)'!$B$5:$N$207,COLUMN('2025年度(M2後期)'!$G$5)+1,0)&amp;""</f>
        <v/>
      </c>
      <c r="P717" s="689"/>
      <c r="Q717" s="691" t="str">
        <f>VLOOKUP($C702,'2025年度(D1後期)'!$B$5:$N$207,COLUMN('2025年度(D1後期)'!$G$5)+1,0)&amp;""</f>
        <v/>
      </c>
      <c r="R717" s="689"/>
      <c r="S717" s="691" t="str">
        <f>VLOOKUP($C702,'2025年度(D23後期)'!$B$5:$N$207,COLUMN('2025年度(D23後期)'!$G$5)+1,0)&amp;""</f>
        <v/>
      </c>
      <c r="T717" s="689"/>
      <c r="U717" s="21"/>
      <c r="Z717" s="696"/>
      <c r="AA717" s="681"/>
      <c r="AB717" s="681"/>
      <c r="AC717" s="681"/>
      <c r="AD717" s="681"/>
      <c r="AE717" s="681"/>
      <c r="AF717" s="681"/>
      <c r="AG717" s="681"/>
      <c r="AH717" s="681"/>
      <c r="AI717" s="681"/>
      <c r="AJ717" s="681"/>
      <c r="AK717" s="681"/>
      <c r="AL717" s="681"/>
      <c r="AM717" s="681"/>
      <c r="AN717" s="681"/>
      <c r="AO717" s="681"/>
      <c r="AP717" s="681"/>
      <c r="AQ717" s="681"/>
      <c r="AR717" s="681"/>
      <c r="AS717" s="681"/>
      <c r="AT717" s="681"/>
      <c r="AU717" s="681"/>
      <c r="AV717" s="681"/>
      <c r="AW717" s="681"/>
      <c r="AX717" s="681"/>
      <c r="AY717" s="681"/>
      <c r="AZ717" s="681"/>
      <c r="BA717" s="681"/>
      <c r="BB717" s="681"/>
      <c r="BC717" s="681"/>
      <c r="BD717" s="681"/>
      <c r="BE717" s="681"/>
      <c r="BF717" s="681"/>
      <c r="BG717" s="681"/>
      <c r="BH717" s="681"/>
      <c r="BI717" s="681"/>
      <c r="BJ717" s="681"/>
      <c r="BK717" s="675"/>
      <c r="BL717" s="675"/>
      <c r="BM717" s="675"/>
      <c r="BN717" s="681"/>
      <c r="BO717" s="681"/>
      <c r="BP717" s="681"/>
      <c r="BQ717" s="681"/>
      <c r="BR717" s="681"/>
      <c r="BS717" s="681"/>
      <c r="BT717" s="681"/>
      <c r="BU717" s="681"/>
      <c r="BV717" s="681"/>
      <c r="BW717" s="681"/>
    </row>
    <row r="718" spans="1:75" ht="13.5" customHeight="1">
      <c r="A718" s="712"/>
      <c r="B718" s="16" t="s">
        <v>62</v>
      </c>
      <c r="C718" s="687"/>
      <c r="D718" s="685"/>
      <c r="E718" s="684"/>
      <c r="F718" s="685"/>
      <c r="G718" s="684"/>
      <c r="H718" s="685"/>
      <c r="I718" s="684"/>
      <c r="J718" s="685"/>
      <c r="K718" s="686"/>
      <c r="L718" s="686"/>
      <c r="M718" s="687"/>
      <c r="N718" s="685"/>
      <c r="O718" s="686"/>
      <c r="P718" s="685"/>
      <c r="Q718" s="686"/>
      <c r="R718" s="685"/>
      <c r="S718" s="686"/>
      <c r="T718" s="685"/>
      <c r="U718" s="21"/>
      <c r="Z718" s="697"/>
      <c r="AA718" s="682"/>
      <c r="AB718" s="682"/>
      <c r="AC718" s="682"/>
      <c r="AD718" s="682"/>
      <c r="AE718" s="682"/>
      <c r="AF718" s="682"/>
      <c r="AG718" s="682"/>
      <c r="AH718" s="682"/>
      <c r="AI718" s="682"/>
      <c r="AJ718" s="682"/>
      <c r="AK718" s="682"/>
      <c r="AL718" s="682"/>
      <c r="AM718" s="682"/>
      <c r="AN718" s="682"/>
      <c r="AO718" s="682"/>
      <c r="AP718" s="682"/>
      <c r="AQ718" s="682"/>
      <c r="AR718" s="682"/>
      <c r="AS718" s="682"/>
      <c r="AT718" s="682"/>
      <c r="AU718" s="682"/>
      <c r="AV718" s="682"/>
      <c r="AW718" s="682"/>
      <c r="AX718" s="682"/>
      <c r="AY718" s="682"/>
      <c r="AZ718" s="682"/>
      <c r="BA718" s="682"/>
      <c r="BB718" s="682"/>
      <c r="BC718" s="682"/>
      <c r="BD718" s="682"/>
      <c r="BE718" s="682"/>
      <c r="BF718" s="682"/>
      <c r="BG718" s="682"/>
      <c r="BH718" s="682"/>
      <c r="BI718" s="682"/>
      <c r="BJ718" s="682"/>
      <c r="BK718" s="676"/>
      <c r="BL718" s="676"/>
      <c r="BM718" s="676"/>
      <c r="BN718" s="682"/>
      <c r="BO718" s="682"/>
      <c r="BP718" s="682"/>
      <c r="BQ718" s="682"/>
      <c r="BR718" s="682"/>
      <c r="BS718" s="682"/>
      <c r="BT718" s="682"/>
      <c r="BU718" s="682"/>
      <c r="BV718" s="682"/>
      <c r="BW718" s="682"/>
    </row>
    <row r="719" spans="1:75" ht="13.5" customHeight="1">
      <c r="A719" s="696" t="s">
        <v>80</v>
      </c>
      <c r="B719" s="15" t="s">
        <v>55</v>
      </c>
      <c r="C719" s="692" t="str">
        <f>VLOOKUP($C702,'2025年度(1年後期)'!$B$5:$N$207,COLUMN('2025年度(1年後期)'!$I$5),0)&amp;""</f>
        <v/>
      </c>
      <c r="D719" s="693"/>
      <c r="E719" s="698" t="str">
        <f>VLOOKUP($C702,'2025年度(2年後期)'!$B$5:$N$207,COLUMN('2025年度(2年後期)'!$I$5),0)&amp;""</f>
        <v/>
      </c>
      <c r="F719" s="693"/>
      <c r="G719" s="698" t="str">
        <f>VLOOKUP($C702,'2025年度(3年後期)'!$B$5:$N$207,COLUMN('2025年度(3年後期)'!$I$5),0)&amp;""</f>
        <v/>
      </c>
      <c r="H719" s="693"/>
      <c r="I719" s="698" t="str">
        <f>VLOOKUP($C702,'2025年度(4年後期)'!$B$5:$N$206,COLUMN('2025年度(4年後期)'!$I$5),0)&amp;""</f>
        <v/>
      </c>
      <c r="J719" s="693"/>
      <c r="K719" s="694" t="str">
        <f>VLOOKUP($C702,'2025年度(助産後期)'!$B$5:$N$207,COLUMN('2025年度(助産後期)'!$I$5),0)&amp;""</f>
        <v/>
      </c>
      <c r="L719" s="694"/>
      <c r="M719" s="692" t="str">
        <f>VLOOKUP($C702,'2025年度(M1後期)'!$B$5:$N$207,COLUMN('2025年度(M1後期)'!$I$5),0)&amp;""</f>
        <v/>
      </c>
      <c r="N719" s="693"/>
      <c r="O719" s="694" t="str">
        <f>VLOOKUP($C702,'2025年度(M2後期)'!$B$5:$N$207,COLUMN('2025年度(M2後期)'!$I$5),0)&amp;""</f>
        <v/>
      </c>
      <c r="P719" s="693"/>
      <c r="Q719" s="694" t="str">
        <f>VLOOKUP($C702,'2025年度(D1後期)'!$B$5:$N$207,COLUMN('2025年度(D1後期)'!$I$5),0)&amp;""</f>
        <v/>
      </c>
      <c r="R719" s="693"/>
      <c r="S719" s="694" t="str">
        <f>VLOOKUP($C702,'2025年度(D23後期)'!$B$5:$N$207,COLUMN('2025年度(D23後期)'!$I$5),0)&amp;""</f>
        <v/>
      </c>
      <c r="T719" s="693"/>
      <c r="U719" s="21"/>
      <c r="Z719" s="696" t="str">
        <f>A719</f>
        <v>４時限（15：10～16：40）</v>
      </c>
      <c r="AA719" s="680"/>
      <c r="AB719" s="680"/>
      <c r="AC719" s="680"/>
      <c r="AD719" s="680"/>
      <c r="AE719" s="680"/>
      <c r="AF719" s="680"/>
      <c r="AG719" s="680"/>
      <c r="AH719" s="680"/>
      <c r="AI719" s="680"/>
      <c r="AJ719" s="680"/>
      <c r="AK719" s="680"/>
      <c r="AL719" s="680"/>
      <c r="AM719" s="680"/>
      <c r="AN719" s="680"/>
      <c r="AO719" s="680"/>
      <c r="AP719" s="680"/>
      <c r="AQ719" s="680"/>
      <c r="AR719" s="680"/>
      <c r="AS719" s="680"/>
      <c r="AT719" s="680"/>
      <c r="AU719" s="680"/>
      <c r="AV719" s="680"/>
      <c r="AW719" s="680"/>
      <c r="AX719" s="680"/>
      <c r="AY719" s="680"/>
      <c r="AZ719" s="680"/>
      <c r="BA719" s="680"/>
      <c r="BB719" s="680"/>
      <c r="BC719" s="680"/>
      <c r="BD719" s="680"/>
      <c r="BE719" s="680"/>
      <c r="BF719" s="680"/>
      <c r="BG719" s="680"/>
      <c r="BH719" s="680"/>
      <c r="BI719" s="680"/>
      <c r="BJ719" s="680"/>
      <c r="BK719" s="674"/>
      <c r="BL719" s="674"/>
      <c r="BM719" s="674"/>
      <c r="BN719" s="680"/>
      <c r="BO719" s="680"/>
      <c r="BP719" s="680"/>
      <c r="BQ719" s="680"/>
      <c r="BR719" s="680"/>
      <c r="BS719" s="680"/>
      <c r="BT719" s="680"/>
      <c r="BU719" s="680"/>
      <c r="BV719" s="680"/>
      <c r="BW719" s="680"/>
    </row>
    <row r="720" spans="1:75" ht="13.5" customHeight="1">
      <c r="A720" s="696"/>
      <c r="B720" s="15" t="s">
        <v>58</v>
      </c>
      <c r="C720" s="688" t="str">
        <f>IFERROR(VLOOKUP(C719,科目・教員!$A$2:$B$349,2,0),"")</f>
        <v/>
      </c>
      <c r="D720" s="689"/>
      <c r="E720" s="690" t="str">
        <f>IFERROR(VLOOKUP(E719,科目・教員!$A$2:$B$349,2,0),"")</f>
        <v/>
      </c>
      <c r="F720" s="689"/>
      <c r="G720" s="690" t="str">
        <f>IFERROR(VLOOKUP(G719,科目・教員!$A$2:$B$349,2,0),"")</f>
        <v/>
      </c>
      <c r="H720" s="689"/>
      <c r="I720" s="690" t="str">
        <f>IFERROR(VLOOKUP(I719,科目・教員!$A$2:$B$349,2,0),"")</f>
        <v/>
      </c>
      <c r="J720" s="689"/>
      <c r="K720" s="691" t="str">
        <f>IFERROR(VLOOKUP(K719,科目・教員!$A$2:$B$349,2,0),"")</f>
        <v/>
      </c>
      <c r="L720" s="691"/>
      <c r="M720" s="688" t="str">
        <f>IFERROR(VLOOKUP(M719,科目・教員!$A$2:$B$349,2,0),"")</f>
        <v/>
      </c>
      <c r="N720" s="689"/>
      <c r="O720" s="691" t="str">
        <f>IFERROR(VLOOKUP(O719,科目・教員!$A$2:$B$349,2,0),"")</f>
        <v/>
      </c>
      <c r="P720" s="689"/>
      <c r="Q720" s="691" t="str">
        <f>IFERROR(VLOOKUP(Q719,科目・教員!$A$2:$B$349,2,0),"")</f>
        <v/>
      </c>
      <c r="R720" s="689"/>
      <c r="S720" s="691" t="str">
        <f>IFERROR(VLOOKUP(S719,科目・教員!$A$2:$B$349,2,0),"")</f>
        <v/>
      </c>
      <c r="T720" s="689"/>
      <c r="U720" s="21"/>
      <c r="Z720" s="696"/>
      <c r="AA720" s="681"/>
      <c r="AB720" s="681"/>
      <c r="AC720" s="681"/>
      <c r="AD720" s="681"/>
      <c r="AE720" s="681"/>
      <c r="AF720" s="681"/>
      <c r="AG720" s="681"/>
      <c r="AH720" s="681"/>
      <c r="AI720" s="681"/>
      <c r="AJ720" s="681"/>
      <c r="AK720" s="681"/>
      <c r="AL720" s="681"/>
      <c r="AM720" s="681"/>
      <c r="AN720" s="681"/>
      <c r="AO720" s="681"/>
      <c r="AP720" s="681"/>
      <c r="AQ720" s="681"/>
      <c r="AR720" s="681"/>
      <c r="AS720" s="681"/>
      <c r="AT720" s="681"/>
      <c r="AU720" s="681"/>
      <c r="AV720" s="681"/>
      <c r="AW720" s="681"/>
      <c r="AX720" s="681"/>
      <c r="AY720" s="681"/>
      <c r="AZ720" s="681"/>
      <c r="BA720" s="681"/>
      <c r="BB720" s="681"/>
      <c r="BC720" s="681"/>
      <c r="BD720" s="681"/>
      <c r="BE720" s="681"/>
      <c r="BF720" s="681"/>
      <c r="BG720" s="681"/>
      <c r="BH720" s="681"/>
      <c r="BI720" s="681"/>
      <c r="BJ720" s="681"/>
      <c r="BK720" s="675"/>
      <c r="BL720" s="675"/>
      <c r="BM720" s="675"/>
      <c r="BN720" s="681"/>
      <c r="BO720" s="681"/>
      <c r="BP720" s="681"/>
      <c r="BQ720" s="681"/>
      <c r="BR720" s="681"/>
      <c r="BS720" s="681"/>
      <c r="BT720" s="681"/>
      <c r="BU720" s="681"/>
      <c r="BV720" s="681"/>
      <c r="BW720" s="681"/>
    </row>
    <row r="721" spans="1:75" ht="13.5" customHeight="1">
      <c r="A721" s="696"/>
      <c r="B721" s="15" t="s">
        <v>60</v>
      </c>
      <c r="C721" s="688" t="str">
        <f>VLOOKUP($C702,'2025年度(1年後期)'!$B$5:$N$207,COLUMN('2025年度(1年後期)'!$I$5)+1,0)&amp;""</f>
        <v/>
      </c>
      <c r="D721" s="689"/>
      <c r="E721" s="690" t="str">
        <f>VLOOKUP($C702,'2025年度(2年後期)'!$B$5:$N$207,COLUMN('2025年度(2年後期)'!$I$5)+1,0)&amp;""</f>
        <v/>
      </c>
      <c r="F721" s="689"/>
      <c r="G721" s="690" t="str">
        <f>VLOOKUP($C702,'2025年度(3年後期)'!$B$5:$N$207,COLUMN('2025年度(3年後期)'!$I$5)+1,0)&amp;""</f>
        <v/>
      </c>
      <c r="H721" s="689"/>
      <c r="I721" s="690" t="str">
        <f>VLOOKUP($C702,'2025年度(4年後期)'!$B$5:$N$206,COLUMN('2025年度(4年後期)'!$I$5)+1,0)&amp;""</f>
        <v/>
      </c>
      <c r="J721" s="689"/>
      <c r="K721" s="691" t="str">
        <f>VLOOKUP($C702,'2025年度(助産後期)'!$B$5:$N$207,COLUMN('2025年度(助産後期)'!$I$5)+1,0)&amp;""</f>
        <v/>
      </c>
      <c r="L721" s="691"/>
      <c r="M721" s="688" t="str">
        <f>VLOOKUP($C702,'2025年度(M1後期)'!$B$5:$N$207,COLUMN('2025年度(M1後期)'!$I$5)+1,0)&amp;""</f>
        <v/>
      </c>
      <c r="N721" s="689"/>
      <c r="O721" s="691" t="str">
        <f>VLOOKUP($C702,'2025年度(M2後期)'!$B$5:$N$207,COLUMN('2025年度(M2後期)'!$I$5)+1,0)&amp;""</f>
        <v/>
      </c>
      <c r="P721" s="689"/>
      <c r="Q721" s="691" t="str">
        <f>VLOOKUP($C702,'2025年度(D1後期)'!$B$5:$N$207,COLUMN('2025年度(D1後期)'!$I$5)+1,0)&amp;""</f>
        <v/>
      </c>
      <c r="R721" s="689"/>
      <c r="S721" s="691" t="str">
        <f>VLOOKUP($C702,'2025年度(D23後期)'!$B$5:$N$207,COLUMN('2025年度(D23後期)'!$I$5)+1,0)&amp;""</f>
        <v/>
      </c>
      <c r="T721" s="689"/>
      <c r="U721" s="21"/>
      <c r="Z721" s="696"/>
      <c r="AA721" s="681"/>
      <c r="AB721" s="681"/>
      <c r="AC721" s="681"/>
      <c r="AD721" s="681"/>
      <c r="AE721" s="681"/>
      <c r="AF721" s="681"/>
      <c r="AG721" s="681"/>
      <c r="AH721" s="681"/>
      <c r="AI721" s="681"/>
      <c r="AJ721" s="681"/>
      <c r="AK721" s="681"/>
      <c r="AL721" s="681"/>
      <c r="AM721" s="681"/>
      <c r="AN721" s="681"/>
      <c r="AO721" s="681"/>
      <c r="AP721" s="681"/>
      <c r="AQ721" s="681"/>
      <c r="AR721" s="681"/>
      <c r="AS721" s="681"/>
      <c r="AT721" s="681"/>
      <c r="AU721" s="681"/>
      <c r="AV721" s="681"/>
      <c r="AW721" s="681"/>
      <c r="AX721" s="681"/>
      <c r="AY721" s="681"/>
      <c r="AZ721" s="681"/>
      <c r="BA721" s="681"/>
      <c r="BB721" s="681"/>
      <c r="BC721" s="681"/>
      <c r="BD721" s="681"/>
      <c r="BE721" s="681"/>
      <c r="BF721" s="681"/>
      <c r="BG721" s="681"/>
      <c r="BH721" s="681"/>
      <c r="BI721" s="681"/>
      <c r="BJ721" s="681"/>
      <c r="BK721" s="675"/>
      <c r="BL721" s="675"/>
      <c r="BM721" s="675"/>
      <c r="BN721" s="681"/>
      <c r="BO721" s="681"/>
      <c r="BP721" s="681"/>
      <c r="BQ721" s="681"/>
      <c r="BR721" s="681"/>
      <c r="BS721" s="681"/>
      <c r="BT721" s="681"/>
      <c r="BU721" s="681"/>
      <c r="BV721" s="681"/>
      <c r="BW721" s="681"/>
    </row>
    <row r="722" spans="1:75" ht="13.5" customHeight="1">
      <c r="A722" s="697"/>
      <c r="B722" s="16" t="s">
        <v>62</v>
      </c>
      <c r="C722" s="687"/>
      <c r="D722" s="685"/>
      <c r="E722" s="684"/>
      <c r="F722" s="685"/>
      <c r="G722" s="684"/>
      <c r="H722" s="685"/>
      <c r="I722" s="684"/>
      <c r="J722" s="685"/>
      <c r="K722" s="686"/>
      <c r="L722" s="686"/>
      <c r="M722" s="687"/>
      <c r="N722" s="685"/>
      <c r="O722" s="686"/>
      <c r="P722" s="685"/>
      <c r="Q722" s="686"/>
      <c r="R722" s="685"/>
      <c r="S722" s="686"/>
      <c r="T722" s="685"/>
      <c r="U722" s="21"/>
      <c r="Z722" s="697"/>
      <c r="AA722" s="682"/>
      <c r="AB722" s="682"/>
      <c r="AC722" s="682"/>
      <c r="AD722" s="682"/>
      <c r="AE722" s="682"/>
      <c r="AF722" s="682"/>
      <c r="AG722" s="682"/>
      <c r="AH722" s="682"/>
      <c r="AI722" s="682"/>
      <c r="AJ722" s="682"/>
      <c r="AK722" s="682"/>
      <c r="AL722" s="682"/>
      <c r="AM722" s="682"/>
      <c r="AN722" s="682"/>
      <c r="AO722" s="682"/>
      <c r="AP722" s="682"/>
      <c r="AQ722" s="682"/>
      <c r="AR722" s="682"/>
      <c r="AS722" s="682"/>
      <c r="AT722" s="682"/>
      <c r="AU722" s="682"/>
      <c r="AV722" s="682"/>
      <c r="AW722" s="682"/>
      <c r="AX722" s="682"/>
      <c r="AY722" s="682"/>
      <c r="AZ722" s="682"/>
      <c r="BA722" s="682"/>
      <c r="BB722" s="682"/>
      <c r="BC722" s="682"/>
      <c r="BD722" s="682"/>
      <c r="BE722" s="682"/>
      <c r="BF722" s="682"/>
      <c r="BG722" s="682"/>
      <c r="BH722" s="682"/>
      <c r="BI722" s="682"/>
      <c r="BJ722" s="682"/>
      <c r="BK722" s="676"/>
      <c r="BL722" s="676"/>
      <c r="BM722" s="676"/>
      <c r="BN722" s="682"/>
      <c r="BO722" s="682"/>
      <c r="BP722" s="682"/>
      <c r="BQ722" s="682"/>
      <c r="BR722" s="682"/>
      <c r="BS722" s="682"/>
      <c r="BT722" s="682"/>
      <c r="BU722" s="682"/>
      <c r="BV722" s="682"/>
      <c r="BW722" s="682"/>
    </row>
    <row r="723" spans="1:75" ht="13.5" customHeight="1">
      <c r="A723" s="696" t="s">
        <v>87</v>
      </c>
      <c r="B723" s="15" t="s">
        <v>55</v>
      </c>
      <c r="C723" s="692" t="str">
        <f>VLOOKUP($C702,'2025年度(1年後期)'!$B$5:$N$207,COLUMN('2025年度(1年後期)'!$K$5),0)&amp;""</f>
        <v/>
      </c>
      <c r="D723" s="693"/>
      <c r="E723" s="698" t="str">
        <f>VLOOKUP($C702,'2025年度(2年後期)'!$B$5:$N$207,COLUMN('2025年度(2年後期)'!$K$5),0)&amp;""</f>
        <v/>
      </c>
      <c r="F723" s="693"/>
      <c r="G723" s="698" t="str">
        <f>VLOOKUP($C702,'2025年度(3年後期)'!$B$5:$N$207,COLUMN('2025年度(3年後期)'!$K$5),0)&amp;""</f>
        <v/>
      </c>
      <c r="H723" s="693"/>
      <c r="I723" s="698" t="str">
        <f>VLOOKUP($C702,'2025年度(4年後期)'!$B$5:$N$206,COLUMN('2025年度(4年後期)'!$K$5),0)&amp;""</f>
        <v/>
      </c>
      <c r="J723" s="693"/>
      <c r="K723" s="694" t="str">
        <f>VLOOKUP($C702,'2025年度(助産後期)'!$B$5:$N$207,COLUMN('2025年度(助産後期)'!$K$5),0)&amp;""</f>
        <v/>
      </c>
      <c r="L723" s="694"/>
      <c r="M723" s="692" t="str">
        <f>VLOOKUP($C702,'2025年度(M1後期)'!$B$5:$N$207,COLUMN('2025年度(M1後期)'!$K$5),0)&amp;""</f>
        <v/>
      </c>
      <c r="N723" s="693"/>
      <c r="O723" s="694" t="str">
        <f>VLOOKUP($C702,'2025年度(M2後期)'!$B$5:$N$207,COLUMN('2025年度(M2後期)'!$K$5),0)&amp;""</f>
        <v/>
      </c>
      <c r="P723" s="693"/>
      <c r="Q723" s="694" t="str">
        <f>VLOOKUP($C702,'2025年度(D1後期)'!$B$5:$N$207,COLUMN('2025年度(D1後期)'!$K$5),0)&amp;""</f>
        <v/>
      </c>
      <c r="R723" s="693"/>
      <c r="S723" s="694" t="str">
        <f>VLOOKUP($C702,'2025年度(D23後期)'!$B$5:$N$207,COLUMN('2025年度(D23後期)'!$K$5),0)&amp;""</f>
        <v/>
      </c>
      <c r="T723" s="693"/>
      <c r="U723" s="21"/>
      <c r="Z723" s="696" t="str">
        <f>A723</f>
        <v>５時限（16：50～18：20）</v>
      </c>
      <c r="AA723" s="680"/>
      <c r="AB723" s="680"/>
      <c r="AC723" s="680"/>
      <c r="AD723" s="680"/>
      <c r="AE723" s="680"/>
      <c r="AF723" s="680"/>
      <c r="AG723" s="680"/>
      <c r="AH723" s="680"/>
      <c r="AI723" s="680"/>
      <c r="AJ723" s="680"/>
      <c r="AK723" s="680"/>
      <c r="AL723" s="680"/>
      <c r="AM723" s="680"/>
      <c r="AN723" s="680"/>
      <c r="AO723" s="680"/>
      <c r="AP723" s="680"/>
      <c r="AQ723" s="680"/>
      <c r="AR723" s="680"/>
      <c r="AS723" s="680"/>
      <c r="AT723" s="680"/>
      <c r="AU723" s="680"/>
      <c r="AV723" s="680"/>
      <c r="AW723" s="680"/>
      <c r="AX723" s="680"/>
      <c r="AY723" s="680"/>
      <c r="AZ723" s="680"/>
      <c r="BA723" s="680"/>
      <c r="BB723" s="680"/>
      <c r="BC723" s="680"/>
      <c r="BD723" s="680"/>
      <c r="BE723" s="680"/>
      <c r="BF723" s="680"/>
      <c r="BG723" s="680"/>
      <c r="BH723" s="680"/>
      <c r="BI723" s="680"/>
      <c r="BJ723" s="680"/>
      <c r="BK723" s="674"/>
      <c r="BL723" s="674"/>
      <c r="BM723" s="674"/>
      <c r="BN723" s="680"/>
      <c r="BO723" s="680"/>
      <c r="BP723" s="680"/>
      <c r="BQ723" s="680"/>
      <c r="BR723" s="680"/>
      <c r="BS723" s="680"/>
      <c r="BT723" s="680"/>
      <c r="BU723" s="680"/>
      <c r="BV723" s="680"/>
      <c r="BW723" s="680"/>
    </row>
    <row r="724" spans="1:75" ht="13.5" customHeight="1">
      <c r="A724" s="696"/>
      <c r="B724" s="15" t="s">
        <v>58</v>
      </c>
      <c r="C724" s="688" t="str">
        <f>IFERROR(VLOOKUP(C723,科目・教員!$A$2:$B$349,2,0),"")</f>
        <v/>
      </c>
      <c r="D724" s="689"/>
      <c r="E724" s="690" t="str">
        <f>IFERROR(VLOOKUP(E723,科目・教員!$A$2:$B$349,2,0),"")</f>
        <v/>
      </c>
      <c r="F724" s="689"/>
      <c r="G724" s="690" t="str">
        <f>IFERROR(VLOOKUP(G723,科目・教員!$A$2:$B$349,2,0),"")</f>
        <v/>
      </c>
      <c r="H724" s="689"/>
      <c r="I724" s="690" t="str">
        <f>IFERROR(VLOOKUP(I723,科目・教員!$A$2:$B$349,2,0),"")</f>
        <v/>
      </c>
      <c r="J724" s="689"/>
      <c r="K724" s="691" t="str">
        <f>IFERROR(VLOOKUP(K723,科目・教員!$A$2:$B$349,2,0),"")</f>
        <v/>
      </c>
      <c r="L724" s="691"/>
      <c r="M724" s="688" t="str">
        <f>IFERROR(VLOOKUP(M723,科目・教員!$A$2:$B$349,2,0),"")</f>
        <v/>
      </c>
      <c r="N724" s="689"/>
      <c r="O724" s="691" t="str">
        <f>IFERROR(VLOOKUP(O723,科目・教員!$A$2:$B$349,2,0),"")</f>
        <v/>
      </c>
      <c r="P724" s="689"/>
      <c r="Q724" s="691" t="str">
        <f>IFERROR(VLOOKUP(Q723,科目・教員!$A$2:$B$349,2,0),"")</f>
        <v/>
      </c>
      <c r="R724" s="689"/>
      <c r="S724" s="691" t="str">
        <f>IFERROR(VLOOKUP(S723,科目・教員!$A$2:$B$349,2,0),"")</f>
        <v/>
      </c>
      <c r="T724" s="689"/>
      <c r="U724" s="21"/>
      <c r="Z724" s="696"/>
      <c r="AA724" s="681"/>
      <c r="AB724" s="681"/>
      <c r="AC724" s="681"/>
      <c r="AD724" s="681"/>
      <c r="AE724" s="681"/>
      <c r="AF724" s="681"/>
      <c r="AG724" s="681"/>
      <c r="AH724" s="681"/>
      <c r="AI724" s="681"/>
      <c r="AJ724" s="681"/>
      <c r="AK724" s="681"/>
      <c r="AL724" s="681"/>
      <c r="AM724" s="681"/>
      <c r="AN724" s="681"/>
      <c r="AO724" s="681"/>
      <c r="AP724" s="681"/>
      <c r="AQ724" s="681"/>
      <c r="AR724" s="681"/>
      <c r="AS724" s="681"/>
      <c r="AT724" s="681"/>
      <c r="AU724" s="681"/>
      <c r="AV724" s="681"/>
      <c r="AW724" s="681"/>
      <c r="AX724" s="681"/>
      <c r="AY724" s="681"/>
      <c r="AZ724" s="681"/>
      <c r="BA724" s="681"/>
      <c r="BB724" s="681"/>
      <c r="BC724" s="681"/>
      <c r="BD724" s="681"/>
      <c r="BE724" s="681"/>
      <c r="BF724" s="681"/>
      <c r="BG724" s="681"/>
      <c r="BH724" s="681"/>
      <c r="BI724" s="681"/>
      <c r="BJ724" s="681"/>
      <c r="BK724" s="675"/>
      <c r="BL724" s="675"/>
      <c r="BM724" s="675"/>
      <c r="BN724" s="681"/>
      <c r="BO724" s="681"/>
      <c r="BP724" s="681"/>
      <c r="BQ724" s="681"/>
      <c r="BR724" s="681"/>
      <c r="BS724" s="681"/>
      <c r="BT724" s="681"/>
      <c r="BU724" s="681"/>
      <c r="BV724" s="681"/>
      <c r="BW724" s="681"/>
    </row>
    <row r="725" spans="1:75" ht="13.5" customHeight="1">
      <c r="A725" s="696"/>
      <c r="B725" s="15" t="s">
        <v>60</v>
      </c>
      <c r="C725" s="688" t="str">
        <f>VLOOKUP($C702,'2025年度(1年後期)'!$B$5:$N$207,COLUMN('2025年度(1年後期)'!$K$5)+1,0)&amp;""</f>
        <v/>
      </c>
      <c r="D725" s="689"/>
      <c r="E725" s="690" t="str">
        <f>VLOOKUP($C702,'2025年度(2年後期)'!$B$5:$N$207,COLUMN('2025年度(2年後期)'!$K$5)+1,0)&amp;""</f>
        <v/>
      </c>
      <c r="F725" s="689"/>
      <c r="G725" s="690" t="str">
        <f>VLOOKUP($C702,'2025年度(3年後期)'!$B$5:$N$207,COLUMN('2025年度(3年後期)'!$K$5)+1,0)&amp;""</f>
        <v/>
      </c>
      <c r="H725" s="689"/>
      <c r="I725" s="690" t="str">
        <f>VLOOKUP($C702,'2025年度(4年後期)'!$B$5:$N$206,COLUMN('2025年度(4年後期)'!$K$5)+1,0)&amp;""</f>
        <v/>
      </c>
      <c r="J725" s="689"/>
      <c r="K725" s="691" t="str">
        <f>VLOOKUP($C702,'2025年度(助産後期)'!$B$5:$N$207,COLUMN('2025年度(助産後期)'!$K$5)+1,0)&amp;""</f>
        <v/>
      </c>
      <c r="L725" s="691"/>
      <c r="M725" s="688" t="str">
        <f>VLOOKUP($C702,'2025年度(M1後期)'!$B$5:$N$207,COLUMN('2025年度(M1後期)'!$K$5)+1,0)&amp;""</f>
        <v/>
      </c>
      <c r="N725" s="689"/>
      <c r="O725" s="691" t="str">
        <f>VLOOKUP($C702,'2025年度(M1後期)'!$B$5:$N$207,COLUMN('2025年度(M1後期)'!$K$5)+1,0)&amp;""</f>
        <v/>
      </c>
      <c r="P725" s="689"/>
      <c r="Q725" s="691" t="str">
        <f>VLOOKUP($C702,'2025年度(D1後期)'!$B$5:$N$207,COLUMN('2025年度(D1後期)'!$K$5)+1,0)&amp;""</f>
        <v/>
      </c>
      <c r="R725" s="689"/>
      <c r="S725" s="691" t="str">
        <f>VLOOKUP($C702,'2025年度(D23後期)'!$B$5:$N$207,COLUMN('2025年度(D23後期)'!$K$5)+1,0)&amp;""</f>
        <v/>
      </c>
      <c r="T725" s="689"/>
      <c r="U725" s="21"/>
      <c r="Z725" s="696"/>
      <c r="AA725" s="681"/>
      <c r="AB725" s="681"/>
      <c r="AC725" s="681"/>
      <c r="AD725" s="681"/>
      <c r="AE725" s="681"/>
      <c r="AF725" s="681"/>
      <c r="AG725" s="681"/>
      <c r="AH725" s="681"/>
      <c r="AI725" s="681"/>
      <c r="AJ725" s="681"/>
      <c r="AK725" s="681"/>
      <c r="AL725" s="681"/>
      <c r="AM725" s="681"/>
      <c r="AN725" s="681"/>
      <c r="AO725" s="681"/>
      <c r="AP725" s="681"/>
      <c r="AQ725" s="681"/>
      <c r="AR725" s="681"/>
      <c r="AS725" s="681"/>
      <c r="AT725" s="681"/>
      <c r="AU725" s="681"/>
      <c r="AV725" s="681"/>
      <c r="AW725" s="681"/>
      <c r="AX725" s="681"/>
      <c r="AY725" s="681"/>
      <c r="AZ725" s="681"/>
      <c r="BA725" s="681"/>
      <c r="BB725" s="681"/>
      <c r="BC725" s="681"/>
      <c r="BD725" s="681"/>
      <c r="BE725" s="681"/>
      <c r="BF725" s="681"/>
      <c r="BG725" s="681"/>
      <c r="BH725" s="681"/>
      <c r="BI725" s="681"/>
      <c r="BJ725" s="681"/>
      <c r="BK725" s="675"/>
      <c r="BL725" s="675"/>
      <c r="BM725" s="675"/>
      <c r="BN725" s="681"/>
      <c r="BO725" s="681"/>
      <c r="BP725" s="681"/>
      <c r="BQ725" s="681"/>
      <c r="BR725" s="681"/>
      <c r="BS725" s="681"/>
      <c r="BT725" s="681"/>
      <c r="BU725" s="681"/>
      <c r="BV725" s="681"/>
      <c r="BW725" s="681"/>
    </row>
    <row r="726" spans="1:75" ht="13.5" customHeight="1">
      <c r="A726" s="697"/>
      <c r="B726" s="16" t="s">
        <v>62</v>
      </c>
      <c r="C726" s="687"/>
      <c r="D726" s="685"/>
      <c r="E726" s="684"/>
      <c r="F726" s="685"/>
      <c r="G726" s="684"/>
      <c r="H726" s="685"/>
      <c r="I726" s="684"/>
      <c r="J726" s="685"/>
      <c r="K726" s="686"/>
      <c r="L726" s="686"/>
      <c r="M726" s="687"/>
      <c r="N726" s="685"/>
      <c r="O726" s="686"/>
      <c r="P726" s="685"/>
      <c r="Q726" s="686"/>
      <c r="R726" s="685"/>
      <c r="S726" s="686"/>
      <c r="T726" s="685"/>
      <c r="U726" s="22"/>
      <c r="V726" s="19"/>
      <c r="W726" s="19"/>
      <c r="X726" s="19"/>
      <c r="Y726" s="19"/>
      <c r="Z726" s="697"/>
      <c r="AA726" s="682"/>
      <c r="AB726" s="682"/>
      <c r="AC726" s="682"/>
      <c r="AD726" s="682"/>
      <c r="AE726" s="682"/>
      <c r="AF726" s="682"/>
      <c r="AG726" s="682"/>
      <c r="AH726" s="682"/>
      <c r="AI726" s="682"/>
      <c r="AJ726" s="682"/>
      <c r="AK726" s="682"/>
      <c r="AL726" s="682"/>
      <c r="AM726" s="682"/>
      <c r="AN726" s="682"/>
      <c r="AO726" s="682"/>
      <c r="AP726" s="682"/>
      <c r="AQ726" s="682"/>
      <c r="AR726" s="682"/>
      <c r="AS726" s="682"/>
      <c r="AT726" s="682"/>
      <c r="AU726" s="682"/>
      <c r="AV726" s="682"/>
      <c r="AW726" s="682"/>
      <c r="AX726" s="682"/>
      <c r="AY726" s="682"/>
      <c r="AZ726" s="682"/>
      <c r="BA726" s="682"/>
      <c r="BB726" s="682"/>
      <c r="BC726" s="682"/>
      <c r="BD726" s="682"/>
      <c r="BE726" s="682"/>
      <c r="BF726" s="682"/>
      <c r="BG726" s="682"/>
      <c r="BH726" s="682"/>
      <c r="BI726" s="682"/>
      <c r="BJ726" s="682"/>
      <c r="BK726" s="676"/>
      <c r="BL726" s="676"/>
      <c r="BM726" s="676"/>
      <c r="BN726" s="682"/>
      <c r="BO726" s="682"/>
      <c r="BP726" s="682"/>
      <c r="BQ726" s="682"/>
      <c r="BR726" s="682"/>
      <c r="BS726" s="682"/>
      <c r="BT726" s="682"/>
      <c r="BU726" s="682"/>
      <c r="BV726" s="682"/>
      <c r="BW726" s="682"/>
    </row>
    <row r="727" spans="1:75" ht="21.75">
      <c r="A727" s="5"/>
      <c r="B727" s="6"/>
      <c r="C727" s="722">
        <f>C702+1</f>
        <v>46111</v>
      </c>
      <c r="D727" s="722"/>
      <c r="E727" s="722"/>
      <c r="F727" s="722"/>
      <c r="G727" s="722"/>
      <c r="H727" s="722"/>
      <c r="I727" s="722"/>
      <c r="J727" s="722"/>
      <c r="K727" s="722"/>
      <c r="L727" s="722"/>
      <c r="M727" s="722"/>
      <c r="N727" s="722"/>
      <c r="O727" s="722"/>
      <c r="P727" s="722"/>
      <c r="Q727" s="722"/>
      <c r="R727" s="722"/>
      <c r="S727" s="722"/>
      <c r="T727" s="722"/>
      <c r="U727" s="781">
        <f>C727</f>
        <v>46111</v>
      </c>
      <c r="V727" s="782"/>
      <c r="W727" s="782"/>
      <c r="X727" s="782"/>
      <c r="Y727" s="782"/>
      <c r="Z727" s="783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96" t="s">
        <v>54</v>
      </c>
      <c r="B728" s="12" t="s">
        <v>55</v>
      </c>
      <c r="C728" s="705" t="str">
        <f>VLOOKUP($C727,'2025年度(1年後期)'!$B$5:$N$207,COLUMN('2025年度(1年後期)'!$C$5),0)&amp;""</f>
        <v/>
      </c>
      <c r="D728" s="706"/>
      <c r="E728" s="713" t="str">
        <f>VLOOKUP($C727,'2025年度(2年後期)'!$B$5:$N$207,COLUMN('2025年度(2年後期)'!$C$5),0)&amp;""</f>
        <v/>
      </c>
      <c r="F728" s="706"/>
      <c r="G728" s="713" t="str">
        <f>VLOOKUP($C727,'2025年度(3年後期)'!$B$5:$N$207,COLUMN('2025年度(3年後期)'!$C$5),0)&amp;""</f>
        <v/>
      </c>
      <c r="H728" s="706"/>
      <c r="I728" s="713" t="str">
        <f>VLOOKUP($C727,'2025年度(4年後期)'!$B$5:$N$207,COLUMN('2025年度(4年後期)'!$C$5),0)&amp;""</f>
        <v/>
      </c>
      <c r="J728" s="706"/>
      <c r="K728" s="693" t="str">
        <f>VLOOKUP($C727,'2025年度(助産後期)'!$B$5:$N$207,COLUMN('2025年度(助産後期)'!$C$5),0)&amp;""</f>
        <v/>
      </c>
      <c r="L728" s="709"/>
      <c r="M728" s="723" t="str">
        <f>VLOOKUP($C727,'2025年度(M1後期)'!$B$5:$N$207,COLUMN('2025年度(M1後期)'!$C$5),0)&amp;""</f>
        <v/>
      </c>
      <c r="N728" s="709"/>
      <c r="O728" s="713" t="str">
        <f>VLOOKUP($C727,'2025年度(M2後期)'!$B$5:$N$207,COLUMN('2025年度(M2後期)'!$C$5),0)&amp;""</f>
        <v/>
      </c>
      <c r="P728" s="706"/>
      <c r="Q728" s="713" t="str">
        <f>VLOOKUP($C727,'2025年度(D1後期)'!$B$5:$N$207,COLUMN('2025年度(D1後期)'!$C$5),0)&amp;""</f>
        <v/>
      </c>
      <c r="R728" s="706"/>
      <c r="S728" s="693" t="str">
        <f>VLOOKUP($C727,'2025年度(D23後期)'!$B$5:$N$207,COLUMN('2025年度(D23後期)'!$C$5),0)&amp;""</f>
        <v/>
      </c>
      <c r="T728" s="706"/>
      <c r="U728" s="25"/>
      <c r="Z728" s="695" t="str">
        <f>A728</f>
        <v xml:space="preserve">１時限（09：20～10：50） </v>
      </c>
      <c r="AA728" s="680"/>
      <c r="AB728" s="680"/>
      <c r="AC728" s="680"/>
      <c r="AD728" s="680"/>
      <c r="AE728" s="680"/>
      <c r="AF728" s="680"/>
      <c r="AG728" s="680"/>
      <c r="AH728" s="680"/>
      <c r="AI728" s="680"/>
      <c r="AJ728" s="680"/>
      <c r="AK728" s="680"/>
      <c r="AL728" s="680"/>
      <c r="AM728" s="680"/>
      <c r="AN728" s="680"/>
      <c r="AO728" s="680"/>
      <c r="AP728" s="680"/>
      <c r="AQ728" s="680"/>
      <c r="AR728" s="680"/>
      <c r="AS728" s="680"/>
      <c r="AT728" s="680"/>
      <c r="AU728" s="680"/>
      <c r="AV728" s="680"/>
      <c r="AW728" s="680"/>
      <c r="AX728" s="680"/>
      <c r="AY728" s="680"/>
      <c r="AZ728" s="680"/>
      <c r="BA728" s="680"/>
      <c r="BB728" s="680"/>
      <c r="BC728" s="680"/>
      <c r="BD728" s="680"/>
      <c r="BE728" s="680"/>
      <c r="BF728" s="680"/>
      <c r="BG728" s="680"/>
      <c r="BH728" s="680"/>
      <c r="BI728" s="680"/>
      <c r="BJ728" s="680"/>
      <c r="BK728" s="674"/>
      <c r="BL728" s="674"/>
      <c r="BM728" s="674"/>
      <c r="BN728" s="680"/>
      <c r="BO728" s="680"/>
      <c r="BP728" s="680"/>
      <c r="BQ728" s="680"/>
      <c r="BR728" s="680"/>
      <c r="BS728" s="680"/>
      <c r="BT728" s="680"/>
      <c r="BU728" s="680"/>
      <c r="BV728" s="680"/>
      <c r="BW728" s="680"/>
    </row>
    <row r="729" spans="1:75" ht="13.5" customHeight="1">
      <c r="A729" s="696"/>
      <c r="B729" s="15" t="s">
        <v>58</v>
      </c>
      <c r="C729" s="708" t="str">
        <f>IFERROR(VLOOKUP(C728,科目・教員!$A$2:$B$349,2,0),"")</f>
        <v/>
      </c>
      <c r="D729" s="707"/>
      <c r="E729" s="716" t="str">
        <f>IFERROR(VLOOKUP(E728,科目・教員!$A$2:$B$349,2,0),"")</f>
        <v/>
      </c>
      <c r="F729" s="707"/>
      <c r="G729" s="716" t="str">
        <f>IFERROR(VLOOKUP(G728,科目・教員!$A$2:$B$349,2,0),"")</f>
        <v/>
      </c>
      <c r="H729" s="707"/>
      <c r="I729" s="716" t="str">
        <f>IFERROR(VLOOKUP(I728,科目・教員!$A$2:$B$349,2,0),"")</f>
        <v/>
      </c>
      <c r="J729" s="707"/>
      <c r="K729" s="689" t="str">
        <f>IFERROR(VLOOKUP(K728,科目・教員!$A$2:$B$349,2,0),"")</f>
        <v/>
      </c>
      <c r="L729" s="717"/>
      <c r="M729" s="718" t="str">
        <f>IFERROR(VLOOKUP(M728,科目・教員!$A$2:$B$349,2,0),"")</f>
        <v/>
      </c>
      <c r="N729" s="707"/>
      <c r="O729" s="716" t="str">
        <f>IFERROR(VLOOKUP(O728,科目・教員!$A$2:$B$349,2,0),"")</f>
        <v/>
      </c>
      <c r="P729" s="707"/>
      <c r="Q729" s="716" t="str">
        <f>IFERROR(VLOOKUP(Q728,科目・教員!$A$2:$B$349,2,0),"")</f>
        <v/>
      </c>
      <c r="R729" s="707"/>
      <c r="S729" s="689" t="str">
        <f>IFERROR(VLOOKUP(S728,科目・教員!$A$2:$B$349,2,0),"")</f>
        <v/>
      </c>
      <c r="T729" s="707"/>
      <c r="U729" s="25"/>
      <c r="Z729" s="696"/>
      <c r="AA729" s="681"/>
      <c r="AB729" s="681"/>
      <c r="AC729" s="681"/>
      <c r="AD729" s="681"/>
      <c r="AE729" s="681"/>
      <c r="AF729" s="681"/>
      <c r="AG729" s="681"/>
      <c r="AH729" s="681"/>
      <c r="AI729" s="681"/>
      <c r="AJ729" s="681"/>
      <c r="AK729" s="681"/>
      <c r="AL729" s="681"/>
      <c r="AM729" s="681"/>
      <c r="AN729" s="681"/>
      <c r="AO729" s="681"/>
      <c r="AP729" s="681"/>
      <c r="AQ729" s="681"/>
      <c r="AR729" s="681"/>
      <c r="AS729" s="681"/>
      <c r="AT729" s="681"/>
      <c r="AU729" s="681"/>
      <c r="AV729" s="681"/>
      <c r="AW729" s="681"/>
      <c r="AX729" s="681"/>
      <c r="AY729" s="681"/>
      <c r="AZ729" s="681"/>
      <c r="BA729" s="681"/>
      <c r="BB729" s="681"/>
      <c r="BC729" s="681"/>
      <c r="BD729" s="681"/>
      <c r="BE729" s="681"/>
      <c r="BF729" s="681"/>
      <c r="BG729" s="681"/>
      <c r="BH729" s="681"/>
      <c r="BI729" s="681"/>
      <c r="BJ729" s="681"/>
      <c r="BK729" s="675"/>
      <c r="BL729" s="675"/>
      <c r="BM729" s="675"/>
      <c r="BN729" s="681"/>
      <c r="BO729" s="681"/>
      <c r="BP729" s="681"/>
      <c r="BQ729" s="681"/>
      <c r="BR729" s="681"/>
      <c r="BS729" s="681"/>
      <c r="BT729" s="681"/>
      <c r="BU729" s="681"/>
      <c r="BV729" s="681"/>
      <c r="BW729" s="681"/>
    </row>
    <row r="730" spans="1:75" ht="13.5" customHeight="1">
      <c r="A730" s="696"/>
      <c r="B730" s="15" t="s">
        <v>60</v>
      </c>
      <c r="C730" s="708" t="str">
        <f>VLOOKUP($C727,'2025年度(1年後期)'!$B$5:$N$207,COLUMN('2025年度(1年後期)'!$C$5)+1,0)&amp;""</f>
        <v/>
      </c>
      <c r="D730" s="707"/>
      <c r="E730" s="716" t="str">
        <f>VLOOKUP($C727,'2025年度(2年後期)'!$B$5:$N$207,COLUMN('2025年度(2年後期)'!$C$5)+1,0)&amp;""</f>
        <v/>
      </c>
      <c r="F730" s="707"/>
      <c r="G730" s="716" t="str">
        <f>VLOOKUP($C727,'2025年度(3年後期)'!$B$5:$N$207,COLUMN('2025年度(3年後期)'!$C$5)+1,0)&amp;""</f>
        <v/>
      </c>
      <c r="H730" s="707"/>
      <c r="I730" s="716" t="str">
        <f>VLOOKUP($C727,'2025年度(4年後期)'!$B$5:$N$207,COLUMN('2025年度(4年後期)'!$C$5)+1,0)&amp;""</f>
        <v/>
      </c>
      <c r="J730" s="707"/>
      <c r="K730" s="689" t="str">
        <f>VLOOKUP($C727,'2025年度(助産後期)'!$B$5:$N$207,COLUMN('2025年度(助産後期)'!$C$5)+1,0)&amp;""</f>
        <v/>
      </c>
      <c r="L730" s="717"/>
      <c r="M730" s="718" t="str">
        <f>VLOOKUP($C727,'2025年度(M1後期)'!$B$5:$N$207,COLUMN('2025年度(M1後期)'!$C$5)+1,0)&amp;""</f>
        <v/>
      </c>
      <c r="N730" s="707"/>
      <c r="O730" s="716" t="str">
        <f>VLOOKUP($C727,'2025年度(M2後期)'!$B$5:$N$207,COLUMN('2025年度(M2後期)'!$C$5)+1,0)&amp;""</f>
        <v/>
      </c>
      <c r="P730" s="707"/>
      <c r="Q730" s="716" t="str">
        <f>VLOOKUP($C727,'2025年度(D1後期)'!$B$5:$N$207,COLUMN('2025年度(D1後期)'!$C$5)+1,0)&amp;""</f>
        <v/>
      </c>
      <c r="R730" s="707"/>
      <c r="S730" s="689" t="str">
        <f>VLOOKUP($C727,'2025年度(D23後期)'!$B$5:$N$207,COLUMN('2025年度(D23後期)'!$C$5)+1,0)&amp;""</f>
        <v/>
      </c>
      <c r="T730" s="707"/>
      <c r="U730" s="25"/>
      <c r="Z730" s="696"/>
      <c r="AA730" s="681"/>
      <c r="AB730" s="681"/>
      <c r="AC730" s="681"/>
      <c r="AD730" s="681"/>
      <c r="AE730" s="681"/>
      <c r="AF730" s="681"/>
      <c r="AG730" s="681"/>
      <c r="AH730" s="681"/>
      <c r="AI730" s="681"/>
      <c r="AJ730" s="681"/>
      <c r="AK730" s="681"/>
      <c r="AL730" s="681"/>
      <c r="AM730" s="681"/>
      <c r="AN730" s="681"/>
      <c r="AO730" s="681"/>
      <c r="AP730" s="681"/>
      <c r="AQ730" s="681"/>
      <c r="AR730" s="681"/>
      <c r="AS730" s="681"/>
      <c r="AT730" s="681"/>
      <c r="AU730" s="681"/>
      <c r="AV730" s="681"/>
      <c r="AW730" s="681"/>
      <c r="AX730" s="681"/>
      <c r="AY730" s="681"/>
      <c r="AZ730" s="681"/>
      <c r="BA730" s="681"/>
      <c r="BB730" s="681"/>
      <c r="BC730" s="681"/>
      <c r="BD730" s="681"/>
      <c r="BE730" s="681"/>
      <c r="BF730" s="681"/>
      <c r="BG730" s="681"/>
      <c r="BH730" s="681"/>
      <c r="BI730" s="681"/>
      <c r="BJ730" s="681"/>
      <c r="BK730" s="675"/>
      <c r="BL730" s="675"/>
      <c r="BM730" s="675"/>
      <c r="BN730" s="681"/>
      <c r="BO730" s="681"/>
      <c r="BP730" s="681"/>
      <c r="BQ730" s="681"/>
      <c r="BR730" s="681"/>
      <c r="BS730" s="681"/>
      <c r="BT730" s="681"/>
      <c r="BU730" s="681"/>
      <c r="BV730" s="681"/>
      <c r="BW730" s="681"/>
    </row>
    <row r="731" spans="1:75" ht="13.5" customHeight="1">
      <c r="A731" s="697"/>
      <c r="B731" s="16" t="s">
        <v>62</v>
      </c>
      <c r="C731" s="687"/>
      <c r="D731" s="719"/>
      <c r="E731" s="684"/>
      <c r="F731" s="719"/>
      <c r="G731" s="684"/>
      <c r="H731" s="719"/>
      <c r="I731" s="684"/>
      <c r="J731" s="719"/>
      <c r="K731" s="686"/>
      <c r="L731" s="720"/>
      <c r="M731" s="721"/>
      <c r="N731" s="719"/>
      <c r="O731" s="684"/>
      <c r="P731" s="719"/>
      <c r="Q731" s="684"/>
      <c r="R731" s="719"/>
      <c r="S731" s="686"/>
      <c r="T731" s="719"/>
      <c r="U731" s="25"/>
      <c r="Z731" s="697"/>
      <c r="AA731" s="682"/>
      <c r="AB731" s="682"/>
      <c r="AC731" s="682"/>
      <c r="AD731" s="682"/>
      <c r="AE731" s="682"/>
      <c r="AF731" s="682"/>
      <c r="AG731" s="682"/>
      <c r="AH731" s="682"/>
      <c r="AI731" s="682"/>
      <c r="AJ731" s="682"/>
      <c r="AK731" s="682"/>
      <c r="AL731" s="682"/>
      <c r="AM731" s="682"/>
      <c r="AN731" s="682"/>
      <c r="AO731" s="682"/>
      <c r="AP731" s="682"/>
      <c r="AQ731" s="682"/>
      <c r="AR731" s="682"/>
      <c r="AS731" s="682"/>
      <c r="AT731" s="682"/>
      <c r="AU731" s="682"/>
      <c r="AV731" s="682"/>
      <c r="AW731" s="682"/>
      <c r="AX731" s="682"/>
      <c r="AY731" s="682"/>
      <c r="AZ731" s="682"/>
      <c r="BA731" s="682"/>
      <c r="BB731" s="682"/>
      <c r="BC731" s="682"/>
      <c r="BD731" s="682"/>
      <c r="BE731" s="682"/>
      <c r="BF731" s="682"/>
      <c r="BG731" s="682"/>
      <c r="BH731" s="682"/>
      <c r="BI731" s="682"/>
      <c r="BJ731" s="682"/>
      <c r="BK731" s="676"/>
      <c r="BL731" s="676"/>
      <c r="BM731" s="676"/>
      <c r="BN731" s="682"/>
      <c r="BO731" s="682"/>
      <c r="BP731" s="682"/>
      <c r="BQ731" s="682"/>
      <c r="BR731" s="682"/>
      <c r="BS731" s="682"/>
      <c r="BT731" s="682"/>
      <c r="BU731" s="682"/>
      <c r="BV731" s="682"/>
      <c r="BW731" s="682"/>
    </row>
    <row r="732" spans="1:75" ht="13.5" customHeight="1">
      <c r="A732" s="696" t="s">
        <v>64</v>
      </c>
      <c r="B732" s="15" t="s">
        <v>55</v>
      </c>
      <c r="C732" s="705" t="str">
        <f>VLOOKUP($C727,'2025年度(1年後期)'!$B$5:$N$207,COLUMN('2025年度(1年後期)'!$E$5),0)&amp;""</f>
        <v/>
      </c>
      <c r="D732" s="706"/>
      <c r="E732" s="713" t="str">
        <f>VLOOKUP($C727,'2025年度(2年後期)'!$B$5:$N$207,COLUMN('2025年度(2年後期)'!$E$5),0)&amp;""</f>
        <v/>
      </c>
      <c r="F732" s="706"/>
      <c r="G732" s="713" t="str">
        <f>VLOOKUP($C727,'2025年度(3年後期)'!$B$5:$N$207,COLUMN('2025年度(3年後期)'!$E$5),0)&amp;""</f>
        <v/>
      </c>
      <c r="H732" s="706"/>
      <c r="I732" s="713" t="str">
        <f>VLOOKUP($C727,'2025年度(4年後期)'!$B$5:$N$207,COLUMN('2025年度(4年後期)'!$E$5),0)&amp;""</f>
        <v/>
      </c>
      <c r="J732" s="706"/>
      <c r="K732" s="693" t="str">
        <f>VLOOKUP($C727,'2025年度(助産後期)'!$B$5:$N$207,COLUMN('2025年度(助産後期)'!$E$5),0)&amp;""</f>
        <v/>
      </c>
      <c r="L732" s="709"/>
      <c r="M732" s="705" t="str">
        <f>VLOOKUP($C727,'2025年度(M1後期)'!$B$5:$N$207,COLUMN('2025年度(M1後期)'!$E$5),0)&amp;""</f>
        <v/>
      </c>
      <c r="N732" s="706"/>
      <c r="O732" s="693" t="str">
        <f>VLOOKUP($C727,'2025年度(M2後期)'!$B$5:$N$207,COLUMN('2025年度(M2後期)'!$E$5),0)&amp;""</f>
        <v/>
      </c>
      <c r="P732" s="706"/>
      <c r="Q732" s="693" t="str">
        <f>VLOOKUP($C727,'2025年度(D1後期)'!$B$5:$N$207,COLUMN('2025年度(D1後期)'!$E$5),0)&amp;""</f>
        <v/>
      </c>
      <c r="R732" s="706"/>
      <c r="S732" s="693" t="str">
        <f>VLOOKUP($C727,'2025年度(D23後期)'!$B$5:$N$207,COLUMN('2025年度(D23後期)'!$E$5),0)&amp;""</f>
        <v/>
      </c>
      <c r="T732" s="706"/>
      <c r="U732" s="21"/>
      <c r="Z732" s="696" t="str">
        <f>A732</f>
        <v>２時限（11：00～12：30）</v>
      </c>
      <c r="AA732" s="680"/>
      <c r="AB732" s="680"/>
      <c r="AC732" s="680"/>
      <c r="AD732" s="680"/>
      <c r="AE732" s="680"/>
      <c r="AF732" s="680"/>
      <c r="AG732" s="680"/>
      <c r="AH732" s="680"/>
      <c r="AI732" s="680"/>
      <c r="AJ732" s="680"/>
      <c r="AK732" s="680"/>
      <c r="AL732" s="680"/>
      <c r="AM732" s="680"/>
      <c r="AN732" s="680"/>
      <c r="AO732" s="680"/>
      <c r="AP732" s="680"/>
      <c r="AQ732" s="680"/>
      <c r="AR732" s="680"/>
      <c r="AS732" s="680"/>
      <c r="AT732" s="680"/>
      <c r="AU732" s="680"/>
      <c r="AV732" s="680"/>
      <c r="AW732" s="680"/>
      <c r="AX732" s="680"/>
      <c r="AY732" s="680"/>
      <c r="AZ732" s="680"/>
      <c r="BA732" s="680"/>
      <c r="BB732" s="680"/>
      <c r="BC732" s="680"/>
      <c r="BD732" s="680"/>
      <c r="BE732" s="680"/>
      <c r="BF732" s="680"/>
      <c r="BG732" s="680"/>
      <c r="BH732" s="680"/>
      <c r="BI732" s="680"/>
      <c r="BJ732" s="680"/>
      <c r="BK732" s="674"/>
      <c r="BL732" s="674"/>
      <c r="BM732" s="674"/>
      <c r="BN732" s="680"/>
      <c r="BO732" s="680"/>
      <c r="BP732" s="680"/>
      <c r="BQ732" s="680"/>
      <c r="BR732" s="680"/>
      <c r="BS732" s="680"/>
      <c r="BT732" s="680"/>
      <c r="BU732" s="680"/>
      <c r="BV732" s="680"/>
      <c r="BW732" s="680"/>
    </row>
    <row r="733" spans="1:75" ht="13.5" customHeight="1">
      <c r="A733" s="696"/>
      <c r="B733" s="15" t="s">
        <v>58</v>
      </c>
      <c r="C733" s="708" t="str">
        <f>IFERROR(VLOOKUP(C732,科目・教員!$A$2:$B$349,2,0),"")</f>
        <v/>
      </c>
      <c r="D733" s="707"/>
      <c r="E733" s="716" t="str">
        <f>IFERROR(VLOOKUP(E732,科目・教員!$A$2:$B$349,2,0),"")</f>
        <v/>
      </c>
      <c r="F733" s="707"/>
      <c r="G733" s="716" t="str">
        <f>IFERROR(VLOOKUP(G732,科目・教員!$A$2:$B$349,2,0),"")</f>
        <v/>
      </c>
      <c r="H733" s="707"/>
      <c r="I733" s="716" t="str">
        <f>IFERROR(VLOOKUP(I732,科目・教員!$A$2:$B$349,2,0),"")</f>
        <v/>
      </c>
      <c r="J733" s="707"/>
      <c r="K733" s="689" t="str">
        <f>IFERROR(VLOOKUP(K732,科目・教員!$A$2:$B$349,2,0),"")</f>
        <v/>
      </c>
      <c r="L733" s="717"/>
      <c r="M733" s="708" t="str">
        <f>IFERROR(VLOOKUP(M732,科目・教員!$A$2:$B$349,2,0),"")</f>
        <v/>
      </c>
      <c r="N733" s="707"/>
      <c r="O733" s="689" t="str">
        <f>IFERROR(VLOOKUP(O732,科目・教員!$A$2:$B$349,2,0),"")</f>
        <v/>
      </c>
      <c r="P733" s="707"/>
      <c r="Q733" s="689" t="str">
        <f>IFERROR(VLOOKUP(Q732,科目・教員!$A$2:$B$349,2,0),"")</f>
        <v/>
      </c>
      <c r="R733" s="707"/>
      <c r="S733" s="689" t="str">
        <f>IFERROR(VLOOKUP(S732,科目・教員!$A$2:$B$349,2,0),"")</f>
        <v/>
      </c>
      <c r="T733" s="707"/>
      <c r="U733" s="21"/>
      <c r="Z733" s="696"/>
      <c r="AA733" s="681"/>
      <c r="AB733" s="681"/>
      <c r="AC733" s="681"/>
      <c r="AD733" s="681"/>
      <c r="AE733" s="681"/>
      <c r="AF733" s="681"/>
      <c r="AG733" s="681"/>
      <c r="AH733" s="681"/>
      <c r="AI733" s="681"/>
      <c r="AJ733" s="681"/>
      <c r="AK733" s="681"/>
      <c r="AL733" s="681"/>
      <c r="AM733" s="681"/>
      <c r="AN733" s="681"/>
      <c r="AO733" s="681"/>
      <c r="AP733" s="681"/>
      <c r="AQ733" s="681"/>
      <c r="AR733" s="681"/>
      <c r="AS733" s="681"/>
      <c r="AT733" s="681"/>
      <c r="AU733" s="681"/>
      <c r="AV733" s="681"/>
      <c r="AW733" s="681"/>
      <c r="AX733" s="681"/>
      <c r="AY733" s="681"/>
      <c r="AZ733" s="681"/>
      <c r="BA733" s="681"/>
      <c r="BB733" s="681"/>
      <c r="BC733" s="681"/>
      <c r="BD733" s="681"/>
      <c r="BE733" s="681"/>
      <c r="BF733" s="681"/>
      <c r="BG733" s="681"/>
      <c r="BH733" s="681"/>
      <c r="BI733" s="681"/>
      <c r="BJ733" s="681"/>
      <c r="BK733" s="675"/>
      <c r="BL733" s="675"/>
      <c r="BM733" s="675"/>
      <c r="BN733" s="681"/>
      <c r="BO733" s="681"/>
      <c r="BP733" s="681"/>
      <c r="BQ733" s="681"/>
      <c r="BR733" s="681"/>
      <c r="BS733" s="681"/>
      <c r="BT733" s="681"/>
      <c r="BU733" s="681"/>
      <c r="BV733" s="681"/>
      <c r="BW733" s="681"/>
    </row>
    <row r="734" spans="1:75" ht="13.5" customHeight="1">
      <c r="A734" s="696"/>
      <c r="B734" s="15" t="s">
        <v>60</v>
      </c>
      <c r="C734" s="708" t="str">
        <f>VLOOKUP($C727,'2025年度(1年後期)'!$B$5:$N$207,COLUMN('2025年度(1年後期)'!$E$5)+1,0)&amp;""</f>
        <v/>
      </c>
      <c r="D734" s="707"/>
      <c r="E734" s="716" t="str">
        <f>VLOOKUP($C727,'2025年度(2年後期)'!$B$5:$N$207,COLUMN('2025年度(2年後期)'!$E$5)+1,0)&amp;""</f>
        <v/>
      </c>
      <c r="F734" s="707"/>
      <c r="G734" s="716" t="str">
        <f>VLOOKUP($C727,'2025年度(3年後期)'!$B$5:$N$207,COLUMN('2025年度(3年後期)'!$E$5)+1,0)&amp;""</f>
        <v/>
      </c>
      <c r="H734" s="707"/>
      <c r="I734" s="716" t="str">
        <f>VLOOKUP($C727,'2025年度(4年後期)'!$B$5:$N$207,COLUMN('2025年度(4年後期)'!$E$5)+1,0)&amp;""</f>
        <v/>
      </c>
      <c r="J734" s="707"/>
      <c r="K734" s="689" t="str">
        <f>VLOOKUP($C727,'2025年度(助産後期)'!$B$5:$N$207,COLUMN('2025年度(助産後期)'!$E$5)+1,0)&amp;""</f>
        <v/>
      </c>
      <c r="L734" s="717"/>
      <c r="M734" s="708" t="str">
        <f>VLOOKUP($C727,'2025年度(M1後期)'!$B$5:$N$207,COLUMN('2025年度(M1後期)'!$E$5)+1,0)&amp;""</f>
        <v/>
      </c>
      <c r="N734" s="707"/>
      <c r="O734" s="689" t="str">
        <f>VLOOKUP($C727,'2025年度(M2後期)'!$B$5:$N$207,COLUMN('2025年度(M2後期)'!$E$5)+1,0)&amp;""</f>
        <v/>
      </c>
      <c r="P734" s="707"/>
      <c r="Q734" s="689" t="str">
        <f>VLOOKUP($C727,'2025年度(D1後期)'!$B$5:$N$207,COLUMN('2025年度(D1後期)'!$E$5)+1,0)&amp;""</f>
        <v/>
      </c>
      <c r="R734" s="707"/>
      <c r="S734" s="689" t="str">
        <f>VLOOKUP($C727,'2025年度(D23後期)'!$B$5:$N$207,COLUMN('2025年度(D23後期)'!$E$5)+1,0)&amp;""</f>
        <v/>
      </c>
      <c r="T734" s="707"/>
      <c r="U734" s="21"/>
      <c r="Z734" s="696"/>
      <c r="AA734" s="681"/>
      <c r="AB734" s="681"/>
      <c r="AC734" s="681"/>
      <c r="AD734" s="681"/>
      <c r="AE734" s="681"/>
      <c r="AF734" s="681"/>
      <c r="AG734" s="681"/>
      <c r="AH734" s="681"/>
      <c r="AI734" s="681"/>
      <c r="AJ734" s="681"/>
      <c r="AK734" s="681"/>
      <c r="AL734" s="681"/>
      <c r="AM734" s="681"/>
      <c r="AN734" s="681"/>
      <c r="AO734" s="681"/>
      <c r="AP734" s="681"/>
      <c r="AQ734" s="681"/>
      <c r="AR734" s="681"/>
      <c r="AS734" s="681"/>
      <c r="AT734" s="681"/>
      <c r="AU734" s="681"/>
      <c r="AV734" s="681"/>
      <c r="AW734" s="681"/>
      <c r="AX734" s="681"/>
      <c r="AY734" s="681"/>
      <c r="AZ734" s="681"/>
      <c r="BA734" s="681"/>
      <c r="BB734" s="681"/>
      <c r="BC734" s="681"/>
      <c r="BD734" s="681"/>
      <c r="BE734" s="681"/>
      <c r="BF734" s="681"/>
      <c r="BG734" s="681"/>
      <c r="BH734" s="681"/>
      <c r="BI734" s="681"/>
      <c r="BJ734" s="681"/>
      <c r="BK734" s="675"/>
      <c r="BL734" s="675"/>
      <c r="BM734" s="675"/>
      <c r="BN734" s="681"/>
      <c r="BO734" s="681"/>
      <c r="BP734" s="681"/>
      <c r="BQ734" s="681"/>
      <c r="BR734" s="681"/>
      <c r="BS734" s="681"/>
      <c r="BT734" s="681"/>
      <c r="BU734" s="681"/>
      <c r="BV734" s="681"/>
      <c r="BW734" s="681"/>
    </row>
    <row r="735" spans="1:75" ht="13.5" customHeight="1">
      <c r="A735" s="712"/>
      <c r="B735" s="16" t="s">
        <v>62</v>
      </c>
      <c r="C735" s="687"/>
      <c r="D735" s="685"/>
      <c r="E735" s="684"/>
      <c r="F735" s="685"/>
      <c r="G735" s="684"/>
      <c r="H735" s="685"/>
      <c r="I735" s="684"/>
      <c r="J735" s="685"/>
      <c r="K735" s="686"/>
      <c r="L735" s="686"/>
      <c r="M735" s="687"/>
      <c r="N735" s="685"/>
      <c r="O735" s="686"/>
      <c r="P735" s="685"/>
      <c r="Q735" s="686"/>
      <c r="R735" s="685"/>
      <c r="S735" s="686"/>
      <c r="T735" s="685"/>
      <c r="U735" s="21"/>
      <c r="Z735" s="697"/>
      <c r="AA735" s="682"/>
      <c r="AB735" s="682"/>
      <c r="AC735" s="682"/>
      <c r="AD735" s="682"/>
      <c r="AE735" s="682"/>
      <c r="AF735" s="682"/>
      <c r="AG735" s="682"/>
      <c r="AH735" s="682"/>
      <c r="AI735" s="682"/>
      <c r="AJ735" s="682"/>
      <c r="AK735" s="682"/>
      <c r="AL735" s="682"/>
      <c r="AM735" s="682"/>
      <c r="AN735" s="682"/>
      <c r="AO735" s="682"/>
      <c r="AP735" s="682"/>
      <c r="AQ735" s="682"/>
      <c r="AR735" s="682"/>
      <c r="AS735" s="682"/>
      <c r="AT735" s="682"/>
      <c r="AU735" s="682"/>
      <c r="AV735" s="682"/>
      <c r="AW735" s="682"/>
      <c r="AX735" s="682"/>
      <c r="AY735" s="682"/>
      <c r="AZ735" s="682"/>
      <c r="BA735" s="682"/>
      <c r="BB735" s="682"/>
      <c r="BC735" s="682"/>
      <c r="BD735" s="682"/>
      <c r="BE735" s="682"/>
      <c r="BF735" s="682"/>
      <c r="BG735" s="682"/>
      <c r="BH735" s="682"/>
      <c r="BI735" s="682"/>
      <c r="BJ735" s="682"/>
      <c r="BK735" s="676"/>
      <c r="BL735" s="676"/>
      <c r="BM735" s="676"/>
      <c r="BN735" s="682"/>
      <c r="BO735" s="682"/>
      <c r="BP735" s="682"/>
      <c r="BQ735" s="682"/>
      <c r="BR735" s="682"/>
      <c r="BS735" s="682"/>
      <c r="BT735" s="682"/>
      <c r="BU735" s="682"/>
      <c r="BV735" s="682"/>
      <c r="BW735" s="682"/>
    </row>
    <row r="736" spans="1:75" ht="13.5" customHeight="1">
      <c r="A736" s="695" t="s">
        <v>70</v>
      </c>
      <c r="B736" s="17" t="s">
        <v>71</v>
      </c>
      <c r="C736" s="705"/>
      <c r="D736" s="706"/>
      <c r="E736" s="713"/>
      <c r="F736" s="706"/>
      <c r="G736" s="713"/>
      <c r="H736" s="706"/>
      <c r="I736" s="713"/>
      <c r="J736" s="706"/>
      <c r="K736" s="693"/>
      <c r="L736" s="709"/>
      <c r="M736" s="705"/>
      <c r="N736" s="706"/>
      <c r="O736" s="693"/>
      <c r="P736" s="706"/>
      <c r="Q736" s="693"/>
      <c r="R736" s="706"/>
      <c r="S736" s="693"/>
      <c r="T736" s="706"/>
      <c r="U736" s="21"/>
      <c r="Z736" s="696" t="str">
        <f>A736</f>
        <v>昼休み（12：30～13：30）</v>
      </c>
      <c r="AA736" s="680"/>
      <c r="AB736" s="680"/>
      <c r="AC736" s="680"/>
      <c r="AD736" s="680"/>
      <c r="AE736" s="680"/>
      <c r="AF736" s="680"/>
      <c r="AG736" s="680"/>
      <c r="AH736" s="680"/>
      <c r="AI736" s="680"/>
      <c r="AJ736" s="680"/>
      <c r="AK736" s="680"/>
      <c r="AL736" s="680"/>
      <c r="AM736" s="680"/>
      <c r="AN736" s="680"/>
      <c r="AO736" s="680"/>
      <c r="AP736" s="680"/>
      <c r="AQ736" s="680"/>
      <c r="AR736" s="680"/>
      <c r="AS736" s="680"/>
      <c r="AT736" s="680"/>
      <c r="AU736" s="680"/>
      <c r="AV736" s="680"/>
      <c r="AW736" s="680"/>
      <c r="AX736" s="680"/>
      <c r="AY736" s="680"/>
      <c r="AZ736" s="680"/>
      <c r="BA736" s="680"/>
      <c r="BB736" s="680"/>
      <c r="BC736" s="680"/>
      <c r="BD736" s="680"/>
      <c r="BE736" s="680"/>
      <c r="BF736" s="680"/>
      <c r="BG736" s="680"/>
      <c r="BH736" s="680"/>
      <c r="BI736" s="680"/>
      <c r="BJ736" s="680"/>
      <c r="BK736" s="674"/>
      <c r="BL736" s="674"/>
      <c r="BM736" s="674"/>
      <c r="BN736" s="680"/>
      <c r="BO736" s="680"/>
      <c r="BP736" s="680"/>
      <c r="BQ736" s="680"/>
      <c r="BR736" s="680"/>
      <c r="BS736" s="680"/>
      <c r="BT736" s="680"/>
      <c r="BU736" s="680"/>
      <c r="BV736" s="680"/>
      <c r="BW736" s="680"/>
    </row>
    <row r="737" spans="1:75" ht="13.5" customHeight="1">
      <c r="A737" s="696"/>
      <c r="B737" s="17" t="s">
        <v>73</v>
      </c>
      <c r="C737" s="708"/>
      <c r="D737" s="707"/>
      <c r="E737" s="716"/>
      <c r="F737" s="707"/>
      <c r="G737" s="716"/>
      <c r="H737" s="707"/>
      <c r="I737" s="716"/>
      <c r="J737" s="707"/>
      <c r="K737" s="689"/>
      <c r="L737" s="717"/>
      <c r="M737" s="708"/>
      <c r="N737" s="707"/>
      <c r="O737" s="689"/>
      <c r="P737" s="707"/>
      <c r="Q737" s="689"/>
      <c r="R737" s="707"/>
      <c r="S737" s="689"/>
      <c r="T737" s="707"/>
      <c r="U737" s="21"/>
      <c r="Z737" s="696"/>
      <c r="AA737" s="681"/>
      <c r="AB737" s="681"/>
      <c r="AC737" s="681"/>
      <c r="AD737" s="681"/>
      <c r="AE737" s="681"/>
      <c r="AF737" s="681"/>
      <c r="AG737" s="681"/>
      <c r="AH737" s="681"/>
      <c r="AI737" s="681"/>
      <c r="AJ737" s="681"/>
      <c r="AK737" s="681"/>
      <c r="AL737" s="681"/>
      <c r="AM737" s="681"/>
      <c r="AN737" s="681"/>
      <c r="AO737" s="681"/>
      <c r="AP737" s="681"/>
      <c r="AQ737" s="681"/>
      <c r="AR737" s="681"/>
      <c r="AS737" s="681"/>
      <c r="AT737" s="681"/>
      <c r="AU737" s="681"/>
      <c r="AV737" s="681"/>
      <c r="AW737" s="681"/>
      <c r="AX737" s="681"/>
      <c r="AY737" s="681"/>
      <c r="AZ737" s="681"/>
      <c r="BA737" s="681"/>
      <c r="BB737" s="681"/>
      <c r="BC737" s="681"/>
      <c r="BD737" s="681"/>
      <c r="BE737" s="681"/>
      <c r="BF737" s="681"/>
      <c r="BG737" s="681"/>
      <c r="BH737" s="681"/>
      <c r="BI737" s="681"/>
      <c r="BJ737" s="681"/>
      <c r="BK737" s="675"/>
      <c r="BL737" s="675"/>
      <c r="BM737" s="675"/>
      <c r="BN737" s="681"/>
      <c r="BO737" s="681"/>
      <c r="BP737" s="681"/>
      <c r="BQ737" s="681"/>
      <c r="BR737" s="681"/>
      <c r="BS737" s="681"/>
      <c r="BT737" s="681"/>
      <c r="BU737" s="681"/>
      <c r="BV737" s="681"/>
      <c r="BW737" s="681"/>
    </row>
    <row r="738" spans="1:75" ht="13.5" customHeight="1">
      <c r="A738" s="696"/>
      <c r="B738" s="17" t="s">
        <v>60</v>
      </c>
      <c r="C738" s="708"/>
      <c r="D738" s="707"/>
      <c r="E738" s="716"/>
      <c r="F738" s="707"/>
      <c r="G738" s="716"/>
      <c r="H738" s="707"/>
      <c r="I738" s="716"/>
      <c r="J738" s="707"/>
      <c r="K738" s="689"/>
      <c r="L738" s="717"/>
      <c r="M738" s="708"/>
      <c r="N738" s="707"/>
      <c r="O738" s="689"/>
      <c r="P738" s="707"/>
      <c r="Q738" s="689"/>
      <c r="R738" s="707"/>
      <c r="S738" s="689"/>
      <c r="T738" s="707"/>
      <c r="U738" s="21"/>
      <c r="Z738" s="696"/>
      <c r="AA738" s="681"/>
      <c r="AB738" s="681"/>
      <c r="AC738" s="681"/>
      <c r="AD738" s="681"/>
      <c r="AE738" s="681"/>
      <c r="AF738" s="681"/>
      <c r="AG738" s="681"/>
      <c r="AH738" s="681"/>
      <c r="AI738" s="681"/>
      <c r="AJ738" s="681"/>
      <c r="AK738" s="681"/>
      <c r="AL738" s="681"/>
      <c r="AM738" s="681"/>
      <c r="AN738" s="681"/>
      <c r="AO738" s="681"/>
      <c r="AP738" s="681"/>
      <c r="AQ738" s="681"/>
      <c r="AR738" s="681"/>
      <c r="AS738" s="681"/>
      <c r="AT738" s="681"/>
      <c r="AU738" s="681"/>
      <c r="AV738" s="681"/>
      <c r="AW738" s="681"/>
      <c r="AX738" s="681"/>
      <c r="AY738" s="681"/>
      <c r="AZ738" s="681"/>
      <c r="BA738" s="681"/>
      <c r="BB738" s="681"/>
      <c r="BC738" s="681"/>
      <c r="BD738" s="681"/>
      <c r="BE738" s="681"/>
      <c r="BF738" s="681"/>
      <c r="BG738" s="681"/>
      <c r="BH738" s="681"/>
      <c r="BI738" s="681"/>
      <c r="BJ738" s="681"/>
      <c r="BK738" s="675"/>
      <c r="BL738" s="675"/>
      <c r="BM738" s="675"/>
      <c r="BN738" s="681"/>
      <c r="BO738" s="681"/>
      <c r="BP738" s="681"/>
      <c r="BQ738" s="681"/>
      <c r="BR738" s="681"/>
      <c r="BS738" s="681"/>
      <c r="BT738" s="681"/>
      <c r="BU738" s="681"/>
      <c r="BV738" s="681"/>
      <c r="BW738" s="681"/>
    </row>
    <row r="739" spans="1:75" ht="13.5" customHeight="1">
      <c r="A739" s="697"/>
      <c r="B739" s="18" t="s">
        <v>62</v>
      </c>
      <c r="C739" s="714"/>
      <c r="D739" s="711"/>
      <c r="E739" s="715"/>
      <c r="F739" s="711"/>
      <c r="G739" s="715"/>
      <c r="H739" s="711"/>
      <c r="I739" s="715"/>
      <c r="J739" s="711"/>
      <c r="K739" s="710"/>
      <c r="L739" s="710"/>
      <c r="M739" s="714"/>
      <c r="N739" s="711"/>
      <c r="O739" s="710"/>
      <c r="P739" s="711"/>
      <c r="Q739" s="710"/>
      <c r="R739" s="711"/>
      <c r="S739" s="710"/>
      <c r="T739" s="711"/>
      <c r="U739" s="21"/>
      <c r="Z739" s="697"/>
      <c r="AA739" s="682"/>
      <c r="AB739" s="682"/>
      <c r="AC739" s="682"/>
      <c r="AD739" s="682"/>
      <c r="AE739" s="682"/>
      <c r="AF739" s="682"/>
      <c r="AG739" s="682"/>
      <c r="AH739" s="682"/>
      <c r="AI739" s="682"/>
      <c r="AJ739" s="682"/>
      <c r="AK739" s="682"/>
      <c r="AL739" s="682"/>
      <c r="AM739" s="682"/>
      <c r="AN739" s="682"/>
      <c r="AO739" s="682"/>
      <c r="AP739" s="682"/>
      <c r="AQ739" s="682"/>
      <c r="AR739" s="682"/>
      <c r="AS739" s="682"/>
      <c r="AT739" s="682"/>
      <c r="AU739" s="682"/>
      <c r="AV739" s="682"/>
      <c r="AW739" s="682"/>
      <c r="AX739" s="682"/>
      <c r="AY739" s="682"/>
      <c r="AZ739" s="682"/>
      <c r="BA739" s="682"/>
      <c r="BB739" s="682"/>
      <c r="BC739" s="682"/>
      <c r="BD739" s="682"/>
      <c r="BE739" s="682"/>
      <c r="BF739" s="682"/>
      <c r="BG739" s="682"/>
      <c r="BH739" s="682"/>
      <c r="BI739" s="682"/>
      <c r="BJ739" s="682"/>
      <c r="BK739" s="676"/>
      <c r="BL739" s="676"/>
      <c r="BM739" s="676"/>
      <c r="BN739" s="682"/>
      <c r="BO739" s="682"/>
      <c r="BP739" s="682"/>
      <c r="BQ739" s="682"/>
      <c r="BR739" s="682"/>
      <c r="BS739" s="682"/>
      <c r="BT739" s="682"/>
      <c r="BU739" s="682"/>
      <c r="BV739" s="682"/>
      <c r="BW739" s="682"/>
    </row>
    <row r="740" spans="1:75" ht="13.5" customHeight="1">
      <c r="A740" s="696" t="s">
        <v>74</v>
      </c>
      <c r="B740" s="15" t="s">
        <v>55</v>
      </c>
      <c r="C740" s="692" t="str">
        <f>VLOOKUP($C727,'2025年度(1年後期)'!$B$5:$N$207,COLUMN('2025年度(1年後期)'!$G$5),0)&amp;""</f>
        <v/>
      </c>
      <c r="D740" s="693"/>
      <c r="E740" s="698" t="str">
        <f>VLOOKUP($C727,'2025年度(2年後期)'!$B$5:$N$207,COLUMN('2025年度(2年後期)'!$G$5),0)&amp;""</f>
        <v/>
      </c>
      <c r="F740" s="693"/>
      <c r="G740" s="698" t="str">
        <f>VLOOKUP($C727,'2025年度(3年後期)'!$B$5:$N$207,COLUMN('2025年度(3年後期)'!$G$5),0)&amp;""</f>
        <v/>
      </c>
      <c r="H740" s="693"/>
      <c r="I740" s="698" t="str">
        <f>VLOOKUP($C727,'2025年度(4年後期)'!$B$5:$N$207,COLUMN('2025年度(4年後期)'!$G$5),0)&amp;""</f>
        <v/>
      </c>
      <c r="J740" s="693"/>
      <c r="K740" s="694" t="str">
        <f>VLOOKUP($C727,'2025年度(助産後期)'!$B$5:$N$207,COLUMN('2025年度(助産後期)'!$G$5),0)&amp;""</f>
        <v/>
      </c>
      <c r="L740" s="694"/>
      <c r="M740" s="692" t="str">
        <f>VLOOKUP($C727,'2025年度(M1後期)'!$B$5:$N$207,COLUMN('2025年度(M1後期)'!$G$5),0)&amp;""</f>
        <v/>
      </c>
      <c r="N740" s="693"/>
      <c r="O740" s="694" t="str">
        <f>VLOOKUP($C727,'2025年度(M2後期)'!$B$5:$N$207,COLUMN('2025年度(M2後期)'!$G$5),0)&amp;""</f>
        <v/>
      </c>
      <c r="P740" s="693"/>
      <c r="Q740" s="694" t="str">
        <f>VLOOKUP($C727,'2025年度(D1後期)'!$B$5:$N$207,COLUMN('2025年度(D1後期)'!$G$5),0)&amp;""</f>
        <v/>
      </c>
      <c r="R740" s="693"/>
      <c r="S740" s="694" t="str">
        <f>VLOOKUP($C727,'2025年度(D23後期)'!$B$5:$N$207,COLUMN('2025年度(D23後期)'!$G$5),0)&amp;""</f>
        <v/>
      </c>
      <c r="T740" s="693"/>
      <c r="U740" s="21"/>
      <c r="Z740" s="696" t="str">
        <f>A740</f>
        <v>３時限（13：30～15：00）</v>
      </c>
      <c r="AA740" s="680"/>
      <c r="AB740" s="680"/>
      <c r="AC740" s="680"/>
      <c r="AD740" s="680"/>
      <c r="AE740" s="680"/>
      <c r="AF740" s="680"/>
      <c r="AG740" s="680"/>
      <c r="AH740" s="680"/>
      <c r="AI740" s="680"/>
      <c r="AJ740" s="680"/>
      <c r="AK740" s="680"/>
      <c r="AL740" s="680"/>
      <c r="AM740" s="680"/>
      <c r="AN740" s="680"/>
      <c r="AO740" s="680"/>
      <c r="AP740" s="680"/>
      <c r="AQ740" s="680"/>
      <c r="AR740" s="680"/>
      <c r="AS740" s="680"/>
      <c r="AT740" s="680"/>
      <c r="AU740" s="680"/>
      <c r="AV740" s="680"/>
      <c r="AW740" s="680"/>
      <c r="AX740" s="680"/>
      <c r="AY740" s="680"/>
      <c r="AZ740" s="680"/>
      <c r="BA740" s="680"/>
      <c r="BB740" s="680"/>
      <c r="BC740" s="680"/>
      <c r="BD740" s="680"/>
      <c r="BE740" s="680"/>
      <c r="BF740" s="680"/>
      <c r="BG740" s="680"/>
      <c r="BH740" s="680"/>
      <c r="BI740" s="680"/>
      <c r="BJ740" s="680"/>
      <c r="BK740" s="674"/>
      <c r="BL740" s="674"/>
      <c r="BM740" s="674"/>
      <c r="BN740" s="680"/>
      <c r="BO740" s="680"/>
      <c r="BP740" s="680"/>
      <c r="BQ740" s="680"/>
      <c r="BR740" s="680"/>
      <c r="BS740" s="680"/>
      <c r="BT740" s="680"/>
      <c r="BU740" s="680"/>
      <c r="BV740" s="680"/>
      <c r="BW740" s="680"/>
    </row>
    <row r="741" spans="1:75" ht="13.5" customHeight="1">
      <c r="A741" s="696"/>
      <c r="B741" s="15" t="s">
        <v>58</v>
      </c>
      <c r="C741" s="688" t="str">
        <f>IFERROR(VLOOKUP(C740,科目・教員!$A$2:$B$349,2,0),"")</f>
        <v/>
      </c>
      <c r="D741" s="689"/>
      <c r="E741" s="690" t="str">
        <f>IFERROR(VLOOKUP(E740,科目・教員!$A$2:$B$349,2,0),"")</f>
        <v/>
      </c>
      <c r="F741" s="689"/>
      <c r="G741" s="690" t="str">
        <f>IFERROR(VLOOKUP(G740,科目・教員!$A$2:$B$349,2,0),"")</f>
        <v/>
      </c>
      <c r="H741" s="689"/>
      <c r="I741" s="690" t="str">
        <f>IFERROR(VLOOKUP(I740,科目・教員!$A$2:$B$349,2,0),"")</f>
        <v/>
      </c>
      <c r="J741" s="689"/>
      <c r="K741" s="691" t="str">
        <f>IFERROR(VLOOKUP(K740,科目・教員!$A$2:$B$349,2,0),"")</f>
        <v/>
      </c>
      <c r="L741" s="691"/>
      <c r="M741" s="688" t="str">
        <f>IFERROR(VLOOKUP(M740,科目・教員!$A$2:$B$349,2,0),"")</f>
        <v/>
      </c>
      <c r="N741" s="689"/>
      <c r="O741" s="691" t="str">
        <f>IFERROR(VLOOKUP(O740,科目・教員!$A$2:$B$349,2,0),"")</f>
        <v/>
      </c>
      <c r="P741" s="689"/>
      <c r="Q741" s="691" t="str">
        <f>IFERROR(VLOOKUP(Q740,科目・教員!$A$2:$B$349,2,0),"")</f>
        <v/>
      </c>
      <c r="R741" s="689"/>
      <c r="S741" s="691" t="str">
        <f>IFERROR(VLOOKUP(S740,科目・教員!$A$2:$B$349,2,0),"")</f>
        <v/>
      </c>
      <c r="T741" s="689"/>
      <c r="U741" s="21"/>
      <c r="Z741" s="696"/>
      <c r="AA741" s="681"/>
      <c r="AB741" s="681"/>
      <c r="AC741" s="681"/>
      <c r="AD741" s="681"/>
      <c r="AE741" s="681"/>
      <c r="AF741" s="681"/>
      <c r="AG741" s="681"/>
      <c r="AH741" s="681"/>
      <c r="AI741" s="681"/>
      <c r="AJ741" s="681"/>
      <c r="AK741" s="681"/>
      <c r="AL741" s="681"/>
      <c r="AM741" s="681"/>
      <c r="AN741" s="681"/>
      <c r="AO741" s="681"/>
      <c r="AP741" s="681"/>
      <c r="AQ741" s="681"/>
      <c r="AR741" s="681"/>
      <c r="AS741" s="681"/>
      <c r="AT741" s="681"/>
      <c r="AU741" s="681"/>
      <c r="AV741" s="681"/>
      <c r="AW741" s="681"/>
      <c r="AX741" s="681"/>
      <c r="AY741" s="681"/>
      <c r="AZ741" s="681"/>
      <c r="BA741" s="681"/>
      <c r="BB741" s="681"/>
      <c r="BC741" s="681"/>
      <c r="BD741" s="681"/>
      <c r="BE741" s="681"/>
      <c r="BF741" s="681"/>
      <c r="BG741" s="681"/>
      <c r="BH741" s="681"/>
      <c r="BI741" s="681"/>
      <c r="BJ741" s="681"/>
      <c r="BK741" s="675"/>
      <c r="BL741" s="675"/>
      <c r="BM741" s="675"/>
      <c r="BN741" s="681"/>
      <c r="BO741" s="681"/>
      <c r="BP741" s="681"/>
      <c r="BQ741" s="681"/>
      <c r="BR741" s="681"/>
      <c r="BS741" s="681"/>
      <c r="BT741" s="681"/>
      <c r="BU741" s="681"/>
      <c r="BV741" s="681"/>
      <c r="BW741" s="681"/>
    </row>
    <row r="742" spans="1:75" ht="13.5" customHeight="1">
      <c r="A742" s="696"/>
      <c r="B742" s="15" t="s">
        <v>60</v>
      </c>
      <c r="C742" s="688" t="str">
        <f>VLOOKUP($C727,'2025年度(1年後期)'!$B$5:$N$207,COLUMN('2025年度(1年後期)'!$G$5)+1,0)&amp;""</f>
        <v/>
      </c>
      <c r="D742" s="689"/>
      <c r="E742" s="690" t="str">
        <f>VLOOKUP($C727,'2025年度(2年後期)'!$B$5:$N$207,COLUMN('2025年度(2年後期)'!$G$5)+1,0)&amp;""</f>
        <v/>
      </c>
      <c r="F742" s="689"/>
      <c r="G742" s="690" t="str">
        <f>VLOOKUP($C727,'2025年度(3年後期)'!$B$5:$N$207,COLUMN('2025年度(3年後期)'!$G$5)+1,0)&amp;""</f>
        <v/>
      </c>
      <c r="H742" s="689"/>
      <c r="I742" s="690" t="str">
        <f>VLOOKUP($C727,'2025年度(4年後期)'!$B$5:$N$207,COLUMN('2025年度(4年後期)'!$G$5)+1,0)&amp;""</f>
        <v/>
      </c>
      <c r="J742" s="689"/>
      <c r="K742" s="691" t="str">
        <f>VLOOKUP($C727,'2025年度(助産後期)'!$B$5:$N$207,COLUMN('2025年度(助産後期)'!$G$5)+1,0)&amp;""</f>
        <v/>
      </c>
      <c r="L742" s="691"/>
      <c r="M742" s="688" t="str">
        <f>VLOOKUP($C727,'2025年度(M1後期)'!$B$5:$N$207,COLUMN('2025年度(M1後期)'!$G$5)+1,0)&amp;""</f>
        <v/>
      </c>
      <c r="N742" s="689"/>
      <c r="O742" s="691" t="str">
        <f>VLOOKUP($C727,'2025年度(M2後期)'!$B$5:$N$207,COLUMN('2025年度(M2後期)'!$G$5)+1,0)&amp;""</f>
        <v/>
      </c>
      <c r="P742" s="689"/>
      <c r="Q742" s="691" t="str">
        <f>VLOOKUP($C727,'2025年度(D1後期)'!$B$5:$N$207,COLUMN('2025年度(D1後期)'!$G$5)+1,0)&amp;""</f>
        <v/>
      </c>
      <c r="R742" s="689"/>
      <c r="S742" s="691" t="str">
        <f>VLOOKUP($C727,'2025年度(D23後期)'!$B$5:$N$207,COLUMN('2025年度(D23後期)'!$G$5)+1,0)&amp;""</f>
        <v/>
      </c>
      <c r="T742" s="689"/>
      <c r="U742" s="21"/>
      <c r="Z742" s="696"/>
      <c r="AA742" s="681"/>
      <c r="AB742" s="681"/>
      <c r="AC742" s="681"/>
      <c r="AD742" s="681"/>
      <c r="AE742" s="681"/>
      <c r="AF742" s="681"/>
      <c r="AG742" s="681"/>
      <c r="AH742" s="681"/>
      <c r="AI742" s="681"/>
      <c r="AJ742" s="681"/>
      <c r="AK742" s="681"/>
      <c r="AL742" s="681"/>
      <c r="AM742" s="681"/>
      <c r="AN742" s="681"/>
      <c r="AO742" s="681"/>
      <c r="AP742" s="681"/>
      <c r="AQ742" s="681"/>
      <c r="AR742" s="681"/>
      <c r="AS742" s="681"/>
      <c r="AT742" s="681"/>
      <c r="AU742" s="681"/>
      <c r="AV742" s="681"/>
      <c r="AW742" s="681"/>
      <c r="AX742" s="681"/>
      <c r="AY742" s="681"/>
      <c r="AZ742" s="681"/>
      <c r="BA742" s="681"/>
      <c r="BB742" s="681"/>
      <c r="BC742" s="681"/>
      <c r="BD742" s="681"/>
      <c r="BE742" s="681"/>
      <c r="BF742" s="681"/>
      <c r="BG742" s="681"/>
      <c r="BH742" s="681"/>
      <c r="BI742" s="681"/>
      <c r="BJ742" s="681"/>
      <c r="BK742" s="675"/>
      <c r="BL742" s="675"/>
      <c r="BM742" s="675"/>
      <c r="BN742" s="681"/>
      <c r="BO742" s="681"/>
      <c r="BP742" s="681"/>
      <c r="BQ742" s="681"/>
      <c r="BR742" s="681"/>
      <c r="BS742" s="681"/>
      <c r="BT742" s="681"/>
      <c r="BU742" s="681"/>
      <c r="BV742" s="681"/>
      <c r="BW742" s="681"/>
    </row>
    <row r="743" spans="1:75" ht="13.5" customHeight="1">
      <c r="A743" s="712"/>
      <c r="B743" s="16" t="s">
        <v>62</v>
      </c>
      <c r="C743" s="687"/>
      <c r="D743" s="685"/>
      <c r="E743" s="684"/>
      <c r="F743" s="685"/>
      <c r="G743" s="684"/>
      <c r="H743" s="685"/>
      <c r="I743" s="684"/>
      <c r="J743" s="685"/>
      <c r="K743" s="686"/>
      <c r="L743" s="686"/>
      <c r="M743" s="687"/>
      <c r="N743" s="685"/>
      <c r="O743" s="686"/>
      <c r="P743" s="685"/>
      <c r="Q743" s="686"/>
      <c r="R743" s="685"/>
      <c r="S743" s="686"/>
      <c r="T743" s="685"/>
      <c r="U743" s="21"/>
      <c r="Z743" s="697"/>
      <c r="AA743" s="682"/>
      <c r="AB743" s="682"/>
      <c r="AC743" s="682"/>
      <c r="AD743" s="682"/>
      <c r="AE743" s="682"/>
      <c r="AF743" s="682"/>
      <c r="AG743" s="682"/>
      <c r="AH743" s="682"/>
      <c r="AI743" s="682"/>
      <c r="AJ743" s="682"/>
      <c r="AK743" s="682"/>
      <c r="AL743" s="682"/>
      <c r="AM743" s="682"/>
      <c r="AN743" s="682"/>
      <c r="AO743" s="682"/>
      <c r="AP743" s="682"/>
      <c r="AQ743" s="682"/>
      <c r="AR743" s="682"/>
      <c r="AS743" s="682"/>
      <c r="AT743" s="682"/>
      <c r="AU743" s="682"/>
      <c r="AV743" s="682"/>
      <c r="AW743" s="682"/>
      <c r="AX743" s="682"/>
      <c r="AY743" s="682"/>
      <c r="AZ743" s="682"/>
      <c r="BA743" s="682"/>
      <c r="BB743" s="682"/>
      <c r="BC743" s="682"/>
      <c r="BD743" s="682"/>
      <c r="BE743" s="682"/>
      <c r="BF743" s="682"/>
      <c r="BG743" s="682"/>
      <c r="BH743" s="682"/>
      <c r="BI743" s="682"/>
      <c r="BJ743" s="682"/>
      <c r="BK743" s="676"/>
      <c r="BL743" s="676"/>
      <c r="BM743" s="676"/>
      <c r="BN743" s="682"/>
      <c r="BO743" s="682"/>
      <c r="BP743" s="682"/>
      <c r="BQ743" s="682"/>
      <c r="BR743" s="682"/>
      <c r="BS743" s="682"/>
      <c r="BT743" s="682"/>
      <c r="BU743" s="682"/>
      <c r="BV743" s="682"/>
      <c r="BW743" s="682"/>
    </row>
    <row r="744" spans="1:75" ht="13.5" customHeight="1">
      <c r="A744" s="696" t="s">
        <v>80</v>
      </c>
      <c r="B744" s="15" t="s">
        <v>55</v>
      </c>
      <c r="C744" s="692" t="str">
        <f>VLOOKUP($C727,'2025年度(1年後期)'!$B$5:$N$207,COLUMN('2025年度(1年後期)'!$I$5),0)&amp;""</f>
        <v/>
      </c>
      <c r="D744" s="693"/>
      <c r="E744" s="698" t="str">
        <f>VLOOKUP($C727,'2025年度(2年後期)'!$B$5:$N$207,COLUMN('2025年度(2年後期)'!$I$5),0)&amp;""</f>
        <v/>
      </c>
      <c r="F744" s="693"/>
      <c r="G744" s="698" t="str">
        <f>VLOOKUP($C727,'2025年度(3年後期)'!$B$5:$N$207,COLUMN('2025年度(3年後期)'!$I$5),0)&amp;""</f>
        <v/>
      </c>
      <c r="H744" s="693"/>
      <c r="I744" s="698" t="str">
        <f>VLOOKUP($C727,'2025年度(4年後期)'!$B$5:$N$207,COLUMN('2025年度(4年後期)'!$I$5),0)&amp;""</f>
        <v/>
      </c>
      <c r="J744" s="693"/>
      <c r="K744" s="694" t="str">
        <f>VLOOKUP($C727,'2025年度(助産後期)'!$B$5:$N$207,COLUMN('2025年度(助産後期)'!$I$5),0)&amp;""</f>
        <v/>
      </c>
      <c r="L744" s="694"/>
      <c r="M744" s="692" t="str">
        <f>VLOOKUP($C727,'2025年度(M1後期)'!$B$5:$N$207,COLUMN('2025年度(M1後期)'!$I$5),0)&amp;""</f>
        <v/>
      </c>
      <c r="N744" s="693"/>
      <c r="O744" s="694" t="str">
        <f>VLOOKUP($C727,'2025年度(M2後期)'!$B$5:$N$207,COLUMN('2025年度(M2後期)'!$I$5),0)&amp;""</f>
        <v/>
      </c>
      <c r="P744" s="693"/>
      <c r="Q744" s="694" t="str">
        <f>VLOOKUP($C727,'2025年度(D1後期)'!$B$5:$N$207,COLUMN('2025年度(D1後期)'!$I$5),0)&amp;""</f>
        <v/>
      </c>
      <c r="R744" s="693"/>
      <c r="S744" s="694" t="str">
        <f>VLOOKUP($C727,'2025年度(D23後期)'!$B$5:$N$207,COLUMN('2025年度(D23後期)'!$I$5),0)&amp;""</f>
        <v/>
      </c>
      <c r="T744" s="693"/>
      <c r="U744" s="21"/>
      <c r="Z744" s="696" t="str">
        <f>A744</f>
        <v>４時限（15：10～16：40）</v>
      </c>
      <c r="AA744" s="680"/>
      <c r="AB744" s="680"/>
      <c r="AC744" s="680"/>
      <c r="AD744" s="680"/>
      <c r="AE744" s="680"/>
      <c r="AF744" s="680"/>
      <c r="AG744" s="680"/>
      <c r="AH744" s="680"/>
      <c r="AI744" s="680"/>
      <c r="AJ744" s="680"/>
      <c r="AK744" s="680"/>
      <c r="AL744" s="680"/>
      <c r="AM744" s="680"/>
      <c r="AN744" s="680"/>
      <c r="AO744" s="680"/>
      <c r="AP744" s="680"/>
      <c r="AQ744" s="680"/>
      <c r="AR744" s="680"/>
      <c r="AS744" s="680"/>
      <c r="AT744" s="680"/>
      <c r="AU744" s="680"/>
      <c r="AV744" s="680"/>
      <c r="AW744" s="680"/>
      <c r="AX744" s="680"/>
      <c r="AY744" s="680"/>
      <c r="AZ744" s="680"/>
      <c r="BA744" s="680"/>
      <c r="BB744" s="680"/>
      <c r="BC744" s="680"/>
      <c r="BD744" s="680"/>
      <c r="BE744" s="680"/>
      <c r="BF744" s="680"/>
      <c r="BG744" s="680"/>
      <c r="BH744" s="680"/>
      <c r="BI744" s="680"/>
      <c r="BJ744" s="680"/>
      <c r="BK744" s="674"/>
      <c r="BL744" s="674"/>
      <c r="BM744" s="674"/>
      <c r="BN744" s="680"/>
      <c r="BO744" s="680"/>
      <c r="BP744" s="680"/>
      <c r="BQ744" s="680"/>
      <c r="BR744" s="680"/>
      <c r="BS744" s="680"/>
      <c r="BT744" s="680"/>
      <c r="BU744" s="680"/>
      <c r="BV744" s="680"/>
      <c r="BW744" s="680"/>
    </row>
    <row r="745" spans="1:75" ht="13.5" customHeight="1">
      <c r="A745" s="696"/>
      <c r="B745" s="15" t="s">
        <v>58</v>
      </c>
      <c r="C745" s="688" t="str">
        <f>IFERROR(VLOOKUP(C744,科目・教員!$A$2:$B$349,2,0),"")</f>
        <v/>
      </c>
      <c r="D745" s="689"/>
      <c r="E745" s="690" t="str">
        <f>IFERROR(VLOOKUP(E744,科目・教員!$A$2:$B$349,2,0),"")</f>
        <v/>
      </c>
      <c r="F745" s="689"/>
      <c r="G745" s="690" t="str">
        <f>IFERROR(VLOOKUP(G744,科目・教員!$A$2:$B$349,2,0),"")</f>
        <v/>
      </c>
      <c r="H745" s="689"/>
      <c r="I745" s="690" t="str">
        <f>IFERROR(VLOOKUP(I744,科目・教員!$A$2:$B$349,2,0),"")</f>
        <v/>
      </c>
      <c r="J745" s="689"/>
      <c r="K745" s="691" t="str">
        <f>IFERROR(VLOOKUP(K744,科目・教員!$A$2:$B$349,2,0),"")</f>
        <v/>
      </c>
      <c r="L745" s="691"/>
      <c r="M745" s="688" t="str">
        <f>IFERROR(VLOOKUP(M744,科目・教員!$A$2:$B$349,2,0),"")</f>
        <v/>
      </c>
      <c r="N745" s="689"/>
      <c r="O745" s="691" t="str">
        <f>IFERROR(VLOOKUP(O744,科目・教員!$A$2:$B$349,2,0),"")</f>
        <v/>
      </c>
      <c r="P745" s="689"/>
      <c r="Q745" s="691" t="str">
        <f>IFERROR(VLOOKUP(Q744,科目・教員!$A$2:$B$349,2,0),"")</f>
        <v/>
      </c>
      <c r="R745" s="689"/>
      <c r="S745" s="691" t="str">
        <f>IFERROR(VLOOKUP(S744,科目・教員!$A$2:$B$349,2,0),"")</f>
        <v/>
      </c>
      <c r="T745" s="689"/>
      <c r="U745" s="21"/>
      <c r="Z745" s="696"/>
      <c r="AA745" s="681"/>
      <c r="AB745" s="681"/>
      <c r="AC745" s="681"/>
      <c r="AD745" s="681"/>
      <c r="AE745" s="681"/>
      <c r="AF745" s="681"/>
      <c r="AG745" s="681"/>
      <c r="AH745" s="681"/>
      <c r="AI745" s="681"/>
      <c r="AJ745" s="681"/>
      <c r="AK745" s="681"/>
      <c r="AL745" s="681"/>
      <c r="AM745" s="681"/>
      <c r="AN745" s="681"/>
      <c r="AO745" s="681"/>
      <c r="AP745" s="681"/>
      <c r="AQ745" s="681"/>
      <c r="AR745" s="681"/>
      <c r="AS745" s="681"/>
      <c r="AT745" s="681"/>
      <c r="AU745" s="681"/>
      <c r="AV745" s="681"/>
      <c r="AW745" s="681"/>
      <c r="AX745" s="681"/>
      <c r="AY745" s="681"/>
      <c r="AZ745" s="681"/>
      <c r="BA745" s="681"/>
      <c r="BB745" s="681"/>
      <c r="BC745" s="681"/>
      <c r="BD745" s="681"/>
      <c r="BE745" s="681"/>
      <c r="BF745" s="681"/>
      <c r="BG745" s="681"/>
      <c r="BH745" s="681"/>
      <c r="BI745" s="681"/>
      <c r="BJ745" s="681"/>
      <c r="BK745" s="675"/>
      <c r="BL745" s="675"/>
      <c r="BM745" s="675"/>
      <c r="BN745" s="681"/>
      <c r="BO745" s="681"/>
      <c r="BP745" s="681"/>
      <c r="BQ745" s="681"/>
      <c r="BR745" s="681"/>
      <c r="BS745" s="681"/>
      <c r="BT745" s="681"/>
      <c r="BU745" s="681"/>
      <c r="BV745" s="681"/>
      <c r="BW745" s="681"/>
    </row>
    <row r="746" spans="1:75" ht="13.5" customHeight="1">
      <c r="A746" s="696"/>
      <c r="B746" s="15" t="s">
        <v>60</v>
      </c>
      <c r="C746" s="688" t="str">
        <f>VLOOKUP($C727,'2025年度(1年後期)'!$B$5:$N$207,COLUMN('2025年度(1年後期)'!$I$5)+1,0)&amp;""</f>
        <v/>
      </c>
      <c r="D746" s="689"/>
      <c r="E746" s="690" t="str">
        <f>VLOOKUP($C727,'2025年度(2年後期)'!$B$5:$N$207,COLUMN('2025年度(2年後期)'!$I$5)+1,0)&amp;""</f>
        <v/>
      </c>
      <c r="F746" s="689"/>
      <c r="G746" s="690" t="str">
        <f>VLOOKUP($C727,'2025年度(3年後期)'!$B$5:$N$207,COLUMN('2025年度(3年後期)'!$I$5)+1,0)&amp;""</f>
        <v/>
      </c>
      <c r="H746" s="689"/>
      <c r="I746" s="690" t="str">
        <f>VLOOKUP($C727,'2025年度(4年後期)'!$B$5:$N$207,COLUMN('2025年度(4年後期)'!$I$5)+1,0)&amp;""</f>
        <v/>
      </c>
      <c r="J746" s="689"/>
      <c r="K746" s="691" t="str">
        <f>VLOOKUP($C727,'2025年度(助産後期)'!$B$5:$N$207,COLUMN('2025年度(助産後期)'!$I$5)+1,0)&amp;""</f>
        <v/>
      </c>
      <c r="L746" s="691"/>
      <c r="M746" s="688" t="str">
        <f>VLOOKUP($C727,'2025年度(M1後期)'!$B$5:$N$207,COLUMN('2025年度(M1後期)'!$I$5)+1,0)&amp;""</f>
        <v/>
      </c>
      <c r="N746" s="689"/>
      <c r="O746" s="691" t="str">
        <f>VLOOKUP($C727,'2025年度(M2後期)'!$B$5:$N$207,COLUMN('2025年度(M2後期)'!$I$5)+1,0)&amp;""</f>
        <v/>
      </c>
      <c r="P746" s="689"/>
      <c r="Q746" s="691" t="str">
        <f>VLOOKUP($C727,'2025年度(D1後期)'!$B$5:$N$207,COLUMN('2025年度(D1後期)'!$I$5)+1,0)&amp;""</f>
        <v/>
      </c>
      <c r="R746" s="689"/>
      <c r="S746" s="691" t="str">
        <f>VLOOKUP($C727,'2025年度(D23後期)'!$B$5:$N$207,COLUMN('2025年度(D23後期)'!$I$5)+1,0)&amp;""</f>
        <v/>
      </c>
      <c r="T746" s="689"/>
      <c r="U746" s="21"/>
      <c r="Z746" s="696"/>
      <c r="AA746" s="681"/>
      <c r="AB746" s="681"/>
      <c r="AC746" s="681"/>
      <c r="AD746" s="681"/>
      <c r="AE746" s="681"/>
      <c r="AF746" s="681"/>
      <c r="AG746" s="681"/>
      <c r="AH746" s="681"/>
      <c r="AI746" s="681"/>
      <c r="AJ746" s="681"/>
      <c r="AK746" s="681"/>
      <c r="AL746" s="681"/>
      <c r="AM746" s="681"/>
      <c r="AN746" s="681"/>
      <c r="AO746" s="681"/>
      <c r="AP746" s="681"/>
      <c r="AQ746" s="681"/>
      <c r="AR746" s="681"/>
      <c r="AS746" s="681"/>
      <c r="AT746" s="681"/>
      <c r="AU746" s="681"/>
      <c r="AV746" s="681"/>
      <c r="AW746" s="681"/>
      <c r="AX746" s="681"/>
      <c r="AY746" s="681"/>
      <c r="AZ746" s="681"/>
      <c r="BA746" s="681"/>
      <c r="BB746" s="681"/>
      <c r="BC746" s="681"/>
      <c r="BD746" s="681"/>
      <c r="BE746" s="681"/>
      <c r="BF746" s="681"/>
      <c r="BG746" s="681"/>
      <c r="BH746" s="681"/>
      <c r="BI746" s="681"/>
      <c r="BJ746" s="681"/>
      <c r="BK746" s="675"/>
      <c r="BL746" s="675"/>
      <c r="BM746" s="675"/>
      <c r="BN746" s="681"/>
      <c r="BO746" s="681"/>
      <c r="BP746" s="681"/>
      <c r="BQ746" s="681"/>
      <c r="BR746" s="681"/>
      <c r="BS746" s="681"/>
      <c r="BT746" s="681"/>
      <c r="BU746" s="681"/>
      <c r="BV746" s="681"/>
      <c r="BW746" s="681"/>
    </row>
    <row r="747" spans="1:75" ht="13.5" customHeight="1">
      <c r="A747" s="697"/>
      <c r="B747" s="16" t="s">
        <v>62</v>
      </c>
      <c r="C747" s="687"/>
      <c r="D747" s="685"/>
      <c r="E747" s="684"/>
      <c r="F747" s="685"/>
      <c r="G747" s="684"/>
      <c r="H747" s="685"/>
      <c r="I747" s="684"/>
      <c r="J747" s="685"/>
      <c r="K747" s="686"/>
      <c r="L747" s="686"/>
      <c r="M747" s="687"/>
      <c r="N747" s="685"/>
      <c r="O747" s="686"/>
      <c r="P747" s="685"/>
      <c r="Q747" s="686"/>
      <c r="R747" s="685"/>
      <c r="S747" s="686"/>
      <c r="T747" s="685"/>
      <c r="U747" s="21"/>
      <c r="Z747" s="697"/>
      <c r="AA747" s="682"/>
      <c r="AB747" s="682"/>
      <c r="AC747" s="682"/>
      <c r="AD747" s="682"/>
      <c r="AE747" s="682"/>
      <c r="AF747" s="682"/>
      <c r="AG747" s="682"/>
      <c r="AH747" s="682"/>
      <c r="AI747" s="682"/>
      <c r="AJ747" s="682"/>
      <c r="AK747" s="682"/>
      <c r="AL747" s="682"/>
      <c r="AM747" s="682"/>
      <c r="AN747" s="682"/>
      <c r="AO747" s="682"/>
      <c r="AP747" s="682"/>
      <c r="AQ747" s="682"/>
      <c r="AR747" s="682"/>
      <c r="AS747" s="682"/>
      <c r="AT747" s="682"/>
      <c r="AU747" s="682"/>
      <c r="AV747" s="682"/>
      <c r="AW747" s="682"/>
      <c r="AX747" s="682"/>
      <c r="AY747" s="682"/>
      <c r="AZ747" s="682"/>
      <c r="BA747" s="682"/>
      <c r="BB747" s="682"/>
      <c r="BC747" s="682"/>
      <c r="BD747" s="682"/>
      <c r="BE747" s="682"/>
      <c r="BF747" s="682"/>
      <c r="BG747" s="682"/>
      <c r="BH747" s="682"/>
      <c r="BI747" s="682"/>
      <c r="BJ747" s="682"/>
      <c r="BK747" s="676"/>
      <c r="BL747" s="676"/>
      <c r="BM747" s="676"/>
      <c r="BN747" s="682"/>
      <c r="BO747" s="682"/>
      <c r="BP747" s="682"/>
      <c r="BQ747" s="682"/>
      <c r="BR747" s="682"/>
      <c r="BS747" s="682"/>
      <c r="BT747" s="682"/>
      <c r="BU747" s="682"/>
      <c r="BV747" s="682"/>
      <c r="BW747" s="682"/>
    </row>
    <row r="748" spans="1:75" ht="13.5" customHeight="1">
      <c r="A748" s="696" t="s">
        <v>87</v>
      </c>
      <c r="B748" s="15" t="s">
        <v>55</v>
      </c>
      <c r="C748" s="692" t="str">
        <f>VLOOKUP($C727,'2025年度(1年後期)'!$B$5:$N$207,COLUMN('2025年度(1年後期)'!$K$5),0)&amp;""</f>
        <v/>
      </c>
      <c r="D748" s="693"/>
      <c r="E748" s="698" t="str">
        <f>VLOOKUP($C727,'2025年度(2年後期)'!$B$5:$N$207,COLUMN('2025年度(2年後期)'!$K$5),0)&amp;""</f>
        <v/>
      </c>
      <c r="F748" s="693"/>
      <c r="G748" s="698" t="str">
        <f>VLOOKUP($C727,'2025年度(3年後期)'!$B$5:$N$207,COLUMN('2025年度(3年後期)'!$K$5),0)&amp;""</f>
        <v/>
      </c>
      <c r="H748" s="693"/>
      <c r="I748" s="698" t="str">
        <f>VLOOKUP($C727,'2025年度(4年後期)'!$B$5:$N$207,COLUMN('2025年度(4年後期)'!$K$5),0)&amp;""</f>
        <v/>
      </c>
      <c r="J748" s="693"/>
      <c r="K748" s="694" t="str">
        <f>VLOOKUP($C727,'2025年度(助産後期)'!$B$5:$N$207,COLUMN('2025年度(助産後期)'!$K$5),0)&amp;""</f>
        <v/>
      </c>
      <c r="L748" s="694"/>
      <c r="M748" s="692" t="str">
        <f>VLOOKUP($C727,'2025年度(M1後期)'!$B$5:$N$207,COLUMN('2025年度(M1後期)'!$K$5),0)&amp;""</f>
        <v/>
      </c>
      <c r="N748" s="693"/>
      <c r="O748" s="694" t="str">
        <f>VLOOKUP($C727,'2025年度(M2後期)'!$B$5:$N$207,COLUMN('2025年度(M2後期)'!$K$5),0)&amp;""</f>
        <v/>
      </c>
      <c r="P748" s="693"/>
      <c r="Q748" s="694" t="str">
        <f>VLOOKUP($C727,'2025年度(D1後期)'!$B$5:$N$207,COLUMN('2025年度(D1後期)'!$K$5),0)&amp;""</f>
        <v/>
      </c>
      <c r="R748" s="693"/>
      <c r="S748" s="694" t="str">
        <f>VLOOKUP($C727,'2025年度(D23後期)'!$B$5:$N$207,COLUMN('2025年度(D23後期)'!$K$5),0)&amp;""</f>
        <v/>
      </c>
      <c r="T748" s="693"/>
      <c r="U748" s="21"/>
      <c r="Z748" s="696" t="str">
        <f>A748</f>
        <v>５時限（16：50～18：20）</v>
      </c>
      <c r="AA748" s="680"/>
      <c r="AB748" s="680"/>
      <c r="AC748" s="680"/>
      <c r="AD748" s="680"/>
      <c r="AE748" s="680"/>
      <c r="AF748" s="680"/>
      <c r="AG748" s="680"/>
      <c r="AH748" s="680"/>
      <c r="AI748" s="680"/>
      <c r="AJ748" s="680"/>
      <c r="AK748" s="680"/>
      <c r="AL748" s="680"/>
      <c r="AM748" s="680"/>
      <c r="AN748" s="680"/>
      <c r="AO748" s="680"/>
      <c r="AP748" s="680"/>
      <c r="AQ748" s="680"/>
      <c r="AR748" s="680"/>
      <c r="AS748" s="680"/>
      <c r="AT748" s="680"/>
      <c r="AU748" s="680"/>
      <c r="AV748" s="680"/>
      <c r="AW748" s="680"/>
      <c r="AX748" s="680"/>
      <c r="AY748" s="680"/>
      <c r="AZ748" s="680"/>
      <c r="BA748" s="680"/>
      <c r="BB748" s="680"/>
      <c r="BC748" s="680"/>
      <c r="BD748" s="680"/>
      <c r="BE748" s="680"/>
      <c r="BF748" s="680"/>
      <c r="BG748" s="680"/>
      <c r="BH748" s="680"/>
      <c r="BI748" s="680"/>
      <c r="BJ748" s="680"/>
      <c r="BK748" s="674"/>
      <c r="BL748" s="674"/>
      <c r="BM748" s="674"/>
      <c r="BN748" s="680"/>
      <c r="BO748" s="680"/>
      <c r="BP748" s="680"/>
      <c r="BQ748" s="680"/>
      <c r="BR748" s="680"/>
      <c r="BS748" s="680"/>
      <c r="BT748" s="680"/>
      <c r="BU748" s="680"/>
      <c r="BV748" s="680"/>
      <c r="BW748" s="680"/>
    </row>
    <row r="749" spans="1:75" ht="13.5" customHeight="1">
      <c r="A749" s="696"/>
      <c r="B749" s="15" t="s">
        <v>58</v>
      </c>
      <c r="C749" s="688" t="str">
        <f>IFERROR(VLOOKUP(C748,科目・教員!$A$2:$B$349,2,0),"")</f>
        <v/>
      </c>
      <c r="D749" s="689"/>
      <c r="E749" s="690" t="str">
        <f>IFERROR(VLOOKUP(E748,科目・教員!$A$2:$B$349,2,0),"")</f>
        <v/>
      </c>
      <c r="F749" s="689"/>
      <c r="G749" s="690" t="str">
        <f>IFERROR(VLOOKUP(G748,科目・教員!$A$2:$B$349,2,0),"")</f>
        <v/>
      </c>
      <c r="H749" s="689"/>
      <c r="I749" s="690" t="str">
        <f>IFERROR(VLOOKUP(I748,科目・教員!$A$2:$B$349,2,0),"")</f>
        <v/>
      </c>
      <c r="J749" s="689"/>
      <c r="K749" s="691" t="str">
        <f>IFERROR(VLOOKUP(K748,科目・教員!$A$2:$B$349,2,0),"")</f>
        <v/>
      </c>
      <c r="L749" s="691"/>
      <c r="M749" s="688" t="str">
        <f>IFERROR(VLOOKUP(M748,科目・教員!$A$2:$B$349,2,0),"")</f>
        <v/>
      </c>
      <c r="N749" s="689"/>
      <c r="O749" s="691" t="str">
        <f>IFERROR(VLOOKUP(O748,科目・教員!$A$2:$B$349,2,0),"")</f>
        <v/>
      </c>
      <c r="P749" s="689"/>
      <c r="Q749" s="691" t="str">
        <f>IFERROR(VLOOKUP(Q748,科目・教員!$A$2:$B$349,2,0),"")</f>
        <v/>
      </c>
      <c r="R749" s="689"/>
      <c r="S749" s="691" t="str">
        <f>IFERROR(VLOOKUP(S748,科目・教員!$A$2:$B$349,2,0),"")</f>
        <v/>
      </c>
      <c r="T749" s="689"/>
      <c r="U749" s="21"/>
      <c r="Z749" s="696"/>
      <c r="AA749" s="681"/>
      <c r="AB749" s="681"/>
      <c r="AC749" s="681"/>
      <c r="AD749" s="681"/>
      <c r="AE749" s="681"/>
      <c r="AF749" s="681"/>
      <c r="AG749" s="681"/>
      <c r="AH749" s="681"/>
      <c r="AI749" s="681"/>
      <c r="AJ749" s="681"/>
      <c r="AK749" s="681"/>
      <c r="AL749" s="681"/>
      <c r="AM749" s="681"/>
      <c r="AN749" s="681"/>
      <c r="AO749" s="681"/>
      <c r="AP749" s="681"/>
      <c r="AQ749" s="681"/>
      <c r="AR749" s="681"/>
      <c r="AS749" s="681"/>
      <c r="AT749" s="681"/>
      <c r="AU749" s="681"/>
      <c r="AV749" s="681"/>
      <c r="AW749" s="681"/>
      <c r="AX749" s="681"/>
      <c r="AY749" s="681"/>
      <c r="AZ749" s="681"/>
      <c r="BA749" s="681"/>
      <c r="BB749" s="681"/>
      <c r="BC749" s="681"/>
      <c r="BD749" s="681"/>
      <c r="BE749" s="681"/>
      <c r="BF749" s="681"/>
      <c r="BG749" s="681"/>
      <c r="BH749" s="681"/>
      <c r="BI749" s="681"/>
      <c r="BJ749" s="681"/>
      <c r="BK749" s="675"/>
      <c r="BL749" s="675"/>
      <c r="BM749" s="675"/>
      <c r="BN749" s="681"/>
      <c r="BO749" s="681"/>
      <c r="BP749" s="681"/>
      <c r="BQ749" s="681"/>
      <c r="BR749" s="681"/>
      <c r="BS749" s="681"/>
      <c r="BT749" s="681"/>
      <c r="BU749" s="681"/>
      <c r="BV749" s="681"/>
      <c r="BW749" s="681"/>
    </row>
    <row r="750" spans="1:75" ht="13.5" customHeight="1">
      <c r="A750" s="696"/>
      <c r="B750" s="15" t="s">
        <v>60</v>
      </c>
      <c r="C750" s="688" t="str">
        <f>VLOOKUP($C727,'2025年度(1年後期)'!$B$5:$N$207,COLUMN('2025年度(1年後期)'!$K$5)+1,0)&amp;""</f>
        <v/>
      </c>
      <c r="D750" s="689"/>
      <c r="E750" s="690" t="str">
        <f>VLOOKUP($C727,'2025年度(2年後期)'!$B$5:$N$207,COLUMN('2025年度(2年後期)'!$K$5)+1,0)&amp;""</f>
        <v/>
      </c>
      <c r="F750" s="689"/>
      <c r="G750" s="690" t="str">
        <f>VLOOKUP($C727,'2025年度(3年後期)'!$B$5:$N$207,COLUMN('2025年度(3年後期)'!$K$5)+1,0)&amp;""</f>
        <v/>
      </c>
      <c r="H750" s="689"/>
      <c r="I750" s="690" t="str">
        <f>VLOOKUP($C727,'2025年度(4年後期)'!$B$5:$N$207,COLUMN('2025年度(4年後期)'!$K$5)+1,0)&amp;""</f>
        <v/>
      </c>
      <c r="J750" s="689"/>
      <c r="K750" s="691" t="str">
        <f>VLOOKUP($C727,'2025年度(助産後期)'!$B$5:$N$207,COLUMN('2025年度(助産後期)'!$K$5)+1,0)&amp;""</f>
        <v/>
      </c>
      <c r="L750" s="691"/>
      <c r="M750" s="688" t="str">
        <f>VLOOKUP($C727,'2025年度(M1後期)'!$B$5:$N$207,COLUMN('2025年度(M1後期)'!$K$5)+1,0)&amp;""</f>
        <v/>
      </c>
      <c r="N750" s="689"/>
      <c r="O750" s="691" t="str">
        <f>VLOOKUP($C727,'2025年度(M1後期)'!$B$5:$N$207,COLUMN('2025年度(M1後期)'!$K$5)+1,0)&amp;""</f>
        <v/>
      </c>
      <c r="P750" s="689"/>
      <c r="Q750" s="691" t="str">
        <f>VLOOKUP($C727,'2025年度(D1後期)'!$B$5:$N$207,COLUMN('2025年度(D1後期)'!$K$5)+1,0)&amp;""</f>
        <v/>
      </c>
      <c r="R750" s="689"/>
      <c r="S750" s="691" t="str">
        <f>VLOOKUP($C727,'2025年度(D23後期)'!$B$5:$N$207,COLUMN('2025年度(D23後期)'!$K$5)+1,0)&amp;""</f>
        <v/>
      </c>
      <c r="T750" s="689"/>
      <c r="U750" s="21"/>
      <c r="Z750" s="696"/>
      <c r="AA750" s="681"/>
      <c r="AB750" s="681"/>
      <c r="AC750" s="681"/>
      <c r="AD750" s="681"/>
      <c r="AE750" s="681"/>
      <c r="AF750" s="681"/>
      <c r="AG750" s="681"/>
      <c r="AH750" s="681"/>
      <c r="AI750" s="681"/>
      <c r="AJ750" s="681"/>
      <c r="AK750" s="681"/>
      <c r="AL750" s="681"/>
      <c r="AM750" s="681"/>
      <c r="AN750" s="681"/>
      <c r="AO750" s="681"/>
      <c r="AP750" s="681"/>
      <c r="AQ750" s="681"/>
      <c r="AR750" s="681"/>
      <c r="AS750" s="681"/>
      <c r="AT750" s="681"/>
      <c r="AU750" s="681"/>
      <c r="AV750" s="681"/>
      <c r="AW750" s="681"/>
      <c r="AX750" s="681"/>
      <c r="AY750" s="681"/>
      <c r="AZ750" s="681"/>
      <c r="BA750" s="681"/>
      <c r="BB750" s="681"/>
      <c r="BC750" s="681"/>
      <c r="BD750" s="681"/>
      <c r="BE750" s="681"/>
      <c r="BF750" s="681"/>
      <c r="BG750" s="681"/>
      <c r="BH750" s="681"/>
      <c r="BI750" s="681"/>
      <c r="BJ750" s="681"/>
      <c r="BK750" s="675"/>
      <c r="BL750" s="675"/>
      <c r="BM750" s="675"/>
      <c r="BN750" s="681"/>
      <c r="BO750" s="681"/>
      <c r="BP750" s="681"/>
      <c r="BQ750" s="681"/>
      <c r="BR750" s="681"/>
      <c r="BS750" s="681"/>
      <c r="BT750" s="681"/>
      <c r="BU750" s="681"/>
      <c r="BV750" s="681"/>
      <c r="BW750" s="681"/>
    </row>
    <row r="751" spans="1:75" ht="13.5" customHeight="1">
      <c r="A751" s="697"/>
      <c r="B751" s="16" t="s">
        <v>62</v>
      </c>
      <c r="C751" s="687"/>
      <c r="D751" s="685"/>
      <c r="E751" s="684"/>
      <c r="F751" s="685"/>
      <c r="G751" s="684"/>
      <c r="H751" s="685"/>
      <c r="I751" s="684"/>
      <c r="J751" s="685"/>
      <c r="K751" s="686"/>
      <c r="L751" s="686"/>
      <c r="M751" s="687"/>
      <c r="N751" s="685"/>
      <c r="O751" s="686"/>
      <c r="P751" s="685"/>
      <c r="Q751" s="686"/>
      <c r="R751" s="685"/>
      <c r="S751" s="686"/>
      <c r="T751" s="685"/>
      <c r="U751" s="22"/>
      <c r="V751" s="19"/>
      <c r="W751" s="19"/>
      <c r="X751" s="19"/>
      <c r="Y751" s="19"/>
      <c r="Z751" s="697"/>
      <c r="AA751" s="682"/>
      <c r="AB751" s="682"/>
      <c r="AC751" s="682"/>
      <c r="AD751" s="682"/>
      <c r="AE751" s="682"/>
      <c r="AF751" s="682"/>
      <c r="AG751" s="682"/>
      <c r="AH751" s="682"/>
      <c r="AI751" s="682"/>
      <c r="AJ751" s="682"/>
      <c r="AK751" s="682"/>
      <c r="AL751" s="682"/>
      <c r="AM751" s="682"/>
      <c r="AN751" s="682"/>
      <c r="AO751" s="682"/>
      <c r="AP751" s="682"/>
      <c r="AQ751" s="682"/>
      <c r="AR751" s="682"/>
      <c r="AS751" s="682"/>
      <c r="AT751" s="682"/>
      <c r="AU751" s="682"/>
      <c r="AV751" s="682"/>
      <c r="AW751" s="682"/>
      <c r="AX751" s="682"/>
      <c r="AY751" s="682"/>
      <c r="AZ751" s="682"/>
      <c r="BA751" s="682"/>
      <c r="BB751" s="682"/>
      <c r="BC751" s="682"/>
      <c r="BD751" s="682"/>
      <c r="BE751" s="682"/>
      <c r="BF751" s="682"/>
      <c r="BG751" s="682"/>
      <c r="BH751" s="682"/>
      <c r="BI751" s="682"/>
      <c r="BJ751" s="682"/>
      <c r="BK751" s="676"/>
      <c r="BL751" s="676"/>
      <c r="BM751" s="676"/>
      <c r="BN751" s="682"/>
      <c r="BO751" s="682"/>
      <c r="BP751" s="682"/>
      <c r="BQ751" s="682"/>
      <c r="BR751" s="682"/>
      <c r="BS751" s="682"/>
      <c r="BT751" s="682"/>
      <c r="BU751" s="682"/>
      <c r="BV751" s="682"/>
      <c r="BW751" s="682"/>
    </row>
    <row r="752" spans="1:75" s="44" customFormat="1" ht="21.75">
      <c r="A752" s="49"/>
      <c r="B752" s="50"/>
      <c r="C752" s="833">
        <f>C727+1</f>
        <v>46112</v>
      </c>
      <c r="D752" s="833"/>
      <c r="E752" s="833"/>
      <c r="F752" s="833"/>
      <c r="G752" s="833"/>
      <c r="H752" s="833"/>
      <c r="I752" s="833"/>
      <c r="J752" s="833"/>
      <c r="K752" s="833"/>
      <c r="L752" s="833"/>
      <c r="M752" s="833"/>
      <c r="N752" s="833"/>
      <c r="O752" s="833"/>
      <c r="P752" s="833"/>
      <c r="Q752" s="833"/>
      <c r="R752" s="833"/>
      <c r="S752" s="833"/>
      <c r="T752" s="833"/>
      <c r="U752" s="834">
        <f>C752</f>
        <v>46112</v>
      </c>
      <c r="V752" s="835"/>
      <c r="W752" s="835"/>
      <c r="X752" s="835"/>
      <c r="Y752" s="835"/>
      <c r="Z752" s="836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96" t="s">
        <v>54</v>
      </c>
      <c r="B753" s="12" t="s">
        <v>55</v>
      </c>
      <c r="C753" s="705" t="str">
        <f>VLOOKUP($C752,'2025年度(1年後期)'!$B$5:$N$208,COLUMN('2025年度(1年後期)'!$C$5),0)&amp;""</f>
        <v/>
      </c>
      <c r="D753" s="706"/>
      <c r="E753" s="713" t="str">
        <f>VLOOKUP($C752,'2025年度(2年後期)'!$B$5:$N$208,COLUMN('2025年度(2年後期)'!$C$5),0)&amp;""</f>
        <v/>
      </c>
      <c r="F753" s="706"/>
      <c r="G753" s="713" t="str">
        <f>VLOOKUP($C752,'2025年度(3年後期)'!$B$5:$N$208,COLUMN('2025年度(3年後期)'!$C$5),0)&amp;""</f>
        <v/>
      </c>
      <c r="H753" s="706"/>
      <c r="I753" s="713" t="str">
        <f>VLOOKUP($C752,'2025年度(4年後期)'!$B$5:$N$208,COLUMN('2025年度(4年後期)'!$C$5),0)&amp;""</f>
        <v/>
      </c>
      <c r="J753" s="706"/>
      <c r="K753" s="693" t="str">
        <f>VLOOKUP($C752,'2025年度(助産後期)'!$B$5:$N$208,COLUMN('2025年度(助産後期)'!$C$5),0)&amp;""</f>
        <v/>
      </c>
      <c r="L753" s="709"/>
      <c r="M753" s="723" t="str">
        <f>VLOOKUP($C752,'2025年度(M1後期)'!$B$5:$N$208,COLUMN('2025年度(M1後期)'!$C$5),0)&amp;""</f>
        <v/>
      </c>
      <c r="N753" s="709"/>
      <c r="O753" s="713" t="str">
        <f>VLOOKUP($C752,'2025年度(M2後期)'!$B$5:$N$208,COLUMN('2025年度(M2後期)'!$C$5),0)&amp;""</f>
        <v/>
      </c>
      <c r="P753" s="706"/>
      <c r="Q753" s="713" t="str">
        <f>VLOOKUP($C752,'2025年度(D1後期)'!$B$5:$N$208,COLUMN('2025年度(D1後期)'!$C$5),0)&amp;""</f>
        <v/>
      </c>
      <c r="R753" s="706"/>
      <c r="S753" s="693" t="str">
        <f>VLOOKUP($C752,'2025年度(D23後期)'!$B$5:$N$208,COLUMN('2025年度(D23後期)'!$C$5),0)&amp;""</f>
        <v/>
      </c>
      <c r="T753" s="706"/>
      <c r="U753" s="25"/>
      <c r="Z753" s="695" t="str">
        <f>A753</f>
        <v xml:space="preserve">１時限（09：20～10：50） </v>
      </c>
      <c r="AA753" s="832"/>
      <c r="AB753" s="832"/>
      <c r="AC753" s="832"/>
      <c r="AD753" s="832"/>
      <c r="AE753" s="832"/>
      <c r="AF753" s="832"/>
      <c r="AG753" s="832"/>
      <c r="AH753" s="832"/>
      <c r="AI753" s="832"/>
      <c r="AJ753" s="832"/>
      <c r="AK753" s="832"/>
      <c r="AL753" s="832"/>
      <c r="AM753" s="832"/>
      <c r="AN753" s="680"/>
      <c r="AO753" s="680"/>
      <c r="AP753" s="680"/>
      <c r="AQ753" s="680"/>
      <c r="AR753" s="680"/>
      <c r="AS753" s="680"/>
      <c r="AT753" s="680"/>
      <c r="AU753" s="680"/>
      <c r="AV753" s="680"/>
      <c r="AW753" s="832"/>
      <c r="AX753" s="832"/>
      <c r="AY753" s="832"/>
      <c r="AZ753" s="832"/>
      <c r="BA753" s="832"/>
      <c r="BB753" s="832"/>
      <c r="BC753" s="832"/>
      <c r="BD753" s="832"/>
      <c r="BE753" s="832"/>
      <c r="BF753" s="832"/>
      <c r="BG753" s="680"/>
      <c r="BH753" s="680"/>
      <c r="BI753" s="832"/>
      <c r="BJ753" s="832"/>
      <c r="BK753" s="674"/>
      <c r="BL753" s="674"/>
      <c r="BM753" s="674"/>
      <c r="BN753" s="832"/>
      <c r="BO753" s="680"/>
      <c r="BP753" s="832"/>
      <c r="BQ753" s="832"/>
      <c r="BR753" s="832"/>
      <c r="BS753" s="832"/>
      <c r="BT753" s="832"/>
      <c r="BU753" s="832"/>
      <c r="BV753" s="832"/>
      <c r="BW753" s="832"/>
    </row>
    <row r="754" spans="1:75" ht="13.5" customHeight="1">
      <c r="A754" s="696"/>
      <c r="B754" s="15" t="s">
        <v>58</v>
      </c>
      <c r="C754" s="708" t="str">
        <f>IFERROR(VLOOKUP(C753,科目・教員!$A$2:$B$349,2,0),"")</f>
        <v/>
      </c>
      <c r="D754" s="707"/>
      <c r="E754" s="716" t="str">
        <f>IFERROR(VLOOKUP(E753,科目・教員!$A$2:$B$349,2,0),"")</f>
        <v/>
      </c>
      <c r="F754" s="707"/>
      <c r="G754" s="716" t="str">
        <f>IFERROR(VLOOKUP(G753,科目・教員!$A$2:$B$349,2,0),"")</f>
        <v/>
      </c>
      <c r="H754" s="707"/>
      <c r="I754" s="716" t="str">
        <f>IFERROR(VLOOKUP(I753,科目・教員!$A$2:$B$349,2,0),"")</f>
        <v/>
      </c>
      <c r="J754" s="707"/>
      <c r="K754" s="689" t="str">
        <f>IFERROR(VLOOKUP(K753,科目・教員!$A$2:$B$349,2,0),"")</f>
        <v/>
      </c>
      <c r="L754" s="717"/>
      <c r="M754" s="718" t="str">
        <f>IFERROR(VLOOKUP(M753,科目・教員!$A$2:$B$349,2,0),"")</f>
        <v/>
      </c>
      <c r="N754" s="707"/>
      <c r="O754" s="716" t="str">
        <f>IFERROR(VLOOKUP(O753,科目・教員!$A$2:$B$349,2,0),"")</f>
        <v/>
      </c>
      <c r="P754" s="707"/>
      <c r="Q754" s="716" t="str">
        <f>IFERROR(VLOOKUP(Q753,科目・教員!$A$2:$B$349,2,0),"")</f>
        <v/>
      </c>
      <c r="R754" s="707"/>
      <c r="S754" s="689" t="str">
        <f>IFERROR(VLOOKUP(S753,科目・教員!$A$2:$B$349,2,0),"")</f>
        <v/>
      </c>
      <c r="T754" s="707"/>
      <c r="U754" s="25"/>
      <c r="Z754" s="696"/>
      <c r="AA754" s="832"/>
      <c r="AB754" s="832"/>
      <c r="AC754" s="832"/>
      <c r="AD754" s="832"/>
      <c r="AE754" s="832"/>
      <c r="AF754" s="832"/>
      <c r="AG754" s="832"/>
      <c r="AH754" s="832"/>
      <c r="AI754" s="832"/>
      <c r="AJ754" s="832"/>
      <c r="AK754" s="832"/>
      <c r="AL754" s="832"/>
      <c r="AM754" s="832"/>
      <c r="AN754" s="681"/>
      <c r="AO754" s="681"/>
      <c r="AP754" s="681"/>
      <c r="AQ754" s="681"/>
      <c r="AR754" s="681"/>
      <c r="AS754" s="681"/>
      <c r="AT754" s="681"/>
      <c r="AU754" s="681"/>
      <c r="AV754" s="681"/>
      <c r="AW754" s="832"/>
      <c r="AX754" s="832"/>
      <c r="AY754" s="832"/>
      <c r="AZ754" s="832"/>
      <c r="BA754" s="832"/>
      <c r="BB754" s="832"/>
      <c r="BC754" s="832"/>
      <c r="BD754" s="832"/>
      <c r="BE754" s="832"/>
      <c r="BF754" s="832"/>
      <c r="BG754" s="681"/>
      <c r="BH754" s="681"/>
      <c r="BI754" s="832"/>
      <c r="BJ754" s="832"/>
      <c r="BK754" s="675"/>
      <c r="BL754" s="675"/>
      <c r="BM754" s="675"/>
      <c r="BN754" s="832"/>
      <c r="BO754" s="681"/>
      <c r="BP754" s="832"/>
      <c r="BQ754" s="832"/>
      <c r="BR754" s="832"/>
      <c r="BS754" s="832"/>
      <c r="BT754" s="832"/>
      <c r="BU754" s="832"/>
      <c r="BV754" s="832"/>
      <c r="BW754" s="832"/>
    </row>
    <row r="755" spans="1:75" ht="13.5" customHeight="1">
      <c r="A755" s="696"/>
      <c r="B755" s="15" t="s">
        <v>60</v>
      </c>
      <c r="C755" s="708" t="str">
        <f>VLOOKUP($C752,'2025年度(1年後期)'!$B$5:$N$208,COLUMN('2025年度(1年後期)'!$C$5)+1,0)&amp;""</f>
        <v/>
      </c>
      <c r="D755" s="707"/>
      <c r="E755" s="716" t="str">
        <f>VLOOKUP($C752,'2025年度(2年後期)'!$B$5:$N$208,COLUMN('2025年度(2年後期)'!$C$5)+1,0)&amp;""</f>
        <v/>
      </c>
      <c r="F755" s="707"/>
      <c r="G755" s="716" t="str">
        <f>VLOOKUP($C752,'2025年度(3年後期)'!$B$5:$N$208,COLUMN('2025年度(3年後期)'!$C$5)+1,0)&amp;""</f>
        <v/>
      </c>
      <c r="H755" s="707"/>
      <c r="I755" s="716" t="str">
        <f>VLOOKUP($C752,'2025年度(4年後期)'!$B$5:$N$208,COLUMN('2025年度(4年後期)'!$C$5)+1,0)&amp;""</f>
        <v/>
      </c>
      <c r="J755" s="707"/>
      <c r="K755" s="689" t="str">
        <f>VLOOKUP($C752,'2025年度(助産後期)'!$B$5:$N$208,COLUMN('2025年度(助産後期)'!$C$5)+1,0)&amp;""</f>
        <v/>
      </c>
      <c r="L755" s="717"/>
      <c r="M755" s="718" t="str">
        <f>VLOOKUP($C752,'2025年度(M1後期)'!$B$5:$N$208,COLUMN('2025年度(M1後期)'!$C$5)+1,0)&amp;""</f>
        <v/>
      </c>
      <c r="N755" s="707"/>
      <c r="O755" s="716" t="str">
        <f>VLOOKUP($C752,'2025年度(M2後期)'!$B$5:$N$208,COLUMN('2025年度(M2後期)'!$C$5)+1,0)&amp;""</f>
        <v/>
      </c>
      <c r="P755" s="707"/>
      <c r="Q755" s="716" t="str">
        <f>VLOOKUP($C752,'2025年度(D1後期)'!$B$5:$N$208,COLUMN('2025年度(D1後期)'!$C$5)+1,0)&amp;""</f>
        <v/>
      </c>
      <c r="R755" s="707"/>
      <c r="S755" s="689" t="str">
        <f>VLOOKUP($C752,'2025年度(D23後期)'!$B$5:$N$208,COLUMN('2025年度(D23後期)'!$C$5)+1,0)&amp;""</f>
        <v/>
      </c>
      <c r="T755" s="707"/>
      <c r="U755" s="25"/>
      <c r="Z755" s="696"/>
      <c r="AA755" s="832"/>
      <c r="AB755" s="832"/>
      <c r="AC755" s="832"/>
      <c r="AD755" s="832"/>
      <c r="AE755" s="832"/>
      <c r="AF755" s="832"/>
      <c r="AG755" s="832"/>
      <c r="AH755" s="832"/>
      <c r="AI755" s="832"/>
      <c r="AJ755" s="832"/>
      <c r="AK755" s="832"/>
      <c r="AL755" s="832"/>
      <c r="AM755" s="832"/>
      <c r="AN755" s="681"/>
      <c r="AO755" s="681"/>
      <c r="AP755" s="681"/>
      <c r="AQ755" s="681"/>
      <c r="AR755" s="681"/>
      <c r="AS755" s="681"/>
      <c r="AT755" s="681"/>
      <c r="AU755" s="681"/>
      <c r="AV755" s="681"/>
      <c r="AW755" s="832"/>
      <c r="AX755" s="832"/>
      <c r="AY755" s="832"/>
      <c r="AZ755" s="832"/>
      <c r="BA755" s="832"/>
      <c r="BB755" s="832"/>
      <c r="BC755" s="832"/>
      <c r="BD755" s="832"/>
      <c r="BE755" s="832"/>
      <c r="BF755" s="832"/>
      <c r="BG755" s="681"/>
      <c r="BH755" s="681"/>
      <c r="BI755" s="832"/>
      <c r="BJ755" s="832"/>
      <c r="BK755" s="675"/>
      <c r="BL755" s="675"/>
      <c r="BM755" s="675"/>
      <c r="BN755" s="832"/>
      <c r="BO755" s="681"/>
      <c r="BP755" s="832"/>
      <c r="BQ755" s="832"/>
      <c r="BR755" s="832"/>
      <c r="BS755" s="832"/>
      <c r="BT755" s="832"/>
      <c r="BU755" s="832"/>
      <c r="BV755" s="832"/>
      <c r="BW755" s="832"/>
    </row>
    <row r="756" spans="1:75" ht="13.5" customHeight="1">
      <c r="A756" s="697"/>
      <c r="B756" s="16" t="s">
        <v>62</v>
      </c>
      <c r="C756" s="687"/>
      <c r="D756" s="719"/>
      <c r="E756" s="684"/>
      <c r="F756" s="719"/>
      <c r="G756" s="684"/>
      <c r="H756" s="719"/>
      <c r="I756" s="684"/>
      <c r="J756" s="719"/>
      <c r="K756" s="686"/>
      <c r="L756" s="720"/>
      <c r="M756" s="721"/>
      <c r="N756" s="719"/>
      <c r="O756" s="684"/>
      <c r="P756" s="719"/>
      <c r="Q756" s="684"/>
      <c r="R756" s="719"/>
      <c r="S756" s="686"/>
      <c r="T756" s="719"/>
      <c r="U756" s="25"/>
      <c r="Z756" s="697"/>
      <c r="AA756" s="832"/>
      <c r="AB756" s="832"/>
      <c r="AC756" s="832"/>
      <c r="AD756" s="832"/>
      <c r="AE756" s="832"/>
      <c r="AF756" s="832"/>
      <c r="AG756" s="832"/>
      <c r="AH756" s="832"/>
      <c r="AI756" s="832"/>
      <c r="AJ756" s="832"/>
      <c r="AK756" s="832"/>
      <c r="AL756" s="832"/>
      <c r="AM756" s="832"/>
      <c r="AN756" s="682"/>
      <c r="AO756" s="682"/>
      <c r="AP756" s="682"/>
      <c r="AQ756" s="682"/>
      <c r="AR756" s="682"/>
      <c r="AS756" s="682"/>
      <c r="AT756" s="682"/>
      <c r="AU756" s="682"/>
      <c r="AV756" s="682"/>
      <c r="AW756" s="832"/>
      <c r="AX756" s="832"/>
      <c r="AY756" s="832"/>
      <c r="AZ756" s="832"/>
      <c r="BA756" s="832"/>
      <c r="BB756" s="832"/>
      <c r="BC756" s="832"/>
      <c r="BD756" s="832"/>
      <c r="BE756" s="832"/>
      <c r="BF756" s="832"/>
      <c r="BG756" s="682"/>
      <c r="BH756" s="682"/>
      <c r="BI756" s="832"/>
      <c r="BJ756" s="832"/>
      <c r="BK756" s="676"/>
      <c r="BL756" s="676"/>
      <c r="BM756" s="676"/>
      <c r="BN756" s="832"/>
      <c r="BO756" s="682"/>
      <c r="BP756" s="832"/>
      <c r="BQ756" s="832"/>
      <c r="BR756" s="832"/>
      <c r="BS756" s="832"/>
      <c r="BT756" s="832"/>
      <c r="BU756" s="832"/>
      <c r="BV756" s="832"/>
      <c r="BW756" s="832"/>
    </row>
    <row r="757" spans="1:75" ht="13.5" customHeight="1">
      <c r="A757" s="696" t="s">
        <v>64</v>
      </c>
      <c r="B757" s="15" t="s">
        <v>55</v>
      </c>
      <c r="C757" s="705" t="str">
        <f>VLOOKUP($C752,'2025年度(1年後期)'!$B$5:$N$208,COLUMN('2025年度(1年後期)'!$E$5),0)&amp;""</f>
        <v/>
      </c>
      <c r="D757" s="706"/>
      <c r="E757" s="713" t="str">
        <f>VLOOKUP($C752,'2025年度(2年後期)'!$B$5:$N$208,COLUMN('2025年度(2年後期)'!$E$5),0)&amp;""</f>
        <v/>
      </c>
      <c r="F757" s="706"/>
      <c r="G757" s="713" t="str">
        <f>VLOOKUP($C752,'2025年度(3年後期)'!$B$5:$N$208,COLUMN('2025年度(3年後期)'!$E$5),0)&amp;""</f>
        <v/>
      </c>
      <c r="H757" s="706"/>
      <c r="I757" s="713" t="str">
        <f>VLOOKUP($C752,'2025年度(4年後期)'!$B$5:$N$208,COLUMN('2025年度(4年後期)'!$E$5),0)&amp;""</f>
        <v/>
      </c>
      <c r="J757" s="706"/>
      <c r="K757" s="693" t="str">
        <f>VLOOKUP($C752,'2025年度(助産後期)'!$B$5:$N$208,COLUMN('2025年度(助産後期)'!$E$5),0)&amp;""</f>
        <v/>
      </c>
      <c r="L757" s="709"/>
      <c r="M757" s="705" t="str">
        <f>VLOOKUP($C752,'2025年度(M1後期)'!$B$5:$N$208,COLUMN('2025年度(M1後期)'!$E$5),0)&amp;""</f>
        <v/>
      </c>
      <c r="N757" s="706"/>
      <c r="O757" s="693" t="str">
        <f>VLOOKUP($C752,'2025年度(M2後期)'!$B$5:$N$208,COLUMN('2025年度(M2後期)'!$E$5),0)&amp;""</f>
        <v/>
      </c>
      <c r="P757" s="706"/>
      <c r="Q757" s="693" t="str">
        <f>VLOOKUP($C752,'2025年度(D1後期)'!$B$5:$N$208,COLUMN('2025年度(D1後期)'!$E$5),0)&amp;""</f>
        <v/>
      </c>
      <c r="R757" s="706"/>
      <c r="S757" s="693" t="str">
        <f>VLOOKUP($C752,'2025年度(D23後期)'!$B$5:$N$208,COLUMN('2025年度(D23後期)'!$E$5),0)&amp;""</f>
        <v/>
      </c>
      <c r="T757" s="706"/>
      <c r="U757" s="21"/>
      <c r="Z757" s="695" t="str">
        <f>A757</f>
        <v>２時限（11：00～12：30）</v>
      </c>
      <c r="AA757" s="832"/>
      <c r="AB757" s="832"/>
      <c r="AC757" s="832"/>
      <c r="AD757" s="832"/>
      <c r="AE757" s="832"/>
      <c r="AF757" s="832"/>
      <c r="AG757" s="832"/>
      <c r="AH757" s="832"/>
      <c r="AI757" s="832"/>
      <c r="AJ757" s="832"/>
      <c r="AK757" s="832"/>
      <c r="AL757" s="832"/>
      <c r="AM757" s="832"/>
      <c r="AN757" s="680"/>
      <c r="AO757" s="680"/>
      <c r="AP757" s="680"/>
      <c r="AQ757" s="680"/>
      <c r="AR757" s="680"/>
      <c r="AS757" s="680"/>
      <c r="AT757" s="680"/>
      <c r="AU757" s="680"/>
      <c r="AV757" s="680"/>
      <c r="AW757" s="832"/>
      <c r="AX757" s="832"/>
      <c r="AY757" s="832"/>
      <c r="AZ757" s="832"/>
      <c r="BA757" s="832"/>
      <c r="BB757" s="832"/>
      <c r="BC757" s="832"/>
      <c r="BD757" s="832"/>
      <c r="BE757" s="832"/>
      <c r="BF757" s="832"/>
      <c r="BG757" s="680"/>
      <c r="BH757" s="680"/>
      <c r="BI757" s="832"/>
      <c r="BJ757" s="832"/>
      <c r="BK757" s="674"/>
      <c r="BL757" s="674"/>
      <c r="BM757" s="674"/>
      <c r="BN757" s="832"/>
      <c r="BO757" s="680"/>
      <c r="BP757" s="832"/>
      <c r="BQ757" s="832"/>
      <c r="BR757" s="832"/>
      <c r="BS757" s="832"/>
      <c r="BT757" s="832"/>
      <c r="BU757" s="832"/>
      <c r="BV757" s="832"/>
      <c r="BW757" s="832"/>
    </row>
    <row r="758" spans="1:75" ht="13.5" customHeight="1">
      <c r="A758" s="696"/>
      <c r="B758" s="15" t="s">
        <v>58</v>
      </c>
      <c r="C758" s="708" t="str">
        <f>IFERROR(VLOOKUP(C757,科目・教員!$A$2:$B$349,2,0),"")</f>
        <v/>
      </c>
      <c r="D758" s="707"/>
      <c r="E758" s="716" t="str">
        <f>IFERROR(VLOOKUP(E757,科目・教員!$A$2:$B$349,2,0),"")</f>
        <v/>
      </c>
      <c r="F758" s="707"/>
      <c r="G758" s="716" t="str">
        <f>IFERROR(VLOOKUP(G757,科目・教員!$A$2:$B$349,2,0),"")</f>
        <v/>
      </c>
      <c r="H758" s="707"/>
      <c r="I758" s="716" t="str">
        <f>IFERROR(VLOOKUP(I757,科目・教員!$A$2:$B$349,2,0),"")</f>
        <v/>
      </c>
      <c r="J758" s="707"/>
      <c r="K758" s="689" t="str">
        <f>IFERROR(VLOOKUP(K757,科目・教員!$A$2:$B$349,2,0),"")</f>
        <v/>
      </c>
      <c r="L758" s="717"/>
      <c r="M758" s="708" t="str">
        <f>IFERROR(VLOOKUP(M757,科目・教員!$A$2:$B$349,2,0),"")</f>
        <v/>
      </c>
      <c r="N758" s="707"/>
      <c r="O758" s="689" t="str">
        <f>IFERROR(VLOOKUP(O757,科目・教員!$A$2:$B$349,2,0),"")</f>
        <v/>
      </c>
      <c r="P758" s="707"/>
      <c r="Q758" s="689" t="str">
        <f>IFERROR(VLOOKUP(Q757,科目・教員!$A$2:$B$349,2,0),"")</f>
        <v/>
      </c>
      <c r="R758" s="707"/>
      <c r="S758" s="689" t="str">
        <f>IFERROR(VLOOKUP(S757,科目・教員!$A$2:$B$349,2,0),"")</f>
        <v/>
      </c>
      <c r="T758" s="707"/>
      <c r="U758" s="21"/>
      <c r="Z758" s="696"/>
      <c r="AA758" s="832"/>
      <c r="AB758" s="832"/>
      <c r="AC758" s="832"/>
      <c r="AD758" s="832"/>
      <c r="AE758" s="832"/>
      <c r="AF758" s="832"/>
      <c r="AG758" s="832"/>
      <c r="AH758" s="832"/>
      <c r="AI758" s="832"/>
      <c r="AJ758" s="832"/>
      <c r="AK758" s="832"/>
      <c r="AL758" s="832"/>
      <c r="AM758" s="832"/>
      <c r="AN758" s="681"/>
      <c r="AO758" s="681"/>
      <c r="AP758" s="681"/>
      <c r="AQ758" s="681"/>
      <c r="AR758" s="681"/>
      <c r="AS758" s="681"/>
      <c r="AT758" s="681"/>
      <c r="AU758" s="681"/>
      <c r="AV758" s="681"/>
      <c r="AW758" s="832"/>
      <c r="AX758" s="832"/>
      <c r="AY758" s="832"/>
      <c r="AZ758" s="832"/>
      <c r="BA758" s="832"/>
      <c r="BB758" s="832"/>
      <c r="BC758" s="832"/>
      <c r="BD758" s="832"/>
      <c r="BE758" s="832"/>
      <c r="BF758" s="832"/>
      <c r="BG758" s="681"/>
      <c r="BH758" s="681"/>
      <c r="BI758" s="832"/>
      <c r="BJ758" s="832"/>
      <c r="BK758" s="675"/>
      <c r="BL758" s="675"/>
      <c r="BM758" s="675"/>
      <c r="BN758" s="832"/>
      <c r="BO758" s="681"/>
      <c r="BP758" s="832"/>
      <c r="BQ758" s="832"/>
      <c r="BR758" s="832"/>
      <c r="BS758" s="832"/>
      <c r="BT758" s="832"/>
      <c r="BU758" s="832"/>
      <c r="BV758" s="832"/>
      <c r="BW758" s="832"/>
    </row>
    <row r="759" spans="1:75" ht="13.5" customHeight="1">
      <c r="A759" s="696"/>
      <c r="B759" s="15" t="s">
        <v>60</v>
      </c>
      <c r="C759" s="708" t="str">
        <f>VLOOKUP($C752,'2025年度(1年後期)'!$B$5:$N$208,COLUMN('2025年度(1年後期)'!$E$5)+1,0)&amp;""</f>
        <v/>
      </c>
      <c r="D759" s="707"/>
      <c r="E759" s="716" t="str">
        <f>VLOOKUP($C752,'2025年度(2年後期)'!$B$5:$N$208,COLUMN('2025年度(2年後期)'!$E$5)+1,0)&amp;""</f>
        <v/>
      </c>
      <c r="F759" s="707"/>
      <c r="G759" s="716" t="str">
        <f>VLOOKUP($C752,'2025年度(3年後期)'!$B$5:$N$208,COLUMN('2025年度(3年後期)'!$E$5)+1,0)&amp;""</f>
        <v/>
      </c>
      <c r="H759" s="707"/>
      <c r="I759" s="716" t="str">
        <f>VLOOKUP($C752,'2025年度(4年後期)'!$B$5:$N$208,COLUMN('2025年度(4年後期)'!$E$5)+1,0)&amp;""</f>
        <v/>
      </c>
      <c r="J759" s="707"/>
      <c r="K759" s="689" t="str">
        <f>VLOOKUP($C752,'2025年度(助産後期)'!$B$5:$N$208,COLUMN('2025年度(助産後期)'!$E$5)+1,0)&amp;""</f>
        <v/>
      </c>
      <c r="L759" s="717"/>
      <c r="M759" s="708" t="str">
        <f>VLOOKUP($C752,'2025年度(M1後期)'!$B$5:$N$208,COLUMN('2025年度(M1後期)'!$E$5)+1,0)&amp;""</f>
        <v/>
      </c>
      <c r="N759" s="707"/>
      <c r="O759" s="689" t="str">
        <f>VLOOKUP($C752,'2025年度(M2後期)'!$B$5:$N$208,COLUMN('2025年度(M2後期)'!$E$5)+1,0)&amp;""</f>
        <v/>
      </c>
      <c r="P759" s="707"/>
      <c r="Q759" s="689" t="str">
        <f>VLOOKUP($C752,'2025年度(D1後期)'!$B$5:$N$208,COLUMN('2025年度(D1後期)'!$E$5)+1,0)&amp;""</f>
        <v/>
      </c>
      <c r="R759" s="707"/>
      <c r="S759" s="689" t="str">
        <f>VLOOKUP($C752,'2025年度(D23後期)'!$B$5:$N$208,COLUMN('2025年度(D23後期)'!$E$5)+1,0)&amp;""</f>
        <v/>
      </c>
      <c r="T759" s="707"/>
      <c r="U759" s="21"/>
      <c r="Z759" s="696"/>
      <c r="AA759" s="832"/>
      <c r="AB759" s="832"/>
      <c r="AC759" s="832"/>
      <c r="AD759" s="832"/>
      <c r="AE759" s="832"/>
      <c r="AF759" s="832"/>
      <c r="AG759" s="832"/>
      <c r="AH759" s="832"/>
      <c r="AI759" s="832"/>
      <c r="AJ759" s="832"/>
      <c r="AK759" s="832"/>
      <c r="AL759" s="832"/>
      <c r="AM759" s="832"/>
      <c r="AN759" s="681"/>
      <c r="AO759" s="681"/>
      <c r="AP759" s="681"/>
      <c r="AQ759" s="681"/>
      <c r="AR759" s="681"/>
      <c r="AS759" s="681"/>
      <c r="AT759" s="681"/>
      <c r="AU759" s="681"/>
      <c r="AV759" s="681"/>
      <c r="AW759" s="832"/>
      <c r="AX759" s="832"/>
      <c r="AY759" s="832"/>
      <c r="AZ759" s="832"/>
      <c r="BA759" s="832"/>
      <c r="BB759" s="832"/>
      <c r="BC759" s="832"/>
      <c r="BD759" s="832"/>
      <c r="BE759" s="832"/>
      <c r="BF759" s="832"/>
      <c r="BG759" s="681"/>
      <c r="BH759" s="681"/>
      <c r="BI759" s="832"/>
      <c r="BJ759" s="832"/>
      <c r="BK759" s="675"/>
      <c r="BL759" s="675"/>
      <c r="BM759" s="675"/>
      <c r="BN759" s="832"/>
      <c r="BO759" s="681"/>
      <c r="BP759" s="832"/>
      <c r="BQ759" s="832"/>
      <c r="BR759" s="832"/>
      <c r="BS759" s="832"/>
      <c r="BT759" s="832"/>
      <c r="BU759" s="832"/>
      <c r="BV759" s="832"/>
      <c r="BW759" s="832"/>
    </row>
    <row r="760" spans="1:75" ht="13.5" customHeight="1">
      <c r="A760" s="712"/>
      <c r="B760" s="16" t="s">
        <v>62</v>
      </c>
      <c r="C760" s="687"/>
      <c r="D760" s="685"/>
      <c r="E760" s="684"/>
      <c r="F760" s="685"/>
      <c r="G760" s="684"/>
      <c r="H760" s="685"/>
      <c r="I760" s="684"/>
      <c r="J760" s="685"/>
      <c r="K760" s="686"/>
      <c r="L760" s="686"/>
      <c r="M760" s="687"/>
      <c r="N760" s="685"/>
      <c r="O760" s="686"/>
      <c r="P760" s="685"/>
      <c r="Q760" s="686"/>
      <c r="R760" s="685"/>
      <c r="S760" s="686"/>
      <c r="T760" s="685"/>
      <c r="U760" s="21"/>
      <c r="Z760" s="697"/>
      <c r="AA760" s="832"/>
      <c r="AB760" s="832"/>
      <c r="AC760" s="832"/>
      <c r="AD760" s="832"/>
      <c r="AE760" s="832"/>
      <c r="AF760" s="832"/>
      <c r="AG760" s="832"/>
      <c r="AH760" s="832"/>
      <c r="AI760" s="832"/>
      <c r="AJ760" s="832"/>
      <c r="AK760" s="832"/>
      <c r="AL760" s="832"/>
      <c r="AM760" s="832"/>
      <c r="AN760" s="682"/>
      <c r="AO760" s="682"/>
      <c r="AP760" s="682"/>
      <c r="AQ760" s="682"/>
      <c r="AR760" s="682"/>
      <c r="AS760" s="682"/>
      <c r="AT760" s="682"/>
      <c r="AU760" s="682"/>
      <c r="AV760" s="682"/>
      <c r="AW760" s="832"/>
      <c r="AX760" s="832"/>
      <c r="AY760" s="832"/>
      <c r="AZ760" s="832"/>
      <c r="BA760" s="832"/>
      <c r="BB760" s="832"/>
      <c r="BC760" s="832"/>
      <c r="BD760" s="832"/>
      <c r="BE760" s="832"/>
      <c r="BF760" s="832"/>
      <c r="BG760" s="682"/>
      <c r="BH760" s="682"/>
      <c r="BI760" s="832"/>
      <c r="BJ760" s="832"/>
      <c r="BK760" s="676"/>
      <c r="BL760" s="676"/>
      <c r="BM760" s="676"/>
      <c r="BN760" s="832"/>
      <c r="BO760" s="682"/>
      <c r="BP760" s="832"/>
      <c r="BQ760" s="832"/>
      <c r="BR760" s="832"/>
      <c r="BS760" s="832"/>
      <c r="BT760" s="832"/>
      <c r="BU760" s="832"/>
      <c r="BV760" s="832"/>
      <c r="BW760" s="832"/>
    </row>
    <row r="761" spans="1:75" ht="13.5" customHeight="1">
      <c r="A761" s="695" t="s">
        <v>70</v>
      </c>
      <c r="B761" s="17" t="s">
        <v>71</v>
      </c>
      <c r="C761" s="705"/>
      <c r="D761" s="706"/>
      <c r="E761" s="713"/>
      <c r="F761" s="706"/>
      <c r="G761" s="713"/>
      <c r="H761" s="706"/>
      <c r="I761" s="713"/>
      <c r="J761" s="706"/>
      <c r="K761" s="693"/>
      <c r="L761" s="709"/>
      <c r="M761" s="705"/>
      <c r="N761" s="706"/>
      <c r="O761" s="693"/>
      <c r="P761" s="706"/>
      <c r="Q761" s="693"/>
      <c r="R761" s="706"/>
      <c r="S761" s="693"/>
      <c r="T761" s="706"/>
      <c r="U761" s="21"/>
      <c r="Z761" s="695" t="str">
        <f>A761</f>
        <v>昼休み（12：30～13：30）</v>
      </c>
      <c r="AA761" s="832"/>
      <c r="AB761" s="832"/>
      <c r="AC761" s="832"/>
      <c r="AD761" s="832"/>
      <c r="AE761" s="832"/>
      <c r="AF761" s="832"/>
      <c r="AG761" s="832"/>
      <c r="AH761" s="832"/>
      <c r="AI761" s="832"/>
      <c r="AJ761" s="832"/>
      <c r="AK761" s="832"/>
      <c r="AL761" s="832"/>
      <c r="AM761" s="832"/>
      <c r="AN761" s="680"/>
      <c r="AO761" s="680"/>
      <c r="AP761" s="680"/>
      <c r="AQ761" s="680"/>
      <c r="AR761" s="680"/>
      <c r="AS761" s="680"/>
      <c r="AT761" s="680"/>
      <c r="AU761" s="680"/>
      <c r="AV761" s="680"/>
      <c r="AW761" s="832"/>
      <c r="AX761" s="832"/>
      <c r="AY761" s="832"/>
      <c r="AZ761" s="832"/>
      <c r="BA761" s="832"/>
      <c r="BB761" s="832"/>
      <c r="BC761" s="832"/>
      <c r="BD761" s="832"/>
      <c r="BE761" s="832"/>
      <c r="BF761" s="832"/>
      <c r="BG761" s="680"/>
      <c r="BH761" s="680"/>
      <c r="BI761" s="832"/>
      <c r="BJ761" s="832"/>
      <c r="BK761" s="674"/>
      <c r="BL761" s="674"/>
      <c r="BM761" s="674"/>
      <c r="BN761" s="832"/>
      <c r="BO761" s="680"/>
      <c r="BP761" s="832"/>
      <c r="BQ761" s="832"/>
      <c r="BR761" s="832"/>
      <c r="BS761" s="832"/>
      <c r="BT761" s="832"/>
      <c r="BU761" s="832"/>
      <c r="BV761" s="832"/>
      <c r="BW761" s="832"/>
    </row>
    <row r="762" spans="1:75" ht="13.5" customHeight="1">
      <c r="A762" s="696"/>
      <c r="B762" s="17" t="s">
        <v>73</v>
      </c>
      <c r="C762" s="708"/>
      <c r="D762" s="707"/>
      <c r="E762" s="716"/>
      <c r="F762" s="707"/>
      <c r="G762" s="716"/>
      <c r="H762" s="707"/>
      <c r="I762" s="716"/>
      <c r="J762" s="707"/>
      <c r="K762" s="689"/>
      <c r="L762" s="717"/>
      <c r="M762" s="708"/>
      <c r="N762" s="707"/>
      <c r="O762" s="689"/>
      <c r="P762" s="707"/>
      <c r="Q762" s="689"/>
      <c r="R762" s="707"/>
      <c r="S762" s="689"/>
      <c r="T762" s="707"/>
      <c r="U762" s="21"/>
      <c r="Z762" s="696"/>
      <c r="AA762" s="832"/>
      <c r="AB762" s="832"/>
      <c r="AC762" s="832"/>
      <c r="AD762" s="832"/>
      <c r="AE762" s="832"/>
      <c r="AF762" s="832"/>
      <c r="AG762" s="832"/>
      <c r="AH762" s="832"/>
      <c r="AI762" s="832"/>
      <c r="AJ762" s="832"/>
      <c r="AK762" s="832"/>
      <c r="AL762" s="832"/>
      <c r="AM762" s="832"/>
      <c r="AN762" s="681"/>
      <c r="AO762" s="681"/>
      <c r="AP762" s="681"/>
      <c r="AQ762" s="681"/>
      <c r="AR762" s="681"/>
      <c r="AS762" s="681"/>
      <c r="AT762" s="681"/>
      <c r="AU762" s="681"/>
      <c r="AV762" s="681"/>
      <c r="AW762" s="832"/>
      <c r="AX762" s="832"/>
      <c r="AY762" s="832"/>
      <c r="AZ762" s="832"/>
      <c r="BA762" s="832"/>
      <c r="BB762" s="832"/>
      <c r="BC762" s="832"/>
      <c r="BD762" s="832"/>
      <c r="BE762" s="832"/>
      <c r="BF762" s="832"/>
      <c r="BG762" s="681"/>
      <c r="BH762" s="681"/>
      <c r="BI762" s="832"/>
      <c r="BJ762" s="832"/>
      <c r="BK762" s="675"/>
      <c r="BL762" s="675"/>
      <c r="BM762" s="675"/>
      <c r="BN762" s="832"/>
      <c r="BO762" s="681"/>
      <c r="BP762" s="832"/>
      <c r="BQ762" s="832"/>
      <c r="BR762" s="832"/>
      <c r="BS762" s="832"/>
      <c r="BT762" s="832"/>
      <c r="BU762" s="832"/>
      <c r="BV762" s="832"/>
      <c r="BW762" s="832"/>
    </row>
    <row r="763" spans="1:75" ht="13.5" customHeight="1">
      <c r="A763" s="696"/>
      <c r="B763" s="17" t="s">
        <v>60</v>
      </c>
      <c r="C763" s="708"/>
      <c r="D763" s="707"/>
      <c r="E763" s="716"/>
      <c r="F763" s="707"/>
      <c r="G763" s="716"/>
      <c r="H763" s="707"/>
      <c r="I763" s="716"/>
      <c r="J763" s="707"/>
      <c r="K763" s="689"/>
      <c r="L763" s="717"/>
      <c r="M763" s="708"/>
      <c r="N763" s="707"/>
      <c r="O763" s="689"/>
      <c r="P763" s="707"/>
      <c r="Q763" s="689"/>
      <c r="R763" s="707"/>
      <c r="S763" s="689"/>
      <c r="T763" s="707"/>
      <c r="U763" s="21"/>
      <c r="Z763" s="696"/>
      <c r="AA763" s="832"/>
      <c r="AB763" s="832"/>
      <c r="AC763" s="832"/>
      <c r="AD763" s="832"/>
      <c r="AE763" s="832"/>
      <c r="AF763" s="832"/>
      <c r="AG763" s="832"/>
      <c r="AH763" s="832"/>
      <c r="AI763" s="832"/>
      <c r="AJ763" s="832"/>
      <c r="AK763" s="832"/>
      <c r="AL763" s="832"/>
      <c r="AM763" s="832"/>
      <c r="AN763" s="681"/>
      <c r="AO763" s="681"/>
      <c r="AP763" s="681"/>
      <c r="AQ763" s="681"/>
      <c r="AR763" s="681"/>
      <c r="AS763" s="681"/>
      <c r="AT763" s="681"/>
      <c r="AU763" s="681"/>
      <c r="AV763" s="681"/>
      <c r="AW763" s="832"/>
      <c r="AX763" s="832"/>
      <c r="AY763" s="832"/>
      <c r="AZ763" s="832"/>
      <c r="BA763" s="832"/>
      <c r="BB763" s="832"/>
      <c r="BC763" s="832"/>
      <c r="BD763" s="832"/>
      <c r="BE763" s="832"/>
      <c r="BF763" s="832"/>
      <c r="BG763" s="681"/>
      <c r="BH763" s="681"/>
      <c r="BI763" s="832"/>
      <c r="BJ763" s="832"/>
      <c r="BK763" s="675"/>
      <c r="BL763" s="675"/>
      <c r="BM763" s="675"/>
      <c r="BN763" s="832"/>
      <c r="BO763" s="681"/>
      <c r="BP763" s="832"/>
      <c r="BQ763" s="832"/>
      <c r="BR763" s="832"/>
      <c r="BS763" s="832"/>
      <c r="BT763" s="832"/>
      <c r="BU763" s="832"/>
      <c r="BV763" s="832"/>
      <c r="BW763" s="832"/>
    </row>
    <row r="764" spans="1:75" ht="13.5" customHeight="1">
      <c r="A764" s="697"/>
      <c r="B764" s="18" t="s">
        <v>62</v>
      </c>
      <c r="C764" s="714"/>
      <c r="D764" s="711"/>
      <c r="E764" s="715"/>
      <c r="F764" s="711"/>
      <c r="G764" s="715"/>
      <c r="H764" s="711"/>
      <c r="I764" s="715"/>
      <c r="J764" s="711"/>
      <c r="K764" s="710"/>
      <c r="L764" s="710"/>
      <c r="M764" s="714"/>
      <c r="N764" s="711"/>
      <c r="O764" s="710"/>
      <c r="P764" s="711"/>
      <c r="Q764" s="710"/>
      <c r="R764" s="711"/>
      <c r="S764" s="710"/>
      <c r="T764" s="711"/>
      <c r="U764" s="21"/>
      <c r="Z764" s="697"/>
      <c r="AA764" s="832"/>
      <c r="AB764" s="832"/>
      <c r="AC764" s="832"/>
      <c r="AD764" s="832"/>
      <c r="AE764" s="832"/>
      <c r="AF764" s="832"/>
      <c r="AG764" s="832"/>
      <c r="AH764" s="832"/>
      <c r="AI764" s="832"/>
      <c r="AJ764" s="832"/>
      <c r="AK764" s="832"/>
      <c r="AL764" s="832"/>
      <c r="AM764" s="832"/>
      <c r="AN764" s="682"/>
      <c r="AO764" s="682"/>
      <c r="AP764" s="682"/>
      <c r="AQ764" s="682"/>
      <c r="AR764" s="682"/>
      <c r="AS764" s="682"/>
      <c r="AT764" s="682"/>
      <c r="AU764" s="682"/>
      <c r="AV764" s="682"/>
      <c r="AW764" s="832"/>
      <c r="AX764" s="832"/>
      <c r="AY764" s="832"/>
      <c r="AZ764" s="832"/>
      <c r="BA764" s="832"/>
      <c r="BB764" s="832"/>
      <c r="BC764" s="832"/>
      <c r="BD764" s="832"/>
      <c r="BE764" s="832"/>
      <c r="BF764" s="832"/>
      <c r="BG764" s="682"/>
      <c r="BH764" s="682"/>
      <c r="BI764" s="832"/>
      <c r="BJ764" s="832"/>
      <c r="BK764" s="676"/>
      <c r="BL764" s="676"/>
      <c r="BM764" s="676"/>
      <c r="BN764" s="832"/>
      <c r="BO764" s="682"/>
      <c r="BP764" s="832"/>
      <c r="BQ764" s="832"/>
      <c r="BR764" s="832"/>
      <c r="BS764" s="832"/>
      <c r="BT764" s="832"/>
      <c r="BU764" s="832"/>
      <c r="BV764" s="832"/>
      <c r="BW764" s="832"/>
    </row>
    <row r="765" spans="1:75" ht="13.5" customHeight="1">
      <c r="A765" s="695" t="s">
        <v>74</v>
      </c>
      <c r="B765" s="15" t="s">
        <v>55</v>
      </c>
      <c r="C765" s="692" t="str">
        <f>VLOOKUP($C752,'2025年度(1年後期)'!$B$5:$N$208,COLUMN('2025年度(1年後期)'!$G$5),0)&amp;""</f>
        <v/>
      </c>
      <c r="D765" s="693"/>
      <c r="E765" s="698" t="str">
        <f>VLOOKUP($C752,'2025年度(2年後期)'!$B$5:$N$208,COLUMN('2025年度(2年後期)'!$G$5),0)&amp;""</f>
        <v/>
      </c>
      <c r="F765" s="693"/>
      <c r="G765" s="698" t="str">
        <f>VLOOKUP($C752,'2025年度(3年後期)'!$B$5:$N$208,COLUMN('2025年度(3年後期)'!$G$5),0)&amp;""</f>
        <v/>
      </c>
      <c r="H765" s="693"/>
      <c r="I765" s="698" t="str">
        <f>VLOOKUP($C752,'2025年度(4年後期)'!$B$5:$N$208,COLUMN('2025年度(4年後期)'!$G$5),0)&amp;""</f>
        <v/>
      </c>
      <c r="J765" s="693"/>
      <c r="K765" s="694" t="str">
        <f>VLOOKUP($C752,'2025年度(助産後期)'!$B$5:$N$208,COLUMN('2025年度(助産後期)'!$G$5),0)&amp;""</f>
        <v/>
      </c>
      <c r="L765" s="694"/>
      <c r="M765" s="692" t="str">
        <f>VLOOKUP($C752,'2025年度(M1後期)'!$B$5:$N$208,COLUMN('2025年度(M1後期)'!$G$5),0)&amp;""</f>
        <v/>
      </c>
      <c r="N765" s="693"/>
      <c r="O765" s="694" t="str">
        <f>VLOOKUP($C752,'2025年度(M2後期)'!$B$5:$N$208,COLUMN('2025年度(M2後期)'!$G$5),0)&amp;""</f>
        <v/>
      </c>
      <c r="P765" s="693"/>
      <c r="Q765" s="694" t="str">
        <f>VLOOKUP($C752,'2025年度(D1後期)'!$B$5:$N$208,COLUMN('2025年度(D1後期)'!$G$5),0)&amp;""</f>
        <v/>
      </c>
      <c r="R765" s="693"/>
      <c r="S765" s="694" t="str">
        <f>VLOOKUP($C752,'2025年度(D23後期)'!$B$5:$N$208,COLUMN('2025年度(D23後期)'!$G$5),0)&amp;""</f>
        <v/>
      </c>
      <c r="T765" s="693"/>
      <c r="U765" s="21"/>
      <c r="Z765" s="695" t="str">
        <f>A765</f>
        <v>３時限（13：30～15：00）</v>
      </c>
      <c r="AA765" s="832"/>
      <c r="AB765" s="832"/>
      <c r="AC765" s="832"/>
      <c r="AD765" s="832"/>
      <c r="AE765" s="832"/>
      <c r="AF765" s="832"/>
      <c r="AG765" s="832"/>
      <c r="AH765" s="832"/>
      <c r="AI765" s="832"/>
      <c r="AJ765" s="832"/>
      <c r="AK765" s="832"/>
      <c r="AL765" s="832"/>
      <c r="AM765" s="832"/>
      <c r="AN765" s="680"/>
      <c r="AO765" s="680"/>
      <c r="AP765" s="680"/>
      <c r="AQ765" s="680"/>
      <c r="AR765" s="680"/>
      <c r="AS765" s="680"/>
      <c r="AT765" s="680"/>
      <c r="AU765" s="680"/>
      <c r="AV765" s="680"/>
      <c r="AW765" s="832"/>
      <c r="AX765" s="832"/>
      <c r="AY765" s="832"/>
      <c r="AZ765" s="832"/>
      <c r="BA765" s="832"/>
      <c r="BB765" s="832"/>
      <c r="BC765" s="832"/>
      <c r="BD765" s="832"/>
      <c r="BE765" s="832"/>
      <c r="BF765" s="832"/>
      <c r="BG765" s="680"/>
      <c r="BH765" s="680"/>
      <c r="BI765" s="832"/>
      <c r="BJ765" s="832"/>
      <c r="BK765" s="674"/>
      <c r="BL765" s="674"/>
      <c r="BM765" s="674"/>
      <c r="BN765" s="832"/>
      <c r="BO765" s="680"/>
      <c r="BP765" s="832"/>
      <c r="BQ765" s="832"/>
      <c r="BR765" s="832"/>
      <c r="BS765" s="832"/>
      <c r="BT765" s="832"/>
      <c r="BU765" s="832"/>
      <c r="BV765" s="832"/>
      <c r="BW765" s="832"/>
    </row>
    <row r="766" spans="1:75" ht="13.5" customHeight="1">
      <c r="A766" s="696"/>
      <c r="B766" s="15" t="s">
        <v>58</v>
      </c>
      <c r="C766" s="688" t="str">
        <f>IFERROR(VLOOKUP(C765,科目・教員!$A$2:$B$349,2,0),"")</f>
        <v/>
      </c>
      <c r="D766" s="689"/>
      <c r="E766" s="690" t="str">
        <f>IFERROR(VLOOKUP(E765,科目・教員!$A$2:$B$349,2,0),"")</f>
        <v/>
      </c>
      <c r="F766" s="689"/>
      <c r="G766" s="690" t="str">
        <f>IFERROR(VLOOKUP(G765,科目・教員!$A$2:$B$349,2,0),"")</f>
        <v/>
      </c>
      <c r="H766" s="689"/>
      <c r="I766" s="690" t="str">
        <f>IFERROR(VLOOKUP(I765,科目・教員!$A$2:$B$349,2,0),"")</f>
        <v/>
      </c>
      <c r="J766" s="689"/>
      <c r="K766" s="691" t="str">
        <f>IFERROR(VLOOKUP(K765,科目・教員!$A$2:$B$349,2,0),"")</f>
        <v/>
      </c>
      <c r="L766" s="691"/>
      <c r="M766" s="688" t="str">
        <f>IFERROR(VLOOKUP(M765,科目・教員!$A$2:$B$349,2,0),"")</f>
        <v/>
      </c>
      <c r="N766" s="689"/>
      <c r="O766" s="691" t="str">
        <f>IFERROR(VLOOKUP(O765,科目・教員!$A$2:$B$349,2,0),"")</f>
        <v/>
      </c>
      <c r="P766" s="689"/>
      <c r="Q766" s="691" t="str">
        <f>IFERROR(VLOOKUP(Q765,科目・教員!$A$2:$B$349,2,0),"")</f>
        <v/>
      </c>
      <c r="R766" s="689"/>
      <c r="S766" s="691" t="str">
        <f>IFERROR(VLOOKUP(S765,科目・教員!$A$2:$B$349,2,0),"")</f>
        <v/>
      </c>
      <c r="T766" s="689"/>
      <c r="U766" s="21"/>
      <c r="Z766" s="696"/>
      <c r="AA766" s="832"/>
      <c r="AB766" s="832"/>
      <c r="AC766" s="832"/>
      <c r="AD766" s="832"/>
      <c r="AE766" s="832"/>
      <c r="AF766" s="832"/>
      <c r="AG766" s="832"/>
      <c r="AH766" s="832"/>
      <c r="AI766" s="832"/>
      <c r="AJ766" s="832"/>
      <c r="AK766" s="832"/>
      <c r="AL766" s="832"/>
      <c r="AM766" s="832"/>
      <c r="AN766" s="681"/>
      <c r="AO766" s="681"/>
      <c r="AP766" s="681"/>
      <c r="AQ766" s="681"/>
      <c r="AR766" s="681"/>
      <c r="AS766" s="681"/>
      <c r="AT766" s="681"/>
      <c r="AU766" s="681"/>
      <c r="AV766" s="681"/>
      <c r="AW766" s="832"/>
      <c r="AX766" s="832"/>
      <c r="AY766" s="832"/>
      <c r="AZ766" s="832"/>
      <c r="BA766" s="832"/>
      <c r="BB766" s="832"/>
      <c r="BC766" s="832"/>
      <c r="BD766" s="832"/>
      <c r="BE766" s="832"/>
      <c r="BF766" s="832"/>
      <c r="BG766" s="681"/>
      <c r="BH766" s="681"/>
      <c r="BI766" s="832"/>
      <c r="BJ766" s="832"/>
      <c r="BK766" s="675"/>
      <c r="BL766" s="675"/>
      <c r="BM766" s="675"/>
      <c r="BN766" s="832"/>
      <c r="BO766" s="681"/>
      <c r="BP766" s="832"/>
      <c r="BQ766" s="832"/>
      <c r="BR766" s="832"/>
      <c r="BS766" s="832"/>
      <c r="BT766" s="832"/>
      <c r="BU766" s="832"/>
      <c r="BV766" s="832"/>
      <c r="BW766" s="832"/>
    </row>
    <row r="767" spans="1:75" ht="13.5" customHeight="1">
      <c r="A767" s="696"/>
      <c r="B767" s="15" t="s">
        <v>60</v>
      </c>
      <c r="C767" s="688" t="str">
        <f>VLOOKUP($C752,'2025年度(1年後期)'!$B$5:$N$208,COLUMN('2025年度(1年後期)'!$G$5)+1,0)&amp;""</f>
        <v/>
      </c>
      <c r="D767" s="689"/>
      <c r="E767" s="690" t="str">
        <f>VLOOKUP($C752,'2025年度(2年後期)'!$B$5:$N$208,COLUMN('2025年度(2年後期)'!$G$5)+1,0)&amp;""</f>
        <v/>
      </c>
      <c r="F767" s="689"/>
      <c r="G767" s="690" t="str">
        <f>VLOOKUP($C752,'2025年度(3年後期)'!$B$5:$N$208,COLUMN('2025年度(3年後期)'!$G$5)+1,0)&amp;""</f>
        <v/>
      </c>
      <c r="H767" s="689"/>
      <c r="I767" s="690" t="str">
        <f>VLOOKUP($C752,'2025年度(4年後期)'!$B$5:$N$208,COLUMN('2025年度(4年後期)'!$G$5)+1,0)&amp;""</f>
        <v/>
      </c>
      <c r="J767" s="689"/>
      <c r="K767" s="691" t="str">
        <f>VLOOKUP($C752,'2025年度(助産後期)'!$B$5:$N$208,COLUMN('2025年度(助産後期)'!$G$5)+1,0)&amp;""</f>
        <v/>
      </c>
      <c r="L767" s="691"/>
      <c r="M767" s="688" t="str">
        <f>VLOOKUP($C752,'2025年度(M1後期)'!$B$5:$N$208,COLUMN('2025年度(M1後期)'!$G$5)+1,0)&amp;""</f>
        <v/>
      </c>
      <c r="N767" s="689"/>
      <c r="O767" s="691" t="str">
        <f>VLOOKUP($C752,'2025年度(M2後期)'!$B$5:$N$208,COLUMN('2025年度(M2後期)'!$G$5)+1,0)&amp;""</f>
        <v/>
      </c>
      <c r="P767" s="689"/>
      <c r="Q767" s="691" t="str">
        <f>VLOOKUP($C752,'2025年度(D1後期)'!$B$5:$N$208,COLUMN('2025年度(D1後期)'!$G$5)+1,0)&amp;""</f>
        <v/>
      </c>
      <c r="R767" s="689"/>
      <c r="S767" s="691" t="str">
        <f>VLOOKUP($C752,'2025年度(D23後期)'!$B$5:$N$208,COLUMN('2025年度(D23後期)'!$G$5)+1,0)&amp;""</f>
        <v/>
      </c>
      <c r="T767" s="689"/>
      <c r="U767" s="21"/>
      <c r="Z767" s="696"/>
      <c r="AA767" s="832"/>
      <c r="AB767" s="832"/>
      <c r="AC767" s="832"/>
      <c r="AD767" s="832"/>
      <c r="AE767" s="832"/>
      <c r="AF767" s="832"/>
      <c r="AG767" s="832"/>
      <c r="AH767" s="832"/>
      <c r="AI767" s="832"/>
      <c r="AJ767" s="832"/>
      <c r="AK767" s="832"/>
      <c r="AL767" s="832"/>
      <c r="AM767" s="832"/>
      <c r="AN767" s="681"/>
      <c r="AO767" s="681"/>
      <c r="AP767" s="681"/>
      <c r="AQ767" s="681"/>
      <c r="AR767" s="681"/>
      <c r="AS767" s="681"/>
      <c r="AT767" s="681"/>
      <c r="AU767" s="681"/>
      <c r="AV767" s="681"/>
      <c r="AW767" s="832"/>
      <c r="AX767" s="832"/>
      <c r="AY767" s="832"/>
      <c r="AZ767" s="832"/>
      <c r="BA767" s="832"/>
      <c r="BB767" s="832"/>
      <c r="BC767" s="832"/>
      <c r="BD767" s="832"/>
      <c r="BE767" s="832"/>
      <c r="BF767" s="832"/>
      <c r="BG767" s="681"/>
      <c r="BH767" s="681"/>
      <c r="BI767" s="832"/>
      <c r="BJ767" s="832"/>
      <c r="BK767" s="675"/>
      <c r="BL767" s="675"/>
      <c r="BM767" s="675"/>
      <c r="BN767" s="832"/>
      <c r="BO767" s="681"/>
      <c r="BP767" s="832"/>
      <c r="BQ767" s="832"/>
      <c r="BR767" s="832"/>
      <c r="BS767" s="832"/>
      <c r="BT767" s="832"/>
      <c r="BU767" s="832"/>
      <c r="BV767" s="832"/>
      <c r="BW767" s="832"/>
    </row>
    <row r="768" spans="1:75" ht="13.5" customHeight="1">
      <c r="A768" s="697"/>
      <c r="B768" s="16" t="s">
        <v>62</v>
      </c>
      <c r="C768" s="687"/>
      <c r="D768" s="685"/>
      <c r="E768" s="684"/>
      <c r="F768" s="685"/>
      <c r="G768" s="684"/>
      <c r="H768" s="685"/>
      <c r="I768" s="684"/>
      <c r="J768" s="685"/>
      <c r="K768" s="686"/>
      <c r="L768" s="686"/>
      <c r="M768" s="687"/>
      <c r="N768" s="685"/>
      <c r="O768" s="686"/>
      <c r="P768" s="685"/>
      <c r="Q768" s="686"/>
      <c r="R768" s="685"/>
      <c r="S768" s="686"/>
      <c r="T768" s="685"/>
      <c r="U768" s="21"/>
      <c r="Z768" s="697"/>
      <c r="AA768" s="832"/>
      <c r="AB768" s="832"/>
      <c r="AC768" s="832"/>
      <c r="AD768" s="832"/>
      <c r="AE768" s="832"/>
      <c r="AF768" s="832"/>
      <c r="AG768" s="832"/>
      <c r="AH768" s="832"/>
      <c r="AI768" s="832"/>
      <c r="AJ768" s="832"/>
      <c r="AK768" s="832"/>
      <c r="AL768" s="832"/>
      <c r="AM768" s="832"/>
      <c r="AN768" s="682"/>
      <c r="AO768" s="682"/>
      <c r="AP768" s="682"/>
      <c r="AQ768" s="682"/>
      <c r="AR768" s="682"/>
      <c r="AS768" s="682"/>
      <c r="AT768" s="682"/>
      <c r="AU768" s="682"/>
      <c r="AV768" s="682"/>
      <c r="AW768" s="832"/>
      <c r="AX768" s="832"/>
      <c r="AY768" s="832"/>
      <c r="AZ768" s="832"/>
      <c r="BA768" s="832"/>
      <c r="BB768" s="832"/>
      <c r="BC768" s="832"/>
      <c r="BD768" s="832"/>
      <c r="BE768" s="832"/>
      <c r="BF768" s="832"/>
      <c r="BG768" s="682"/>
      <c r="BH768" s="682"/>
      <c r="BI768" s="832"/>
      <c r="BJ768" s="832"/>
      <c r="BK768" s="676"/>
      <c r="BL768" s="676"/>
      <c r="BM768" s="676"/>
      <c r="BN768" s="832"/>
      <c r="BO768" s="682"/>
      <c r="BP768" s="832"/>
      <c r="BQ768" s="832"/>
      <c r="BR768" s="832"/>
      <c r="BS768" s="832"/>
      <c r="BT768" s="832"/>
      <c r="BU768" s="832"/>
      <c r="BV768" s="832"/>
      <c r="BW768" s="832"/>
    </row>
    <row r="769" spans="1:75" ht="13.5" customHeight="1">
      <c r="A769" s="695" t="s">
        <v>80</v>
      </c>
      <c r="B769" s="15" t="s">
        <v>55</v>
      </c>
      <c r="C769" s="692" t="str">
        <f>VLOOKUP($C752,'2025年度(1年後期)'!$B$5:$N$208,COLUMN('2025年度(1年後期)'!$I$5),0)&amp;""</f>
        <v/>
      </c>
      <c r="D769" s="693"/>
      <c r="E769" s="698" t="str">
        <f>VLOOKUP($C752,'2025年度(2年後期)'!$B$5:$N$208,COLUMN('2025年度(2年後期)'!$I$5),0)&amp;""</f>
        <v/>
      </c>
      <c r="F769" s="693"/>
      <c r="G769" s="698" t="str">
        <f>VLOOKUP($C752,'2025年度(3年後期)'!$B$5:$N$208,COLUMN('2025年度(3年後期)'!$I$5),0)&amp;""</f>
        <v/>
      </c>
      <c r="H769" s="693"/>
      <c r="I769" s="698" t="str">
        <f>VLOOKUP($C752,'2025年度(4年後期)'!$B$5:$N$208,COLUMN('2025年度(4年後期)'!$I$5),0)&amp;""</f>
        <v/>
      </c>
      <c r="J769" s="693"/>
      <c r="K769" s="694" t="str">
        <f>VLOOKUP($C752,'2025年度(助産後期)'!$B$5:$N$208,COLUMN('2025年度(助産後期)'!$I$5),0)&amp;""</f>
        <v/>
      </c>
      <c r="L769" s="694"/>
      <c r="M769" s="692" t="str">
        <f>VLOOKUP($C752,'2025年度(M1後期)'!$B$5:$N$208,COLUMN('2025年度(M1後期)'!$I$5),0)&amp;""</f>
        <v/>
      </c>
      <c r="N769" s="693"/>
      <c r="O769" s="694" t="str">
        <f>VLOOKUP($C752,'2025年度(M2後期)'!$B$5:$N$208,COLUMN('2025年度(M2後期)'!$I$5),0)&amp;""</f>
        <v/>
      </c>
      <c r="P769" s="693"/>
      <c r="Q769" s="694" t="str">
        <f>VLOOKUP($C752,'2025年度(D1後期)'!$B$5:$N$208,COLUMN('2025年度(D1後期)'!$I$5),0)&amp;""</f>
        <v/>
      </c>
      <c r="R769" s="693"/>
      <c r="S769" s="694" t="str">
        <f>VLOOKUP($C752,'2025年度(D23後期)'!$B$5:$N$208,COLUMN('2025年度(D23後期)'!$I$5),0)&amp;""</f>
        <v/>
      </c>
      <c r="T769" s="693"/>
      <c r="U769" s="21"/>
      <c r="Z769" s="695" t="str">
        <f>A769</f>
        <v>４時限（15：10～16：40）</v>
      </c>
      <c r="AA769" s="832"/>
      <c r="AB769" s="832"/>
      <c r="AC769" s="832"/>
      <c r="AD769" s="832"/>
      <c r="AE769" s="832"/>
      <c r="AF769" s="832"/>
      <c r="AG769" s="832"/>
      <c r="AH769" s="832"/>
      <c r="AI769" s="832"/>
      <c r="AJ769" s="832"/>
      <c r="AK769" s="832"/>
      <c r="AL769" s="832"/>
      <c r="AM769" s="832"/>
      <c r="AN769" s="680"/>
      <c r="AO769" s="680"/>
      <c r="AP769" s="680"/>
      <c r="AQ769" s="680"/>
      <c r="AR769" s="680"/>
      <c r="AS769" s="680"/>
      <c r="AT769" s="680"/>
      <c r="AU769" s="680"/>
      <c r="AV769" s="680"/>
      <c r="AW769" s="832"/>
      <c r="AX769" s="832"/>
      <c r="AY769" s="832"/>
      <c r="AZ769" s="832"/>
      <c r="BA769" s="832"/>
      <c r="BB769" s="832"/>
      <c r="BC769" s="832"/>
      <c r="BD769" s="832"/>
      <c r="BE769" s="832"/>
      <c r="BF769" s="832"/>
      <c r="BG769" s="680"/>
      <c r="BH769" s="680"/>
      <c r="BI769" s="832"/>
      <c r="BJ769" s="832"/>
      <c r="BK769" s="674"/>
      <c r="BL769" s="674"/>
      <c r="BM769" s="674"/>
      <c r="BN769" s="832"/>
      <c r="BO769" s="680"/>
      <c r="BP769" s="832"/>
      <c r="BQ769" s="832"/>
      <c r="BR769" s="832"/>
      <c r="BS769" s="832"/>
      <c r="BT769" s="832"/>
      <c r="BU769" s="832"/>
      <c r="BV769" s="832"/>
      <c r="BW769" s="832"/>
    </row>
    <row r="770" spans="1:75" ht="13.5" customHeight="1">
      <c r="A770" s="696"/>
      <c r="B770" s="15" t="s">
        <v>58</v>
      </c>
      <c r="C770" s="688" t="str">
        <f>IFERROR(VLOOKUP(C769,科目・教員!$A$2:$B$349,2,0),"")</f>
        <v/>
      </c>
      <c r="D770" s="689"/>
      <c r="E770" s="690" t="str">
        <f>IFERROR(VLOOKUP(E769,科目・教員!$A$2:$B$349,2,0),"")</f>
        <v/>
      </c>
      <c r="F770" s="689"/>
      <c r="G770" s="690" t="str">
        <f>IFERROR(VLOOKUP(G769,科目・教員!$A$2:$B$349,2,0),"")</f>
        <v/>
      </c>
      <c r="H770" s="689"/>
      <c r="I770" s="690" t="str">
        <f>IFERROR(VLOOKUP(I769,科目・教員!$A$2:$B$349,2,0),"")</f>
        <v/>
      </c>
      <c r="J770" s="689"/>
      <c r="K770" s="691" t="str">
        <f>IFERROR(VLOOKUP(K769,科目・教員!$A$2:$B$349,2,0),"")</f>
        <v/>
      </c>
      <c r="L770" s="691"/>
      <c r="M770" s="688" t="str">
        <f>IFERROR(VLOOKUP(M769,科目・教員!$A$2:$B$349,2,0),"")</f>
        <v/>
      </c>
      <c r="N770" s="689"/>
      <c r="O770" s="691" t="str">
        <f>IFERROR(VLOOKUP(O769,科目・教員!$A$2:$B$349,2,0),"")</f>
        <v/>
      </c>
      <c r="P770" s="689"/>
      <c r="Q770" s="691" t="str">
        <f>IFERROR(VLOOKUP(Q769,科目・教員!$A$2:$B$349,2,0),"")</f>
        <v/>
      </c>
      <c r="R770" s="689"/>
      <c r="S770" s="691" t="str">
        <f>IFERROR(VLOOKUP(S769,科目・教員!$A$2:$B$349,2,0),"")</f>
        <v/>
      </c>
      <c r="T770" s="689"/>
      <c r="U770" s="21"/>
      <c r="Z770" s="696"/>
      <c r="AA770" s="832"/>
      <c r="AB770" s="832"/>
      <c r="AC770" s="832"/>
      <c r="AD770" s="832"/>
      <c r="AE770" s="832"/>
      <c r="AF770" s="832"/>
      <c r="AG770" s="832"/>
      <c r="AH770" s="832"/>
      <c r="AI770" s="832"/>
      <c r="AJ770" s="832"/>
      <c r="AK770" s="832"/>
      <c r="AL770" s="832"/>
      <c r="AM770" s="832"/>
      <c r="AN770" s="681"/>
      <c r="AO770" s="681"/>
      <c r="AP770" s="681"/>
      <c r="AQ770" s="681"/>
      <c r="AR770" s="681"/>
      <c r="AS770" s="681"/>
      <c r="AT770" s="681"/>
      <c r="AU770" s="681"/>
      <c r="AV770" s="681"/>
      <c r="AW770" s="832"/>
      <c r="AX770" s="832"/>
      <c r="AY770" s="832"/>
      <c r="AZ770" s="832"/>
      <c r="BA770" s="832"/>
      <c r="BB770" s="832"/>
      <c r="BC770" s="832"/>
      <c r="BD770" s="832"/>
      <c r="BE770" s="832"/>
      <c r="BF770" s="832"/>
      <c r="BG770" s="681"/>
      <c r="BH770" s="681"/>
      <c r="BI770" s="832"/>
      <c r="BJ770" s="832"/>
      <c r="BK770" s="675"/>
      <c r="BL770" s="675"/>
      <c r="BM770" s="675"/>
      <c r="BN770" s="832"/>
      <c r="BO770" s="681"/>
      <c r="BP770" s="832"/>
      <c r="BQ770" s="832"/>
      <c r="BR770" s="832"/>
      <c r="BS770" s="832"/>
      <c r="BT770" s="832"/>
      <c r="BU770" s="832"/>
      <c r="BV770" s="832"/>
      <c r="BW770" s="832"/>
    </row>
    <row r="771" spans="1:75" ht="13.5" customHeight="1">
      <c r="A771" s="696"/>
      <c r="B771" s="15" t="s">
        <v>60</v>
      </c>
      <c r="C771" s="688" t="str">
        <f>VLOOKUP($C752,'2025年度(1年後期)'!$B$5:$N$208,COLUMN('2025年度(1年後期)'!$I$5)+1,0)&amp;""</f>
        <v/>
      </c>
      <c r="D771" s="689"/>
      <c r="E771" s="690" t="str">
        <f>VLOOKUP($C752,'2025年度(2年後期)'!$B$5:$N$208,COLUMN('2025年度(2年後期)'!$I$5)+1,0)&amp;""</f>
        <v/>
      </c>
      <c r="F771" s="689"/>
      <c r="G771" s="690" t="str">
        <f>VLOOKUP($C752,'2025年度(3年後期)'!$B$5:$N$208,COLUMN('2025年度(3年後期)'!$I$5)+1,0)&amp;""</f>
        <v/>
      </c>
      <c r="H771" s="689"/>
      <c r="I771" s="690" t="str">
        <f>VLOOKUP($C752,'2025年度(4年後期)'!$B$5:$N$208,COLUMN('2025年度(4年後期)'!$I$5)+1,0)&amp;""</f>
        <v/>
      </c>
      <c r="J771" s="689"/>
      <c r="K771" s="691" t="str">
        <f>VLOOKUP($C752,'2025年度(助産後期)'!$B$5:$N$208,COLUMN('2025年度(助産後期)'!$I$5)+1,0)&amp;""</f>
        <v/>
      </c>
      <c r="L771" s="691"/>
      <c r="M771" s="688" t="str">
        <f>VLOOKUP($C752,'2025年度(M1後期)'!$B$5:$N$208,COLUMN('2025年度(M1後期)'!$I$5)+1,0)&amp;""</f>
        <v/>
      </c>
      <c r="N771" s="689"/>
      <c r="O771" s="691" t="str">
        <f>VLOOKUP($C752,'2025年度(M2後期)'!$B$5:$N$208,COLUMN('2025年度(M2後期)'!$I$5)+1,0)&amp;""</f>
        <v/>
      </c>
      <c r="P771" s="689"/>
      <c r="Q771" s="691" t="str">
        <f>VLOOKUP($C752,'2025年度(D1後期)'!$B$5:$N$208,COLUMN('2025年度(D1後期)'!$I$5)+1,0)&amp;""</f>
        <v/>
      </c>
      <c r="R771" s="689"/>
      <c r="S771" s="691" t="str">
        <f>VLOOKUP($C752,'2025年度(D23後期)'!$B$5:$N$208,COLUMN('2025年度(D23後期)'!$I$5)+1,0)&amp;""</f>
        <v/>
      </c>
      <c r="T771" s="689"/>
      <c r="U771" s="21"/>
      <c r="Z771" s="696"/>
      <c r="AA771" s="832"/>
      <c r="AB771" s="832"/>
      <c r="AC771" s="832"/>
      <c r="AD771" s="832"/>
      <c r="AE771" s="832"/>
      <c r="AF771" s="832"/>
      <c r="AG771" s="832"/>
      <c r="AH771" s="832"/>
      <c r="AI771" s="832"/>
      <c r="AJ771" s="832"/>
      <c r="AK771" s="832"/>
      <c r="AL771" s="832"/>
      <c r="AM771" s="832"/>
      <c r="AN771" s="681"/>
      <c r="AO771" s="681"/>
      <c r="AP771" s="681"/>
      <c r="AQ771" s="681"/>
      <c r="AR771" s="681"/>
      <c r="AS771" s="681"/>
      <c r="AT771" s="681"/>
      <c r="AU771" s="681"/>
      <c r="AV771" s="681"/>
      <c r="AW771" s="832"/>
      <c r="AX771" s="832"/>
      <c r="AY771" s="832"/>
      <c r="AZ771" s="832"/>
      <c r="BA771" s="832"/>
      <c r="BB771" s="832"/>
      <c r="BC771" s="832"/>
      <c r="BD771" s="832"/>
      <c r="BE771" s="832"/>
      <c r="BF771" s="832"/>
      <c r="BG771" s="681"/>
      <c r="BH771" s="681"/>
      <c r="BI771" s="832"/>
      <c r="BJ771" s="832"/>
      <c r="BK771" s="675"/>
      <c r="BL771" s="675"/>
      <c r="BM771" s="675"/>
      <c r="BN771" s="832"/>
      <c r="BO771" s="681"/>
      <c r="BP771" s="832"/>
      <c r="BQ771" s="832"/>
      <c r="BR771" s="832"/>
      <c r="BS771" s="832"/>
      <c r="BT771" s="832"/>
      <c r="BU771" s="832"/>
      <c r="BV771" s="832"/>
      <c r="BW771" s="832"/>
    </row>
    <row r="772" spans="1:75" ht="13.5" customHeight="1">
      <c r="A772" s="697"/>
      <c r="B772" s="16" t="s">
        <v>62</v>
      </c>
      <c r="C772" s="687"/>
      <c r="D772" s="685"/>
      <c r="E772" s="684"/>
      <c r="F772" s="685"/>
      <c r="G772" s="684"/>
      <c r="H772" s="685"/>
      <c r="I772" s="684"/>
      <c r="J772" s="685"/>
      <c r="K772" s="686"/>
      <c r="L772" s="686"/>
      <c r="M772" s="687"/>
      <c r="N772" s="685"/>
      <c r="O772" s="686"/>
      <c r="P772" s="685"/>
      <c r="Q772" s="686"/>
      <c r="R772" s="685"/>
      <c r="S772" s="686"/>
      <c r="T772" s="685"/>
      <c r="U772" s="21"/>
      <c r="Z772" s="697"/>
      <c r="AA772" s="832"/>
      <c r="AB772" s="832"/>
      <c r="AC772" s="832"/>
      <c r="AD772" s="832"/>
      <c r="AE772" s="832"/>
      <c r="AF772" s="832"/>
      <c r="AG772" s="832"/>
      <c r="AH772" s="832"/>
      <c r="AI772" s="832"/>
      <c r="AJ772" s="832"/>
      <c r="AK772" s="832"/>
      <c r="AL772" s="832"/>
      <c r="AM772" s="832"/>
      <c r="AN772" s="682"/>
      <c r="AO772" s="682"/>
      <c r="AP772" s="682"/>
      <c r="AQ772" s="682"/>
      <c r="AR772" s="682"/>
      <c r="AS772" s="682"/>
      <c r="AT772" s="682"/>
      <c r="AU772" s="682"/>
      <c r="AV772" s="682"/>
      <c r="AW772" s="832"/>
      <c r="AX772" s="832"/>
      <c r="AY772" s="832"/>
      <c r="AZ772" s="832"/>
      <c r="BA772" s="832"/>
      <c r="BB772" s="832"/>
      <c r="BC772" s="832"/>
      <c r="BD772" s="832"/>
      <c r="BE772" s="832"/>
      <c r="BF772" s="832"/>
      <c r="BG772" s="682"/>
      <c r="BH772" s="682"/>
      <c r="BI772" s="832"/>
      <c r="BJ772" s="832"/>
      <c r="BK772" s="676"/>
      <c r="BL772" s="676"/>
      <c r="BM772" s="676"/>
      <c r="BN772" s="832"/>
      <c r="BO772" s="682"/>
      <c r="BP772" s="832"/>
      <c r="BQ772" s="832"/>
      <c r="BR772" s="832"/>
      <c r="BS772" s="832"/>
      <c r="BT772" s="832"/>
      <c r="BU772" s="832"/>
      <c r="BV772" s="832"/>
      <c r="BW772" s="832"/>
    </row>
    <row r="773" spans="1:75" ht="13.5" customHeight="1">
      <c r="A773" s="695" t="s">
        <v>87</v>
      </c>
      <c r="B773" s="15" t="s">
        <v>55</v>
      </c>
      <c r="C773" s="692" t="str">
        <f>VLOOKUP($C752,'2025年度(1年後期)'!$B$5:$N$208,COLUMN('2025年度(1年後期)'!$K$5),0)&amp;""</f>
        <v/>
      </c>
      <c r="D773" s="693"/>
      <c r="E773" s="698" t="str">
        <f>VLOOKUP($C752,'2025年度(2年後期)'!$B$5:$N$208,COLUMN('2025年度(2年後期)'!$K$5),0)&amp;""</f>
        <v/>
      </c>
      <c r="F773" s="693"/>
      <c r="G773" s="698" t="str">
        <f>VLOOKUP($C752,'2025年度(3年後期)'!$B$5:$N$208,COLUMN('2025年度(3年後期)'!$K$5),0)&amp;""</f>
        <v/>
      </c>
      <c r="H773" s="693"/>
      <c r="I773" s="698" t="str">
        <f>VLOOKUP($C752,'2025年度(4年後期)'!$B$5:$N$208,COLUMN('2025年度(4年後期)'!$K$5),0)&amp;""</f>
        <v/>
      </c>
      <c r="J773" s="693"/>
      <c r="K773" s="694" t="str">
        <f>VLOOKUP($C752,'2025年度(助産後期)'!$B$5:$N$208,COLUMN('2025年度(助産後期)'!$K$5),0)&amp;""</f>
        <v/>
      </c>
      <c r="L773" s="694"/>
      <c r="M773" s="692" t="str">
        <f>VLOOKUP($C752,'2025年度(M1後期)'!$B$5:$N$208,COLUMN('2025年度(M1後期)'!$K$5),0)&amp;""</f>
        <v/>
      </c>
      <c r="N773" s="693"/>
      <c r="O773" s="694" t="str">
        <f>VLOOKUP($C752,'2025年度(M2後期)'!$B$5:$N$208,COLUMN('2025年度(M2後期)'!$K$5),0)&amp;""</f>
        <v/>
      </c>
      <c r="P773" s="693"/>
      <c r="Q773" s="694" t="str">
        <f>VLOOKUP($C752,'2025年度(D1後期)'!$B$5:$N$208,COLUMN('2025年度(D1後期)'!$K$5),0)&amp;""</f>
        <v/>
      </c>
      <c r="R773" s="693"/>
      <c r="S773" s="694" t="str">
        <f>VLOOKUP($C752,'2025年度(D23後期)'!$B$5:$N$208,COLUMN('2025年度(D23後期)'!$K$5),0)&amp;""</f>
        <v/>
      </c>
      <c r="T773" s="693"/>
      <c r="U773" s="21"/>
      <c r="Z773" s="695" t="str">
        <f>A773</f>
        <v>５時限（16：50～18：20）</v>
      </c>
      <c r="AA773" s="832"/>
      <c r="AB773" s="832"/>
      <c r="AC773" s="832"/>
      <c r="AD773" s="832"/>
      <c r="AE773" s="832"/>
      <c r="AF773" s="832"/>
      <c r="AG773" s="832"/>
      <c r="AH773" s="832"/>
      <c r="AI773" s="832"/>
      <c r="AJ773" s="832"/>
      <c r="AK773" s="832"/>
      <c r="AL773" s="832"/>
      <c r="AM773" s="832"/>
      <c r="AN773" s="680"/>
      <c r="AO773" s="680"/>
      <c r="AP773" s="680"/>
      <c r="AQ773" s="680"/>
      <c r="AR773" s="680"/>
      <c r="AS773" s="680"/>
      <c r="AT773" s="680"/>
      <c r="AU773" s="680"/>
      <c r="AV773" s="680"/>
      <c r="AW773" s="832"/>
      <c r="AX773" s="832"/>
      <c r="AY773" s="832"/>
      <c r="AZ773" s="832"/>
      <c r="BA773" s="832"/>
      <c r="BB773" s="832"/>
      <c r="BC773" s="832"/>
      <c r="BD773" s="832"/>
      <c r="BE773" s="832"/>
      <c r="BF773" s="832"/>
      <c r="BG773" s="680"/>
      <c r="BH773" s="680"/>
      <c r="BI773" s="832"/>
      <c r="BJ773" s="832"/>
      <c r="BK773" s="674"/>
      <c r="BL773" s="674"/>
      <c r="BM773" s="674"/>
      <c r="BN773" s="832"/>
      <c r="BO773" s="680"/>
      <c r="BP773" s="832"/>
      <c r="BQ773" s="832"/>
      <c r="BR773" s="832"/>
      <c r="BS773" s="832"/>
      <c r="BT773" s="832"/>
      <c r="BU773" s="832"/>
      <c r="BV773" s="832"/>
      <c r="BW773" s="832"/>
    </row>
    <row r="774" spans="1:75" ht="13.5" customHeight="1">
      <c r="A774" s="696"/>
      <c r="B774" s="15" t="s">
        <v>58</v>
      </c>
      <c r="C774" s="688" t="str">
        <f>IFERROR(VLOOKUP(C773,科目・教員!$A$2:$B$349,2,0),"")</f>
        <v/>
      </c>
      <c r="D774" s="689"/>
      <c r="E774" s="690" t="str">
        <f>IFERROR(VLOOKUP(E773,科目・教員!$A$2:$B$349,2,0),"")</f>
        <v/>
      </c>
      <c r="F774" s="689"/>
      <c r="G774" s="690" t="str">
        <f>IFERROR(VLOOKUP(G773,科目・教員!$A$2:$B$349,2,0),"")</f>
        <v/>
      </c>
      <c r="H774" s="689"/>
      <c r="I774" s="690" t="str">
        <f>IFERROR(VLOOKUP(I773,科目・教員!$A$2:$B$349,2,0),"")</f>
        <v/>
      </c>
      <c r="J774" s="689"/>
      <c r="K774" s="691" t="str">
        <f>IFERROR(VLOOKUP(K773,科目・教員!$A$2:$B$349,2,0),"")</f>
        <v/>
      </c>
      <c r="L774" s="691"/>
      <c r="M774" s="688" t="str">
        <f>IFERROR(VLOOKUP(M773,科目・教員!$A$2:$B$349,2,0),"")</f>
        <v/>
      </c>
      <c r="N774" s="689"/>
      <c r="O774" s="691" t="str">
        <f>IFERROR(VLOOKUP(O773,科目・教員!$A$2:$B$349,2,0),"")</f>
        <v/>
      </c>
      <c r="P774" s="689"/>
      <c r="Q774" s="691" t="str">
        <f>IFERROR(VLOOKUP(Q773,科目・教員!$A$2:$B$349,2,0),"")</f>
        <v/>
      </c>
      <c r="R774" s="689"/>
      <c r="S774" s="691" t="str">
        <f>IFERROR(VLOOKUP(S773,科目・教員!$A$2:$B$349,2,0),"")</f>
        <v/>
      </c>
      <c r="T774" s="689"/>
      <c r="U774" s="21"/>
      <c r="Z774" s="696"/>
      <c r="AA774" s="832"/>
      <c r="AB774" s="832"/>
      <c r="AC774" s="832"/>
      <c r="AD774" s="832"/>
      <c r="AE774" s="832"/>
      <c r="AF774" s="832"/>
      <c r="AG774" s="832"/>
      <c r="AH774" s="832"/>
      <c r="AI774" s="832"/>
      <c r="AJ774" s="832"/>
      <c r="AK774" s="832"/>
      <c r="AL774" s="832"/>
      <c r="AM774" s="832"/>
      <c r="AN774" s="681"/>
      <c r="AO774" s="681"/>
      <c r="AP774" s="681"/>
      <c r="AQ774" s="681"/>
      <c r="AR774" s="681"/>
      <c r="AS774" s="681"/>
      <c r="AT774" s="681"/>
      <c r="AU774" s="681"/>
      <c r="AV774" s="681"/>
      <c r="AW774" s="832"/>
      <c r="AX774" s="832"/>
      <c r="AY774" s="832"/>
      <c r="AZ774" s="832"/>
      <c r="BA774" s="832"/>
      <c r="BB774" s="832"/>
      <c r="BC774" s="832"/>
      <c r="BD774" s="832"/>
      <c r="BE774" s="832"/>
      <c r="BF774" s="832"/>
      <c r="BG774" s="681"/>
      <c r="BH774" s="681"/>
      <c r="BI774" s="832"/>
      <c r="BJ774" s="832"/>
      <c r="BK774" s="675"/>
      <c r="BL774" s="675"/>
      <c r="BM774" s="675"/>
      <c r="BN774" s="832"/>
      <c r="BO774" s="681"/>
      <c r="BP774" s="832"/>
      <c r="BQ774" s="832"/>
      <c r="BR774" s="832"/>
      <c r="BS774" s="832"/>
      <c r="BT774" s="832"/>
      <c r="BU774" s="832"/>
      <c r="BV774" s="832"/>
      <c r="BW774" s="832"/>
    </row>
    <row r="775" spans="1:75" ht="13.5" customHeight="1">
      <c r="A775" s="696"/>
      <c r="B775" s="15" t="s">
        <v>60</v>
      </c>
      <c r="C775" s="688" t="str">
        <f>VLOOKUP($C752,'2025年度(1年後期)'!$B$5:$N$208,COLUMN('2025年度(1年後期)'!$K$5)+1,0)&amp;""</f>
        <v/>
      </c>
      <c r="D775" s="689"/>
      <c r="E775" s="690" t="str">
        <f>VLOOKUP($C752,'2025年度(2年後期)'!$B$5:$N$208,COLUMN('2025年度(2年後期)'!$K$5)+1,0)&amp;""</f>
        <v/>
      </c>
      <c r="F775" s="689"/>
      <c r="G775" s="690" t="str">
        <f>VLOOKUP($C752,'2025年度(3年後期)'!$B$5:$N$208,COLUMN('2025年度(3年後期)'!$K$5)+1,0)&amp;""</f>
        <v/>
      </c>
      <c r="H775" s="689"/>
      <c r="I775" s="690" t="str">
        <f>VLOOKUP($C752,'2025年度(4年後期)'!$B$5:$N$208,COLUMN('2025年度(4年後期)'!$K$5)+1,0)&amp;""</f>
        <v/>
      </c>
      <c r="J775" s="689"/>
      <c r="K775" s="691" t="str">
        <f>VLOOKUP($C752,'2025年度(助産後期)'!$B$5:$N$208,COLUMN('2025年度(助産後期)'!$K$5)+1,0)&amp;""</f>
        <v/>
      </c>
      <c r="L775" s="691"/>
      <c r="M775" s="688" t="str">
        <f>VLOOKUP($C752,'2025年度(M1後期)'!$B$5:$N$208,COLUMN('2025年度(M1後期)'!$K$5)+1,0)&amp;""</f>
        <v/>
      </c>
      <c r="N775" s="689"/>
      <c r="O775" s="691" t="str">
        <f>VLOOKUP($C752,'2025年度(M1後期)'!$B$5:$N$208,COLUMN('2025年度(M1後期)'!$K$5)+1,0)&amp;""</f>
        <v/>
      </c>
      <c r="P775" s="689"/>
      <c r="Q775" s="691" t="str">
        <f>VLOOKUP($C752,'2025年度(D1後期)'!$B$5:$N$208,COLUMN('2025年度(D1後期)'!$K$5)+1,0)&amp;""</f>
        <v/>
      </c>
      <c r="R775" s="689"/>
      <c r="S775" s="691" t="str">
        <f>VLOOKUP($C752,'2025年度(D23後期)'!$B$5:$N$208,COLUMN('2025年度(D23後期)'!$K$5)+1,0)&amp;""</f>
        <v/>
      </c>
      <c r="T775" s="689"/>
      <c r="U775" s="21"/>
      <c r="Z775" s="696"/>
      <c r="AA775" s="832"/>
      <c r="AB775" s="832"/>
      <c r="AC775" s="832"/>
      <c r="AD775" s="832"/>
      <c r="AE775" s="832"/>
      <c r="AF775" s="832"/>
      <c r="AG775" s="832"/>
      <c r="AH775" s="832"/>
      <c r="AI775" s="832"/>
      <c r="AJ775" s="832"/>
      <c r="AK775" s="832"/>
      <c r="AL775" s="832"/>
      <c r="AM775" s="832"/>
      <c r="AN775" s="681"/>
      <c r="AO775" s="681"/>
      <c r="AP775" s="681"/>
      <c r="AQ775" s="681"/>
      <c r="AR775" s="681"/>
      <c r="AS775" s="681"/>
      <c r="AT775" s="681"/>
      <c r="AU775" s="681"/>
      <c r="AV775" s="681"/>
      <c r="AW775" s="832"/>
      <c r="AX775" s="832"/>
      <c r="AY775" s="832"/>
      <c r="AZ775" s="832"/>
      <c r="BA775" s="832"/>
      <c r="BB775" s="832"/>
      <c r="BC775" s="832"/>
      <c r="BD775" s="832"/>
      <c r="BE775" s="832"/>
      <c r="BF775" s="832"/>
      <c r="BG775" s="681"/>
      <c r="BH775" s="681"/>
      <c r="BI775" s="832"/>
      <c r="BJ775" s="832"/>
      <c r="BK775" s="675"/>
      <c r="BL775" s="675"/>
      <c r="BM775" s="675"/>
      <c r="BN775" s="832"/>
      <c r="BO775" s="681"/>
      <c r="BP775" s="832"/>
      <c r="BQ775" s="832"/>
      <c r="BR775" s="832"/>
      <c r="BS775" s="832"/>
      <c r="BT775" s="832"/>
      <c r="BU775" s="832"/>
      <c r="BV775" s="832"/>
      <c r="BW775" s="832"/>
    </row>
    <row r="776" spans="1:75" ht="13.5" customHeight="1">
      <c r="A776" s="697"/>
      <c r="B776" s="16" t="s">
        <v>62</v>
      </c>
      <c r="C776" s="687"/>
      <c r="D776" s="685"/>
      <c r="E776" s="684"/>
      <c r="F776" s="685"/>
      <c r="G776" s="684"/>
      <c r="H776" s="685"/>
      <c r="I776" s="684"/>
      <c r="J776" s="685"/>
      <c r="K776" s="686"/>
      <c r="L776" s="686"/>
      <c r="M776" s="687"/>
      <c r="N776" s="685"/>
      <c r="O776" s="686"/>
      <c r="P776" s="685"/>
      <c r="Q776" s="686"/>
      <c r="R776" s="685"/>
      <c r="S776" s="686"/>
      <c r="T776" s="685"/>
      <c r="U776" s="22"/>
      <c r="V776" s="19"/>
      <c r="W776" s="19"/>
      <c r="X776" s="19"/>
      <c r="Y776" s="19"/>
      <c r="Z776" s="697"/>
      <c r="AA776" s="832"/>
      <c r="AB776" s="832"/>
      <c r="AC776" s="832"/>
      <c r="AD776" s="832"/>
      <c r="AE776" s="832"/>
      <c r="AF776" s="832"/>
      <c r="AG776" s="832"/>
      <c r="AH776" s="832"/>
      <c r="AI776" s="832"/>
      <c r="AJ776" s="832"/>
      <c r="AK776" s="832"/>
      <c r="AL776" s="832"/>
      <c r="AM776" s="832"/>
      <c r="AN776" s="682"/>
      <c r="AO776" s="682"/>
      <c r="AP776" s="682"/>
      <c r="AQ776" s="682"/>
      <c r="AR776" s="682"/>
      <c r="AS776" s="682"/>
      <c r="AT776" s="682"/>
      <c r="AU776" s="682"/>
      <c r="AV776" s="682"/>
      <c r="AW776" s="832"/>
      <c r="AX776" s="832"/>
      <c r="AY776" s="832"/>
      <c r="AZ776" s="832"/>
      <c r="BA776" s="832"/>
      <c r="BB776" s="832"/>
      <c r="BC776" s="832"/>
      <c r="BD776" s="832"/>
      <c r="BE776" s="832"/>
      <c r="BF776" s="832"/>
      <c r="BG776" s="682"/>
      <c r="BH776" s="682"/>
      <c r="BI776" s="832"/>
      <c r="BJ776" s="832"/>
      <c r="BK776" s="676"/>
      <c r="BL776" s="676"/>
      <c r="BM776" s="676"/>
      <c r="BN776" s="832"/>
      <c r="BO776" s="682"/>
      <c r="BP776" s="832"/>
      <c r="BQ776" s="832"/>
      <c r="BR776" s="832"/>
      <c r="BS776" s="832"/>
      <c r="BT776" s="832"/>
      <c r="BU776" s="832"/>
      <c r="BV776" s="832"/>
      <c r="BW776" s="832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G769:BG772"/>
    <mergeCell ref="BH769:BH772"/>
    <mergeCell ref="BG773:BG776"/>
    <mergeCell ref="BH773:BH776"/>
    <mergeCell ref="AW1:BH1"/>
    <mergeCell ref="U202:Z202"/>
    <mergeCell ref="U227:Z227"/>
    <mergeCell ref="U177:Z177"/>
    <mergeCell ref="U152:Z152"/>
    <mergeCell ref="U127:Z127"/>
    <mergeCell ref="U102:Z102"/>
    <mergeCell ref="U77:Z77"/>
    <mergeCell ref="U52:Z52"/>
    <mergeCell ref="U27:Z27"/>
    <mergeCell ref="U2:Z2"/>
    <mergeCell ref="U352:Z352"/>
    <mergeCell ref="U377:Z377"/>
    <mergeCell ref="U402:Z402"/>
    <mergeCell ref="U427:Z427"/>
    <mergeCell ref="U452:Z452"/>
    <mergeCell ref="U477:Z477"/>
    <mergeCell ref="U527:Z527"/>
    <mergeCell ref="U502:Z502"/>
    <mergeCell ref="U552:Z552"/>
    <mergeCell ref="U577:Z577"/>
    <mergeCell ref="U602:Z602"/>
    <mergeCell ref="U627:Z627"/>
    <mergeCell ref="U652:Z652"/>
    <mergeCell ref="U677:Z677"/>
    <mergeCell ref="U702:Z702"/>
    <mergeCell ref="U752:Z752"/>
    <mergeCell ref="U727:Z727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9:BG622"/>
    <mergeCell ref="BH619:BH622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57:AP60"/>
    <mergeCell ref="AQ57:AQ60"/>
    <mergeCell ref="AR57:AR60"/>
    <mergeCell ref="AS57:AS60"/>
    <mergeCell ref="AT57:AT60"/>
    <mergeCell ref="AU57:AU60"/>
    <mergeCell ref="AV57:AV60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3:AO6"/>
    <mergeCell ref="AP3:AP6"/>
    <mergeCell ref="AQ3:AQ6"/>
    <mergeCell ref="AR3:AR6"/>
    <mergeCell ref="AS3:AS6"/>
    <mergeCell ref="AT3:AT6"/>
    <mergeCell ref="AU3:AU6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BK765:BK768"/>
    <mergeCell ref="BL765:BL768"/>
    <mergeCell ref="BM765:BM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BF757:BF760"/>
    <mergeCell ref="BI757:BI760"/>
    <mergeCell ref="AS757:AS760"/>
    <mergeCell ref="AT757:AT760"/>
    <mergeCell ref="AU757:AU760"/>
    <mergeCell ref="AV757:AV760"/>
    <mergeCell ref="O760:P760"/>
    <mergeCell ref="Q760:R760"/>
    <mergeCell ref="S760:T760"/>
    <mergeCell ref="BK761:BK764"/>
    <mergeCell ref="BL761:BL764"/>
    <mergeCell ref="BM761:BM764"/>
    <mergeCell ref="A757:A760"/>
    <mergeCell ref="C757:D757"/>
    <mergeCell ref="E757:F757"/>
    <mergeCell ref="G757:H757"/>
    <mergeCell ref="I757:J757"/>
    <mergeCell ref="K758:L758"/>
    <mergeCell ref="G760:H760"/>
    <mergeCell ref="I760:J760"/>
    <mergeCell ref="K760:L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AK757:AK760"/>
    <mergeCell ref="Z757:Z760"/>
    <mergeCell ref="AA757:AA760"/>
    <mergeCell ref="AB757:AB760"/>
    <mergeCell ref="AC757:AC760"/>
    <mergeCell ref="AD757:AD760"/>
    <mergeCell ref="AE757:AE760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O757:AO760"/>
    <mergeCell ref="AP757:AP760"/>
    <mergeCell ref="AQ757:AQ760"/>
    <mergeCell ref="AR757:AR760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I748:BI751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Z753:AZ756"/>
    <mergeCell ref="BA753:BA756"/>
    <mergeCell ref="BB753:BB756"/>
    <mergeCell ref="BC753:BC756"/>
    <mergeCell ref="BD753:BD756"/>
    <mergeCell ref="AK753:AK756"/>
    <mergeCell ref="AL753:AL756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M600:N600"/>
    <mergeCell ref="AO598:AO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O594:AO597"/>
    <mergeCell ref="AP594:AP597"/>
    <mergeCell ref="AQ594:AQ597"/>
    <mergeCell ref="O594:P594"/>
    <mergeCell ref="AR594:AR597"/>
    <mergeCell ref="AS594:AS597"/>
    <mergeCell ref="AT594:AT597"/>
    <mergeCell ref="AU594:AU597"/>
    <mergeCell ref="AV594:AV597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Q593:R593"/>
    <mergeCell ref="S593:T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BG353:BG356"/>
    <mergeCell ref="BH353:BH356"/>
    <mergeCell ref="BG357:BG360"/>
    <mergeCell ref="BH357:BH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U327:Y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BC328:BC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U302:Y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U277:Y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U252:Y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BB253:BB256"/>
    <mergeCell ref="BC253:BC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G228:BG231"/>
    <mergeCell ref="BH228:BH231"/>
    <mergeCell ref="BG232:BG235"/>
    <mergeCell ref="BH232:BH235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G190:BG193"/>
    <mergeCell ref="BH190:BH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G107:BG110"/>
    <mergeCell ref="BH107:BH110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K98:BK101"/>
    <mergeCell ref="BL98:BL101"/>
    <mergeCell ref="BM98:BM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BA103:BA106"/>
    <mergeCell ref="BB103:BB106"/>
    <mergeCell ref="BC103:BC106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BD78:BD81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C77:T77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AB61:AB64"/>
    <mergeCell ref="M61:N61"/>
    <mergeCell ref="Q58:R58"/>
    <mergeCell ref="S58:T58"/>
    <mergeCell ref="M59:N59"/>
    <mergeCell ref="BN53:BN56"/>
    <mergeCell ref="C54:D54"/>
    <mergeCell ref="C56:D56"/>
    <mergeCell ref="E56:F56"/>
    <mergeCell ref="G56:H56"/>
    <mergeCell ref="I56:J56"/>
    <mergeCell ref="C55:D55"/>
    <mergeCell ref="E55:F55"/>
    <mergeCell ref="G55:H55"/>
    <mergeCell ref="I55:J55"/>
    <mergeCell ref="BF53:BF56"/>
    <mergeCell ref="BI53:BI56"/>
    <mergeCell ref="BD53:BD56"/>
    <mergeCell ref="BE53:BE56"/>
    <mergeCell ref="AL53:AL56"/>
    <mergeCell ref="AM53:AM56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C61:AC64"/>
    <mergeCell ref="AD61:AD64"/>
    <mergeCell ref="AE61:AE64"/>
    <mergeCell ref="AF61:AF64"/>
    <mergeCell ref="AG61:AG64"/>
    <mergeCell ref="M68:N68"/>
    <mergeCell ref="AO61:AO64"/>
    <mergeCell ref="AP61:AP64"/>
    <mergeCell ref="AQ61:AQ64"/>
    <mergeCell ref="AO57:AO60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K56:L56"/>
    <mergeCell ref="M54:N54"/>
    <mergeCell ref="O54:P54"/>
    <mergeCell ref="Q54:R54"/>
    <mergeCell ref="S54:T54"/>
    <mergeCell ref="K55:L55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BK48:BK51"/>
    <mergeCell ref="BL48:BL51"/>
    <mergeCell ref="BM48:BM51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BA53:BA56"/>
    <mergeCell ref="BB53:BB56"/>
    <mergeCell ref="BC53:BC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AA40:AA43"/>
    <mergeCell ref="AB40:AB43"/>
    <mergeCell ref="S41:T41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O41:P41"/>
    <mergeCell ref="Q41:R41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BN40:BN43"/>
    <mergeCell ref="C41:D41"/>
    <mergeCell ref="AF36:AF39"/>
    <mergeCell ref="AG36:AG39"/>
    <mergeCell ref="M36:N36"/>
    <mergeCell ref="M43:N43"/>
    <mergeCell ref="O43:P43"/>
    <mergeCell ref="Q43:R43"/>
    <mergeCell ref="S43:T43"/>
    <mergeCell ref="O36:P36"/>
    <mergeCell ref="BC40:BC43"/>
    <mergeCell ref="BD40:BD43"/>
    <mergeCell ref="Q36:R36"/>
    <mergeCell ref="S36:T36"/>
    <mergeCell ref="Z36:Z39"/>
    <mergeCell ref="AA36:AA39"/>
    <mergeCell ref="Q37:R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E41:F41"/>
    <mergeCell ref="G41:H41"/>
    <mergeCell ref="I41:J41"/>
    <mergeCell ref="K41:L41"/>
    <mergeCell ref="M41:N4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2:R32"/>
    <mergeCell ref="S32:T32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O33:P33"/>
    <mergeCell ref="Q33:R33"/>
    <mergeCell ref="S33:T33"/>
    <mergeCell ref="M34:N34"/>
    <mergeCell ref="Q39:R39"/>
    <mergeCell ref="S39:T3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S37:T37"/>
    <mergeCell ref="M38:N38"/>
    <mergeCell ref="O38:P38"/>
    <mergeCell ref="O35:P35"/>
    <mergeCell ref="Q35:R35"/>
    <mergeCell ref="S35:T35"/>
    <mergeCell ref="BJ36:BJ39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Z32:Z35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M19:N19"/>
    <mergeCell ref="O19:P19"/>
    <mergeCell ref="Q19:R19"/>
    <mergeCell ref="S19:T19"/>
    <mergeCell ref="O20:P20"/>
    <mergeCell ref="Q20:R20"/>
    <mergeCell ref="S20:T20"/>
    <mergeCell ref="A15:A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Z19:Z22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BN15:BN18"/>
    <mergeCell ref="C16:D16"/>
    <mergeCell ref="AF11:AF14"/>
    <mergeCell ref="AG11:AG14"/>
    <mergeCell ref="M11:N11"/>
    <mergeCell ref="M18:N18"/>
    <mergeCell ref="O18:P18"/>
    <mergeCell ref="Q18:R18"/>
    <mergeCell ref="S18:T18"/>
    <mergeCell ref="O11:P11"/>
    <mergeCell ref="BC15:BC18"/>
    <mergeCell ref="BD15:BD18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E16:F16"/>
    <mergeCell ref="G16:H16"/>
    <mergeCell ref="I16:J16"/>
    <mergeCell ref="K16:L16"/>
    <mergeCell ref="M16:N16"/>
    <mergeCell ref="O16:P16"/>
    <mergeCell ref="Q16:R1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AG1:AV1"/>
    <mergeCell ref="M5:N5"/>
    <mergeCell ref="O5:P5"/>
    <mergeCell ref="Q5:R5"/>
    <mergeCell ref="S5:T5"/>
    <mergeCell ref="C6:D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O3:BO6"/>
    <mergeCell ref="BJ19:BJ22"/>
    <mergeCell ref="BN19:BN22"/>
    <mergeCell ref="BJ23:BJ26"/>
    <mergeCell ref="BN23:BN26"/>
    <mergeCell ref="BI23:BI26"/>
    <mergeCell ref="BJ44:BJ47"/>
    <mergeCell ref="BN44:BN47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N28:BN31"/>
    <mergeCell ref="BN32:BN35"/>
    <mergeCell ref="BN36:BN39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75" man="1"/>
    <brk id="35" max="775" man="1"/>
    <brk id="60" max="775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03FB8-98D9-44E5-AE52-0B418B2CB406}">
  <sheetPr>
    <pageSetUpPr fitToPage="1"/>
  </sheetPr>
  <dimension ref="B1:R209"/>
  <sheetViews>
    <sheetView view="pageBreakPreview" topLeftCell="A3" zoomScaleNormal="100" zoomScaleSheetLayoutView="100" workbookViewId="0">
      <pane ySplit="4" topLeftCell="A84" activePane="bottomLeft" state="frozen"/>
      <selection pane="bottomLeft" activeCell="S90" sqref="S90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442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443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39" t="s">
        <v>444</v>
      </c>
      <c r="C5" s="841" t="s">
        <v>445</v>
      </c>
      <c r="D5" s="57" t="s">
        <v>446</v>
      </c>
      <c r="E5" s="837" t="s">
        <v>447</v>
      </c>
      <c r="F5" s="57" t="s">
        <v>448</v>
      </c>
      <c r="G5" s="837" t="s">
        <v>447</v>
      </c>
      <c r="H5" s="57" t="s">
        <v>449</v>
      </c>
      <c r="I5" s="837" t="s">
        <v>447</v>
      </c>
      <c r="J5" s="57" t="s">
        <v>450</v>
      </c>
      <c r="K5" s="837" t="s">
        <v>447</v>
      </c>
      <c r="L5" s="57" t="s">
        <v>451</v>
      </c>
      <c r="M5" s="837" t="s">
        <v>447</v>
      </c>
      <c r="N5" s="58" t="s">
        <v>452</v>
      </c>
    </row>
    <row r="6" spans="2:18" ht="18" customHeight="1" thickBot="1">
      <c r="B6" s="840"/>
      <c r="C6" s="842"/>
      <c r="D6" s="59" t="s">
        <v>453</v>
      </c>
      <c r="E6" s="838"/>
      <c r="F6" s="59" t="s">
        <v>454</v>
      </c>
      <c r="G6" s="838"/>
      <c r="H6" s="59" t="s">
        <v>455</v>
      </c>
      <c r="I6" s="838"/>
      <c r="J6" s="59" t="s">
        <v>456</v>
      </c>
      <c r="K6" s="838"/>
      <c r="L6" s="59" t="s">
        <v>457</v>
      </c>
      <c r="M6" s="838"/>
      <c r="N6" s="60"/>
    </row>
    <row r="7" spans="2:18" ht="36" customHeight="1">
      <c r="B7" s="61">
        <v>45931</v>
      </c>
      <c r="C7" s="62">
        <f>B7</f>
        <v>45931</v>
      </c>
      <c r="D7" s="63" t="s">
        <v>458</v>
      </c>
      <c r="E7" s="64" t="s">
        <v>458</v>
      </c>
      <c r="F7" s="604" t="s">
        <v>127</v>
      </c>
      <c r="G7" s="486" t="s">
        <v>459</v>
      </c>
      <c r="H7" s="492" t="s">
        <v>75</v>
      </c>
      <c r="I7" s="486">
        <v>101</v>
      </c>
      <c r="J7" s="66" t="s">
        <v>135</v>
      </c>
      <c r="K7" s="478">
        <v>101</v>
      </c>
      <c r="L7" s="69" t="s">
        <v>458</v>
      </c>
      <c r="M7" s="70" t="s">
        <v>458</v>
      </c>
      <c r="N7" s="71" t="s">
        <v>135</v>
      </c>
      <c r="O7" s="213">
        <v>1</v>
      </c>
      <c r="Q7" s="213" t="s">
        <v>460</v>
      </c>
      <c r="R7" s="213" t="s">
        <v>461</v>
      </c>
    </row>
    <row r="8" spans="2:18" ht="36" customHeight="1">
      <c r="B8" s="72">
        <f>B7+1</f>
        <v>45932</v>
      </c>
      <c r="C8" s="73">
        <f>B8</f>
        <v>45932</v>
      </c>
      <c r="D8" s="63" t="s">
        <v>103</v>
      </c>
      <c r="E8" s="64">
        <v>101</v>
      </c>
      <c r="F8" s="485" t="s">
        <v>121</v>
      </c>
      <c r="G8" s="64">
        <v>101</v>
      </c>
      <c r="H8" s="616" t="s">
        <v>131</v>
      </c>
      <c r="I8" s="75">
        <v>101</v>
      </c>
      <c r="J8" s="615" t="s">
        <v>137</v>
      </c>
      <c r="K8" s="64">
        <v>101</v>
      </c>
      <c r="L8" s="63" t="s">
        <v>458</v>
      </c>
      <c r="M8" s="76" t="s">
        <v>458</v>
      </c>
      <c r="N8" s="77" t="s">
        <v>458</v>
      </c>
      <c r="O8" s="213">
        <f>O7+1</f>
        <v>2</v>
      </c>
      <c r="Q8" s="213" t="s">
        <v>462</v>
      </c>
      <c r="R8" s="213">
        <f>COUNTIF($D$7:$L$208,Q8&amp;"*")</f>
        <v>8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146</v>
      </c>
      <c r="E9" s="64">
        <v>101</v>
      </c>
      <c r="F9" s="63" t="s">
        <v>153</v>
      </c>
      <c r="G9" s="64">
        <v>101</v>
      </c>
      <c r="H9" s="102" t="s">
        <v>156</v>
      </c>
      <c r="I9" s="64" t="s">
        <v>463</v>
      </c>
      <c r="J9" s="102" t="s">
        <v>156</v>
      </c>
      <c r="K9" s="64" t="s">
        <v>463</v>
      </c>
      <c r="L9" s="63" t="s">
        <v>458</v>
      </c>
      <c r="M9" s="80" t="s">
        <v>458</v>
      </c>
      <c r="N9" s="81" t="s">
        <v>458</v>
      </c>
      <c r="O9" s="213">
        <f>O8+1</f>
        <v>3</v>
      </c>
      <c r="Q9" s="213" t="s">
        <v>464</v>
      </c>
      <c r="R9" s="213">
        <f t="shared" ref="R9:R32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 t="s">
        <v>458</v>
      </c>
      <c r="E10" s="85" t="s">
        <v>458</v>
      </c>
      <c r="F10" s="84" t="s">
        <v>458</v>
      </c>
      <c r="G10" s="85" t="s">
        <v>458</v>
      </c>
      <c r="H10" s="129" t="s">
        <v>458</v>
      </c>
      <c r="I10" s="95" t="s">
        <v>458</v>
      </c>
      <c r="J10" s="94" t="s">
        <v>458</v>
      </c>
      <c r="K10" s="95" t="s">
        <v>458</v>
      </c>
      <c r="L10" s="84" t="s">
        <v>458</v>
      </c>
      <c r="M10" s="87" t="s">
        <v>458</v>
      </c>
      <c r="N10" s="88" t="s">
        <v>458</v>
      </c>
      <c r="Q10" s="213" t="s">
        <v>465</v>
      </c>
      <c r="R10" s="213">
        <f t="shared" si="2"/>
        <v>8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 t="s">
        <v>458</v>
      </c>
      <c r="E11" s="85" t="s">
        <v>458</v>
      </c>
      <c r="F11" s="84" t="s">
        <v>458</v>
      </c>
      <c r="G11" s="85" t="s">
        <v>458</v>
      </c>
      <c r="H11" s="86" t="s">
        <v>458</v>
      </c>
      <c r="I11" s="85" t="s">
        <v>458</v>
      </c>
      <c r="J11" s="86" t="s">
        <v>458</v>
      </c>
      <c r="K11" s="85" t="s">
        <v>458</v>
      </c>
      <c r="L11" s="84" t="s">
        <v>458</v>
      </c>
      <c r="M11" s="87" t="s">
        <v>458</v>
      </c>
      <c r="N11" s="88" t="s">
        <v>458</v>
      </c>
      <c r="Q11" s="213" t="s">
        <v>466</v>
      </c>
      <c r="R11" s="213">
        <f t="shared" si="2"/>
        <v>12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162</v>
      </c>
      <c r="E12" s="168">
        <v>101</v>
      </c>
      <c r="F12" s="103" t="s">
        <v>174</v>
      </c>
      <c r="G12" s="168">
        <v>101</v>
      </c>
      <c r="H12" s="63" t="s">
        <v>146</v>
      </c>
      <c r="I12" s="64">
        <v>101</v>
      </c>
      <c r="J12" s="485" t="s">
        <v>156</v>
      </c>
      <c r="K12" s="486" t="s">
        <v>463</v>
      </c>
      <c r="L12" s="485" t="s">
        <v>156</v>
      </c>
      <c r="M12" s="486" t="s">
        <v>463</v>
      </c>
      <c r="N12" s="81" t="s">
        <v>458</v>
      </c>
      <c r="O12" s="213">
        <f>O9+1</f>
        <v>4</v>
      </c>
      <c r="Q12" s="213" t="s">
        <v>467</v>
      </c>
      <c r="R12" s="213">
        <f t="shared" si="2"/>
        <v>12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183</v>
      </c>
      <c r="E13" s="64">
        <v>201</v>
      </c>
      <c r="F13" s="63" t="s">
        <v>468</v>
      </c>
      <c r="G13" s="64" t="s">
        <v>469</v>
      </c>
      <c r="H13" s="63" t="s">
        <v>191</v>
      </c>
      <c r="I13" s="64">
        <v>201</v>
      </c>
      <c r="J13" s="63" t="s">
        <v>103</v>
      </c>
      <c r="K13" s="80">
        <v>201</v>
      </c>
      <c r="L13" s="63" t="s">
        <v>458</v>
      </c>
      <c r="M13" s="76" t="s">
        <v>458</v>
      </c>
      <c r="N13" s="81" t="s">
        <v>458</v>
      </c>
      <c r="O13" s="213">
        <f>O12+1</f>
        <v>5</v>
      </c>
      <c r="Q13" s="213" t="s">
        <v>470</v>
      </c>
      <c r="R13" s="213">
        <f t="shared" si="2"/>
        <v>10</v>
      </c>
    </row>
    <row r="14" spans="2:18" ht="36" customHeight="1">
      <c r="B14" s="72">
        <f t="shared" si="0"/>
        <v>45938</v>
      </c>
      <c r="C14" s="73">
        <f t="shared" si="1"/>
        <v>45938</v>
      </c>
      <c r="D14" s="485" t="s">
        <v>196</v>
      </c>
      <c r="E14" s="486">
        <v>101</v>
      </c>
      <c r="F14" s="63" t="s">
        <v>471</v>
      </c>
      <c r="G14" s="64">
        <v>101</v>
      </c>
      <c r="H14" s="63" t="s">
        <v>121</v>
      </c>
      <c r="I14" s="64">
        <v>101</v>
      </c>
      <c r="J14" s="485" t="s">
        <v>206</v>
      </c>
      <c r="K14" s="486">
        <v>101</v>
      </c>
      <c r="L14" s="63" t="s">
        <v>458</v>
      </c>
      <c r="M14" s="90" t="s">
        <v>458</v>
      </c>
      <c r="N14" s="81" t="s">
        <v>458</v>
      </c>
      <c r="O14" s="213">
        <f t="shared" ref="O14:O16" si="3">O13+1</f>
        <v>6</v>
      </c>
      <c r="Q14" s="213" t="s">
        <v>472</v>
      </c>
      <c r="R14" s="213">
        <f t="shared" si="2"/>
        <v>8</v>
      </c>
    </row>
    <row r="15" spans="2:18" ht="36" customHeight="1">
      <c r="B15" s="72">
        <f t="shared" si="0"/>
        <v>45939</v>
      </c>
      <c r="C15" s="73">
        <f t="shared" si="1"/>
        <v>45939</v>
      </c>
      <c r="D15" s="615" t="s">
        <v>209</v>
      </c>
      <c r="E15" s="91">
        <v>101</v>
      </c>
      <c r="F15" s="615" t="s">
        <v>209</v>
      </c>
      <c r="G15" s="64">
        <v>101</v>
      </c>
      <c r="H15" s="63" t="s">
        <v>211</v>
      </c>
      <c r="I15" s="64">
        <v>101</v>
      </c>
      <c r="J15" s="63" t="s">
        <v>137</v>
      </c>
      <c r="K15" s="64">
        <v>101</v>
      </c>
      <c r="L15" s="63" t="s">
        <v>458</v>
      </c>
      <c r="M15" s="90" t="s">
        <v>458</v>
      </c>
      <c r="N15" s="81" t="s">
        <v>458</v>
      </c>
      <c r="O15" s="213">
        <f t="shared" si="3"/>
        <v>7</v>
      </c>
      <c r="Q15" s="213" t="s">
        <v>473</v>
      </c>
      <c r="R15" s="21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78" t="s">
        <v>174</v>
      </c>
      <c r="E16" s="64">
        <v>101</v>
      </c>
      <c r="F16" s="63" t="s">
        <v>153</v>
      </c>
      <c r="G16" s="64">
        <v>101</v>
      </c>
      <c r="H16" s="102" t="s">
        <v>215</v>
      </c>
      <c r="I16" s="64" t="s">
        <v>458</v>
      </c>
      <c r="J16" s="102" t="s">
        <v>215</v>
      </c>
      <c r="K16" s="64" t="s">
        <v>458</v>
      </c>
      <c r="L16" s="102" t="s">
        <v>215</v>
      </c>
      <c r="M16" s="64" t="s">
        <v>458</v>
      </c>
      <c r="N16" s="81" t="s">
        <v>474</v>
      </c>
      <c r="O16" s="213">
        <f t="shared" si="3"/>
        <v>8</v>
      </c>
      <c r="Q16" s="213" t="s">
        <v>475</v>
      </c>
      <c r="R16" s="21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 t="s">
        <v>458</v>
      </c>
      <c r="E17" s="85" t="s">
        <v>458</v>
      </c>
      <c r="F17" s="129" t="s">
        <v>458</v>
      </c>
      <c r="G17" s="95" t="s">
        <v>458</v>
      </c>
      <c r="H17" s="211" t="s">
        <v>458</v>
      </c>
      <c r="I17" s="95" t="s">
        <v>458</v>
      </c>
      <c r="J17" s="84" t="s">
        <v>458</v>
      </c>
      <c r="K17" s="85" t="s">
        <v>458</v>
      </c>
      <c r="L17" s="84" t="s">
        <v>458</v>
      </c>
      <c r="M17" s="126" t="s">
        <v>458</v>
      </c>
      <c r="N17" s="88" t="s">
        <v>476</v>
      </c>
      <c r="Q17" s="213" t="s">
        <v>477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 t="s">
        <v>458</v>
      </c>
      <c r="E18" s="85" t="s">
        <v>458</v>
      </c>
      <c r="F18" s="94" t="s">
        <v>458</v>
      </c>
      <c r="G18" s="95" t="s">
        <v>458</v>
      </c>
      <c r="H18" s="96" t="s">
        <v>458</v>
      </c>
      <c r="I18" s="95" t="s">
        <v>458</v>
      </c>
      <c r="J18" s="97" t="s">
        <v>458</v>
      </c>
      <c r="K18" s="85" t="s">
        <v>458</v>
      </c>
      <c r="L18" s="84" t="s">
        <v>458</v>
      </c>
      <c r="M18" s="87" t="s">
        <v>458</v>
      </c>
      <c r="N18" s="88" t="s">
        <v>476</v>
      </c>
      <c r="Q18" s="213" t="s">
        <v>478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105" t="s">
        <v>458</v>
      </c>
      <c r="E19" s="108" t="s">
        <v>458</v>
      </c>
      <c r="F19" s="105" t="s">
        <v>458</v>
      </c>
      <c r="G19" s="108" t="s">
        <v>458</v>
      </c>
      <c r="H19" s="84" t="s">
        <v>458</v>
      </c>
      <c r="I19" s="85" t="s">
        <v>458</v>
      </c>
      <c r="J19" s="84" t="s">
        <v>458</v>
      </c>
      <c r="K19" s="85" t="s">
        <v>458</v>
      </c>
      <c r="L19" s="84" t="s">
        <v>458</v>
      </c>
      <c r="M19" s="87" t="s">
        <v>458</v>
      </c>
      <c r="N19" s="88" t="s">
        <v>479</v>
      </c>
      <c r="Q19" s="213" t="s">
        <v>480</v>
      </c>
      <c r="R19" s="213">
        <f t="shared" si="2"/>
        <v>15</v>
      </c>
    </row>
    <row r="20" spans="2:18" ht="36" customHeight="1">
      <c r="B20" s="72">
        <f t="shared" si="0"/>
        <v>45944</v>
      </c>
      <c r="C20" s="73">
        <f t="shared" si="1"/>
        <v>45944</v>
      </c>
      <c r="D20" s="485" t="s">
        <v>103</v>
      </c>
      <c r="E20" s="486">
        <v>101</v>
      </c>
      <c r="F20" s="63" t="s">
        <v>228</v>
      </c>
      <c r="G20" s="64">
        <v>101</v>
      </c>
      <c r="H20" s="485" t="s">
        <v>183</v>
      </c>
      <c r="I20" s="486">
        <v>101</v>
      </c>
      <c r="J20" s="63" t="s">
        <v>481</v>
      </c>
      <c r="K20" s="76" t="s">
        <v>458</v>
      </c>
      <c r="L20" s="63" t="s">
        <v>458</v>
      </c>
      <c r="M20" s="76" t="s">
        <v>458</v>
      </c>
      <c r="N20" s="81" t="s">
        <v>458</v>
      </c>
      <c r="O20" s="213">
        <f>O16+1</f>
        <v>9</v>
      </c>
      <c r="Q20" s="213" t="s">
        <v>482</v>
      </c>
      <c r="R20" s="213">
        <f t="shared" si="2"/>
        <v>30</v>
      </c>
    </row>
    <row r="21" spans="2:18" ht="36" customHeight="1">
      <c r="B21" s="72">
        <f t="shared" si="0"/>
        <v>45945</v>
      </c>
      <c r="C21" s="73">
        <f t="shared" si="1"/>
        <v>45945</v>
      </c>
      <c r="D21" s="482" t="s">
        <v>75</v>
      </c>
      <c r="E21" s="478">
        <v>101</v>
      </c>
      <c r="F21" s="98" t="s">
        <v>471</v>
      </c>
      <c r="G21" s="99">
        <v>101</v>
      </c>
      <c r="H21" s="63" t="s">
        <v>121</v>
      </c>
      <c r="I21" s="91">
        <v>101</v>
      </c>
      <c r="J21" s="485" t="s">
        <v>191</v>
      </c>
      <c r="K21" s="489">
        <v>101</v>
      </c>
      <c r="L21" s="63" t="s">
        <v>458</v>
      </c>
      <c r="M21" s="90" t="s">
        <v>458</v>
      </c>
      <c r="N21" s="81" t="s">
        <v>458</v>
      </c>
      <c r="O21" s="213">
        <f>O20+1</f>
        <v>10</v>
      </c>
      <c r="Q21" s="215" t="s">
        <v>483</v>
      </c>
      <c r="R21" s="213">
        <f t="shared" si="2"/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15" t="s">
        <v>131</v>
      </c>
      <c r="E22" s="80">
        <v>201</v>
      </c>
      <c r="F22" s="615" t="s">
        <v>131</v>
      </c>
      <c r="G22" s="489">
        <v>201</v>
      </c>
      <c r="H22" s="76" t="s">
        <v>468</v>
      </c>
      <c r="I22" s="559" t="s">
        <v>484</v>
      </c>
      <c r="J22" s="76" t="s">
        <v>468</v>
      </c>
      <c r="K22" s="559" t="s">
        <v>484</v>
      </c>
      <c r="L22" s="63" t="s">
        <v>458</v>
      </c>
      <c r="M22" s="64" t="s">
        <v>458</v>
      </c>
      <c r="N22" s="81" t="s">
        <v>458</v>
      </c>
      <c r="O22" s="213">
        <f t="shared" ref="O22:O23" si="4">O21+1</f>
        <v>11</v>
      </c>
      <c r="Q22" s="213" t="s">
        <v>485</v>
      </c>
      <c r="R22" s="213">
        <f t="shared" si="2"/>
        <v>17</v>
      </c>
    </row>
    <row r="23" spans="2:18" ht="36" customHeight="1">
      <c r="B23" s="72">
        <f t="shared" si="0"/>
        <v>45947</v>
      </c>
      <c r="C23" s="73">
        <f t="shared" si="1"/>
        <v>45947</v>
      </c>
      <c r="D23" s="78" t="s">
        <v>153</v>
      </c>
      <c r="E23" s="64">
        <v>101</v>
      </c>
      <c r="F23" s="100" t="s">
        <v>146</v>
      </c>
      <c r="G23" s="101">
        <v>101</v>
      </c>
      <c r="H23" s="102" t="s">
        <v>156</v>
      </c>
      <c r="I23" s="64" t="s">
        <v>463</v>
      </c>
      <c r="J23" s="102" t="s">
        <v>156</v>
      </c>
      <c r="K23" s="64" t="s">
        <v>463</v>
      </c>
      <c r="L23" s="63" t="s">
        <v>458</v>
      </c>
      <c r="M23" s="64" t="s">
        <v>458</v>
      </c>
      <c r="N23" s="81" t="s">
        <v>458</v>
      </c>
      <c r="O23" s="213">
        <f t="shared" si="4"/>
        <v>12</v>
      </c>
      <c r="Q23" s="213" t="s">
        <v>75</v>
      </c>
      <c r="R23" s="213">
        <f t="shared" si="2"/>
        <v>17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 t="s">
        <v>458</v>
      </c>
      <c r="E24" s="95" t="s">
        <v>458</v>
      </c>
      <c r="F24" s="94" t="s">
        <v>458</v>
      </c>
      <c r="G24" s="216" t="s">
        <v>458</v>
      </c>
      <c r="H24" s="94" t="s">
        <v>458</v>
      </c>
      <c r="I24" s="95" t="s">
        <v>458</v>
      </c>
      <c r="J24" s="94" t="s">
        <v>458</v>
      </c>
      <c r="K24" s="95" t="s">
        <v>458</v>
      </c>
      <c r="L24" s="84" t="s">
        <v>458</v>
      </c>
      <c r="M24" s="126" t="s">
        <v>458</v>
      </c>
      <c r="N24" s="88" t="s">
        <v>458</v>
      </c>
      <c r="Q24" s="213" t="s">
        <v>103</v>
      </c>
      <c r="R24" s="213">
        <f t="shared" si="2"/>
        <v>12</v>
      </c>
    </row>
    <row r="25" spans="2:18" ht="36" customHeight="1">
      <c r="B25" s="82">
        <f t="shared" si="0"/>
        <v>45949</v>
      </c>
      <c r="C25" s="83">
        <f t="shared" si="1"/>
        <v>45949</v>
      </c>
      <c r="D25" s="105" t="s">
        <v>458</v>
      </c>
      <c r="E25" s="95" t="s">
        <v>458</v>
      </c>
      <c r="F25" s="84" t="s">
        <v>458</v>
      </c>
      <c r="G25" s="85" t="s">
        <v>458</v>
      </c>
      <c r="H25" s="86" t="s">
        <v>458</v>
      </c>
      <c r="I25" s="85" t="s">
        <v>458</v>
      </c>
      <c r="J25" s="106" t="s">
        <v>458</v>
      </c>
      <c r="K25" s="95" t="s">
        <v>458</v>
      </c>
      <c r="L25" s="84" t="s">
        <v>458</v>
      </c>
      <c r="M25" s="107" t="s">
        <v>458</v>
      </c>
      <c r="N25" s="88" t="s">
        <v>458</v>
      </c>
      <c r="Q25" s="213" t="s">
        <v>486</v>
      </c>
      <c r="R25" s="213">
        <f t="shared" si="2"/>
        <v>11</v>
      </c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162</v>
      </c>
      <c r="E26" s="168">
        <v>101</v>
      </c>
      <c r="F26" s="103" t="s">
        <v>146</v>
      </c>
      <c r="G26" s="168">
        <v>101</v>
      </c>
      <c r="H26" s="63" t="s">
        <v>468</v>
      </c>
      <c r="I26" s="64" t="s">
        <v>469</v>
      </c>
      <c r="J26" s="63" t="s">
        <v>468</v>
      </c>
      <c r="K26" s="64" t="s">
        <v>469</v>
      </c>
      <c r="L26" s="63" t="s">
        <v>458</v>
      </c>
      <c r="M26" s="76" t="s">
        <v>458</v>
      </c>
      <c r="N26" s="81" t="s">
        <v>458</v>
      </c>
      <c r="O26" s="213">
        <f>O23+1</f>
        <v>13</v>
      </c>
      <c r="Q26" s="213" t="s">
        <v>487</v>
      </c>
      <c r="R26" s="213">
        <f t="shared" si="2"/>
        <v>10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103</v>
      </c>
      <c r="E27" s="486">
        <v>101</v>
      </c>
      <c r="F27" s="63" t="s">
        <v>250</v>
      </c>
      <c r="G27" s="64">
        <v>101</v>
      </c>
      <c r="H27" s="63" t="s">
        <v>191</v>
      </c>
      <c r="I27" s="64">
        <v>101</v>
      </c>
      <c r="J27" s="485" t="s">
        <v>251</v>
      </c>
      <c r="K27" s="493">
        <v>101</v>
      </c>
      <c r="L27" s="63" t="s">
        <v>458</v>
      </c>
      <c r="M27" s="76" t="s">
        <v>458</v>
      </c>
      <c r="N27" s="109"/>
      <c r="O27" s="213">
        <f>O26+1</f>
        <v>14</v>
      </c>
      <c r="Q27" s="213" t="s">
        <v>488</v>
      </c>
      <c r="R27" s="213">
        <f t="shared" si="2"/>
        <v>10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471</v>
      </c>
      <c r="E28" s="64">
        <v>101</v>
      </c>
      <c r="F28" s="63" t="s">
        <v>228</v>
      </c>
      <c r="G28" s="64">
        <v>101</v>
      </c>
      <c r="H28" s="63" t="s">
        <v>121</v>
      </c>
      <c r="I28" s="64">
        <v>101</v>
      </c>
      <c r="J28" s="63" t="s">
        <v>75</v>
      </c>
      <c r="K28" s="64">
        <v>101</v>
      </c>
      <c r="L28" s="63" t="s">
        <v>458</v>
      </c>
      <c r="M28" s="76" t="s">
        <v>458</v>
      </c>
      <c r="N28" s="81" t="s">
        <v>458</v>
      </c>
      <c r="O28" s="213">
        <f t="shared" ref="O28:O30" si="5">O27+1</f>
        <v>15</v>
      </c>
      <c r="Q28" s="213" t="s">
        <v>489</v>
      </c>
      <c r="R28" s="213">
        <f t="shared" si="2"/>
        <v>20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137</v>
      </c>
      <c r="E29" s="64">
        <v>101</v>
      </c>
      <c r="F29" s="615" t="s">
        <v>209</v>
      </c>
      <c r="G29" s="64">
        <v>101</v>
      </c>
      <c r="H29" s="615" t="s">
        <v>131</v>
      </c>
      <c r="I29" s="64">
        <v>101</v>
      </c>
      <c r="J29" s="63" t="s">
        <v>174</v>
      </c>
      <c r="K29" s="64">
        <v>101</v>
      </c>
      <c r="L29" s="63" t="s">
        <v>458</v>
      </c>
      <c r="M29" s="64" t="s">
        <v>458</v>
      </c>
      <c r="N29" s="81" t="s">
        <v>458</v>
      </c>
      <c r="O29" s="213">
        <f t="shared" si="5"/>
        <v>16</v>
      </c>
      <c r="Q29" s="213" t="s">
        <v>490</v>
      </c>
      <c r="R29" s="213">
        <f t="shared" si="2"/>
        <v>18</v>
      </c>
    </row>
    <row r="30" spans="2:18" ht="36" customHeight="1">
      <c r="B30" s="72">
        <f t="shared" si="0"/>
        <v>45954</v>
      </c>
      <c r="C30" s="73">
        <f t="shared" si="1"/>
        <v>45954</v>
      </c>
      <c r="D30" s="617" t="s">
        <v>103</v>
      </c>
      <c r="E30" s="75">
        <v>101</v>
      </c>
      <c r="F30" s="63" t="s">
        <v>75</v>
      </c>
      <c r="G30" s="64">
        <v>101</v>
      </c>
      <c r="H30" s="615" t="s">
        <v>183</v>
      </c>
      <c r="I30" s="486">
        <v>101</v>
      </c>
      <c r="J30" s="63"/>
      <c r="K30" s="64"/>
      <c r="L30" s="63" t="s">
        <v>458</v>
      </c>
      <c r="M30" s="80" t="s">
        <v>458</v>
      </c>
      <c r="N30" s="81" t="s">
        <v>458</v>
      </c>
      <c r="O30" s="213">
        <f t="shared" si="5"/>
        <v>17</v>
      </c>
      <c r="Q30" s="213" t="s">
        <v>491</v>
      </c>
      <c r="R30" s="213">
        <f t="shared" si="2"/>
        <v>22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 t="s">
        <v>458</v>
      </c>
      <c r="E31" s="85" t="s">
        <v>458</v>
      </c>
      <c r="F31" s="84" t="s">
        <v>458</v>
      </c>
      <c r="G31" s="85" t="s">
        <v>458</v>
      </c>
      <c r="H31" s="94" t="s">
        <v>458</v>
      </c>
      <c r="I31" s="95" t="s">
        <v>458</v>
      </c>
      <c r="J31" s="94" t="s">
        <v>458</v>
      </c>
      <c r="K31" s="95" t="s">
        <v>458</v>
      </c>
      <c r="L31" s="84" t="s">
        <v>458</v>
      </c>
      <c r="M31" s="126" t="s">
        <v>458</v>
      </c>
      <c r="N31" s="88" t="s">
        <v>458</v>
      </c>
      <c r="Q31" s="213" t="s">
        <v>492</v>
      </c>
      <c r="R31" s="213">
        <f t="shared" si="2"/>
        <v>0</v>
      </c>
    </row>
    <row r="32" spans="2:18" ht="36" customHeight="1">
      <c r="B32" s="82">
        <f t="shared" si="0"/>
        <v>45956</v>
      </c>
      <c r="C32" s="83">
        <f t="shared" si="1"/>
        <v>45956</v>
      </c>
      <c r="D32" s="84" t="s">
        <v>458</v>
      </c>
      <c r="E32" s="85" t="s">
        <v>458</v>
      </c>
      <c r="F32" s="94" t="s">
        <v>458</v>
      </c>
      <c r="G32" s="95" t="s">
        <v>458</v>
      </c>
      <c r="H32" s="86" t="s">
        <v>458</v>
      </c>
      <c r="I32" s="85" t="s">
        <v>458</v>
      </c>
      <c r="J32" s="105" t="s">
        <v>458</v>
      </c>
      <c r="K32" s="95" t="s">
        <v>458</v>
      </c>
      <c r="L32" s="84" t="s">
        <v>458</v>
      </c>
      <c r="M32" s="85" t="s">
        <v>458</v>
      </c>
      <c r="N32" s="88" t="s">
        <v>458</v>
      </c>
      <c r="Q32" s="213" t="s">
        <v>493</v>
      </c>
      <c r="R32" s="213">
        <f t="shared" si="2"/>
        <v>17</v>
      </c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162</v>
      </c>
      <c r="E33" s="64">
        <v>101</v>
      </c>
      <c r="F33" s="137" t="s">
        <v>146</v>
      </c>
      <c r="G33" s="80">
        <v>101</v>
      </c>
      <c r="H33" s="102" t="s">
        <v>494</v>
      </c>
      <c r="I33" s="64" t="s">
        <v>458</v>
      </c>
      <c r="J33" s="102"/>
      <c r="K33" s="64" t="s">
        <v>458</v>
      </c>
      <c r="L33" s="63" t="s">
        <v>458</v>
      </c>
      <c r="M33" s="76" t="s">
        <v>458</v>
      </c>
      <c r="N33" s="192" t="s">
        <v>495</v>
      </c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15" t="s">
        <v>103</v>
      </c>
      <c r="E34" s="486">
        <v>101</v>
      </c>
      <c r="F34" s="63" t="s">
        <v>250</v>
      </c>
      <c r="G34" s="64">
        <v>101</v>
      </c>
      <c r="H34" s="63" t="s">
        <v>228</v>
      </c>
      <c r="I34" s="64">
        <v>101</v>
      </c>
      <c r="J34" s="63" t="s">
        <v>496</v>
      </c>
      <c r="K34" s="76" t="s">
        <v>458</v>
      </c>
      <c r="L34" s="63" t="s">
        <v>458</v>
      </c>
      <c r="M34" s="76" t="s">
        <v>458</v>
      </c>
      <c r="N34" s="81" t="s">
        <v>458</v>
      </c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211</v>
      </c>
      <c r="E35" s="64">
        <v>101</v>
      </c>
      <c r="F35" s="63" t="s">
        <v>121</v>
      </c>
      <c r="G35" s="64">
        <v>101</v>
      </c>
      <c r="H35" s="63" t="s">
        <v>471</v>
      </c>
      <c r="I35" s="91">
        <v>101</v>
      </c>
      <c r="J35" s="63" t="s">
        <v>191</v>
      </c>
      <c r="K35" s="91">
        <v>101</v>
      </c>
      <c r="L35" s="63" t="s">
        <v>458</v>
      </c>
      <c r="M35" s="76" t="s">
        <v>458</v>
      </c>
      <c r="N35" s="81" t="s">
        <v>458</v>
      </c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15" t="s">
        <v>209</v>
      </c>
      <c r="E36" s="489" t="s">
        <v>497</v>
      </c>
      <c r="F36" s="615" t="s">
        <v>209</v>
      </c>
      <c r="G36" s="489" t="s">
        <v>497</v>
      </c>
      <c r="H36" s="618" t="s">
        <v>131</v>
      </c>
      <c r="I36" s="489" t="s">
        <v>497</v>
      </c>
      <c r="J36" s="63" t="s">
        <v>458</v>
      </c>
      <c r="K36" s="64" t="s">
        <v>458</v>
      </c>
      <c r="L36" s="63" t="s">
        <v>458</v>
      </c>
      <c r="M36" s="64" t="s">
        <v>458</v>
      </c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3" t="s">
        <v>183</v>
      </c>
      <c r="E37" s="114">
        <v>101</v>
      </c>
      <c r="F37" s="113" t="s">
        <v>146</v>
      </c>
      <c r="G37" s="115">
        <v>101</v>
      </c>
      <c r="H37" s="116" t="s">
        <v>156</v>
      </c>
      <c r="I37" s="115" t="s">
        <v>463</v>
      </c>
      <c r="J37" s="113" t="s">
        <v>156</v>
      </c>
      <c r="K37" s="115" t="s">
        <v>463</v>
      </c>
      <c r="L37" s="113" t="s">
        <v>458</v>
      </c>
      <c r="M37" s="115" t="s">
        <v>458</v>
      </c>
      <c r="N37" s="117" t="s">
        <v>458</v>
      </c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498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39" t="s">
        <v>444</v>
      </c>
      <c r="C40" s="841" t="s">
        <v>445</v>
      </c>
      <c r="D40" s="57" t="s">
        <v>446</v>
      </c>
      <c r="E40" s="843" t="s">
        <v>447</v>
      </c>
      <c r="F40" s="57" t="s">
        <v>448</v>
      </c>
      <c r="G40" s="843" t="s">
        <v>447</v>
      </c>
      <c r="H40" s="57" t="s">
        <v>449</v>
      </c>
      <c r="I40" s="843" t="s">
        <v>447</v>
      </c>
      <c r="J40" s="57" t="s">
        <v>450</v>
      </c>
      <c r="K40" s="843" t="s">
        <v>447</v>
      </c>
      <c r="L40" s="57" t="s">
        <v>451</v>
      </c>
      <c r="M40" s="843" t="s">
        <v>447</v>
      </c>
      <c r="N40" s="58" t="s">
        <v>452</v>
      </c>
    </row>
    <row r="41" spans="2:15" ht="36" customHeight="1" thickBot="1">
      <c r="B41" s="840"/>
      <c r="C41" s="842"/>
      <c r="D41" s="59" t="s">
        <v>453</v>
      </c>
      <c r="E41" s="844"/>
      <c r="F41" s="59" t="s">
        <v>454</v>
      </c>
      <c r="G41" s="844"/>
      <c r="H41" s="59" t="s">
        <v>455</v>
      </c>
      <c r="I41" s="844"/>
      <c r="J41" s="59" t="s">
        <v>456</v>
      </c>
      <c r="K41" s="844"/>
      <c r="L41" s="59" t="s">
        <v>457</v>
      </c>
      <c r="M41" s="844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499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15" t="s">
        <v>121</v>
      </c>
      <c r="G45" s="486">
        <v>101</v>
      </c>
      <c r="H45" s="485" t="s">
        <v>250</v>
      </c>
      <c r="I45" s="486">
        <v>101</v>
      </c>
      <c r="J45" s="63" t="s">
        <v>500</v>
      </c>
      <c r="K45" s="80">
        <v>101</v>
      </c>
      <c r="L45" s="63" t="s">
        <v>281</v>
      </c>
      <c r="M45" s="80">
        <v>101</v>
      </c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15" t="s">
        <v>174</v>
      </c>
      <c r="E46" s="64">
        <v>201</v>
      </c>
      <c r="F46" s="63" t="s">
        <v>471</v>
      </c>
      <c r="G46" s="64">
        <v>201</v>
      </c>
      <c r="H46" s="63" t="s">
        <v>285</v>
      </c>
      <c r="I46" s="64">
        <v>202</v>
      </c>
      <c r="J46" s="63" t="s">
        <v>285</v>
      </c>
      <c r="K46" s="64">
        <v>202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103</v>
      </c>
      <c r="E47" s="64">
        <v>101</v>
      </c>
      <c r="F47" s="618" t="s">
        <v>209</v>
      </c>
      <c r="G47" s="489">
        <v>101</v>
      </c>
      <c r="H47" s="618" t="s">
        <v>131</v>
      </c>
      <c r="I47" s="75">
        <v>101</v>
      </c>
      <c r="J47" s="63" t="s">
        <v>137</v>
      </c>
      <c r="K47" s="64">
        <v>101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8" t="s">
        <v>183</v>
      </c>
      <c r="E48" s="104">
        <v>101</v>
      </c>
      <c r="F48" s="103" t="s">
        <v>292</v>
      </c>
      <c r="G48" s="75" t="s">
        <v>501</v>
      </c>
      <c r="H48" s="128" t="s">
        <v>156</v>
      </c>
      <c r="I48" s="168" t="s">
        <v>463</v>
      </c>
      <c r="J48" s="63" t="s">
        <v>156</v>
      </c>
      <c r="K48" s="168" t="s">
        <v>463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162</v>
      </c>
      <c r="E51" s="64">
        <v>101</v>
      </c>
      <c r="F51" s="137" t="s">
        <v>146</v>
      </c>
      <c r="G51" s="64">
        <v>101</v>
      </c>
      <c r="H51" s="63" t="s">
        <v>174</v>
      </c>
      <c r="I51" s="64">
        <v>101</v>
      </c>
      <c r="J51" s="63" t="s">
        <v>502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211</v>
      </c>
      <c r="E52" s="64">
        <v>101</v>
      </c>
      <c r="F52" s="63" t="s">
        <v>250</v>
      </c>
      <c r="G52" s="64">
        <v>101</v>
      </c>
      <c r="H52" s="63" t="s">
        <v>228</v>
      </c>
      <c r="I52" s="64">
        <v>101</v>
      </c>
      <c r="J52" s="63" t="s">
        <v>503</v>
      </c>
      <c r="K52" s="80">
        <v>101</v>
      </c>
      <c r="L52" s="63" t="s">
        <v>281</v>
      </c>
      <c r="M52" s="80">
        <v>101</v>
      </c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121</v>
      </c>
      <c r="E53" s="486" t="s">
        <v>96</v>
      </c>
      <c r="F53" s="63" t="s">
        <v>191</v>
      </c>
      <c r="G53" s="486" t="s">
        <v>96</v>
      </c>
      <c r="H53" s="63" t="s">
        <v>285</v>
      </c>
      <c r="I53" s="64">
        <v>202</v>
      </c>
      <c r="J53" s="63" t="s">
        <v>285</v>
      </c>
      <c r="K53" s="64">
        <v>202</v>
      </c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15" t="s">
        <v>209</v>
      </c>
      <c r="E54" s="587">
        <v>101</v>
      </c>
      <c r="F54" s="618" t="s">
        <v>209</v>
      </c>
      <c r="G54" s="489">
        <v>101</v>
      </c>
      <c r="H54" s="79" t="s">
        <v>183</v>
      </c>
      <c r="I54" s="75">
        <v>101</v>
      </c>
      <c r="J54" s="63" t="s">
        <v>137</v>
      </c>
      <c r="K54" s="64">
        <v>101</v>
      </c>
      <c r="L54" s="63" t="s">
        <v>297</v>
      </c>
      <c r="M54" s="221">
        <v>101</v>
      </c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8" t="s">
        <v>471</v>
      </c>
      <c r="E55" s="75">
        <v>101</v>
      </c>
      <c r="F55" s="103" t="s">
        <v>174</v>
      </c>
      <c r="G55" s="75">
        <v>101</v>
      </c>
      <c r="H55" s="74" t="s">
        <v>156</v>
      </c>
      <c r="I55" s="168" t="s">
        <v>463</v>
      </c>
      <c r="J55" s="133" t="s">
        <v>156</v>
      </c>
      <c r="K55" s="168" t="s">
        <v>463</v>
      </c>
      <c r="L55" s="63" t="s">
        <v>292</v>
      </c>
      <c r="M55" s="80" t="s">
        <v>504</v>
      </c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162</v>
      </c>
      <c r="E58" s="132">
        <v>101</v>
      </c>
      <c r="F58" s="137" t="s">
        <v>146</v>
      </c>
      <c r="G58" s="132">
        <v>101</v>
      </c>
      <c r="H58" s="63" t="s">
        <v>103</v>
      </c>
      <c r="I58" s="64">
        <v>101</v>
      </c>
      <c r="J58" s="63" t="s">
        <v>174</v>
      </c>
      <c r="K58" s="486" t="s">
        <v>505</v>
      </c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250</v>
      </c>
      <c r="E59" s="64">
        <v>101</v>
      </c>
      <c r="F59" s="506" t="s">
        <v>191</v>
      </c>
      <c r="G59" s="486" t="s">
        <v>96</v>
      </c>
      <c r="H59" s="63" t="s">
        <v>228</v>
      </c>
      <c r="I59" s="486" t="s">
        <v>96</v>
      </c>
      <c r="J59" s="63" t="s">
        <v>183</v>
      </c>
      <c r="K59" s="493" t="s">
        <v>96</v>
      </c>
      <c r="L59" s="63" t="s">
        <v>281</v>
      </c>
      <c r="M59" s="80">
        <v>101</v>
      </c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251</v>
      </c>
      <c r="E60" s="64">
        <v>201</v>
      </c>
      <c r="F60" s="63" t="s">
        <v>471</v>
      </c>
      <c r="G60" s="64">
        <v>201</v>
      </c>
      <c r="H60" s="63" t="s">
        <v>285</v>
      </c>
      <c r="I60" s="64">
        <v>202</v>
      </c>
      <c r="J60" s="63" t="s">
        <v>285</v>
      </c>
      <c r="K60" s="64">
        <v>202</v>
      </c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15" t="s">
        <v>131</v>
      </c>
      <c r="E61" s="64">
        <v>101</v>
      </c>
      <c r="F61" s="618" t="s">
        <v>131</v>
      </c>
      <c r="G61" s="489">
        <v>101</v>
      </c>
      <c r="H61" s="79" t="s">
        <v>137</v>
      </c>
      <c r="I61" s="75">
        <v>101</v>
      </c>
      <c r="J61" s="63" t="s">
        <v>297</v>
      </c>
      <c r="K61" s="80">
        <v>101</v>
      </c>
      <c r="L61" s="63" t="s">
        <v>297</v>
      </c>
      <c r="M61" s="64">
        <v>101</v>
      </c>
      <c r="N61" s="81"/>
      <c r="O61" s="213">
        <f t="shared" si="13"/>
        <v>35</v>
      </c>
    </row>
    <row r="62" spans="2:15" ht="45">
      <c r="B62" s="72">
        <f t="shared" si="9"/>
        <v>45982</v>
      </c>
      <c r="C62" s="73">
        <f t="shared" si="10"/>
        <v>45982</v>
      </c>
      <c r="D62" s="78" t="s">
        <v>506</v>
      </c>
      <c r="E62" s="559" t="s">
        <v>507</v>
      </c>
      <c r="F62" s="63" t="s">
        <v>508</v>
      </c>
      <c r="G62" s="559" t="s">
        <v>507</v>
      </c>
      <c r="H62" s="63" t="s">
        <v>156</v>
      </c>
      <c r="I62" s="168" t="s">
        <v>463</v>
      </c>
      <c r="J62" s="79" t="s">
        <v>156</v>
      </c>
      <c r="K62" s="168" t="s">
        <v>463</v>
      </c>
      <c r="L62" s="63" t="s">
        <v>292</v>
      </c>
      <c r="M62" s="225" t="s">
        <v>504</v>
      </c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509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510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511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15" t="s">
        <v>211</v>
      </c>
      <c r="E66" s="486">
        <v>101</v>
      </c>
      <c r="F66" s="615" t="s">
        <v>103</v>
      </c>
      <c r="G66" s="486">
        <v>101</v>
      </c>
      <c r="H66" s="485" t="s">
        <v>250</v>
      </c>
      <c r="I66" s="486">
        <v>101</v>
      </c>
      <c r="J66" s="63" t="s">
        <v>512</v>
      </c>
      <c r="K66" s="80">
        <v>101</v>
      </c>
      <c r="L66" s="63"/>
      <c r="M66" s="80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471</v>
      </c>
      <c r="E67" s="64">
        <v>201</v>
      </c>
      <c r="F67" s="63" t="s">
        <v>251</v>
      </c>
      <c r="G67" s="64">
        <v>201</v>
      </c>
      <c r="H67" s="63" t="s">
        <v>285</v>
      </c>
      <c r="I67" s="64">
        <v>202</v>
      </c>
      <c r="J67" s="63" t="s">
        <v>285</v>
      </c>
      <c r="K67" s="64">
        <v>202</v>
      </c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15" t="s">
        <v>209</v>
      </c>
      <c r="E68" s="587">
        <v>101</v>
      </c>
      <c r="F68" s="618" t="s">
        <v>209</v>
      </c>
      <c r="G68" s="75">
        <v>101</v>
      </c>
      <c r="H68" s="139" t="s">
        <v>137</v>
      </c>
      <c r="I68" s="75">
        <v>101</v>
      </c>
      <c r="J68" s="63" t="s">
        <v>297</v>
      </c>
      <c r="K68" s="80">
        <v>101</v>
      </c>
      <c r="L68" s="63" t="s">
        <v>297</v>
      </c>
      <c r="M68" s="64">
        <v>101</v>
      </c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78" t="s">
        <v>183</v>
      </c>
      <c r="E69" s="64">
        <v>101</v>
      </c>
      <c r="F69" s="63" t="s">
        <v>146</v>
      </c>
      <c r="G69" s="64">
        <v>101</v>
      </c>
      <c r="H69" s="139" t="s">
        <v>156</v>
      </c>
      <c r="I69" s="75" t="s">
        <v>96</v>
      </c>
      <c r="J69" s="63" t="s">
        <v>315</v>
      </c>
      <c r="K69" s="64" t="s">
        <v>96</v>
      </c>
      <c r="L69" s="140" t="s">
        <v>292</v>
      </c>
      <c r="M69" s="132" t="s">
        <v>504</v>
      </c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513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39" t="s">
        <v>444</v>
      </c>
      <c r="C74" s="841" t="s">
        <v>445</v>
      </c>
      <c r="D74" s="57" t="s">
        <v>446</v>
      </c>
      <c r="E74" s="837" t="s">
        <v>447</v>
      </c>
      <c r="F74" s="57" t="s">
        <v>448</v>
      </c>
      <c r="G74" s="837" t="s">
        <v>447</v>
      </c>
      <c r="H74" s="57" t="s">
        <v>449</v>
      </c>
      <c r="I74" s="837" t="s">
        <v>447</v>
      </c>
      <c r="J74" s="57" t="s">
        <v>450</v>
      </c>
      <c r="K74" s="837" t="s">
        <v>447</v>
      </c>
      <c r="L74" s="57" t="s">
        <v>451</v>
      </c>
      <c r="M74" s="837" t="s">
        <v>447</v>
      </c>
      <c r="N74" s="58" t="s">
        <v>452</v>
      </c>
    </row>
    <row r="75" spans="2:15" ht="18" customHeight="1">
      <c r="B75" s="840"/>
      <c r="C75" s="842"/>
      <c r="D75" s="59" t="s">
        <v>453</v>
      </c>
      <c r="E75" s="838"/>
      <c r="F75" s="59" t="s">
        <v>454</v>
      </c>
      <c r="G75" s="838"/>
      <c r="H75" s="59" t="s">
        <v>455</v>
      </c>
      <c r="I75" s="838"/>
      <c r="J75" s="59" t="s">
        <v>456</v>
      </c>
      <c r="K75" s="838"/>
      <c r="L75" s="59" t="s">
        <v>457</v>
      </c>
      <c r="M75" s="838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162</v>
      </c>
      <c r="E76" s="132">
        <v>101</v>
      </c>
      <c r="F76" s="140" t="s">
        <v>146</v>
      </c>
      <c r="G76" s="132">
        <v>101</v>
      </c>
      <c r="H76" s="63" t="s">
        <v>211</v>
      </c>
      <c r="I76" s="64">
        <v>101</v>
      </c>
      <c r="J76" s="63" t="s">
        <v>315</v>
      </c>
      <c r="K76" s="64">
        <v>101</v>
      </c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 t="s">
        <v>250</v>
      </c>
      <c r="E77" s="64">
        <v>101</v>
      </c>
      <c r="F77" s="63" t="s">
        <v>251</v>
      </c>
      <c r="G77" s="64">
        <v>101</v>
      </c>
      <c r="H77" s="63" t="s">
        <v>228</v>
      </c>
      <c r="I77" s="64">
        <v>101</v>
      </c>
      <c r="J77" s="63" t="s">
        <v>514</v>
      </c>
      <c r="K77" s="80">
        <v>101</v>
      </c>
      <c r="L77" s="63" t="s">
        <v>281</v>
      </c>
      <c r="M77" s="80">
        <v>101</v>
      </c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471</v>
      </c>
      <c r="E78" s="593">
        <v>101</v>
      </c>
      <c r="F78" s="63" t="s">
        <v>121</v>
      </c>
      <c r="G78" s="593">
        <v>101</v>
      </c>
      <c r="H78" s="158" t="s">
        <v>191</v>
      </c>
      <c r="I78" s="593">
        <v>101</v>
      </c>
      <c r="J78" s="63" t="s">
        <v>297</v>
      </c>
      <c r="K78" s="80">
        <v>101</v>
      </c>
      <c r="L78" s="63" t="s">
        <v>297</v>
      </c>
      <c r="M78" s="64">
        <v>101</v>
      </c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15" t="s">
        <v>131</v>
      </c>
      <c r="E79" s="132">
        <v>101</v>
      </c>
      <c r="F79" s="615" t="s">
        <v>131</v>
      </c>
      <c r="G79" s="489">
        <v>101</v>
      </c>
      <c r="H79" s="619" t="s">
        <v>209</v>
      </c>
      <c r="I79" s="75">
        <v>101</v>
      </c>
      <c r="J79" s="103" t="s">
        <v>75</v>
      </c>
      <c r="K79" s="75">
        <v>101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78" t="s">
        <v>468</v>
      </c>
      <c r="E80" s="80" t="s">
        <v>469</v>
      </c>
      <c r="F80" s="78" t="s">
        <v>468</v>
      </c>
      <c r="G80" s="80" t="s">
        <v>469</v>
      </c>
      <c r="H80" s="510" t="s">
        <v>183</v>
      </c>
      <c r="I80" s="101">
        <v>201</v>
      </c>
      <c r="J80" s="620" t="s">
        <v>103</v>
      </c>
      <c r="K80" s="486">
        <v>201</v>
      </c>
      <c r="L80" s="63" t="s">
        <v>292</v>
      </c>
      <c r="M80" s="80" t="s">
        <v>504</v>
      </c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 t="s">
        <v>162</v>
      </c>
      <c r="E83" s="75">
        <v>201</v>
      </c>
      <c r="F83" s="79" t="s">
        <v>335</v>
      </c>
      <c r="G83" s="75">
        <v>201</v>
      </c>
      <c r="H83" s="78" t="s">
        <v>468</v>
      </c>
      <c r="I83" s="64" t="s">
        <v>469</v>
      </c>
      <c r="J83" s="615" t="s">
        <v>137</v>
      </c>
      <c r="K83" s="64">
        <v>201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250</v>
      </c>
      <c r="E84" s="64">
        <v>101</v>
      </c>
      <c r="F84" s="63" t="s">
        <v>251</v>
      </c>
      <c r="G84" s="64">
        <v>101</v>
      </c>
      <c r="H84" s="63" t="s">
        <v>515</v>
      </c>
      <c r="I84" s="64"/>
      <c r="J84" s="98"/>
      <c r="K84" s="198"/>
      <c r="L84" s="485" t="s">
        <v>281</v>
      </c>
      <c r="M84" s="494" t="s">
        <v>516</v>
      </c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15" t="s">
        <v>131</v>
      </c>
      <c r="E85" s="64">
        <v>101</v>
      </c>
      <c r="F85" s="63" t="s">
        <v>471</v>
      </c>
      <c r="G85" s="64">
        <v>101</v>
      </c>
      <c r="H85" s="103" t="s">
        <v>75</v>
      </c>
      <c r="I85" s="75">
        <v>101</v>
      </c>
      <c r="J85" s="497" t="s">
        <v>315</v>
      </c>
      <c r="K85" s="498">
        <v>101</v>
      </c>
      <c r="L85" s="103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92" t="s">
        <v>517</v>
      </c>
      <c r="G86" s="621" t="s">
        <v>96</v>
      </c>
      <c r="H86" s="79" t="s">
        <v>339</v>
      </c>
      <c r="I86" s="621" t="s">
        <v>96</v>
      </c>
      <c r="J86" s="140" t="s">
        <v>340</v>
      </c>
      <c r="K86" s="621" t="s">
        <v>96</v>
      </c>
      <c r="L86" s="227"/>
      <c r="M86" s="221"/>
      <c r="N86" s="81" t="s">
        <v>518</v>
      </c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74" t="s">
        <v>341</v>
      </c>
      <c r="G87" s="621" t="s">
        <v>96</v>
      </c>
      <c r="H87" s="103" t="s">
        <v>342</v>
      </c>
      <c r="I87" s="621" t="s">
        <v>96</v>
      </c>
      <c r="J87" s="103"/>
      <c r="K87" s="75"/>
      <c r="L87" s="63" t="s">
        <v>292</v>
      </c>
      <c r="M87" s="80" t="s">
        <v>504</v>
      </c>
      <c r="N87" s="81" t="s">
        <v>518</v>
      </c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162</v>
      </c>
      <c r="E90" s="75">
        <v>101</v>
      </c>
      <c r="F90" s="140" t="s">
        <v>153</v>
      </c>
      <c r="G90" s="64">
        <v>101</v>
      </c>
      <c r="H90" s="63" t="s">
        <v>335</v>
      </c>
      <c r="I90" s="64">
        <v>101</v>
      </c>
      <c r="J90" s="63" t="s">
        <v>315</v>
      </c>
      <c r="K90" s="64">
        <v>101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15" t="s">
        <v>183</v>
      </c>
      <c r="I91" s="486">
        <v>101</v>
      </c>
      <c r="J91" s="92" t="s">
        <v>75</v>
      </c>
      <c r="K91" s="511">
        <v>101</v>
      </c>
      <c r="L91" s="63" t="s">
        <v>281</v>
      </c>
      <c r="M91" s="75">
        <v>101</v>
      </c>
      <c r="N91" s="81"/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 t="s">
        <v>251</v>
      </c>
      <c r="E92" s="64">
        <v>101</v>
      </c>
      <c r="F92" s="63" t="s">
        <v>471</v>
      </c>
      <c r="G92" s="64">
        <v>101</v>
      </c>
      <c r="H92" s="103" t="s">
        <v>75</v>
      </c>
      <c r="I92" s="75">
        <v>101</v>
      </c>
      <c r="J92" s="63" t="s">
        <v>297</v>
      </c>
      <c r="K92" s="80">
        <v>101</v>
      </c>
      <c r="L92" s="63" t="s">
        <v>297</v>
      </c>
      <c r="M92" s="64">
        <v>101</v>
      </c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15" t="s">
        <v>209</v>
      </c>
      <c r="E93" s="75">
        <v>201</v>
      </c>
      <c r="F93" s="623" t="s">
        <v>209</v>
      </c>
      <c r="G93" s="168">
        <v>201</v>
      </c>
      <c r="H93" s="103" t="s">
        <v>468</v>
      </c>
      <c r="I93" s="602" t="s">
        <v>484</v>
      </c>
      <c r="J93" s="103" t="s">
        <v>468</v>
      </c>
      <c r="K93" s="602" t="s">
        <v>484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 t="s">
        <v>315</v>
      </c>
      <c r="E94" s="80">
        <v>101</v>
      </c>
      <c r="F94" s="63" t="s">
        <v>292</v>
      </c>
      <c r="G94" s="75" t="s">
        <v>501</v>
      </c>
      <c r="H94" s="102" t="s">
        <v>211</v>
      </c>
      <c r="I94" s="64">
        <v>101</v>
      </c>
      <c r="J94" s="63" t="s">
        <v>353</v>
      </c>
      <c r="K94" s="64">
        <v>103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162</v>
      </c>
      <c r="E97" s="484">
        <v>101</v>
      </c>
      <c r="F97" s="137" t="s">
        <v>335</v>
      </c>
      <c r="G97" s="484">
        <v>101</v>
      </c>
      <c r="H97" s="488" t="s">
        <v>228</v>
      </c>
      <c r="I97" s="489">
        <v>101</v>
      </c>
      <c r="J97" s="485"/>
      <c r="K97" s="489"/>
      <c r="L97" s="63"/>
      <c r="M97" s="76"/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183</v>
      </c>
      <c r="E98" s="64">
        <v>101</v>
      </c>
      <c r="F98" s="63" t="s">
        <v>315</v>
      </c>
      <c r="G98" s="64">
        <v>101</v>
      </c>
      <c r="H98" s="63" t="s">
        <v>471</v>
      </c>
      <c r="I98" s="64">
        <v>101</v>
      </c>
      <c r="J98" s="103" t="s">
        <v>75</v>
      </c>
      <c r="K98" s="75">
        <v>101</v>
      </c>
      <c r="L98" s="63" t="s">
        <v>281</v>
      </c>
      <c r="M98" s="478">
        <v>101</v>
      </c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63"/>
      <c r="K99" s="80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624" t="s">
        <v>183</v>
      </c>
      <c r="G100" s="486">
        <v>101</v>
      </c>
      <c r="H100" s="63" t="s">
        <v>251</v>
      </c>
      <c r="I100" s="489" t="s">
        <v>96</v>
      </c>
      <c r="J100" s="488" t="s">
        <v>191</v>
      </c>
      <c r="K100" s="489" t="s">
        <v>96</v>
      </c>
      <c r="L100" s="63"/>
      <c r="M100" s="90"/>
      <c r="N100" s="81"/>
      <c r="O100" s="213">
        <f t="shared" si="20"/>
        <v>59</v>
      </c>
    </row>
    <row r="101" spans="2:15" ht="44.25">
      <c r="B101" s="72">
        <f t="shared" si="15"/>
        <v>46017</v>
      </c>
      <c r="C101" s="73">
        <f t="shared" si="16"/>
        <v>46017</v>
      </c>
      <c r="D101" s="488" t="s">
        <v>228</v>
      </c>
      <c r="E101" s="489">
        <v>101</v>
      </c>
      <c r="F101" s="63" t="s">
        <v>519</v>
      </c>
      <c r="G101" s="230" t="s">
        <v>520</v>
      </c>
      <c r="H101" s="103" t="s">
        <v>335</v>
      </c>
      <c r="I101" s="75">
        <v>101</v>
      </c>
      <c r="J101" s="102" t="s">
        <v>211</v>
      </c>
      <c r="K101" s="80">
        <v>101</v>
      </c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521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522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39" t="s">
        <v>444</v>
      </c>
      <c r="C109" s="841" t="s">
        <v>445</v>
      </c>
      <c r="D109" s="57" t="s">
        <v>446</v>
      </c>
      <c r="E109" s="837" t="s">
        <v>447</v>
      </c>
      <c r="F109" s="57" t="s">
        <v>448</v>
      </c>
      <c r="G109" s="837" t="s">
        <v>447</v>
      </c>
      <c r="H109" s="57" t="s">
        <v>449</v>
      </c>
      <c r="I109" s="837" t="s">
        <v>447</v>
      </c>
      <c r="J109" s="57" t="s">
        <v>450</v>
      </c>
      <c r="K109" s="837" t="s">
        <v>447</v>
      </c>
      <c r="L109" s="57" t="s">
        <v>451</v>
      </c>
      <c r="M109" s="837" t="s">
        <v>447</v>
      </c>
      <c r="N109" s="58" t="s">
        <v>452</v>
      </c>
    </row>
    <row r="110" spans="2:15" ht="36" customHeight="1" thickBot="1">
      <c r="B110" s="840"/>
      <c r="C110" s="842"/>
      <c r="D110" s="59" t="s">
        <v>453</v>
      </c>
      <c r="E110" s="838"/>
      <c r="F110" s="59" t="s">
        <v>454</v>
      </c>
      <c r="G110" s="838"/>
      <c r="H110" s="59" t="s">
        <v>455</v>
      </c>
      <c r="I110" s="838"/>
      <c r="J110" s="59" t="s">
        <v>456</v>
      </c>
      <c r="K110" s="838"/>
      <c r="L110" s="59" t="s">
        <v>457</v>
      </c>
      <c r="M110" s="838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523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75"/>
      <c r="F123" s="231"/>
      <c r="G123" s="75"/>
      <c r="H123" s="231"/>
      <c r="I123" s="64"/>
      <c r="J123" s="231"/>
      <c r="K123" s="64"/>
      <c r="L123" s="231"/>
      <c r="M123" s="76"/>
      <c r="N123" s="81" t="s">
        <v>524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 t="s">
        <v>471</v>
      </c>
      <c r="I124" s="64">
        <v>101</v>
      </c>
      <c r="J124" s="63" t="s">
        <v>297</v>
      </c>
      <c r="K124" s="80">
        <v>101</v>
      </c>
      <c r="L124" s="63" t="s">
        <v>297</v>
      </c>
      <c r="M124" s="64">
        <v>101</v>
      </c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131</v>
      </c>
      <c r="E125" s="486">
        <v>101</v>
      </c>
      <c r="F125" s="625" t="s">
        <v>75</v>
      </c>
      <c r="G125" s="486">
        <v>101</v>
      </c>
      <c r="H125" s="618" t="s">
        <v>209</v>
      </c>
      <c r="I125" s="75">
        <v>101</v>
      </c>
      <c r="J125" s="63" t="s">
        <v>363</v>
      </c>
      <c r="K125" s="75">
        <v>103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 t="s">
        <v>183</v>
      </c>
      <c r="E126" s="75">
        <v>101</v>
      </c>
      <c r="F126" s="63" t="s">
        <v>315</v>
      </c>
      <c r="G126" s="64">
        <v>101</v>
      </c>
      <c r="H126" s="63" t="s">
        <v>335</v>
      </c>
      <c r="I126" s="64">
        <v>101</v>
      </c>
      <c r="J126" s="63" t="s">
        <v>364</v>
      </c>
      <c r="K126" s="64">
        <v>103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162</v>
      </c>
      <c r="E129" s="75">
        <v>101</v>
      </c>
      <c r="F129" s="140" t="s">
        <v>335</v>
      </c>
      <c r="G129" s="132">
        <v>101</v>
      </c>
      <c r="H129" s="63" t="s">
        <v>366</v>
      </c>
      <c r="I129" s="64">
        <v>103</v>
      </c>
      <c r="J129" s="63"/>
      <c r="K129" s="64"/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183</v>
      </c>
      <c r="E130" s="64">
        <v>101</v>
      </c>
      <c r="F130" s="63" t="s">
        <v>211</v>
      </c>
      <c r="G130" s="64">
        <v>101</v>
      </c>
      <c r="H130" s="63" t="s">
        <v>251</v>
      </c>
      <c r="I130" s="64">
        <v>101</v>
      </c>
      <c r="J130" s="63" t="s">
        <v>471</v>
      </c>
      <c r="K130" s="64">
        <v>101</v>
      </c>
      <c r="L130" s="63" t="s">
        <v>281</v>
      </c>
      <c r="M130" s="80">
        <v>101</v>
      </c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 t="s">
        <v>297</v>
      </c>
      <c r="K131" s="80">
        <v>101</v>
      </c>
      <c r="L131" s="63" t="s">
        <v>297</v>
      </c>
      <c r="M131" s="64">
        <v>101</v>
      </c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15" t="s">
        <v>131</v>
      </c>
      <c r="E132" s="591">
        <v>101</v>
      </c>
      <c r="F132" s="615" t="s">
        <v>131</v>
      </c>
      <c r="G132" s="591">
        <v>101</v>
      </c>
      <c r="H132" s="191" t="s">
        <v>75</v>
      </c>
      <c r="I132" s="190">
        <v>101</v>
      </c>
      <c r="J132" s="485" t="s">
        <v>183</v>
      </c>
      <c r="K132" s="591">
        <v>101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 t="s">
        <v>315</v>
      </c>
      <c r="E133" s="80">
        <v>101</v>
      </c>
      <c r="F133" s="63" t="s">
        <v>335</v>
      </c>
      <c r="G133" s="80">
        <v>101</v>
      </c>
      <c r="H133" s="63" t="s">
        <v>525</v>
      </c>
      <c r="I133" s="64" t="s">
        <v>526</v>
      </c>
      <c r="J133" s="102"/>
      <c r="K133" s="64"/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527</v>
      </c>
      <c r="E136" s="93"/>
      <c r="F136" s="191" t="s">
        <v>527</v>
      </c>
      <c r="G136" s="93"/>
      <c r="H136" s="63" t="s">
        <v>527</v>
      </c>
      <c r="I136" s="80"/>
      <c r="J136" s="63" t="s">
        <v>527</v>
      </c>
      <c r="K136" s="80"/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528</v>
      </c>
      <c r="E137" s="64"/>
      <c r="F137" s="63" t="s">
        <v>528</v>
      </c>
      <c r="G137" s="64"/>
      <c r="H137" s="63" t="s">
        <v>528</v>
      </c>
      <c r="I137" s="64"/>
      <c r="J137" s="63" t="s">
        <v>528</v>
      </c>
      <c r="K137" s="93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485" t="s">
        <v>335</v>
      </c>
      <c r="G138" s="486">
        <v>101</v>
      </c>
      <c r="H138" s="63" t="s">
        <v>471</v>
      </c>
      <c r="I138" s="478">
        <v>101</v>
      </c>
      <c r="J138" s="63" t="s">
        <v>297</v>
      </c>
      <c r="K138" s="80">
        <v>101</v>
      </c>
      <c r="L138" s="63" t="s">
        <v>297</v>
      </c>
      <c r="M138" s="64">
        <v>101</v>
      </c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496"/>
      <c r="H139" s="63"/>
      <c r="I139" s="190"/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485" t="s">
        <v>529</v>
      </c>
      <c r="G140" s="493" t="s">
        <v>96</v>
      </c>
      <c r="H140" s="485" t="s">
        <v>530</v>
      </c>
      <c r="I140" s="493" t="s">
        <v>96</v>
      </c>
      <c r="J140" s="63"/>
      <c r="K140" s="64"/>
      <c r="L140" s="63"/>
      <c r="M140" s="198"/>
      <c r="N140" s="239" t="s">
        <v>531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532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39" t="s">
        <v>444</v>
      </c>
      <c r="C144" s="841" t="s">
        <v>445</v>
      </c>
      <c r="D144" s="57" t="s">
        <v>446</v>
      </c>
      <c r="E144" s="837" t="s">
        <v>447</v>
      </c>
      <c r="F144" s="57" t="s">
        <v>448</v>
      </c>
      <c r="G144" s="837" t="s">
        <v>447</v>
      </c>
      <c r="H144" s="57" t="s">
        <v>449</v>
      </c>
      <c r="I144" s="837" t="s">
        <v>447</v>
      </c>
      <c r="J144" s="57" t="s">
        <v>450</v>
      </c>
      <c r="K144" s="837" t="s">
        <v>447</v>
      </c>
      <c r="L144" s="57" t="s">
        <v>451</v>
      </c>
      <c r="M144" s="837" t="s">
        <v>447</v>
      </c>
      <c r="N144" s="58" t="s">
        <v>452</v>
      </c>
    </row>
    <row r="145" spans="2:15" ht="36" customHeight="1" thickBot="1">
      <c r="B145" s="840"/>
      <c r="C145" s="842"/>
      <c r="D145" s="59" t="s">
        <v>453</v>
      </c>
      <c r="E145" s="838"/>
      <c r="F145" s="59" t="s">
        <v>454</v>
      </c>
      <c r="G145" s="838"/>
      <c r="H145" s="59" t="s">
        <v>455</v>
      </c>
      <c r="I145" s="838"/>
      <c r="J145" s="59" t="s">
        <v>456</v>
      </c>
      <c r="K145" s="838"/>
      <c r="L145" s="59" t="s">
        <v>457</v>
      </c>
      <c r="M145" s="838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 t="s">
        <v>533</v>
      </c>
      <c r="I147" s="64" t="s">
        <v>469</v>
      </c>
      <c r="J147" s="140" t="s">
        <v>533</v>
      </c>
      <c r="K147" s="64" t="s">
        <v>469</v>
      </c>
      <c r="L147" s="140" t="s">
        <v>533</v>
      </c>
      <c r="M147" s="64" t="s">
        <v>469</v>
      </c>
      <c r="N147" s="196" t="s">
        <v>531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507"/>
      <c r="E148" s="486"/>
      <c r="F148" s="507" t="s">
        <v>382</v>
      </c>
      <c r="G148" s="486" t="s">
        <v>96</v>
      </c>
      <c r="H148" s="140" t="s">
        <v>384</v>
      </c>
      <c r="I148" s="486" t="s">
        <v>96</v>
      </c>
      <c r="J148" s="140" t="s">
        <v>385</v>
      </c>
      <c r="K148" s="486" t="s">
        <v>96</v>
      </c>
      <c r="L148" s="63" t="s">
        <v>386</v>
      </c>
      <c r="M148" s="80">
        <v>203</v>
      </c>
      <c r="N148" s="196" t="s">
        <v>531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388</v>
      </c>
      <c r="G149" s="486" t="s">
        <v>96</v>
      </c>
      <c r="H149" s="140" t="s">
        <v>534</v>
      </c>
      <c r="I149" s="486" t="s">
        <v>96</v>
      </c>
      <c r="J149" s="140" t="s">
        <v>391</v>
      </c>
      <c r="K149" s="80">
        <v>203</v>
      </c>
      <c r="L149" s="140"/>
      <c r="M149" s="76"/>
      <c r="N149" s="196" t="s">
        <v>531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 t="s">
        <v>535</v>
      </c>
      <c r="G150" s="626" t="s">
        <v>96</v>
      </c>
      <c r="H150" s="140" t="s">
        <v>394</v>
      </c>
      <c r="I150" s="486" t="s">
        <v>96</v>
      </c>
      <c r="J150" s="140" t="s">
        <v>395</v>
      </c>
      <c r="K150" s="486" t="s">
        <v>96</v>
      </c>
      <c r="L150" s="140"/>
      <c r="M150" s="64"/>
      <c r="N150" s="196" t="s">
        <v>531</v>
      </c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536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88" t="s">
        <v>537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538</v>
      </c>
      <c r="E154" s="64" t="s">
        <v>539</v>
      </c>
      <c r="F154" s="63" t="s">
        <v>538</v>
      </c>
      <c r="G154" s="64" t="s">
        <v>539</v>
      </c>
      <c r="H154" s="63" t="s">
        <v>405</v>
      </c>
      <c r="I154" s="64">
        <v>103</v>
      </c>
      <c r="J154" s="63" t="s">
        <v>407</v>
      </c>
      <c r="K154" s="64">
        <v>103</v>
      </c>
      <c r="L154" s="63"/>
      <c r="M154" s="76"/>
      <c r="N154" s="196" t="s">
        <v>540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409</v>
      </c>
      <c r="E155" s="64">
        <v>103</v>
      </c>
      <c r="F155" s="63" t="s">
        <v>411</v>
      </c>
      <c r="G155" s="64">
        <v>103</v>
      </c>
      <c r="H155" s="63" t="s">
        <v>413</v>
      </c>
      <c r="I155" s="64">
        <v>103</v>
      </c>
      <c r="J155" s="63" t="s">
        <v>415</v>
      </c>
      <c r="K155" s="64">
        <v>103</v>
      </c>
      <c r="L155" s="485" t="s">
        <v>417</v>
      </c>
      <c r="M155" s="493">
        <v>103</v>
      </c>
      <c r="N155" s="196" t="s">
        <v>540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541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542</v>
      </c>
      <c r="E157" s="64">
        <v>103</v>
      </c>
      <c r="F157" s="63" t="s">
        <v>421</v>
      </c>
      <c r="G157" s="64">
        <v>103</v>
      </c>
      <c r="H157" s="63" t="s">
        <v>423</v>
      </c>
      <c r="I157" s="64">
        <v>103</v>
      </c>
      <c r="J157" s="63" t="s">
        <v>425</v>
      </c>
      <c r="K157" s="80">
        <v>103</v>
      </c>
      <c r="L157" s="63" t="s">
        <v>543</v>
      </c>
      <c r="M157" s="80">
        <v>103</v>
      </c>
      <c r="N157" s="196" t="s">
        <v>540</v>
      </c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544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545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 t="s">
        <v>430</v>
      </c>
      <c r="E161" s="64" t="s">
        <v>546</v>
      </c>
      <c r="F161" s="63" t="s">
        <v>430</v>
      </c>
      <c r="G161" s="64" t="s">
        <v>546</v>
      </c>
      <c r="H161" s="63" t="s">
        <v>430</v>
      </c>
      <c r="I161" s="64" t="s">
        <v>546</v>
      </c>
      <c r="J161" s="63" t="s">
        <v>430</v>
      </c>
      <c r="K161" s="64" t="s">
        <v>546</v>
      </c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 t="s">
        <v>430</v>
      </c>
      <c r="E162" s="64" t="s">
        <v>546</v>
      </c>
      <c r="F162" s="63" t="s">
        <v>430</v>
      </c>
      <c r="G162" s="64" t="s">
        <v>546</v>
      </c>
      <c r="H162" s="63" t="s">
        <v>430</v>
      </c>
      <c r="I162" s="64" t="s">
        <v>546</v>
      </c>
      <c r="J162" s="63" t="s">
        <v>430</v>
      </c>
      <c r="K162" s="64" t="s">
        <v>546</v>
      </c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 t="s">
        <v>430</v>
      </c>
      <c r="E163" s="64" t="s">
        <v>546</v>
      </c>
      <c r="F163" s="63" t="s">
        <v>430</v>
      </c>
      <c r="G163" s="64" t="s">
        <v>546</v>
      </c>
      <c r="H163" s="63" t="s">
        <v>430</v>
      </c>
      <c r="I163" s="64" t="s">
        <v>546</v>
      </c>
      <c r="J163" s="63" t="s">
        <v>430</v>
      </c>
      <c r="K163" s="64" t="s">
        <v>546</v>
      </c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 t="s">
        <v>430</v>
      </c>
      <c r="E164" s="64" t="s">
        <v>546</v>
      </c>
      <c r="F164" s="63" t="s">
        <v>430</v>
      </c>
      <c r="G164" s="64" t="s">
        <v>546</v>
      </c>
      <c r="H164" s="63" t="s">
        <v>430</v>
      </c>
      <c r="I164" s="64" t="s">
        <v>546</v>
      </c>
      <c r="J164" s="63" t="s">
        <v>430</v>
      </c>
      <c r="K164" s="64" t="s">
        <v>546</v>
      </c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 t="s">
        <v>430</v>
      </c>
      <c r="E165" s="64" t="s">
        <v>546</v>
      </c>
      <c r="F165" s="63" t="s">
        <v>430</v>
      </c>
      <c r="G165" s="64" t="s">
        <v>546</v>
      </c>
      <c r="H165" s="63" t="s">
        <v>430</v>
      </c>
      <c r="I165" s="64" t="s">
        <v>546</v>
      </c>
      <c r="J165" s="63" t="s">
        <v>430</v>
      </c>
      <c r="K165" s="64" t="s">
        <v>546</v>
      </c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547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548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39" t="s">
        <v>444</v>
      </c>
      <c r="C176" s="841" t="s">
        <v>445</v>
      </c>
      <c r="D176" s="57" t="s">
        <v>446</v>
      </c>
      <c r="E176" s="837" t="s">
        <v>447</v>
      </c>
      <c r="F176" s="57" t="s">
        <v>448</v>
      </c>
      <c r="G176" s="837" t="s">
        <v>447</v>
      </c>
      <c r="H176" s="57" t="s">
        <v>449</v>
      </c>
      <c r="I176" s="837" t="s">
        <v>447</v>
      </c>
      <c r="J176" s="57" t="s">
        <v>450</v>
      </c>
      <c r="K176" s="837" t="s">
        <v>447</v>
      </c>
      <c r="L176" s="57" t="s">
        <v>451</v>
      </c>
      <c r="M176" s="837" t="s">
        <v>447</v>
      </c>
      <c r="N176" s="58" t="s">
        <v>452</v>
      </c>
    </row>
    <row r="177" spans="2:15" ht="18" customHeight="1" thickBot="1">
      <c r="B177" s="840"/>
      <c r="C177" s="842"/>
      <c r="D177" s="59" t="s">
        <v>453</v>
      </c>
      <c r="E177" s="838"/>
      <c r="F177" s="59" t="s">
        <v>454</v>
      </c>
      <c r="G177" s="838"/>
      <c r="H177" s="59" t="s">
        <v>455</v>
      </c>
      <c r="I177" s="838"/>
      <c r="J177" s="59" t="s">
        <v>456</v>
      </c>
      <c r="K177" s="838"/>
      <c r="L177" s="59" t="s">
        <v>457</v>
      </c>
      <c r="M177" s="838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441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549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550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361D7-6EA8-4C10-B742-1FACAC2E0735}">
  <sheetPr>
    <pageSetUpPr fitToPage="1"/>
  </sheetPr>
  <dimension ref="B1:R209"/>
  <sheetViews>
    <sheetView view="pageBreakPreview" zoomScaleNormal="100" zoomScaleSheetLayoutView="100" workbookViewId="0">
      <pane ySplit="6" topLeftCell="A23" activePane="bottomLeft" state="frozen"/>
      <selection pane="bottomLeft" activeCell="N27" sqref="N27"/>
    </sheetView>
  </sheetViews>
  <sheetFormatPr defaultColWidth="9" defaultRowHeight="15"/>
  <cols>
    <col min="1" max="1" width="4.42578125" style="213" customWidth="1"/>
    <col min="2" max="2" width="8.4257812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551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443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39" t="s">
        <v>444</v>
      </c>
      <c r="C5" s="841" t="s">
        <v>445</v>
      </c>
      <c r="D5" s="57" t="s">
        <v>446</v>
      </c>
      <c r="E5" s="837" t="s">
        <v>447</v>
      </c>
      <c r="F5" s="57" t="s">
        <v>448</v>
      </c>
      <c r="G5" s="837" t="s">
        <v>447</v>
      </c>
      <c r="H5" s="57" t="s">
        <v>449</v>
      </c>
      <c r="I5" s="837" t="s">
        <v>447</v>
      </c>
      <c r="J5" s="57" t="s">
        <v>450</v>
      </c>
      <c r="K5" s="837" t="s">
        <v>447</v>
      </c>
      <c r="L5" s="57" t="s">
        <v>451</v>
      </c>
      <c r="M5" s="837" t="s">
        <v>447</v>
      </c>
      <c r="N5" s="58" t="s">
        <v>452</v>
      </c>
    </row>
    <row r="6" spans="2:18" ht="18" customHeight="1" thickBot="1">
      <c r="B6" s="840"/>
      <c r="C6" s="842"/>
      <c r="D6" s="59" t="s">
        <v>453</v>
      </c>
      <c r="E6" s="838"/>
      <c r="F6" s="59" t="s">
        <v>454</v>
      </c>
      <c r="G6" s="838"/>
      <c r="H6" s="59" t="s">
        <v>455</v>
      </c>
      <c r="I6" s="838"/>
      <c r="J6" s="59" t="s">
        <v>456</v>
      </c>
      <c r="K6" s="838"/>
      <c r="L6" s="59" t="s">
        <v>457</v>
      </c>
      <c r="M6" s="838"/>
      <c r="N6" s="60"/>
    </row>
    <row r="7" spans="2:18" ht="36" customHeight="1">
      <c r="B7" s="61">
        <v>45931</v>
      </c>
      <c r="C7" s="62">
        <f>B7</f>
        <v>45931</v>
      </c>
      <c r="D7" s="485" t="s">
        <v>127</v>
      </c>
      <c r="E7" s="486" t="s">
        <v>459</v>
      </c>
      <c r="F7" s="65" t="s">
        <v>135</v>
      </c>
      <c r="G7" s="64">
        <v>201</v>
      </c>
      <c r="H7" s="66" t="s">
        <v>76</v>
      </c>
      <c r="I7" s="478">
        <v>201</v>
      </c>
      <c r="J7" s="479" t="s">
        <v>76</v>
      </c>
      <c r="K7" s="478">
        <v>201</v>
      </c>
      <c r="L7" s="69"/>
      <c r="M7" s="70"/>
      <c r="N7" s="71" t="s">
        <v>135</v>
      </c>
      <c r="O7" s="213">
        <v>1</v>
      </c>
      <c r="Q7" s="213" t="s">
        <v>460</v>
      </c>
      <c r="R7" s="213" t="s">
        <v>461</v>
      </c>
    </row>
    <row r="8" spans="2:18" ht="36" customHeight="1">
      <c r="B8" s="72">
        <f>B7+1</f>
        <v>45932</v>
      </c>
      <c r="C8" s="73">
        <f>B8</f>
        <v>45932</v>
      </c>
      <c r="D8" s="615" t="s">
        <v>105</v>
      </c>
      <c r="E8" s="486">
        <v>201</v>
      </c>
      <c r="F8" s="615" t="s">
        <v>552</v>
      </c>
      <c r="G8" s="64">
        <v>201</v>
      </c>
      <c r="H8" s="103" t="s">
        <v>553</v>
      </c>
      <c r="I8" s="75">
        <v>201</v>
      </c>
      <c r="J8" s="63" t="s">
        <v>554</v>
      </c>
      <c r="K8" s="64" t="s">
        <v>555</v>
      </c>
      <c r="L8" s="63"/>
      <c r="M8" s="76"/>
      <c r="N8" s="77"/>
      <c r="O8" s="213">
        <f>O7+1</f>
        <v>2</v>
      </c>
      <c r="Q8" s="213" t="s">
        <v>556</v>
      </c>
      <c r="R8" s="213">
        <f>COUNTIF($D$7:$L$208,Q8&amp;"*")</f>
        <v>16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617" t="s">
        <v>147</v>
      </c>
      <c r="E9" s="64">
        <v>201</v>
      </c>
      <c r="F9" s="615" t="s">
        <v>147</v>
      </c>
      <c r="G9" s="64">
        <v>201</v>
      </c>
      <c r="H9" s="79" t="s">
        <v>154</v>
      </c>
      <c r="I9" s="75">
        <v>201</v>
      </c>
      <c r="J9" s="508" t="s">
        <v>154</v>
      </c>
      <c r="K9" s="509">
        <v>201</v>
      </c>
      <c r="L9" s="63"/>
      <c r="M9" s="80"/>
      <c r="N9" s="81"/>
      <c r="O9" s="213">
        <f>O8+1</f>
        <v>3</v>
      </c>
      <c r="Q9" s="213" t="s">
        <v>557</v>
      </c>
      <c r="R9" s="213">
        <f t="shared" ref="R9:R23" si="2">COUNTIF($D$7:$L$208,Q9&amp;"*")</f>
        <v>13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13" t="s">
        <v>558</v>
      </c>
      <c r="R10" s="213">
        <f t="shared" si="2"/>
        <v>17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13" t="s">
        <v>559</v>
      </c>
      <c r="R11" s="213">
        <f t="shared" si="2"/>
        <v>10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263</v>
      </c>
      <c r="E12" s="168">
        <v>201</v>
      </c>
      <c r="F12" s="103" t="s">
        <v>175</v>
      </c>
      <c r="G12" s="168">
        <v>201</v>
      </c>
      <c r="H12" s="63" t="s">
        <v>76</v>
      </c>
      <c r="I12" s="64">
        <v>201</v>
      </c>
      <c r="J12" s="63" t="s">
        <v>76</v>
      </c>
      <c r="K12" s="64">
        <v>201</v>
      </c>
      <c r="L12" s="63"/>
      <c r="M12" s="64"/>
      <c r="N12" s="81"/>
      <c r="O12" s="213">
        <f>O9+1</f>
        <v>4</v>
      </c>
      <c r="Q12" s="213" t="s">
        <v>560</v>
      </c>
      <c r="R12" s="213">
        <f t="shared" si="2"/>
        <v>17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182</v>
      </c>
      <c r="E13" s="64">
        <v>101</v>
      </c>
      <c r="F13" s="615" t="s">
        <v>186</v>
      </c>
      <c r="G13" s="64">
        <v>101</v>
      </c>
      <c r="H13" s="63" t="s">
        <v>190</v>
      </c>
      <c r="I13" s="64">
        <v>101</v>
      </c>
      <c r="J13" s="63" t="s">
        <v>193</v>
      </c>
      <c r="K13" s="80">
        <v>101</v>
      </c>
      <c r="L13" s="63"/>
      <c r="M13" s="80"/>
      <c r="N13" s="81"/>
      <c r="O13" s="213">
        <f>O12+1</f>
        <v>5</v>
      </c>
      <c r="Q13" s="213" t="s">
        <v>561</v>
      </c>
      <c r="R13" s="213">
        <f t="shared" si="2"/>
        <v>59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76</v>
      </c>
      <c r="E14" s="64">
        <v>201</v>
      </c>
      <c r="F14" s="63" t="s">
        <v>76</v>
      </c>
      <c r="G14" s="64">
        <v>201</v>
      </c>
      <c r="H14" s="63"/>
      <c r="I14" s="64"/>
      <c r="J14" s="63"/>
      <c r="K14" s="64"/>
      <c r="L14" s="63"/>
      <c r="M14" s="90"/>
      <c r="N14" s="81"/>
      <c r="O14" s="213">
        <f t="shared" ref="O14:O16" si="3">O13+1</f>
        <v>6</v>
      </c>
      <c r="Q14" s="213" t="s">
        <v>263</v>
      </c>
      <c r="R14" s="21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485" t="s">
        <v>186</v>
      </c>
      <c r="E15" s="91">
        <v>201</v>
      </c>
      <c r="F15" s="63" t="s">
        <v>210</v>
      </c>
      <c r="G15" s="64">
        <v>201</v>
      </c>
      <c r="H15" s="615" t="s">
        <v>105</v>
      </c>
      <c r="I15" s="486">
        <v>304</v>
      </c>
      <c r="J15" s="63" t="s">
        <v>214</v>
      </c>
      <c r="K15" s="64">
        <v>201</v>
      </c>
      <c r="L15" s="63"/>
      <c r="M15" s="90"/>
      <c r="N15" s="81"/>
      <c r="O15" s="213">
        <f t="shared" si="3"/>
        <v>7</v>
      </c>
      <c r="Q15" s="248" t="s">
        <v>562</v>
      </c>
      <c r="R15" s="213">
        <f t="shared" si="2"/>
        <v>10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215</v>
      </c>
      <c r="E16" s="64"/>
      <c r="F16" s="102" t="s">
        <v>215</v>
      </c>
      <c r="G16" s="64"/>
      <c r="H16" s="102" t="s">
        <v>215</v>
      </c>
      <c r="I16" s="64"/>
      <c r="J16" s="102" t="s">
        <v>215</v>
      </c>
      <c r="K16" s="64"/>
      <c r="L16" s="102" t="s">
        <v>215</v>
      </c>
      <c r="M16" s="64"/>
      <c r="N16" s="81"/>
      <c r="O16" s="213">
        <f t="shared" si="3"/>
        <v>8</v>
      </c>
      <c r="Q16" s="213" t="s">
        <v>563</v>
      </c>
      <c r="R16" s="213">
        <f t="shared" si="2"/>
        <v>34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476</v>
      </c>
      <c r="Q17" s="213" t="s">
        <v>564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476</v>
      </c>
      <c r="Q18" s="213" t="s">
        <v>565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479</v>
      </c>
      <c r="Q19" s="213" t="s">
        <v>566</v>
      </c>
      <c r="R19" s="213">
        <f t="shared" si="2"/>
        <v>8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567</v>
      </c>
      <c r="E20" s="64" t="s">
        <v>469</v>
      </c>
      <c r="F20" s="63" t="s">
        <v>567</v>
      </c>
      <c r="G20" s="64" t="s">
        <v>469</v>
      </c>
      <c r="H20" s="485" t="s">
        <v>182</v>
      </c>
      <c r="I20" s="486">
        <v>201</v>
      </c>
      <c r="J20" s="63" t="s">
        <v>481</v>
      </c>
      <c r="K20" s="76"/>
      <c r="L20" s="63"/>
      <c r="M20" s="76"/>
      <c r="N20" s="81"/>
      <c r="O20" s="213">
        <f>O16+1</f>
        <v>9</v>
      </c>
      <c r="Q20" s="213" t="s">
        <v>568</v>
      </c>
      <c r="R20" s="213">
        <f t="shared" si="2"/>
        <v>10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193</v>
      </c>
      <c r="E21" s="64">
        <v>201</v>
      </c>
      <c r="F21" s="98" t="s">
        <v>76</v>
      </c>
      <c r="G21" s="99">
        <v>201</v>
      </c>
      <c r="H21" s="485" t="s">
        <v>186</v>
      </c>
      <c r="I21" s="91">
        <v>201</v>
      </c>
      <c r="J21" s="485" t="s">
        <v>214</v>
      </c>
      <c r="K21" s="486">
        <v>201</v>
      </c>
      <c r="L21" s="63"/>
      <c r="M21" s="478"/>
      <c r="N21" s="81"/>
      <c r="O21" s="213">
        <f>O20+1</f>
        <v>10</v>
      </c>
      <c r="Q21" s="213" t="s">
        <v>569</v>
      </c>
      <c r="R21" s="213">
        <f t="shared" si="2"/>
        <v>15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/>
      <c r="E22" s="80"/>
      <c r="F22" s="74" t="s">
        <v>175</v>
      </c>
      <c r="G22" s="75">
        <v>301</v>
      </c>
      <c r="H22" s="615" t="s">
        <v>105</v>
      </c>
      <c r="I22" s="486">
        <v>304</v>
      </c>
      <c r="J22" s="615" t="s">
        <v>154</v>
      </c>
      <c r="K22" s="486">
        <v>301</v>
      </c>
      <c r="L22" s="63"/>
      <c r="M22" s="64"/>
      <c r="N22" s="81"/>
      <c r="O22" s="213">
        <f t="shared" ref="O22:O23" si="4">O21+1</f>
        <v>11</v>
      </c>
      <c r="Q22" s="213" t="s">
        <v>570</v>
      </c>
      <c r="R22" s="213">
        <f t="shared" si="2"/>
        <v>10</v>
      </c>
    </row>
    <row r="23" spans="2:18" ht="36" customHeight="1">
      <c r="B23" s="72">
        <f t="shared" si="0"/>
        <v>45947</v>
      </c>
      <c r="C23" s="73">
        <f t="shared" si="1"/>
        <v>45947</v>
      </c>
      <c r="D23" s="615" t="s">
        <v>235</v>
      </c>
      <c r="E23" s="64">
        <v>201</v>
      </c>
      <c r="F23" s="615" t="s">
        <v>235</v>
      </c>
      <c r="G23" s="101">
        <v>201</v>
      </c>
      <c r="H23" s="102" t="s">
        <v>214</v>
      </c>
      <c r="I23" s="64">
        <v>201</v>
      </c>
      <c r="J23" s="103" t="s">
        <v>182</v>
      </c>
      <c r="K23" s="75">
        <v>201</v>
      </c>
      <c r="L23" s="63"/>
      <c r="M23" s="64"/>
      <c r="N23" s="81"/>
      <c r="O23" s="213">
        <f t="shared" si="4"/>
        <v>12</v>
      </c>
      <c r="Q23" s="213" t="s">
        <v>571</v>
      </c>
      <c r="R23" s="213">
        <f t="shared" si="2"/>
        <v>10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627" t="s">
        <v>190</v>
      </c>
      <c r="E26" s="168">
        <v>201</v>
      </c>
      <c r="F26" s="103" t="s">
        <v>572</v>
      </c>
      <c r="G26" s="168" t="s">
        <v>573</v>
      </c>
      <c r="H26" s="63" t="s">
        <v>76</v>
      </c>
      <c r="I26" s="486">
        <v>101</v>
      </c>
      <c r="J26" s="63" t="s">
        <v>76</v>
      </c>
      <c r="K26" s="486">
        <v>101</v>
      </c>
      <c r="L26" s="63"/>
      <c r="M26" s="76"/>
      <c r="N26" s="81"/>
      <c r="O26" s="21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182</v>
      </c>
      <c r="E27" s="486">
        <v>201</v>
      </c>
      <c r="F27" s="615" t="s">
        <v>186</v>
      </c>
      <c r="G27" s="64">
        <v>201</v>
      </c>
      <c r="H27" s="63" t="s">
        <v>154</v>
      </c>
      <c r="I27" s="64">
        <v>201</v>
      </c>
      <c r="J27" s="615" t="s">
        <v>214</v>
      </c>
      <c r="K27" s="80">
        <v>201</v>
      </c>
      <c r="L27" s="63"/>
      <c r="M27" s="76"/>
      <c r="N27" s="109"/>
      <c r="O27" s="21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15" t="s">
        <v>147</v>
      </c>
      <c r="E28" s="64">
        <v>201</v>
      </c>
      <c r="F28" s="615" t="s">
        <v>147</v>
      </c>
      <c r="G28" s="64">
        <v>201</v>
      </c>
      <c r="H28" s="615" t="s">
        <v>76</v>
      </c>
      <c r="I28" s="64">
        <v>201</v>
      </c>
      <c r="J28" s="615" t="s">
        <v>76</v>
      </c>
      <c r="K28" s="64">
        <v>201</v>
      </c>
      <c r="L28" s="63"/>
      <c r="M28" s="76"/>
      <c r="N28" s="81"/>
      <c r="O28" s="21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15" t="s">
        <v>105</v>
      </c>
      <c r="E29" s="486">
        <v>304</v>
      </c>
      <c r="F29" s="63" t="s">
        <v>574</v>
      </c>
      <c r="G29" s="64" t="s">
        <v>469</v>
      </c>
      <c r="H29" s="63" t="s">
        <v>567</v>
      </c>
      <c r="I29" s="64" t="s">
        <v>469</v>
      </c>
      <c r="J29" s="63" t="s">
        <v>567</v>
      </c>
      <c r="K29" s="64" t="s">
        <v>469</v>
      </c>
      <c r="L29" s="63"/>
      <c r="M29" s="64"/>
      <c r="N29" s="81"/>
      <c r="O29" s="21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627" t="s">
        <v>235</v>
      </c>
      <c r="E30" s="75">
        <v>201</v>
      </c>
      <c r="F30" s="627" t="s">
        <v>235</v>
      </c>
      <c r="G30" s="168">
        <v>201</v>
      </c>
      <c r="H30" s="63" t="s">
        <v>175</v>
      </c>
      <c r="I30" s="64">
        <v>201</v>
      </c>
      <c r="J30" s="63" t="s">
        <v>263</v>
      </c>
      <c r="K30" s="64">
        <v>201</v>
      </c>
      <c r="L30" s="63"/>
      <c r="M30" s="80"/>
      <c r="N30" s="81"/>
      <c r="O30" s="21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15" t="s">
        <v>182</v>
      </c>
      <c r="E33" s="486">
        <v>201</v>
      </c>
      <c r="F33" s="490" t="s">
        <v>214</v>
      </c>
      <c r="G33" s="491">
        <v>201</v>
      </c>
      <c r="H33" s="615" t="s">
        <v>186</v>
      </c>
      <c r="I33" s="64">
        <v>201</v>
      </c>
      <c r="J33" s="615" t="s">
        <v>268</v>
      </c>
      <c r="K33" s="486">
        <v>201</v>
      </c>
      <c r="L33" s="63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/>
      <c r="E34" s="64"/>
      <c r="F34" s="615" t="s">
        <v>193</v>
      </c>
      <c r="G34" s="64">
        <v>201</v>
      </c>
      <c r="H34" s="63" t="s">
        <v>190</v>
      </c>
      <c r="I34" s="64">
        <v>201</v>
      </c>
      <c r="J34" s="63" t="s">
        <v>496</v>
      </c>
      <c r="K34" s="76"/>
      <c r="L34" s="63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15" t="s">
        <v>147</v>
      </c>
      <c r="E35" s="486">
        <v>201</v>
      </c>
      <c r="F35" s="615" t="s">
        <v>147</v>
      </c>
      <c r="G35" s="64">
        <v>201</v>
      </c>
      <c r="H35" s="485" t="s">
        <v>214</v>
      </c>
      <c r="I35" s="486">
        <v>201</v>
      </c>
      <c r="J35" s="485" t="s">
        <v>575</v>
      </c>
      <c r="K35" s="606" t="s">
        <v>576</v>
      </c>
      <c r="L35" s="63"/>
      <c r="M35" s="80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577</v>
      </c>
      <c r="E36" s="75" t="s">
        <v>578</v>
      </c>
      <c r="F36" s="79" t="s">
        <v>577</v>
      </c>
      <c r="G36" s="75" t="s">
        <v>578</v>
      </c>
      <c r="H36" s="79" t="s">
        <v>577</v>
      </c>
      <c r="I36" s="75" t="s">
        <v>578</v>
      </c>
      <c r="J36" s="63" t="s">
        <v>577</v>
      </c>
      <c r="K36" s="75" t="s">
        <v>578</v>
      </c>
      <c r="L36" s="63"/>
      <c r="M36" s="64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628" t="s">
        <v>268</v>
      </c>
      <c r="E37" s="114">
        <v>201</v>
      </c>
      <c r="F37" s="113" t="s">
        <v>154</v>
      </c>
      <c r="G37" s="115">
        <v>201</v>
      </c>
      <c r="H37" s="116" t="s">
        <v>175</v>
      </c>
      <c r="I37" s="115">
        <v>201</v>
      </c>
      <c r="J37" s="113" t="s">
        <v>279</v>
      </c>
      <c r="K37" s="115">
        <v>201</v>
      </c>
      <c r="L37" s="113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498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39" t="s">
        <v>444</v>
      </c>
      <c r="C40" s="841" t="s">
        <v>445</v>
      </c>
      <c r="D40" s="57" t="s">
        <v>446</v>
      </c>
      <c r="E40" s="837" t="s">
        <v>447</v>
      </c>
      <c r="F40" s="57" t="s">
        <v>448</v>
      </c>
      <c r="G40" s="837" t="s">
        <v>447</v>
      </c>
      <c r="H40" s="57" t="s">
        <v>449</v>
      </c>
      <c r="I40" s="837" t="s">
        <v>447</v>
      </c>
      <c r="J40" s="57" t="s">
        <v>450</v>
      </c>
      <c r="K40" s="837" t="s">
        <v>447</v>
      </c>
      <c r="L40" s="57" t="s">
        <v>451</v>
      </c>
      <c r="M40" s="837" t="s">
        <v>447</v>
      </c>
      <c r="N40" s="58" t="s">
        <v>452</v>
      </c>
    </row>
    <row r="41" spans="2:15" ht="36" customHeight="1" thickBot="1">
      <c r="B41" s="840"/>
      <c r="C41" s="842"/>
      <c r="D41" s="59" t="s">
        <v>453</v>
      </c>
      <c r="E41" s="838"/>
      <c r="F41" s="59" t="s">
        <v>454</v>
      </c>
      <c r="G41" s="838"/>
      <c r="H41" s="59" t="s">
        <v>455</v>
      </c>
      <c r="I41" s="838"/>
      <c r="J41" s="59" t="s">
        <v>456</v>
      </c>
      <c r="K41" s="838"/>
      <c r="L41" s="59" t="s">
        <v>457</v>
      </c>
      <c r="M41" s="838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499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 t="s">
        <v>263</v>
      </c>
      <c r="G46" s="64">
        <v>101</v>
      </c>
      <c r="H46" s="63" t="s">
        <v>182</v>
      </c>
      <c r="I46" s="64">
        <v>101</v>
      </c>
      <c r="J46" s="63" t="s">
        <v>214</v>
      </c>
      <c r="K46" s="64">
        <v>101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105</v>
      </c>
      <c r="E47" s="486">
        <v>304</v>
      </c>
      <c r="F47" s="629" t="s">
        <v>190</v>
      </c>
      <c r="G47" s="75">
        <v>201</v>
      </c>
      <c r="H47" s="79" t="s">
        <v>193</v>
      </c>
      <c r="I47" s="559" t="s">
        <v>579</v>
      </c>
      <c r="J47" s="63" t="s">
        <v>193</v>
      </c>
      <c r="K47" s="559" t="s">
        <v>579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616" t="s">
        <v>235</v>
      </c>
      <c r="E48" s="104">
        <v>201</v>
      </c>
      <c r="F48" s="615" t="s">
        <v>235</v>
      </c>
      <c r="G48" s="75">
        <v>201</v>
      </c>
      <c r="H48" s="630" t="s">
        <v>175</v>
      </c>
      <c r="I48" s="75">
        <v>201</v>
      </c>
      <c r="J48" s="63" t="s">
        <v>268</v>
      </c>
      <c r="K48" s="64">
        <v>201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15" t="s">
        <v>279</v>
      </c>
      <c r="E51" s="486">
        <v>301</v>
      </c>
      <c r="F51" s="631" t="s">
        <v>214</v>
      </c>
      <c r="G51" s="486">
        <v>301</v>
      </c>
      <c r="H51" s="615" t="s">
        <v>182</v>
      </c>
      <c r="I51" s="486">
        <v>301</v>
      </c>
      <c r="J51" s="63" t="s">
        <v>502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212</v>
      </c>
      <c r="E52" s="64"/>
      <c r="F52" s="63" t="s">
        <v>212</v>
      </c>
      <c r="G52" s="64"/>
      <c r="H52" s="63" t="s">
        <v>212</v>
      </c>
      <c r="I52" s="64"/>
      <c r="J52" s="63" t="s">
        <v>212</v>
      </c>
      <c r="K52" s="76"/>
      <c r="L52" s="63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212</v>
      </c>
      <c r="E53" s="64"/>
      <c r="F53" s="63" t="s">
        <v>212</v>
      </c>
      <c r="G53" s="64"/>
      <c r="H53" s="63" t="s">
        <v>212</v>
      </c>
      <c r="I53" s="64"/>
      <c r="J53" s="63" t="s">
        <v>212</v>
      </c>
      <c r="K53" s="64"/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212</v>
      </c>
      <c r="E54" s="132"/>
      <c r="F54" s="79" t="s">
        <v>212</v>
      </c>
      <c r="G54" s="75"/>
      <c r="H54" s="79" t="s">
        <v>212</v>
      </c>
      <c r="I54" s="75"/>
      <c r="J54" s="63" t="s">
        <v>212</v>
      </c>
      <c r="K54" s="64"/>
      <c r="L54" s="227"/>
      <c r="M54" s="221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212</v>
      </c>
      <c r="E55" s="75"/>
      <c r="F55" s="63" t="s">
        <v>212</v>
      </c>
      <c r="G55" s="75"/>
      <c r="H55" s="74" t="s">
        <v>212</v>
      </c>
      <c r="I55" s="75"/>
      <c r="J55" s="133" t="s">
        <v>212</v>
      </c>
      <c r="K55" s="134"/>
      <c r="L55" s="63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212</v>
      </c>
      <c r="E58" s="132"/>
      <c r="F58" s="140" t="s">
        <v>212</v>
      </c>
      <c r="G58" s="132"/>
      <c r="H58" s="140" t="s">
        <v>212</v>
      </c>
      <c r="I58" s="64"/>
      <c r="J58" s="140" t="s">
        <v>212</v>
      </c>
      <c r="K58" s="64"/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40" t="s">
        <v>212</v>
      </c>
      <c r="E59" s="132"/>
      <c r="F59" s="140" t="s">
        <v>212</v>
      </c>
      <c r="G59" s="132"/>
      <c r="H59" s="140" t="s">
        <v>212</v>
      </c>
      <c r="I59" s="64"/>
      <c r="J59" s="140" t="s">
        <v>212</v>
      </c>
      <c r="K59" s="64"/>
      <c r="L59" s="63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40" t="s">
        <v>212</v>
      </c>
      <c r="E60" s="132"/>
      <c r="F60" s="140" t="s">
        <v>212</v>
      </c>
      <c r="G60" s="132"/>
      <c r="H60" s="140" t="s">
        <v>212</v>
      </c>
      <c r="I60" s="64"/>
      <c r="J60" s="140" t="s">
        <v>212</v>
      </c>
      <c r="K60" s="64"/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25" t="s">
        <v>214</v>
      </c>
      <c r="E61" s="587">
        <v>201</v>
      </c>
      <c r="F61" s="625" t="s">
        <v>76</v>
      </c>
      <c r="G61" s="587">
        <v>201</v>
      </c>
      <c r="H61" s="140"/>
      <c r="I61" s="64"/>
      <c r="J61" s="140"/>
      <c r="K61" s="64"/>
      <c r="L61" s="227"/>
      <c r="M61" s="221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625" t="s">
        <v>302</v>
      </c>
      <c r="E62" s="587">
        <v>301</v>
      </c>
      <c r="F62" s="140" t="s">
        <v>302</v>
      </c>
      <c r="G62" s="587">
        <v>301</v>
      </c>
      <c r="H62" s="140" t="s">
        <v>263</v>
      </c>
      <c r="I62" s="587">
        <v>301</v>
      </c>
      <c r="J62" s="507" t="s">
        <v>580</v>
      </c>
      <c r="K62" s="486" t="s">
        <v>95</v>
      </c>
      <c r="L62" s="63"/>
      <c r="M62" s="51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581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510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511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40" t="s">
        <v>212</v>
      </c>
      <c r="E66" s="132"/>
      <c r="F66" s="140" t="s">
        <v>212</v>
      </c>
      <c r="G66" s="132"/>
      <c r="H66" s="140" t="s">
        <v>212</v>
      </c>
      <c r="I66" s="64"/>
      <c r="J66" s="140" t="s">
        <v>212</v>
      </c>
      <c r="K66" s="64"/>
      <c r="L66" s="63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40" t="s">
        <v>212</v>
      </c>
      <c r="E67" s="132"/>
      <c r="F67" s="140" t="s">
        <v>212</v>
      </c>
      <c r="G67" s="132"/>
      <c r="H67" s="140" t="s">
        <v>212</v>
      </c>
      <c r="I67" s="64"/>
      <c r="J67" s="140" t="s">
        <v>212</v>
      </c>
      <c r="K67" s="64"/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212</v>
      </c>
      <c r="E68" s="132"/>
      <c r="F68" s="103" t="s">
        <v>212</v>
      </c>
      <c r="G68" s="75"/>
      <c r="H68" s="139" t="s">
        <v>212</v>
      </c>
      <c r="I68" s="75"/>
      <c r="J68" s="74" t="s">
        <v>212</v>
      </c>
      <c r="K68" s="104"/>
      <c r="L68" s="227"/>
      <c r="M68" s="221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40" t="s">
        <v>212</v>
      </c>
      <c r="E69" s="132"/>
      <c r="F69" s="140" t="s">
        <v>212</v>
      </c>
      <c r="G69" s="132"/>
      <c r="H69" s="140" t="s">
        <v>212</v>
      </c>
      <c r="I69" s="64"/>
      <c r="J69" s="140" t="s">
        <v>212</v>
      </c>
      <c r="K69" s="64"/>
      <c r="L69" s="140"/>
      <c r="M69" s="132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513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39" t="s">
        <v>444</v>
      </c>
      <c r="C74" s="841" t="s">
        <v>445</v>
      </c>
      <c r="D74" s="57" t="s">
        <v>446</v>
      </c>
      <c r="E74" s="837" t="s">
        <v>447</v>
      </c>
      <c r="F74" s="57" t="s">
        <v>448</v>
      </c>
      <c r="G74" s="837" t="s">
        <v>447</v>
      </c>
      <c r="H74" s="57" t="s">
        <v>449</v>
      </c>
      <c r="I74" s="837" t="s">
        <v>447</v>
      </c>
      <c r="J74" s="57" t="s">
        <v>450</v>
      </c>
      <c r="K74" s="837" t="s">
        <v>447</v>
      </c>
      <c r="L74" s="57" t="s">
        <v>451</v>
      </c>
      <c r="M74" s="837" t="s">
        <v>447</v>
      </c>
      <c r="N74" s="58" t="s">
        <v>452</v>
      </c>
    </row>
    <row r="75" spans="2:15" ht="18" customHeight="1" thickBot="1">
      <c r="B75" s="840"/>
      <c r="C75" s="842"/>
      <c r="D75" s="59" t="s">
        <v>453</v>
      </c>
      <c r="E75" s="838"/>
      <c r="F75" s="59" t="s">
        <v>454</v>
      </c>
      <c r="G75" s="838"/>
      <c r="H75" s="59" t="s">
        <v>455</v>
      </c>
      <c r="I75" s="838"/>
      <c r="J75" s="59" t="s">
        <v>456</v>
      </c>
      <c r="K75" s="838"/>
      <c r="L75" s="59" t="s">
        <v>457</v>
      </c>
      <c r="M75" s="838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212</v>
      </c>
      <c r="E76" s="132"/>
      <c r="F76" s="140" t="s">
        <v>212</v>
      </c>
      <c r="G76" s="132"/>
      <c r="H76" s="140" t="s">
        <v>212</v>
      </c>
      <c r="I76" s="64"/>
      <c r="J76" s="140" t="s">
        <v>212</v>
      </c>
      <c r="K76" s="64"/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40" t="s">
        <v>212</v>
      </c>
      <c r="E77" s="132"/>
      <c r="F77" s="140" t="s">
        <v>212</v>
      </c>
      <c r="G77" s="132"/>
      <c r="H77" s="140" t="s">
        <v>212</v>
      </c>
      <c r="I77" s="64"/>
      <c r="J77" s="140" t="s">
        <v>212</v>
      </c>
      <c r="K77" s="64"/>
      <c r="L77" s="63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40" t="s">
        <v>212</v>
      </c>
      <c r="E78" s="132"/>
      <c r="F78" s="140" t="s">
        <v>212</v>
      </c>
      <c r="G78" s="132"/>
      <c r="H78" s="140" t="s">
        <v>212</v>
      </c>
      <c r="I78" s="64"/>
      <c r="J78" s="140" t="s">
        <v>212</v>
      </c>
      <c r="K78" s="64"/>
      <c r="L78" s="63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40" t="s">
        <v>332</v>
      </c>
      <c r="E79" s="132">
        <v>201</v>
      </c>
      <c r="F79" s="140" t="s">
        <v>332</v>
      </c>
      <c r="G79" s="132">
        <v>201</v>
      </c>
      <c r="H79" s="140" t="s">
        <v>214</v>
      </c>
      <c r="I79" s="64">
        <v>201</v>
      </c>
      <c r="J79" s="140" t="s">
        <v>190</v>
      </c>
      <c r="K79" s="64">
        <v>201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40" t="s">
        <v>279</v>
      </c>
      <c r="E80" s="132">
        <v>101</v>
      </c>
      <c r="F80" s="140" t="s">
        <v>193</v>
      </c>
      <c r="G80" s="132">
        <v>101</v>
      </c>
      <c r="H80" s="507" t="s">
        <v>186</v>
      </c>
      <c r="I80" s="64">
        <v>101</v>
      </c>
      <c r="J80" s="507" t="s">
        <v>268</v>
      </c>
      <c r="K80" s="64">
        <v>101</v>
      </c>
      <c r="L80" s="63"/>
      <c r="M80" s="80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625" t="s">
        <v>182</v>
      </c>
      <c r="E83" s="489">
        <v>101</v>
      </c>
      <c r="F83" s="79" t="s">
        <v>76</v>
      </c>
      <c r="G83" s="75">
        <v>101</v>
      </c>
      <c r="H83" s="228" t="s">
        <v>214</v>
      </c>
      <c r="I83" s="64">
        <v>101</v>
      </c>
      <c r="J83" s="63" t="s">
        <v>175</v>
      </c>
      <c r="K83" s="64">
        <v>101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15" t="s">
        <v>263</v>
      </c>
      <c r="E84" s="64">
        <v>201</v>
      </c>
      <c r="F84" s="615" t="s">
        <v>332</v>
      </c>
      <c r="G84" s="64">
        <v>201</v>
      </c>
      <c r="H84" s="63" t="s">
        <v>582</v>
      </c>
      <c r="I84" s="64" t="s">
        <v>526</v>
      </c>
      <c r="J84" s="63" t="s">
        <v>582</v>
      </c>
      <c r="K84" s="64" t="s">
        <v>526</v>
      </c>
      <c r="L84" s="63"/>
      <c r="M84" s="80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76</v>
      </c>
      <c r="E85" s="486" t="s">
        <v>96</v>
      </c>
      <c r="F85" s="615" t="s">
        <v>583</v>
      </c>
      <c r="G85" s="486" t="s">
        <v>96</v>
      </c>
      <c r="H85" s="103"/>
      <c r="I85" s="75"/>
      <c r="J85" s="63"/>
      <c r="K85" s="75"/>
      <c r="L85" s="103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 t="s">
        <v>279</v>
      </c>
      <c r="E86" s="489">
        <v>101</v>
      </c>
      <c r="F86" s="79" t="s">
        <v>214</v>
      </c>
      <c r="G86" s="489">
        <v>101</v>
      </c>
      <c r="H86" s="79" t="s">
        <v>332</v>
      </c>
      <c r="I86" s="489">
        <v>101</v>
      </c>
      <c r="J86" s="140" t="s">
        <v>332</v>
      </c>
      <c r="K86" s="489">
        <v>101</v>
      </c>
      <c r="L86" s="227"/>
      <c r="M86" s="221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154</v>
      </c>
      <c r="E87" s="489">
        <v>101</v>
      </c>
      <c r="F87" s="103" t="s">
        <v>190</v>
      </c>
      <c r="G87" s="489">
        <v>101</v>
      </c>
      <c r="H87" s="103" t="s">
        <v>332</v>
      </c>
      <c r="I87" s="489">
        <v>101</v>
      </c>
      <c r="J87" s="485" t="s">
        <v>263</v>
      </c>
      <c r="K87" s="486">
        <v>101</v>
      </c>
      <c r="L87" s="63"/>
      <c r="M87" s="80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332</v>
      </c>
      <c r="E90" s="75">
        <v>201</v>
      </c>
      <c r="F90" s="625" t="s">
        <v>268</v>
      </c>
      <c r="G90" s="64">
        <v>201</v>
      </c>
      <c r="H90" s="63" t="s">
        <v>76</v>
      </c>
      <c r="I90" s="64">
        <v>201</v>
      </c>
      <c r="J90" s="63" t="s">
        <v>76</v>
      </c>
      <c r="K90" s="64">
        <v>201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15" t="s">
        <v>214</v>
      </c>
      <c r="G91" s="486">
        <v>201</v>
      </c>
      <c r="H91" s="63"/>
      <c r="I91" s="64"/>
      <c r="J91" s="92"/>
      <c r="K91" s="165"/>
      <c r="L91" s="63"/>
      <c r="M91" s="166"/>
      <c r="N91" s="81" t="s">
        <v>584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15" t="s">
        <v>302</v>
      </c>
      <c r="E92" s="486">
        <v>201</v>
      </c>
      <c r="F92" s="615" t="s">
        <v>302</v>
      </c>
      <c r="G92" s="486">
        <v>201</v>
      </c>
      <c r="H92" s="627" t="s">
        <v>352</v>
      </c>
      <c r="I92" s="489">
        <v>202</v>
      </c>
      <c r="J92" s="615" t="s">
        <v>279</v>
      </c>
      <c r="K92" s="489">
        <v>201</v>
      </c>
      <c r="L92" s="103"/>
      <c r="M92" s="75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190</v>
      </c>
      <c r="E93" s="489">
        <v>301</v>
      </c>
      <c r="F93" s="100" t="s">
        <v>190</v>
      </c>
      <c r="G93" s="489">
        <v>301</v>
      </c>
      <c r="H93" s="616" t="s">
        <v>105</v>
      </c>
      <c r="I93" s="489">
        <v>304</v>
      </c>
      <c r="J93" s="615" t="s">
        <v>332</v>
      </c>
      <c r="K93" s="486">
        <v>301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15" t="s">
        <v>302</v>
      </c>
      <c r="E94" s="80">
        <v>201</v>
      </c>
      <c r="F94" s="63" t="s">
        <v>302</v>
      </c>
      <c r="G94" s="75">
        <v>201</v>
      </c>
      <c r="H94" s="102" t="s">
        <v>210</v>
      </c>
      <c r="I94" s="64">
        <v>201</v>
      </c>
      <c r="J94" s="63" t="s">
        <v>76</v>
      </c>
      <c r="K94" s="64">
        <v>201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263</v>
      </c>
      <c r="E97" s="75">
        <v>201</v>
      </c>
      <c r="F97" s="137" t="s">
        <v>76</v>
      </c>
      <c r="G97" s="64">
        <v>201</v>
      </c>
      <c r="H97" s="103" t="s">
        <v>175</v>
      </c>
      <c r="I97" s="75">
        <v>201</v>
      </c>
      <c r="J97" s="480" t="s">
        <v>332</v>
      </c>
      <c r="K97" s="481">
        <v>201</v>
      </c>
      <c r="L97" s="482" t="s">
        <v>357</v>
      </c>
      <c r="M97" s="504">
        <v>202</v>
      </c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567</v>
      </c>
      <c r="E98" s="64" t="s">
        <v>469</v>
      </c>
      <c r="F98" s="63" t="s">
        <v>567</v>
      </c>
      <c r="G98" s="64" t="s">
        <v>469</v>
      </c>
      <c r="H98" s="63" t="s">
        <v>279</v>
      </c>
      <c r="I98" s="64">
        <v>201</v>
      </c>
      <c r="J98" s="488" t="s">
        <v>214</v>
      </c>
      <c r="K98" s="489">
        <v>201</v>
      </c>
      <c r="L98" s="482"/>
      <c r="M98" s="478"/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332</v>
      </c>
      <c r="E99" s="75">
        <v>201</v>
      </c>
      <c r="F99" s="103" t="s">
        <v>76</v>
      </c>
      <c r="G99" s="75">
        <v>201</v>
      </c>
      <c r="H99" s="103" t="s">
        <v>76</v>
      </c>
      <c r="I99" s="75">
        <v>201</v>
      </c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76</v>
      </c>
      <c r="E100" s="75">
        <v>201</v>
      </c>
      <c r="F100" s="170" t="s">
        <v>186</v>
      </c>
      <c r="G100" s="64">
        <v>201</v>
      </c>
      <c r="H100" s="63" t="s">
        <v>332</v>
      </c>
      <c r="I100" s="75">
        <v>201</v>
      </c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 t="s">
        <v>268</v>
      </c>
      <c r="E101" s="75">
        <v>201</v>
      </c>
      <c r="F101" s="615" t="s">
        <v>214</v>
      </c>
      <c r="G101" s="64">
        <v>201</v>
      </c>
      <c r="H101" s="103"/>
      <c r="I101" s="75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521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522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39" t="s">
        <v>444</v>
      </c>
      <c r="C109" s="841" t="s">
        <v>445</v>
      </c>
      <c r="D109" s="57" t="s">
        <v>446</v>
      </c>
      <c r="E109" s="837" t="s">
        <v>447</v>
      </c>
      <c r="F109" s="57" t="s">
        <v>448</v>
      </c>
      <c r="G109" s="837" t="s">
        <v>447</v>
      </c>
      <c r="H109" s="57" t="s">
        <v>449</v>
      </c>
      <c r="I109" s="837" t="s">
        <v>447</v>
      </c>
      <c r="J109" s="57" t="s">
        <v>450</v>
      </c>
      <c r="K109" s="837" t="s">
        <v>447</v>
      </c>
      <c r="L109" s="57" t="s">
        <v>451</v>
      </c>
      <c r="M109" s="837" t="s">
        <v>447</v>
      </c>
      <c r="N109" s="58" t="s">
        <v>452</v>
      </c>
    </row>
    <row r="110" spans="2:15" ht="36" customHeight="1" thickBot="1">
      <c r="B110" s="840"/>
      <c r="C110" s="842"/>
      <c r="D110" s="59" t="s">
        <v>453</v>
      </c>
      <c r="E110" s="838"/>
      <c r="F110" s="59" t="s">
        <v>454</v>
      </c>
      <c r="G110" s="838"/>
      <c r="H110" s="59" t="s">
        <v>455</v>
      </c>
      <c r="I110" s="838"/>
      <c r="J110" s="59" t="s">
        <v>456</v>
      </c>
      <c r="K110" s="838"/>
      <c r="L110" s="59" t="s">
        <v>457</v>
      </c>
      <c r="M110" s="838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523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64"/>
      <c r="F123" s="231"/>
      <c r="G123" s="64"/>
      <c r="H123" s="231"/>
      <c r="I123" s="64"/>
      <c r="J123" s="231"/>
      <c r="K123" s="93"/>
      <c r="L123" s="231"/>
      <c r="M123" s="76"/>
      <c r="N123" s="81" t="s">
        <v>585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15" t="s">
        <v>302</v>
      </c>
      <c r="E124" s="64">
        <v>201</v>
      </c>
      <c r="F124" s="615" t="s">
        <v>302</v>
      </c>
      <c r="G124" s="64">
        <v>201</v>
      </c>
      <c r="H124" s="615" t="s">
        <v>210</v>
      </c>
      <c r="I124" s="486">
        <v>201</v>
      </c>
      <c r="J124" s="615" t="s">
        <v>362</v>
      </c>
      <c r="K124" s="486">
        <v>203</v>
      </c>
      <c r="L124" s="63"/>
      <c r="M124" s="64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154</v>
      </c>
      <c r="E125" s="486">
        <v>201</v>
      </c>
      <c r="F125" s="625" t="s">
        <v>105</v>
      </c>
      <c r="G125" s="486">
        <v>202</v>
      </c>
      <c r="H125" s="79" t="s">
        <v>567</v>
      </c>
      <c r="I125" s="75" t="s">
        <v>469</v>
      </c>
      <c r="J125" s="79" t="s">
        <v>567</v>
      </c>
      <c r="K125" s="75" t="s">
        <v>469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618" t="s">
        <v>105</v>
      </c>
      <c r="E126" s="489">
        <v>202</v>
      </c>
      <c r="F126" s="615" t="s">
        <v>105</v>
      </c>
      <c r="G126" s="486">
        <v>202</v>
      </c>
      <c r="H126" s="63" t="s">
        <v>76</v>
      </c>
      <c r="I126" s="64">
        <v>201</v>
      </c>
      <c r="J126" s="63" t="s">
        <v>263</v>
      </c>
      <c r="K126" s="64">
        <v>201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76</v>
      </c>
      <c r="E129" s="75">
        <v>201</v>
      </c>
      <c r="F129" s="140" t="s">
        <v>76</v>
      </c>
      <c r="G129" s="132">
        <v>201</v>
      </c>
      <c r="H129" s="63" t="s">
        <v>332</v>
      </c>
      <c r="I129" s="64">
        <v>201</v>
      </c>
      <c r="J129" s="615" t="s">
        <v>175</v>
      </c>
      <c r="K129" s="486">
        <v>201</v>
      </c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485"/>
      <c r="E130" s="486"/>
      <c r="F130" s="63" t="s">
        <v>279</v>
      </c>
      <c r="G130" s="64">
        <v>201</v>
      </c>
      <c r="H130" s="63" t="s">
        <v>332</v>
      </c>
      <c r="I130" s="64">
        <v>201</v>
      </c>
      <c r="J130" s="63" t="s">
        <v>332</v>
      </c>
      <c r="K130" s="64">
        <v>201</v>
      </c>
      <c r="L130" s="63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15" t="s">
        <v>302</v>
      </c>
      <c r="E131" s="486">
        <v>201</v>
      </c>
      <c r="F131" s="615" t="s">
        <v>302</v>
      </c>
      <c r="G131" s="486">
        <v>201</v>
      </c>
      <c r="H131" s="485" t="s">
        <v>268</v>
      </c>
      <c r="I131" s="64">
        <v>201</v>
      </c>
      <c r="J131" s="63" t="s">
        <v>76</v>
      </c>
      <c r="K131" s="64">
        <v>201</v>
      </c>
      <c r="L131" s="63"/>
      <c r="M131" s="64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193</v>
      </c>
      <c r="E132" s="190">
        <v>201</v>
      </c>
      <c r="F132" s="63" t="s">
        <v>193</v>
      </c>
      <c r="G132" s="190">
        <v>201</v>
      </c>
      <c r="H132" s="632" t="s">
        <v>105</v>
      </c>
      <c r="I132" s="591">
        <v>202</v>
      </c>
      <c r="J132" s="485" t="s">
        <v>186</v>
      </c>
      <c r="K132" s="190">
        <v>201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631" t="s">
        <v>302</v>
      </c>
      <c r="E133" s="80">
        <v>201</v>
      </c>
      <c r="F133" s="63" t="s">
        <v>302</v>
      </c>
      <c r="G133" s="80">
        <v>201</v>
      </c>
      <c r="H133" s="63" t="s">
        <v>586</v>
      </c>
      <c r="I133" s="64" t="s">
        <v>526</v>
      </c>
      <c r="J133" s="633" t="s">
        <v>76</v>
      </c>
      <c r="K133" s="486">
        <v>201</v>
      </c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76</v>
      </c>
      <c r="E136" s="64">
        <v>201</v>
      </c>
      <c r="F136" s="191" t="s">
        <v>76</v>
      </c>
      <c r="G136" s="93">
        <v>201</v>
      </c>
      <c r="H136" s="485" t="s">
        <v>268</v>
      </c>
      <c r="I136" s="80">
        <v>201</v>
      </c>
      <c r="J136" s="63" t="s">
        <v>332</v>
      </c>
      <c r="K136" s="80">
        <v>201</v>
      </c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154</v>
      </c>
      <c r="E137" s="64">
        <v>201</v>
      </c>
      <c r="F137" s="63" t="s">
        <v>76</v>
      </c>
      <c r="G137" s="64">
        <v>201</v>
      </c>
      <c r="H137" s="63" t="s">
        <v>279</v>
      </c>
      <c r="I137" s="64">
        <v>201</v>
      </c>
      <c r="J137" s="63"/>
      <c r="K137" s="64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 t="s">
        <v>76</v>
      </c>
      <c r="E138" s="64">
        <v>201</v>
      </c>
      <c r="F138" s="63"/>
      <c r="G138" s="64"/>
      <c r="H138" s="63"/>
      <c r="I138" s="197"/>
      <c r="J138" s="63"/>
      <c r="K138" s="80"/>
      <c r="L138" s="63"/>
      <c r="M138" s="64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15" t="s">
        <v>302</v>
      </c>
      <c r="E139" s="486">
        <v>202</v>
      </c>
      <c r="F139" s="615" t="s">
        <v>302</v>
      </c>
      <c r="G139" s="486">
        <v>202</v>
      </c>
      <c r="H139" s="615" t="s">
        <v>105</v>
      </c>
      <c r="I139" s="486">
        <v>202</v>
      </c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371</v>
      </c>
      <c r="E140" s="486">
        <v>202</v>
      </c>
      <c r="F140" s="63" t="s">
        <v>372</v>
      </c>
      <c r="G140" s="486">
        <v>202</v>
      </c>
      <c r="H140" s="63" t="s">
        <v>374</v>
      </c>
      <c r="I140" s="486">
        <v>202</v>
      </c>
      <c r="J140" s="63"/>
      <c r="K140" s="64"/>
      <c r="L140" s="63"/>
      <c r="M140" s="198"/>
      <c r="N140" s="81" t="s">
        <v>587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532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39" t="s">
        <v>444</v>
      </c>
      <c r="C144" s="841" t="s">
        <v>445</v>
      </c>
      <c r="D144" s="57" t="s">
        <v>446</v>
      </c>
      <c r="E144" s="837" t="s">
        <v>447</v>
      </c>
      <c r="F144" s="57" t="s">
        <v>448</v>
      </c>
      <c r="G144" s="837" t="s">
        <v>447</v>
      </c>
      <c r="H144" s="57" t="s">
        <v>449</v>
      </c>
      <c r="I144" s="837" t="s">
        <v>447</v>
      </c>
      <c r="J144" s="57" t="s">
        <v>450</v>
      </c>
      <c r="K144" s="837" t="s">
        <v>447</v>
      </c>
      <c r="L144" s="57" t="s">
        <v>451</v>
      </c>
      <c r="M144" s="837" t="s">
        <v>447</v>
      </c>
      <c r="N144" s="58" t="s">
        <v>452</v>
      </c>
    </row>
    <row r="145" spans="2:15" ht="36" customHeight="1" thickBot="1">
      <c r="B145" s="840"/>
      <c r="C145" s="842"/>
      <c r="D145" s="59" t="s">
        <v>453</v>
      </c>
      <c r="E145" s="838"/>
      <c r="F145" s="59" t="s">
        <v>454</v>
      </c>
      <c r="G145" s="838"/>
      <c r="H145" s="59" t="s">
        <v>455</v>
      </c>
      <c r="I145" s="838"/>
      <c r="J145" s="59" t="s">
        <v>456</v>
      </c>
      <c r="K145" s="838"/>
      <c r="L145" s="59" t="s">
        <v>457</v>
      </c>
      <c r="M145" s="838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 t="s">
        <v>376</v>
      </c>
      <c r="E147" s="64" t="s">
        <v>96</v>
      </c>
      <c r="F147" s="140" t="s">
        <v>377</v>
      </c>
      <c r="G147" s="64" t="s">
        <v>96</v>
      </c>
      <c r="H147" s="140" t="s">
        <v>588</v>
      </c>
      <c r="I147" s="64" t="s">
        <v>96</v>
      </c>
      <c r="J147" s="140"/>
      <c r="K147" s="93"/>
      <c r="L147" s="140"/>
      <c r="M147" s="76"/>
      <c r="N147" s="196" t="s">
        <v>587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 t="s">
        <v>380</v>
      </c>
      <c r="E148" s="486">
        <v>202</v>
      </c>
      <c r="F148" s="140" t="s">
        <v>381</v>
      </c>
      <c r="G148" s="486">
        <v>202</v>
      </c>
      <c r="H148" s="140" t="s">
        <v>383</v>
      </c>
      <c r="I148" s="486">
        <v>202</v>
      </c>
      <c r="J148" s="140"/>
      <c r="K148" s="64"/>
      <c r="L148" s="140"/>
      <c r="M148" s="76"/>
      <c r="N148" s="196" t="s">
        <v>587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387</v>
      </c>
      <c r="G149" s="486">
        <v>202</v>
      </c>
      <c r="H149" s="140" t="s">
        <v>389</v>
      </c>
      <c r="I149" s="486">
        <v>202</v>
      </c>
      <c r="J149" s="140"/>
      <c r="K149" s="76"/>
      <c r="L149" s="140"/>
      <c r="M149" s="76"/>
      <c r="N149" s="196" t="s">
        <v>587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627" t="s">
        <v>589</v>
      </c>
      <c r="E150" s="489">
        <v>201</v>
      </c>
      <c r="F150" s="206"/>
      <c r="G150" s="75"/>
      <c r="H150" s="625" t="s">
        <v>590</v>
      </c>
      <c r="I150" s="486">
        <v>202</v>
      </c>
      <c r="J150" s="140"/>
      <c r="K150" s="493"/>
      <c r="L150" s="140"/>
      <c r="M150" s="64"/>
      <c r="N150" s="196" t="s">
        <v>587</v>
      </c>
      <c r="O150" s="213">
        <f t="shared" si="30"/>
        <v>83</v>
      </c>
    </row>
    <row r="151" spans="2:15" ht="48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591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592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593</v>
      </c>
      <c r="E154" s="64">
        <v>203</v>
      </c>
      <c r="F154" s="63" t="s">
        <v>594</v>
      </c>
      <c r="G154" s="64">
        <v>203</v>
      </c>
      <c r="H154" s="63" t="s">
        <v>595</v>
      </c>
      <c r="I154" s="64">
        <v>203</v>
      </c>
      <c r="J154" s="63" t="s">
        <v>596</v>
      </c>
      <c r="K154" s="64">
        <v>203</v>
      </c>
      <c r="L154" s="63"/>
      <c r="M154" s="76"/>
      <c r="N154" s="196" t="s">
        <v>540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597</v>
      </c>
      <c r="E155" s="64">
        <v>203</v>
      </c>
      <c r="F155" s="63" t="s">
        <v>598</v>
      </c>
      <c r="G155" s="64">
        <v>203</v>
      </c>
      <c r="H155" s="63" t="s">
        <v>599</v>
      </c>
      <c r="I155" s="64">
        <v>203</v>
      </c>
      <c r="J155" s="63" t="s">
        <v>416</v>
      </c>
      <c r="K155" s="64">
        <v>203</v>
      </c>
      <c r="L155" s="63"/>
      <c r="M155" s="80"/>
      <c r="N155" s="196" t="s">
        <v>540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541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600</v>
      </c>
      <c r="E157" s="64">
        <v>203</v>
      </c>
      <c r="F157" s="63" t="s">
        <v>422</v>
      </c>
      <c r="G157" s="64">
        <v>203</v>
      </c>
      <c r="H157" s="63" t="s">
        <v>601</v>
      </c>
      <c r="I157" s="64">
        <v>203</v>
      </c>
      <c r="J157" s="63" t="s">
        <v>602</v>
      </c>
      <c r="K157" s="80">
        <v>203</v>
      </c>
      <c r="L157" s="485" t="s">
        <v>418</v>
      </c>
      <c r="M157" s="493">
        <v>203</v>
      </c>
      <c r="N157" s="196" t="s">
        <v>540</v>
      </c>
      <c r="O157" s="213">
        <f>O155+1</f>
        <v>87</v>
      </c>
    </row>
    <row r="158" spans="2:15" ht="48">
      <c r="B158" s="185">
        <f t="shared" si="28"/>
        <v>46066</v>
      </c>
      <c r="C158" s="73">
        <f t="shared" si="29"/>
        <v>46066</v>
      </c>
      <c r="D158" s="231"/>
      <c r="E158" s="75"/>
      <c r="F158" s="231"/>
      <c r="G158" s="75"/>
      <c r="H158" s="231"/>
      <c r="I158" s="64"/>
      <c r="J158" s="231"/>
      <c r="K158" s="64"/>
      <c r="L158" s="231"/>
      <c r="M158" s="64"/>
      <c r="N158" s="196" t="s">
        <v>603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604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547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548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39" t="s">
        <v>444</v>
      </c>
      <c r="C176" s="841" t="s">
        <v>445</v>
      </c>
      <c r="D176" s="57" t="s">
        <v>446</v>
      </c>
      <c r="E176" s="837" t="s">
        <v>447</v>
      </c>
      <c r="F176" s="57" t="s">
        <v>448</v>
      </c>
      <c r="G176" s="837" t="s">
        <v>447</v>
      </c>
      <c r="H176" s="57" t="s">
        <v>449</v>
      </c>
      <c r="I176" s="837" t="s">
        <v>447</v>
      </c>
      <c r="J176" s="57" t="s">
        <v>450</v>
      </c>
      <c r="K176" s="837" t="s">
        <v>447</v>
      </c>
      <c r="L176" s="57" t="s">
        <v>451</v>
      </c>
      <c r="M176" s="837" t="s">
        <v>447</v>
      </c>
      <c r="N176" s="58" t="s">
        <v>452</v>
      </c>
    </row>
    <row r="177" spans="2:15" ht="18" customHeight="1" thickBot="1">
      <c r="B177" s="840"/>
      <c r="C177" s="842"/>
      <c r="D177" s="59" t="s">
        <v>453</v>
      </c>
      <c r="E177" s="838"/>
      <c r="F177" s="59" t="s">
        <v>454</v>
      </c>
      <c r="G177" s="838"/>
      <c r="H177" s="59" t="s">
        <v>455</v>
      </c>
      <c r="I177" s="838"/>
      <c r="J177" s="59" t="s">
        <v>456</v>
      </c>
      <c r="K177" s="838"/>
      <c r="L177" s="59" t="s">
        <v>457</v>
      </c>
      <c r="M177" s="838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441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549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550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AFDD8-F8E7-4FBF-9F44-37E9641A6C33}">
  <sheetPr>
    <pageSetUpPr fitToPage="1"/>
  </sheetPr>
  <dimension ref="B1:R209"/>
  <sheetViews>
    <sheetView view="pageBreakPreview" topLeftCell="A146" zoomScaleNormal="100" zoomScaleSheetLayoutView="100" workbookViewId="0">
      <selection activeCell="N97" sqref="N97:N98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605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443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39" t="s">
        <v>444</v>
      </c>
      <c r="C5" s="841" t="s">
        <v>445</v>
      </c>
      <c r="D5" s="57" t="s">
        <v>446</v>
      </c>
      <c r="E5" s="837" t="s">
        <v>447</v>
      </c>
      <c r="F5" s="57" t="s">
        <v>448</v>
      </c>
      <c r="G5" s="837" t="s">
        <v>447</v>
      </c>
      <c r="H5" s="57" t="s">
        <v>449</v>
      </c>
      <c r="I5" s="837" t="s">
        <v>447</v>
      </c>
      <c r="J5" s="57" t="s">
        <v>450</v>
      </c>
      <c r="K5" s="837" t="s">
        <v>447</v>
      </c>
      <c r="L5" s="57" t="s">
        <v>451</v>
      </c>
      <c r="M5" s="837" t="s">
        <v>447</v>
      </c>
      <c r="N5" s="58" t="s">
        <v>452</v>
      </c>
    </row>
    <row r="6" spans="2:18" ht="18" customHeight="1" thickBot="1">
      <c r="B6" s="840"/>
      <c r="C6" s="842"/>
      <c r="D6" s="59" t="s">
        <v>453</v>
      </c>
      <c r="E6" s="838"/>
      <c r="F6" s="59" t="s">
        <v>454</v>
      </c>
      <c r="G6" s="838"/>
      <c r="H6" s="59" t="s">
        <v>455</v>
      </c>
      <c r="I6" s="838"/>
      <c r="J6" s="59" t="s">
        <v>456</v>
      </c>
      <c r="K6" s="838"/>
      <c r="L6" s="59" t="s">
        <v>457</v>
      </c>
      <c r="M6" s="838"/>
      <c r="N6" s="60"/>
    </row>
    <row r="7" spans="2:18" ht="36" customHeight="1">
      <c r="B7" s="61">
        <v>45931</v>
      </c>
      <c r="C7" s="62">
        <f>B7</f>
        <v>45931</v>
      </c>
      <c r="D7" s="102" t="s">
        <v>606</v>
      </c>
      <c r="E7" s="64"/>
      <c r="F7" s="102" t="s">
        <v>606</v>
      </c>
      <c r="G7" s="64"/>
      <c r="H7" s="102" t="s">
        <v>606</v>
      </c>
      <c r="I7" s="67"/>
      <c r="J7" s="102" t="s">
        <v>606</v>
      </c>
      <c r="K7" s="68"/>
      <c r="L7" s="169"/>
      <c r="M7" s="70"/>
      <c r="N7" s="71"/>
      <c r="O7" s="213">
        <v>1</v>
      </c>
      <c r="Q7" s="213" t="s">
        <v>460</v>
      </c>
      <c r="R7" s="213" t="s">
        <v>461</v>
      </c>
    </row>
    <row r="8" spans="2:18" ht="36" customHeight="1">
      <c r="B8" s="72">
        <f>B7+1</f>
        <v>45932</v>
      </c>
      <c r="C8" s="73">
        <f>B8</f>
        <v>45932</v>
      </c>
      <c r="D8" s="102" t="s">
        <v>606</v>
      </c>
      <c r="E8" s="486" t="s">
        <v>607</v>
      </c>
      <c r="F8" s="102" t="s">
        <v>606</v>
      </c>
      <c r="G8" s="486" t="s">
        <v>607</v>
      </c>
      <c r="H8" s="102" t="s">
        <v>606</v>
      </c>
      <c r="I8" s="486" t="s">
        <v>607</v>
      </c>
      <c r="J8" s="102" t="s">
        <v>606</v>
      </c>
      <c r="K8" s="486" t="s">
        <v>607</v>
      </c>
      <c r="L8" s="169"/>
      <c r="M8" s="76"/>
      <c r="N8" s="77"/>
      <c r="O8" s="213">
        <f>O7+1</f>
        <v>2</v>
      </c>
      <c r="Q8" s="213" t="s">
        <v>608</v>
      </c>
      <c r="R8" s="213">
        <f>COUNTIF($D$7:$L$208,Q8&amp;"*")</f>
        <v>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102" t="s">
        <v>606</v>
      </c>
      <c r="E9" s="64"/>
      <c r="F9" s="102" t="s">
        <v>606</v>
      </c>
      <c r="G9" s="64"/>
      <c r="H9" s="102" t="s">
        <v>606</v>
      </c>
      <c r="I9" s="75"/>
      <c r="J9" s="102" t="s">
        <v>606</v>
      </c>
      <c r="K9" s="64"/>
      <c r="L9" s="169"/>
      <c r="M9" s="76"/>
      <c r="N9" s="81"/>
      <c r="O9" s="213">
        <f>O8+1</f>
        <v>3</v>
      </c>
      <c r="Q9" s="213" t="s">
        <v>609</v>
      </c>
      <c r="R9" s="213">
        <f t="shared" ref="R9:R15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512"/>
      <c r="E10" s="85"/>
      <c r="F10" s="512"/>
      <c r="G10" s="85"/>
      <c r="H10" s="513"/>
      <c r="I10" s="95"/>
      <c r="J10" s="515"/>
      <c r="K10" s="95"/>
      <c r="L10" s="84"/>
      <c r="M10" s="87"/>
      <c r="N10" s="88"/>
      <c r="Q10" s="213" t="s">
        <v>610</v>
      </c>
      <c r="R10" s="21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512"/>
      <c r="E11" s="85"/>
      <c r="F11" s="512"/>
      <c r="G11" s="85"/>
      <c r="H11" s="514"/>
      <c r="I11" s="85"/>
      <c r="J11" s="514"/>
      <c r="K11" s="85"/>
      <c r="L11" s="84"/>
      <c r="M11" s="87"/>
      <c r="N11" s="88"/>
      <c r="Q11" s="213" t="s">
        <v>611</v>
      </c>
      <c r="R11" s="21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2" t="s">
        <v>606</v>
      </c>
      <c r="E12" s="64"/>
      <c r="F12" s="102" t="s">
        <v>606</v>
      </c>
      <c r="G12" s="64"/>
      <c r="H12" s="102" t="s">
        <v>606</v>
      </c>
      <c r="I12" s="75"/>
      <c r="J12" s="102" t="s">
        <v>606</v>
      </c>
      <c r="K12" s="64"/>
      <c r="L12" s="169"/>
      <c r="M12" s="76"/>
      <c r="N12" s="81"/>
      <c r="O12" s="213">
        <f>O9+1</f>
        <v>4</v>
      </c>
      <c r="Q12" s="213" t="s">
        <v>612</v>
      </c>
      <c r="R12" s="21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102" t="s">
        <v>606</v>
      </c>
      <c r="E13" s="64"/>
      <c r="F13" s="102" t="s">
        <v>606</v>
      </c>
      <c r="G13" s="64"/>
      <c r="H13" s="102" t="s">
        <v>606</v>
      </c>
      <c r="I13" s="75"/>
      <c r="J13" s="102" t="s">
        <v>606</v>
      </c>
      <c r="K13" s="64"/>
      <c r="L13" s="169"/>
      <c r="M13" s="76"/>
      <c r="N13" s="81"/>
      <c r="O13" s="213">
        <f>O12+1</f>
        <v>5</v>
      </c>
      <c r="Q13" s="213" t="s">
        <v>613</v>
      </c>
      <c r="R13" s="21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102" t="s">
        <v>606</v>
      </c>
      <c r="E14" s="64"/>
      <c r="F14" s="102" t="s">
        <v>606</v>
      </c>
      <c r="G14" s="64"/>
      <c r="H14" s="102" t="s">
        <v>606</v>
      </c>
      <c r="I14" s="75"/>
      <c r="J14" s="102" t="s">
        <v>606</v>
      </c>
      <c r="K14" s="64"/>
      <c r="L14" s="169"/>
      <c r="M14" s="76"/>
      <c r="N14" s="81"/>
      <c r="O14" s="213">
        <f t="shared" ref="O14:O16" si="3">O13+1</f>
        <v>6</v>
      </c>
      <c r="Q14" s="213" t="s">
        <v>614</v>
      </c>
      <c r="R14" s="21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102" t="s">
        <v>606</v>
      </c>
      <c r="E15" s="64"/>
      <c r="F15" s="102" t="s">
        <v>606</v>
      </c>
      <c r="G15" s="64"/>
      <c r="H15" s="102" t="s">
        <v>606</v>
      </c>
      <c r="I15" s="75"/>
      <c r="J15" s="102" t="s">
        <v>606</v>
      </c>
      <c r="K15" s="64"/>
      <c r="L15" s="169"/>
      <c r="M15" s="76"/>
      <c r="N15" s="81"/>
      <c r="O15" s="213">
        <f t="shared" si="3"/>
        <v>7</v>
      </c>
      <c r="Q15" s="248" t="s">
        <v>615</v>
      </c>
      <c r="R15" s="21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606</v>
      </c>
      <c r="E16" s="607" t="s">
        <v>616</v>
      </c>
      <c r="F16" s="102" t="s">
        <v>606</v>
      </c>
      <c r="G16" s="607" t="s">
        <v>616</v>
      </c>
      <c r="H16" s="102" t="s">
        <v>606</v>
      </c>
      <c r="I16" s="607" t="s">
        <v>616</v>
      </c>
      <c r="J16" s="102" t="s">
        <v>606</v>
      </c>
      <c r="K16" s="607" t="s">
        <v>616</v>
      </c>
      <c r="L16" s="169"/>
      <c r="M16" s="76"/>
      <c r="N16" s="81"/>
      <c r="O16" s="213">
        <f t="shared" si="3"/>
        <v>8</v>
      </c>
    </row>
    <row r="17" spans="2:15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/>
    </row>
    <row r="18" spans="2:15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/>
    </row>
    <row r="19" spans="2:15" ht="36" customHeight="1">
      <c r="B19" s="82">
        <f t="shared" si="0"/>
        <v>45943</v>
      </c>
      <c r="C19" s="83">
        <f t="shared" si="1"/>
        <v>45943</v>
      </c>
      <c r="D19" s="105"/>
      <c r="E19" s="95"/>
      <c r="F19" s="105"/>
      <c r="G19" s="95"/>
      <c r="H19" s="84"/>
      <c r="I19" s="85"/>
      <c r="J19" s="84"/>
      <c r="K19" s="85"/>
      <c r="L19" s="84"/>
      <c r="M19" s="87"/>
      <c r="N19" s="88" t="s">
        <v>479</v>
      </c>
    </row>
    <row r="20" spans="2:15" ht="36" customHeight="1">
      <c r="B20" s="72">
        <f t="shared" si="0"/>
        <v>45944</v>
      </c>
      <c r="C20" s="73">
        <f t="shared" si="1"/>
        <v>45944</v>
      </c>
      <c r="D20" s="102" t="s">
        <v>606</v>
      </c>
      <c r="E20" s="486" t="s">
        <v>607</v>
      </c>
      <c r="F20" s="102" t="s">
        <v>606</v>
      </c>
      <c r="G20" s="486" t="s">
        <v>607</v>
      </c>
      <c r="H20" s="102" t="s">
        <v>606</v>
      </c>
      <c r="I20" s="486" t="s">
        <v>607</v>
      </c>
      <c r="J20" s="102" t="s">
        <v>617</v>
      </c>
      <c r="K20" s="64"/>
      <c r="L20" s="169"/>
      <c r="M20" s="76"/>
      <c r="N20" s="81"/>
      <c r="O20" s="213">
        <f>O16+1</f>
        <v>9</v>
      </c>
    </row>
    <row r="21" spans="2:15" ht="36" customHeight="1">
      <c r="B21" s="72">
        <f t="shared" si="0"/>
        <v>45945</v>
      </c>
      <c r="C21" s="73">
        <f t="shared" si="1"/>
        <v>45945</v>
      </c>
      <c r="D21" s="102" t="s">
        <v>606</v>
      </c>
      <c r="E21" s="64"/>
      <c r="F21" s="102" t="s">
        <v>606</v>
      </c>
      <c r="G21" s="64"/>
      <c r="H21" s="102" t="s">
        <v>606</v>
      </c>
      <c r="I21" s="75"/>
      <c r="J21" s="102" t="s">
        <v>606</v>
      </c>
      <c r="K21" s="64"/>
      <c r="L21" s="169"/>
      <c r="M21" s="76"/>
      <c r="N21" s="81"/>
      <c r="O21" s="213">
        <f>O20+1</f>
        <v>10</v>
      </c>
    </row>
    <row r="22" spans="2:15" ht="36" customHeight="1">
      <c r="B22" s="72">
        <f t="shared" si="0"/>
        <v>45946</v>
      </c>
      <c r="C22" s="73">
        <f t="shared" si="1"/>
        <v>45946</v>
      </c>
      <c r="D22" s="102" t="s">
        <v>606</v>
      </c>
      <c r="E22" s="64"/>
      <c r="F22" s="102" t="s">
        <v>606</v>
      </c>
      <c r="G22" s="64"/>
      <c r="H22" s="102" t="s">
        <v>606</v>
      </c>
      <c r="I22" s="75"/>
      <c r="J22" s="102" t="s">
        <v>606</v>
      </c>
      <c r="K22" s="64"/>
      <c r="L22" s="169"/>
      <c r="M22" s="76"/>
      <c r="N22" s="81"/>
      <c r="O22" s="213">
        <f t="shared" ref="O22:O23" si="4">O21+1</f>
        <v>11</v>
      </c>
    </row>
    <row r="23" spans="2:15" ht="36" customHeight="1">
      <c r="B23" s="72">
        <f t="shared" si="0"/>
        <v>45947</v>
      </c>
      <c r="C23" s="73">
        <f t="shared" si="1"/>
        <v>45947</v>
      </c>
      <c r="D23" s="102" t="s">
        <v>606</v>
      </c>
      <c r="E23" s="64"/>
      <c r="F23" s="102" t="s">
        <v>606</v>
      </c>
      <c r="G23" s="64"/>
      <c r="H23" s="102" t="s">
        <v>606</v>
      </c>
      <c r="I23" s="75"/>
      <c r="J23" s="102" t="s">
        <v>606</v>
      </c>
      <c r="K23" s="64"/>
      <c r="L23" s="169"/>
      <c r="M23" s="76"/>
      <c r="N23" s="81"/>
      <c r="O23" s="213">
        <f t="shared" si="4"/>
        <v>12</v>
      </c>
    </row>
    <row r="24" spans="2:15" ht="36" customHeight="1">
      <c r="B24" s="82">
        <f t="shared" si="0"/>
        <v>45948</v>
      </c>
      <c r="C24" s="83">
        <f t="shared" si="1"/>
        <v>45948</v>
      </c>
      <c r="D24" s="516"/>
      <c r="E24" s="95"/>
      <c r="F24" s="515"/>
      <c r="G24" s="216"/>
      <c r="H24" s="515"/>
      <c r="I24" s="95"/>
      <c r="J24" s="515"/>
      <c r="K24" s="95"/>
      <c r="L24" s="84"/>
      <c r="M24" s="126"/>
      <c r="N24" s="88"/>
    </row>
    <row r="25" spans="2:15" ht="36" customHeight="1">
      <c r="B25" s="82">
        <f t="shared" si="0"/>
        <v>45949</v>
      </c>
      <c r="C25" s="83">
        <f t="shared" si="1"/>
        <v>45949</v>
      </c>
      <c r="D25" s="516"/>
      <c r="E25" s="95"/>
      <c r="F25" s="512"/>
      <c r="G25" s="85"/>
      <c r="H25" s="514"/>
      <c r="I25" s="85"/>
      <c r="J25" s="517"/>
      <c r="K25" s="95"/>
      <c r="L25" s="84"/>
      <c r="M25" s="107"/>
      <c r="N25" s="88"/>
    </row>
    <row r="26" spans="2:15" ht="36" customHeight="1">
      <c r="B26" s="72">
        <f t="shared" si="0"/>
        <v>45950</v>
      </c>
      <c r="C26" s="73">
        <f t="shared" si="1"/>
        <v>45950</v>
      </c>
      <c r="D26" s="102" t="s">
        <v>606</v>
      </c>
      <c r="E26" s="64"/>
      <c r="F26" s="102" t="s">
        <v>606</v>
      </c>
      <c r="G26" s="64"/>
      <c r="H26" s="102" t="s">
        <v>606</v>
      </c>
      <c r="I26" s="75"/>
      <c r="J26" s="102" t="s">
        <v>606</v>
      </c>
      <c r="K26" s="64"/>
      <c r="L26" s="169"/>
      <c r="M26" s="76"/>
      <c r="N26" s="81"/>
      <c r="O26" s="213">
        <f>O23+1</f>
        <v>13</v>
      </c>
    </row>
    <row r="27" spans="2:15" ht="36" customHeight="1">
      <c r="B27" s="72">
        <f t="shared" si="0"/>
        <v>45951</v>
      </c>
      <c r="C27" s="73">
        <f t="shared" si="1"/>
        <v>45951</v>
      </c>
      <c r="D27" s="102" t="s">
        <v>606</v>
      </c>
      <c r="E27" s="64"/>
      <c r="F27" s="102" t="s">
        <v>606</v>
      </c>
      <c r="G27" s="64"/>
      <c r="H27" s="102" t="s">
        <v>606</v>
      </c>
      <c r="I27" s="75"/>
      <c r="J27" s="102" t="s">
        <v>606</v>
      </c>
      <c r="K27" s="64"/>
      <c r="L27" s="169"/>
      <c r="M27" s="76"/>
      <c r="N27" s="109"/>
      <c r="O27" s="213">
        <f>O26+1</f>
        <v>14</v>
      </c>
    </row>
    <row r="28" spans="2:15" ht="36" customHeight="1">
      <c r="B28" s="72">
        <f t="shared" si="0"/>
        <v>45952</v>
      </c>
      <c r="C28" s="73">
        <f t="shared" si="1"/>
        <v>45952</v>
      </c>
      <c r="D28" s="102" t="s">
        <v>606</v>
      </c>
      <c r="E28" s="64"/>
      <c r="F28" s="102" t="s">
        <v>606</v>
      </c>
      <c r="G28" s="64"/>
      <c r="H28" s="102" t="s">
        <v>606</v>
      </c>
      <c r="I28" s="75"/>
      <c r="J28" s="102" t="s">
        <v>606</v>
      </c>
      <c r="K28" s="64"/>
      <c r="L28" s="169"/>
      <c r="M28" s="76"/>
      <c r="N28" s="81"/>
      <c r="O28" s="213">
        <f t="shared" ref="O28:O30" si="5">O27+1</f>
        <v>15</v>
      </c>
    </row>
    <row r="29" spans="2:15" ht="36" customHeight="1">
      <c r="B29" s="72">
        <f t="shared" si="0"/>
        <v>45953</v>
      </c>
      <c r="C29" s="73">
        <f t="shared" si="1"/>
        <v>45953</v>
      </c>
      <c r="D29" s="102" t="s">
        <v>606</v>
      </c>
      <c r="E29" s="486" t="s">
        <v>607</v>
      </c>
      <c r="F29" s="102" t="s">
        <v>606</v>
      </c>
      <c r="G29" s="486" t="s">
        <v>607</v>
      </c>
      <c r="H29" s="102" t="s">
        <v>606</v>
      </c>
      <c r="I29" s="486" t="s">
        <v>607</v>
      </c>
      <c r="J29" s="102" t="s">
        <v>606</v>
      </c>
      <c r="K29" s="486" t="s">
        <v>607</v>
      </c>
      <c r="L29" s="169"/>
      <c r="M29" s="76"/>
      <c r="N29" s="81"/>
      <c r="O29" s="213">
        <f t="shared" si="5"/>
        <v>16</v>
      </c>
    </row>
    <row r="30" spans="2:15" ht="36" customHeight="1">
      <c r="B30" s="72">
        <f t="shared" si="0"/>
        <v>45954</v>
      </c>
      <c r="C30" s="73">
        <f t="shared" si="1"/>
        <v>45954</v>
      </c>
      <c r="D30" s="102" t="s">
        <v>606</v>
      </c>
      <c r="E30" s="64"/>
      <c r="F30" s="102" t="s">
        <v>606</v>
      </c>
      <c r="G30" s="64"/>
      <c r="H30" s="102" t="s">
        <v>606</v>
      </c>
      <c r="I30" s="75"/>
      <c r="J30" s="102" t="s">
        <v>606</v>
      </c>
      <c r="K30" s="64"/>
      <c r="L30" s="169"/>
      <c r="M30" s="76"/>
      <c r="N30" s="81"/>
      <c r="O30" s="213">
        <f t="shared" si="5"/>
        <v>17</v>
      </c>
    </row>
    <row r="31" spans="2:15" ht="36" customHeight="1">
      <c r="B31" s="82">
        <f t="shared" si="0"/>
        <v>45955</v>
      </c>
      <c r="C31" s="83">
        <f t="shared" si="1"/>
        <v>45955</v>
      </c>
      <c r="D31" s="512"/>
      <c r="E31" s="85"/>
      <c r="F31" s="512"/>
      <c r="G31" s="85"/>
      <c r="H31" s="515"/>
      <c r="I31" s="95"/>
      <c r="J31" s="515"/>
      <c r="K31" s="95"/>
      <c r="L31" s="84"/>
      <c r="M31" s="126"/>
      <c r="N31" s="88"/>
    </row>
    <row r="32" spans="2:15" ht="36" customHeight="1">
      <c r="B32" s="82">
        <f t="shared" si="0"/>
        <v>45956</v>
      </c>
      <c r="C32" s="83">
        <f t="shared" si="1"/>
        <v>45956</v>
      </c>
      <c r="D32" s="512"/>
      <c r="E32" s="85"/>
      <c r="F32" s="515"/>
      <c r="G32" s="95"/>
      <c r="H32" s="514"/>
      <c r="I32" s="85"/>
      <c r="J32" s="516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102" t="s">
        <v>606</v>
      </c>
      <c r="E33" s="607" t="s">
        <v>616</v>
      </c>
      <c r="F33" s="102" t="s">
        <v>606</v>
      </c>
      <c r="G33" s="607" t="s">
        <v>616</v>
      </c>
      <c r="H33" s="102" t="s">
        <v>606</v>
      </c>
      <c r="I33" s="607" t="s">
        <v>616</v>
      </c>
      <c r="J33" s="102" t="s">
        <v>606</v>
      </c>
      <c r="K33" s="607" t="s">
        <v>616</v>
      </c>
      <c r="L33" s="169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102" t="s">
        <v>606</v>
      </c>
      <c r="E34" s="64"/>
      <c r="F34" s="102" t="s">
        <v>606</v>
      </c>
      <c r="G34" s="64"/>
      <c r="H34" s="102" t="s">
        <v>606</v>
      </c>
      <c r="I34" s="75"/>
      <c r="J34" s="102" t="s">
        <v>618</v>
      </c>
      <c r="K34" s="64"/>
      <c r="L34" s="169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102" t="s">
        <v>606</v>
      </c>
      <c r="E35" s="64"/>
      <c r="F35" s="102" t="s">
        <v>606</v>
      </c>
      <c r="G35" s="64"/>
      <c r="H35" s="102" t="s">
        <v>606</v>
      </c>
      <c r="I35" s="75"/>
      <c r="J35" s="102" t="s">
        <v>606</v>
      </c>
      <c r="K35" s="64"/>
      <c r="L35" s="169"/>
      <c r="M35" s="76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102" t="s">
        <v>606</v>
      </c>
      <c r="E36" s="64"/>
      <c r="F36" s="102" t="s">
        <v>606</v>
      </c>
      <c r="G36" s="64"/>
      <c r="H36" s="102" t="s">
        <v>606</v>
      </c>
      <c r="I36" s="75"/>
      <c r="J36" s="102" t="s">
        <v>606</v>
      </c>
      <c r="K36" s="64"/>
      <c r="L36" s="169"/>
      <c r="M36" s="76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6" t="s">
        <v>606</v>
      </c>
      <c r="E37" s="114"/>
      <c r="F37" s="116" t="s">
        <v>606</v>
      </c>
      <c r="G37" s="115"/>
      <c r="H37" s="116" t="s">
        <v>606</v>
      </c>
      <c r="I37" s="115"/>
      <c r="J37" s="116" t="s">
        <v>606</v>
      </c>
      <c r="K37" s="115"/>
      <c r="L37" s="250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498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39" t="s">
        <v>444</v>
      </c>
      <c r="C40" s="841" t="s">
        <v>445</v>
      </c>
      <c r="D40" s="57" t="s">
        <v>446</v>
      </c>
      <c r="E40" s="837" t="s">
        <v>447</v>
      </c>
      <c r="F40" s="57" t="s">
        <v>448</v>
      </c>
      <c r="G40" s="837" t="s">
        <v>447</v>
      </c>
      <c r="H40" s="57" t="s">
        <v>449</v>
      </c>
      <c r="I40" s="837" t="s">
        <v>447</v>
      </c>
      <c r="J40" s="57" t="s">
        <v>450</v>
      </c>
      <c r="K40" s="837" t="s">
        <v>447</v>
      </c>
      <c r="L40" s="57" t="s">
        <v>451</v>
      </c>
      <c r="M40" s="837" t="s">
        <v>447</v>
      </c>
      <c r="N40" s="58" t="s">
        <v>452</v>
      </c>
    </row>
    <row r="41" spans="2:15" ht="36" customHeight="1" thickBot="1">
      <c r="B41" s="840"/>
      <c r="C41" s="842"/>
      <c r="D41" s="59" t="s">
        <v>453</v>
      </c>
      <c r="E41" s="838"/>
      <c r="F41" s="59" t="s">
        <v>454</v>
      </c>
      <c r="G41" s="838"/>
      <c r="H41" s="59" t="s">
        <v>455</v>
      </c>
      <c r="I41" s="838"/>
      <c r="J41" s="59" t="s">
        <v>456</v>
      </c>
      <c r="K41" s="838"/>
      <c r="L41" s="59" t="s">
        <v>457</v>
      </c>
      <c r="M41" s="838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499</v>
      </c>
    </row>
    <row r="45" spans="2:15" ht="36" customHeight="1">
      <c r="B45" s="72">
        <f t="shared" si="9"/>
        <v>45965</v>
      </c>
      <c r="C45" s="73">
        <f t="shared" si="10"/>
        <v>45965</v>
      </c>
      <c r="D45" s="102" t="s">
        <v>606</v>
      </c>
      <c r="E45" s="64"/>
      <c r="F45" s="102" t="s">
        <v>606</v>
      </c>
      <c r="G45" s="64"/>
      <c r="H45" s="102" t="s">
        <v>606</v>
      </c>
      <c r="I45" s="75"/>
      <c r="J45" s="102" t="s">
        <v>606</v>
      </c>
      <c r="K45" s="64"/>
      <c r="L45" s="169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102" t="s">
        <v>606</v>
      </c>
      <c r="E46" s="64"/>
      <c r="F46" s="102" t="s">
        <v>606</v>
      </c>
      <c r="G46" s="64"/>
      <c r="H46" s="102" t="s">
        <v>606</v>
      </c>
      <c r="I46" s="75"/>
      <c r="J46" s="102" t="s">
        <v>606</v>
      </c>
      <c r="K46" s="64"/>
      <c r="L46" s="169"/>
      <c r="M46" s="76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102" t="s">
        <v>606</v>
      </c>
      <c r="E47" s="64"/>
      <c r="F47" s="102" t="s">
        <v>606</v>
      </c>
      <c r="G47" s="64"/>
      <c r="H47" s="102" t="s">
        <v>606</v>
      </c>
      <c r="I47" s="75"/>
      <c r="J47" s="102" t="s">
        <v>606</v>
      </c>
      <c r="K47" s="64"/>
      <c r="L47" s="169"/>
      <c r="M47" s="76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2" t="s">
        <v>606</v>
      </c>
      <c r="E48" s="607" t="s">
        <v>616</v>
      </c>
      <c r="F48" s="102" t="s">
        <v>606</v>
      </c>
      <c r="G48" s="607" t="s">
        <v>616</v>
      </c>
      <c r="H48" s="102" t="s">
        <v>606</v>
      </c>
      <c r="I48" s="607" t="s">
        <v>616</v>
      </c>
      <c r="J48" s="102" t="s">
        <v>606</v>
      </c>
      <c r="K48" s="607" t="s">
        <v>616</v>
      </c>
      <c r="L48" s="169"/>
      <c r="M48" s="76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512"/>
      <c r="E49" s="85"/>
      <c r="F49" s="515"/>
      <c r="G49" s="95"/>
      <c r="H49" s="515"/>
      <c r="I49" s="95"/>
      <c r="J49" s="515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518"/>
      <c r="E50" s="85"/>
      <c r="F50" s="513"/>
      <c r="G50" s="130"/>
      <c r="H50" s="519"/>
      <c r="I50" s="95"/>
      <c r="J50" s="520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102" t="s">
        <v>606</v>
      </c>
      <c r="E51" s="486" t="s">
        <v>619</v>
      </c>
      <c r="F51" s="102" t="s">
        <v>606</v>
      </c>
      <c r="G51" s="486" t="s">
        <v>619</v>
      </c>
      <c r="H51" s="102" t="s">
        <v>606</v>
      </c>
      <c r="I51" s="486" t="s">
        <v>607</v>
      </c>
      <c r="J51" s="102" t="s">
        <v>620</v>
      </c>
      <c r="K51" s="64"/>
      <c r="L51" s="169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102" t="s">
        <v>606</v>
      </c>
      <c r="E52" s="64"/>
      <c r="F52" s="102" t="s">
        <v>606</v>
      </c>
      <c r="G52" s="64"/>
      <c r="H52" s="102" t="s">
        <v>606</v>
      </c>
      <c r="I52" s="75"/>
      <c r="J52" s="102" t="s">
        <v>606</v>
      </c>
      <c r="K52" s="64"/>
      <c r="L52" s="169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102" t="s">
        <v>606</v>
      </c>
      <c r="E53" s="486" t="s">
        <v>621</v>
      </c>
      <c r="F53" s="102" t="s">
        <v>606</v>
      </c>
      <c r="G53" s="486" t="s">
        <v>621</v>
      </c>
      <c r="H53" s="102" t="s">
        <v>606</v>
      </c>
      <c r="I53" s="75"/>
      <c r="J53" s="102" t="s">
        <v>606</v>
      </c>
      <c r="K53" s="64"/>
      <c r="L53" s="169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102" t="s">
        <v>606</v>
      </c>
      <c r="E54" s="486" t="s">
        <v>622</v>
      </c>
      <c r="F54" s="102" t="s">
        <v>606</v>
      </c>
      <c r="G54" s="486" t="s">
        <v>622</v>
      </c>
      <c r="H54" s="102" t="s">
        <v>606</v>
      </c>
      <c r="I54" s="486" t="s">
        <v>622</v>
      </c>
      <c r="J54" s="102" t="s">
        <v>606</v>
      </c>
      <c r="K54" s="486" t="s">
        <v>622</v>
      </c>
      <c r="L54" s="169"/>
      <c r="M54" s="76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102" t="s">
        <v>606</v>
      </c>
      <c r="E55" s="486" t="s">
        <v>623</v>
      </c>
      <c r="F55" s="102" t="s">
        <v>606</v>
      </c>
      <c r="G55" s="486" t="s">
        <v>623</v>
      </c>
      <c r="H55" s="102" t="s">
        <v>606</v>
      </c>
      <c r="I55" s="486" t="s">
        <v>623</v>
      </c>
      <c r="J55" s="102" t="s">
        <v>606</v>
      </c>
      <c r="K55" s="486" t="s">
        <v>622</v>
      </c>
      <c r="L55" s="169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02" t="s">
        <v>606</v>
      </c>
      <c r="E58" s="486" t="s">
        <v>622</v>
      </c>
      <c r="F58" s="102" t="s">
        <v>606</v>
      </c>
      <c r="G58" s="486" t="s">
        <v>622</v>
      </c>
      <c r="H58" s="102" t="s">
        <v>606</v>
      </c>
      <c r="I58" s="486" t="s">
        <v>622</v>
      </c>
      <c r="J58" s="102" t="s">
        <v>606</v>
      </c>
      <c r="K58" s="486" t="s">
        <v>622</v>
      </c>
      <c r="L58" s="169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02" t="s">
        <v>606</v>
      </c>
      <c r="E59" s="486" t="s">
        <v>622</v>
      </c>
      <c r="F59" s="102" t="s">
        <v>606</v>
      </c>
      <c r="G59" s="486" t="s">
        <v>622</v>
      </c>
      <c r="H59" s="102" t="s">
        <v>606</v>
      </c>
      <c r="I59" s="486" t="s">
        <v>622</v>
      </c>
      <c r="J59" s="102" t="s">
        <v>606</v>
      </c>
      <c r="K59" s="486" t="s">
        <v>622</v>
      </c>
      <c r="L59" s="169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02" t="s">
        <v>606</v>
      </c>
      <c r="E60" s="64"/>
      <c r="F60" s="102" t="s">
        <v>606</v>
      </c>
      <c r="G60" s="64"/>
      <c r="H60" s="102" t="s">
        <v>606</v>
      </c>
      <c r="I60" s="75"/>
      <c r="J60" s="102" t="s">
        <v>606</v>
      </c>
      <c r="K60" s="64"/>
      <c r="L60" s="169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102" t="s">
        <v>606</v>
      </c>
      <c r="E61" s="486" t="s">
        <v>607</v>
      </c>
      <c r="F61" s="102" t="s">
        <v>606</v>
      </c>
      <c r="G61" s="486" t="s">
        <v>607</v>
      </c>
      <c r="H61" s="102" t="s">
        <v>606</v>
      </c>
      <c r="I61" s="486" t="s">
        <v>607</v>
      </c>
      <c r="J61" s="102" t="s">
        <v>606</v>
      </c>
      <c r="K61" s="486" t="s">
        <v>607</v>
      </c>
      <c r="L61" s="169"/>
      <c r="M61" s="76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102" t="s">
        <v>606</v>
      </c>
      <c r="E62" s="486" t="s">
        <v>624</v>
      </c>
      <c r="F62" s="102" t="s">
        <v>606</v>
      </c>
      <c r="G62" s="486" t="s">
        <v>624</v>
      </c>
      <c r="H62" s="102" t="s">
        <v>606</v>
      </c>
      <c r="I62" s="75"/>
      <c r="J62" s="102" t="s">
        <v>606</v>
      </c>
      <c r="K62" s="64"/>
      <c r="L62" s="169"/>
      <c r="M62" s="76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625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510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511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02" t="s">
        <v>606</v>
      </c>
      <c r="E66" s="486" t="s">
        <v>624</v>
      </c>
      <c r="F66" s="102" t="s">
        <v>606</v>
      </c>
      <c r="G66" s="486" t="s">
        <v>624</v>
      </c>
      <c r="H66" s="102" t="s">
        <v>606</v>
      </c>
      <c r="I66" s="75"/>
      <c r="J66" s="102" t="s">
        <v>606</v>
      </c>
      <c r="K66" s="64"/>
      <c r="L66" s="169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02" t="s">
        <v>606</v>
      </c>
      <c r="E67" s="486" t="s">
        <v>621</v>
      </c>
      <c r="F67" s="102" t="s">
        <v>606</v>
      </c>
      <c r="G67" s="486" t="s">
        <v>621</v>
      </c>
      <c r="H67" s="102" t="s">
        <v>606</v>
      </c>
      <c r="I67" s="75"/>
      <c r="J67" s="102" t="s">
        <v>606</v>
      </c>
      <c r="K67" s="64"/>
      <c r="L67" s="169"/>
      <c r="M67" s="76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102" t="s">
        <v>606</v>
      </c>
      <c r="E68" s="486" t="s">
        <v>622</v>
      </c>
      <c r="F68" s="102" t="s">
        <v>606</v>
      </c>
      <c r="G68" s="486" t="s">
        <v>622</v>
      </c>
      <c r="H68" s="102" t="s">
        <v>606</v>
      </c>
      <c r="I68" s="486" t="s">
        <v>622</v>
      </c>
      <c r="J68" s="102" t="s">
        <v>606</v>
      </c>
      <c r="K68" s="486" t="s">
        <v>622</v>
      </c>
      <c r="L68" s="169"/>
      <c r="M68" s="76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02" t="s">
        <v>606</v>
      </c>
      <c r="E69" s="486" t="s">
        <v>622</v>
      </c>
      <c r="F69" s="102" t="s">
        <v>606</v>
      </c>
      <c r="G69" s="486" t="s">
        <v>622</v>
      </c>
      <c r="H69" s="102" t="s">
        <v>606</v>
      </c>
      <c r="I69" s="486" t="s">
        <v>622</v>
      </c>
      <c r="J69" s="102" t="s">
        <v>606</v>
      </c>
      <c r="K69" s="486" t="s">
        <v>622</v>
      </c>
      <c r="L69" s="169"/>
      <c r="M69" s="76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513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39" t="s">
        <v>444</v>
      </c>
      <c r="C74" s="841" t="s">
        <v>445</v>
      </c>
      <c r="D74" s="57" t="s">
        <v>446</v>
      </c>
      <c r="E74" s="837" t="s">
        <v>447</v>
      </c>
      <c r="F74" s="57" t="s">
        <v>448</v>
      </c>
      <c r="G74" s="837" t="s">
        <v>447</v>
      </c>
      <c r="H74" s="57" t="s">
        <v>449</v>
      </c>
      <c r="I74" s="837" t="s">
        <v>447</v>
      </c>
      <c r="J74" s="57" t="s">
        <v>450</v>
      </c>
      <c r="K74" s="837" t="s">
        <v>447</v>
      </c>
      <c r="L74" s="57" t="s">
        <v>451</v>
      </c>
      <c r="M74" s="837" t="s">
        <v>447</v>
      </c>
      <c r="N74" s="58" t="s">
        <v>452</v>
      </c>
    </row>
    <row r="75" spans="2:15" ht="18" customHeight="1" thickBot="1">
      <c r="B75" s="840"/>
      <c r="C75" s="842"/>
      <c r="D75" s="59" t="s">
        <v>453</v>
      </c>
      <c r="E75" s="838"/>
      <c r="F75" s="59" t="s">
        <v>454</v>
      </c>
      <c r="G75" s="838"/>
      <c r="H75" s="59" t="s">
        <v>455</v>
      </c>
      <c r="I75" s="838"/>
      <c r="J75" s="59" t="s">
        <v>456</v>
      </c>
      <c r="K75" s="838"/>
      <c r="L75" s="59" t="s">
        <v>457</v>
      </c>
      <c r="M75" s="838"/>
      <c r="N75" s="60"/>
    </row>
    <row r="76" spans="2:15" ht="36" customHeight="1">
      <c r="B76" s="61">
        <f>B71+1</f>
        <v>45992</v>
      </c>
      <c r="C76" s="62">
        <f>B76</f>
        <v>45992</v>
      </c>
      <c r="D76" s="521" t="s">
        <v>606</v>
      </c>
      <c r="E76" s="587" t="s">
        <v>622</v>
      </c>
      <c r="F76" s="521" t="s">
        <v>606</v>
      </c>
      <c r="G76" s="587" t="s">
        <v>622</v>
      </c>
      <c r="H76" s="521" t="s">
        <v>606</v>
      </c>
      <c r="I76" s="587" t="s">
        <v>622</v>
      </c>
      <c r="J76" s="521" t="s">
        <v>606</v>
      </c>
      <c r="K76" s="587" t="s">
        <v>622</v>
      </c>
      <c r="L76" s="252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02" t="s">
        <v>606</v>
      </c>
      <c r="E77" s="486" t="s">
        <v>622</v>
      </c>
      <c r="F77" s="102" t="s">
        <v>606</v>
      </c>
      <c r="G77" s="486" t="s">
        <v>622</v>
      </c>
      <c r="H77" s="102" t="s">
        <v>606</v>
      </c>
      <c r="I77" s="486" t="s">
        <v>622</v>
      </c>
      <c r="J77" s="102" t="s">
        <v>606</v>
      </c>
      <c r="K77" s="486" t="s">
        <v>622</v>
      </c>
      <c r="L77" s="169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02" t="s">
        <v>606</v>
      </c>
      <c r="E78" s="486" t="s">
        <v>624</v>
      </c>
      <c r="F78" s="102" t="s">
        <v>606</v>
      </c>
      <c r="G78" s="486" t="s">
        <v>624</v>
      </c>
      <c r="H78" s="102" t="s">
        <v>606</v>
      </c>
      <c r="I78" s="104"/>
      <c r="J78" s="102" t="s">
        <v>606</v>
      </c>
      <c r="K78" s="80"/>
      <c r="L78" s="169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02" t="s">
        <v>606</v>
      </c>
      <c r="E79" s="132"/>
      <c r="F79" s="102" t="s">
        <v>606</v>
      </c>
      <c r="G79" s="75"/>
      <c r="H79" s="102" t="s">
        <v>606</v>
      </c>
      <c r="I79" s="75"/>
      <c r="J79" s="102" t="s">
        <v>606</v>
      </c>
      <c r="K79" s="75"/>
      <c r="L79" s="169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02" t="s">
        <v>606</v>
      </c>
      <c r="E80" s="493" t="s">
        <v>626</v>
      </c>
      <c r="F80" s="102" t="s">
        <v>606</v>
      </c>
      <c r="G80" s="493" t="s">
        <v>626</v>
      </c>
      <c r="H80" s="102" t="s">
        <v>606</v>
      </c>
      <c r="I80" s="603" t="s">
        <v>627</v>
      </c>
      <c r="J80" s="102" t="s">
        <v>606</v>
      </c>
      <c r="K80" s="64"/>
      <c r="L80" s="169"/>
      <c r="M80" s="76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520"/>
      <c r="E81" s="95"/>
      <c r="F81" s="522"/>
      <c r="G81" s="136"/>
      <c r="H81" s="517"/>
      <c r="I81" s="95"/>
      <c r="J81" s="513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522"/>
      <c r="E82" s="136"/>
      <c r="F82" s="523"/>
      <c r="G82" s="85"/>
      <c r="H82" s="523"/>
      <c r="I82" s="85"/>
      <c r="J82" s="522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02" t="s">
        <v>606</v>
      </c>
      <c r="E83" s="493" t="s">
        <v>628</v>
      </c>
      <c r="F83" s="102" t="s">
        <v>606</v>
      </c>
      <c r="G83" s="493" t="s">
        <v>628</v>
      </c>
      <c r="H83" s="102" t="s">
        <v>606</v>
      </c>
      <c r="I83" s="493" t="s">
        <v>607</v>
      </c>
      <c r="J83" s="102" t="s">
        <v>606</v>
      </c>
      <c r="K83" s="64"/>
      <c r="L83" s="169"/>
      <c r="M83" s="76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102" t="s">
        <v>606</v>
      </c>
      <c r="E84" s="80"/>
      <c r="F84" s="102" t="s">
        <v>606</v>
      </c>
      <c r="G84" s="64"/>
      <c r="H84" s="102" t="s">
        <v>606</v>
      </c>
      <c r="I84" s="101"/>
      <c r="J84" s="102" t="s">
        <v>606</v>
      </c>
      <c r="K84" s="64"/>
      <c r="L84" s="169"/>
      <c r="M84" s="76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102" t="s">
        <v>606</v>
      </c>
      <c r="E85" s="493" t="s">
        <v>629</v>
      </c>
      <c r="F85" s="102" t="s">
        <v>606</v>
      </c>
      <c r="G85" s="493" t="s">
        <v>629</v>
      </c>
      <c r="H85" s="102" t="s">
        <v>606</v>
      </c>
      <c r="I85" s="101"/>
      <c r="J85" s="102" t="s">
        <v>606</v>
      </c>
      <c r="K85" s="64"/>
      <c r="L85" s="169"/>
      <c r="M85" s="76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102" t="s">
        <v>606</v>
      </c>
      <c r="E86" s="486" t="s">
        <v>622</v>
      </c>
      <c r="F86" s="102" t="s">
        <v>606</v>
      </c>
      <c r="G86" s="486" t="s">
        <v>622</v>
      </c>
      <c r="H86" s="102" t="s">
        <v>606</v>
      </c>
      <c r="I86" s="486" t="s">
        <v>622</v>
      </c>
      <c r="J86" s="102" t="s">
        <v>606</v>
      </c>
      <c r="K86" s="486" t="s">
        <v>622</v>
      </c>
      <c r="L86" s="169"/>
      <c r="M86" s="76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102" t="s">
        <v>606</v>
      </c>
      <c r="E87" s="486" t="s">
        <v>622</v>
      </c>
      <c r="F87" s="102" t="s">
        <v>606</v>
      </c>
      <c r="G87" s="486" t="s">
        <v>622</v>
      </c>
      <c r="H87" s="102" t="s">
        <v>606</v>
      </c>
      <c r="I87" s="486" t="s">
        <v>622</v>
      </c>
      <c r="J87" s="102" t="s">
        <v>606</v>
      </c>
      <c r="K87" s="486" t="s">
        <v>622</v>
      </c>
      <c r="L87" s="169"/>
      <c r="M87" s="76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02" t="s">
        <v>606</v>
      </c>
      <c r="E90" s="493" t="s">
        <v>630</v>
      </c>
      <c r="F90" s="102" t="s">
        <v>606</v>
      </c>
      <c r="G90" s="493" t="s">
        <v>630</v>
      </c>
      <c r="H90" s="102" t="s">
        <v>606</v>
      </c>
      <c r="I90" s="493" t="s">
        <v>630</v>
      </c>
      <c r="J90" s="102" t="s">
        <v>606</v>
      </c>
      <c r="K90" s="493" t="s">
        <v>630</v>
      </c>
      <c r="L90" s="169"/>
      <c r="M90" s="76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102" t="s">
        <v>606</v>
      </c>
      <c r="E91" s="493" t="s">
        <v>630</v>
      </c>
      <c r="F91" s="102" t="s">
        <v>606</v>
      </c>
      <c r="G91" s="493" t="s">
        <v>630</v>
      </c>
      <c r="H91" s="102" t="s">
        <v>606</v>
      </c>
      <c r="I91" s="493" t="s">
        <v>630</v>
      </c>
      <c r="J91" s="102" t="s">
        <v>606</v>
      </c>
      <c r="K91" s="493" t="s">
        <v>630</v>
      </c>
      <c r="L91" s="169"/>
      <c r="M91" s="76"/>
      <c r="N91" s="81" t="s">
        <v>584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102" t="s">
        <v>606</v>
      </c>
      <c r="E92" s="80"/>
      <c r="F92" s="102" t="s">
        <v>606</v>
      </c>
      <c r="G92" s="64"/>
      <c r="H92" s="102" t="s">
        <v>606</v>
      </c>
      <c r="I92" s="101"/>
      <c r="J92" s="102" t="s">
        <v>606</v>
      </c>
      <c r="K92" s="64"/>
      <c r="L92" s="169"/>
      <c r="M92" s="76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102" t="s">
        <v>606</v>
      </c>
      <c r="E93" s="493" t="s">
        <v>607</v>
      </c>
      <c r="F93" s="102" t="s">
        <v>606</v>
      </c>
      <c r="G93" s="493" t="s">
        <v>607</v>
      </c>
      <c r="H93" s="102" t="s">
        <v>606</v>
      </c>
      <c r="I93" s="493" t="s">
        <v>607</v>
      </c>
      <c r="J93" s="102" t="s">
        <v>606</v>
      </c>
      <c r="K93" s="493" t="s">
        <v>607</v>
      </c>
      <c r="L93" s="169"/>
      <c r="M93" s="76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102" t="s">
        <v>606</v>
      </c>
      <c r="E94" s="493" t="s">
        <v>631</v>
      </c>
      <c r="F94" s="102" t="s">
        <v>606</v>
      </c>
      <c r="G94" s="493" t="s">
        <v>631</v>
      </c>
      <c r="H94" s="102" t="s">
        <v>606</v>
      </c>
      <c r="I94" s="603" t="s">
        <v>632</v>
      </c>
      <c r="J94" s="102" t="s">
        <v>606</v>
      </c>
      <c r="K94" s="64"/>
      <c r="L94" s="169"/>
      <c r="M94" s="76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487" t="s">
        <v>354</v>
      </c>
      <c r="G97" s="486">
        <v>301</v>
      </c>
      <c r="H97" s="488" t="s">
        <v>355</v>
      </c>
      <c r="I97" s="489">
        <v>301</v>
      </c>
      <c r="J97" s="249" t="s">
        <v>356</v>
      </c>
      <c r="K97" s="229">
        <v>301</v>
      </c>
      <c r="L97" s="63" t="s">
        <v>357</v>
      </c>
      <c r="M97" s="80">
        <v>202</v>
      </c>
      <c r="N97" s="656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656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521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522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39" t="s">
        <v>444</v>
      </c>
      <c r="C109" s="841" t="s">
        <v>445</v>
      </c>
      <c r="D109" s="57" t="s">
        <v>446</v>
      </c>
      <c r="E109" s="837" t="s">
        <v>447</v>
      </c>
      <c r="F109" s="57" t="s">
        <v>448</v>
      </c>
      <c r="G109" s="837" t="s">
        <v>447</v>
      </c>
      <c r="H109" s="57" t="s">
        <v>449</v>
      </c>
      <c r="I109" s="837" t="s">
        <v>447</v>
      </c>
      <c r="J109" s="57" t="s">
        <v>450</v>
      </c>
      <c r="K109" s="837" t="s">
        <v>447</v>
      </c>
      <c r="L109" s="57" t="s">
        <v>451</v>
      </c>
      <c r="M109" s="837" t="s">
        <v>447</v>
      </c>
      <c r="N109" s="58" t="s">
        <v>452</v>
      </c>
    </row>
    <row r="110" spans="2:15" ht="36" customHeight="1" thickBot="1">
      <c r="B110" s="840"/>
      <c r="C110" s="842"/>
      <c r="D110" s="59" t="s">
        <v>453</v>
      </c>
      <c r="E110" s="838"/>
      <c r="F110" s="59" t="s">
        <v>454</v>
      </c>
      <c r="G110" s="838"/>
      <c r="H110" s="59" t="s">
        <v>455</v>
      </c>
      <c r="I110" s="838"/>
      <c r="J110" s="59" t="s">
        <v>456</v>
      </c>
      <c r="K110" s="838"/>
      <c r="L110" s="59" t="s">
        <v>457</v>
      </c>
      <c r="M110" s="838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523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102" t="s">
        <v>606</v>
      </c>
      <c r="E123" s="493" t="s">
        <v>621</v>
      </c>
      <c r="F123" s="102" t="s">
        <v>606</v>
      </c>
      <c r="G123" s="493" t="s">
        <v>621</v>
      </c>
      <c r="H123" s="102" t="s">
        <v>606</v>
      </c>
      <c r="I123" s="101"/>
      <c r="J123" s="102" t="s">
        <v>606</v>
      </c>
      <c r="K123" s="64"/>
      <c r="L123" s="169"/>
      <c r="M123" s="76"/>
      <c r="N123" s="81"/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102" t="s">
        <v>606</v>
      </c>
      <c r="E124" s="493" t="s">
        <v>621</v>
      </c>
      <c r="F124" s="102" t="s">
        <v>606</v>
      </c>
      <c r="G124" s="493" t="s">
        <v>621</v>
      </c>
      <c r="H124" s="102" t="s">
        <v>606</v>
      </c>
      <c r="I124" s="101"/>
      <c r="J124" s="102" t="s">
        <v>606</v>
      </c>
      <c r="K124" s="64"/>
      <c r="L124" s="169"/>
      <c r="M124" s="76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102" t="s">
        <v>606</v>
      </c>
      <c r="E125" s="493" t="s">
        <v>633</v>
      </c>
      <c r="F125" s="102" t="s">
        <v>606</v>
      </c>
      <c r="G125" s="493" t="s">
        <v>633</v>
      </c>
      <c r="H125" s="102" t="s">
        <v>606</v>
      </c>
      <c r="I125" s="493" t="s">
        <v>633</v>
      </c>
      <c r="J125" s="102" t="s">
        <v>606</v>
      </c>
      <c r="K125" s="493" t="s">
        <v>633</v>
      </c>
      <c r="L125" s="169"/>
      <c r="M125" s="76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102" t="s">
        <v>606</v>
      </c>
      <c r="E126" s="493" t="s">
        <v>633</v>
      </c>
      <c r="F126" s="102" t="s">
        <v>606</v>
      </c>
      <c r="G126" s="493" t="s">
        <v>633</v>
      </c>
      <c r="H126" s="102" t="s">
        <v>606</v>
      </c>
      <c r="I126" s="493" t="s">
        <v>633</v>
      </c>
      <c r="J126" s="102" t="s">
        <v>606</v>
      </c>
      <c r="K126" s="493" t="s">
        <v>633</v>
      </c>
      <c r="L126" s="169"/>
      <c r="M126" s="76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517"/>
      <c r="E127" s="85"/>
      <c r="F127" s="514"/>
      <c r="G127" s="85"/>
      <c r="H127" s="524"/>
      <c r="I127" s="85"/>
      <c r="J127" s="512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522"/>
      <c r="E128" s="136"/>
      <c r="F128" s="522"/>
      <c r="G128" s="136"/>
      <c r="H128" s="512"/>
      <c r="I128" s="85"/>
      <c r="J128" s="512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102" t="s">
        <v>606</v>
      </c>
      <c r="E129" s="493" t="s">
        <v>630</v>
      </c>
      <c r="F129" s="102" t="s">
        <v>606</v>
      </c>
      <c r="G129" s="493" t="s">
        <v>630</v>
      </c>
      <c r="H129" s="102" t="s">
        <v>606</v>
      </c>
      <c r="I129" s="493" t="s">
        <v>630</v>
      </c>
      <c r="J129" s="102" t="s">
        <v>606</v>
      </c>
      <c r="K129" s="493" t="s">
        <v>630</v>
      </c>
      <c r="L129" s="169"/>
      <c r="M129" s="76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102" t="s">
        <v>606</v>
      </c>
      <c r="E130" s="493" t="s">
        <v>630</v>
      </c>
      <c r="F130" s="102" t="s">
        <v>606</v>
      </c>
      <c r="G130" s="493" t="s">
        <v>630</v>
      </c>
      <c r="H130" s="102" t="s">
        <v>606</v>
      </c>
      <c r="I130" s="493" t="s">
        <v>630</v>
      </c>
      <c r="J130" s="102" t="s">
        <v>606</v>
      </c>
      <c r="K130" s="493" t="s">
        <v>630</v>
      </c>
      <c r="L130" s="169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102" t="s">
        <v>606</v>
      </c>
      <c r="E131" s="493" t="s">
        <v>621</v>
      </c>
      <c r="F131" s="102" t="s">
        <v>606</v>
      </c>
      <c r="G131" s="493" t="s">
        <v>621</v>
      </c>
      <c r="H131" s="102" t="s">
        <v>606</v>
      </c>
      <c r="I131" s="101"/>
      <c r="J131" s="102" t="s">
        <v>606</v>
      </c>
      <c r="K131" s="64"/>
      <c r="L131" s="169"/>
      <c r="M131" s="76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102" t="s">
        <v>606</v>
      </c>
      <c r="E132" s="80"/>
      <c r="F132" s="102" t="s">
        <v>606</v>
      </c>
      <c r="G132" s="64"/>
      <c r="H132" s="102" t="s">
        <v>606</v>
      </c>
      <c r="I132" s="101"/>
      <c r="J132" s="102" t="s">
        <v>606</v>
      </c>
      <c r="K132" s="64"/>
      <c r="L132" s="169"/>
      <c r="M132" s="76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02" t="s">
        <v>606</v>
      </c>
      <c r="E133" s="493" t="s">
        <v>631</v>
      </c>
      <c r="F133" s="102" t="s">
        <v>606</v>
      </c>
      <c r="G133" s="493" t="s">
        <v>631</v>
      </c>
      <c r="H133" s="102" t="s">
        <v>606</v>
      </c>
      <c r="I133" s="603" t="s">
        <v>634</v>
      </c>
      <c r="J133" s="102" t="s">
        <v>606</v>
      </c>
      <c r="K133" s="64"/>
      <c r="L133" s="169"/>
      <c r="M133" s="76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102" t="s">
        <v>606</v>
      </c>
      <c r="E136" s="493" t="s">
        <v>628</v>
      </c>
      <c r="F136" s="102" t="s">
        <v>606</v>
      </c>
      <c r="G136" s="493" t="s">
        <v>628</v>
      </c>
      <c r="H136" s="102" t="s">
        <v>606</v>
      </c>
      <c r="I136" s="493" t="s">
        <v>607</v>
      </c>
      <c r="J136" s="102" t="s">
        <v>606</v>
      </c>
      <c r="K136" s="64"/>
      <c r="L136" s="169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102" t="s">
        <v>606</v>
      </c>
      <c r="E137" s="493" t="s">
        <v>621</v>
      </c>
      <c r="F137" s="102" t="s">
        <v>606</v>
      </c>
      <c r="G137" s="493" t="s">
        <v>621</v>
      </c>
      <c r="H137" s="102" t="s">
        <v>606</v>
      </c>
      <c r="I137" s="101"/>
      <c r="J137" s="102" t="s">
        <v>606</v>
      </c>
      <c r="K137" s="64"/>
      <c r="L137" s="169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102" t="s">
        <v>606</v>
      </c>
      <c r="E138" s="80"/>
      <c r="F138" s="102" t="s">
        <v>606</v>
      </c>
      <c r="G138" s="64"/>
      <c r="H138" s="102" t="s">
        <v>606</v>
      </c>
      <c r="I138" s="101"/>
      <c r="J138" s="102" t="s">
        <v>606</v>
      </c>
      <c r="K138" s="64"/>
      <c r="L138" s="169"/>
      <c r="M138" s="76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102" t="s">
        <v>606</v>
      </c>
      <c r="E139" s="493" t="s">
        <v>633</v>
      </c>
      <c r="F139" s="102" t="s">
        <v>606</v>
      </c>
      <c r="G139" s="493" t="s">
        <v>633</v>
      </c>
      <c r="H139" s="102" t="s">
        <v>606</v>
      </c>
      <c r="I139" s="493" t="s">
        <v>633</v>
      </c>
      <c r="J139" s="102" t="s">
        <v>606</v>
      </c>
      <c r="K139" s="493" t="s">
        <v>633</v>
      </c>
      <c r="L139" s="169"/>
      <c r="M139" s="76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102" t="s">
        <v>606</v>
      </c>
      <c r="E140" s="493" t="s">
        <v>633</v>
      </c>
      <c r="F140" s="102" t="s">
        <v>606</v>
      </c>
      <c r="G140" s="493" t="s">
        <v>633</v>
      </c>
      <c r="H140" s="102" t="s">
        <v>606</v>
      </c>
      <c r="I140" s="493" t="s">
        <v>633</v>
      </c>
      <c r="J140" s="102" t="s">
        <v>606</v>
      </c>
      <c r="K140" s="493" t="s">
        <v>633</v>
      </c>
      <c r="L140" s="169"/>
      <c r="M140" s="76"/>
      <c r="N140" s="81"/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532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39" t="s">
        <v>444</v>
      </c>
      <c r="C144" s="841" t="s">
        <v>445</v>
      </c>
      <c r="D144" s="57" t="s">
        <v>446</v>
      </c>
      <c r="E144" s="837" t="s">
        <v>447</v>
      </c>
      <c r="F144" s="57" t="s">
        <v>448</v>
      </c>
      <c r="G144" s="837" t="s">
        <v>447</v>
      </c>
      <c r="H144" s="57" t="s">
        <v>449</v>
      </c>
      <c r="I144" s="837" t="s">
        <v>447</v>
      </c>
      <c r="J144" s="57" t="s">
        <v>450</v>
      </c>
      <c r="K144" s="837" t="s">
        <v>447</v>
      </c>
      <c r="L144" s="57" t="s">
        <v>451</v>
      </c>
      <c r="M144" s="837" t="s">
        <v>447</v>
      </c>
      <c r="N144" s="58" t="s">
        <v>452</v>
      </c>
    </row>
    <row r="145" spans="2:15" ht="36" customHeight="1" thickBot="1">
      <c r="B145" s="840"/>
      <c r="C145" s="842"/>
      <c r="D145" s="59" t="s">
        <v>453</v>
      </c>
      <c r="E145" s="838"/>
      <c r="F145" s="59" t="s">
        <v>454</v>
      </c>
      <c r="G145" s="838"/>
      <c r="H145" s="59" t="s">
        <v>455</v>
      </c>
      <c r="I145" s="838"/>
      <c r="J145" s="59" t="s">
        <v>456</v>
      </c>
      <c r="K145" s="838"/>
      <c r="L145" s="59" t="s">
        <v>457</v>
      </c>
      <c r="M145" s="838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02" t="s">
        <v>606</v>
      </c>
      <c r="E147" s="493" t="s">
        <v>630</v>
      </c>
      <c r="F147" s="102" t="s">
        <v>606</v>
      </c>
      <c r="G147" s="493" t="s">
        <v>630</v>
      </c>
      <c r="H147" s="102" t="s">
        <v>606</v>
      </c>
      <c r="I147" s="493" t="s">
        <v>630</v>
      </c>
      <c r="J147" s="102" t="s">
        <v>606</v>
      </c>
      <c r="K147" s="493" t="s">
        <v>630</v>
      </c>
      <c r="L147" s="169"/>
      <c r="M147" s="76"/>
      <c r="N147" s="239"/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02" t="s">
        <v>606</v>
      </c>
      <c r="E148" s="493" t="s">
        <v>630</v>
      </c>
      <c r="F148" s="102" t="s">
        <v>606</v>
      </c>
      <c r="G148" s="493" t="s">
        <v>630</v>
      </c>
      <c r="H148" s="102" t="s">
        <v>606</v>
      </c>
      <c r="I148" s="493" t="s">
        <v>630</v>
      </c>
      <c r="J148" s="102" t="s">
        <v>606</v>
      </c>
      <c r="K148" s="493" t="s">
        <v>630</v>
      </c>
      <c r="L148" s="169"/>
      <c r="M148" s="76"/>
      <c r="N148" s="196"/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02" t="s">
        <v>606</v>
      </c>
      <c r="E149" s="80"/>
      <c r="F149" s="102" t="s">
        <v>606</v>
      </c>
      <c r="G149" s="64"/>
      <c r="H149" s="102" t="s">
        <v>606</v>
      </c>
      <c r="I149" s="101"/>
      <c r="J149" s="102" t="s">
        <v>606</v>
      </c>
      <c r="K149" s="64"/>
      <c r="L149" s="169"/>
      <c r="M149" s="76"/>
      <c r="N149" s="196"/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2" t="s">
        <v>606</v>
      </c>
      <c r="E150" s="493" t="s">
        <v>607</v>
      </c>
      <c r="F150" s="102" t="s">
        <v>606</v>
      </c>
      <c r="G150" s="493" t="s">
        <v>607</v>
      </c>
      <c r="H150" s="102" t="s">
        <v>606</v>
      </c>
      <c r="I150" s="493" t="s">
        <v>607</v>
      </c>
      <c r="J150" s="102" t="s">
        <v>606</v>
      </c>
      <c r="K150" s="493" t="s">
        <v>607</v>
      </c>
      <c r="L150" s="169"/>
      <c r="M150" s="76"/>
      <c r="N150" s="196"/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102" t="s">
        <v>606</v>
      </c>
      <c r="E151" s="493" t="s">
        <v>635</v>
      </c>
      <c r="F151" s="102" t="s">
        <v>606</v>
      </c>
      <c r="G151" s="493" t="s">
        <v>635</v>
      </c>
      <c r="H151" s="102" t="s">
        <v>606</v>
      </c>
      <c r="I151" s="101"/>
      <c r="J151" s="102" t="s">
        <v>606</v>
      </c>
      <c r="K151" s="64"/>
      <c r="L151" s="169"/>
      <c r="M151" s="76"/>
      <c r="N151" s="196" t="s">
        <v>536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592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102" t="s">
        <v>606</v>
      </c>
      <c r="E154" s="80"/>
      <c r="F154" s="102" t="s">
        <v>606</v>
      </c>
      <c r="G154" s="64"/>
      <c r="H154" s="102" t="s">
        <v>606</v>
      </c>
      <c r="I154" s="101"/>
      <c r="J154" s="102" t="s">
        <v>606</v>
      </c>
      <c r="K154" s="64"/>
      <c r="L154" s="169"/>
      <c r="M154" s="76"/>
      <c r="N154" s="239"/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102" t="s">
        <v>606</v>
      </c>
      <c r="E155" s="80"/>
      <c r="F155" s="102" t="s">
        <v>606</v>
      </c>
      <c r="G155" s="64"/>
      <c r="H155" s="102" t="s">
        <v>606</v>
      </c>
      <c r="I155" s="101"/>
      <c r="J155" s="102" t="s">
        <v>606</v>
      </c>
      <c r="K155" s="64"/>
      <c r="L155" s="169"/>
      <c r="M155" s="76"/>
      <c r="N155" s="196"/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512"/>
      <c r="E156" s="85"/>
      <c r="F156" s="512"/>
      <c r="G156" s="85"/>
      <c r="H156" s="512"/>
      <c r="I156" s="126"/>
      <c r="J156" s="512"/>
      <c r="K156" s="87"/>
      <c r="L156" s="84"/>
      <c r="M156" s="87"/>
      <c r="N156" s="88" t="s">
        <v>541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102" t="s">
        <v>606</v>
      </c>
      <c r="E157" s="80"/>
      <c r="F157" s="102" t="s">
        <v>606</v>
      </c>
      <c r="G157" s="64"/>
      <c r="H157" s="102" t="s">
        <v>606</v>
      </c>
      <c r="I157" s="101"/>
      <c r="J157" s="102" t="s">
        <v>606</v>
      </c>
      <c r="K157" s="64"/>
      <c r="L157" s="169"/>
      <c r="M157" s="76"/>
      <c r="N157" s="81"/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102" t="s">
        <v>606</v>
      </c>
      <c r="E158" s="80"/>
      <c r="F158" s="102" t="s">
        <v>606</v>
      </c>
      <c r="G158" s="64"/>
      <c r="H158" s="102" t="s">
        <v>606</v>
      </c>
      <c r="I158" s="101"/>
      <c r="J158" s="102" t="s">
        <v>606</v>
      </c>
      <c r="K158" s="64"/>
      <c r="L158" s="169"/>
      <c r="M158" s="76"/>
      <c r="N158" s="196" t="s">
        <v>544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604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102" t="s">
        <v>606</v>
      </c>
      <c r="E161" s="80"/>
      <c r="F161" s="102" t="s">
        <v>606</v>
      </c>
      <c r="G161" s="64"/>
      <c r="H161" s="102" t="s">
        <v>606</v>
      </c>
      <c r="I161" s="101"/>
      <c r="J161" s="102" t="s">
        <v>606</v>
      </c>
      <c r="K161" s="64"/>
      <c r="L161" s="169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102" t="s">
        <v>606</v>
      </c>
      <c r="E162" s="80"/>
      <c r="F162" s="102" t="s">
        <v>606</v>
      </c>
      <c r="G162" s="64"/>
      <c r="H162" s="102" t="s">
        <v>606</v>
      </c>
      <c r="I162" s="101"/>
      <c r="J162" s="102" t="s">
        <v>606</v>
      </c>
      <c r="K162" s="64"/>
      <c r="L162" s="169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102" t="s">
        <v>606</v>
      </c>
      <c r="E163" s="80"/>
      <c r="F163" s="102" t="s">
        <v>606</v>
      </c>
      <c r="G163" s="64"/>
      <c r="H163" s="102" t="s">
        <v>606</v>
      </c>
      <c r="I163" s="101"/>
      <c r="J163" s="102" t="s">
        <v>606</v>
      </c>
      <c r="K163" s="64"/>
      <c r="L163" s="169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102" t="s">
        <v>606</v>
      </c>
      <c r="E164" s="80"/>
      <c r="F164" s="102" t="s">
        <v>606</v>
      </c>
      <c r="G164" s="64"/>
      <c r="H164" s="102" t="s">
        <v>606</v>
      </c>
      <c r="I164" s="101"/>
      <c r="J164" s="102" t="s">
        <v>606</v>
      </c>
      <c r="K164" s="64"/>
      <c r="L164" s="169"/>
      <c r="M164" s="76"/>
      <c r="N164" s="81"/>
      <c r="O164" s="213">
        <f t="shared" si="31"/>
        <v>92</v>
      </c>
    </row>
    <row r="165" spans="2:15" ht="54.75" customHeight="1">
      <c r="B165" s="185">
        <f t="shared" si="28"/>
        <v>46073</v>
      </c>
      <c r="C165" s="73">
        <f t="shared" si="29"/>
        <v>46073</v>
      </c>
      <c r="D165" s="102" t="s">
        <v>606</v>
      </c>
      <c r="E165" s="493" t="s">
        <v>636</v>
      </c>
      <c r="F165" s="102" t="s">
        <v>606</v>
      </c>
      <c r="G165" s="493" t="s">
        <v>636</v>
      </c>
      <c r="H165" s="102" t="s">
        <v>606</v>
      </c>
      <c r="I165" s="493" t="s">
        <v>636</v>
      </c>
      <c r="J165" s="102" t="s">
        <v>606</v>
      </c>
      <c r="K165" s="493" t="s">
        <v>636</v>
      </c>
      <c r="L165" s="169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547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102" t="s">
        <v>637</v>
      </c>
      <c r="E169" s="80"/>
      <c r="F169" s="102" t="s">
        <v>637</v>
      </c>
      <c r="G169" s="64"/>
      <c r="H169" s="102" t="s">
        <v>637</v>
      </c>
      <c r="I169" s="101"/>
      <c r="J169" s="102" t="s">
        <v>637</v>
      </c>
      <c r="K169" s="64"/>
      <c r="L169" s="169"/>
      <c r="M169" s="76"/>
      <c r="N169" s="192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102" t="s">
        <v>637</v>
      </c>
      <c r="E170" s="80"/>
      <c r="F170" s="102" t="s">
        <v>637</v>
      </c>
      <c r="G170" s="64"/>
      <c r="H170" s="102" t="s">
        <v>637</v>
      </c>
      <c r="I170" s="101"/>
      <c r="J170" s="102" t="s">
        <v>637</v>
      </c>
      <c r="K170" s="64"/>
      <c r="L170" s="169"/>
      <c r="M170" s="76"/>
      <c r="N170" s="192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102" t="s">
        <v>637</v>
      </c>
      <c r="E171" s="80"/>
      <c r="F171" s="102" t="s">
        <v>637</v>
      </c>
      <c r="G171" s="64"/>
      <c r="H171" s="102" t="s">
        <v>637</v>
      </c>
      <c r="I171" s="101"/>
      <c r="J171" s="102" t="s">
        <v>637</v>
      </c>
      <c r="K171" s="64"/>
      <c r="L171" s="169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102" t="s">
        <v>637</v>
      </c>
      <c r="E172" s="80"/>
      <c r="F172" s="102" t="s">
        <v>637</v>
      </c>
      <c r="G172" s="64"/>
      <c r="H172" s="102" t="s">
        <v>637</v>
      </c>
      <c r="I172" s="101"/>
      <c r="J172" s="102" t="s">
        <v>637</v>
      </c>
      <c r="K172" s="64"/>
      <c r="L172" s="169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548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39" t="s">
        <v>444</v>
      </c>
      <c r="C176" s="841" t="s">
        <v>445</v>
      </c>
      <c r="D176" s="57" t="s">
        <v>446</v>
      </c>
      <c r="E176" s="837" t="s">
        <v>447</v>
      </c>
      <c r="F176" s="57" t="s">
        <v>448</v>
      </c>
      <c r="G176" s="837" t="s">
        <v>447</v>
      </c>
      <c r="H176" s="57" t="s">
        <v>449</v>
      </c>
      <c r="I176" s="837" t="s">
        <v>447</v>
      </c>
      <c r="J176" s="57" t="s">
        <v>450</v>
      </c>
      <c r="K176" s="837" t="s">
        <v>447</v>
      </c>
      <c r="L176" s="57" t="s">
        <v>451</v>
      </c>
      <c r="M176" s="837" t="s">
        <v>447</v>
      </c>
      <c r="N176" s="58" t="s">
        <v>452</v>
      </c>
    </row>
    <row r="177" spans="2:15" ht="18" customHeight="1" thickBot="1">
      <c r="B177" s="840"/>
      <c r="C177" s="842"/>
      <c r="D177" s="59" t="s">
        <v>453</v>
      </c>
      <c r="E177" s="838"/>
      <c r="F177" s="59" t="s">
        <v>454</v>
      </c>
      <c r="G177" s="838"/>
      <c r="H177" s="59" t="s">
        <v>455</v>
      </c>
      <c r="I177" s="838"/>
      <c r="J177" s="59" t="s">
        <v>456</v>
      </c>
      <c r="K177" s="838"/>
      <c r="L177" s="59" t="s">
        <v>457</v>
      </c>
      <c r="M177" s="838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59.25">
      <c r="B179" s="185">
        <f>B178+1</f>
        <v>46083</v>
      </c>
      <c r="C179" s="73">
        <f>B179</f>
        <v>46083</v>
      </c>
      <c r="D179" s="103" t="s">
        <v>638</v>
      </c>
      <c r="E179" s="75">
        <v>301</v>
      </c>
      <c r="F179" s="63" t="s">
        <v>639</v>
      </c>
      <c r="G179" s="75">
        <v>301</v>
      </c>
      <c r="H179" s="485" t="s">
        <v>640</v>
      </c>
      <c r="I179" s="653" t="s">
        <v>641</v>
      </c>
      <c r="J179" s="490" t="s">
        <v>640</v>
      </c>
      <c r="K179" s="654" t="s">
        <v>641</v>
      </c>
      <c r="L179" s="63"/>
      <c r="M179" s="76"/>
      <c r="N179" s="192"/>
      <c r="O179" s="213">
        <f>O172+1</f>
        <v>98</v>
      </c>
    </row>
    <row r="180" spans="2:15" ht="55.5">
      <c r="B180" s="185">
        <f t="shared" ref="B180:B208" si="34">B179+1</f>
        <v>46084</v>
      </c>
      <c r="C180" s="73">
        <f t="shared" ref="C180:C208" si="35">B180</f>
        <v>46084</v>
      </c>
      <c r="D180" s="103" t="s">
        <v>642</v>
      </c>
      <c r="E180" s="75">
        <v>301</v>
      </c>
      <c r="F180" s="63" t="s">
        <v>642</v>
      </c>
      <c r="G180" s="64">
        <v>301</v>
      </c>
      <c r="H180" s="490" t="s">
        <v>640</v>
      </c>
      <c r="I180" s="654" t="s">
        <v>641</v>
      </c>
      <c r="J180" s="485" t="s">
        <v>640</v>
      </c>
      <c r="K180" s="654" t="s">
        <v>641</v>
      </c>
      <c r="L180" s="63"/>
      <c r="M180" s="76"/>
      <c r="N180" s="192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O183+1</f>
        <v>103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104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105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106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107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108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109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110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441</v>
      </c>
      <c r="O196" s="213">
        <f t="shared" si="38"/>
        <v>111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549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112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550</v>
      </c>
      <c r="O201" s="213">
        <f>O200+1</f>
        <v>113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114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115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116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117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118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435E5-707B-425F-960A-D1D842D00F1B}">
  <sheetPr>
    <pageSetUpPr fitToPage="1"/>
  </sheetPr>
  <dimension ref="B1:T391"/>
  <sheetViews>
    <sheetView view="pageBreakPreview" topLeftCell="A127" zoomScale="85" zoomScaleNormal="85" zoomScaleSheetLayoutView="85" workbookViewId="0">
      <selection activeCell="N137" sqref="N137"/>
    </sheetView>
  </sheetViews>
  <sheetFormatPr defaultColWidth="9" defaultRowHeight="15"/>
  <cols>
    <col min="1" max="1" width="4.42578125" style="266" customWidth="1"/>
    <col min="2" max="2" width="6.5703125" style="263" customWidth="1"/>
    <col min="3" max="3" width="3.5703125" style="263" customWidth="1"/>
    <col min="4" max="4" width="5.42578125" style="263" bestFit="1" customWidth="1"/>
    <col min="5" max="5" width="18.28515625" style="264" customWidth="1"/>
    <col min="6" max="6" width="9.5703125" style="264" customWidth="1"/>
    <col min="7" max="7" width="18.28515625" style="264" customWidth="1"/>
    <col min="8" max="8" width="9.5703125" style="264" customWidth="1"/>
    <col min="9" max="9" width="18.28515625" style="264" customWidth="1"/>
    <col min="10" max="10" width="9.5703125" style="264" customWidth="1"/>
    <col min="11" max="11" width="18.28515625" style="264" customWidth="1"/>
    <col min="12" max="12" width="9.5703125" style="264" customWidth="1"/>
    <col min="13" max="13" width="18.28515625" style="264" customWidth="1"/>
    <col min="14" max="14" width="9.5703125" style="264" customWidth="1"/>
    <col min="15" max="15" width="15.42578125" style="265" bestFit="1" customWidth="1"/>
    <col min="16" max="17" width="9" style="266"/>
    <col min="18" max="18" width="21.5703125" style="266" customWidth="1"/>
    <col min="19" max="16384" width="9" style="266"/>
  </cols>
  <sheetData>
    <row r="1" spans="2:19" ht="25.5" customHeight="1"/>
    <row r="2" spans="2:19" ht="27" customHeight="1">
      <c r="B2" s="267" t="s">
        <v>643</v>
      </c>
      <c r="G2" s="268"/>
      <c r="I2" s="268"/>
      <c r="L2" s="269"/>
      <c r="M2" s="270"/>
    </row>
    <row r="3" spans="2:19" ht="27" customHeight="1">
      <c r="B3" s="267"/>
      <c r="G3" s="268"/>
      <c r="I3" s="268"/>
      <c r="L3" s="269"/>
      <c r="M3" s="270"/>
    </row>
    <row r="4" spans="2:19" ht="27" customHeight="1" thickBot="1">
      <c r="B4" s="267" t="s">
        <v>644</v>
      </c>
      <c r="O4" s="271"/>
    </row>
    <row r="5" spans="2:19" ht="18" customHeight="1">
      <c r="B5" s="860" t="s">
        <v>444</v>
      </c>
      <c r="C5" s="862" t="s">
        <v>445</v>
      </c>
      <c r="D5" s="272"/>
      <c r="E5" s="57" t="s">
        <v>446</v>
      </c>
      <c r="F5" s="837" t="s">
        <v>447</v>
      </c>
      <c r="G5" s="57" t="s">
        <v>448</v>
      </c>
      <c r="H5" s="837" t="s">
        <v>447</v>
      </c>
      <c r="I5" s="273" t="s">
        <v>449</v>
      </c>
      <c r="J5" s="864" t="s">
        <v>447</v>
      </c>
      <c r="K5" s="273" t="s">
        <v>450</v>
      </c>
      <c r="L5" s="864" t="s">
        <v>447</v>
      </c>
      <c r="M5" s="273" t="s">
        <v>451</v>
      </c>
      <c r="N5" s="864" t="s">
        <v>447</v>
      </c>
      <c r="O5" s="274" t="s">
        <v>452</v>
      </c>
    </row>
    <row r="6" spans="2:19" ht="18" customHeight="1" thickBot="1">
      <c r="B6" s="861"/>
      <c r="C6" s="863"/>
      <c r="D6" s="275"/>
      <c r="E6" s="59" t="s">
        <v>453</v>
      </c>
      <c r="F6" s="838"/>
      <c r="G6" s="59" t="s">
        <v>454</v>
      </c>
      <c r="H6" s="838"/>
      <c r="I6" s="276" t="s">
        <v>455</v>
      </c>
      <c r="J6" s="865"/>
      <c r="K6" s="276" t="s">
        <v>456</v>
      </c>
      <c r="L6" s="865"/>
      <c r="M6" s="276" t="s">
        <v>457</v>
      </c>
      <c r="N6" s="865"/>
      <c r="O6" s="277"/>
    </row>
    <row r="7" spans="2:19" ht="36" customHeight="1">
      <c r="B7" s="878">
        <v>45931</v>
      </c>
      <c r="C7" s="879">
        <f>B7</f>
        <v>45931</v>
      </c>
      <c r="D7" s="278" t="s">
        <v>645</v>
      </c>
      <c r="E7" s="279"/>
      <c r="F7" s="280"/>
      <c r="G7" s="281"/>
      <c r="H7" s="280"/>
      <c r="I7" s="282"/>
      <c r="J7" s="283"/>
      <c r="K7" s="282"/>
      <c r="L7" s="284"/>
      <c r="M7" s="285"/>
      <c r="N7" s="286"/>
      <c r="O7" s="287"/>
      <c r="P7" s="849">
        <v>1</v>
      </c>
      <c r="R7" s="266" t="s">
        <v>460</v>
      </c>
      <c r="S7" s="266" t="s">
        <v>461</v>
      </c>
    </row>
    <row r="8" spans="2:19" ht="36" customHeight="1">
      <c r="B8" s="877"/>
      <c r="C8" s="857"/>
      <c r="D8" s="288" t="s">
        <v>646</v>
      </c>
      <c r="E8" s="351" t="s">
        <v>647</v>
      </c>
      <c r="F8" s="525"/>
      <c r="G8" s="351" t="s">
        <v>647</v>
      </c>
      <c r="H8" s="525"/>
      <c r="I8" s="351" t="s">
        <v>647</v>
      </c>
      <c r="J8" s="525"/>
      <c r="K8" s="351" t="s">
        <v>647</v>
      </c>
      <c r="L8" s="526"/>
      <c r="M8" s="351" t="s">
        <v>647</v>
      </c>
      <c r="N8" s="527"/>
      <c r="O8" s="528"/>
      <c r="P8" s="849"/>
      <c r="R8" s="253" t="s">
        <v>648</v>
      </c>
      <c r="S8" s="253">
        <f>COUNTIF($D$7:$L$208,R8&amp;"*")</f>
        <v>7</v>
      </c>
    </row>
    <row r="9" spans="2:19" ht="36" customHeight="1">
      <c r="B9" s="876">
        <f>B7+1</f>
        <v>45932</v>
      </c>
      <c r="C9" s="856">
        <f>B9</f>
        <v>45932</v>
      </c>
      <c r="D9" s="292" t="s">
        <v>645</v>
      </c>
      <c r="E9" s="279"/>
      <c r="F9" s="283"/>
      <c r="G9" s="279"/>
      <c r="H9" s="283"/>
      <c r="I9" s="279" t="s">
        <v>649</v>
      </c>
      <c r="J9" s="283">
        <v>301</v>
      </c>
      <c r="K9" s="293"/>
      <c r="L9" s="283"/>
      <c r="M9" s="279"/>
      <c r="N9" s="294"/>
      <c r="O9" s="605" t="s">
        <v>650</v>
      </c>
      <c r="P9" s="849">
        <f>P7+1</f>
        <v>2</v>
      </c>
      <c r="R9" s="253" t="s">
        <v>651</v>
      </c>
      <c r="S9" s="253">
        <f t="shared" ref="S9:S17" si="0">COUNTIF($D$7:$L$208,R9&amp;"*")</f>
        <v>7</v>
      </c>
    </row>
    <row r="10" spans="2:19" ht="36" customHeight="1">
      <c r="B10" s="877"/>
      <c r="C10" s="857"/>
      <c r="D10" s="295" t="s">
        <v>646</v>
      </c>
      <c r="E10" s="351" t="s">
        <v>652</v>
      </c>
      <c r="F10" s="525"/>
      <c r="G10" s="351" t="s">
        <v>652</v>
      </c>
      <c r="H10" s="525"/>
      <c r="I10" s="351" t="s">
        <v>652</v>
      </c>
      <c r="J10" s="525"/>
      <c r="K10" s="351" t="s">
        <v>652</v>
      </c>
      <c r="L10" s="526"/>
      <c r="M10" s="351" t="s">
        <v>652</v>
      </c>
      <c r="N10" s="290"/>
      <c r="O10" s="291"/>
      <c r="P10" s="849"/>
      <c r="R10" s="253" t="s">
        <v>653</v>
      </c>
      <c r="S10" s="253">
        <f>COUNTIF($D$7:$N$390,R10&amp;"*")</f>
        <v>0</v>
      </c>
    </row>
    <row r="11" spans="2:19" ht="36" customHeight="1">
      <c r="B11" s="876">
        <f>B9+1</f>
        <v>45933</v>
      </c>
      <c r="C11" s="856">
        <f t="shared" ref="C11" si="1">B11</f>
        <v>45933</v>
      </c>
      <c r="D11" s="292" t="s">
        <v>645</v>
      </c>
      <c r="E11" s="279"/>
      <c r="F11" s="283"/>
      <c r="G11" s="279"/>
      <c r="H11" s="283"/>
      <c r="I11" s="279"/>
      <c r="J11" s="283"/>
      <c r="K11" s="279"/>
      <c r="L11" s="283"/>
      <c r="M11" s="279"/>
      <c r="N11" s="296"/>
      <c r="O11" s="297"/>
      <c r="P11" s="849">
        <f>P9+1</f>
        <v>3</v>
      </c>
      <c r="R11" s="253" t="s">
        <v>654</v>
      </c>
      <c r="S11" s="253">
        <f t="shared" si="0"/>
        <v>0</v>
      </c>
    </row>
    <row r="12" spans="2:19" ht="36" customHeight="1">
      <c r="B12" s="877"/>
      <c r="C12" s="857"/>
      <c r="D12" s="295" t="s">
        <v>646</v>
      </c>
      <c r="E12" s="351" t="s">
        <v>647</v>
      </c>
      <c r="F12" s="525"/>
      <c r="G12" s="351" t="s">
        <v>647</v>
      </c>
      <c r="H12" s="525"/>
      <c r="I12" s="351" t="s">
        <v>647</v>
      </c>
      <c r="J12" s="525"/>
      <c r="K12" s="351" t="s">
        <v>647</v>
      </c>
      <c r="L12" s="526"/>
      <c r="M12" s="351" t="s">
        <v>647</v>
      </c>
      <c r="N12" s="290"/>
      <c r="O12" s="291"/>
      <c r="P12" s="849"/>
      <c r="R12" s="253" t="s">
        <v>655</v>
      </c>
      <c r="S12" s="253">
        <f t="shared" si="0"/>
        <v>7</v>
      </c>
    </row>
    <row r="13" spans="2:19" ht="36" customHeight="1">
      <c r="B13" s="874">
        <f>B11+1</f>
        <v>45934</v>
      </c>
      <c r="C13" s="852">
        <f t="shared" ref="C13" si="2">B13</f>
        <v>45934</v>
      </c>
      <c r="D13" s="298" t="s">
        <v>645</v>
      </c>
      <c r="E13" s="299"/>
      <c r="F13" s="300"/>
      <c r="G13" s="299"/>
      <c r="H13" s="300"/>
      <c r="I13" s="299"/>
      <c r="J13" s="300"/>
      <c r="K13" s="299"/>
      <c r="L13" s="300"/>
      <c r="M13" s="299"/>
      <c r="N13" s="301"/>
      <c r="O13" s="302"/>
      <c r="P13" s="849"/>
      <c r="R13" s="253" t="s">
        <v>656</v>
      </c>
      <c r="S13" s="253">
        <f t="shared" si="0"/>
        <v>8</v>
      </c>
    </row>
    <row r="14" spans="2:19" ht="36" customHeight="1">
      <c r="B14" s="875"/>
      <c r="C14" s="853"/>
      <c r="D14" s="303" t="s">
        <v>646</v>
      </c>
      <c r="E14" s="299"/>
      <c r="F14" s="300"/>
      <c r="G14" s="299"/>
      <c r="H14" s="300"/>
      <c r="I14" s="299"/>
      <c r="J14" s="300"/>
      <c r="K14" s="299"/>
      <c r="L14" s="300"/>
      <c r="M14" s="299"/>
      <c r="N14" s="301"/>
      <c r="O14" s="304"/>
      <c r="P14" s="849"/>
      <c r="R14" s="253" t="s">
        <v>657</v>
      </c>
      <c r="S14" s="253">
        <f t="shared" si="0"/>
        <v>6</v>
      </c>
    </row>
    <row r="15" spans="2:19" ht="36" customHeight="1">
      <c r="B15" s="874">
        <f>B13+1</f>
        <v>45935</v>
      </c>
      <c r="C15" s="852">
        <f t="shared" ref="C15" si="3">B15</f>
        <v>45935</v>
      </c>
      <c r="D15" s="298" t="s">
        <v>645</v>
      </c>
      <c r="E15" s="299"/>
      <c r="F15" s="300"/>
      <c r="G15" s="299"/>
      <c r="H15" s="300"/>
      <c r="I15" s="305"/>
      <c r="J15" s="306"/>
      <c r="K15" s="86"/>
      <c r="L15" s="300"/>
      <c r="M15" s="299"/>
      <c r="N15" s="301"/>
      <c r="O15" s="302"/>
      <c r="P15" s="849"/>
      <c r="R15" s="256" t="s">
        <v>658</v>
      </c>
      <c r="S15" s="253">
        <f t="shared" si="0"/>
        <v>8</v>
      </c>
    </row>
    <row r="16" spans="2:19" ht="36" customHeight="1">
      <c r="B16" s="875"/>
      <c r="C16" s="853"/>
      <c r="D16" s="303" t="s">
        <v>646</v>
      </c>
      <c r="E16" s="299"/>
      <c r="F16" s="300"/>
      <c r="G16" s="299"/>
      <c r="H16" s="300"/>
      <c r="I16" s="86"/>
      <c r="J16" s="300"/>
      <c r="K16" s="86"/>
      <c r="L16" s="300"/>
      <c r="M16" s="299"/>
      <c r="N16" s="301"/>
      <c r="O16" s="304"/>
      <c r="P16" s="849"/>
      <c r="R16" s="253" t="s">
        <v>659</v>
      </c>
      <c r="S16" s="253">
        <f t="shared" si="0"/>
        <v>0</v>
      </c>
    </row>
    <row r="17" spans="2:20" ht="36" customHeight="1">
      <c r="B17" s="876">
        <f>B15+1</f>
        <v>45936</v>
      </c>
      <c r="C17" s="856">
        <f t="shared" ref="C17" si="4">B17</f>
        <v>45936</v>
      </c>
      <c r="D17" s="292" t="s">
        <v>645</v>
      </c>
      <c r="E17" s="279" t="s">
        <v>660</v>
      </c>
      <c r="F17" s="283"/>
      <c r="G17" s="279"/>
      <c r="H17" s="283"/>
      <c r="I17" s="279"/>
      <c r="J17" s="283"/>
      <c r="K17" s="279"/>
      <c r="L17" s="283"/>
      <c r="M17" s="307"/>
      <c r="N17" s="283"/>
      <c r="O17" s="297"/>
      <c r="P17" s="849">
        <f>P11+1</f>
        <v>4</v>
      </c>
      <c r="R17" s="253" t="s">
        <v>661</v>
      </c>
      <c r="S17" s="253">
        <f t="shared" si="0"/>
        <v>14</v>
      </c>
      <c r="T17" s="308"/>
    </row>
    <row r="18" spans="2:20" ht="36" customHeight="1">
      <c r="B18" s="877"/>
      <c r="C18" s="857"/>
      <c r="D18" s="295" t="s">
        <v>646</v>
      </c>
      <c r="E18" s="351" t="s">
        <v>652</v>
      </c>
      <c r="F18" s="525"/>
      <c r="G18" s="351" t="s">
        <v>652</v>
      </c>
      <c r="H18" s="525"/>
      <c r="I18" s="351" t="s">
        <v>652</v>
      </c>
      <c r="J18" s="525"/>
      <c r="K18" s="351" t="s">
        <v>652</v>
      </c>
      <c r="L18" s="526"/>
      <c r="M18" s="351" t="s">
        <v>652</v>
      </c>
      <c r="N18" s="527"/>
      <c r="O18" s="291"/>
      <c r="P18" s="849"/>
      <c r="R18" s="256" t="s">
        <v>329</v>
      </c>
      <c r="S18" s="253">
        <f>COUNTIF($D$7:$L$208,R18&amp;"*")</f>
        <v>2</v>
      </c>
      <c r="T18" s="308"/>
    </row>
    <row r="19" spans="2:20" ht="36" customHeight="1">
      <c r="B19" s="876">
        <f>B17+1</f>
        <v>45937</v>
      </c>
      <c r="C19" s="856">
        <f t="shared" ref="C19" si="5">B19</f>
        <v>45937</v>
      </c>
      <c r="D19" s="309" t="s">
        <v>645</v>
      </c>
      <c r="E19" s="351"/>
      <c r="F19" s="529"/>
      <c r="G19" s="351"/>
      <c r="H19" s="529"/>
      <c r="I19" s="351"/>
      <c r="J19" s="529"/>
      <c r="K19" s="351"/>
      <c r="L19" s="530"/>
      <c r="M19" s="351"/>
      <c r="N19" s="296"/>
      <c r="O19" s="424"/>
      <c r="P19" s="849">
        <f>P17+1</f>
        <v>5</v>
      </c>
      <c r="R19" s="256" t="s">
        <v>662</v>
      </c>
      <c r="S19" s="253">
        <f t="shared" ref="S19:S28" si="6">COUNTIF($D$7:$L$208,R19&amp;"*")</f>
        <v>0</v>
      </c>
    </row>
    <row r="20" spans="2:20" ht="36" customHeight="1">
      <c r="B20" s="877"/>
      <c r="C20" s="857"/>
      <c r="D20" s="309" t="s">
        <v>646</v>
      </c>
      <c r="E20" s="351" t="s">
        <v>647</v>
      </c>
      <c r="F20" s="525"/>
      <c r="G20" s="351" t="s">
        <v>647</v>
      </c>
      <c r="H20" s="525"/>
      <c r="I20" s="351" t="s">
        <v>647</v>
      </c>
      <c r="J20" s="525"/>
      <c r="K20" s="351" t="s">
        <v>647</v>
      </c>
      <c r="L20" s="526"/>
      <c r="M20" s="351" t="s">
        <v>647</v>
      </c>
      <c r="N20" s="527"/>
      <c r="O20" s="424"/>
      <c r="P20" s="849"/>
      <c r="R20" s="256" t="s">
        <v>663</v>
      </c>
      <c r="S20" s="253">
        <f t="shared" si="6"/>
        <v>0</v>
      </c>
    </row>
    <row r="21" spans="2:20" ht="36" customHeight="1">
      <c r="B21" s="876">
        <f>B19+1</f>
        <v>45938</v>
      </c>
      <c r="C21" s="856">
        <f t="shared" ref="C21" si="7">B21</f>
        <v>45938</v>
      </c>
      <c r="D21" s="309" t="s">
        <v>645</v>
      </c>
      <c r="E21" s="351"/>
      <c r="F21" s="529"/>
      <c r="G21" s="351"/>
      <c r="H21" s="529"/>
      <c r="I21" s="351"/>
      <c r="J21" s="529"/>
      <c r="K21" s="351"/>
      <c r="L21" s="529"/>
      <c r="M21" s="351"/>
      <c r="N21" s="531"/>
      <c r="O21" s="424"/>
      <c r="P21" s="849">
        <f t="shared" ref="P21" si="8">P19+1</f>
        <v>6</v>
      </c>
      <c r="R21" s="256" t="s">
        <v>664</v>
      </c>
      <c r="S21" s="253">
        <f t="shared" si="6"/>
        <v>0</v>
      </c>
    </row>
    <row r="22" spans="2:20" ht="36" customHeight="1">
      <c r="B22" s="877"/>
      <c r="C22" s="857"/>
      <c r="D22" s="309" t="s">
        <v>646</v>
      </c>
      <c r="E22" s="351" t="s">
        <v>647</v>
      </c>
      <c r="F22" s="525"/>
      <c r="G22" s="351" t="s">
        <v>647</v>
      </c>
      <c r="H22" s="525"/>
      <c r="I22" s="351" t="s">
        <v>647</v>
      </c>
      <c r="J22" s="525"/>
      <c r="K22" s="351" t="s">
        <v>647</v>
      </c>
      <c r="L22" s="526"/>
      <c r="M22" s="351" t="s">
        <v>647</v>
      </c>
      <c r="N22" s="527"/>
      <c r="O22" s="424"/>
      <c r="P22" s="849"/>
      <c r="R22" s="256" t="s">
        <v>665</v>
      </c>
      <c r="S22" s="253">
        <f t="shared" si="6"/>
        <v>0</v>
      </c>
    </row>
    <row r="23" spans="2:20" ht="36" customHeight="1">
      <c r="B23" s="876">
        <f>B21+1</f>
        <v>45939</v>
      </c>
      <c r="C23" s="856">
        <f t="shared" ref="C23" si="9">B23</f>
        <v>45939</v>
      </c>
      <c r="D23" s="309" t="s">
        <v>645</v>
      </c>
      <c r="E23" s="351"/>
      <c r="F23" s="532"/>
      <c r="G23" s="351"/>
      <c r="H23" s="533"/>
      <c r="I23" s="351"/>
      <c r="J23" s="529"/>
      <c r="K23" s="351"/>
      <c r="L23" s="529"/>
      <c r="M23" s="351"/>
      <c r="N23" s="531"/>
      <c r="O23" s="424"/>
      <c r="P23" s="849">
        <f t="shared" ref="P23" si="10">P21+1</f>
        <v>7</v>
      </c>
      <c r="R23" s="256" t="s">
        <v>666</v>
      </c>
      <c r="S23" s="253">
        <f t="shared" si="6"/>
        <v>0</v>
      </c>
    </row>
    <row r="24" spans="2:20" ht="36" customHeight="1">
      <c r="B24" s="877"/>
      <c r="C24" s="857"/>
      <c r="D24" s="292" t="s">
        <v>646</v>
      </c>
      <c r="E24" s="351" t="s">
        <v>647</v>
      </c>
      <c r="F24" s="525"/>
      <c r="G24" s="351" t="s">
        <v>647</v>
      </c>
      <c r="H24" s="525"/>
      <c r="I24" s="351" t="s">
        <v>647</v>
      </c>
      <c r="J24" s="525"/>
      <c r="K24" s="351" t="s">
        <v>647</v>
      </c>
      <c r="L24" s="526"/>
      <c r="M24" s="351" t="s">
        <v>647</v>
      </c>
      <c r="N24" s="527"/>
      <c r="O24" s="424"/>
      <c r="P24" s="849"/>
      <c r="R24" s="256" t="s">
        <v>667</v>
      </c>
      <c r="S24" s="253">
        <f t="shared" si="6"/>
        <v>0</v>
      </c>
    </row>
    <row r="25" spans="2:20" ht="36" customHeight="1">
      <c r="B25" s="876">
        <f>B23+1</f>
        <v>45940</v>
      </c>
      <c r="C25" s="856">
        <f t="shared" ref="C25" si="11">B25</f>
        <v>45940</v>
      </c>
      <c r="D25" s="292" t="s">
        <v>645</v>
      </c>
      <c r="E25" s="351"/>
      <c r="F25" s="529"/>
      <c r="G25" s="351"/>
      <c r="H25" s="529"/>
      <c r="I25" s="351"/>
      <c r="J25" s="529"/>
      <c r="K25" s="351"/>
      <c r="L25" s="529"/>
      <c r="M25" s="351"/>
      <c r="N25" s="529"/>
      <c r="O25" s="424" t="s">
        <v>668</v>
      </c>
      <c r="P25" s="849">
        <f t="shared" ref="P25" si="12">P23+1</f>
        <v>8</v>
      </c>
      <c r="R25" s="256" t="s">
        <v>669</v>
      </c>
      <c r="S25" s="253">
        <f t="shared" si="6"/>
        <v>0</v>
      </c>
    </row>
    <row r="26" spans="2:20" ht="36" customHeight="1">
      <c r="B26" s="877"/>
      <c r="C26" s="857"/>
      <c r="D26" s="295" t="s">
        <v>646</v>
      </c>
      <c r="E26" s="351" t="s">
        <v>647</v>
      </c>
      <c r="F26" s="525"/>
      <c r="G26" s="351" t="s">
        <v>647</v>
      </c>
      <c r="H26" s="525"/>
      <c r="I26" s="351" t="s">
        <v>647</v>
      </c>
      <c r="J26" s="525"/>
      <c r="K26" s="351" t="s">
        <v>647</v>
      </c>
      <c r="L26" s="526"/>
      <c r="M26" s="351" t="s">
        <v>647</v>
      </c>
      <c r="N26" s="527"/>
      <c r="O26" s="528"/>
      <c r="P26" s="849"/>
      <c r="R26" s="256" t="s">
        <v>330</v>
      </c>
      <c r="S26" s="253">
        <f t="shared" si="6"/>
        <v>3</v>
      </c>
    </row>
    <row r="27" spans="2:20" ht="36" customHeight="1">
      <c r="B27" s="874">
        <f>B25+1</f>
        <v>45941</v>
      </c>
      <c r="C27" s="852">
        <f t="shared" ref="C27" si="13">B27</f>
        <v>45941</v>
      </c>
      <c r="D27" s="298" t="s">
        <v>645</v>
      </c>
      <c r="E27" s="299"/>
      <c r="F27" s="300"/>
      <c r="G27" s="299"/>
      <c r="H27" s="300"/>
      <c r="I27" s="299"/>
      <c r="J27" s="300"/>
      <c r="K27" s="313"/>
      <c r="L27" s="306"/>
      <c r="M27" s="299"/>
      <c r="N27" s="314"/>
      <c r="O27" s="302" t="s">
        <v>670</v>
      </c>
      <c r="P27" s="849"/>
      <c r="R27" s="256" t="s">
        <v>671</v>
      </c>
      <c r="S27" s="253">
        <f t="shared" si="6"/>
        <v>103</v>
      </c>
    </row>
    <row r="28" spans="2:20" ht="36" customHeight="1">
      <c r="B28" s="875"/>
      <c r="C28" s="853"/>
      <c r="D28" s="303" t="s">
        <v>646</v>
      </c>
      <c r="E28" s="299"/>
      <c r="F28" s="300"/>
      <c r="G28" s="299"/>
      <c r="H28" s="300"/>
      <c r="I28" s="299"/>
      <c r="J28" s="300"/>
      <c r="K28" s="299"/>
      <c r="L28" s="300"/>
      <c r="M28" s="299"/>
      <c r="N28" s="301"/>
      <c r="O28" s="304"/>
      <c r="P28" s="849"/>
      <c r="R28" s="256" t="s">
        <v>672</v>
      </c>
      <c r="S28" s="253">
        <f t="shared" si="6"/>
        <v>44</v>
      </c>
    </row>
    <row r="29" spans="2:20" ht="36" customHeight="1">
      <c r="B29" s="874">
        <f>B27+1</f>
        <v>45942</v>
      </c>
      <c r="C29" s="852">
        <f t="shared" ref="C29" si="14">B29</f>
        <v>45942</v>
      </c>
      <c r="D29" s="298" t="s">
        <v>645</v>
      </c>
      <c r="E29" s="86"/>
      <c r="F29" s="300"/>
      <c r="G29" s="86"/>
      <c r="H29" s="300"/>
      <c r="I29" s="299"/>
      <c r="J29" s="300"/>
      <c r="K29" s="305"/>
      <c r="L29" s="306"/>
      <c r="M29" s="299"/>
      <c r="N29" s="301"/>
      <c r="O29" s="302" t="s">
        <v>670</v>
      </c>
      <c r="P29" s="849"/>
    </row>
    <row r="30" spans="2:20" ht="36" customHeight="1">
      <c r="B30" s="875"/>
      <c r="C30" s="853"/>
      <c r="D30" s="303" t="s">
        <v>646</v>
      </c>
      <c r="E30" s="86"/>
      <c r="F30" s="300"/>
      <c r="G30" s="86"/>
      <c r="H30" s="300"/>
      <c r="I30" s="299"/>
      <c r="J30" s="300"/>
      <c r="K30" s="97"/>
      <c r="L30" s="300"/>
      <c r="M30" s="299"/>
      <c r="N30" s="301"/>
      <c r="O30" s="304"/>
      <c r="P30" s="849"/>
    </row>
    <row r="31" spans="2:20" ht="36" customHeight="1">
      <c r="B31" s="874">
        <f>B29+1</f>
        <v>45943</v>
      </c>
      <c r="C31" s="852">
        <f t="shared" ref="C31" si="15">B31</f>
        <v>45943</v>
      </c>
      <c r="D31" s="298" t="s">
        <v>645</v>
      </c>
      <c r="E31" s="315"/>
      <c r="F31" s="300"/>
      <c r="G31" s="315"/>
      <c r="H31" s="300"/>
      <c r="I31" s="299"/>
      <c r="J31" s="300"/>
      <c r="K31" s="299"/>
      <c r="L31" s="314"/>
      <c r="M31" s="299"/>
      <c r="N31" s="301"/>
      <c r="O31" s="302" t="s">
        <v>673</v>
      </c>
      <c r="P31" s="849"/>
    </row>
    <row r="32" spans="2:20" ht="36" customHeight="1">
      <c r="B32" s="875"/>
      <c r="C32" s="853"/>
      <c r="D32" s="303" t="s">
        <v>646</v>
      </c>
      <c r="E32" s="315"/>
      <c r="F32" s="300"/>
      <c r="G32" s="315"/>
      <c r="H32" s="300"/>
      <c r="I32" s="299"/>
      <c r="J32" s="300"/>
      <c r="K32" s="299"/>
      <c r="L32" s="301"/>
      <c r="M32" s="299"/>
      <c r="N32" s="301"/>
      <c r="O32" s="304"/>
      <c r="P32" s="849"/>
    </row>
    <row r="33" spans="2:16" ht="36" customHeight="1">
      <c r="B33" s="876">
        <f>B31+1</f>
        <v>45944</v>
      </c>
      <c r="C33" s="856">
        <f t="shared" ref="C33" si="16">B33</f>
        <v>45944</v>
      </c>
      <c r="D33" s="309" t="s">
        <v>645</v>
      </c>
      <c r="E33" s="351"/>
      <c r="F33" s="529"/>
      <c r="G33" s="351"/>
      <c r="H33" s="529"/>
      <c r="I33" s="351"/>
      <c r="J33" s="529"/>
      <c r="K33" s="351" t="s">
        <v>481</v>
      </c>
      <c r="L33" s="530"/>
      <c r="M33" s="351"/>
      <c r="N33" s="530"/>
      <c r="O33" s="424"/>
      <c r="P33" s="849">
        <f>P25+1</f>
        <v>9</v>
      </c>
    </row>
    <row r="34" spans="2:16" ht="36" customHeight="1">
      <c r="B34" s="877"/>
      <c r="C34" s="857"/>
      <c r="D34" s="309" t="s">
        <v>646</v>
      </c>
      <c r="E34" s="351" t="s">
        <v>647</v>
      </c>
      <c r="F34" s="525"/>
      <c r="G34" s="351" t="s">
        <v>647</v>
      </c>
      <c r="H34" s="525"/>
      <c r="I34" s="351" t="s">
        <v>647</v>
      </c>
      <c r="J34" s="525"/>
      <c r="K34" s="351" t="s">
        <v>647</v>
      </c>
      <c r="L34" s="526"/>
      <c r="M34" s="351" t="s">
        <v>647</v>
      </c>
      <c r="N34" s="527"/>
      <c r="O34" s="424"/>
      <c r="P34" s="849"/>
    </row>
    <row r="35" spans="2:16" ht="36" customHeight="1">
      <c r="B35" s="876">
        <f>B33+1</f>
        <v>45945</v>
      </c>
      <c r="C35" s="856">
        <f t="shared" ref="C35" si="17">B35</f>
        <v>45945</v>
      </c>
      <c r="D35" s="309" t="s">
        <v>645</v>
      </c>
      <c r="E35" s="351"/>
      <c r="F35" s="529"/>
      <c r="G35" s="351"/>
      <c r="H35" s="529"/>
      <c r="I35" s="351"/>
      <c r="J35" s="532"/>
      <c r="K35" s="351"/>
      <c r="L35" s="532"/>
      <c r="M35" s="351"/>
      <c r="N35" s="317"/>
      <c r="O35" s="424"/>
      <c r="P35" s="849">
        <f>P33+1</f>
        <v>10</v>
      </c>
    </row>
    <row r="36" spans="2:16" ht="36" customHeight="1">
      <c r="B36" s="877"/>
      <c r="C36" s="857"/>
      <c r="D36" s="292" t="s">
        <v>646</v>
      </c>
      <c r="E36" s="351" t="s">
        <v>647</v>
      </c>
      <c r="F36" s="525"/>
      <c r="G36" s="351" t="s">
        <v>647</v>
      </c>
      <c r="H36" s="525"/>
      <c r="I36" s="351" t="s">
        <v>647</v>
      </c>
      <c r="J36" s="525"/>
      <c r="K36" s="351" t="s">
        <v>647</v>
      </c>
      <c r="L36" s="526"/>
      <c r="M36" s="351" t="s">
        <v>647</v>
      </c>
      <c r="N36" s="527"/>
      <c r="O36" s="424"/>
      <c r="P36" s="849"/>
    </row>
    <row r="37" spans="2:16" ht="36" customHeight="1">
      <c r="B37" s="876">
        <f>B35+1</f>
        <v>45946</v>
      </c>
      <c r="C37" s="856">
        <f t="shared" ref="C37" si="18">B37</f>
        <v>45946</v>
      </c>
      <c r="D37" s="292" t="s">
        <v>645</v>
      </c>
      <c r="E37" s="351" t="s">
        <v>660</v>
      </c>
      <c r="F37" s="529"/>
      <c r="G37" s="351"/>
      <c r="H37" s="529"/>
      <c r="I37" s="538"/>
      <c r="J37" s="586"/>
      <c r="K37" s="534"/>
      <c r="L37" s="530"/>
      <c r="M37" s="351"/>
      <c r="N37" s="317"/>
      <c r="O37" s="424"/>
      <c r="P37" s="849">
        <f t="shared" ref="P37" si="19">P35+1</f>
        <v>11</v>
      </c>
    </row>
    <row r="38" spans="2:16" ht="36" customHeight="1">
      <c r="B38" s="877"/>
      <c r="C38" s="857"/>
      <c r="D38" s="295" t="s">
        <v>646</v>
      </c>
      <c r="E38" s="351" t="s">
        <v>647</v>
      </c>
      <c r="F38" s="525"/>
      <c r="G38" s="351" t="s">
        <v>647</v>
      </c>
      <c r="H38" s="525"/>
      <c r="I38" s="351" t="s">
        <v>647</v>
      </c>
      <c r="J38" s="525"/>
      <c r="K38" s="351" t="s">
        <v>647</v>
      </c>
      <c r="L38" s="526"/>
      <c r="M38" s="351" t="s">
        <v>647</v>
      </c>
      <c r="N38" s="527"/>
      <c r="O38" s="528"/>
      <c r="P38" s="849"/>
    </row>
    <row r="39" spans="2:16" ht="36" customHeight="1">
      <c r="B39" s="876">
        <f>B37+1</f>
        <v>45947</v>
      </c>
      <c r="C39" s="856">
        <f t="shared" ref="C39" si="20">B39</f>
        <v>45947</v>
      </c>
      <c r="D39" s="292" t="s">
        <v>645</v>
      </c>
      <c r="E39" s="351" t="s">
        <v>660</v>
      </c>
      <c r="F39" s="529"/>
      <c r="G39" s="351"/>
      <c r="H39" s="529"/>
      <c r="I39" s="316"/>
      <c r="J39" s="535"/>
      <c r="K39" s="351"/>
      <c r="L39" s="529"/>
      <c r="M39" s="351"/>
      <c r="N39" s="533"/>
      <c r="O39" s="424"/>
      <c r="P39" s="849">
        <f t="shared" ref="P39" si="21">P37+1</f>
        <v>12</v>
      </c>
    </row>
    <row r="40" spans="2:16" ht="36" customHeight="1">
      <c r="B40" s="877"/>
      <c r="C40" s="857"/>
      <c r="D40" s="295" t="s">
        <v>646</v>
      </c>
      <c r="E40" s="351" t="s">
        <v>647</v>
      </c>
      <c r="F40" s="525"/>
      <c r="G40" s="351" t="s">
        <v>647</v>
      </c>
      <c r="H40" s="525"/>
      <c r="I40" s="351" t="s">
        <v>647</v>
      </c>
      <c r="J40" s="525"/>
      <c r="K40" s="351" t="s">
        <v>647</v>
      </c>
      <c r="L40" s="526"/>
      <c r="M40" s="351" t="s">
        <v>647</v>
      </c>
      <c r="N40" s="527"/>
      <c r="O40" s="528"/>
      <c r="P40" s="849"/>
    </row>
    <row r="41" spans="2:16" ht="36" customHeight="1">
      <c r="B41" s="874">
        <f>B39+1</f>
        <v>45948</v>
      </c>
      <c r="C41" s="852">
        <f t="shared" ref="C41" si="22">B41</f>
        <v>45948</v>
      </c>
      <c r="D41" s="298" t="s">
        <v>645</v>
      </c>
      <c r="E41" s="299"/>
      <c r="F41" s="300"/>
      <c r="G41" s="299"/>
      <c r="H41" s="300"/>
      <c r="I41" s="299"/>
      <c r="J41" s="300"/>
      <c r="K41" s="299"/>
      <c r="L41" s="300"/>
      <c r="M41" s="299"/>
      <c r="N41" s="314"/>
      <c r="O41" s="302"/>
      <c r="P41" s="849"/>
    </row>
    <row r="42" spans="2:16" ht="36" customHeight="1">
      <c r="B42" s="875"/>
      <c r="C42" s="853"/>
      <c r="D42" s="303" t="s">
        <v>646</v>
      </c>
      <c r="E42" s="299"/>
      <c r="F42" s="300"/>
      <c r="G42" s="299"/>
      <c r="H42" s="300"/>
      <c r="I42" s="299"/>
      <c r="J42" s="300"/>
      <c r="K42" s="299"/>
      <c r="L42" s="300"/>
      <c r="M42" s="299"/>
      <c r="N42" s="301"/>
      <c r="O42" s="304"/>
      <c r="P42" s="849"/>
    </row>
    <row r="43" spans="2:16" ht="36" customHeight="1">
      <c r="B43" s="874">
        <f>B41+1</f>
        <v>45949</v>
      </c>
      <c r="C43" s="852">
        <f t="shared" ref="C43" si="23">B43</f>
        <v>45949</v>
      </c>
      <c r="D43" s="298" t="s">
        <v>645</v>
      </c>
      <c r="E43" s="299"/>
      <c r="F43" s="300"/>
      <c r="G43" s="299"/>
      <c r="H43" s="300"/>
      <c r="I43" s="318"/>
      <c r="J43" s="300"/>
      <c r="K43" s="313"/>
      <c r="L43" s="306"/>
      <c r="M43" s="299"/>
      <c r="N43" s="319"/>
      <c r="O43" s="302"/>
      <c r="P43" s="849"/>
    </row>
    <row r="44" spans="2:16" ht="36" customHeight="1">
      <c r="B44" s="875"/>
      <c r="C44" s="853"/>
      <c r="D44" s="303" t="s">
        <v>646</v>
      </c>
      <c r="E44" s="299"/>
      <c r="F44" s="300"/>
      <c r="G44" s="299"/>
      <c r="H44" s="300"/>
      <c r="I44" s="97"/>
      <c r="J44" s="300"/>
      <c r="K44" s="299"/>
      <c r="L44" s="319"/>
      <c r="M44" s="299"/>
      <c r="N44" s="319"/>
      <c r="O44" s="304"/>
      <c r="P44" s="849"/>
    </row>
    <row r="45" spans="2:16" ht="36" customHeight="1">
      <c r="B45" s="876">
        <f>B43+1</f>
        <v>45950</v>
      </c>
      <c r="C45" s="856">
        <f t="shared" ref="C45" si="24">B45</f>
        <v>45950</v>
      </c>
      <c r="D45" s="292" t="s">
        <v>645</v>
      </c>
      <c r="E45" s="351" t="s">
        <v>660</v>
      </c>
      <c r="F45" s="529"/>
      <c r="G45" s="351"/>
      <c r="H45" s="529"/>
      <c r="I45" s="534"/>
      <c r="J45" s="530"/>
      <c r="K45" s="534"/>
      <c r="L45" s="530"/>
      <c r="M45" s="536"/>
      <c r="N45" s="296"/>
      <c r="O45" s="424"/>
      <c r="P45" s="849">
        <f>P39+1</f>
        <v>13</v>
      </c>
    </row>
    <row r="46" spans="2:16" ht="36" customHeight="1">
      <c r="B46" s="877"/>
      <c r="C46" s="857"/>
      <c r="D46" s="295" t="s">
        <v>646</v>
      </c>
      <c r="E46" s="351" t="s">
        <v>652</v>
      </c>
      <c r="F46" s="525"/>
      <c r="G46" s="351" t="s">
        <v>652</v>
      </c>
      <c r="H46" s="525"/>
      <c r="I46" s="351" t="s">
        <v>652</v>
      </c>
      <c r="J46" s="525"/>
      <c r="K46" s="351" t="s">
        <v>652</v>
      </c>
      <c r="L46" s="526"/>
      <c r="M46" s="351" t="s">
        <v>652</v>
      </c>
      <c r="N46" s="527"/>
      <c r="O46" s="528"/>
      <c r="P46" s="849"/>
    </row>
    <row r="47" spans="2:16" ht="36" customHeight="1">
      <c r="B47" s="876">
        <f>B45+1</f>
        <v>45951</v>
      </c>
      <c r="C47" s="856">
        <f t="shared" ref="C47" si="25">B47</f>
        <v>45951</v>
      </c>
      <c r="D47" s="309" t="s">
        <v>645</v>
      </c>
      <c r="E47" s="351" t="s">
        <v>660</v>
      </c>
      <c r="F47" s="529"/>
      <c r="G47" s="351"/>
      <c r="H47" s="529"/>
      <c r="I47" s="351"/>
      <c r="J47" s="529"/>
      <c r="K47" s="351"/>
      <c r="L47" s="296"/>
      <c r="M47" s="351"/>
      <c r="N47" s="530"/>
      <c r="O47" s="537"/>
      <c r="P47" s="849">
        <f>P45+1</f>
        <v>14</v>
      </c>
    </row>
    <row r="48" spans="2:16" ht="36" customHeight="1">
      <c r="B48" s="877"/>
      <c r="C48" s="857"/>
      <c r="D48" s="309" t="s">
        <v>646</v>
      </c>
      <c r="E48" s="351" t="s">
        <v>647</v>
      </c>
      <c r="F48" s="525"/>
      <c r="G48" s="351" t="s">
        <v>647</v>
      </c>
      <c r="H48" s="525"/>
      <c r="I48" s="351" t="s">
        <v>647</v>
      </c>
      <c r="J48" s="525"/>
      <c r="K48" s="351" t="s">
        <v>647</v>
      </c>
      <c r="L48" s="526"/>
      <c r="M48" s="351" t="s">
        <v>647</v>
      </c>
      <c r="N48" s="527"/>
      <c r="O48" s="537"/>
      <c r="P48" s="849"/>
    </row>
    <row r="49" spans="2:16" ht="36" customHeight="1">
      <c r="B49" s="876">
        <f>B47+1</f>
        <v>45952</v>
      </c>
      <c r="C49" s="856">
        <f t="shared" ref="C49" si="26">B49</f>
        <v>45952</v>
      </c>
      <c r="D49" s="309" t="s">
        <v>645</v>
      </c>
      <c r="E49" s="351" t="s">
        <v>660</v>
      </c>
      <c r="F49" s="529"/>
      <c r="G49" s="351"/>
      <c r="H49" s="529"/>
      <c r="I49" s="351"/>
      <c r="J49" s="529"/>
      <c r="K49" s="351"/>
      <c r="L49" s="529"/>
      <c r="M49" s="351"/>
      <c r="N49" s="530"/>
      <c r="O49" s="424"/>
      <c r="P49" s="849">
        <f t="shared" ref="P49" si="27">P47+1</f>
        <v>15</v>
      </c>
    </row>
    <row r="50" spans="2:16" ht="36" customHeight="1">
      <c r="B50" s="877"/>
      <c r="C50" s="857"/>
      <c r="D50" s="292" t="s">
        <v>646</v>
      </c>
      <c r="E50" s="351" t="s">
        <v>647</v>
      </c>
      <c r="F50" s="525"/>
      <c r="G50" s="351" t="s">
        <v>647</v>
      </c>
      <c r="H50" s="525"/>
      <c r="I50" s="351" t="s">
        <v>647</v>
      </c>
      <c r="J50" s="525"/>
      <c r="K50" s="351" t="s">
        <v>647</v>
      </c>
      <c r="L50" s="526"/>
      <c r="M50" s="351" t="s">
        <v>647</v>
      </c>
      <c r="N50" s="527"/>
      <c r="O50" s="424"/>
      <c r="P50" s="849"/>
    </row>
    <row r="51" spans="2:16" ht="36" customHeight="1">
      <c r="B51" s="876">
        <f>B49+1</f>
        <v>45953</v>
      </c>
      <c r="C51" s="856">
        <f t="shared" ref="C51" si="28">B51</f>
        <v>45953</v>
      </c>
      <c r="D51" s="292" t="s">
        <v>645</v>
      </c>
      <c r="E51" s="351" t="s">
        <v>660</v>
      </c>
      <c r="F51" s="529"/>
      <c r="G51" s="351"/>
      <c r="H51" s="529"/>
      <c r="I51" s="351"/>
      <c r="J51" s="529"/>
      <c r="K51" s="351"/>
      <c r="L51" s="529"/>
      <c r="M51" s="351"/>
      <c r="N51" s="529"/>
      <c r="O51" s="424"/>
      <c r="P51" s="849">
        <f t="shared" ref="P51" si="29">P49+1</f>
        <v>16</v>
      </c>
    </row>
    <row r="52" spans="2:16" ht="36" customHeight="1">
      <c r="B52" s="877"/>
      <c r="C52" s="857"/>
      <c r="D52" s="295" t="s">
        <v>646</v>
      </c>
      <c r="E52" s="351" t="s">
        <v>647</v>
      </c>
      <c r="F52" s="525"/>
      <c r="G52" s="351" t="s">
        <v>647</v>
      </c>
      <c r="H52" s="525"/>
      <c r="I52" s="351" t="s">
        <v>647</v>
      </c>
      <c r="J52" s="525"/>
      <c r="K52" s="351" t="s">
        <v>647</v>
      </c>
      <c r="L52" s="526"/>
      <c r="M52" s="351" t="s">
        <v>647</v>
      </c>
      <c r="N52" s="527"/>
      <c r="O52" s="528"/>
      <c r="P52" s="849"/>
    </row>
    <row r="53" spans="2:16" ht="36" customHeight="1">
      <c r="B53" s="876">
        <f>B51+1</f>
        <v>45954</v>
      </c>
      <c r="C53" s="856">
        <f t="shared" ref="C53" si="30">B53</f>
        <v>45954</v>
      </c>
      <c r="D53" s="292" t="s">
        <v>645</v>
      </c>
      <c r="E53" s="351" t="s">
        <v>660</v>
      </c>
      <c r="F53" s="529"/>
      <c r="G53" s="316"/>
      <c r="H53" s="535"/>
      <c r="I53" s="351"/>
      <c r="J53" s="529"/>
      <c r="K53" s="351"/>
      <c r="L53" s="529"/>
      <c r="M53" s="351"/>
      <c r="N53" s="533"/>
      <c r="O53" s="424"/>
      <c r="P53" s="849">
        <f t="shared" ref="P53" si="31">P51+1</f>
        <v>17</v>
      </c>
    </row>
    <row r="54" spans="2:16" ht="36" customHeight="1">
      <c r="B54" s="877"/>
      <c r="C54" s="857"/>
      <c r="D54" s="295" t="s">
        <v>646</v>
      </c>
      <c r="E54" s="351" t="s">
        <v>647</v>
      </c>
      <c r="F54" s="525"/>
      <c r="G54" s="351" t="s">
        <v>647</v>
      </c>
      <c r="H54" s="525"/>
      <c r="I54" s="351" t="s">
        <v>647</v>
      </c>
      <c r="J54" s="525"/>
      <c r="K54" s="351" t="s">
        <v>647</v>
      </c>
      <c r="L54" s="526"/>
      <c r="M54" s="351" t="s">
        <v>647</v>
      </c>
      <c r="N54" s="527"/>
      <c r="O54" s="528"/>
      <c r="P54" s="849"/>
    </row>
    <row r="55" spans="2:16" ht="36" customHeight="1">
      <c r="B55" s="874">
        <f>B53+1</f>
        <v>45955</v>
      </c>
      <c r="C55" s="852">
        <f t="shared" ref="C55" si="32">B55</f>
        <v>45955</v>
      </c>
      <c r="D55" s="298" t="s">
        <v>645</v>
      </c>
      <c r="E55" s="299"/>
      <c r="F55" s="300"/>
      <c r="G55" s="299"/>
      <c r="H55" s="300"/>
      <c r="I55" s="299"/>
      <c r="J55" s="300"/>
      <c r="K55" s="86"/>
      <c r="L55" s="319"/>
      <c r="M55" s="299"/>
      <c r="N55" s="314"/>
      <c r="O55" s="302"/>
      <c r="P55" s="849"/>
    </row>
    <row r="56" spans="2:16" ht="36" customHeight="1">
      <c r="B56" s="875"/>
      <c r="C56" s="853"/>
      <c r="D56" s="303" t="s">
        <v>646</v>
      </c>
      <c r="E56" s="299"/>
      <c r="F56" s="300"/>
      <c r="G56" s="299"/>
      <c r="H56" s="300"/>
      <c r="I56" s="299"/>
      <c r="J56" s="300"/>
      <c r="K56" s="299"/>
      <c r="L56" s="300"/>
      <c r="M56" s="299"/>
      <c r="N56" s="301"/>
      <c r="O56" s="304"/>
      <c r="P56" s="849"/>
    </row>
    <row r="57" spans="2:16" ht="36" customHeight="1">
      <c r="B57" s="874">
        <f>B55+1</f>
        <v>45956</v>
      </c>
      <c r="C57" s="852">
        <f t="shared" ref="C57" si="33">B57</f>
        <v>45956</v>
      </c>
      <c r="D57" s="298" t="s">
        <v>645</v>
      </c>
      <c r="E57" s="299"/>
      <c r="F57" s="300"/>
      <c r="G57" s="299"/>
      <c r="H57" s="300"/>
      <c r="I57" s="299"/>
      <c r="J57" s="300"/>
      <c r="K57" s="313"/>
      <c r="L57" s="306"/>
      <c r="M57" s="299"/>
      <c r="N57" s="301"/>
      <c r="O57" s="302"/>
      <c r="P57" s="849"/>
    </row>
    <row r="58" spans="2:16" ht="36" customHeight="1">
      <c r="B58" s="875"/>
      <c r="C58" s="853"/>
      <c r="D58" s="303" t="s">
        <v>646</v>
      </c>
      <c r="E58" s="299"/>
      <c r="F58" s="300"/>
      <c r="G58" s="299"/>
      <c r="H58" s="300"/>
      <c r="I58" s="299"/>
      <c r="J58" s="300"/>
      <c r="K58" s="299"/>
      <c r="L58" s="300"/>
      <c r="M58" s="299"/>
      <c r="N58" s="301"/>
      <c r="O58" s="304"/>
      <c r="P58" s="849"/>
    </row>
    <row r="59" spans="2:16" ht="36" customHeight="1">
      <c r="B59" s="876">
        <f>B57+1</f>
        <v>45957</v>
      </c>
      <c r="C59" s="856">
        <f t="shared" ref="C59" si="34">B59</f>
        <v>45957</v>
      </c>
      <c r="D59" s="292" t="s">
        <v>645</v>
      </c>
      <c r="E59" s="351" t="s">
        <v>660</v>
      </c>
      <c r="F59" s="529"/>
      <c r="G59" s="351" t="s">
        <v>660</v>
      </c>
      <c r="H59" s="529"/>
      <c r="I59" s="316"/>
      <c r="J59" s="317"/>
      <c r="K59" s="538"/>
      <c r="L59" s="529"/>
      <c r="M59" s="539"/>
      <c r="N59" s="530"/>
      <c r="O59" s="424"/>
      <c r="P59" s="849">
        <f>P53+1</f>
        <v>18</v>
      </c>
    </row>
    <row r="60" spans="2:16" ht="36" customHeight="1">
      <c r="B60" s="877"/>
      <c r="C60" s="857"/>
      <c r="D60" s="295" t="s">
        <v>646</v>
      </c>
      <c r="E60" s="351" t="s">
        <v>674</v>
      </c>
      <c r="F60" s="529"/>
      <c r="G60" s="351" t="s">
        <v>674</v>
      </c>
      <c r="H60" s="529"/>
      <c r="I60" s="351" t="s">
        <v>674</v>
      </c>
      <c r="J60" s="529"/>
      <c r="K60" s="351" t="s">
        <v>674</v>
      </c>
      <c r="L60" s="530"/>
      <c r="M60" s="351" t="s">
        <v>674</v>
      </c>
      <c r="N60" s="530"/>
      <c r="O60" s="528"/>
      <c r="P60" s="849"/>
    </row>
    <row r="61" spans="2:16" ht="36" customHeight="1">
      <c r="B61" s="876">
        <f>B59+1</f>
        <v>45958</v>
      </c>
      <c r="C61" s="856">
        <f t="shared" ref="C61" si="35">B61</f>
        <v>45958</v>
      </c>
      <c r="D61" s="309" t="s">
        <v>645</v>
      </c>
      <c r="E61" s="351" t="s">
        <v>660</v>
      </c>
      <c r="F61" s="529"/>
      <c r="G61" s="351" t="s">
        <v>660</v>
      </c>
      <c r="H61" s="529"/>
      <c r="I61" s="351"/>
      <c r="J61" s="529"/>
      <c r="K61" s="351" t="s">
        <v>496</v>
      </c>
      <c r="L61" s="530"/>
      <c r="M61" s="351"/>
      <c r="N61" s="530"/>
      <c r="O61" s="424"/>
      <c r="P61" s="849">
        <f>P59+1</f>
        <v>19</v>
      </c>
    </row>
    <row r="62" spans="2:16" ht="36" customHeight="1">
      <c r="B62" s="877"/>
      <c r="C62" s="857"/>
      <c r="D62" s="309" t="s">
        <v>646</v>
      </c>
      <c r="E62" s="351" t="s">
        <v>674</v>
      </c>
      <c r="F62" s="529"/>
      <c r="G62" s="351" t="s">
        <v>674</v>
      </c>
      <c r="H62" s="529"/>
      <c r="I62" s="351" t="s">
        <v>674</v>
      </c>
      <c r="J62" s="529"/>
      <c r="K62" s="351" t="s">
        <v>674</v>
      </c>
      <c r="L62" s="530"/>
      <c r="M62" s="351" t="s">
        <v>674</v>
      </c>
      <c r="N62" s="530"/>
      <c r="O62" s="424"/>
      <c r="P62" s="849"/>
    </row>
    <row r="63" spans="2:16" ht="36" customHeight="1">
      <c r="B63" s="876">
        <f>B61+1</f>
        <v>45959</v>
      </c>
      <c r="C63" s="856">
        <f t="shared" ref="C63" si="36">B63</f>
        <v>45959</v>
      </c>
      <c r="D63" s="309" t="s">
        <v>645</v>
      </c>
      <c r="E63" s="351" t="s">
        <v>660</v>
      </c>
      <c r="F63" s="529"/>
      <c r="G63" s="351" t="s">
        <v>660</v>
      </c>
      <c r="H63" s="529"/>
      <c r="I63" s="351"/>
      <c r="J63" s="532"/>
      <c r="K63" s="351"/>
      <c r="L63" s="532"/>
      <c r="M63" s="351"/>
      <c r="N63" s="296"/>
      <c r="O63" s="424"/>
      <c r="P63" s="849">
        <f t="shared" ref="P63" si="37">P61+1</f>
        <v>20</v>
      </c>
    </row>
    <row r="64" spans="2:16" ht="36" customHeight="1">
      <c r="B64" s="877"/>
      <c r="C64" s="857"/>
      <c r="D64" s="292" t="s">
        <v>646</v>
      </c>
      <c r="E64" s="351" t="s">
        <v>674</v>
      </c>
      <c r="F64" s="529"/>
      <c r="G64" s="351" t="s">
        <v>674</v>
      </c>
      <c r="H64" s="529"/>
      <c r="I64" s="351" t="s">
        <v>674</v>
      </c>
      <c r="J64" s="532"/>
      <c r="K64" s="351" t="s">
        <v>674</v>
      </c>
      <c r="L64" s="532"/>
      <c r="M64" s="351" t="s">
        <v>674</v>
      </c>
      <c r="N64" s="540"/>
      <c r="O64" s="424"/>
      <c r="P64" s="849"/>
    </row>
    <row r="65" spans="2:16" ht="36" customHeight="1">
      <c r="B65" s="876">
        <f t="shared" ref="B65" si="38">B63+1</f>
        <v>45960</v>
      </c>
      <c r="C65" s="856">
        <f t="shared" ref="C65" si="39">B65</f>
        <v>45960</v>
      </c>
      <c r="D65" s="292" t="s">
        <v>645</v>
      </c>
      <c r="E65" s="351" t="s">
        <v>277</v>
      </c>
      <c r="F65" s="283" t="s">
        <v>578</v>
      </c>
      <c r="G65" s="351" t="s">
        <v>277</v>
      </c>
      <c r="H65" s="283" t="s">
        <v>578</v>
      </c>
      <c r="I65" s="541" t="s">
        <v>277</v>
      </c>
      <c r="J65" s="283" t="s">
        <v>578</v>
      </c>
      <c r="K65" s="541" t="s">
        <v>277</v>
      </c>
      <c r="L65" s="283" t="s">
        <v>578</v>
      </c>
      <c r="M65" s="542"/>
      <c r="N65" s="540"/>
      <c r="O65" s="424"/>
      <c r="P65" s="849">
        <f t="shared" ref="P65" si="40">P63+1</f>
        <v>21</v>
      </c>
    </row>
    <row r="66" spans="2:16" ht="36" customHeight="1">
      <c r="B66" s="877"/>
      <c r="C66" s="857"/>
      <c r="D66" s="295" t="s">
        <v>646</v>
      </c>
      <c r="E66" s="351" t="s">
        <v>674</v>
      </c>
      <c r="F66" s="543"/>
      <c r="G66" s="351" t="s">
        <v>674</v>
      </c>
      <c r="H66" s="543"/>
      <c r="I66" s="351" t="s">
        <v>674</v>
      </c>
      <c r="J66" s="543"/>
      <c r="K66" s="351" t="s">
        <v>674</v>
      </c>
      <c r="L66" s="543"/>
      <c r="M66" s="351" t="s">
        <v>674</v>
      </c>
      <c r="N66" s="540"/>
      <c r="O66" s="528"/>
      <c r="P66" s="849"/>
    </row>
    <row r="67" spans="2:16" ht="36" customHeight="1">
      <c r="B67" s="883">
        <f>B65+1</f>
        <v>45961</v>
      </c>
      <c r="C67" s="856">
        <f t="shared" ref="C67" si="41">B67</f>
        <v>45961</v>
      </c>
      <c r="D67" s="292" t="s">
        <v>645</v>
      </c>
      <c r="E67" s="323"/>
      <c r="F67" s="324"/>
      <c r="G67" s="323"/>
      <c r="H67" s="325"/>
      <c r="I67" s="323"/>
      <c r="J67" s="326"/>
      <c r="K67" s="323"/>
      <c r="L67" s="326"/>
      <c r="M67" s="323"/>
      <c r="N67" s="322"/>
      <c r="O67" s="327"/>
      <c r="P67" s="849">
        <f t="shared" ref="P67" si="42">P65+1</f>
        <v>22</v>
      </c>
    </row>
    <row r="68" spans="2:16" ht="36" customHeight="1">
      <c r="B68" s="884"/>
      <c r="C68" s="885"/>
      <c r="D68" s="328" t="s">
        <v>646</v>
      </c>
      <c r="E68" s="329" t="s">
        <v>674</v>
      </c>
      <c r="F68" s="330"/>
      <c r="G68" s="329" t="s">
        <v>674</v>
      </c>
      <c r="H68" s="331"/>
      <c r="I68" s="329" t="s">
        <v>674</v>
      </c>
      <c r="J68" s="331"/>
      <c r="K68" s="329" t="s">
        <v>674</v>
      </c>
      <c r="L68" s="331"/>
      <c r="M68" s="329" t="s">
        <v>674</v>
      </c>
      <c r="N68" s="332"/>
      <c r="O68" s="333"/>
      <c r="P68" s="849"/>
    </row>
    <row r="69" spans="2:16" ht="27" customHeight="1">
      <c r="B69" s="334"/>
      <c r="P69" s="849" t="str">
        <f t="shared" ref="P69" si="43">IF(B69="","",WEEKDAY(B69))</f>
        <v/>
      </c>
    </row>
    <row r="70" spans="2:16" ht="27" customHeight="1" thickBot="1">
      <c r="B70" s="335" t="s">
        <v>675</v>
      </c>
      <c r="C70" s="336"/>
      <c r="D70" s="336"/>
      <c r="E70" s="337"/>
      <c r="F70" s="337"/>
      <c r="G70" s="337"/>
      <c r="H70" s="337"/>
      <c r="I70" s="337"/>
      <c r="J70" s="337"/>
      <c r="K70" s="337"/>
      <c r="L70" s="337"/>
      <c r="M70" s="337"/>
      <c r="N70" s="337"/>
      <c r="O70" s="338"/>
      <c r="P70" s="849"/>
    </row>
    <row r="71" spans="2:16" ht="18" customHeight="1">
      <c r="B71" s="860" t="s">
        <v>444</v>
      </c>
      <c r="C71" s="862" t="s">
        <v>445</v>
      </c>
      <c r="D71" s="272"/>
      <c r="E71" s="57" t="s">
        <v>446</v>
      </c>
      <c r="F71" s="837" t="s">
        <v>447</v>
      </c>
      <c r="G71" s="57" t="s">
        <v>448</v>
      </c>
      <c r="H71" s="837" t="s">
        <v>447</v>
      </c>
      <c r="I71" s="273" t="s">
        <v>449</v>
      </c>
      <c r="J71" s="864" t="s">
        <v>447</v>
      </c>
      <c r="K71" s="273" t="s">
        <v>450</v>
      </c>
      <c r="L71" s="864" t="s">
        <v>447</v>
      </c>
      <c r="M71" s="273" t="s">
        <v>451</v>
      </c>
      <c r="N71" s="864" t="s">
        <v>447</v>
      </c>
      <c r="O71" s="274" t="s">
        <v>452</v>
      </c>
      <c r="P71" s="849"/>
    </row>
    <row r="72" spans="2:16" ht="18" customHeight="1" thickBot="1">
      <c r="B72" s="861"/>
      <c r="C72" s="863"/>
      <c r="D72" s="275"/>
      <c r="E72" s="59" t="s">
        <v>453</v>
      </c>
      <c r="F72" s="838"/>
      <c r="G72" s="59" t="s">
        <v>454</v>
      </c>
      <c r="H72" s="838"/>
      <c r="I72" s="276" t="s">
        <v>455</v>
      </c>
      <c r="J72" s="865"/>
      <c r="K72" s="276" t="s">
        <v>456</v>
      </c>
      <c r="L72" s="865"/>
      <c r="M72" s="276" t="s">
        <v>457</v>
      </c>
      <c r="N72" s="865"/>
      <c r="O72" s="277"/>
      <c r="P72" s="849"/>
    </row>
    <row r="73" spans="2:16" ht="36" customHeight="1">
      <c r="B73" s="882">
        <f>B67+1</f>
        <v>45962</v>
      </c>
      <c r="C73" s="859">
        <f>B73</f>
        <v>45962</v>
      </c>
      <c r="D73" s="339" t="s">
        <v>645</v>
      </c>
      <c r="E73" s="299"/>
      <c r="F73" s="300"/>
      <c r="G73" s="299"/>
      <c r="H73" s="300"/>
      <c r="I73" s="313"/>
      <c r="J73" s="340"/>
      <c r="K73" s="313"/>
      <c r="L73" s="340"/>
      <c r="M73" s="341"/>
      <c r="N73" s="342"/>
      <c r="O73" s="343"/>
      <c r="P73" s="849"/>
    </row>
    <row r="74" spans="2:16" ht="36" customHeight="1">
      <c r="B74" s="875"/>
      <c r="C74" s="853"/>
      <c r="D74" s="339" t="s">
        <v>646</v>
      </c>
      <c r="E74" s="299"/>
      <c r="F74" s="300"/>
      <c r="G74" s="299"/>
      <c r="H74" s="300"/>
      <c r="I74" s="97"/>
      <c r="J74" s="344"/>
      <c r="K74" s="299"/>
      <c r="L74" s="319"/>
      <c r="M74" s="345"/>
      <c r="N74" s="346"/>
      <c r="O74" s="304"/>
      <c r="P74" s="849"/>
    </row>
    <row r="75" spans="2:16" ht="36" customHeight="1">
      <c r="B75" s="874">
        <f>B73+1</f>
        <v>45963</v>
      </c>
      <c r="C75" s="852">
        <f>B75</f>
        <v>45963</v>
      </c>
      <c r="D75" s="347" t="s">
        <v>645</v>
      </c>
      <c r="E75" s="313"/>
      <c r="F75" s="300"/>
      <c r="G75" s="348"/>
      <c r="H75" s="300"/>
      <c r="I75" s="349"/>
      <c r="J75" s="314"/>
      <c r="K75" s="349"/>
      <c r="L75" s="319"/>
      <c r="M75" s="299"/>
      <c r="N75" s="319"/>
      <c r="O75" s="302"/>
      <c r="P75" s="849"/>
    </row>
    <row r="76" spans="2:16" ht="36" customHeight="1">
      <c r="B76" s="875"/>
      <c r="C76" s="853"/>
      <c r="D76" s="339" t="s">
        <v>646</v>
      </c>
      <c r="E76" s="345"/>
      <c r="F76" s="300"/>
      <c r="G76" s="299"/>
      <c r="H76" s="300"/>
      <c r="I76" s="97"/>
      <c r="J76" s="300"/>
      <c r="K76" s="299"/>
      <c r="L76" s="319"/>
      <c r="M76" s="299"/>
      <c r="N76" s="301"/>
      <c r="O76" s="302"/>
      <c r="P76" s="849"/>
    </row>
    <row r="77" spans="2:16" ht="36" customHeight="1">
      <c r="B77" s="874">
        <f>B75+1</f>
        <v>45964</v>
      </c>
      <c r="C77" s="852">
        <f t="shared" ref="C77" si="44">B77</f>
        <v>45964</v>
      </c>
      <c r="D77" s="339" t="s">
        <v>645</v>
      </c>
      <c r="E77" s="345"/>
      <c r="F77" s="314"/>
      <c r="G77" s="299"/>
      <c r="H77" s="314"/>
      <c r="I77" s="350"/>
      <c r="J77" s="314"/>
      <c r="K77" s="299"/>
      <c r="L77" s="301"/>
      <c r="M77" s="299"/>
      <c r="N77" s="301"/>
      <c r="O77" s="302" t="s">
        <v>676</v>
      </c>
      <c r="P77" s="849"/>
    </row>
    <row r="78" spans="2:16" ht="36" customHeight="1">
      <c r="B78" s="875"/>
      <c r="C78" s="853"/>
      <c r="D78" s="339" t="s">
        <v>646</v>
      </c>
      <c r="E78" s="345"/>
      <c r="F78" s="314"/>
      <c r="G78" s="299"/>
      <c r="H78" s="314"/>
      <c r="I78" s="350"/>
      <c r="J78" s="314"/>
      <c r="K78" s="299"/>
      <c r="L78" s="301"/>
      <c r="M78" s="299"/>
      <c r="N78" s="301"/>
      <c r="O78" s="302"/>
      <c r="P78" s="849"/>
    </row>
    <row r="79" spans="2:16" ht="36" customHeight="1">
      <c r="B79" s="876">
        <f>B77+1</f>
        <v>45965</v>
      </c>
      <c r="C79" s="856">
        <f t="shared" ref="C79" si="45">B79</f>
        <v>45965</v>
      </c>
      <c r="D79" s="309" t="s">
        <v>645</v>
      </c>
      <c r="E79" s="351"/>
      <c r="F79" s="529"/>
      <c r="G79" s="351"/>
      <c r="H79" s="529"/>
      <c r="I79" s="538"/>
      <c r="J79" s="586"/>
      <c r="K79" s="351"/>
      <c r="L79" s="530"/>
      <c r="M79" s="351"/>
      <c r="N79" s="530"/>
      <c r="O79" s="297"/>
      <c r="P79" s="849">
        <f>P67+1</f>
        <v>23</v>
      </c>
    </row>
    <row r="80" spans="2:16" ht="36" customHeight="1">
      <c r="B80" s="877"/>
      <c r="C80" s="857"/>
      <c r="D80" s="309" t="s">
        <v>646</v>
      </c>
      <c r="E80" s="351"/>
      <c r="F80" s="529"/>
      <c r="G80" s="351" t="s">
        <v>677</v>
      </c>
      <c r="H80" s="529"/>
      <c r="I80" s="351" t="s">
        <v>677</v>
      </c>
      <c r="J80" s="529"/>
      <c r="K80" s="351" t="s">
        <v>677</v>
      </c>
      <c r="L80" s="530"/>
      <c r="M80" s="351" t="s">
        <v>677</v>
      </c>
      <c r="N80" s="530"/>
      <c r="O80" s="297"/>
      <c r="P80" s="849"/>
    </row>
    <row r="81" spans="2:16" ht="36" customHeight="1">
      <c r="B81" s="876">
        <f>B79+1</f>
        <v>45966</v>
      </c>
      <c r="C81" s="856">
        <f t="shared" ref="C81" si="46">B81</f>
        <v>45966</v>
      </c>
      <c r="D81" s="309" t="s">
        <v>645</v>
      </c>
      <c r="E81" s="351"/>
      <c r="F81" s="529"/>
      <c r="G81" s="351"/>
      <c r="H81" s="529"/>
      <c r="I81" s="351"/>
      <c r="J81" s="529"/>
      <c r="K81" s="351"/>
      <c r="L81" s="529"/>
      <c r="M81" s="351"/>
      <c r="N81" s="531"/>
      <c r="O81" s="297"/>
      <c r="P81" s="849">
        <f>P79+1</f>
        <v>24</v>
      </c>
    </row>
    <row r="82" spans="2:16" ht="36" customHeight="1">
      <c r="B82" s="877"/>
      <c r="C82" s="857"/>
      <c r="D82" s="309" t="s">
        <v>646</v>
      </c>
      <c r="E82" s="351" t="s">
        <v>677</v>
      </c>
      <c r="F82" s="529"/>
      <c r="G82" s="351" t="s">
        <v>677</v>
      </c>
      <c r="H82" s="529"/>
      <c r="I82" s="351" t="s">
        <v>677</v>
      </c>
      <c r="J82" s="529"/>
      <c r="K82" s="351" t="s">
        <v>677</v>
      </c>
      <c r="L82" s="530"/>
      <c r="M82" s="351" t="s">
        <v>677</v>
      </c>
      <c r="N82" s="530"/>
      <c r="O82" s="297"/>
      <c r="P82" s="849"/>
    </row>
    <row r="83" spans="2:16" ht="36" customHeight="1">
      <c r="B83" s="876">
        <f>B81+1</f>
        <v>45967</v>
      </c>
      <c r="C83" s="856">
        <f t="shared" ref="C83" si="47">B83</f>
        <v>45967</v>
      </c>
      <c r="D83" s="309" t="s">
        <v>645</v>
      </c>
      <c r="E83" s="351"/>
      <c r="F83" s="529"/>
      <c r="G83" s="351" t="s">
        <v>290</v>
      </c>
      <c r="H83" s="283" t="s">
        <v>678</v>
      </c>
      <c r="I83" s="351" t="s">
        <v>291</v>
      </c>
      <c r="J83" s="283" t="s">
        <v>678</v>
      </c>
      <c r="K83" s="351"/>
      <c r="L83" s="529"/>
      <c r="M83" s="351"/>
      <c r="N83" s="529"/>
      <c r="O83" s="297"/>
      <c r="P83" s="849">
        <f t="shared" ref="P83" si="48">P81+1</f>
        <v>25</v>
      </c>
    </row>
    <row r="84" spans="2:16" ht="36" customHeight="1">
      <c r="B84" s="877"/>
      <c r="C84" s="857"/>
      <c r="D84" s="278" t="s">
        <v>646</v>
      </c>
      <c r="E84" s="351" t="s">
        <v>679</v>
      </c>
      <c r="F84" s="529"/>
      <c r="G84" s="351" t="s">
        <v>679</v>
      </c>
      <c r="H84" s="529"/>
      <c r="I84" s="351" t="s">
        <v>679</v>
      </c>
      <c r="J84" s="529"/>
      <c r="K84" s="351" t="s">
        <v>679</v>
      </c>
      <c r="L84" s="530"/>
      <c r="M84" s="351" t="s">
        <v>679</v>
      </c>
      <c r="N84" s="530"/>
      <c r="O84" s="297"/>
      <c r="P84" s="849"/>
    </row>
    <row r="85" spans="2:16" ht="36" customHeight="1">
      <c r="B85" s="876">
        <f>B83+1</f>
        <v>45968</v>
      </c>
      <c r="C85" s="856">
        <f t="shared" ref="C85" si="49">B85</f>
        <v>45968</v>
      </c>
      <c r="D85" s="309" t="s">
        <v>645</v>
      </c>
      <c r="E85" s="351"/>
      <c r="F85" s="529"/>
      <c r="G85" s="351"/>
      <c r="H85" s="529"/>
      <c r="I85" s="351" t="s">
        <v>680</v>
      </c>
      <c r="J85" s="283" t="s">
        <v>681</v>
      </c>
      <c r="K85" s="351" t="s">
        <v>680</v>
      </c>
      <c r="L85" s="283" t="s">
        <v>681</v>
      </c>
      <c r="M85" s="351"/>
      <c r="N85" s="533"/>
      <c r="O85" s="297"/>
      <c r="P85" s="849">
        <f t="shared" ref="P85" si="50">P83+1</f>
        <v>26</v>
      </c>
    </row>
    <row r="86" spans="2:16" ht="36" customHeight="1">
      <c r="B86" s="877"/>
      <c r="C86" s="857"/>
      <c r="D86" s="278" t="s">
        <v>646</v>
      </c>
      <c r="E86" s="351" t="s">
        <v>679</v>
      </c>
      <c r="F86" s="529"/>
      <c r="G86" s="351" t="s">
        <v>679</v>
      </c>
      <c r="H86" s="529"/>
      <c r="I86" s="351" t="s">
        <v>679</v>
      </c>
      <c r="J86" s="529"/>
      <c r="K86" s="351" t="s">
        <v>679</v>
      </c>
      <c r="L86" s="530"/>
      <c r="M86" s="351" t="s">
        <v>679</v>
      </c>
      <c r="N86" s="530"/>
      <c r="O86" s="297"/>
      <c r="P86" s="849"/>
    </row>
    <row r="87" spans="2:16" ht="36" customHeight="1">
      <c r="B87" s="874">
        <f>B85+1</f>
        <v>45969</v>
      </c>
      <c r="C87" s="852">
        <f t="shared" ref="C87" si="51">B87</f>
        <v>45969</v>
      </c>
      <c r="D87" s="347" t="s">
        <v>645</v>
      </c>
      <c r="E87" s="299"/>
      <c r="F87" s="300"/>
      <c r="G87" s="299"/>
      <c r="H87" s="300"/>
      <c r="I87" s="299"/>
      <c r="J87" s="300"/>
      <c r="K87" s="299"/>
      <c r="L87" s="300"/>
      <c r="M87" s="299"/>
      <c r="N87" s="314"/>
      <c r="O87" s="304"/>
      <c r="P87" s="849"/>
    </row>
    <row r="88" spans="2:16" ht="36" customHeight="1">
      <c r="B88" s="875"/>
      <c r="C88" s="853"/>
      <c r="D88" s="339" t="s">
        <v>646</v>
      </c>
      <c r="E88" s="299"/>
      <c r="F88" s="300"/>
      <c r="G88" s="299"/>
      <c r="H88" s="300"/>
      <c r="I88" s="299"/>
      <c r="J88" s="300"/>
      <c r="K88" s="299"/>
      <c r="L88" s="300"/>
      <c r="M88" s="299"/>
      <c r="N88" s="301"/>
      <c r="O88" s="302"/>
      <c r="P88" s="849"/>
    </row>
    <row r="89" spans="2:16" ht="36" customHeight="1">
      <c r="B89" s="874">
        <f>B87+1</f>
        <v>45970</v>
      </c>
      <c r="C89" s="852">
        <f t="shared" ref="C89" si="52">B89</f>
        <v>45970</v>
      </c>
      <c r="D89" s="347" t="s">
        <v>645</v>
      </c>
      <c r="E89" s="299"/>
      <c r="F89" s="300"/>
      <c r="G89" s="299"/>
      <c r="H89" s="300"/>
      <c r="I89" s="305"/>
      <c r="J89" s="306"/>
      <c r="K89" s="353"/>
      <c r="L89" s="354"/>
      <c r="M89" s="299"/>
      <c r="N89" s="301"/>
      <c r="O89" s="302"/>
      <c r="P89" s="849"/>
    </row>
    <row r="90" spans="2:16" ht="36" customHeight="1">
      <c r="B90" s="875"/>
      <c r="C90" s="853"/>
      <c r="D90" s="339" t="s">
        <v>646</v>
      </c>
      <c r="E90" s="299"/>
      <c r="F90" s="300"/>
      <c r="G90" s="299"/>
      <c r="H90" s="300"/>
      <c r="I90" s="97"/>
      <c r="J90" s="300"/>
      <c r="K90" s="299"/>
      <c r="L90" s="300"/>
      <c r="M90" s="299"/>
      <c r="N90" s="301"/>
      <c r="O90" s="302"/>
      <c r="P90" s="849"/>
    </row>
    <row r="91" spans="2:16" ht="36" customHeight="1">
      <c r="B91" s="876">
        <f>B89+1</f>
        <v>45971</v>
      </c>
      <c r="C91" s="856">
        <f t="shared" ref="C91:C131" si="53">B91</f>
        <v>45971</v>
      </c>
      <c r="D91" s="309" t="s">
        <v>645</v>
      </c>
      <c r="E91" s="351"/>
      <c r="F91" s="529"/>
      <c r="G91" s="544"/>
      <c r="H91" s="529"/>
      <c r="I91" s="351"/>
      <c r="J91" s="529"/>
      <c r="K91" s="534" t="s">
        <v>502</v>
      </c>
      <c r="L91" s="533"/>
      <c r="M91" s="351"/>
      <c r="N91" s="530"/>
      <c r="O91" s="297"/>
      <c r="P91" s="849">
        <f>P85+1</f>
        <v>27</v>
      </c>
    </row>
    <row r="92" spans="2:16" ht="36" customHeight="1">
      <c r="B92" s="877"/>
      <c r="C92" s="857"/>
      <c r="D92" s="278" t="s">
        <v>646</v>
      </c>
      <c r="E92" s="351" t="s">
        <v>682</v>
      </c>
      <c r="F92" s="529"/>
      <c r="G92" s="351" t="s">
        <v>682</v>
      </c>
      <c r="H92" s="529"/>
      <c r="I92" s="351" t="s">
        <v>682</v>
      </c>
      <c r="J92" s="529"/>
      <c r="K92" s="351" t="s">
        <v>682</v>
      </c>
      <c r="L92" s="530"/>
      <c r="M92" s="351" t="s">
        <v>682</v>
      </c>
      <c r="N92" s="530"/>
      <c r="O92" s="297"/>
      <c r="P92" s="849"/>
    </row>
    <row r="93" spans="2:16" ht="36" customHeight="1">
      <c r="B93" s="876">
        <f>B91+1</f>
        <v>45972</v>
      </c>
      <c r="C93" s="856">
        <f t="shared" si="53"/>
        <v>45972</v>
      </c>
      <c r="D93" s="309" t="s">
        <v>645</v>
      </c>
      <c r="E93" s="351"/>
      <c r="F93" s="529"/>
      <c r="G93" s="351"/>
      <c r="H93" s="529"/>
      <c r="I93" s="351"/>
      <c r="J93" s="529"/>
      <c r="K93" s="351"/>
      <c r="L93" s="530"/>
      <c r="M93" s="351"/>
      <c r="N93" s="530"/>
      <c r="O93" s="297"/>
      <c r="P93" s="849">
        <f>P91+1</f>
        <v>28</v>
      </c>
    </row>
    <row r="94" spans="2:16" ht="36" customHeight="1">
      <c r="B94" s="877"/>
      <c r="C94" s="857"/>
      <c r="D94" s="309" t="s">
        <v>646</v>
      </c>
      <c r="E94" s="351" t="s">
        <v>682</v>
      </c>
      <c r="F94" s="529"/>
      <c r="G94" s="351" t="s">
        <v>682</v>
      </c>
      <c r="H94" s="529"/>
      <c r="I94" s="351" t="s">
        <v>682</v>
      </c>
      <c r="J94" s="529"/>
      <c r="K94" s="351" t="s">
        <v>682</v>
      </c>
      <c r="L94" s="530"/>
      <c r="M94" s="351" t="s">
        <v>682</v>
      </c>
      <c r="N94" s="530"/>
      <c r="O94" s="297"/>
      <c r="P94" s="849"/>
    </row>
    <row r="95" spans="2:16" ht="36" customHeight="1">
      <c r="B95" s="876">
        <f>B93+1</f>
        <v>45973</v>
      </c>
      <c r="C95" s="856">
        <f t="shared" si="53"/>
        <v>45973</v>
      </c>
      <c r="D95" s="309" t="s">
        <v>645</v>
      </c>
      <c r="E95" s="351"/>
      <c r="F95" s="529"/>
      <c r="G95" s="351"/>
      <c r="H95" s="529"/>
      <c r="I95" s="351"/>
      <c r="J95" s="529"/>
      <c r="K95" s="351"/>
      <c r="L95" s="529"/>
      <c r="M95" s="351"/>
      <c r="N95" s="530"/>
      <c r="O95" s="297"/>
      <c r="P95" s="849">
        <f t="shared" ref="P95" si="54">P93+1</f>
        <v>29</v>
      </c>
    </row>
    <row r="96" spans="2:16" ht="36" customHeight="1">
      <c r="B96" s="877"/>
      <c r="C96" s="857"/>
      <c r="D96" s="309" t="s">
        <v>646</v>
      </c>
      <c r="E96" s="351" t="s">
        <v>682</v>
      </c>
      <c r="F96" s="529"/>
      <c r="G96" s="351" t="s">
        <v>682</v>
      </c>
      <c r="H96" s="529"/>
      <c r="I96" s="351" t="s">
        <v>682</v>
      </c>
      <c r="J96" s="529"/>
      <c r="K96" s="351" t="s">
        <v>682</v>
      </c>
      <c r="L96" s="530"/>
      <c r="M96" s="351" t="s">
        <v>682</v>
      </c>
      <c r="N96" s="530"/>
      <c r="O96" s="297"/>
      <c r="P96" s="849"/>
    </row>
    <row r="97" spans="2:16" ht="36" customHeight="1">
      <c r="B97" s="876">
        <f>B95+1</f>
        <v>45974</v>
      </c>
      <c r="C97" s="856">
        <f t="shared" si="53"/>
        <v>45974</v>
      </c>
      <c r="D97" s="309" t="s">
        <v>645</v>
      </c>
      <c r="E97" s="541"/>
      <c r="F97" s="545"/>
      <c r="G97" s="541" t="s">
        <v>290</v>
      </c>
      <c r="H97" s="356" t="s">
        <v>678</v>
      </c>
      <c r="I97" s="541" t="s">
        <v>291</v>
      </c>
      <c r="J97" s="356" t="s">
        <v>678</v>
      </c>
      <c r="K97" s="541"/>
      <c r="L97" s="533"/>
      <c r="M97" s="351"/>
      <c r="N97" s="530"/>
      <c r="O97" s="297"/>
      <c r="P97" s="849">
        <f t="shared" ref="P97" si="55">P95+1</f>
        <v>30</v>
      </c>
    </row>
    <row r="98" spans="2:16" ht="36" customHeight="1">
      <c r="B98" s="877"/>
      <c r="C98" s="857"/>
      <c r="D98" s="278" t="s">
        <v>646</v>
      </c>
      <c r="E98" s="351" t="s">
        <v>683</v>
      </c>
      <c r="F98" s="529"/>
      <c r="G98" s="351" t="s">
        <v>683</v>
      </c>
      <c r="H98" s="529"/>
      <c r="I98" s="351" t="s">
        <v>683</v>
      </c>
      <c r="J98" s="529"/>
      <c r="K98" s="351" t="s">
        <v>683</v>
      </c>
      <c r="L98" s="530"/>
      <c r="M98" s="351" t="s">
        <v>683</v>
      </c>
      <c r="N98" s="530"/>
      <c r="O98" s="297"/>
      <c r="P98" s="849"/>
    </row>
    <row r="99" spans="2:16" ht="36" customHeight="1">
      <c r="B99" s="876">
        <f>B97+1</f>
        <v>45975</v>
      </c>
      <c r="C99" s="856">
        <f t="shared" si="53"/>
        <v>45975</v>
      </c>
      <c r="D99" s="309" t="s">
        <v>645</v>
      </c>
      <c r="E99" s="351"/>
      <c r="F99" s="529"/>
      <c r="G99" s="351"/>
      <c r="H99" s="529"/>
      <c r="I99" s="351"/>
      <c r="J99" s="529"/>
      <c r="K99" s="351"/>
      <c r="L99" s="529"/>
      <c r="M99" s="351"/>
      <c r="N99" s="530"/>
      <c r="O99" s="297"/>
      <c r="P99" s="849">
        <f t="shared" ref="P99" si="56">P97+1</f>
        <v>31</v>
      </c>
    </row>
    <row r="100" spans="2:16" ht="36" customHeight="1">
      <c r="B100" s="877"/>
      <c r="C100" s="857"/>
      <c r="D100" s="278" t="s">
        <v>646</v>
      </c>
      <c r="E100" s="351" t="s">
        <v>682</v>
      </c>
      <c r="F100" s="586">
        <v>304</v>
      </c>
      <c r="G100" s="351" t="s">
        <v>682</v>
      </c>
      <c r="H100" s="586">
        <v>304</v>
      </c>
      <c r="I100" s="351" t="s">
        <v>682</v>
      </c>
      <c r="J100" s="529"/>
      <c r="K100" s="351" t="s">
        <v>682</v>
      </c>
      <c r="L100" s="530"/>
      <c r="M100" s="351" t="s">
        <v>682</v>
      </c>
      <c r="N100" s="530"/>
      <c r="O100" s="297"/>
      <c r="P100" s="849"/>
    </row>
    <row r="101" spans="2:16" ht="36" customHeight="1">
      <c r="B101" s="874">
        <f>B99+1</f>
        <v>45976</v>
      </c>
      <c r="C101" s="852">
        <f t="shared" si="53"/>
        <v>45976</v>
      </c>
      <c r="D101" s="347" t="s">
        <v>645</v>
      </c>
      <c r="E101" s="299"/>
      <c r="F101" s="300"/>
      <c r="G101" s="299"/>
      <c r="H101" s="300"/>
      <c r="I101" s="299"/>
      <c r="J101" s="300"/>
      <c r="K101" s="299"/>
      <c r="L101" s="300"/>
      <c r="M101" s="299"/>
      <c r="N101" s="358"/>
      <c r="O101" s="302"/>
      <c r="P101" s="849"/>
    </row>
    <row r="102" spans="2:16" ht="36" customHeight="1">
      <c r="B102" s="875"/>
      <c r="C102" s="853"/>
      <c r="D102" s="339" t="s">
        <v>646</v>
      </c>
      <c r="E102" s="299"/>
      <c r="F102" s="300"/>
      <c r="G102" s="299"/>
      <c r="H102" s="300"/>
      <c r="I102" s="299"/>
      <c r="J102" s="300"/>
      <c r="K102" s="299"/>
      <c r="L102" s="300"/>
      <c r="M102" s="299"/>
      <c r="N102" s="359"/>
      <c r="O102" s="302"/>
      <c r="P102" s="849"/>
    </row>
    <row r="103" spans="2:16" ht="36" customHeight="1">
      <c r="B103" s="874">
        <f>B101+1</f>
        <v>45977</v>
      </c>
      <c r="C103" s="852">
        <f t="shared" si="53"/>
        <v>45977</v>
      </c>
      <c r="D103" s="347" t="s">
        <v>645</v>
      </c>
      <c r="E103" s="315"/>
      <c r="F103" s="360"/>
      <c r="G103" s="315"/>
      <c r="H103" s="360"/>
      <c r="I103" s="305"/>
      <c r="J103" s="306"/>
      <c r="K103" s="315"/>
      <c r="L103" s="361"/>
      <c r="M103" s="299"/>
      <c r="N103" s="301"/>
      <c r="O103" s="302"/>
      <c r="P103" s="849"/>
    </row>
    <row r="104" spans="2:16" ht="36" customHeight="1">
      <c r="B104" s="875"/>
      <c r="C104" s="853"/>
      <c r="D104" s="339" t="s">
        <v>646</v>
      </c>
      <c r="E104" s="315"/>
      <c r="F104" s="360"/>
      <c r="G104" s="315"/>
      <c r="H104" s="360"/>
      <c r="I104" s="97"/>
      <c r="J104" s="300"/>
      <c r="K104" s="315"/>
      <c r="L104" s="361"/>
      <c r="M104" s="299"/>
      <c r="N104" s="301"/>
      <c r="O104" s="302"/>
      <c r="P104" s="849"/>
    </row>
    <row r="105" spans="2:16" ht="36" customHeight="1">
      <c r="B105" s="876">
        <f>B103+1</f>
        <v>45978</v>
      </c>
      <c r="C105" s="856">
        <f t="shared" si="53"/>
        <v>45978</v>
      </c>
      <c r="D105" s="309" t="s">
        <v>645</v>
      </c>
      <c r="E105" s="541"/>
      <c r="F105" s="545"/>
      <c r="G105" s="541"/>
      <c r="H105" s="545"/>
      <c r="I105" s="351"/>
      <c r="J105" s="529"/>
      <c r="K105" s="351"/>
      <c r="L105" s="529"/>
      <c r="M105" s="539"/>
      <c r="N105" s="296"/>
      <c r="O105" s="297"/>
      <c r="P105" s="849">
        <f>P99+1</f>
        <v>32</v>
      </c>
    </row>
    <row r="106" spans="2:16" ht="36" customHeight="1">
      <c r="B106" s="877"/>
      <c r="C106" s="857"/>
      <c r="D106" s="278" t="s">
        <v>646</v>
      </c>
      <c r="E106" s="351" t="s">
        <v>683</v>
      </c>
      <c r="F106" s="529"/>
      <c r="G106" s="351" t="s">
        <v>683</v>
      </c>
      <c r="H106" s="529"/>
      <c r="I106" s="351" t="s">
        <v>683</v>
      </c>
      <c r="J106" s="529"/>
      <c r="K106" s="351" t="s">
        <v>683</v>
      </c>
      <c r="L106" s="530"/>
      <c r="M106" s="351" t="s">
        <v>683</v>
      </c>
      <c r="N106" s="530"/>
      <c r="O106" s="297"/>
      <c r="P106" s="849"/>
    </row>
    <row r="107" spans="2:16" ht="36" customHeight="1">
      <c r="B107" s="876">
        <f>B105+1</f>
        <v>45979</v>
      </c>
      <c r="C107" s="856">
        <f t="shared" si="53"/>
        <v>45979</v>
      </c>
      <c r="D107" s="309" t="s">
        <v>645</v>
      </c>
      <c r="E107" s="351"/>
      <c r="F107" s="529"/>
      <c r="G107" s="351"/>
      <c r="H107" s="529"/>
      <c r="I107" s="351"/>
      <c r="J107" s="529"/>
      <c r="K107" s="351"/>
      <c r="L107" s="530"/>
      <c r="M107" s="351"/>
      <c r="N107" s="530"/>
      <c r="O107" s="297"/>
      <c r="P107" s="849">
        <f>P105+1</f>
        <v>33</v>
      </c>
    </row>
    <row r="108" spans="2:16" ht="36" customHeight="1">
      <c r="B108" s="877"/>
      <c r="C108" s="857"/>
      <c r="D108" s="309" t="s">
        <v>646</v>
      </c>
      <c r="E108" s="351" t="s">
        <v>682</v>
      </c>
      <c r="F108" s="529"/>
      <c r="G108" s="351" t="s">
        <v>682</v>
      </c>
      <c r="H108" s="529"/>
      <c r="I108" s="351" t="s">
        <v>682</v>
      </c>
      <c r="J108" s="529"/>
      <c r="K108" s="351" t="s">
        <v>682</v>
      </c>
      <c r="L108" s="530"/>
      <c r="M108" s="351" t="s">
        <v>682</v>
      </c>
      <c r="N108" s="530"/>
      <c r="O108" s="297"/>
      <c r="P108" s="849"/>
    </row>
    <row r="109" spans="2:16" ht="36" customHeight="1">
      <c r="B109" s="876">
        <f>B107+1</f>
        <v>45980</v>
      </c>
      <c r="C109" s="856">
        <f t="shared" si="53"/>
        <v>45980</v>
      </c>
      <c r="D109" s="309" t="s">
        <v>645</v>
      </c>
      <c r="E109" s="351"/>
      <c r="F109" s="529"/>
      <c r="G109" s="351"/>
      <c r="H109" s="529"/>
      <c r="I109" s="351"/>
      <c r="J109" s="529"/>
      <c r="K109" s="351"/>
      <c r="L109" s="529"/>
      <c r="M109" s="351"/>
      <c r="N109" s="530"/>
      <c r="O109" s="297"/>
      <c r="P109" s="849">
        <f t="shared" ref="P109" si="57">P107+1</f>
        <v>34</v>
      </c>
    </row>
    <row r="110" spans="2:16" ht="36" customHeight="1">
      <c r="B110" s="877"/>
      <c r="C110" s="857"/>
      <c r="D110" s="309" t="s">
        <v>646</v>
      </c>
      <c r="E110" s="351" t="s">
        <v>682</v>
      </c>
      <c r="F110" s="529"/>
      <c r="G110" s="351" t="s">
        <v>682</v>
      </c>
      <c r="H110" s="529"/>
      <c r="I110" s="351" t="s">
        <v>682</v>
      </c>
      <c r="J110" s="529"/>
      <c r="K110" s="351" t="s">
        <v>682</v>
      </c>
      <c r="L110" s="530"/>
      <c r="M110" s="351" t="s">
        <v>682</v>
      </c>
      <c r="N110" s="530"/>
      <c r="O110" s="297"/>
      <c r="P110" s="849"/>
    </row>
    <row r="111" spans="2:16" ht="36" customHeight="1">
      <c r="B111" s="876">
        <f>B109+1</f>
        <v>45981</v>
      </c>
      <c r="C111" s="856">
        <f t="shared" si="53"/>
        <v>45981</v>
      </c>
      <c r="D111" s="309" t="s">
        <v>645</v>
      </c>
      <c r="E111" s="541"/>
      <c r="F111" s="545"/>
      <c r="G111" s="541" t="s">
        <v>290</v>
      </c>
      <c r="H111" s="356" t="s">
        <v>678</v>
      </c>
      <c r="I111" s="541" t="s">
        <v>291</v>
      </c>
      <c r="J111" s="356" t="s">
        <v>678</v>
      </c>
      <c r="K111" s="546"/>
      <c r="L111" s="586"/>
      <c r="M111" s="351"/>
      <c r="N111" s="530"/>
      <c r="O111" s="297"/>
      <c r="P111" s="849">
        <f t="shared" ref="P111" si="58">P109+1</f>
        <v>35</v>
      </c>
    </row>
    <row r="112" spans="2:16" ht="36" customHeight="1">
      <c r="B112" s="877"/>
      <c r="C112" s="857"/>
      <c r="D112" s="278" t="s">
        <v>646</v>
      </c>
      <c r="E112" s="351" t="s">
        <v>683</v>
      </c>
      <c r="F112" s="529"/>
      <c r="G112" s="351" t="s">
        <v>683</v>
      </c>
      <c r="H112" s="529"/>
      <c r="I112" s="351" t="s">
        <v>683</v>
      </c>
      <c r="J112" s="529"/>
      <c r="K112" s="351" t="s">
        <v>683</v>
      </c>
      <c r="L112" s="530"/>
      <c r="M112" s="351" t="s">
        <v>683</v>
      </c>
      <c r="N112" s="530"/>
      <c r="O112" s="297"/>
      <c r="P112" s="849"/>
    </row>
    <row r="113" spans="2:16" ht="36" customHeight="1">
      <c r="B113" s="876">
        <f>B111+1</f>
        <v>45982</v>
      </c>
      <c r="C113" s="856">
        <f t="shared" si="53"/>
        <v>45982</v>
      </c>
      <c r="D113" s="309" t="s">
        <v>645</v>
      </c>
      <c r="E113" s="351"/>
      <c r="F113" s="529"/>
      <c r="G113" s="351"/>
      <c r="H113" s="529"/>
      <c r="I113" s="546"/>
      <c r="J113" s="526"/>
      <c r="K113" s="546"/>
      <c r="L113" s="526"/>
      <c r="M113" s="351"/>
      <c r="N113" s="527"/>
      <c r="O113" s="297"/>
      <c r="P113" s="849">
        <f t="shared" ref="P113" si="59">P111+1</f>
        <v>36</v>
      </c>
    </row>
    <row r="114" spans="2:16" ht="36" customHeight="1">
      <c r="B114" s="877"/>
      <c r="C114" s="857"/>
      <c r="D114" s="278" t="s">
        <v>646</v>
      </c>
      <c r="E114" s="351" t="s">
        <v>682</v>
      </c>
      <c r="F114" s="529"/>
      <c r="G114" s="351" t="s">
        <v>682</v>
      </c>
      <c r="H114" s="529"/>
      <c r="I114" s="351" t="s">
        <v>682</v>
      </c>
      <c r="J114" s="586">
        <v>304</v>
      </c>
      <c r="K114" s="351" t="s">
        <v>682</v>
      </c>
      <c r="L114" s="586">
        <v>304</v>
      </c>
      <c r="M114" s="351" t="s">
        <v>682</v>
      </c>
      <c r="N114" s="530"/>
      <c r="O114" s="297"/>
      <c r="P114" s="849"/>
    </row>
    <row r="115" spans="2:16" ht="36" customHeight="1">
      <c r="B115" s="874">
        <f>B113+1</f>
        <v>45983</v>
      </c>
      <c r="C115" s="852">
        <f t="shared" si="53"/>
        <v>45983</v>
      </c>
      <c r="D115" s="347" t="s">
        <v>645</v>
      </c>
      <c r="E115" s="299"/>
      <c r="F115" s="300"/>
      <c r="G115" s="299"/>
      <c r="H115" s="300"/>
      <c r="I115" s="313"/>
      <c r="J115" s="306"/>
      <c r="K115" s="299"/>
      <c r="L115" s="300"/>
      <c r="M115" s="299"/>
      <c r="N115" s="300"/>
      <c r="O115" s="302" t="s">
        <v>684</v>
      </c>
      <c r="P115" s="849"/>
    </row>
    <row r="116" spans="2:16" ht="36" customHeight="1">
      <c r="B116" s="875"/>
      <c r="C116" s="853"/>
      <c r="D116" s="339" t="s">
        <v>646</v>
      </c>
      <c r="E116" s="299"/>
      <c r="F116" s="300"/>
      <c r="G116" s="299"/>
      <c r="H116" s="300"/>
      <c r="I116" s="299"/>
      <c r="J116" s="300"/>
      <c r="K116" s="299"/>
      <c r="L116" s="300"/>
      <c r="M116" s="299"/>
      <c r="N116" s="319"/>
      <c r="O116" s="302"/>
      <c r="P116" s="849"/>
    </row>
    <row r="117" spans="2:16" ht="36" customHeight="1">
      <c r="B117" s="874">
        <f>B115+1</f>
        <v>45984</v>
      </c>
      <c r="C117" s="852">
        <f t="shared" si="53"/>
        <v>45984</v>
      </c>
      <c r="D117" s="347" t="s">
        <v>645</v>
      </c>
      <c r="E117" s="299"/>
      <c r="F117" s="314"/>
      <c r="G117" s="299"/>
      <c r="H117" s="314"/>
      <c r="I117" s="299"/>
      <c r="J117" s="314"/>
      <c r="K117" s="350"/>
      <c r="L117" s="314"/>
      <c r="M117" s="299"/>
      <c r="N117" s="301"/>
      <c r="O117" s="302" t="s">
        <v>685</v>
      </c>
      <c r="P117" s="849"/>
    </row>
    <row r="118" spans="2:16" ht="36" customHeight="1">
      <c r="B118" s="875"/>
      <c r="C118" s="853"/>
      <c r="D118" s="347" t="s">
        <v>646</v>
      </c>
      <c r="E118" s="299"/>
      <c r="F118" s="314"/>
      <c r="G118" s="299"/>
      <c r="H118" s="314"/>
      <c r="I118" s="299"/>
      <c r="J118" s="314"/>
      <c r="K118" s="350"/>
      <c r="L118" s="314"/>
      <c r="M118" s="299"/>
      <c r="N118" s="301"/>
      <c r="O118" s="302"/>
      <c r="P118" s="849"/>
    </row>
    <row r="119" spans="2:16" ht="36" customHeight="1">
      <c r="B119" s="874">
        <f>B117+1</f>
        <v>45985</v>
      </c>
      <c r="C119" s="852">
        <f t="shared" si="53"/>
        <v>45985</v>
      </c>
      <c r="D119" s="347" t="s">
        <v>645</v>
      </c>
      <c r="E119" s="315"/>
      <c r="F119" s="360"/>
      <c r="G119" s="315"/>
      <c r="H119" s="360"/>
      <c r="I119" s="299"/>
      <c r="J119" s="300"/>
      <c r="K119" s="299"/>
      <c r="L119" s="300"/>
      <c r="M119" s="299"/>
      <c r="N119" s="301"/>
      <c r="O119" s="302" t="s">
        <v>686</v>
      </c>
      <c r="P119" s="849"/>
    </row>
    <row r="120" spans="2:16" ht="36" customHeight="1">
      <c r="B120" s="875"/>
      <c r="C120" s="853"/>
      <c r="D120" s="339" t="s">
        <v>646</v>
      </c>
      <c r="E120" s="315"/>
      <c r="F120" s="360"/>
      <c r="G120" s="315"/>
      <c r="H120" s="360"/>
      <c r="I120" s="299"/>
      <c r="J120" s="300"/>
      <c r="K120" s="299"/>
      <c r="L120" s="319"/>
      <c r="M120" s="299"/>
      <c r="N120" s="301"/>
      <c r="O120" s="302"/>
      <c r="P120" s="849"/>
    </row>
    <row r="121" spans="2:16" ht="36" customHeight="1">
      <c r="B121" s="876">
        <f>B119+1</f>
        <v>45986</v>
      </c>
      <c r="C121" s="856">
        <f t="shared" si="53"/>
        <v>45986</v>
      </c>
      <c r="D121" s="309" t="s">
        <v>645</v>
      </c>
      <c r="E121" s="279"/>
      <c r="F121" s="283"/>
      <c r="G121" s="279"/>
      <c r="H121" s="283"/>
      <c r="I121" s="279"/>
      <c r="J121" s="283"/>
      <c r="K121" s="279"/>
      <c r="L121" s="294"/>
      <c r="M121" s="279"/>
      <c r="N121" s="294"/>
      <c r="O121" s="297"/>
      <c r="P121" s="849">
        <f>P113+1</f>
        <v>37</v>
      </c>
    </row>
    <row r="122" spans="2:16" ht="36" customHeight="1">
      <c r="B122" s="877"/>
      <c r="C122" s="857"/>
      <c r="D122" s="309" t="s">
        <v>646</v>
      </c>
      <c r="E122" s="279"/>
      <c r="F122" s="283"/>
      <c r="G122" s="279"/>
      <c r="H122" s="283"/>
      <c r="I122" s="279"/>
      <c r="J122" s="283"/>
      <c r="K122" s="279"/>
      <c r="L122" s="294"/>
      <c r="M122" s="279"/>
      <c r="N122" s="294"/>
      <c r="O122" s="297"/>
      <c r="P122" s="849"/>
    </row>
    <row r="123" spans="2:16" ht="36" customHeight="1">
      <c r="B123" s="876">
        <f>B121+1</f>
        <v>45987</v>
      </c>
      <c r="C123" s="856">
        <f t="shared" si="53"/>
        <v>45987</v>
      </c>
      <c r="D123" s="309" t="s">
        <v>645</v>
      </c>
      <c r="E123" s="279" t="s">
        <v>687</v>
      </c>
      <c r="F123" s="283" t="s">
        <v>678</v>
      </c>
      <c r="G123" s="279" t="s">
        <v>687</v>
      </c>
      <c r="H123" s="283" t="s">
        <v>678</v>
      </c>
      <c r="I123" s="279" t="s">
        <v>687</v>
      </c>
      <c r="J123" s="283" t="s">
        <v>678</v>
      </c>
      <c r="K123" s="279" t="s">
        <v>687</v>
      </c>
      <c r="L123" s="283" t="s">
        <v>678</v>
      </c>
      <c r="M123" s="307"/>
      <c r="N123" s="296"/>
      <c r="O123" s="297"/>
      <c r="P123" s="849">
        <f>P121+1</f>
        <v>38</v>
      </c>
    </row>
    <row r="124" spans="2:16" ht="36" customHeight="1">
      <c r="B124" s="877"/>
      <c r="C124" s="857"/>
      <c r="D124" s="309" t="s">
        <v>646</v>
      </c>
      <c r="E124" s="279"/>
      <c r="F124" s="283"/>
      <c r="G124" s="279"/>
      <c r="H124" s="283"/>
      <c r="I124" s="279"/>
      <c r="J124" s="283"/>
      <c r="K124" s="279"/>
      <c r="L124" s="283"/>
      <c r="M124" s="279"/>
      <c r="N124" s="294"/>
      <c r="O124" s="297"/>
      <c r="P124" s="849"/>
    </row>
    <row r="125" spans="2:16" ht="36" customHeight="1">
      <c r="B125" s="876">
        <f t="shared" ref="B125" si="60">B123+1</f>
        <v>45988</v>
      </c>
      <c r="C125" s="856">
        <f t="shared" si="53"/>
        <v>45988</v>
      </c>
      <c r="D125" s="309" t="s">
        <v>645</v>
      </c>
      <c r="E125" s="321" t="s">
        <v>310</v>
      </c>
      <c r="F125" s="283" t="s">
        <v>678</v>
      </c>
      <c r="G125" s="362" t="s">
        <v>310</v>
      </c>
      <c r="H125" s="283" t="s">
        <v>678</v>
      </c>
      <c r="I125" s="282" t="s">
        <v>291</v>
      </c>
      <c r="J125" s="283" t="s">
        <v>678</v>
      </c>
      <c r="K125" s="282" t="s">
        <v>311</v>
      </c>
      <c r="L125" s="283" t="s">
        <v>678</v>
      </c>
      <c r="M125" s="665" t="s">
        <v>312</v>
      </c>
      <c r="N125" s="666" t="s">
        <v>96</v>
      </c>
      <c r="O125" s="363"/>
      <c r="P125" s="849">
        <f t="shared" ref="P125" si="61">P123+1</f>
        <v>39</v>
      </c>
    </row>
    <row r="126" spans="2:16" ht="36" customHeight="1">
      <c r="B126" s="877"/>
      <c r="C126" s="857"/>
      <c r="D126" s="309" t="s">
        <v>646</v>
      </c>
      <c r="E126" s="293"/>
      <c r="F126" s="356"/>
      <c r="G126" s="293"/>
      <c r="H126" s="356"/>
      <c r="I126" s="293"/>
      <c r="J126" s="357"/>
      <c r="K126" s="293"/>
      <c r="L126" s="283"/>
      <c r="M126" s="279"/>
      <c r="N126" s="294"/>
      <c r="O126" s="297"/>
      <c r="P126" s="849"/>
    </row>
    <row r="127" spans="2:16" ht="36" customHeight="1">
      <c r="B127" s="876">
        <f>B125+1</f>
        <v>45989</v>
      </c>
      <c r="C127" s="856">
        <f t="shared" si="53"/>
        <v>45989</v>
      </c>
      <c r="D127" s="309" t="s">
        <v>645</v>
      </c>
      <c r="E127" s="279" t="s">
        <v>293</v>
      </c>
      <c r="F127" s="283" t="s">
        <v>678</v>
      </c>
      <c r="G127" s="282" t="s">
        <v>293</v>
      </c>
      <c r="H127" s="283" t="s">
        <v>678</v>
      </c>
      <c r="I127" s="321"/>
      <c r="J127" s="283"/>
      <c r="K127" s="279" t="s">
        <v>688</v>
      </c>
      <c r="L127" s="283" t="s">
        <v>689</v>
      </c>
      <c r="M127" s="279"/>
      <c r="N127" s="312"/>
      <c r="O127" s="297"/>
      <c r="P127" s="849">
        <f t="shared" ref="P127" si="62">P125+1</f>
        <v>40</v>
      </c>
    </row>
    <row r="128" spans="2:16" ht="36" customHeight="1">
      <c r="B128" s="877"/>
      <c r="C128" s="857"/>
      <c r="D128" s="309" t="s">
        <v>646</v>
      </c>
      <c r="E128" s="279"/>
      <c r="F128" s="283"/>
      <c r="G128" s="279"/>
      <c r="H128" s="283"/>
      <c r="I128" s="293"/>
      <c r="J128" s="357"/>
      <c r="K128" s="293"/>
      <c r="L128" s="283"/>
      <c r="M128" s="279"/>
      <c r="N128" s="364"/>
      <c r="O128" s="297"/>
      <c r="P128" s="849"/>
    </row>
    <row r="129" spans="2:16" ht="36" customHeight="1">
      <c r="B129" s="874">
        <f>B127+1</f>
        <v>45990</v>
      </c>
      <c r="C129" s="852">
        <f t="shared" si="53"/>
        <v>45990</v>
      </c>
      <c r="D129" s="347" t="s">
        <v>645</v>
      </c>
      <c r="E129" s="313"/>
      <c r="F129" s="300"/>
      <c r="G129" s="349"/>
      <c r="H129" s="300"/>
      <c r="I129" s="349"/>
      <c r="J129" s="300"/>
      <c r="K129" s="348"/>
      <c r="L129" s="300"/>
      <c r="M129" s="349"/>
      <c r="N129" s="365"/>
      <c r="O129" s="366"/>
      <c r="P129" s="849"/>
    </row>
    <row r="130" spans="2:16" ht="36" customHeight="1">
      <c r="B130" s="875"/>
      <c r="C130" s="853"/>
      <c r="D130" s="298" t="s">
        <v>646</v>
      </c>
      <c r="E130" s="367"/>
      <c r="F130" s="368"/>
      <c r="G130" s="369"/>
      <c r="H130" s="370"/>
      <c r="I130" s="371"/>
      <c r="J130" s="368"/>
      <c r="K130" s="371"/>
      <c r="L130" s="368"/>
      <c r="M130" s="371"/>
      <c r="N130" s="372"/>
      <c r="O130" s="373"/>
      <c r="P130" s="849"/>
    </row>
    <row r="131" spans="2:16" ht="36" customHeight="1">
      <c r="B131" s="880">
        <f>B129+1</f>
        <v>45991</v>
      </c>
      <c r="C131" s="870">
        <f t="shared" si="53"/>
        <v>45991</v>
      </c>
      <c r="D131" s="374" t="s">
        <v>645</v>
      </c>
      <c r="E131" s="299"/>
      <c r="F131" s="314"/>
      <c r="G131" s="349"/>
      <c r="H131" s="375"/>
      <c r="I131" s="299"/>
      <c r="J131" s="300"/>
      <c r="K131" s="348"/>
      <c r="L131" s="376"/>
      <c r="M131" s="377"/>
      <c r="N131" s="378"/>
      <c r="O131" s="373"/>
      <c r="P131" s="849"/>
    </row>
    <row r="132" spans="2:16" ht="36" customHeight="1" thickBot="1">
      <c r="B132" s="881"/>
      <c r="C132" s="871"/>
      <c r="D132" s="379" t="s">
        <v>646</v>
      </c>
      <c r="E132" s="380"/>
      <c r="F132" s="381"/>
      <c r="G132" s="380"/>
      <c r="H132" s="381"/>
      <c r="I132" s="147"/>
      <c r="J132" s="382"/>
      <c r="K132" s="380"/>
      <c r="L132" s="382"/>
      <c r="M132" s="383"/>
      <c r="N132" s="384"/>
      <c r="O132" s="385"/>
      <c r="P132" s="849"/>
    </row>
    <row r="133" spans="2:16" ht="27" customHeight="1">
      <c r="B133" s="334"/>
      <c r="P133" s="849" t="str">
        <f t="shared" ref="P133" si="63">IF(B133="","",WEEKDAY(B133))</f>
        <v/>
      </c>
    </row>
    <row r="134" spans="2:16" ht="27" customHeight="1" thickBot="1">
      <c r="B134" s="267" t="s">
        <v>690</v>
      </c>
      <c r="P134" s="849"/>
    </row>
    <row r="135" spans="2:16" ht="18" customHeight="1">
      <c r="B135" s="860" t="s">
        <v>444</v>
      </c>
      <c r="C135" s="862" t="s">
        <v>445</v>
      </c>
      <c r="D135" s="272"/>
      <c r="E135" s="57" t="s">
        <v>446</v>
      </c>
      <c r="F135" s="837" t="s">
        <v>447</v>
      </c>
      <c r="G135" s="57" t="s">
        <v>448</v>
      </c>
      <c r="H135" s="837" t="s">
        <v>447</v>
      </c>
      <c r="I135" s="273" t="s">
        <v>449</v>
      </c>
      <c r="J135" s="864" t="s">
        <v>447</v>
      </c>
      <c r="K135" s="273" t="s">
        <v>450</v>
      </c>
      <c r="L135" s="864" t="s">
        <v>447</v>
      </c>
      <c r="M135" s="273" t="s">
        <v>451</v>
      </c>
      <c r="N135" s="864" t="s">
        <v>447</v>
      </c>
      <c r="O135" s="274" t="s">
        <v>452</v>
      </c>
      <c r="P135" s="849"/>
    </row>
    <row r="136" spans="2:16" ht="18" customHeight="1" thickBot="1">
      <c r="B136" s="861"/>
      <c r="C136" s="863"/>
      <c r="D136" s="275"/>
      <c r="E136" s="59" t="s">
        <v>453</v>
      </c>
      <c r="F136" s="838"/>
      <c r="G136" s="59" t="s">
        <v>454</v>
      </c>
      <c r="H136" s="838"/>
      <c r="I136" s="276" t="s">
        <v>455</v>
      </c>
      <c r="J136" s="865"/>
      <c r="K136" s="276" t="s">
        <v>456</v>
      </c>
      <c r="L136" s="865"/>
      <c r="M136" s="276" t="s">
        <v>457</v>
      </c>
      <c r="N136" s="865"/>
      <c r="O136" s="277"/>
      <c r="P136" s="849"/>
    </row>
    <row r="137" spans="2:16" ht="36" customHeight="1">
      <c r="B137" s="878">
        <f>B131+1</f>
        <v>45992</v>
      </c>
      <c r="C137" s="879">
        <f>B137</f>
        <v>45992</v>
      </c>
      <c r="D137" s="278" t="s">
        <v>645</v>
      </c>
      <c r="E137" s="321"/>
      <c r="F137" s="283"/>
      <c r="G137" s="362" t="s">
        <v>290</v>
      </c>
      <c r="H137" s="283" t="s">
        <v>678</v>
      </c>
      <c r="I137" s="282" t="s">
        <v>311</v>
      </c>
      <c r="J137" s="283" t="s">
        <v>678</v>
      </c>
      <c r="K137" s="665" t="s">
        <v>312</v>
      </c>
      <c r="L137" s="586" t="s">
        <v>96</v>
      </c>
      <c r="M137" s="307"/>
      <c r="N137" s="286"/>
      <c r="O137" s="386"/>
      <c r="P137" s="849">
        <f>P127+1</f>
        <v>41</v>
      </c>
    </row>
    <row r="138" spans="2:16" ht="36" customHeight="1">
      <c r="B138" s="877"/>
      <c r="C138" s="857"/>
      <c r="D138" s="278" t="s">
        <v>646</v>
      </c>
      <c r="E138" s="293"/>
      <c r="F138" s="356"/>
      <c r="G138" s="293"/>
      <c r="H138" s="356"/>
      <c r="I138" s="387"/>
      <c r="J138" s="388"/>
      <c r="K138" s="282"/>
      <c r="L138" s="389"/>
      <c r="M138" s="390"/>
      <c r="N138" s="290"/>
      <c r="O138" s="291"/>
      <c r="P138" s="849"/>
    </row>
    <row r="139" spans="2:16" ht="36" customHeight="1">
      <c r="B139" s="876">
        <f>B137+1</f>
        <v>45993</v>
      </c>
      <c r="C139" s="856">
        <f>B139</f>
        <v>45993</v>
      </c>
      <c r="D139" s="309" t="s">
        <v>645</v>
      </c>
      <c r="E139" s="279"/>
      <c r="F139" s="283"/>
      <c r="G139" s="279" t="s">
        <v>291</v>
      </c>
      <c r="H139" s="283" t="s">
        <v>678</v>
      </c>
      <c r="I139" s="279" t="s">
        <v>327</v>
      </c>
      <c r="J139" s="283" t="s">
        <v>678</v>
      </c>
      <c r="K139" s="279" t="s">
        <v>327</v>
      </c>
      <c r="L139" s="296" t="s">
        <v>678</v>
      </c>
      <c r="M139" s="279"/>
      <c r="N139" s="294"/>
      <c r="O139" s="297"/>
      <c r="P139" s="849">
        <f>P137+1</f>
        <v>42</v>
      </c>
    </row>
    <row r="140" spans="2:16" ht="36" customHeight="1">
      <c r="B140" s="877"/>
      <c r="C140" s="857"/>
      <c r="D140" s="309" t="s">
        <v>646</v>
      </c>
      <c r="E140" s="279"/>
      <c r="F140" s="283"/>
      <c r="G140" s="279"/>
      <c r="H140" s="283"/>
      <c r="I140" s="279"/>
      <c r="J140" s="283"/>
      <c r="K140" s="279"/>
      <c r="L140" s="294"/>
      <c r="M140" s="279"/>
      <c r="N140" s="294"/>
      <c r="O140" s="297"/>
      <c r="P140" s="849"/>
    </row>
    <row r="141" spans="2:16" ht="36" customHeight="1">
      <c r="B141" s="876">
        <f>B139+1</f>
        <v>45994</v>
      </c>
      <c r="C141" s="856">
        <f t="shared" ref="C141:C197" si="64">B141</f>
        <v>45994</v>
      </c>
      <c r="D141" s="309" t="s">
        <v>645</v>
      </c>
      <c r="E141" s="279" t="s">
        <v>688</v>
      </c>
      <c r="F141" s="283" t="s">
        <v>689</v>
      </c>
      <c r="G141" s="279"/>
      <c r="H141" s="283"/>
      <c r="I141" s="391"/>
      <c r="J141" s="392"/>
      <c r="K141" s="279"/>
      <c r="L141" s="296"/>
      <c r="M141" s="279"/>
      <c r="N141" s="294"/>
      <c r="O141" s="297"/>
      <c r="P141" s="849">
        <f t="shared" ref="P141" si="65">P139+1</f>
        <v>43</v>
      </c>
    </row>
    <row r="142" spans="2:16" ht="36" customHeight="1">
      <c r="B142" s="877"/>
      <c r="C142" s="857"/>
      <c r="D142" s="309" t="s">
        <v>646</v>
      </c>
      <c r="E142" s="279"/>
      <c r="F142" s="283"/>
      <c r="G142" s="279" t="s">
        <v>329</v>
      </c>
      <c r="H142" s="283">
        <v>304</v>
      </c>
      <c r="I142" s="279" t="s">
        <v>691</v>
      </c>
      <c r="J142" s="283">
        <v>304</v>
      </c>
      <c r="K142" s="279" t="s">
        <v>692</v>
      </c>
      <c r="L142" s="296">
        <v>304</v>
      </c>
      <c r="M142" s="279"/>
      <c r="N142" s="294"/>
      <c r="O142" s="297"/>
      <c r="P142" s="849"/>
    </row>
    <row r="143" spans="2:16" ht="36" customHeight="1">
      <c r="B143" s="876">
        <f>B141+1</f>
        <v>45995</v>
      </c>
      <c r="C143" s="856">
        <f t="shared" si="64"/>
        <v>45995</v>
      </c>
      <c r="D143" s="309" t="s">
        <v>645</v>
      </c>
      <c r="E143" s="279" t="s">
        <v>293</v>
      </c>
      <c r="F143" s="283" t="s">
        <v>678</v>
      </c>
      <c r="G143" s="282" t="s">
        <v>293</v>
      </c>
      <c r="H143" s="283" t="s">
        <v>678</v>
      </c>
      <c r="I143" s="282"/>
      <c r="J143" s="296"/>
      <c r="K143" s="393"/>
      <c r="L143" s="283"/>
      <c r="M143" s="279"/>
      <c r="N143" s="294"/>
      <c r="O143" s="297"/>
      <c r="P143" s="849">
        <f t="shared" ref="P143" si="66">P141+1</f>
        <v>44</v>
      </c>
    </row>
    <row r="144" spans="2:16" ht="36" customHeight="1">
      <c r="B144" s="877"/>
      <c r="C144" s="857"/>
      <c r="D144" s="309" t="s">
        <v>646</v>
      </c>
      <c r="E144" s="293"/>
      <c r="F144" s="356"/>
      <c r="G144" s="293"/>
      <c r="H144" s="356"/>
      <c r="I144" s="547" t="s">
        <v>693</v>
      </c>
      <c r="J144" s="548">
        <v>304</v>
      </c>
      <c r="K144" s="547" t="s">
        <v>693</v>
      </c>
      <c r="L144" s="283">
        <v>304</v>
      </c>
      <c r="M144" s="279"/>
      <c r="N144" s="294"/>
      <c r="O144" s="297"/>
      <c r="P144" s="849"/>
    </row>
    <row r="145" spans="2:16" ht="36" customHeight="1">
      <c r="B145" s="876">
        <f>B143+1</f>
        <v>45996</v>
      </c>
      <c r="C145" s="856">
        <f t="shared" si="64"/>
        <v>45996</v>
      </c>
      <c r="D145" s="309" t="s">
        <v>645</v>
      </c>
      <c r="E145" s="279"/>
      <c r="F145" s="283"/>
      <c r="G145" s="282"/>
      <c r="H145" s="283"/>
      <c r="I145" s="293" t="s">
        <v>694</v>
      </c>
      <c r="J145" s="356" t="s">
        <v>678</v>
      </c>
      <c r="K145" s="279" t="s">
        <v>310</v>
      </c>
      <c r="L145" s="283" t="s">
        <v>678</v>
      </c>
      <c r="M145" s="279"/>
      <c r="N145" s="296"/>
      <c r="O145" s="297"/>
      <c r="P145" s="849">
        <f t="shared" ref="P145" si="67">P143+1</f>
        <v>45</v>
      </c>
    </row>
    <row r="146" spans="2:16" ht="36" customHeight="1">
      <c r="B146" s="877"/>
      <c r="C146" s="857"/>
      <c r="D146" s="309" t="s">
        <v>646</v>
      </c>
      <c r="E146" s="390"/>
      <c r="F146" s="394"/>
      <c r="G146" s="395"/>
      <c r="H146" s="394"/>
      <c r="I146" s="395"/>
      <c r="J146" s="357"/>
      <c r="K146" s="293"/>
      <c r="L146" s="283"/>
      <c r="M146" s="279"/>
      <c r="N146" s="294"/>
      <c r="O146" s="297"/>
      <c r="P146" s="849"/>
    </row>
    <row r="147" spans="2:16" ht="36" customHeight="1">
      <c r="B147" s="874">
        <f>B145+1</f>
        <v>45997</v>
      </c>
      <c r="C147" s="852">
        <f t="shared" si="64"/>
        <v>45997</v>
      </c>
      <c r="D147" s="347" t="s">
        <v>645</v>
      </c>
      <c r="E147" s="313"/>
      <c r="F147" s="344"/>
      <c r="G147" s="313"/>
      <c r="H147" s="344"/>
      <c r="I147" s="396"/>
      <c r="J147" s="300"/>
      <c r="K147" s="299"/>
      <c r="L147" s="300"/>
      <c r="M147" s="299"/>
      <c r="N147" s="301"/>
      <c r="O147" s="302"/>
      <c r="P147" s="849"/>
    </row>
    <row r="148" spans="2:16" ht="36" customHeight="1">
      <c r="B148" s="875"/>
      <c r="C148" s="853"/>
      <c r="D148" s="347" t="s">
        <v>646</v>
      </c>
      <c r="E148" s="97"/>
      <c r="F148" s="300"/>
      <c r="G148" s="315"/>
      <c r="H148" s="360"/>
      <c r="I148" s="299"/>
      <c r="J148" s="300"/>
      <c r="K148" s="299"/>
      <c r="L148" s="300"/>
      <c r="M148" s="397"/>
      <c r="N148" s="346"/>
      <c r="O148" s="302"/>
      <c r="P148" s="849"/>
    </row>
    <row r="149" spans="2:16" ht="36" customHeight="1">
      <c r="B149" s="874">
        <f>B147+1</f>
        <v>45998</v>
      </c>
      <c r="C149" s="852">
        <f t="shared" si="64"/>
        <v>45998</v>
      </c>
      <c r="D149" s="347" t="s">
        <v>645</v>
      </c>
      <c r="E149" s="315"/>
      <c r="F149" s="360"/>
      <c r="G149" s="349"/>
      <c r="H149" s="314"/>
      <c r="I149" s="349"/>
      <c r="J149" s="300"/>
      <c r="K149" s="315"/>
      <c r="L149" s="300"/>
      <c r="M149" s="397"/>
      <c r="N149" s="398"/>
      <c r="O149" s="302"/>
      <c r="P149" s="849"/>
    </row>
    <row r="150" spans="2:16" ht="36" customHeight="1">
      <c r="B150" s="875"/>
      <c r="C150" s="853"/>
      <c r="D150" s="347" t="s">
        <v>646</v>
      </c>
      <c r="E150" s="315"/>
      <c r="F150" s="360"/>
      <c r="G150" s="315"/>
      <c r="H150" s="360"/>
      <c r="I150" s="97"/>
      <c r="J150" s="300"/>
      <c r="K150" s="299"/>
      <c r="L150" s="399"/>
      <c r="M150" s="397"/>
      <c r="N150" s="398"/>
      <c r="O150" s="302"/>
      <c r="P150" s="849"/>
    </row>
    <row r="151" spans="2:16" ht="36" customHeight="1">
      <c r="B151" s="876">
        <f>B149+1</f>
        <v>45999</v>
      </c>
      <c r="C151" s="856">
        <f t="shared" si="64"/>
        <v>45999</v>
      </c>
      <c r="D151" s="309" t="s">
        <v>645</v>
      </c>
      <c r="E151" s="279"/>
      <c r="F151" s="352"/>
      <c r="G151" s="282"/>
      <c r="H151" s="283"/>
      <c r="I151" s="279"/>
      <c r="J151" s="586"/>
      <c r="K151" s="279"/>
      <c r="L151" s="283"/>
      <c r="M151" s="307"/>
      <c r="N151" s="400"/>
      <c r="O151" s="297"/>
      <c r="P151" s="849">
        <f>P145+1</f>
        <v>46</v>
      </c>
    </row>
    <row r="152" spans="2:16" ht="36" customHeight="1">
      <c r="B152" s="877"/>
      <c r="C152" s="857"/>
      <c r="D152" s="309" t="s">
        <v>646</v>
      </c>
      <c r="E152" s="293"/>
      <c r="F152" s="356"/>
      <c r="G152" s="355"/>
      <c r="H152" s="283"/>
      <c r="I152" s="387"/>
      <c r="J152" s="290"/>
      <c r="K152" s="282"/>
      <c r="L152" s="352"/>
      <c r="M152" s="387"/>
      <c r="N152" s="400"/>
      <c r="O152" s="297"/>
      <c r="P152" s="849"/>
    </row>
    <row r="153" spans="2:16" ht="36" customHeight="1">
      <c r="B153" s="876">
        <f>B151+1</f>
        <v>46000</v>
      </c>
      <c r="C153" s="856">
        <f t="shared" si="64"/>
        <v>46000</v>
      </c>
      <c r="D153" s="309" t="s">
        <v>645</v>
      </c>
      <c r="E153" s="351"/>
      <c r="F153" s="529"/>
      <c r="G153" s="351"/>
      <c r="H153" s="529"/>
      <c r="I153" s="351"/>
      <c r="J153" s="529"/>
      <c r="K153" s="351"/>
      <c r="L153" s="530"/>
      <c r="M153" s="351"/>
      <c r="N153" s="296"/>
      <c r="O153" s="297"/>
      <c r="P153" s="849">
        <f>P151+1</f>
        <v>47</v>
      </c>
    </row>
    <row r="154" spans="2:16" ht="36" customHeight="1">
      <c r="B154" s="877"/>
      <c r="C154" s="857"/>
      <c r="D154" s="309" t="s">
        <v>646</v>
      </c>
      <c r="E154" s="351" t="s">
        <v>682</v>
      </c>
      <c r="F154" s="529"/>
      <c r="G154" s="351" t="s">
        <v>682</v>
      </c>
      <c r="H154" s="529"/>
      <c r="I154" s="351" t="s">
        <v>682</v>
      </c>
      <c r="J154" s="529"/>
      <c r="K154" s="351" t="s">
        <v>682</v>
      </c>
      <c r="L154" s="530"/>
      <c r="M154" s="351" t="s">
        <v>682</v>
      </c>
      <c r="N154" s="529"/>
      <c r="O154" s="297"/>
      <c r="P154" s="849"/>
    </row>
    <row r="155" spans="2:16" ht="36" customHeight="1">
      <c r="B155" s="876">
        <f>B153+1</f>
        <v>46001</v>
      </c>
      <c r="C155" s="856">
        <f t="shared" si="64"/>
        <v>46001</v>
      </c>
      <c r="D155" s="309" t="s">
        <v>645</v>
      </c>
      <c r="E155" s="279" t="s">
        <v>688</v>
      </c>
      <c r="F155" s="283">
        <v>301</v>
      </c>
      <c r="G155" s="282" t="s">
        <v>695</v>
      </c>
      <c r="H155" s="283">
        <v>301</v>
      </c>
      <c r="I155" s="387"/>
      <c r="J155" s="401"/>
      <c r="K155" s="279"/>
      <c r="L155" s="401"/>
      <c r="M155" s="387"/>
      <c r="N155" s="400"/>
      <c r="O155" s="297"/>
      <c r="P155" s="849">
        <f t="shared" ref="P155" si="68">P153+1</f>
        <v>48</v>
      </c>
    </row>
    <row r="156" spans="2:16" ht="36" customHeight="1">
      <c r="B156" s="877"/>
      <c r="C156" s="857"/>
      <c r="D156" s="309" t="s">
        <v>646</v>
      </c>
      <c r="E156" s="279" t="s">
        <v>696</v>
      </c>
      <c r="F156" s="283">
        <v>304</v>
      </c>
      <c r="G156" s="279" t="s">
        <v>697</v>
      </c>
      <c r="H156" s="283">
        <v>304</v>
      </c>
      <c r="I156" s="387"/>
      <c r="J156" s="401"/>
      <c r="K156" s="279"/>
      <c r="L156" s="401"/>
      <c r="M156" s="387"/>
      <c r="N156" s="400"/>
      <c r="O156" s="297"/>
      <c r="P156" s="849"/>
    </row>
    <row r="157" spans="2:16" ht="36" customHeight="1">
      <c r="B157" s="876">
        <f>B155+1</f>
        <v>46002</v>
      </c>
      <c r="C157" s="856">
        <f t="shared" si="64"/>
        <v>46002</v>
      </c>
      <c r="D157" s="309" t="s">
        <v>645</v>
      </c>
      <c r="E157" s="636" t="s">
        <v>290</v>
      </c>
      <c r="F157" s="622">
        <v>301</v>
      </c>
      <c r="G157" s="279" t="s">
        <v>310</v>
      </c>
      <c r="H157" s="622">
        <v>301</v>
      </c>
      <c r="I157" s="279" t="s">
        <v>327</v>
      </c>
      <c r="J157" s="622">
        <v>301</v>
      </c>
      <c r="K157" s="293" t="s">
        <v>327</v>
      </c>
      <c r="L157" s="622">
        <v>301</v>
      </c>
      <c r="M157" s="279"/>
      <c r="N157" s="400"/>
      <c r="O157" s="297"/>
      <c r="P157" s="849">
        <f t="shared" ref="P157" si="69">P155+1</f>
        <v>49</v>
      </c>
    </row>
    <row r="158" spans="2:16" ht="36" customHeight="1">
      <c r="B158" s="877"/>
      <c r="C158" s="857"/>
      <c r="D158" s="309" t="s">
        <v>646</v>
      </c>
      <c r="E158" s="279"/>
      <c r="F158" s="402"/>
      <c r="G158" s="279"/>
      <c r="H158" s="401"/>
      <c r="I158" s="391"/>
      <c r="J158" s="401"/>
      <c r="K158" s="391"/>
      <c r="L158" s="401"/>
      <c r="M158" s="279"/>
      <c r="N158" s="403"/>
      <c r="O158" s="297"/>
      <c r="P158" s="849"/>
    </row>
    <row r="159" spans="2:16" ht="36" customHeight="1">
      <c r="B159" s="876">
        <f>B157+1</f>
        <v>46003</v>
      </c>
      <c r="C159" s="856">
        <f t="shared" si="64"/>
        <v>46003</v>
      </c>
      <c r="D159" s="309" t="s">
        <v>645</v>
      </c>
      <c r="E159" s="321" t="s">
        <v>293</v>
      </c>
      <c r="F159" s="622">
        <v>301</v>
      </c>
      <c r="G159" s="321" t="s">
        <v>293</v>
      </c>
      <c r="H159" s="622">
        <v>301</v>
      </c>
      <c r="I159" s="279" t="s">
        <v>291</v>
      </c>
      <c r="J159" s="622">
        <v>301</v>
      </c>
      <c r="K159" s="636" t="s">
        <v>311</v>
      </c>
      <c r="L159" s="622">
        <v>301</v>
      </c>
      <c r="M159" s="279"/>
      <c r="N159" s="296"/>
      <c r="O159" s="297"/>
      <c r="P159" s="849">
        <f t="shared" ref="P159" si="70">P157+1</f>
        <v>50</v>
      </c>
    </row>
    <row r="160" spans="2:16" ht="36" customHeight="1">
      <c r="B160" s="877"/>
      <c r="C160" s="857"/>
      <c r="D160" s="309" t="s">
        <v>646</v>
      </c>
      <c r="E160" s="279"/>
      <c r="F160" s="283"/>
      <c r="G160" s="279"/>
      <c r="H160" s="401"/>
      <c r="I160" s="387"/>
      <c r="J160" s="401"/>
      <c r="K160" s="387"/>
      <c r="L160" s="401"/>
      <c r="M160" s="279"/>
      <c r="N160" s="296"/>
      <c r="O160" s="297"/>
      <c r="P160" s="849"/>
    </row>
    <row r="161" spans="2:16" ht="36" customHeight="1">
      <c r="B161" s="874">
        <f>B159+1</f>
        <v>46004</v>
      </c>
      <c r="C161" s="852">
        <f t="shared" si="64"/>
        <v>46004</v>
      </c>
      <c r="D161" s="347" t="s">
        <v>645</v>
      </c>
      <c r="E161" s="313"/>
      <c r="F161" s="398"/>
      <c r="G161" s="313"/>
      <c r="H161" s="300"/>
      <c r="I161" s="349"/>
      <c r="J161" s="300"/>
      <c r="K161" s="349"/>
      <c r="L161" s="398"/>
      <c r="M161" s="299"/>
      <c r="N161" s="301"/>
      <c r="O161" s="302"/>
      <c r="P161" s="849"/>
    </row>
    <row r="162" spans="2:16" ht="36" customHeight="1">
      <c r="B162" s="875"/>
      <c r="C162" s="853"/>
      <c r="D162" s="347" t="s">
        <v>646</v>
      </c>
      <c r="E162" s="97"/>
      <c r="F162" s="398"/>
      <c r="G162" s="299"/>
      <c r="H162" s="398"/>
      <c r="I162" s="397"/>
      <c r="J162" s="398"/>
      <c r="K162" s="397"/>
      <c r="L162" s="398"/>
      <c r="M162" s="397"/>
      <c r="N162" s="346"/>
      <c r="O162" s="302"/>
      <c r="P162" s="849"/>
    </row>
    <row r="163" spans="2:16" ht="36" customHeight="1">
      <c r="B163" s="874">
        <f>B161+1</f>
        <v>46005</v>
      </c>
      <c r="C163" s="852">
        <f t="shared" si="64"/>
        <v>46005</v>
      </c>
      <c r="D163" s="347" t="s">
        <v>645</v>
      </c>
      <c r="E163" s="299"/>
      <c r="F163" s="398"/>
      <c r="G163" s="299"/>
      <c r="H163" s="398"/>
      <c r="I163" s="299"/>
      <c r="J163" s="398"/>
      <c r="K163" s="397"/>
      <c r="L163" s="398"/>
      <c r="M163" s="397"/>
      <c r="N163" s="398"/>
      <c r="O163" s="302"/>
      <c r="P163" s="849"/>
    </row>
    <row r="164" spans="2:16" ht="36" customHeight="1">
      <c r="B164" s="875"/>
      <c r="C164" s="853"/>
      <c r="D164" s="347" t="s">
        <v>646</v>
      </c>
      <c r="E164" s="299"/>
      <c r="F164" s="319"/>
      <c r="G164" s="299"/>
      <c r="H164" s="300"/>
      <c r="I164" s="397"/>
      <c r="J164" s="398"/>
      <c r="K164" s="397"/>
      <c r="L164" s="398"/>
      <c r="M164" s="397"/>
      <c r="N164" s="398"/>
      <c r="O164" s="302"/>
      <c r="P164" s="849"/>
    </row>
    <row r="165" spans="2:16" ht="36" customHeight="1">
      <c r="B165" s="876">
        <f>B163+1</f>
        <v>46006</v>
      </c>
      <c r="C165" s="856">
        <f t="shared" si="64"/>
        <v>46006</v>
      </c>
      <c r="D165" s="309" t="s">
        <v>645</v>
      </c>
      <c r="E165" s="279" t="s">
        <v>293</v>
      </c>
      <c r="F165" s="283" t="s">
        <v>678</v>
      </c>
      <c r="G165" s="282" t="s">
        <v>293</v>
      </c>
      <c r="H165" s="283" t="s">
        <v>678</v>
      </c>
      <c r="I165" s="279" t="s">
        <v>698</v>
      </c>
      <c r="J165" s="401" t="s">
        <v>678</v>
      </c>
      <c r="K165" s="279" t="s">
        <v>291</v>
      </c>
      <c r="L165" s="401" t="s">
        <v>678</v>
      </c>
      <c r="M165" s="307"/>
      <c r="N165" s="401"/>
      <c r="O165" s="297"/>
      <c r="P165" s="849">
        <f>P159+1</f>
        <v>51</v>
      </c>
    </row>
    <row r="166" spans="2:16" ht="36" customHeight="1">
      <c r="B166" s="877"/>
      <c r="C166" s="857"/>
      <c r="D166" s="309" t="s">
        <v>646</v>
      </c>
      <c r="E166" s="137"/>
      <c r="F166" s="296"/>
      <c r="G166" s="355"/>
      <c r="H166" s="283"/>
      <c r="I166" s="279"/>
      <c r="J166" s="283"/>
      <c r="K166" s="279"/>
      <c r="L166" s="401"/>
      <c r="M166" s="387"/>
      <c r="N166" s="290"/>
      <c r="O166" s="297"/>
      <c r="P166" s="849"/>
    </row>
    <row r="167" spans="2:16" ht="36" customHeight="1">
      <c r="B167" s="876">
        <f>B165+1</f>
        <v>46007</v>
      </c>
      <c r="C167" s="856">
        <f t="shared" si="64"/>
        <v>46007</v>
      </c>
      <c r="D167" s="309" t="s">
        <v>645</v>
      </c>
      <c r="E167" s="279"/>
      <c r="F167" s="283"/>
      <c r="G167" s="279"/>
      <c r="H167" s="283"/>
      <c r="I167" s="279"/>
      <c r="J167" s="283"/>
      <c r="K167" s="404"/>
      <c r="L167" s="405"/>
      <c r="M167" s="279"/>
      <c r="N167" s="400"/>
      <c r="O167" s="297"/>
      <c r="P167" s="849">
        <f>P165+1</f>
        <v>52</v>
      </c>
    </row>
    <row r="168" spans="2:16" ht="36" customHeight="1">
      <c r="B168" s="877"/>
      <c r="C168" s="857"/>
      <c r="D168" s="309" t="s">
        <v>646</v>
      </c>
      <c r="E168" s="279"/>
      <c r="F168" s="283"/>
      <c r="G168" s="279"/>
      <c r="H168" s="283"/>
      <c r="I168" s="279"/>
      <c r="J168" s="283"/>
      <c r="K168" s="279"/>
      <c r="L168" s="283"/>
      <c r="M168" s="387"/>
      <c r="N168" s="400"/>
      <c r="O168" s="297"/>
      <c r="P168" s="849"/>
    </row>
    <row r="169" spans="2:16" ht="36" customHeight="1">
      <c r="B169" s="876">
        <f>B167+1</f>
        <v>46008</v>
      </c>
      <c r="C169" s="856">
        <f t="shared" si="64"/>
        <v>46008</v>
      </c>
      <c r="D169" s="309" t="s">
        <v>645</v>
      </c>
      <c r="E169" s="321"/>
      <c r="F169" s="283"/>
      <c r="G169" s="279" t="s">
        <v>695</v>
      </c>
      <c r="H169" s="283">
        <v>301</v>
      </c>
      <c r="I169" s="387" t="s">
        <v>699</v>
      </c>
      <c r="J169" s="401">
        <v>301</v>
      </c>
      <c r="K169" s="279"/>
      <c r="L169" s="401"/>
      <c r="M169" s="387"/>
      <c r="N169" s="406"/>
      <c r="O169" s="297"/>
      <c r="P169" s="849">
        <f t="shared" ref="P169" si="71">P167+1</f>
        <v>53</v>
      </c>
    </row>
    <row r="170" spans="2:16" ht="36" customHeight="1">
      <c r="B170" s="877"/>
      <c r="C170" s="857"/>
      <c r="D170" s="309" t="s">
        <v>646</v>
      </c>
      <c r="E170" s="279"/>
      <c r="F170" s="283"/>
      <c r="G170" s="279"/>
      <c r="H170" s="283"/>
      <c r="I170" s="387"/>
      <c r="J170" s="401"/>
      <c r="K170" s="279"/>
      <c r="L170" s="401"/>
      <c r="M170" s="387"/>
      <c r="N170" s="406"/>
      <c r="O170" s="297"/>
      <c r="P170" s="849"/>
    </row>
    <row r="171" spans="2:16" ht="36" customHeight="1">
      <c r="B171" s="876">
        <f>B169+1</f>
        <v>46009</v>
      </c>
      <c r="C171" s="856">
        <f t="shared" si="64"/>
        <v>46009</v>
      </c>
      <c r="D171" s="309" t="s">
        <v>645</v>
      </c>
      <c r="E171" s="387" t="s">
        <v>290</v>
      </c>
      <c r="F171" s="401" t="s">
        <v>678</v>
      </c>
      <c r="G171" s="279" t="s">
        <v>310</v>
      </c>
      <c r="H171" s="401" t="s">
        <v>678</v>
      </c>
      <c r="I171" s="279" t="s">
        <v>327</v>
      </c>
      <c r="J171" s="283" t="s">
        <v>678</v>
      </c>
      <c r="K171" s="282" t="s">
        <v>327</v>
      </c>
      <c r="L171" s="401" t="s">
        <v>678</v>
      </c>
      <c r="M171" s="387"/>
      <c r="N171" s="290"/>
      <c r="O171" s="297"/>
      <c r="P171" s="849">
        <f t="shared" ref="P171" si="72">P169+1</f>
        <v>54</v>
      </c>
    </row>
    <row r="172" spans="2:16" ht="36" customHeight="1">
      <c r="B172" s="877"/>
      <c r="C172" s="857"/>
      <c r="D172" s="309" t="s">
        <v>646</v>
      </c>
      <c r="E172" s="387"/>
      <c r="F172" s="290"/>
      <c r="G172" s="279"/>
      <c r="H172" s="401"/>
      <c r="I172" s="279"/>
      <c r="J172" s="283"/>
      <c r="K172" s="351"/>
      <c r="L172" s="283"/>
      <c r="M172" s="387"/>
      <c r="N172" s="290"/>
      <c r="O172" s="297"/>
      <c r="P172" s="849"/>
    </row>
    <row r="173" spans="2:16" ht="36" customHeight="1">
      <c r="B173" s="876">
        <f>B171+1</f>
        <v>46010</v>
      </c>
      <c r="C173" s="856">
        <f t="shared" si="64"/>
        <v>46010</v>
      </c>
      <c r="D173" s="309" t="s">
        <v>645</v>
      </c>
      <c r="E173" s="321"/>
      <c r="F173" s="401"/>
      <c r="G173" s="321"/>
      <c r="H173" s="401"/>
      <c r="I173" s="279"/>
      <c r="J173" s="283"/>
      <c r="K173" s="279"/>
      <c r="L173" s="283"/>
      <c r="M173" s="387"/>
      <c r="N173" s="401"/>
      <c r="O173" s="297"/>
      <c r="P173" s="849">
        <f t="shared" ref="P173" si="73">P171+1</f>
        <v>55</v>
      </c>
    </row>
    <row r="174" spans="2:16" ht="36" customHeight="1">
      <c r="B174" s="877"/>
      <c r="C174" s="857"/>
      <c r="D174" s="309" t="s">
        <v>646</v>
      </c>
      <c r="E174" s="387"/>
      <c r="F174" s="401"/>
      <c r="G174" s="279"/>
      <c r="H174" s="401"/>
      <c r="I174" s="279"/>
      <c r="J174" s="283"/>
      <c r="K174" s="279"/>
      <c r="L174" s="283"/>
      <c r="M174" s="387"/>
      <c r="N174" s="290"/>
      <c r="O174" s="297"/>
      <c r="P174" s="849"/>
    </row>
    <row r="175" spans="2:16" ht="36" customHeight="1">
      <c r="B175" s="874">
        <f>B173+1</f>
        <v>46011</v>
      </c>
      <c r="C175" s="852">
        <f t="shared" si="64"/>
        <v>46011</v>
      </c>
      <c r="D175" s="347" t="s">
        <v>645</v>
      </c>
      <c r="E175" s="97"/>
      <c r="F175" s="398"/>
      <c r="G175" s="299"/>
      <c r="H175" s="398"/>
      <c r="I175" s="299"/>
      <c r="J175" s="300"/>
      <c r="K175" s="349"/>
      <c r="L175" s="398"/>
      <c r="M175" s="397"/>
      <c r="N175" s="346"/>
      <c r="O175" s="302"/>
      <c r="P175" s="849"/>
    </row>
    <row r="176" spans="2:16" ht="36" customHeight="1">
      <c r="B176" s="875"/>
      <c r="C176" s="853"/>
      <c r="D176" s="347" t="s">
        <v>646</v>
      </c>
      <c r="E176" s="97"/>
      <c r="F176" s="300"/>
      <c r="G176" s="299"/>
      <c r="H176" s="300"/>
      <c r="I176" s="315"/>
      <c r="J176" s="300"/>
      <c r="K176" s="315"/>
      <c r="L176" s="300"/>
      <c r="M176" s="397"/>
      <c r="N176" s="346"/>
      <c r="O176" s="302"/>
      <c r="P176" s="849"/>
    </row>
    <row r="177" spans="2:16" ht="36" customHeight="1">
      <c r="B177" s="874">
        <f>B175+1</f>
        <v>46012</v>
      </c>
      <c r="C177" s="852">
        <f t="shared" si="64"/>
        <v>46012</v>
      </c>
      <c r="D177" s="347" t="s">
        <v>645</v>
      </c>
      <c r="E177" s="299"/>
      <c r="F177" s="300"/>
      <c r="G177" s="299"/>
      <c r="H177" s="300"/>
      <c r="I177" s="299"/>
      <c r="J177" s="300"/>
      <c r="K177" s="299"/>
      <c r="L177" s="300"/>
      <c r="M177" s="397"/>
      <c r="N177" s="398"/>
      <c r="O177" s="302"/>
      <c r="P177" s="849"/>
    </row>
    <row r="178" spans="2:16" ht="36" customHeight="1">
      <c r="B178" s="875"/>
      <c r="C178" s="853"/>
      <c r="D178" s="347" t="s">
        <v>646</v>
      </c>
      <c r="E178" s="299"/>
      <c r="F178" s="319"/>
      <c r="G178" s="299"/>
      <c r="H178" s="300"/>
      <c r="I178" s="397"/>
      <c r="J178" s="398"/>
      <c r="K178" s="397"/>
      <c r="L178" s="398"/>
      <c r="M178" s="397"/>
      <c r="N178" s="398"/>
      <c r="O178" s="302"/>
      <c r="P178" s="849"/>
    </row>
    <row r="179" spans="2:16" ht="36" customHeight="1">
      <c r="B179" s="876">
        <f>B177+1</f>
        <v>46013</v>
      </c>
      <c r="C179" s="856">
        <f t="shared" si="64"/>
        <v>46013</v>
      </c>
      <c r="D179" s="309" t="s">
        <v>645</v>
      </c>
      <c r="E179" s="499" t="s">
        <v>293</v>
      </c>
      <c r="F179" s="500" t="s">
        <v>96</v>
      </c>
      <c r="G179" s="321" t="s">
        <v>293</v>
      </c>
      <c r="H179" s="317" t="s">
        <v>96</v>
      </c>
      <c r="I179" s="454" t="s">
        <v>698</v>
      </c>
      <c r="J179" s="455" t="s">
        <v>96</v>
      </c>
      <c r="K179" s="454" t="s">
        <v>290</v>
      </c>
      <c r="L179" s="455" t="s">
        <v>96</v>
      </c>
      <c r="M179" s="501"/>
      <c r="N179" s="455"/>
      <c r="O179" s="502"/>
      <c r="P179" s="849">
        <f>P173+1</f>
        <v>56</v>
      </c>
    </row>
    <row r="180" spans="2:16" ht="36" customHeight="1">
      <c r="B180" s="877"/>
      <c r="C180" s="857"/>
      <c r="D180" s="309" t="s">
        <v>646</v>
      </c>
      <c r="E180" s="137"/>
      <c r="F180" s="296"/>
      <c r="G180" s="355"/>
      <c r="H180" s="283"/>
      <c r="I180" s="387"/>
      <c r="J180" s="401"/>
      <c r="K180" s="387"/>
      <c r="L180" s="401"/>
      <c r="M180" s="279" t="s">
        <v>700</v>
      </c>
      <c r="N180" s="296">
        <v>202</v>
      </c>
      <c r="O180" s="297"/>
      <c r="P180" s="849"/>
    </row>
    <row r="181" spans="2:16" ht="36" customHeight="1">
      <c r="B181" s="876">
        <f>B179+1</f>
        <v>46014</v>
      </c>
      <c r="C181" s="856">
        <f t="shared" si="64"/>
        <v>46014</v>
      </c>
      <c r="D181" s="309" t="s">
        <v>645</v>
      </c>
      <c r="E181" s="387"/>
      <c r="F181" s="290"/>
      <c r="G181" s="279" t="s">
        <v>310</v>
      </c>
      <c r="H181" s="283" t="s">
        <v>678</v>
      </c>
      <c r="I181" s="387" t="s">
        <v>310</v>
      </c>
      <c r="J181" s="549" t="s">
        <v>678</v>
      </c>
      <c r="K181" s="351" t="s">
        <v>310</v>
      </c>
      <c r="L181" s="283" t="s">
        <v>678</v>
      </c>
      <c r="M181" s="279"/>
      <c r="N181" s="296"/>
      <c r="O181" s="297"/>
      <c r="P181" s="849">
        <f>P179+1</f>
        <v>57</v>
      </c>
    </row>
    <row r="182" spans="2:16" ht="36" customHeight="1">
      <c r="B182" s="877"/>
      <c r="C182" s="857"/>
      <c r="D182" s="309" t="s">
        <v>646</v>
      </c>
      <c r="E182" s="387"/>
      <c r="F182" s="290"/>
      <c r="G182" s="279"/>
      <c r="H182" s="352"/>
      <c r="I182" s="387"/>
      <c r="J182" s="290"/>
      <c r="K182" s="289"/>
      <c r="L182" s="294"/>
      <c r="M182" s="279"/>
      <c r="N182" s="294"/>
      <c r="O182" s="297"/>
      <c r="P182" s="849"/>
    </row>
    <row r="183" spans="2:16" ht="36" customHeight="1">
      <c r="B183" s="876">
        <f>B181+1</f>
        <v>46015</v>
      </c>
      <c r="C183" s="856">
        <f t="shared" si="64"/>
        <v>46015</v>
      </c>
      <c r="D183" s="309" t="s">
        <v>645</v>
      </c>
      <c r="E183" s="387" t="s">
        <v>701</v>
      </c>
      <c r="F183" s="401">
        <v>301</v>
      </c>
      <c r="G183" s="387"/>
      <c r="H183" s="401"/>
      <c r="I183" s="387"/>
      <c r="J183" s="401"/>
      <c r="K183" s="387"/>
      <c r="L183" s="406"/>
      <c r="M183" s="279"/>
      <c r="N183" s="312"/>
      <c r="O183" s="297"/>
      <c r="P183" s="849">
        <f t="shared" ref="P183" si="74">P181+1</f>
        <v>58</v>
      </c>
    </row>
    <row r="184" spans="2:16" ht="36" customHeight="1">
      <c r="B184" s="877"/>
      <c r="C184" s="857"/>
      <c r="D184" s="309" t="s">
        <v>646</v>
      </c>
      <c r="E184" s="279"/>
      <c r="F184" s="401"/>
      <c r="G184" s="387"/>
      <c r="H184" s="401"/>
      <c r="I184" s="387"/>
      <c r="J184" s="401"/>
      <c r="K184" s="387"/>
      <c r="L184" s="406"/>
      <c r="M184" s="279"/>
      <c r="N184" s="312"/>
      <c r="O184" s="297"/>
      <c r="P184" s="849"/>
    </row>
    <row r="185" spans="2:16" ht="36" customHeight="1">
      <c r="B185" s="876">
        <f>B183+1</f>
        <v>46016</v>
      </c>
      <c r="C185" s="856">
        <f t="shared" si="64"/>
        <v>46016</v>
      </c>
      <c r="D185" s="309" t="s">
        <v>645</v>
      </c>
      <c r="E185" s="279" t="s">
        <v>311</v>
      </c>
      <c r="F185" s="401" t="s">
        <v>678</v>
      </c>
      <c r="G185" s="279" t="s">
        <v>291</v>
      </c>
      <c r="H185" s="401" t="s">
        <v>678</v>
      </c>
      <c r="I185" s="279" t="s">
        <v>293</v>
      </c>
      <c r="J185" s="455" t="s">
        <v>702</v>
      </c>
      <c r="K185" s="454" t="s">
        <v>293</v>
      </c>
      <c r="L185" s="455" t="s">
        <v>702</v>
      </c>
      <c r="M185" s="279"/>
      <c r="N185" s="310"/>
      <c r="O185" s="297"/>
      <c r="P185" s="849">
        <f t="shared" ref="P185" si="75">P183+1</f>
        <v>59</v>
      </c>
    </row>
    <row r="186" spans="2:16" ht="36" customHeight="1">
      <c r="B186" s="877"/>
      <c r="C186" s="857"/>
      <c r="D186" s="309" t="s">
        <v>646</v>
      </c>
      <c r="E186" s="387"/>
      <c r="F186" s="406"/>
      <c r="G186" s="279"/>
      <c r="H186" s="283"/>
      <c r="I186" s="387"/>
      <c r="J186" s="406"/>
      <c r="K186" s="387"/>
      <c r="L186" s="401"/>
      <c r="M186" s="279"/>
      <c r="N186" s="403"/>
      <c r="O186" s="297"/>
      <c r="P186" s="849"/>
    </row>
    <row r="187" spans="2:16" ht="36" customHeight="1">
      <c r="B187" s="876">
        <f>B185+1</f>
        <v>46017</v>
      </c>
      <c r="C187" s="856">
        <f t="shared" si="64"/>
        <v>46017</v>
      </c>
      <c r="D187" s="309" t="s">
        <v>645</v>
      </c>
      <c r="E187" s="387"/>
      <c r="F187" s="290"/>
      <c r="G187" s="279"/>
      <c r="H187" s="352"/>
      <c r="I187" s="387"/>
      <c r="J187" s="290"/>
      <c r="K187" s="289"/>
      <c r="L187" s="294"/>
      <c r="M187" s="279"/>
      <c r="N187" s="294"/>
      <c r="O187" s="297"/>
      <c r="P187" s="849">
        <f t="shared" ref="P187" si="76">P185+1</f>
        <v>60</v>
      </c>
    </row>
    <row r="188" spans="2:16" ht="36" customHeight="1">
      <c r="B188" s="877"/>
      <c r="C188" s="857"/>
      <c r="D188" s="309" t="s">
        <v>646</v>
      </c>
      <c r="E188" s="387"/>
      <c r="F188" s="290"/>
      <c r="G188" s="279"/>
      <c r="H188" s="352"/>
      <c r="I188" s="387"/>
      <c r="J188" s="290"/>
      <c r="K188" s="289"/>
      <c r="L188" s="294"/>
      <c r="M188" s="279"/>
      <c r="N188" s="294"/>
      <c r="O188" s="297"/>
      <c r="P188" s="849"/>
    </row>
    <row r="189" spans="2:16" ht="36" customHeight="1">
      <c r="B189" s="874">
        <f>B187+1</f>
        <v>46018</v>
      </c>
      <c r="C189" s="852">
        <f t="shared" si="64"/>
        <v>46018</v>
      </c>
      <c r="D189" s="347" t="s">
        <v>645</v>
      </c>
      <c r="E189" s="397"/>
      <c r="F189" s="346"/>
      <c r="G189" s="299"/>
      <c r="H189" s="314"/>
      <c r="I189" s="397"/>
      <c r="J189" s="346"/>
      <c r="K189" s="350"/>
      <c r="L189" s="301"/>
      <c r="M189" s="299"/>
      <c r="N189" s="301"/>
      <c r="O189" s="407"/>
      <c r="P189" s="849"/>
    </row>
    <row r="190" spans="2:16" ht="36" customHeight="1">
      <c r="B190" s="875"/>
      <c r="C190" s="853"/>
      <c r="D190" s="347" t="s">
        <v>646</v>
      </c>
      <c r="E190" s="397"/>
      <c r="F190" s="346"/>
      <c r="G190" s="299"/>
      <c r="H190" s="314"/>
      <c r="I190" s="397"/>
      <c r="J190" s="346"/>
      <c r="K190" s="350"/>
      <c r="L190" s="301"/>
      <c r="M190" s="299"/>
      <c r="N190" s="301"/>
      <c r="O190" s="302"/>
      <c r="P190" s="849"/>
    </row>
    <row r="191" spans="2:16" ht="36" customHeight="1">
      <c r="B191" s="874">
        <f>B189+1</f>
        <v>46019</v>
      </c>
      <c r="C191" s="852">
        <f t="shared" si="64"/>
        <v>46019</v>
      </c>
      <c r="D191" s="347" t="s">
        <v>645</v>
      </c>
      <c r="E191" s="397"/>
      <c r="F191" s="398"/>
      <c r="G191" s="397"/>
      <c r="H191" s="398"/>
      <c r="I191" s="408"/>
      <c r="J191" s="398"/>
      <c r="K191" s="408"/>
      <c r="L191" s="398"/>
      <c r="M191" s="299"/>
      <c r="N191" s="300"/>
      <c r="O191" s="302"/>
      <c r="P191" s="849"/>
    </row>
    <row r="192" spans="2:16" ht="36" customHeight="1">
      <c r="B192" s="875"/>
      <c r="C192" s="853"/>
      <c r="D192" s="347" t="s">
        <v>646</v>
      </c>
      <c r="E192" s="397"/>
      <c r="F192" s="398"/>
      <c r="G192" s="397"/>
      <c r="H192" s="398"/>
      <c r="I192" s="397"/>
      <c r="J192" s="398"/>
      <c r="K192" s="397"/>
      <c r="L192" s="398"/>
      <c r="M192" s="299"/>
      <c r="N192" s="319"/>
      <c r="O192" s="302"/>
      <c r="P192" s="849"/>
    </row>
    <row r="193" spans="2:16" ht="36" customHeight="1">
      <c r="B193" s="874">
        <f>B191+1</f>
        <v>46020</v>
      </c>
      <c r="C193" s="852">
        <f t="shared" si="64"/>
        <v>46020</v>
      </c>
      <c r="D193" s="347" t="s">
        <v>645</v>
      </c>
      <c r="E193" s="397"/>
      <c r="F193" s="398"/>
      <c r="G193" s="299"/>
      <c r="H193" s="398"/>
      <c r="I193" s="299"/>
      <c r="J193" s="409"/>
      <c r="K193" s="299"/>
      <c r="L193" s="409"/>
      <c r="M193" s="299"/>
      <c r="N193" s="301"/>
      <c r="O193" s="302" t="s">
        <v>703</v>
      </c>
      <c r="P193" s="849"/>
    </row>
    <row r="194" spans="2:16" ht="36" customHeight="1">
      <c r="B194" s="875"/>
      <c r="C194" s="853"/>
      <c r="D194" s="347" t="s">
        <v>646</v>
      </c>
      <c r="E194" s="397"/>
      <c r="F194" s="398"/>
      <c r="G194" s="397"/>
      <c r="H194" s="398"/>
      <c r="I194" s="397"/>
      <c r="J194" s="409"/>
      <c r="K194" s="397"/>
      <c r="L194" s="409"/>
      <c r="M194" s="371"/>
      <c r="N194" s="378"/>
      <c r="O194" s="373"/>
      <c r="P194" s="849"/>
    </row>
    <row r="195" spans="2:16" ht="36" customHeight="1">
      <c r="B195" s="874">
        <f t="shared" ref="B195" si="77">B193+1</f>
        <v>46021</v>
      </c>
      <c r="C195" s="852">
        <f t="shared" si="64"/>
        <v>46021</v>
      </c>
      <c r="D195" s="347" t="s">
        <v>645</v>
      </c>
      <c r="E195" s="397"/>
      <c r="F195" s="410"/>
      <c r="G195" s="397"/>
      <c r="H195" s="410"/>
      <c r="I195" s="397"/>
      <c r="J195" s="410"/>
      <c r="K195" s="397"/>
      <c r="L195" s="410"/>
      <c r="M195" s="371"/>
      <c r="N195" s="378"/>
      <c r="O195" s="373"/>
      <c r="P195" s="849"/>
    </row>
    <row r="196" spans="2:16" ht="36" customHeight="1">
      <c r="B196" s="875"/>
      <c r="C196" s="853"/>
      <c r="D196" s="298" t="s">
        <v>646</v>
      </c>
      <c r="E196" s="411"/>
      <c r="F196" s="412"/>
      <c r="G196" s="411"/>
      <c r="H196" s="412"/>
      <c r="I196" s="411"/>
      <c r="J196" s="412"/>
      <c r="K196" s="411"/>
      <c r="L196" s="412"/>
      <c r="M196" s="371"/>
      <c r="N196" s="378"/>
      <c r="O196" s="373"/>
      <c r="P196" s="849"/>
    </row>
    <row r="197" spans="2:16" ht="36" customHeight="1">
      <c r="B197" s="872">
        <f>B195+1</f>
        <v>46022</v>
      </c>
      <c r="C197" s="870">
        <f t="shared" si="64"/>
        <v>46022</v>
      </c>
      <c r="D197" s="303" t="s">
        <v>645</v>
      </c>
      <c r="E197" s="371"/>
      <c r="F197" s="413"/>
      <c r="G197" s="411"/>
      <c r="H197" s="414"/>
      <c r="I197" s="411"/>
      <c r="J197" s="414"/>
      <c r="K197" s="371"/>
      <c r="L197" s="415"/>
      <c r="M197" s="371"/>
      <c r="N197" s="378"/>
      <c r="O197" s="373"/>
      <c r="P197" s="849"/>
    </row>
    <row r="198" spans="2:16" ht="36" customHeight="1" thickBot="1">
      <c r="B198" s="873"/>
      <c r="C198" s="871"/>
      <c r="D198" s="379" t="s">
        <v>646</v>
      </c>
      <c r="E198" s="383"/>
      <c r="F198" s="416"/>
      <c r="G198" s="417"/>
      <c r="H198" s="418"/>
      <c r="I198" s="417"/>
      <c r="J198" s="418"/>
      <c r="K198" s="383"/>
      <c r="L198" s="419"/>
      <c r="M198" s="383"/>
      <c r="N198" s="384"/>
      <c r="O198" s="385"/>
      <c r="P198" s="849"/>
    </row>
    <row r="199" spans="2:16" ht="27" customHeight="1">
      <c r="B199" s="334"/>
      <c r="P199" s="849" t="str">
        <f t="shared" ref="P199" si="78">IF(B199="","",WEEKDAY(B199))</f>
        <v/>
      </c>
    </row>
    <row r="200" spans="2:16" ht="27" customHeight="1" thickBot="1">
      <c r="B200" s="335" t="s">
        <v>704</v>
      </c>
      <c r="C200" s="336"/>
      <c r="D200" s="336"/>
      <c r="E200" s="337"/>
      <c r="F200" s="337"/>
      <c r="G200" s="337"/>
      <c r="H200" s="337"/>
      <c r="I200" s="337"/>
      <c r="J200" s="337"/>
      <c r="K200" s="337"/>
      <c r="L200" s="337"/>
      <c r="M200" s="337"/>
      <c r="N200" s="337"/>
      <c r="O200" s="338"/>
      <c r="P200" s="849"/>
    </row>
    <row r="201" spans="2:16" ht="18" customHeight="1">
      <c r="B201" s="860" t="s">
        <v>444</v>
      </c>
      <c r="C201" s="862" t="s">
        <v>445</v>
      </c>
      <c r="D201" s="272"/>
      <c r="E201" s="57" t="s">
        <v>446</v>
      </c>
      <c r="F201" s="837" t="s">
        <v>447</v>
      </c>
      <c r="G201" s="57" t="s">
        <v>448</v>
      </c>
      <c r="H201" s="837" t="s">
        <v>447</v>
      </c>
      <c r="I201" s="273" t="s">
        <v>449</v>
      </c>
      <c r="J201" s="864" t="s">
        <v>447</v>
      </c>
      <c r="K201" s="273" t="s">
        <v>450</v>
      </c>
      <c r="L201" s="864" t="s">
        <v>447</v>
      </c>
      <c r="M201" s="273" t="s">
        <v>451</v>
      </c>
      <c r="N201" s="864" t="s">
        <v>447</v>
      </c>
      <c r="O201" s="274" t="s">
        <v>452</v>
      </c>
      <c r="P201" s="849"/>
    </row>
    <row r="202" spans="2:16" ht="18" customHeight="1" thickBot="1">
      <c r="B202" s="861"/>
      <c r="C202" s="863"/>
      <c r="D202" s="275"/>
      <c r="E202" s="59" t="s">
        <v>453</v>
      </c>
      <c r="F202" s="838"/>
      <c r="G202" s="59" t="s">
        <v>454</v>
      </c>
      <c r="H202" s="838"/>
      <c r="I202" s="276" t="s">
        <v>455</v>
      </c>
      <c r="J202" s="865"/>
      <c r="K202" s="276" t="s">
        <v>456</v>
      </c>
      <c r="L202" s="865"/>
      <c r="M202" s="276" t="s">
        <v>457</v>
      </c>
      <c r="N202" s="865"/>
      <c r="O202" s="277"/>
      <c r="P202" s="849"/>
    </row>
    <row r="203" spans="2:16" ht="36" customHeight="1">
      <c r="B203" s="858">
        <f>B197+1</f>
        <v>46023</v>
      </c>
      <c r="C203" s="859">
        <f>B203</f>
        <v>46023</v>
      </c>
      <c r="D203" s="420" t="s">
        <v>645</v>
      </c>
      <c r="E203" s="341"/>
      <c r="F203" s="421"/>
      <c r="G203" s="341"/>
      <c r="H203" s="421"/>
      <c r="I203" s="341"/>
      <c r="J203" s="421"/>
      <c r="K203" s="341"/>
      <c r="L203" s="421"/>
      <c r="M203" s="341"/>
      <c r="N203" s="342"/>
      <c r="O203" s="343"/>
      <c r="P203" s="849"/>
    </row>
    <row r="204" spans="2:16" ht="36" customHeight="1">
      <c r="B204" s="851"/>
      <c r="C204" s="853"/>
      <c r="D204" s="339" t="s">
        <v>646</v>
      </c>
      <c r="E204" s="345"/>
      <c r="F204" s="422"/>
      <c r="G204" s="345"/>
      <c r="H204" s="422"/>
      <c r="I204" s="345"/>
      <c r="J204" s="422"/>
      <c r="K204" s="345"/>
      <c r="L204" s="422"/>
      <c r="M204" s="345"/>
      <c r="N204" s="346"/>
      <c r="O204" s="304"/>
      <c r="P204" s="849"/>
    </row>
    <row r="205" spans="2:16" ht="36" customHeight="1">
      <c r="B205" s="850">
        <f>B203+1</f>
        <v>46024</v>
      </c>
      <c r="C205" s="852">
        <f>B205</f>
        <v>46024</v>
      </c>
      <c r="D205" s="347" t="s">
        <v>645</v>
      </c>
      <c r="E205" s="299"/>
      <c r="F205" s="314"/>
      <c r="G205" s="299"/>
      <c r="H205" s="314"/>
      <c r="I205" s="299"/>
      <c r="J205" s="358"/>
      <c r="K205" s="299"/>
      <c r="L205" s="314"/>
      <c r="M205" s="299"/>
      <c r="N205" s="301"/>
      <c r="O205" s="302"/>
      <c r="P205" s="849"/>
    </row>
    <row r="206" spans="2:16" ht="36" customHeight="1">
      <c r="B206" s="851"/>
      <c r="C206" s="853"/>
      <c r="D206" s="347" t="s">
        <v>646</v>
      </c>
      <c r="E206" s="299"/>
      <c r="F206" s="314"/>
      <c r="G206" s="299"/>
      <c r="H206" s="314"/>
      <c r="I206" s="299"/>
      <c r="J206" s="358"/>
      <c r="K206" s="299"/>
      <c r="L206" s="301"/>
      <c r="M206" s="299"/>
      <c r="N206" s="301"/>
      <c r="O206" s="302"/>
      <c r="P206" s="849"/>
    </row>
    <row r="207" spans="2:16" ht="36" customHeight="1">
      <c r="B207" s="850">
        <f>B205+1</f>
        <v>46025</v>
      </c>
      <c r="C207" s="852">
        <f t="shared" ref="C207:C263" si="79">B207</f>
        <v>46025</v>
      </c>
      <c r="D207" s="347" t="s">
        <v>645</v>
      </c>
      <c r="E207" s="299"/>
      <c r="F207" s="314"/>
      <c r="G207" s="299"/>
      <c r="H207" s="314"/>
      <c r="I207" s="299"/>
      <c r="J207" s="314"/>
      <c r="K207" s="299"/>
      <c r="L207" s="301"/>
      <c r="M207" s="299"/>
      <c r="N207" s="301"/>
      <c r="O207" s="302"/>
      <c r="P207" s="849"/>
    </row>
    <row r="208" spans="2:16" ht="36" customHeight="1">
      <c r="B208" s="851"/>
      <c r="C208" s="853"/>
      <c r="D208" s="347" t="s">
        <v>646</v>
      </c>
      <c r="E208" s="299"/>
      <c r="F208" s="314"/>
      <c r="G208" s="299"/>
      <c r="H208" s="314"/>
      <c r="I208" s="299"/>
      <c r="J208" s="314"/>
      <c r="K208" s="299"/>
      <c r="L208" s="301"/>
      <c r="M208" s="299"/>
      <c r="N208" s="301"/>
      <c r="O208" s="302"/>
      <c r="P208" s="849"/>
    </row>
    <row r="209" spans="2:16" ht="36" customHeight="1">
      <c r="B209" s="850">
        <f>B207+1</f>
        <v>46026</v>
      </c>
      <c r="C209" s="852">
        <f t="shared" si="79"/>
        <v>46026</v>
      </c>
      <c r="D209" s="347" t="s">
        <v>645</v>
      </c>
      <c r="E209" s="299"/>
      <c r="F209" s="314"/>
      <c r="G209" s="397"/>
      <c r="H209" s="398"/>
      <c r="I209" s="299"/>
      <c r="J209" s="314"/>
      <c r="K209" s="299"/>
      <c r="L209" s="301"/>
      <c r="M209" s="299"/>
      <c r="N209" s="301"/>
      <c r="O209" s="302"/>
      <c r="P209" s="849"/>
    </row>
    <row r="210" spans="2:16" ht="36" customHeight="1">
      <c r="B210" s="851"/>
      <c r="C210" s="853"/>
      <c r="D210" s="347" t="s">
        <v>646</v>
      </c>
      <c r="E210" s="299"/>
      <c r="F210" s="314"/>
      <c r="G210" s="299"/>
      <c r="H210" s="314"/>
      <c r="I210" s="299"/>
      <c r="J210" s="301"/>
      <c r="K210" s="299"/>
      <c r="L210" s="301"/>
      <c r="M210" s="299"/>
      <c r="N210" s="301"/>
      <c r="O210" s="302"/>
      <c r="P210" s="849"/>
    </row>
    <row r="211" spans="2:16" ht="36" customHeight="1">
      <c r="B211" s="854">
        <f>B209+1</f>
        <v>46027</v>
      </c>
      <c r="C211" s="856">
        <f t="shared" si="79"/>
        <v>46027</v>
      </c>
      <c r="D211" s="309" t="s">
        <v>645</v>
      </c>
      <c r="E211" s="279"/>
      <c r="F211" s="352"/>
      <c r="G211" s="279"/>
      <c r="H211" s="352"/>
      <c r="I211" s="137"/>
      <c r="J211" s="296"/>
      <c r="K211" s="137"/>
      <c r="L211" s="296"/>
      <c r="M211" s="320"/>
      <c r="N211" s="294"/>
      <c r="O211" s="297"/>
      <c r="P211" s="849">
        <f>P187+1</f>
        <v>61</v>
      </c>
    </row>
    <row r="212" spans="2:16" ht="36" customHeight="1">
      <c r="B212" s="855"/>
      <c r="C212" s="857"/>
      <c r="D212" s="309" t="s">
        <v>646</v>
      </c>
      <c r="E212" s="279"/>
      <c r="F212" s="352"/>
      <c r="G212" s="323"/>
      <c r="H212" s="352"/>
      <c r="I212" s="137"/>
      <c r="J212" s="296"/>
      <c r="K212" s="137"/>
      <c r="L212" s="296"/>
      <c r="M212" s="279"/>
      <c r="N212" s="294"/>
      <c r="O212" s="297"/>
      <c r="P212" s="849"/>
    </row>
    <row r="213" spans="2:16" ht="36" customHeight="1">
      <c r="B213" s="854">
        <f>B211+1</f>
        <v>46028</v>
      </c>
      <c r="C213" s="856">
        <f t="shared" si="79"/>
        <v>46028</v>
      </c>
      <c r="D213" s="309" t="s">
        <v>645</v>
      </c>
      <c r="E213" s="279"/>
      <c r="F213" s="352"/>
      <c r="G213" s="323"/>
      <c r="H213" s="283"/>
      <c r="I213" s="279" t="s">
        <v>327</v>
      </c>
      <c r="J213" s="283">
        <v>301</v>
      </c>
      <c r="K213" s="279" t="s">
        <v>327</v>
      </c>
      <c r="L213" s="283">
        <v>301</v>
      </c>
      <c r="M213" s="279"/>
      <c r="N213" s="294"/>
      <c r="O213" s="297"/>
      <c r="P213" s="849">
        <f>P211+1</f>
        <v>62</v>
      </c>
    </row>
    <row r="214" spans="2:16" ht="36" customHeight="1">
      <c r="B214" s="855"/>
      <c r="C214" s="857"/>
      <c r="D214" s="309" t="s">
        <v>646</v>
      </c>
      <c r="E214" s="279"/>
      <c r="F214" s="352"/>
      <c r="G214" s="323"/>
      <c r="H214" s="352"/>
      <c r="I214" s="279"/>
      <c r="J214" s="352"/>
      <c r="K214" s="279"/>
      <c r="L214" s="294"/>
      <c r="M214" s="279"/>
      <c r="N214" s="294"/>
      <c r="O214" s="297"/>
      <c r="P214" s="849"/>
    </row>
    <row r="215" spans="2:16" ht="36" customHeight="1">
      <c r="B215" s="854">
        <f>B213+1</f>
        <v>46029</v>
      </c>
      <c r="C215" s="856">
        <f t="shared" si="79"/>
        <v>46029</v>
      </c>
      <c r="D215" s="309" t="s">
        <v>645</v>
      </c>
      <c r="E215" s="279"/>
      <c r="F215" s="283"/>
      <c r="G215" s="279"/>
      <c r="H215" s="283"/>
      <c r="I215" s="279"/>
      <c r="J215" s="311"/>
      <c r="K215" s="279"/>
      <c r="L215" s="423"/>
      <c r="M215" s="279"/>
      <c r="N215" s="423"/>
      <c r="O215" s="297"/>
      <c r="P215" s="849">
        <f t="shared" ref="P215" si="80">P213+1</f>
        <v>63</v>
      </c>
    </row>
    <row r="216" spans="2:16" ht="36" customHeight="1">
      <c r="B216" s="855"/>
      <c r="C216" s="857"/>
      <c r="D216" s="309" t="s">
        <v>646</v>
      </c>
      <c r="E216" s="279"/>
      <c r="F216" s="283"/>
      <c r="G216" s="279"/>
      <c r="H216" s="283"/>
      <c r="I216" s="279"/>
      <c r="J216" s="311"/>
      <c r="K216" s="279"/>
      <c r="L216" s="423"/>
      <c r="M216" s="279"/>
      <c r="N216" s="423"/>
      <c r="O216" s="297"/>
      <c r="P216" s="849"/>
    </row>
    <row r="217" spans="2:16" ht="36" customHeight="1">
      <c r="B217" s="854">
        <f>B215+1</f>
        <v>46030</v>
      </c>
      <c r="C217" s="856">
        <f t="shared" si="79"/>
        <v>46030</v>
      </c>
      <c r="D217" s="309" t="s">
        <v>645</v>
      </c>
      <c r="E217" s="279" t="s">
        <v>705</v>
      </c>
      <c r="F217" s="283" t="s">
        <v>678</v>
      </c>
      <c r="G217" s="279" t="s">
        <v>705</v>
      </c>
      <c r="H217" s="283" t="s">
        <v>678</v>
      </c>
      <c r="I217" s="279" t="s">
        <v>705</v>
      </c>
      <c r="J217" s="283" t="s">
        <v>678</v>
      </c>
      <c r="K217" s="279" t="s">
        <v>705</v>
      </c>
      <c r="L217" s="283" t="s">
        <v>678</v>
      </c>
      <c r="M217" s="279"/>
      <c r="N217" s="310"/>
      <c r="O217" s="297"/>
      <c r="P217" s="849">
        <f t="shared" ref="P217" si="81">P215+1</f>
        <v>64</v>
      </c>
    </row>
    <row r="218" spans="2:16" ht="36" customHeight="1">
      <c r="B218" s="855"/>
      <c r="C218" s="857"/>
      <c r="D218" s="309" t="s">
        <v>646</v>
      </c>
      <c r="E218" s="279"/>
      <c r="F218" s="283"/>
      <c r="G218" s="279"/>
      <c r="H218" s="312"/>
      <c r="I218" s="279"/>
      <c r="J218" s="283"/>
      <c r="K218" s="279"/>
      <c r="L218" s="283"/>
      <c r="M218" s="279"/>
      <c r="N218" s="310"/>
      <c r="O218" s="297"/>
      <c r="P218" s="849"/>
    </row>
    <row r="219" spans="2:16" ht="36" customHeight="1">
      <c r="B219" s="854">
        <f>B217+1</f>
        <v>46031</v>
      </c>
      <c r="C219" s="856">
        <f t="shared" si="79"/>
        <v>46031</v>
      </c>
      <c r="D219" s="309" t="s">
        <v>645</v>
      </c>
      <c r="E219" s="279"/>
      <c r="F219" s="283"/>
      <c r="G219" s="279" t="s">
        <v>290</v>
      </c>
      <c r="H219" s="283" t="s">
        <v>678</v>
      </c>
      <c r="I219" s="279" t="s">
        <v>311</v>
      </c>
      <c r="J219" s="586">
        <v>301</v>
      </c>
      <c r="K219" s="590" t="s">
        <v>706</v>
      </c>
      <c r="L219" s="586">
        <v>301</v>
      </c>
      <c r="M219" s="279"/>
      <c r="N219" s="352"/>
      <c r="O219" s="297"/>
      <c r="P219" s="849">
        <f t="shared" ref="P219" si="82">P217+1</f>
        <v>65</v>
      </c>
    </row>
    <row r="220" spans="2:16" ht="36" customHeight="1">
      <c r="B220" s="855"/>
      <c r="C220" s="857"/>
      <c r="D220" s="309" t="s">
        <v>646</v>
      </c>
      <c r="E220" s="279"/>
      <c r="F220" s="283"/>
      <c r="G220" s="279"/>
      <c r="H220" s="283"/>
      <c r="I220" s="279"/>
      <c r="J220" s="296"/>
      <c r="K220" s="279"/>
      <c r="L220" s="296"/>
      <c r="M220" s="279"/>
      <c r="N220" s="352"/>
      <c r="O220" s="297"/>
      <c r="P220" s="849"/>
    </row>
    <row r="221" spans="2:16" ht="36" customHeight="1">
      <c r="B221" s="850">
        <f>B219+1</f>
        <v>46032</v>
      </c>
      <c r="C221" s="852">
        <f t="shared" si="79"/>
        <v>46032</v>
      </c>
      <c r="D221" s="347" t="s">
        <v>645</v>
      </c>
      <c r="E221" s="299"/>
      <c r="F221" s="300"/>
      <c r="G221" s="299"/>
      <c r="H221" s="300"/>
      <c r="I221" s="86"/>
      <c r="J221" s="319"/>
      <c r="K221" s="86"/>
      <c r="L221" s="319"/>
      <c r="M221" s="299"/>
      <c r="N221" s="314"/>
      <c r="O221" s="302"/>
      <c r="P221" s="849"/>
    </row>
    <row r="222" spans="2:16" ht="36" customHeight="1">
      <c r="B222" s="851"/>
      <c r="C222" s="853"/>
      <c r="D222" s="347" t="s">
        <v>646</v>
      </c>
      <c r="E222" s="299"/>
      <c r="F222" s="300"/>
      <c r="G222" s="299"/>
      <c r="H222" s="300"/>
      <c r="I222" s="86"/>
      <c r="J222" s="319"/>
      <c r="K222" s="86"/>
      <c r="L222" s="319"/>
      <c r="M222" s="299"/>
      <c r="N222" s="314"/>
      <c r="O222" s="302"/>
      <c r="P222" s="849"/>
    </row>
    <row r="223" spans="2:16" ht="36" customHeight="1">
      <c r="B223" s="850">
        <f>B221+1</f>
        <v>46033</v>
      </c>
      <c r="C223" s="852">
        <f t="shared" si="79"/>
        <v>46033</v>
      </c>
      <c r="D223" s="347" t="s">
        <v>645</v>
      </c>
      <c r="E223" s="299"/>
      <c r="F223" s="300"/>
      <c r="G223" s="299"/>
      <c r="H223" s="300"/>
      <c r="I223" s="299"/>
      <c r="J223" s="300"/>
      <c r="K223" s="299"/>
      <c r="L223" s="300"/>
      <c r="M223" s="299"/>
      <c r="N223" s="314"/>
      <c r="O223" s="302"/>
      <c r="P223" s="849"/>
    </row>
    <row r="224" spans="2:16" ht="36" customHeight="1">
      <c r="B224" s="851"/>
      <c r="C224" s="853"/>
      <c r="D224" s="347" t="s">
        <v>646</v>
      </c>
      <c r="E224" s="299"/>
      <c r="F224" s="300"/>
      <c r="G224" s="299"/>
      <c r="H224" s="300"/>
      <c r="I224" s="299"/>
      <c r="J224" s="300"/>
      <c r="K224" s="299"/>
      <c r="L224" s="300"/>
      <c r="M224" s="299"/>
      <c r="N224" s="301"/>
      <c r="O224" s="302"/>
      <c r="P224" s="849"/>
    </row>
    <row r="225" spans="2:16" ht="36" customHeight="1">
      <c r="B225" s="850">
        <f>B223+1</f>
        <v>46034</v>
      </c>
      <c r="C225" s="852">
        <f t="shared" si="79"/>
        <v>46034</v>
      </c>
      <c r="D225" s="347" t="s">
        <v>645</v>
      </c>
      <c r="E225" s="299"/>
      <c r="F225" s="300"/>
      <c r="G225" s="299"/>
      <c r="H225" s="300"/>
      <c r="I225" s="299"/>
      <c r="J225" s="300"/>
      <c r="K225" s="299"/>
      <c r="L225" s="300"/>
      <c r="M225" s="299"/>
      <c r="N225" s="301"/>
      <c r="O225" s="302" t="s">
        <v>707</v>
      </c>
      <c r="P225" s="849"/>
    </row>
    <row r="226" spans="2:16" ht="36" customHeight="1">
      <c r="B226" s="851"/>
      <c r="C226" s="853"/>
      <c r="D226" s="347" t="s">
        <v>646</v>
      </c>
      <c r="E226" s="299"/>
      <c r="F226" s="300"/>
      <c r="G226" s="299"/>
      <c r="H226" s="300"/>
      <c r="I226" s="299"/>
      <c r="J226" s="300"/>
      <c r="K226" s="299"/>
      <c r="L226" s="300"/>
      <c r="M226" s="299"/>
      <c r="N226" s="301"/>
      <c r="O226" s="302"/>
      <c r="P226" s="849"/>
    </row>
    <row r="227" spans="2:16" ht="36" customHeight="1">
      <c r="B227" s="854">
        <f>B225+1</f>
        <v>46035</v>
      </c>
      <c r="C227" s="856">
        <f t="shared" si="79"/>
        <v>46035</v>
      </c>
      <c r="D227" s="309" t="s">
        <v>645</v>
      </c>
      <c r="E227" s="279"/>
      <c r="F227" s="283"/>
      <c r="G227" s="279" t="s">
        <v>358</v>
      </c>
      <c r="H227" s="283" t="s">
        <v>678</v>
      </c>
      <c r="I227" s="279" t="s">
        <v>708</v>
      </c>
      <c r="J227" s="283" t="s">
        <v>678</v>
      </c>
      <c r="K227" s="279"/>
      <c r="L227" s="283"/>
      <c r="M227" s="279"/>
      <c r="N227" s="294"/>
      <c r="O227" s="297" t="s">
        <v>709</v>
      </c>
      <c r="P227" s="849">
        <f>P219+1</f>
        <v>66</v>
      </c>
    </row>
    <row r="228" spans="2:16" ht="36" customHeight="1">
      <c r="B228" s="855"/>
      <c r="C228" s="857"/>
      <c r="D228" s="309" t="s">
        <v>646</v>
      </c>
      <c r="E228" s="279"/>
      <c r="F228" s="283"/>
      <c r="G228" s="279"/>
      <c r="H228" s="283"/>
      <c r="I228" s="279"/>
      <c r="J228" s="283"/>
      <c r="K228" s="279"/>
      <c r="L228" s="352"/>
      <c r="M228" s="279"/>
      <c r="N228" s="294"/>
      <c r="O228" s="297"/>
      <c r="P228" s="849"/>
    </row>
    <row r="229" spans="2:16" ht="36" customHeight="1">
      <c r="B229" s="854">
        <f>B227+1</f>
        <v>46036</v>
      </c>
      <c r="C229" s="856">
        <f t="shared" si="79"/>
        <v>46036</v>
      </c>
      <c r="D229" s="309" t="s">
        <v>645</v>
      </c>
      <c r="E229" s="279" t="s">
        <v>710</v>
      </c>
      <c r="F229" s="283" t="s">
        <v>678</v>
      </c>
      <c r="G229" s="279" t="s">
        <v>711</v>
      </c>
      <c r="H229" s="283" t="s">
        <v>678</v>
      </c>
      <c r="I229" s="279"/>
      <c r="J229" s="283"/>
      <c r="K229" s="279"/>
      <c r="L229" s="283"/>
      <c r="M229" s="279"/>
      <c r="N229" s="283"/>
      <c r="O229" s="297" t="s">
        <v>709</v>
      </c>
      <c r="P229" s="849">
        <f>P227+1</f>
        <v>67</v>
      </c>
    </row>
    <row r="230" spans="2:16" ht="36" customHeight="1">
      <c r="B230" s="855"/>
      <c r="C230" s="857"/>
      <c r="D230" s="309" t="s">
        <v>646</v>
      </c>
      <c r="E230" s="279"/>
      <c r="F230" s="283"/>
      <c r="G230" s="279"/>
      <c r="H230" s="283"/>
      <c r="I230" s="279"/>
      <c r="J230" s="283"/>
      <c r="K230" s="279"/>
      <c r="L230" s="283"/>
      <c r="M230" s="279"/>
      <c r="N230" s="283"/>
      <c r="O230" s="297"/>
      <c r="P230" s="849"/>
    </row>
    <row r="231" spans="2:16" ht="36" customHeight="1">
      <c r="B231" s="854">
        <f>B229+1</f>
        <v>46037</v>
      </c>
      <c r="C231" s="856">
        <f t="shared" si="79"/>
        <v>46037</v>
      </c>
      <c r="D231" s="309" t="s">
        <v>645</v>
      </c>
      <c r="E231" s="279" t="s">
        <v>293</v>
      </c>
      <c r="F231" s="283" t="s">
        <v>678</v>
      </c>
      <c r="G231" s="279" t="s">
        <v>293</v>
      </c>
      <c r="H231" s="283" t="s">
        <v>678</v>
      </c>
      <c r="I231" s="279"/>
      <c r="J231" s="283"/>
      <c r="K231" s="351"/>
      <c r="L231" s="283"/>
      <c r="M231" s="279"/>
      <c r="N231" s="352"/>
      <c r="O231" s="297"/>
      <c r="P231" s="849">
        <f t="shared" ref="P231" si="83">P229+1</f>
        <v>68</v>
      </c>
    </row>
    <row r="232" spans="2:16" ht="36" customHeight="1">
      <c r="B232" s="855"/>
      <c r="C232" s="857"/>
      <c r="D232" s="309" t="s">
        <v>646</v>
      </c>
      <c r="E232" s="387"/>
      <c r="F232" s="401"/>
      <c r="G232" s="279"/>
      <c r="H232" s="283"/>
      <c r="I232" s="279"/>
      <c r="J232" s="283"/>
      <c r="K232" s="351"/>
      <c r="L232" s="283"/>
      <c r="M232" s="279"/>
      <c r="N232" s="352"/>
      <c r="O232" s="297"/>
      <c r="P232" s="849"/>
    </row>
    <row r="233" spans="2:16" ht="36" customHeight="1">
      <c r="B233" s="854">
        <f>B231+1</f>
        <v>46038</v>
      </c>
      <c r="C233" s="856">
        <f t="shared" si="79"/>
        <v>46038</v>
      </c>
      <c r="D233" s="309" t="s">
        <v>645</v>
      </c>
      <c r="E233" s="387"/>
      <c r="F233" s="401"/>
      <c r="G233" s="279"/>
      <c r="H233" s="283"/>
      <c r="I233" s="279"/>
      <c r="J233" s="283"/>
      <c r="K233" s="279"/>
      <c r="L233" s="283"/>
      <c r="M233" s="279"/>
      <c r="N233" s="352"/>
      <c r="O233" s="297"/>
      <c r="P233" s="849">
        <f t="shared" ref="P233" si="84">P231+1</f>
        <v>69</v>
      </c>
    </row>
    <row r="234" spans="2:16" ht="36" customHeight="1">
      <c r="B234" s="855"/>
      <c r="C234" s="857"/>
      <c r="D234" s="309" t="s">
        <v>646</v>
      </c>
      <c r="E234" s="387"/>
      <c r="F234" s="401"/>
      <c r="G234" s="279"/>
      <c r="H234" s="283"/>
      <c r="I234" s="279"/>
      <c r="J234" s="283"/>
      <c r="K234" s="279"/>
      <c r="L234" s="283"/>
      <c r="M234" s="279"/>
      <c r="N234" s="352"/>
      <c r="O234" s="297"/>
      <c r="P234" s="849"/>
    </row>
    <row r="235" spans="2:16" ht="36" customHeight="1">
      <c r="B235" s="850">
        <f>B233+1</f>
        <v>46039</v>
      </c>
      <c r="C235" s="852">
        <f t="shared" si="79"/>
        <v>46039</v>
      </c>
      <c r="D235" s="347" t="s">
        <v>645</v>
      </c>
      <c r="E235" s="313"/>
      <c r="F235" s="314"/>
      <c r="G235" s="313"/>
      <c r="H235" s="300"/>
      <c r="I235" s="299"/>
      <c r="J235" s="300"/>
      <c r="K235" s="299"/>
      <c r="L235" s="300"/>
      <c r="M235" s="299"/>
      <c r="N235" s="361"/>
      <c r="O235" s="302"/>
      <c r="P235" s="849"/>
    </row>
    <row r="236" spans="2:16" ht="36" customHeight="1">
      <c r="B236" s="851"/>
      <c r="C236" s="853"/>
      <c r="D236" s="347" t="s">
        <v>646</v>
      </c>
      <c r="E236" s="299"/>
      <c r="F236" s="300"/>
      <c r="G236" s="299"/>
      <c r="H236" s="300"/>
      <c r="I236" s="299"/>
      <c r="J236" s="300"/>
      <c r="K236" s="299"/>
      <c r="L236" s="300"/>
      <c r="M236" s="299"/>
      <c r="N236" s="361"/>
      <c r="O236" s="302"/>
      <c r="P236" s="849"/>
    </row>
    <row r="237" spans="2:16" ht="36" customHeight="1">
      <c r="B237" s="850">
        <f>B235+1</f>
        <v>46040</v>
      </c>
      <c r="C237" s="852">
        <f t="shared" si="79"/>
        <v>46040</v>
      </c>
      <c r="D237" s="347" t="s">
        <v>645</v>
      </c>
      <c r="E237" s="299"/>
      <c r="F237" s="300"/>
      <c r="G237" s="299"/>
      <c r="H237" s="300"/>
      <c r="I237" s="299"/>
      <c r="J237" s="300"/>
      <c r="K237" s="299"/>
      <c r="L237" s="300"/>
      <c r="M237" s="299"/>
      <c r="N237" s="314"/>
      <c r="O237" s="302"/>
      <c r="P237" s="849"/>
    </row>
    <row r="238" spans="2:16" ht="36" customHeight="1">
      <c r="B238" s="851"/>
      <c r="C238" s="853"/>
      <c r="D238" s="347" t="s">
        <v>646</v>
      </c>
      <c r="E238" s="299"/>
      <c r="F238" s="300"/>
      <c r="G238" s="299"/>
      <c r="H238" s="300"/>
      <c r="I238" s="299"/>
      <c r="J238" s="300"/>
      <c r="K238" s="299"/>
      <c r="L238" s="300"/>
      <c r="M238" s="299"/>
      <c r="N238" s="301"/>
      <c r="O238" s="302"/>
      <c r="P238" s="849"/>
    </row>
    <row r="239" spans="2:16" ht="36" customHeight="1">
      <c r="B239" s="854">
        <f>B237+1</f>
        <v>46041</v>
      </c>
      <c r="C239" s="856">
        <f t="shared" si="79"/>
        <v>46041</v>
      </c>
      <c r="D239" s="309" t="s">
        <v>645</v>
      </c>
      <c r="E239" s="279"/>
      <c r="F239" s="283"/>
      <c r="G239" s="279" t="s">
        <v>712</v>
      </c>
      <c r="H239" s="283">
        <v>302</v>
      </c>
      <c r="I239" s="279" t="s">
        <v>713</v>
      </c>
      <c r="J239" s="283">
        <v>302</v>
      </c>
      <c r="K239" s="279"/>
      <c r="L239" s="283"/>
      <c r="M239" s="279"/>
      <c r="N239" s="294"/>
      <c r="O239" s="297" t="s">
        <v>714</v>
      </c>
      <c r="P239" s="849">
        <f>P233+1</f>
        <v>70</v>
      </c>
    </row>
    <row r="240" spans="2:16" ht="36" customHeight="1">
      <c r="B240" s="855"/>
      <c r="C240" s="857"/>
      <c r="D240" s="309" t="s">
        <v>646</v>
      </c>
      <c r="E240" s="279"/>
      <c r="F240" s="283"/>
      <c r="G240" s="279"/>
      <c r="H240" s="283"/>
      <c r="I240" s="279"/>
      <c r="J240" s="283"/>
      <c r="K240" s="279"/>
      <c r="L240" s="283"/>
      <c r="M240" s="279"/>
      <c r="N240" s="294"/>
      <c r="O240" s="297"/>
      <c r="P240" s="849"/>
    </row>
    <row r="241" spans="2:16" ht="36" customHeight="1">
      <c r="B241" s="854">
        <f>B239+1</f>
        <v>46042</v>
      </c>
      <c r="C241" s="856">
        <f t="shared" si="79"/>
        <v>46042</v>
      </c>
      <c r="D241" s="309" t="s">
        <v>645</v>
      </c>
      <c r="E241" s="279" t="s">
        <v>715</v>
      </c>
      <c r="F241" s="283">
        <v>302</v>
      </c>
      <c r="G241" s="279"/>
      <c r="H241" s="283"/>
      <c r="I241" s="279"/>
      <c r="J241" s="283"/>
      <c r="K241" s="279"/>
      <c r="L241" s="352"/>
      <c r="M241" s="279"/>
      <c r="N241" s="294"/>
      <c r="O241" s="297" t="s">
        <v>714</v>
      </c>
      <c r="P241" s="849">
        <f>P239+1</f>
        <v>71</v>
      </c>
    </row>
    <row r="242" spans="2:16" ht="36" customHeight="1">
      <c r="B242" s="855"/>
      <c r="C242" s="857"/>
      <c r="D242" s="309" t="s">
        <v>646</v>
      </c>
      <c r="E242" s="279"/>
      <c r="F242" s="283"/>
      <c r="G242" s="279"/>
      <c r="H242" s="283"/>
      <c r="I242" s="279"/>
      <c r="J242" s="283"/>
      <c r="K242" s="279"/>
      <c r="L242" s="352"/>
      <c r="M242" s="279"/>
      <c r="N242" s="294"/>
      <c r="O242" s="297"/>
      <c r="P242" s="849"/>
    </row>
    <row r="243" spans="2:16" ht="36" customHeight="1">
      <c r="B243" s="854">
        <f>B241+1</f>
        <v>46043</v>
      </c>
      <c r="C243" s="856">
        <f t="shared" si="79"/>
        <v>46043</v>
      </c>
      <c r="D243" s="309" t="s">
        <v>645</v>
      </c>
      <c r="E243" s="279"/>
      <c r="F243" s="283"/>
      <c r="G243" s="279"/>
      <c r="H243" s="283"/>
      <c r="I243" s="279"/>
      <c r="J243" s="283"/>
      <c r="K243" s="279"/>
      <c r="L243" s="283"/>
      <c r="M243" s="279"/>
      <c r="N243" s="283"/>
      <c r="O243" s="424"/>
      <c r="P243" s="849">
        <f t="shared" ref="P243" si="85">P241+1</f>
        <v>72</v>
      </c>
    </row>
    <row r="244" spans="2:16" ht="36" customHeight="1">
      <c r="B244" s="855"/>
      <c r="C244" s="857"/>
      <c r="D244" s="309" t="s">
        <v>646</v>
      </c>
      <c r="E244" s="279"/>
      <c r="F244" s="296"/>
      <c r="G244" s="279"/>
      <c r="H244" s="296"/>
      <c r="I244" s="279"/>
      <c r="J244" s="283"/>
      <c r="K244" s="279"/>
      <c r="L244" s="283"/>
      <c r="M244" s="279"/>
      <c r="N244" s="296"/>
      <c r="O244" s="424"/>
      <c r="P244" s="849"/>
    </row>
    <row r="245" spans="2:16" ht="36" customHeight="1">
      <c r="B245" s="854">
        <f>B243+1</f>
        <v>46044</v>
      </c>
      <c r="C245" s="856">
        <f t="shared" si="79"/>
        <v>46044</v>
      </c>
      <c r="D245" s="309" t="s">
        <v>645</v>
      </c>
      <c r="E245" s="137" t="s">
        <v>293</v>
      </c>
      <c r="F245" s="296" t="s">
        <v>678</v>
      </c>
      <c r="G245" s="137" t="s">
        <v>293</v>
      </c>
      <c r="H245" s="296" t="s">
        <v>678</v>
      </c>
      <c r="I245" s="279"/>
      <c r="J245" s="283"/>
      <c r="K245" s="279"/>
      <c r="L245" s="283"/>
      <c r="M245" s="279"/>
      <c r="N245" s="294"/>
      <c r="O245" s="297"/>
      <c r="P245" s="849">
        <f t="shared" ref="P245" si="86">P243+1</f>
        <v>73</v>
      </c>
    </row>
    <row r="246" spans="2:16" ht="36" customHeight="1">
      <c r="B246" s="855"/>
      <c r="C246" s="857"/>
      <c r="D246" s="309" t="s">
        <v>646</v>
      </c>
      <c r="E246" s="425"/>
      <c r="F246" s="401"/>
      <c r="G246" s="137"/>
      <c r="H246" s="296"/>
      <c r="I246" s="279"/>
      <c r="J246" s="283"/>
      <c r="K246" s="279"/>
      <c r="L246" s="283"/>
      <c r="M246" s="279"/>
      <c r="N246" s="294"/>
      <c r="O246" s="297"/>
      <c r="P246" s="849"/>
    </row>
    <row r="247" spans="2:16" ht="36" customHeight="1">
      <c r="B247" s="854">
        <f>B245+1</f>
        <v>46045</v>
      </c>
      <c r="C247" s="856">
        <f t="shared" si="79"/>
        <v>46045</v>
      </c>
      <c r="D247" s="309" t="s">
        <v>645</v>
      </c>
      <c r="E247" s="387"/>
      <c r="F247" s="401"/>
      <c r="G247" s="279"/>
      <c r="H247" s="283"/>
      <c r="I247" s="279"/>
      <c r="J247" s="283"/>
      <c r="K247" s="351"/>
      <c r="L247" s="283"/>
      <c r="M247" s="279"/>
      <c r="N247" s="352"/>
      <c r="O247" s="297"/>
      <c r="P247" s="849">
        <f t="shared" ref="P247" si="87">P245+1</f>
        <v>74</v>
      </c>
    </row>
    <row r="248" spans="2:16" ht="36" customHeight="1">
      <c r="B248" s="855"/>
      <c r="C248" s="857"/>
      <c r="D248" s="309" t="s">
        <v>646</v>
      </c>
      <c r="E248" s="387"/>
      <c r="F248" s="401"/>
      <c r="G248" s="279"/>
      <c r="H248" s="283"/>
      <c r="I248" s="279"/>
      <c r="J248" s="283"/>
      <c r="K248" s="351"/>
      <c r="L248" s="296"/>
      <c r="M248" s="279"/>
      <c r="N248" s="352"/>
      <c r="O248" s="297"/>
      <c r="P248" s="849"/>
    </row>
    <row r="249" spans="2:16" ht="36" customHeight="1">
      <c r="B249" s="850">
        <f>B247+1</f>
        <v>46046</v>
      </c>
      <c r="C249" s="852">
        <f t="shared" si="79"/>
        <v>46046</v>
      </c>
      <c r="D249" s="347" t="s">
        <v>645</v>
      </c>
      <c r="E249" s="313"/>
      <c r="F249" s="314"/>
      <c r="G249" s="313"/>
      <c r="H249" s="300"/>
      <c r="I249" s="86"/>
      <c r="J249" s="300"/>
      <c r="K249" s="86"/>
      <c r="L249" s="319"/>
      <c r="M249" s="299"/>
      <c r="N249" s="361"/>
      <c r="O249" s="302"/>
      <c r="P249" s="849"/>
    </row>
    <row r="250" spans="2:16" ht="36" customHeight="1">
      <c r="B250" s="851"/>
      <c r="C250" s="853"/>
      <c r="D250" s="347" t="s">
        <v>646</v>
      </c>
      <c r="E250" s="299"/>
      <c r="F250" s="300"/>
      <c r="G250" s="299"/>
      <c r="H250" s="300"/>
      <c r="I250" s="86"/>
      <c r="J250" s="300"/>
      <c r="K250" s="86"/>
      <c r="L250" s="319"/>
      <c r="M250" s="299"/>
      <c r="N250" s="361"/>
      <c r="O250" s="302"/>
      <c r="P250" s="849"/>
    </row>
    <row r="251" spans="2:16" ht="36" customHeight="1">
      <c r="B251" s="850">
        <f>B249+1</f>
        <v>46047</v>
      </c>
      <c r="C251" s="852">
        <f t="shared" si="79"/>
        <v>46047</v>
      </c>
      <c r="D251" s="347" t="s">
        <v>645</v>
      </c>
      <c r="E251" s="299"/>
      <c r="F251" s="361"/>
      <c r="G251" s="299"/>
      <c r="H251" s="300"/>
      <c r="I251" s="299"/>
      <c r="J251" s="300"/>
      <c r="K251" s="353"/>
      <c r="L251" s="300"/>
      <c r="M251" s="299"/>
      <c r="N251" s="314"/>
      <c r="O251" s="426"/>
      <c r="P251" s="849"/>
    </row>
    <row r="252" spans="2:16" ht="36" customHeight="1">
      <c r="B252" s="851"/>
      <c r="C252" s="853"/>
      <c r="D252" s="347" t="s">
        <v>646</v>
      </c>
      <c r="E252" s="299"/>
      <c r="F252" s="361"/>
      <c r="G252" s="299"/>
      <c r="H252" s="300"/>
      <c r="I252" s="299"/>
      <c r="J252" s="319"/>
      <c r="K252" s="353"/>
      <c r="L252" s="319"/>
      <c r="M252" s="299"/>
      <c r="N252" s="301"/>
      <c r="O252" s="426"/>
      <c r="P252" s="849"/>
    </row>
    <row r="253" spans="2:16" ht="36" customHeight="1">
      <c r="B253" s="854">
        <f>B251+1</f>
        <v>46048</v>
      </c>
      <c r="C253" s="856">
        <f t="shared" si="79"/>
        <v>46048</v>
      </c>
      <c r="D253" s="309" t="s">
        <v>645</v>
      </c>
      <c r="E253" s="279"/>
      <c r="F253" s="352"/>
      <c r="G253" s="279"/>
      <c r="H253" s="352"/>
      <c r="I253" s="137"/>
      <c r="J253" s="296"/>
      <c r="K253" s="137"/>
      <c r="L253" s="296"/>
      <c r="M253" s="279"/>
      <c r="N253" s="294"/>
      <c r="O253" s="427"/>
      <c r="P253" s="849">
        <f>P247+1</f>
        <v>75</v>
      </c>
    </row>
    <row r="254" spans="2:16" ht="36" customHeight="1">
      <c r="B254" s="855"/>
      <c r="C254" s="857"/>
      <c r="D254" s="309" t="s">
        <v>646</v>
      </c>
      <c r="E254" s="279"/>
      <c r="F254" s="352"/>
      <c r="G254" s="279"/>
      <c r="H254" s="352"/>
      <c r="I254" s="137"/>
      <c r="J254" s="296"/>
      <c r="K254" s="137"/>
      <c r="L254" s="296"/>
      <c r="M254" s="279"/>
      <c r="N254" s="294"/>
      <c r="O254" s="427"/>
      <c r="P254" s="849"/>
    </row>
    <row r="255" spans="2:16" ht="36" customHeight="1">
      <c r="B255" s="854">
        <f>B253+1</f>
        <v>46049</v>
      </c>
      <c r="C255" s="856">
        <f t="shared" si="79"/>
        <v>46049</v>
      </c>
      <c r="D255" s="309" t="s">
        <v>645</v>
      </c>
      <c r="E255" s="279"/>
      <c r="F255" s="283"/>
      <c r="G255" s="279"/>
      <c r="H255" s="283"/>
      <c r="I255" s="279"/>
      <c r="J255" s="283"/>
      <c r="K255" s="279"/>
      <c r="L255" s="352"/>
      <c r="M255" s="279"/>
      <c r="N255" s="294"/>
      <c r="O255" s="427"/>
      <c r="P255" s="849">
        <f>P253+1</f>
        <v>76</v>
      </c>
    </row>
    <row r="256" spans="2:16" ht="36" customHeight="1">
      <c r="B256" s="855"/>
      <c r="C256" s="857"/>
      <c r="D256" s="309" t="s">
        <v>646</v>
      </c>
      <c r="E256" s="279"/>
      <c r="F256" s="283"/>
      <c r="G256" s="279"/>
      <c r="H256" s="283"/>
      <c r="I256" s="279"/>
      <c r="J256" s="283"/>
      <c r="K256" s="279"/>
      <c r="L256" s="294"/>
      <c r="M256" s="279"/>
      <c r="N256" s="294"/>
      <c r="O256" s="427"/>
      <c r="P256" s="849"/>
    </row>
    <row r="257" spans="2:16" ht="36" customHeight="1">
      <c r="B257" s="854">
        <f>B255+1</f>
        <v>46050</v>
      </c>
      <c r="C257" s="856">
        <f t="shared" si="79"/>
        <v>46050</v>
      </c>
      <c r="D257" s="309" t="s">
        <v>645</v>
      </c>
      <c r="E257" s="279"/>
      <c r="F257" s="283"/>
      <c r="G257" s="279"/>
      <c r="H257" s="283"/>
      <c r="I257" s="279"/>
      <c r="J257" s="428"/>
      <c r="K257" s="279"/>
      <c r="L257" s="296"/>
      <c r="M257" s="279"/>
      <c r="N257" s="283"/>
      <c r="O257" s="427"/>
      <c r="P257" s="849">
        <f t="shared" ref="P257" si="88">P255+1</f>
        <v>77</v>
      </c>
    </row>
    <row r="258" spans="2:16" ht="36" customHeight="1">
      <c r="B258" s="855"/>
      <c r="C258" s="857"/>
      <c r="D258" s="309" t="s">
        <v>646</v>
      </c>
      <c r="E258" s="279"/>
      <c r="F258" s="283"/>
      <c r="G258" s="279"/>
      <c r="H258" s="283"/>
      <c r="I258" s="279"/>
      <c r="J258" s="429"/>
      <c r="K258" s="279"/>
      <c r="L258" s="296"/>
      <c r="M258" s="279"/>
      <c r="N258" s="296"/>
      <c r="O258" s="427"/>
      <c r="P258" s="849"/>
    </row>
    <row r="259" spans="2:16" ht="36" customHeight="1">
      <c r="B259" s="854">
        <f t="shared" ref="B259" si="89">B257+1</f>
        <v>46051</v>
      </c>
      <c r="C259" s="856">
        <f t="shared" si="79"/>
        <v>46051</v>
      </c>
      <c r="D259" s="309" t="s">
        <v>645</v>
      </c>
      <c r="E259" s="279"/>
      <c r="F259" s="352"/>
      <c r="G259" s="279"/>
      <c r="H259" s="352"/>
      <c r="I259" s="137"/>
      <c r="J259" s="296"/>
      <c r="K259" s="137"/>
      <c r="L259" s="296"/>
      <c r="M259" s="279"/>
      <c r="N259" s="294"/>
      <c r="O259" s="427"/>
      <c r="P259" s="849">
        <f t="shared" ref="P259" si="90">P257+1</f>
        <v>78</v>
      </c>
    </row>
    <row r="260" spans="2:16" ht="36" customHeight="1">
      <c r="B260" s="855"/>
      <c r="C260" s="857"/>
      <c r="D260" s="309" t="s">
        <v>646</v>
      </c>
      <c r="E260" s="279"/>
      <c r="F260" s="352"/>
      <c r="G260" s="279"/>
      <c r="H260" s="352"/>
      <c r="I260" s="137"/>
      <c r="J260" s="296"/>
      <c r="K260" s="137"/>
      <c r="L260" s="296"/>
      <c r="M260" s="279"/>
      <c r="N260" s="322"/>
      <c r="O260" s="427"/>
      <c r="P260" s="849"/>
    </row>
    <row r="261" spans="2:16" ht="36" customHeight="1">
      <c r="B261" s="854">
        <f>B259+1</f>
        <v>46052</v>
      </c>
      <c r="C261" s="856">
        <f t="shared" si="79"/>
        <v>46052</v>
      </c>
      <c r="D261" s="309" t="s">
        <v>645</v>
      </c>
      <c r="E261" s="279" t="s">
        <v>293</v>
      </c>
      <c r="F261" s="283" t="s">
        <v>681</v>
      </c>
      <c r="G261" s="279" t="s">
        <v>293</v>
      </c>
      <c r="H261" s="283" t="s">
        <v>681</v>
      </c>
      <c r="I261" s="279"/>
      <c r="J261" s="352"/>
      <c r="K261" s="279"/>
      <c r="L261" s="352"/>
      <c r="M261" s="279"/>
      <c r="N261" s="322"/>
      <c r="O261" s="297"/>
      <c r="P261" s="849">
        <f t="shared" ref="P261" si="91">P259+1</f>
        <v>79</v>
      </c>
    </row>
    <row r="262" spans="2:16" ht="36" customHeight="1">
      <c r="B262" s="855"/>
      <c r="C262" s="857"/>
      <c r="D262" s="292" t="s">
        <v>646</v>
      </c>
      <c r="E262" s="323"/>
      <c r="F262" s="430"/>
      <c r="G262" s="323"/>
      <c r="H262" s="430"/>
      <c r="I262" s="323"/>
      <c r="J262" s="430"/>
      <c r="K262" s="323"/>
      <c r="L262" s="430"/>
      <c r="M262" s="323"/>
      <c r="N262" s="322"/>
      <c r="O262" s="327"/>
      <c r="P262" s="849"/>
    </row>
    <row r="263" spans="2:16" ht="36" customHeight="1">
      <c r="B263" s="868">
        <f>B261+1</f>
        <v>46053</v>
      </c>
      <c r="C263" s="870">
        <f t="shared" si="79"/>
        <v>46053</v>
      </c>
      <c r="D263" s="298" t="s">
        <v>645</v>
      </c>
      <c r="E263" s="313"/>
      <c r="F263" s="314"/>
      <c r="G263" s="313"/>
      <c r="H263" s="368"/>
      <c r="I263" s="371"/>
      <c r="J263" s="368"/>
      <c r="K263" s="371"/>
      <c r="L263" s="375"/>
      <c r="M263" s="371"/>
      <c r="N263" s="378"/>
      <c r="O263" s="373"/>
      <c r="P263" s="849"/>
    </row>
    <row r="264" spans="2:16" ht="36" customHeight="1" thickBot="1">
      <c r="B264" s="869"/>
      <c r="C264" s="871"/>
      <c r="D264" s="431" t="s">
        <v>646</v>
      </c>
      <c r="E264" s="383"/>
      <c r="F264" s="382"/>
      <c r="G264" s="383"/>
      <c r="H264" s="382"/>
      <c r="I264" s="383"/>
      <c r="J264" s="382"/>
      <c r="K264" s="383"/>
      <c r="L264" s="432"/>
      <c r="M264" s="383"/>
      <c r="N264" s="384"/>
      <c r="O264" s="385"/>
      <c r="P264" s="849"/>
    </row>
    <row r="265" spans="2:16" ht="27" customHeight="1">
      <c r="B265" s="334"/>
      <c r="P265" s="849" t="str">
        <f t="shared" ref="P265" si="92">IF(B265="","",WEEKDAY(B265))</f>
        <v/>
      </c>
    </row>
    <row r="266" spans="2:16" ht="27" customHeight="1" thickBot="1">
      <c r="B266" s="267" t="s">
        <v>716</v>
      </c>
      <c r="E266" s="337"/>
      <c r="F266" s="337"/>
      <c r="G266" s="337"/>
      <c r="H266" s="337"/>
      <c r="I266" s="337"/>
      <c r="J266" s="337"/>
      <c r="K266" s="337"/>
      <c r="L266" s="337"/>
      <c r="M266" s="337"/>
      <c r="N266" s="337"/>
      <c r="O266" s="338"/>
      <c r="P266" s="849"/>
    </row>
    <row r="267" spans="2:16" ht="18" customHeight="1">
      <c r="B267" s="860" t="s">
        <v>444</v>
      </c>
      <c r="C267" s="862" t="s">
        <v>445</v>
      </c>
      <c r="D267" s="272"/>
      <c r="E267" s="57" t="s">
        <v>446</v>
      </c>
      <c r="F267" s="837" t="s">
        <v>447</v>
      </c>
      <c r="G267" s="57" t="s">
        <v>448</v>
      </c>
      <c r="H267" s="837" t="s">
        <v>447</v>
      </c>
      <c r="I267" s="273" t="s">
        <v>449</v>
      </c>
      <c r="J267" s="864" t="s">
        <v>447</v>
      </c>
      <c r="K267" s="273" t="s">
        <v>450</v>
      </c>
      <c r="L267" s="864" t="s">
        <v>447</v>
      </c>
      <c r="M267" s="273" t="s">
        <v>451</v>
      </c>
      <c r="N267" s="864" t="s">
        <v>447</v>
      </c>
      <c r="O267" s="274" t="s">
        <v>452</v>
      </c>
      <c r="P267" s="849"/>
    </row>
    <row r="268" spans="2:16" ht="18" customHeight="1" thickBot="1">
      <c r="B268" s="861"/>
      <c r="C268" s="863"/>
      <c r="D268" s="275"/>
      <c r="E268" s="59" t="s">
        <v>453</v>
      </c>
      <c r="F268" s="838"/>
      <c r="G268" s="59" t="s">
        <v>454</v>
      </c>
      <c r="H268" s="838"/>
      <c r="I268" s="276" t="s">
        <v>455</v>
      </c>
      <c r="J268" s="865"/>
      <c r="K268" s="276" t="s">
        <v>456</v>
      </c>
      <c r="L268" s="865"/>
      <c r="M268" s="276" t="s">
        <v>457</v>
      </c>
      <c r="N268" s="865"/>
      <c r="O268" s="277"/>
      <c r="P268" s="849"/>
    </row>
    <row r="269" spans="2:16" ht="36" customHeight="1">
      <c r="B269" s="858">
        <f>B263+1</f>
        <v>46054</v>
      </c>
      <c r="C269" s="859">
        <f>B269</f>
        <v>46054</v>
      </c>
      <c r="D269" s="433" t="s">
        <v>645</v>
      </c>
      <c r="E269" s="434"/>
      <c r="F269" s="435"/>
      <c r="G269" s="436"/>
      <c r="H269" s="435"/>
      <c r="I269" s="434"/>
      <c r="J269" s="435"/>
      <c r="K269" s="434"/>
      <c r="L269" s="435"/>
      <c r="M269" s="436"/>
      <c r="N269" s="437"/>
      <c r="O269" s="438"/>
      <c r="P269" s="849"/>
    </row>
    <row r="270" spans="2:16" ht="36" customHeight="1">
      <c r="B270" s="851"/>
      <c r="C270" s="853"/>
      <c r="D270" s="347" t="s">
        <v>646</v>
      </c>
      <c r="E270" s="299"/>
      <c r="F270" s="361"/>
      <c r="G270" s="353"/>
      <c r="H270" s="361"/>
      <c r="I270" s="299"/>
      <c r="J270" s="361"/>
      <c r="K270" s="299"/>
      <c r="L270" s="361"/>
      <c r="M270" s="353"/>
      <c r="N270" s="319"/>
      <c r="O270" s="426"/>
      <c r="P270" s="849"/>
    </row>
    <row r="271" spans="2:16" ht="36" customHeight="1">
      <c r="B271" s="854">
        <f>B269+1</f>
        <v>46055</v>
      </c>
      <c r="C271" s="856">
        <f>B271</f>
        <v>46055</v>
      </c>
      <c r="D271" s="309" t="s">
        <v>645</v>
      </c>
      <c r="E271" s="293"/>
      <c r="F271" s="352"/>
      <c r="G271" s="293"/>
      <c r="H271" s="352"/>
      <c r="I271" s="293"/>
      <c r="J271" s="352"/>
      <c r="K271" s="293"/>
      <c r="L271" s="352"/>
      <c r="M271" s="293"/>
      <c r="N271" s="294"/>
      <c r="O271" s="427"/>
      <c r="P271" s="849">
        <f>P261+1</f>
        <v>80</v>
      </c>
    </row>
    <row r="272" spans="2:16" ht="36" customHeight="1">
      <c r="B272" s="855"/>
      <c r="C272" s="857"/>
      <c r="D272" s="309" t="s">
        <v>646</v>
      </c>
      <c r="E272" s="293"/>
      <c r="F272" s="352"/>
      <c r="G272" s="293"/>
      <c r="H272" s="352"/>
      <c r="I272" s="293"/>
      <c r="J272" s="352"/>
      <c r="K272" s="293"/>
      <c r="L272" s="352"/>
      <c r="M272" s="293"/>
      <c r="N272" s="294"/>
      <c r="O272" s="427"/>
      <c r="P272" s="849"/>
    </row>
    <row r="273" spans="2:16" ht="36" customHeight="1">
      <c r="B273" s="854">
        <f>B271+1</f>
        <v>46056</v>
      </c>
      <c r="C273" s="856">
        <f t="shared" ref="C273:C323" si="93">B273</f>
        <v>46056</v>
      </c>
      <c r="D273" s="309" t="s">
        <v>645</v>
      </c>
      <c r="E273" s="293"/>
      <c r="F273" s="352"/>
      <c r="G273" s="293"/>
      <c r="H273" s="352"/>
      <c r="I273" s="293"/>
      <c r="J273" s="352"/>
      <c r="K273" s="293"/>
      <c r="L273" s="352"/>
      <c r="M273" s="293"/>
      <c r="N273" s="294"/>
      <c r="O273" s="427"/>
      <c r="P273" s="849">
        <f>P271+1</f>
        <v>81</v>
      </c>
    </row>
    <row r="274" spans="2:16" ht="36" customHeight="1">
      <c r="B274" s="855"/>
      <c r="C274" s="857"/>
      <c r="D274" s="309" t="s">
        <v>646</v>
      </c>
      <c r="E274" s="293"/>
      <c r="F274" s="352"/>
      <c r="G274" s="293"/>
      <c r="H274" s="352"/>
      <c r="I274" s="293"/>
      <c r="J274" s="352"/>
      <c r="K274" s="293"/>
      <c r="L274" s="294"/>
      <c r="M274" s="293"/>
      <c r="N274" s="294"/>
      <c r="O274" s="427"/>
      <c r="P274" s="849"/>
    </row>
    <row r="275" spans="2:16" ht="36" customHeight="1">
      <c r="B275" s="854">
        <f>B273+1</f>
        <v>46057</v>
      </c>
      <c r="C275" s="856">
        <f t="shared" si="93"/>
        <v>46057</v>
      </c>
      <c r="D275" s="309" t="s">
        <v>645</v>
      </c>
      <c r="E275" s="293"/>
      <c r="F275" s="352"/>
      <c r="G275" s="293"/>
      <c r="H275" s="352"/>
      <c r="I275" s="293"/>
      <c r="J275" s="352"/>
      <c r="K275" s="293"/>
      <c r="L275" s="294"/>
      <c r="M275" s="293"/>
      <c r="N275" s="294"/>
      <c r="O275" s="427"/>
      <c r="P275" s="849">
        <f t="shared" ref="P275" si="94">P273+1</f>
        <v>82</v>
      </c>
    </row>
    <row r="276" spans="2:16" ht="36" customHeight="1">
      <c r="B276" s="855"/>
      <c r="C276" s="857"/>
      <c r="D276" s="309" t="s">
        <v>646</v>
      </c>
      <c r="E276" s="293"/>
      <c r="F276" s="352"/>
      <c r="G276" s="293"/>
      <c r="H276" s="352"/>
      <c r="I276" s="293"/>
      <c r="J276" s="352"/>
      <c r="K276" s="293"/>
      <c r="L276" s="294"/>
      <c r="M276" s="293"/>
      <c r="N276" s="294"/>
      <c r="O276" s="427"/>
      <c r="P276" s="849"/>
    </row>
    <row r="277" spans="2:16" ht="36" customHeight="1">
      <c r="B277" s="854">
        <f>B275+1</f>
        <v>46058</v>
      </c>
      <c r="C277" s="856">
        <f t="shared" si="93"/>
        <v>46058</v>
      </c>
      <c r="D277" s="309" t="s">
        <v>645</v>
      </c>
      <c r="E277" s="293" t="s">
        <v>293</v>
      </c>
      <c r="F277" s="586" t="s">
        <v>717</v>
      </c>
      <c r="G277" s="293" t="s">
        <v>293</v>
      </c>
      <c r="H277" s="586" t="s">
        <v>717</v>
      </c>
      <c r="I277" s="293"/>
      <c r="J277" s="352"/>
      <c r="K277" s="293"/>
      <c r="L277" s="294"/>
      <c r="M277" s="293"/>
      <c r="N277" s="283"/>
      <c r="O277" s="427"/>
      <c r="P277" s="849">
        <f t="shared" ref="P277" si="95">P275+1</f>
        <v>83</v>
      </c>
    </row>
    <row r="278" spans="2:16" ht="36" customHeight="1">
      <c r="B278" s="855"/>
      <c r="C278" s="857"/>
      <c r="D278" s="309" t="s">
        <v>646</v>
      </c>
      <c r="E278" s="293"/>
      <c r="F278" s="352"/>
      <c r="G278" s="293"/>
      <c r="H278" s="352"/>
      <c r="I278" s="293"/>
      <c r="J278" s="352"/>
      <c r="K278" s="293"/>
      <c r="L278" s="294"/>
      <c r="M278" s="293"/>
      <c r="N278" s="296"/>
      <c r="O278" s="427"/>
      <c r="P278" s="849"/>
    </row>
    <row r="279" spans="2:16" ht="36" customHeight="1">
      <c r="B279" s="854">
        <f>B277+1</f>
        <v>46059</v>
      </c>
      <c r="C279" s="856">
        <f t="shared" si="93"/>
        <v>46059</v>
      </c>
      <c r="D279" s="309" t="s">
        <v>645</v>
      </c>
      <c r="E279" s="439"/>
      <c r="F279" s="352"/>
      <c r="G279" s="439"/>
      <c r="H279" s="352"/>
      <c r="I279" s="439"/>
      <c r="J279" s="352"/>
      <c r="K279" s="439"/>
      <c r="L279" s="352"/>
      <c r="M279" s="439"/>
      <c r="N279" s="294"/>
      <c r="O279" s="427" t="s">
        <v>718</v>
      </c>
      <c r="P279" s="849">
        <f t="shared" ref="P279" si="96">P277+1</f>
        <v>84</v>
      </c>
    </row>
    <row r="280" spans="2:16" ht="36" customHeight="1">
      <c r="B280" s="855"/>
      <c r="C280" s="857"/>
      <c r="D280" s="309" t="s">
        <v>646</v>
      </c>
      <c r="E280" s="439"/>
      <c r="F280" s="352"/>
      <c r="G280" s="439"/>
      <c r="H280" s="352"/>
      <c r="I280" s="439"/>
      <c r="J280" s="352"/>
      <c r="K280" s="439"/>
      <c r="L280" s="352"/>
      <c r="M280" s="439"/>
      <c r="N280" s="294"/>
      <c r="O280" s="427"/>
      <c r="P280" s="849"/>
    </row>
    <row r="281" spans="2:16" ht="36" customHeight="1">
      <c r="B281" s="850">
        <f>B279+1</f>
        <v>46060</v>
      </c>
      <c r="C281" s="852">
        <f t="shared" si="93"/>
        <v>46060</v>
      </c>
      <c r="D281" s="347" t="s">
        <v>645</v>
      </c>
      <c r="E281" s="299"/>
      <c r="F281" s="314"/>
      <c r="G281" s="299"/>
      <c r="H281" s="314"/>
      <c r="I281" s="299"/>
      <c r="J281" s="314"/>
      <c r="K281" s="299"/>
      <c r="L281" s="314"/>
      <c r="M281" s="299"/>
      <c r="N281" s="301"/>
      <c r="O281" s="426" t="s">
        <v>719</v>
      </c>
      <c r="P281" s="849"/>
    </row>
    <row r="282" spans="2:16" ht="36" customHeight="1">
      <c r="B282" s="851"/>
      <c r="C282" s="853"/>
      <c r="D282" s="347" t="s">
        <v>646</v>
      </c>
      <c r="E282" s="299"/>
      <c r="F282" s="314"/>
      <c r="G282" s="299"/>
      <c r="H282" s="314"/>
      <c r="I282" s="299"/>
      <c r="J282" s="314"/>
      <c r="K282" s="299"/>
      <c r="L282" s="314"/>
      <c r="M282" s="299"/>
      <c r="N282" s="301"/>
      <c r="O282" s="426"/>
      <c r="P282" s="849"/>
    </row>
    <row r="283" spans="2:16" ht="36" customHeight="1">
      <c r="B283" s="850">
        <f>B281+1</f>
        <v>46061</v>
      </c>
      <c r="C283" s="852">
        <f t="shared" si="93"/>
        <v>46061</v>
      </c>
      <c r="D283" s="347" t="s">
        <v>645</v>
      </c>
      <c r="E283" s="299"/>
      <c r="F283" s="314"/>
      <c r="G283" s="353"/>
      <c r="H283" s="314"/>
      <c r="I283" s="299"/>
      <c r="J283" s="314"/>
      <c r="K283" s="299"/>
      <c r="L283" s="314"/>
      <c r="M283" s="299"/>
      <c r="N283" s="301"/>
      <c r="O283" s="426"/>
      <c r="P283" s="849"/>
    </row>
    <row r="284" spans="2:16" ht="36" customHeight="1">
      <c r="B284" s="851"/>
      <c r="C284" s="853"/>
      <c r="D284" s="347" t="s">
        <v>646</v>
      </c>
      <c r="E284" s="299"/>
      <c r="F284" s="314"/>
      <c r="G284" s="353"/>
      <c r="H284" s="314"/>
      <c r="I284" s="299"/>
      <c r="J284" s="314"/>
      <c r="K284" s="299"/>
      <c r="L284" s="314"/>
      <c r="M284" s="299"/>
      <c r="N284" s="301"/>
      <c r="O284" s="426"/>
      <c r="P284" s="849"/>
    </row>
    <row r="285" spans="2:16" ht="36" customHeight="1">
      <c r="B285" s="854">
        <f>B283+1</f>
        <v>46062</v>
      </c>
      <c r="C285" s="856">
        <f t="shared" si="93"/>
        <v>46062</v>
      </c>
      <c r="D285" s="309" t="s">
        <v>645</v>
      </c>
      <c r="E285" s="279"/>
      <c r="F285" s="352"/>
      <c r="G285" s="279"/>
      <c r="H285" s="352"/>
      <c r="I285" s="279"/>
      <c r="J285" s="352"/>
      <c r="K285" s="279"/>
      <c r="L285" s="352"/>
      <c r="M285" s="279"/>
      <c r="N285" s="294"/>
      <c r="O285" s="427"/>
      <c r="P285" s="849">
        <f>P279+1</f>
        <v>85</v>
      </c>
    </row>
    <row r="286" spans="2:16" ht="36" customHeight="1">
      <c r="B286" s="855"/>
      <c r="C286" s="857"/>
      <c r="D286" s="309" t="s">
        <v>646</v>
      </c>
      <c r="E286" s="279"/>
      <c r="F286" s="352"/>
      <c r="G286" s="279"/>
      <c r="H286" s="352"/>
      <c r="I286" s="279"/>
      <c r="J286" s="352"/>
      <c r="K286" s="279"/>
      <c r="L286" s="352"/>
      <c r="M286" s="279"/>
      <c r="N286" s="294"/>
      <c r="O286" s="427"/>
      <c r="P286" s="849"/>
    </row>
    <row r="287" spans="2:16" ht="36" customHeight="1">
      <c r="B287" s="854">
        <f>B285+1</f>
        <v>46063</v>
      </c>
      <c r="C287" s="856">
        <f t="shared" si="93"/>
        <v>46063</v>
      </c>
      <c r="D287" s="309" t="s">
        <v>645</v>
      </c>
      <c r="E287" s="279"/>
      <c r="F287" s="352"/>
      <c r="G287" s="279"/>
      <c r="H287" s="352"/>
      <c r="I287" s="279"/>
      <c r="J287" s="352"/>
      <c r="K287" s="279"/>
      <c r="L287" s="352"/>
      <c r="M287" s="279"/>
      <c r="N287" s="294"/>
      <c r="O287" s="427"/>
      <c r="P287" s="849">
        <f>P285+1</f>
        <v>86</v>
      </c>
    </row>
    <row r="288" spans="2:16" ht="36" customHeight="1">
      <c r="B288" s="855"/>
      <c r="C288" s="857"/>
      <c r="D288" s="309" t="s">
        <v>646</v>
      </c>
      <c r="E288" s="279"/>
      <c r="F288" s="352"/>
      <c r="G288" s="279"/>
      <c r="H288" s="352"/>
      <c r="I288" s="279"/>
      <c r="J288" s="352"/>
      <c r="K288" s="279"/>
      <c r="L288" s="294"/>
      <c r="M288" s="279"/>
      <c r="N288" s="294"/>
      <c r="O288" s="427"/>
      <c r="P288" s="849"/>
    </row>
    <row r="289" spans="2:16" ht="36" customHeight="1">
      <c r="B289" s="850">
        <f>B287+1</f>
        <v>46064</v>
      </c>
      <c r="C289" s="852">
        <f t="shared" si="93"/>
        <v>46064</v>
      </c>
      <c r="D289" s="347" t="s">
        <v>645</v>
      </c>
      <c r="E289" s="299"/>
      <c r="F289" s="314"/>
      <c r="G289" s="299"/>
      <c r="H289" s="314"/>
      <c r="I289" s="299"/>
      <c r="J289" s="314"/>
      <c r="K289" s="299"/>
      <c r="L289" s="301"/>
      <c r="M289" s="299"/>
      <c r="N289" s="301"/>
      <c r="O289" s="302" t="s">
        <v>720</v>
      </c>
      <c r="P289" s="849"/>
    </row>
    <row r="290" spans="2:16" ht="36" customHeight="1">
      <c r="B290" s="851"/>
      <c r="C290" s="853"/>
      <c r="D290" s="347" t="s">
        <v>646</v>
      </c>
      <c r="E290" s="299"/>
      <c r="F290" s="314"/>
      <c r="G290" s="299"/>
      <c r="H290" s="314"/>
      <c r="I290" s="299"/>
      <c r="J290" s="314"/>
      <c r="K290" s="299"/>
      <c r="L290" s="301"/>
      <c r="M290" s="299"/>
      <c r="N290" s="301"/>
      <c r="O290" s="302"/>
      <c r="P290" s="849"/>
    </row>
    <row r="291" spans="2:16" ht="36" customHeight="1">
      <c r="B291" s="854">
        <f>B289+1</f>
        <v>46065</v>
      </c>
      <c r="C291" s="856">
        <f t="shared" si="93"/>
        <v>46065</v>
      </c>
      <c r="D291" s="309" t="s">
        <v>645</v>
      </c>
      <c r="E291" s="279"/>
      <c r="F291" s="352"/>
      <c r="G291" s="279"/>
      <c r="H291" s="352"/>
      <c r="I291" s="279"/>
      <c r="J291" s="352"/>
      <c r="K291" s="279"/>
      <c r="L291" s="294"/>
      <c r="M291" s="279"/>
      <c r="N291" s="294"/>
      <c r="O291" s="297"/>
      <c r="P291" s="849">
        <f>P287+1</f>
        <v>87</v>
      </c>
    </row>
    <row r="292" spans="2:16" ht="36" customHeight="1">
      <c r="B292" s="855"/>
      <c r="C292" s="857"/>
      <c r="D292" s="309" t="s">
        <v>646</v>
      </c>
      <c r="E292" s="279"/>
      <c r="F292" s="352"/>
      <c r="G292" s="279"/>
      <c r="H292" s="352"/>
      <c r="I292" s="279"/>
      <c r="J292" s="352"/>
      <c r="K292" s="279"/>
      <c r="L292" s="294"/>
      <c r="M292" s="279"/>
      <c r="N292" s="294"/>
      <c r="O292" s="297"/>
      <c r="P292" s="849"/>
    </row>
    <row r="293" spans="2:16" ht="36" customHeight="1">
      <c r="B293" s="854">
        <f>B291+1</f>
        <v>46066</v>
      </c>
      <c r="C293" s="856">
        <f t="shared" si="93"/>
        <v>46066</v>
      </c>
      <c r="D293" s="309" t="s">
        <v>645</v>
      </c>
      <c r="E293" s="439"/>
      <c r="F293" s="352"/>
      <c r="G293" s="439"/>
      <c r="H293" s="352"/>
      <c r="I293" s="439"/>
      <c r="J293" s="352"/>
      <c r="K293" s="439"/>
      <c r="L293" s="352"/>
      <c r="M293" s="439"/>
      <c r="N293" s="294"/>
      <c r="O293" s="297" t="s">
        <v>721</v>
      </c>
      <c r="P293" s="849">
        <f>P291+1</f>
        <v>88</v>
      </c>
    </row>
    <row r="294" spans="2:16" ht="36" customHeight="1">
      <c r="B294" s="855"/>
      <c r="C294" s="857"/>
      <c r="D294" s="309" t="s">
        <v>646</v>
      </c>
      <c r="E294" s="439"/>
      <c r="F294" s="352"/>
      <c r="G294" s="439"/>
      <c r="H294" s="352"/>
      <c r="I294" s="439"/>
      <c r="J294" s="352"/>
      <c r="K294" s="439"/>
      <c r="L294" s="352"/>
      <c r="M294" s="439"/>
      <c r="N294" s="294"/>
      <c r="O294" s="297"/>
      <c r="P294" s="849"/>
    </row>
    <row r="295" spans="2:16" ht="36" customHeight="1">
      <c r="B295" s="850">
        <f>B293+1</f>
        <v>46067</v>
      </c>
      <c r="C295" s="852">
        <f t="shared" si="93"/>
        <v>46067</v>
      </c>
      <c r="D295" s="347" t="s">
        <v>645</v>
      </c>
      <c r="E295" s="299"/>
      <c r="F295" s="314"/>
      <c r="G295" s="299"/>
      <c r="H295" s="314"/>
      <c r="I295" s="299"/>
      <c r="J295" s="314"/>
      <c r="K295" s="299"/>
      <c r="L295" s="314"/>
      <c r="M295" s="299"/>
      <c r="N295" s="301"/>
      <c r="O295" s="302" t="s">
        <v>722</v>
      </c>
      <c r="P295" s="849"/>
    </row>
    <row r="296" spans="2:16" ht="36" customHeight="1">
      <c r="B296" s="851"/>
      <c r="C296" s="853"/>
      <c r="D296" s="347" t="s">
        <v>646</v>
      </c>
      <c r="E296" s="299"/>
      <c r="F296" s="314"/>
      <c r="G296" s="299"/>
      <c r="H296" s="314"/>
      <c r="I296" s="299"/>
      <c r="J296" s="314"/>
      <c r="K296" s="299"/>
      <c r="L296" s="314"/>
      <c r="M296" s="299"/>
      <c r="N296" s="301"/>
      <c r="O296" s="302"/>
      <c r="P296" s="849"/>
    </row>
    <row r="297" spans="2:16" ht="36" customHeight="1">
      <c r="B297" s="850">
        <f>B295+1</f>
        <v>46068</v>
      </c>
      <c r="C297" s="852">
        <f t="shared" si="93"/>
        <v>46068</v>
      </c>
      <c r="D297" s="347" t="s">
        <v>645</v>
      </c>
      <c r="E297" s="299"/>
      <c r="F297" s="314"/>
      <c r="G297" s="299"/>
      <c r="H297" s="314"/>
      <c r="I297" s="299"/>
      <c r="J297" s="314"/>
      <c r="K297" s="299"/>
      <c r="L297" s="314"/>
      <c r="M297" s="299"/>
      <c r="N297" s="301"/>
      <c r="O297" s="302"/>
      <c r="P297" s="849"/>
    </row>
    <row r="298" spans="2:16" ht="36" customHeight="1">
      <c r="B298" s="851"/>
      <c r="C298" s="853"/>
      <c r="D298" s="347" t="s">
        <v>646</v>
      </c>
      <c r="E298" s="299"/>
      <c r="F298" s="314"/>
      <c r="G298" s="299"/>
      <c r="H298" s="314"/>
      <c r="I298" s="299"/>
      <c r="J298" s="314"/>
      <c r="K298" s="299"/>
      <c r="L298" s="314"/>
      <c r="M298" s="299"/>
      <c r="N298" s="301"/>
      <c r="O298" s="302"/>
      <c r="P298" s="849"/>
    </row>
    <row r="299" spans="2:16" ht="36" customHeight="1">
      <c r="B299" s="854">
        <f>B297+1</f>
        <v>46069</v>
      </c>
      <c r="C299" s="856">
        <f t="shared" si="93"/>
        <v>46069</v>
      </c>
      <c r="D299" s="309" t="s">
        <v>645</v>
      </c>
      <c r="E299" s="279"/>
      <c r="F299" s="352"/>
      <c r="G299" s="279"/>
      <c r="H299" s="352"/>
      <c r="I299" s="279"/>
      <c r="J299" s="352"/>
      <c r="K299" s="279"/>
      <c r="L299" s="352"/>
      <c r="M299" s="279"/>
      <c r="N299" s="294"/>
      <c r="O299" s="297"/>
      <c r="P299" s="849">
        <f>P293+1</f>
        <v>89</v>
      </c>
    </row>
    <row r="300" spans="2:16" ht="36" customHeight="1">
      <c r="B300" s="855"/>
      <c r="C300" s="857"/>
      <c r="D300" s="309" t="s">
        <v>646</v>
      </c>
      <c r="E300" s="279"/>
      <c r="F300" s="352"/>
      <c r="G300" s="279"/>
      <c r="H300" s="352"/>
      <c r="I300" s="279"/>
      <c r="J300" s="352"/>
      <c r="K300" s="279"/>
      <c r="L300" s="352"/>
      <c r="M300" s="279"/>
      <c r="N300" s="294"/>
      <c r="O300" s="297"/>
      <c r="P300" s="849"/>
    </row>
    <row r="301" spans="2:16" ht="36" customHeight="1">
      <c r="B301" s="854">
        <f>B299+1</f>
        <v>46070</v>
      </c>
      <c r="C301" s="856">
        <f t="shared" si="93"/>
        <v>46070</v>
      </c>
      <c r="D301" s="309" t="s">
        <v>645</v>
      </c>
      <c r="E301" s="279"/>
      <c r="F301" s="352"/>
      <c r="G301" s="279"/>
      <c r="H301" s="352"/>
      <c r="I301" s="279"/>
      <c r="J301" s="352"/>
      <c r="K301" s="279"/>
      <c r="L301" s="352"/>
      <c r="M301" s="279"/>
      <c r="N301" s="294"/>
      <c r="O301" s="297"/>
      <c r="P301" s="849">
        <f>P299+1</f>
        <v>90</v>
      </c>
    </row>
    <row r="302" spans="2:16" ht="36" customHeight="1">
      <c r="B302" s="855"/>
      <c r="C302" s="857"/>
      <c r="D302" s="309" t="s">
        <v>646</v>
      </c>
      <c r="E302" s="279"/>
      <c r="F302" s="352"/>
      <c r="G302" s="279"/>
      <c r="H302" s="352"/>
      <c r="I302" s="279"/>
      <c r="J302" s="352"/>
      <c r="K302" s="279"/>
      <c r="L302" s="294"/>
      <c r="M302" s="279"/>
      <c r="N302" s="294"/>
      <c r="O302" s="297"/>
      <c r="P302" s="849"/>
    </row>
    <row r="303" spans="2:16" ht="36" customHeight="1">
      <c r="B303" s="854">
        <f>B301+1</f>
        <v>46071</v>
      </c>
      <c r="C303" s="856">
        <f t="shared" si="93"/>
        <v>46071</v>
      </c>
      <c r="D303" s="309" t="s">
        <v>645</v>
      </c>
      <c r="E303" s="279"/>
      <c r="F303" s="352"/>
      <c r="G303" s="279"/>
      <c r="H303" s="352"/>
      <c r="I303" s="279"/>
      <c r="J303" s="352"/>
      <c r="K303" s="279"/>
      <c r="L303" s="294"/>
      <c r="M303" s="279"/>
      <c r="N303" s="294"/>
      <c r="O303" s="297"/>
      <c r="P303" s="849">
        <f t="shared" ref="P303" si="97">P301+1</f>
        <v>91</v>
      </c>
    </row>
    <row r="304" spans="2:16" ht="36" customHeight="1">
      <c r="B304" s="855"/>
      <c r="C304" s="857"/>
      <c r="D304" s="309" t="s">
        <v>646</v>
      </c>
      <c r="E304" s="279"/>
      <c r="F304" s="352"/>
      <c r="G304" s="279"/>
      <c r="H304" s="352"/>
      <c r="I304" s="279"/>
      <c r="J304" s="352"/>
      <c r="K304" s="279"/>
      <c r="L304" s="294"/>
      <c r="M304" s="279"/>
      <c r="N304" s="294"/>
      <c r="O304" s="297"/>
      <c r="P304" s="849"/>
    </row>
    <row r="305" spans="2:16" ht="36" customHeight="1">
      <c r="B305" s="854">
        <f>B303+1</f>
        <v>46072</v>
      </c>
      <c r="C305" s="856">
        <f t="shared" si="93"/>
        <v>46072</v>
      </c>
      <c r="D305" s="309" t="s">
        <v>645</v>
      </c>
      <c r="E305" s="279"/>
      <c r="F305" s="352"/>
      <c r="G305" s="279"/>
      <c r="H305" s="352"/>
      <c r="I305" s="279"/>
      <c r="J305" s="352"/>
      <c r="K305" s="279"/>
      <c r="L305" s="294"/>
      <c r="M305" s="279"/>
      <c r="N305" s="294"/>
      <c r="O305" s="297"/>
      <c r="P305" s="849">
        <f t="shared" ref="P305" si="98">P303+1</f>
        <v>92</v>
      </c>
    </row>
    <row r="306" spans="2:16" ht="36" customHeight="1">
      <c r="B306" s="855"/>
      <c r="C306" s="857"/>
      <c r="D306" s="309" t="s">
        <v>646</v>
      </c>
      <c r="E306" s="279"/>
      <c r="F306" s="352"/>
      <c r="G306" s="279"/>
      <c r="H306" s="352"/>
      <c r="I306" s="279"/>
      <c r="J306" s="352"/>
      <c r="K306" s="279"/>
      <c r="L306" s="294"/>
      <c r="M306" s="279"/>
      <c r="N306" s="294"/>
      <c r="O306" s="297"/>
      <c r="P306" s="849"/>
    </row>
    <row r="307" spans="2:16" ht="36" customHeight="1">
      <c r="B307" s="854">
        <f>B305+1</f>
        <v>46073</v>
      </c>
      <c r="C307" s="856">
        <f t="shared" si="93"/>
        <v>46073</v>
      </c>
      <c r="D307" s="309" t="s">
        <v>645</v>
      </c>
      <c r="E307" s="279"/>
      <c r="F307" s="352"/>
      <c r="G307" s="279"/>
      <c r="H307" s="352"/>
      <c r="I307" s="279"/>
      <c r="J307" s="352"/>
      <c r="K307" s="279"/>
      <c r="L307" s="352"/>
      <c r="M307" s="279"/>
      <c r="N307" s="294"/>
      <c r="O307" s="297"/>
      <c r="P307" s="849">
        <f t="shared" ref="P307" si="99">P305+1</f>
        <v>93</v>
      </c>
    </row>
    <row r="308" spans="2:16" ht="36" customHeight="1">
      <c r="B308" s="855"/>
      <c r="C308" s="857"/>
      <c r="D308" s="309" t="s">
        <v>646</v>
      </c>
      <c r="E308" s="279"/>
      <c r="F308" s="352"/>
      <c r="G308" s="279"/>
      <c r="H308" s="352"/>
      <c r="I308" s="279"/>
      <c r="J308" s="352"/>
      <c r="K308" s="279"/>
      <c r="L308" s="352"/>
      <c r="M308" s="279"/>
      <c r="N308" s="294"/>
      <c r="O308" s="297"/>
      <c r="P308" s="849"/>
    </row>
    <row r="309" spans="2:16" ht="36" customHeight="1">
      <c r="B309" s="850">
        <f>B307+1</f>
        <v>46074</v>
      </c>
      <c r="C309" s="852">
        <f t="shared" si="93"/>
        <v>46074</v>
      </c>
      <c r="D309" s="347" t="s">
        <v>645</v>
      </c>
      <c r="E309" s="299"/>
      <c r="F309" s="314"/>
      <c r="G309" s="299"/>
      <c r="H309" s="314"/>
      <c r="I309" s="299"/>
      <c r="J309" s="314"/>
      <c r="K309" s="299"/>
      <c r="L309" s="314"/>
      <c r="M309" s="299"/>
      <c r="N309" s="301"/>
      <c r="O309" s="302"/>
      <c r="P309" s="849"/>
    </row>
    <row r="310" spans="2:16" ht="36" customHeight="1">
      <c r="B310" s="851"/>
      <c r="C310" s="853"/>
      <c r="D310" s="347" t="s">
        <v>646</v>
      </c>
      <c r="E310" s="299"/>
      <c r="F310" s="314"/>
      <c r="G310" s="299"/>
      <c r="H310" s="314"/>
      <c r="I310" s="299"/>
      <c r="J310" s="314"/>
      <c r="K310" s="299"/>
      <c r="L310" s="314"/>
      <c r="M310" s="299"/>
      <c r="N310" s="301"/>
      <c r="O310" s="302"/>
      <c r="P310" s="849"/>
    </row>
    <row r="311" spans="2:16" ht="36" customHeight="1">
      <c r="B311" s="850">
        <f>B309+1</f>
        <v>46075</v>
      </c>
      <c r="C311" s="852">
        <f t="shared" si="93"/>
        <v>46075</v>
      </c>
      <c r="D311" s="347" t="s">
        <v>645</v>
      </c>
      <c r="E311" s="299"/>
      <c r="F311" s="314"/>
      <c r="G311" s="299"/>
      <c r="H311" s="314"/>
      <c r="I311" s="299"/>
      <c r="J311" s="314"/>
      <c r="K311" s="299"/>
      <c r="L311" s="314"/>
      <c r="M311" s="299"/>
      <c r="N311" s="301"/>
      <c r="O311" s="302"/>
      <c r="P311" s="849"/>
    </row>
    <row r="312" spans="2:16" ht="36" customHeight="1">
      <c r="B312" s="851"/>
      <c r="C312" s="853"/>
      <c r="D312" s="347" t="s">
        <v>646</v>
      </c>
      <c r="E312" s="299"/>
      <c r="F312" s="314"/>
      <c r="G312" s="299"/>
      <c r="H312" s="314"/>
      <c r="I312" s="299"/>
      <c r="J312" s="314"/>
      <c r="K312" s="299"/>
      <c r="L312" s="314"/>
      <c r="M312" s="299"/>
      <c r="N312" s="301"/>
      <c r="O312" s="302"/>
      <c r="P312" s="849"/>
    </row>
    <row r="313" spans="2:16" ht="36" customHeight="1">
      <c r="B313" s="850">
        <f>B311+1</f>
        <v>46076</v>
      </c>
      <c r="C313" s="852">
        <f t="shared" si="93"/>
        <v>46076</v>
      </c>
      <c r="D313" s="347" t="s">
        <v>645</v>
      </c>
      <c r="E313" s="299"/>
      <c r="F313" s="314"/>
      <c r="G313" s="299"/>
      <c r="H313" s="314"/>
      <c r="I313" s="299"/>
      <c r="J313" s="314"/>
      <c r="K313" s="299"/>
      <c r="L313" s="314"/>
      <c r="M313" s="299"/>
      <c r="N313" s="301"/>
      <c r="O313" s="302" t="s">
        <v>723</v>
      </c>
      <c r="P313" s="849"/>
    </row>
    <row r="314" spans="2:16" ht="36" customHeight="1">
      <c r="B314" s="851"/>
      <c r="C314" s="853"/>
      <c r="D314" s="347" t="s">
        <v>646</v>
      </c>
      <c r="E314" s="299"/>
      <c r="F314" s="314"/>
      <c r="G314" s="299"/>
      <c r="H314" s="314"/>
      <c r="I314" s="299"/>
      <c r="J314" s="314"/>
      <c r="K314" s="299"/>
      <c r="L314" s="314"/>
      <c r="M314" s="299"/>
      <c r="N314" s="301"/>
      <c r="O314" s="302"/>
      <c r="P314" s="849"/>
    </row>
    <row r="315" spans="2:16" ht="36" customHeight="1">
      <c r="B315" s="854">
        <f>B313+1</f>
        <v>46077</v>
      </c>
      <c r="C315" s="856">
        <f t="shared" si="93"/>
        <v>46077</v>
      </c>
      <c r="D315" s="309" t="s">
        <v>645</v>
      </c>
      <c r="E315" s="279"/>
      <c r="F315" s="352"/>
      <c r="G315" s="279"/>
      <c r="H315" s="352"/>
      <c r="I315" s="279"/>
      <c r="J315" s="352"/>
      <c r="K315" s="279"/>
      <c r="L315" s="352"/>
      <c r="M315" s="279"/>
      <c r="N315" s="294"/>
      <c r="O315" s="297"/>
      <c r="P315" s="849">
        <f>P307+1</f>
        <v>94</v>
      </c>
    </row>
    <row r="316" spans="2:16" ht="36" customHeight="1">
      <c r="B316" s="855"/>
      <c r="C316" s="857"/>
      <c r="D316" s="309" t="s">
        <v>646</v>
      </c>
      <c r="E316" s="279"/>
      <c r="F316" s="352"/>
      <c r="G316" s="279"/>
      <c r="H316" s="352"/>
      <c r="I316" s="279"/>
      <c r="J316" s="352"/>
      <c r="K316" s="279"/>
      <c r="L316" s="294"/>
      <c r="M316" s="279"/>
      <c r="N316" s="294"/>
      <c r="O316" s="297"/>
      <c r="P316" s="849"/>
    </row>
    <row r="317" spans="2:16" ht="36" customHeight="1">
      <c r="B317" s="854">
        <f>B315+1</f>
        <v>46078</v>
      </c>
      <c r="C317" s="856">
        <f t="shared" si="93"/>
        <v>46078</v>
      </c>
      <c r="D317" s="309" t="s">
        <v>645</v>
      </c>
      <c r="E317" s="279"/>
      <c r="F317" s="352"/>
      <c r="G317" s="279"/>
      <c r="H317" s="352"/>
      <c r="I317" s="279"/>
      <c r="J317" s="352"/>
      <c r="K317" s="279"/>
      <c r="L317" s="294"/>
      <c r="M317" s="279"/>
      <c r="N317" s="294"/>
      <c r="O317" s="427"/>
      <c r="P317" s="849">
        <f>P315+1</f>
        <v>95</v>
      </c>
    </row>
    <row r="318" spans="2:16" ht="36" customHeight="1">
      <c r="B318" s="855"/>
      <c r="C318" s="857"/>
      <c r="D318" s="309" t="s">
        <v>646</v>
      </c>
      <c r="E318" s="279"/>
      <c r="F318" s="352"/>
      <c r="G318" s="279"/>
      <c r="H318" s="352"/>
      <c r="I318" s="279"/>
      <c r="J318" s="352"/>
      <c r="K318" s="279"/>
      <c r="L318" s="294"/>
      <c r="M318" s="279"/>
      <c r="N318" s="294"/>
      <c r="O318" s="427"/>
      <c r="P318" s="849"/>
    </row>
    <row r="319" spans="2:16" ht="36" customHeight="1">
      <c r="B319" s="854">
        <f t="shared" ref="B319" si="100">B317+1</f>
        <v>46079</v>
      </c>
      <c r="C319" s="856">
        <f t="shared" si="93"/>
        <v>46079</v>
      </c>
      <c r="D319" s="309" t="s">
        <v>645</v>
      </c>
      <c r="E319" s="279"/>
      <c r="F319" s="352"/>
      <c r="G319" s="279"/>
      <c r="H319" s="352"/>
      <c r="I319" s="279"/>
      <c r="J319" s="352"/>
      <c r="K319" s="279"/>
      <c r="L319" s="294"/>
      <c r="M319" s="279"/>
      <c r="N319" s="294"/>
      <c r="O319" s="427"/>
      <c r="P319" s="849">
        <f t="shared" ref="P319" si="101">P317+1</f>
        <v>96</v>
      </c>
    </row>
    <row r="320" spans="2:16" ht="36" customHeight="1">
      <c r="B320" s="855"/>
      <c r="C320" s="857"/>
      <c r="D320" s="309" t="s">
        <v>646</v>
      </c>
      <c r="E320" s="279"/>
      <c r="F320" s="352"/>
      <c r="G320" s="279"/>
      <c r="H320" s="352"/>
      <c r="I320" s="279"/>
      <c r="J320" s="352"/>
      <c r="K320" s="279"/>
      <c r="L320" s="294"/>
      <c r="M320" s="279"/>
      <c r="N320" s="294"/>
      <c r="O320" s="427"/>
      <c r="P320" s="849"/>
    </row>
    <row r="321" spans="2:16" ht="36" customHeight="1">
      <c r="B321" s="854">
        <f>B319+1</f>
        <v>46080</v>
      </c>
      <c r="C321" s="856">
        <f t="shared" si="93"/>
        <v>46080</v>
      </c>
      <c r="D321" s="309" t="s">
        <v>645</v>
      </c>
      <c r="E321" s="279"/>
      <c r="F321" s="352"/>
      <c r="G321" s="279"/>
      <c r="H321" s="352"/>
      <c r="I321" s="279"/>
      <c r="J321" s="352"/>
      <c r="K321" s="279"/>
      <c r="L321" s="294"/>
      <c r="M321" s="279"/>
      <c r="N321" s="294"/>
      <c r="O321" s="427"/>
      <c r="P321" s="849">
        <f t="shared" ref="P321" si="102">P319+1</f>
        <v>97</v>
      </c>
    </row>
    <row r="322" spans="2:16" ht="36" customHeight="1">
      <c r="B322" s="855"/>
      <c r="C322" s="857"/>
      <c r="D322" s="292" t="s">
        <v>646</v>
      </c>
      <c r="E322" s="323"/>
      <c r="F322" s="430"/>
      <c r="G322" s="323"/>
      <c r="H322" s="430"/>
      <c r="I322" s="323"/>
      <c r="J322" s="430"/>
      <c r="K322" s="323"/>
      <c r="L322" s="322"/>
      <c r="M322" s="323"/>
      <c r="N322" s="322"/>
      <c r="O322" s="440"/>
      <c r="P322" s="849"/>
    </row>
    <row r="323" spans="2:16" ht="36" customHeight="1">
      <c r="B323" s="850">
        <f>B321+1</f>
        <v>46081</v>
      </c>
      <c r="C323" s="852">
        <f t="shared" si="93"/>
        <v>46081</v>
      </c>
      <c r="D323" s="298" t="s">
        <v>645</v>
      </c>
      <c r="E323" s="371"/>
      <c r="F323" s="375"/>
      <c r="G323" s="371"/>
      <c r="H323" s="375"/>
      <c r="I323" s="371"/>
      <c r="J323" s="375"/>
      <c r="K323" s="371"/>
      <c r="L323" s="378"/>
      <c r="M323" s="371"/>
      <c r="N323" s="378"/>
      <c r="O323" s="438"/>
      <c r="P323" s="849"/>
    </row>
    <row r="324" spans="2:16" ht="36" customHeight="1" thickBot="1">
      <c r="B324" s="866"/>
      <c r="C324" s="867"/>
      <c r="D324" s="441" t="s">
        <v>646</v>
      </c>
      <c r="E324" s="442"/>
      <c r="F324" s="443"/>
      <c r="G324" s="442"/>
      <c r="H324" s="443"/>
      <c r="I324" s="442"/>
      <c r="J324" s="443"/>
      <c r="K324" s="442"/>
      <c r="L324" s="444"/>
      <c r="M324" s="442"/>
      <c r="N324" s="444"/>
      <c r="O324" s="445"/>
      <c r="P324" s="849"/>
    </row>
    <row r="325" spans="2:16" ht="27" customHeight="1">
      <c r="B325" s="334"/>
      <c r="P325" s="849" t="str">
        <f t="shared" ref="P325" si="103">IF(B325="","",WEEKDAY(B325))</f>
        <v/>
      </c>
    </row>
    <row r="326" spans="2:16" ht="27" customHeight="1" thickBot="1">
      <c r="B326" s="267" t="s">
        <v>724</v>
      </c>
      <c r="P326" s="849"/>
    </row>
    <row r="327" spans="2:16" ht="18" customHeight="1">
      <c r="B327" s="860" t="s">
        <v>444</v>
      </c>
      <c r="C327" s="862" t="s">
        <v>445</v>
      </c>
      <c r="D327" s="272"/>
      <c r="E327" s="57" t="s">
        <v>446</v>
      </c>
      <c r="F327" s="837" t="s">
        <v>447</v>
      </c>
      <c r="G327" s="57" t="s">
        <v>448</v>
      </c>
      <c r="H327" s="837" t="s">
        <v>447</v>
      </c>
      <c r="I327" s="273" t="s">
        <v>449</v>
      </c>
      <c r="J327" s="864" t="s">
        <v>447</v>
      </c>
      <c r="K327" s="273" t="s">
        <v>450</v>
      </c>
      <c r="L327" s="864" t="s">
        <v>447</v>
      </c>
      <c r="M327" s="273" t="s">
        <v>451</v>
      </c>
      <c r="N327" s="864" t="s">
        <v>447</v>
      </c>
      <c r="O327" s="274" t="s">
        <v>452</v>
      </c>
      <c r="P327" s="849"/>
    </row>
    <row r="328" spans="2:16" ht="18" customHeight="1" thickBot="1">
      <c r="B328" s="861"/>
      <c r="C328" s="863"/>
      <c r="D328" s="275"/>
      <c r="E328" s="59" t="s">
        <v>453</v>
      </c>
      <c r="F328" s="838"/>
      <c r="G328" s="59" t="s">
        <v>454</v>
      </c>
      <c r="H328" s="838"/>
      <c r="I328" s="276" t="s">
        <v>455</v>
      </c>
      <c r="J328" s="865"/>
      <c r="K328" s="276" t="s">
        <v>456</v>
      </c>
      <c r="L328" s="865"/>
      <c r="M328" s="276" t="s">
        <v>457</v>
      </c>
      <c r="N328" s="865"/>
      <c r="O328" s="277"/>
      <c r="P328" s="849"/>
    </row>
    <row r="329" spans="2:16" ht="36" customHeight="1">
      <c r="B329" s="858">
        <f>B323+1</f>
        <v>46082</v>
      </c>
      <c r="C329" s="859">
        <f>B329</f>
        <v>46082</v>
      </c>
      <c r="D329" s="420" t="s">
        <v>645</v>
      </c>
      <c r="E329" s="446"/>
      <c r="F329" s="447"/>
      <c r="G329" s="341"/>
      <c r="H329" s="421"/>
      <c r="I329" s="446"/>
      <c r="J329" s="447"/>
      <c r="K329" s="446"/>
      <c r="L329" s="447"/>
      <c r="M329" s="341"/>
      <c r="N329" s="342"/>
      <c r="O329" s="343"/>
      <c r="P329" s="849"/>
    </row>
    <row r="330" spans="2:16" ht="36" customHeight="1">
      <c r="B330" s="851"/>
      <c r="C330" s="853"/>
      <c r="D330" s="339" t="s">
        <v>646</v>
      </c>
      <c r="E330" s="448"/>
      <c r="F330" s="449"/>
      <c r="G330" s="345"/>
      <c r="H330" s="422"/>
      <c r="I330" s="448"/>
      <c r="J330" s="449"/>
      <c r="K330" s="448"/>
      <c r="L330" s="449"/>
      <c r="M330" s="345"/>
      <c r="N330" s="346"/>
      <c r="O330" s="304"/>
      <c r="P330" s="849"/>
    </row>
    <row r="331" spans="2:16" ht="36" customHeight="1">
      <c r="B331" s="854">
        <f>B329+1</f>
        <v>46083</v>
      </c>
      <c r="C331" s="856">
        <f>B331</f>
        <v>46083</v>
      </c>
      <c r="D331" s="309" t="s">
        <v>645</v>
      </c>
      <c r="E331" s="387"/>
      <c r="F331" s="290"/>
      <c r="G331" s="279"/>
      <c r="H331" s="290"/>
      <c r="I331" s="279"/>
      <c r="J331" s="400"/>
      <c r="K331" s="387"/>
      <c r="L331" s="290"/>
      <c r="M331" s="279"/>
      <c r="N331" s="294"/>
      <c r="O331" s="297"/>
      <c r="P331" s="849">
        <f>P321+1</f>
        <v>98</v>
      </c>
    </row>
    <row r="332" spans="2:16" ht="36" customHeight="1">
      <c r="B332" s="855"/>
      <c r="C332" s="857"/>
      <c r="D332" s="309" t="s">
        <v>646</v>
      </c>
      <c r="E332" s="387"/>
      <c r="F332" s="290"/>
      <c r="G332" s="279"/>
      <c r="H332" s="352"/>
      <c r="I332" s="387"/>
      <c r="J332" s="400"/>
      <c r="K332" s="387"/>
      <c r="L332" s="290"/>
      <c r="M332" s="279"/>
      <c r="N332" s="294"/>
      <c r="O332" s="297"/>
      <c r="P332" s="849"/>
    </row>
    <row r="333" spans="2:16" ht="36" customHeight="1">
      <c r="B333" s="854">
        <f>B331+1</f>
        <v>46084</v>
      </c>
      <c r="C333" s="856">
        <f t="shared" ref="C333:C389" si="104">B333</f>
        <v>46084</v>
      </c>
      <c r="D333" s="309" t="s">
        <v>645</v>
      </c>
      <c r="E333" s="387"/>
      <c r="F333" s="290"/>
      <c r="G333" s="279"/>
      <c r="H333" s="352"/>
      <c r="I333" s="387"/>
      <c r="J333" s="290"/>
      <c r="K333" s="279"/>
      <c r="L333" s="294"/>
      <c r="M333" s="279"/>
      <c r="N333" s="294"/>
      <c r="O333" s="427"/>
      <c r="P333" s="849">
        <f>P331+1</f>
        <v>99</v>
      </c>
    </row>
    <row r="334" spans="2:16" ht="36" customHeight="1">
      <c r="B334" s="855"/>
      <c r="C334" s="857"/>
      <c r="D334" s="309" t="s">
        <v>646</v>
      </c>
      <c r="E334" s="387"/>
      <c r="F334" s="290"/>
      <c r="G334" s="279"/>
      <c r="H334" s="352"/>
      <c r="I334" s="387"/>
      <c r="J334" s="290"/>
      <c r="K334" s="279"/>
      <c r="L334" s="294"/>
      <c r="M334" s="279"/>
      <c r="N334" s="294"/>
      <c r="O334" s="427"/>
      <c r="P334" s="849"/>
    </row>
    <row r="335" spans="2:16" ht="36" customHeight="1">
      <c r="B335" s="854">
        <f>B333+1</f>
        <v>46085</v>
      </c>
      <c r="C335" s="856">
        <f t="shared" si="104"/>
        <v>46085</v>
      </c>
      <c r="D335" s="309" t="s">
        <v>645</v>
      </c>
      <c r="E335" s="387"/>
      <c r="F335" s="290"/>
      <c r="G335" s="279"/>
      <c r="H335" s="352"/>
      <c r="I335" s="387"/>
      <c r="J335" s="290"/>
      <c r="K335" s="279"/>
      <c r="L335" s="294"/>
      <c r="M335" s="279"/>
      <c r="N335" s="294"/>
      <c r="O335" s="427"/>
      <c r="P335" s="849">
        <f t="shared" ref="P335" si="105">P333+1</f>
        <v>100</v>
      </c>
    </row>
    <row r="336" spans="2:16" ht="36" customHeight="1">
      <c r="B336" s="855"/>
      <c r="C336" s="857"/>
      <c r="D336" s="309" t="s">
        <v>646</v>
      </c>
      <c r="E336" s="387"/>
      <c r="F336" s="290"/>
      <c r="G336" s="279"/>
      <c r="H336" s="352"/>
      <c r="I336" s="387"/>
      <c r="J336" s="290"/>
      <c r="K336" s="279"/>
      <c r="L336" s="294"/>
      <c r="M336" s="279"/>
      <c r="N336" s="294"/>
      <c r="O336" s="427"/>
      <c r="P336" s="849"/>
    </row>
    <row r="337" spans="2:16" ht="36" customHeight="1">
      <c r="B337" s="854">
        <f>B335+1</f>
        <v>46086</v>
      </c>
      <c r="C337" s="856">
        <f t="shared" si="104"/>
        <v>46086</v>
      </c>
      <c r="D337" s="309" t="s">
        <v>645</v>
      </c>
      <c r="E337" s="387"/>
      <c r="F337" s="290"/>
      <c r="G337" s="279"/>
      <c r="H337" s="352"/>
      <c r="I337" s="387"/>
      <c r="J337" s="290"/>
      <c r="K337" s="279"/>
      <c r="L337" s="294"/>
      <c r="M337" s="279"/>
      <c r="N337" s="294"/>
      <c r="O337" s="427"/>
      <c r="P337" s="849">
        <f t="shared" ref="P337" si="106">P335+1</f>
        <v>101</v>
      </c>
    </row>
    <row r="338" spans="2:16" ht="36" customHeight="1">
      <c r="B338" s="855"/>
      <c r="C338" s="857"/>
      <c r="D338" s="309" t="s">
        <v>646</v>
      </c>
      <c r="E338" s="387"/>
      <c r="F338" s="290"/>
      <c r="G338" s="279"/>
      <c r="H338" s="352"/>
      <c r="I338" s="387"/>
      <c r="J338" s="290"/>
      <c r="K338" s="279"/>
      <c r="L338" s="294"/>
      <c r="M338" s="279"/>
      <c r="N338" s="294"/>
      <c r="O338" s="427"/>
      <c r="P338" s="849"/>
    </row>
    <row r="339" spans="2:16" ht="36" customHeight="1">
      <c r="B339" s="854">
        <f>B337+1</f>
        <v>46087</v>
      </c>
      <c r="C339" s="856">
        <f t="shared" si="104"/>
        <v>46087</v>
      </c>
      <c r="D339" s="309" t="s">
        <v>645</v>
      </c>
      <c r="E339" s="387"/>
      <c r="F339" s="290"/>
      <c r="G339" s="279"/>
      <c r="H339" s="352"/>
      <c r="I339" s="387"/>
      <c r="J339" s="290"/>
      <c r="K339" s="279"/>
      <c r="L339" s="294"/>
      <c r="M339" s="279"/>
      <c r="N339" s="294"/>
      <c r="O339" s="427"/>
      <c r="P339" s="849">
        <f t="shared" ref="P339" si="107">P337+1</f>
        <v>102</v>
      </c>
    </row>
    <row r="340" spans="2:16" ht="36" customHeight="1">
      <c r="B340" s="855"/>
      <c r="C340" s="857"/>
      <c r="D340" s="309" t="s">
        <v>646</v>
      </c>
      <c r="E340" s="387"/>
      <c r="F340" s="290"/>
      <c r="G340" s="387"/>
      <c r="H340" s="290"/>
      <c r="I340" s="387"/>
      <c r="J340" s="290"/>
      <c r="K340" s="387"/>
      <c r="L340" s="290"/>
      <c r="M340" s="387"/>
      <c r="N340" s="290"/>
      <c r="O340" s="427"/>
      <c r="P340" s="849"/>
    </row>
    <row r="341" spans="2:16" ht="36" customHeight="1">
      <c r="B341" s="850">
        <f>B339+1</f>
        <v>46088</v>
      </c>
      <c r="C341" s="852">
        <f t="shared" si="104"/>
        <v>46088</v>
      </c>
      <c r="D341" s="347" t="s">
        <v>645</v>
      </c>
      <c r="E341" s="397"/>
      <c r="F341" s="398"/>
      <c r="G341" s="397"/>
      <c r="H341" s="398"/>
      <c r="I341" s="397"/>
      <c r="J341" s="409"/>
      <c r="K341" s="408"/>
      <c r="L341" s="450"/>
      <c r="M341" s="397"/>
      <c r="N341" s="450"/>
      <c r="O341" s="426"/>
      <c r="P341" s="849"/>
    </row>
    <row r="342" spans="2:16" ht="36" customHeight="1">
      <c r="B342" s="851"/>
      <c r="C342" s="853"/>
      <c r="D342" s="347" t="s">
        <v>646</v>
      </c>
      <c r="E342" s="397"/>
      <c r="F342" s="398"/>
      <c r="G342" s="397"/>
      <c r="H342" s="398"/>
      <c r="I342" s="397"/>
      <c r="J342" s="409"/>
      <c r="K342" s="397"/>
      <c r="L342" s="450"/>
      <c r="M342" s="397"/>
      <c r="N342" s="450"/>
      <c r="O342" s="426"/>
      <c r="P342" s="849"/>
    </row>
    <row r="343" spans="2:16" ht="36" customHeight="1">
      <c r="B343" s="850">
        <f>B341+1</f>
        <v>46089</v>
      </c>
      <c r="C343" s="852">
        <f t="shared" si="104"/>
        <v>46089</v>
      </c>
      <c r="D343" s="347" t="s">
        <v>645</v>
      </c>
      <c r="E343" s="299"/>
      <c r="F343" s="398"/>
      <c r="G343" s="299"/>
      <c r="H343" s="451"/>
      <c r="I343" s="299"/>
      <c r="J343" s="398"/>
      <c r="K343" s="299"/>
      <c r="L343" s="398"/>
      <c r="M343" s="397"/>
      <c r="N343" s="452"/>
      <c r="O343" s="302"/>
      <c r="P343" s="849"/>
    </row>
    <row r="344" spans="2:16" ht="36" customHeight="1">
      <c r="B344" s="851"/>
      <c r="C344" s="853"/>
      <c r="D344" s="347" t="s">
        <v>646</v>
      </c>
      <c r="E344" s="299"/>
      <c r="F344" s="398"/>
      <c r="G344" s="299"/>
      <c r="H344" s="451"/>
      <c r="I344" s="299"/>
      <c r="J344" s="398"/>
      <c r="K344" s="299"/>
      <c r="L344" s="398"/>
      <c r="M344" s="397"/>
      <c r="N344" s="452"/>
      <c r="O344" s="302"/>
      <c r="P344" s="849"/>
    </row>
    <row r="345" spans="2:16" ht="36" customHeight="1">
      <c r="B345" s="854">
        <f>B343+1</f>
        <v>46090</v>
      </c>
      <c r="C345" s="856">
        <f t="shared" si="104"/>
        <v>46090</v>
      </c>
      <c r="D345" s="295" t="s">
        <v>645</v>
      </c>
      <c r="E345" s="404"/>
      <c r="F345" s="405"/>
      <c r="G345" s="279"/>
      <c r="H345" s="406"/>
      <c r="I345" s="279"/>
      <c r="J345" s="401"/>
      <c r="K345" s="453"/>
      <c r="L345" s="401"/>
      <c r="M345" s="387"/>
      <c r="N345" s="400"/>
      <c r="O345" s="297"/>
      <c r="P345" s="849">
        <f>P339+1</f>
        <v>103</v>
      </c>
    </row>
    <row r="346" spans="2:16" ht="36" customHeight="1">
      <c r="B346" s="855"/>
      <c r="C346" s="857"/>
      <c r="D346" s="309" t="s">
        <v>646</v>
      </c>
      <c r="E346" s="279"/>
      <c r="F346" s="405"/>
      <c r="G346" s="387"/>
      <c r="H346" s="406"/>
      <c r="I346" s="387"/>
      <c r="J346" s="401"/>
      <c r="K346" s="387"/>
      <c r="L346" s="401"/>
      <c r="M346" s="387"/>
      <c r="N346" s="400"/>
      <c r="O346" s="297"/>
      <c r="P346" s="849"/>
    </row>
    <row r="347" spans="2:16" ht="36" customHeight="1">
      <c r="B347" s="854">
        <f>B345+1</f>
        <v>46091</v>
      </c>
      <c r="C347" s="856">
        <f t="shared" si="104"/>
        <v>46091</v>
      </c>
      <c r="D347" s="309" t="s">
        <v>645</v>
      </c>
      <c r="E347" s="279"/>
      <c r="F347" s="401"/>
      <c r="G347" s="387"/>
      <c r="H347" s="401"/>
      <c r="I347" s="387"/>
      <c r="J347" s="401"/>
      <c r="K347" s="387"/>
      <c r="L347" s="401"/>
      <c r="M347" s="387"/>
      <c r="N347" s="400"/>
      <c r="O347" s="427"/>
      <c r="P347" s="849">
        <f>P345+1</f>
        <v>104</v>
      </c>
    </row>
    <row r="348" spans="2:16" ht="36" customHeight="1">
      <c r="B348" s="855"/>
      <c r="C348" s="857"/>
      <c r="D348" s="309" t="s">
        <v>646</v>
      </c>
      <c r="E348" s="323"/>
      <c r="F348" s="401"/>
      <c r="G348" s="387"/>
      <c r="H348" s="401"/>
      <c r="I348" s="387"/>
      <c r="J348" s="401"/>
      <c r="K348" s="387"/>
      <c r="L348" s="401"/>
      <c r="M348" s="387"/>
      <c r="N348" s="400"/>
      <c r="O348" s="427"/>
      <c r="P348" s="849"/>
    </row>
    <row r="349" spans="2:16" ht="36" customHeight="1">
      <c r="B349" s="854">
        <f>B347+1</f>
        <v>46092</v>
      </c>
      <c r="C349" s="856">
        <f t="shared" si="104"/>
        <v>46092</v>
      </c>
      <c r="D349" s="309" t="s">
        <v>645</v>
      </c>
      <c r="E349" s="323"/>
      <c r="F349" s="401"/>
      <c r="G349" s="279"/>
      <c r="H349" s="406"/>
      <c r="I349" s="279"/>
      <c r="J349" s="406"/>
      <c r="K349" s="387"/>
      <c r="L349" s="401"/>
      <c r="M349" s="387"/>
      <c r="N349" s="400"/>
      <c r="O349" s="427"/>
      <c r="P349" s="849">
        <f t="shared" ref="P349" si="108">P347+1</f>
        <v>105</v>
      </c>
    </row>
    <row r="350" spans="2:16" ht="36" customHeight="1">
      <c r="B350" s="855"/>
      <c r="C350" s="857"/>
      <c r="D350" s="309" t="s">
        <v>646</v>
      </c>
      <c r="E350" s="279"/>
      <c r="F350" s="401"/>
      <c r="G350" s="279"/>
      <c r="H350" s="312"/>
      <c r="I350" s="387"/>
      <c r="J350" s="406"/>
      <c r="K350" s="387"/>
      <c r="L350" s="401"/>
      <c r="M350" s="387"/>
      <c r="N350" s="400"/>
      <c r="O350" s="427"/>
      <c r="P350" s="849"/>
    </row>
    <row r="351" spans="2:16" ht="36" customHeight="1">
      <c r="B351" s="854">
        <f>B349+1</f>
        <v>46093</v>
      </c>
      <c r="C351" s="856">
        <f t="shared" si="104"/>
        <v>46093</v>
      </c>
      <c r="D351" s="309" t="s">
        <v>645</v>
      </c>
      <c r="E351" s="387"/>
      <c r="F351" s="290"/>
      <c r="G351" s="279"/>
      <c r="H351" s="352"/>
      <c r="I351" s="454"/>
      <c r="J351" s="455"/>
      <c r="K351" s="454"/>
      <c r="L351" s="455"/>
      <c r="M351" s="289"/>
      <c r="N351" s="294"/>
      <c r="O351" s="427"/>
      <c r="P351" s="849">
        <f t="shared" ref="P351" si="109">P349+1</f>
        <v>106</v>
      </c>
    </row>
    <row r="352" spans="2:16" ht="36" customHeight="1">
      <c r="B352" s="855"/>
      <c r="C352" s="857"/>
      <c r="D352" s="309" t="s">
        <v>646</v>
      </c>
      <c r="E352" s="387"/>
      <c r="F352" s="290"/>
      <c r="G352" s="279"/>
      <c r="H352" s="352"/>
      <c r="I352" s="454"/>
      <c r="J352" s="455"/>
      <c r="K352" s="454"/>
      <c r="L352" s="455"/>
      <c r="M352" s="289"/>
      <c r="N352" s="294"/>
      <c r="O352" s="427"/>
      <c r="P352" s="849"/>
    </row>
    <row r="353" spans="2:16" ht="36" customHeight="1">
      <c r="B353" s="854">
        <f>B351+1</f>
        <v>46094</v>
      </c>
      <c r="C353" s="856">
        <f t="shared" si="104"/>
        <v>46094</v>
      </c>
      <c r="D353" s="309" t="s">
        <v>645</v>
      </c>
      <c r="E353" s="387"/>
      <c r="F353" s="401"/>
      <c r="G353" s="387"/>
      <c r="H353" s="401"/>
      <c r="I353" s="456"/>
      <c r="J353" s="457"/>
      <c r="K353" s="279"/>
      <c r="L353" s="294"/>
      <c r="M353" s="289"/>
      <c r="N353" s="294"/>
      <c r="O353" s="427"/>
      <c r="P353" s="849">
        <f t="shared" ref="P353" si="110">P351+1</f>
        <v>107</v>
      </c>
    </row>
    <row r="354" spans="2:16" ht="36" customHeight="1">
      <c r="B354" s="855"/>
      <c r="C354" s="857"/>
      <c r="D354" s="309" t="s">
        <v>646</v>
      </c>
      <c r="E354" s="387"/>
      <c r="F354" s="401"/>
      <c r="G354" s="387"/>
      <c r="H354" s="401"/>
      <c r="I354" s="456"/>
      <c r="J354" s="457"/>
      <c r="K354" s="387"/>
      <c r="L354" s="290"/>
      <c r="M354" s="458"/>
      <c r="N354" s="290"/>
      <c r="O354" s="427"/>
      <c r="P354" s="849"/>
    </row>
    <row r="355" spans="2:16" ht="36" customHeight="1">
      <c r="B355" s="850">
        <f>B353+1</f>
        <v>46095</v>
      </c>
      <c r="C355" s="852">
        <f t="shared" si="104"/>
        <v>46095</v>
      </c>
      <c r="D355" s="347" t="s">
        <v>645</v>
      </c>
      <c r="E355" s="397"/>
      <c r="F355" s="398"/>
      <c r="G355" s="397"/>
      <c r="H355" s="398"/>
      <c r="I355" s="408"/>
      <c r="J355" s="398"/>
      <c r="K355" s="408"/>
      <c r="L355" s="398"/>
      <c r="M355" s="397"/>
      <c r="N355" s="398"/>
      <c r="O355" s="426"/>
      <c r="P355" s="849"/>
    </row>
    <row r="356" spans="2:16" ht="36" customHeight="1">
      <c r="B356" s="851"/>
      <c r="C356" s="853"/>
      <c r="D356" s="347" t="s">
        <v>646</v>
      </c>
      <c r="E356" s="397"/>
      <c r="F356" s="398"/>
      <c r="G356" s="397"/>
      <c r="H356" s="398"/>
      <c r="I356" s="397"/>
      <c r="J356" s="398"/>
      <c r="K356" s="397"/>
      <c r="L356" s="398"/>
      <c r="M356" s="397"/>
      <c r="N356" s="398"/>
      <c r="O356" s="426"/>
      <c r="P356" s="849"/>
    </row>
    <row r="357" spans="2:16" ht="36" customHeight="1">
      <c r="B357" s="850">
        <f>B355+1</f>
        <v>46096</v>
      </c>
      <c r="C357" s="852">
        <f t="shared" si="104"/>
        <v>46096</v>
      </c>
      <c r="D357" s="347" t="s">
        <v>645</v>
      </c>
      <c r="E357" s="459"/>
      <c r="F357" s="398"/>
      <c r="G357" s="459"/>
      <c r="H357" s="451"/>
      <c r="I357" s="299"/>
      <c r="J357" s="409"/>
      <c r="K357" s="299"/>
      <c r="L357" s="409"/>
      <c r="M357" s="397"/>
      <c r="N357" s="452"/>
      <c r="O357" s="302"/>
      <c r="P357" s="849"/>
    </row>
    <row r="358" spans="2:16" ht="36" customHeight="1">
      <c r="B358" s="851"/>
      <c r="C358" s="853"/>
      <c r="D358" s="347" t="s">
        <v>646</v>
      </c>
      <c r="E358" s="459"/>
      <c r="F358" s="398"/>
      <c r="G358" s="459"/>
      <c r="H358" s="451"/>
      <c r="I358" s="299"/>
      <c r="J358" s="409"/>
      <c r="K358" s="299"/>
      <c r="L358" s="409"/>
      <c r="M358" s="397"/>
      <c r="N358" s="452"/>
      <c r="O358" s="302"/>
      <c r="P358" s="849"/>
    </row>
    <row r="359" spans="2:16" ht="36" customHeight="1">
      <c r="B359" s="854">
        <f>B357+1</f>
        <v>46097</v>
      </c>
      <c r="C359" s="856">
        <f t="shared" si="104"/>
        <v>46097</v>
      </c>
      <c r="D359" s="309" t="s">
        <v>645</v>
      </c>
      <c r="E359" s="387"/>
      <c r="F359" s="401"/>
      <c r="G359" s="279"/>
      <c r="H359" s="406"/>
      <c r="I359" s="279"/>
      <c r="J359" s="405"/>
      <c r="K359" s="279"/>
      <c r="L359" s="405"/>
      <c r="M359" s="387"/>
      <c r="N359" s="400"/>
      <c r="O359" s="297"/>
      <c r="P359" s="849">
        <f>P353+1</f>
        <v>108</v>
      </c>
    </row>
    <row r="360" spans="2:16" ht="36" customHeight="1">
      <c r="B360" s="855"/>
      <c r="C360" s="857"/>
      <c r="D360" s="309" t="s">
        <v>646</v>
      </c>
      <c r="E360" s="387"/>
      <c r="F360" s="401"/>
      <c r="G360" s="387"/>
      <c r="H360" s="406"/>
      <c r="I360" s="387"/>
      <c r="J360" s="405"/>
      <c r="K360" s="387"/>
      <c r="L360" s="405"/>
      <c r="M360" s="387"/>
      <c r="N360" s="400"/>
      <c r="O360" s="297"/>
      <c r="P360" s="849"/>
    </row>
    <row r="361" spans="2:16" ht="36" customHeight="1">
      <c r="B361" s="854">
        <f>B359+1</f>
        <v>46098</v>
      </c>
      <c r="C361" s="856">
        <f t="shared" si="104"/>
        <v>46098</v>
      </c>
      <c r="D361" s="309" t="s">
        <v>645</v>
      </c>
      <c r="E361" s="279"/>
      <c r="F361" s="401"/>
      <c r="G361" s="387"/>
      <c r="H361" s="401"/>
      <c r="I361" s="387" t="s">
        <v>725</v>
      </c>
      <c r="J361" s="401" t="s">
        <v>726</v>
      </c>
      <c r="K361" s="387" t="s">
        <v>725</v>
      </c>
      <c r="L361" s="401" t="s">
        <v>726</v>
      </c>
      <c r="M361" s="387"/>
      <c r="N361" s="406"/>
      <c r="O361" s="297"/>
      <c r="P361" s="849">
        <f>P359+1</f>
        <v>109</v>
      </c>
    </row>
    <row r="362" spans="2:16" ht="36" customHeight="1">
      <c r="B362" s="855"/>
      <c r="C362" s="857"/>
      <c r="D362" s="309" t="s">
        <v>646</v>
      </c>
      <c r="E362" s="279"/>
      <c r="F362" s="401"/>
      <c r="G362" s="387"/>
      <c r="H362" s="401"/>
      <c r="I362" s="387"/>
      <c r="J362" s="401"/>
      <c r="K362" s="387"/>
      <c r="L362" s="401"/>
      <c r="M362" s="387"/>
      <c r="N362" s="406"/>
      <c r="O362" s="297"/>
      <c r="P362" s="849"/>
    </row>
    <row r="363" spans="2:16" ht="36" customHeight="1">
      <c r="B363" s="854">
        <f>B361+1</f>
        <v>46099</v>
      </c>
      <c r="C363" s="856">
        <f t="shared" si="104"/>
        <v>46099</v>
      </c>
      <c r="D363" s="309" t="s">
        <v>645</v>
      </c>
      <c r="E363" s="279"/>
      <c r="F363" s="406"/>
      <c r="G363" s="279"/>
      <c r="H363" s="401"/>
      <c r="I363" s="279"/>
      <c r="J363" s="406"/>
      <c r="K363" s="387"/>
      <c r="L363" s="401"/>
      <c r="M363" s="387"/>
      <c r="N363" s="400"/>
      <c r="O363" s="297"/>
      <c r="P363" s="849">
        <f t="shared" ref="P363" si="111">P361+1</f>
        <v>110</v>
      </c>
    </row>
    <row r="364" spans="2:16" ht="36" customHeight="1">
      <c r="B364" s="855"/>
      <c r="C364" s="857"/>
      <c r="D364" s="309" t="s">
        <v>646</v>
      </c>
      <c r="E364" s="387"/>
      <c r="F364" s="406"/>
      <c r="G364" s="279"/>
      <c r="H364" s="283"/>
      <c r="I364" s="279"/>
      <c r="J364" s="406"/>
      <c r="K364" s="387"/>
      <c r="L364" s="401"/>
      <c r="M364" s="387"/>
      <c r="N364" s="400"/>
      <c r="O364" s="297"/>
      <c r="P364" s="849"/>
    </row>
    <row r="365" spans="2:16" ht="36" customHeight="1">
      <c r="B365" s="854">
        <f>B363+1</f>
        <v>46100</v>
      </c>
      <c r="C365" s="856">
        <f t="shared" si="104"/>
        <v>46100</v>
      </c>
      <c r="D365" s="309" t="s">
        <v>645</v>
      </c>
      <c r="E365" s="387" t="s">
        <v>727</v>
      </c>
      <c r="F365" s="290"/>
      <c r="G365" s="387" t="s">
        <v>727</v>
      </c>
      <c r="H365" s="290"/>
      <c r="I365" s="279"/>
      <c r="J365" s="352"/>
      <c r="K365" s="279"/>
      <c r="L365" s="352"/>
      <c r="M365" s="289"/>
      <c r="N365" s="294"/>
      <c r="O365" s="297" t="s">
        <v>727</v>
      </c>
      <c r="P365" s="849">
        <f t="shared" ref="P365" si="112">P363+1</f>
        <v>111</v>
      </c>
    </row>
    <row r="366" spans="2:16" ht="36" customHeight="1">
      <c r="B366" s="855"/>
      <c r="C366" s="857"/>
      <c r="D366" s="309" t="s">
        <v>646</v>
      </c>
      <c r="E366" s="387" t="s">
        <v>727</v>
      </c>
      <c r="F366" s="290"/>
      <c r="G366" s="279" t="s">
        <v>727</v>
      </c>
      <c r="H366" s="352"/>
      <c r="I366" s="279"/>
      <c r="J366" s="352"/>
      <c r="K366" s="279"/>
      <c r="L366" s="352"/>
      <c r="M366" s="289"/>
      <c r="N366" s="294"/>
      <c r="O366" s="297" t="s">
        <v>727</v>
      </c>
      <c r="P366" s="849"/>
    </row>
    <row r="367" spans="2:16" ht="36" customHeight="1">
      <c r="B367" s="850">
        <f>B365+1</f>
        <v>46101</v>
      </c>
      <c r="C367" s="852">
        <f t="shared" si="104"/>
        <v>46101</v>
      </c>
      <c r="D367" s="347" t="s">
        <v>645</v>
      </c>
      <c r="E367" s="397"/>
      <c r="F367" s="346"/>
      <c r="G367" s="299"/>
      <c r="H367" s="314"/>
      <c r="I367" s="299"/>
      <c r="J367" s="314"/>
      <c r="K367" s="299"/>
      <c r="L367" s="314"/>
      <c r="M367" s="350"/>
      <c r="N367" s="301"/>
      <c r="O367" s="302" t="s">
        <v>728</v>
      </c>
      <c r="P367" s="849"/>
    </row>
    <row r="368" spans="2:16" ht="36" customHeight="1">
      <c r="B368" s="851"/>
      <c r="C368" s="853"/>
      <c r="D368" s="347" t="s">
        <v>646</v>
      </c>
      <c r="E368" s="397"/>
      <c r="F368" s="346"/>
      <c r="G368" s="397"/>
      <c r="H368" s="346"/>
      <c r="I368" s="397"/>
      <c r="J368" s="346"/>
      <c r="K368" s="397"/>
      <c r="L368" s="346"/>
      <c r="M368" s="459"/>
      <c r="N368" s="346"/>
      <c r="O368" s="302"/>
      <c r="P368" s="849"/>
    </row>
    <row r="369" spans="2:16" ht="36" customHeight="1">
      <c r="B369" s="850">
        <f>B367+1</f>
        <v>46102</v>
      </c>
      <c r="C369" s="852">
        <f t="shared" si="104"/>
        <v>46102</v>
      </c>
      <c r="D369" s="347" t="s">
        <v>645</v>
      </c>
      <c r="E369" s="397"/>
      <c r="F369" s="398"/>
      <c r="G369" s="397"/>
      <c r="H369" s="398"/>
      <c r="I369" s="408"/>
      <c r="J369" s="398"/>
      <c r="K369" s="408"/>
      <c r="L369" s="398"/>
      <c r="M369" s="397"/>
      <c r="N369" s="398"/>
      <c r="O369" s="302"/>
      <c r="P369" s="849"/>
    </row>
    <row r="370" spans="2:16" ht="36" customHeight="1">
      <c r="B370" s="851"/>
      <c r="C370" s="853"/>
      <c r="D370" s="347" t="s">
        <v>646</v>
      </c>
      <c r="E370" s="397"/>
      <c r="F370" s="398"/>
      <c r="G370" s="397"/>
      <c r="H370" s="398"/>
      <c r="I370" s="397"/>
      <c r="J370" s="398"/>
      <c r="K370" s="397"/>
      <c r="L370" s="398"/>
      <c r="M370" s="397"/>
      <c r="N370" s="398"/>
      <c r="O370" s="302"/>
      <c r="P370" s="849"/>
    </row>
    <row r="371" spans="2:16" ht="36" customHeight="1">
      <c r="B371" s="850">
        <f>B369+1</f>
        <v>46103</v>
      </c>
      <c r="C371" s="852">
        <f t="shared" si="104"/>
        <v>46103</v>
      </c>
      <c r="D371" s="347" t="s">
        <v>645</v>
      </c>
      <c r="E371" s="397"/>
      <c r="F371" s="398"/>
      <c r="G371" s="299"/>
      <c r="H371" s="398"/>
      <c r="I371" s="299"/>
      <c r="J371" s="398"/>
      <c r="K371" s="299"/>
      <c r="L371" s="398"/>
      <c r="M371" s="299"/>
      <c r="N371" s="301"/>
      <c r="O371" s="302"/>
      <c r="P371" s="849"/>
    </row>
    <row r="372" spans="2:16" ht="36" customHeight="1">
      <c r="B372" s="851"/>
      <c r="C372" s="853"/>
      <c r="D372" s="347" t="s">
        <v>646</v>
      </c>
      <c r="E372" s="397"/>
      <c r="F372" s="398"/>
      <c r="G372" s="299"/>
      <c r="H372" s="398"/>
      <c r="I372" s="397"/>
      <c r="J372" s="398"/>
      <c r="K372" s="397"/>
      <c r="L372" s="398"/>
      <c r="M372" s="299"/>
      <c r="N372" s="301"/>
      <c r="O372" s="302"/>
      <c r="P372" s="849"/>
    </row>
    <row r="373" spans="2:16" ht="36" customHeight="1">
      <c r="B373" s="854">
        <f>B371+1</f>
        <v>46104</v>
      </c>
      <c r="C373" s="856">
        <f t="shared" si="104"/>
        <v>46104</v>
      </c>
      <c r="D373" s="309" t="s">
        <v>645</v>
      </c>
      <c r="E373" s="279"/>
      <c r="F373" s="401"/>
      <c r="G373" s="279"/>
      <c r="H373" s="406"/>
      <c r="I373" s="387"/>
      <c r="J373" s="406"/>
      <c r="K373" s="387"/>
      <c r="L373" s="401"/>
      <c r="M373" s="279"/>
      <c r="N373" s="310"/>
      <c r="O373" s="297"/>
      <c r="P373" s="849">
        <f>P365+1</f>
        <v>112</v>
      </c>
    </row>
    <row r="374" spans="2:16" ht="36" customHeight="1">
      <c r="B374" s="855"/>
      <c r="C374" s="857"/>
      <c r="D374" s="309" t="s">
        <v>646</v>
      </c>
      <c r="E374" s="279"/>
      <c r="F374" s="401"/>
      <c r="G374" s="387"/>
      <c r="H374" s="406"/>
      <c r="I374" s="387"/>
      <c r="J374" s="406"/>
      <c r="K374" s="387"/>
      <c r="L374" s="401"/>
      <c r="M374" s="279"/>
      <c r="N374" s="310"/>
      <c r="O374" s="297"/>
      <c r="P374" s="849"/>
    </row>
    <row r="375" spans="2:16" ht="36" customHeight="1">
      <c r="B375" s="854">
        <f>B373+1</f>
        <v>46105</v>
      </c>
      <c r="C375" s="856">
        <f t="shared" si="104"/>
        <v>46105</v>
      </c>
      <c r="D375" s="309" t="s">
        <v>645</v>
      </c>
      <c r="E375" s="279"/>
      <c r="F375" s="401"/>
      <c r="G375" s="387"/>
      <c r="H375" s="401"/>
      <c r="I375" s="387"/>
      <c r="J375" s="401"/>
      <c r="K375" s="387"/>
      <c r="L375" s="406"/>
      <c r="M375" s="279"/>
      <c r="N375" s="312"/>
      <c r="O375" s="297"/>
      <c r="P375" s="849">
        <f>P373+1</f>
        <v>113</v>
      </c>
    </row>
    <row r="376" spans="2:16" ht="36" customHeight="1">
      <c r="B376" s="855"/>
      <c r="C376" s="857"/>
      <c r="D376" s="309" t="s">
        <v>646</v>
      </c>
      <c r="E376" s="279"/>
      <c r="F376" s="401"/>
      <c r="G376" s="387"/>
      <c r="H376" s="401"/>
      <c r="I376" s="387"/>
      <c r="J376" s="401"/>
      <c r="K376" s="387"/>
      <c r="L376" s="406"/>
      <c r="M376" s="279"/>
      <c r="N376" s="312"/>
      <c r="O376" s="297"/>
      <c r="P376" s="849"/>
    </row>
    <row r="377" spans="2:16" ht="36" customHeight="1">
      <c r="B377" s="854">
        <f t="shared" ref="B377" si="113">B375+1</f>
        <v>46106</v>
      </c>
      <c r="C377" s="856">
        <f t="shared" si="104"/>
        <v>46106</v>
      </c>
      <c r="D377" s="309" t="s">
        <v>645</v>
      </c>
      <c r="E377" s="279"/>
      <c r="F377" s="406"/>
      <c r="G377" s="279"/>
      <c r="H377" s="401"/>
      <c r="I377" s="279"/>
      <c r="J377" s="406"/>
      <c r="K377" s="387"/>
      <c r="L377" s="401"/>
      <c r="M377" s="279"/>
      <c r="N377" s="310"/>
      <c r="O377" s="297"/>
      <c r="P377" s="849">
        <f t="shared" ref="P377" si="114">P375+1</f>
        <v>114</v>
      </c>
    </row>
    <row r="378" spans="2:16" ht="36" customHeight="1">
      <c r="B378" s="855"/>
      <c r="C378" s="857"/>
      <c r="D378" s="309" t="s">
        <v>646</v>
      </c>
      <c r="E378" s="387"/>
      <c r="F378" s="406"/>
      <c r="G378" s="279"/>
      <c r="H378" s="283"/>
      <c r="I378" s="387"/>
      <c r="J378" s="406"/>
      <c r="K378" s="387"/>
      <c r="L378" s="401"/>
      <c r="M378" s="279"/>
      <c r="N378" s="403"/>
      <c r="O378" s="297"/>
      <c r="P378" s="849"/>
    </row>
    <row r="379" spans="2:16" ht="36" customHeight="1">
      <c r="B379" s="854">
        <f>B377+1</f>
        <v>46107</v>
      </c>
      <c r="C379" s="856">
        <f t="shared" si="104"/>
        <v>46107</v>
      </c>
      <c r="D379" s="309" t="s">
        <v>645</v>
      </c>
      <c r="E379" s="387"/>
      <c r="F379" s="290"/>
      <c r="G379" s="279"/>
      <c r="H379" s="352"/>
      <c r="I379" s="387"/>
      <c r="J379" s="290"/>
      <c r="K379" s="289"/>
      <c r="L379" s="294"/>
      <c r="M379" s="289"/>
      <c r="N379" s="294"/>
      <c r="O379" s="297"/>
      <c r="P379" s="849">
        <f t="shared" ref="P379" si="115">P377+1</f>
        <v>115</v>
      </c>
    </row>
    <row r="380" spans="2:16" ht="36" customHeight="1">
      <c r="B380" s="855"/>
      <c r="C380" s="857"/>
      <c r="D380" s="309" t="s">
        <v>646</v>
      </c>
      <c r="E380" s="387"/>
      <c r="F380" s="290"/>
      <c r="G380" s="279"/>
      <c r="H380" s="352"/>
      <c r="I380" s="387"/>
      <c r="J380" s="290"/>
      <c r="K380" s="289"/>
      <c r="L380" s="294"/>
      <c r="M380" s="289"/>
      <c r="N380" s="294"/>
      <c r="O380" s="297"/>
      <c r="P380" s="849"/>
    </row>
    <row r="381" spans="2:16" ht="36" customHeight="1">
      <c r="B381" s="854">
        <f>B379+1</f>
        <v>46108</v>
      </c>
      <c r="C381" s="856">
        <f t="shared" si="104"/>
        <v>46108</v>
      </c>
      <c r="D381" s="309" t="s">
        <v>645</v>
      </c>
      <c r="E381" s="387"/>
      <c r="F381" s="290"/>
      <c r="G381" s="279"/>
      <c r="H381" s="352"/>
      <c r="I381" s="456"/>
      <c r="J381" s="457"/>
      <c r="K381" s="279"/>
      <c r="L381" s="294"/>
      <c r="M381" s="289"/>
      <c r="N381" s="294"/>
      <c r="O381" s="297"/>
      <c r="P381" s="849">
        <f t="shared" ref="P381" si="116">P379+1</f>
        <v>116</v>
      </c>
    </row>
    <row r="382" spans="2:16" ht="36" customHeight="1">
      <c r="B382" s="855"/>
      <c r="C382" s="857"/>
      <c r="D382" s="309" t="s">
        <v>646</v>
      </c>
      <c r="E382" s="387"/>
      <c r="F382" s="290"/>
      <c r="G382" s="387"/>
      <c r="H382" s="290"/>
      <c r="I382" s="456"/>
      <c r="J382" s="457"/>
      <c r="K382" s="387"/>
      <c r="L382" s="290"/>
      <c r="M382" s="289"/>
      <c r="N382" s="294"/>
      <c r="O382" s="297"/>
      <c r="P382" s="849"/>
    </row>
    <row r="383" spans="2:16" ht="36" customHeight="1">
      <c r="B383" s="850">
        <f>B381+1</f>
        <v>46109</v>
      </c>
      <c r="C383" s="852">
        <f t="shared" si="104"/>
        <v>46109</v>
      </c>
      <c r="D383" s="347" t="s">
        <v>645</v>
      </c>
      <c r="E383" s="397"/>
      <c r="F383" s="398"/>
      <c r="G383" s="397"/>
      <c r="H383" s="398"/>
      <c r="I383" s="408"/>
      <c r="J383" s="398"/>
      <c r="K383" s="408"/>
      <c r="L383" s="398"/>
      <c r="M383" s="299"/>
      <c r="N383" s="300"/>
      <c r="O383" s="302"/>
      <c r="P383" s="849"/>
    </row>
    <row r="384" spans="2:16" ht="36" customHeight="1">
      <c r="B384" s="851"/>
      <c r="C384" s="853"/>
      <c r="D384" s="347" t="s">
        <v>646</v>
      </c>
      <c r="E384" s="397"/>
      <c r="F384" s="398"/>
      <c r="G384" s="397"/>
      <c r="H384" s="398"/>
      <c r="I384" s="397"/>
      <c r="J384" s="398"/>
      <c r="K384" s="397"/>
      <c r="L384" s="398"/>
      <c r="M384" s="299"/>
      <c r="N384" s="319"/>
      <c r="O384" s="302"/>
      <c r="P384" s="849"/>
    </row>
    <row r="385" spans="2:16" ht="36" customHeight="1">
      <c r="B385" s="850">
        <f>B383+1</f>
        <v>46110</v>
      </c>
      <c r="C385" s="852">
        <f t="shared" si="104"/>
        <v>46110</v>
      </c>
      <c r="D385" s="347" t="s">
        <v>645</v>
      </c>
      <c r="E385" s="397"/>
      <c r="F385" s="398"/>
      <c r="G385" s="299"/>
      <c r="H385" s="398"/>
      <c r="I385" s="299"/>
      <c r="J385" s="409"/>
      <c r="K385" s="299"/>
      <c r="L385" s="409"/>
      <c r="M385" s="299"/>
      <c r="N385" s="301"/>
      <c r="O385" s="302"/>
      <c r="P385" s="849"/>
    </row>
    <row r="386" spans="2:16" ht="36" customHeight="1">
      <c r="B386" s="851"/>
      <c r="C386" s="853"/>
      <c r="D386" s="347" t="s">
        <v>646</v>
      </c>
      <c r="E386" s="397"/>
      <c r="F386" s="398"/>
      <c r="G386" s="397"/>
      <c r="H386" s="398"/>
      <c r="I386" s="397"/>
      <c r="J386" s="409"/>
      <c r="K386" s="397"/>
      <c r="L386" s="409"/>
      <c r="M386" s="371"/>
      <c r="N386" s="378"/>
      <c r="O386" s="373"/>
      <c r="P386" s="849"/>
    </row>
    <row r="387" spans="2:16" ht="36" customHeight="1">
      <c r="B387" s="854">
        <f>B385+1</f>
        <v>46111</v>
      </c>
      <c r="C387" s="856">
        <f t="shared" si="104"/>
        <v>46111</v>
      </c>
      <c r="D387" s="309" t="s">
        <v>645</v>
      </c>
      <c r="E387" s="387"/>
      <c r="F387" s="460"/>
      <c r="G387" s="387"/>
      <c r="H387" s="460"/>
      <c r="I387" s="387"/>
      <c r="J387" s="460"/>
      <c r="K387" s="387"/>
      <c r="L387" s="460"/>
      <c r="M387" s="323"/>
      <c r="N387" s="322"/>
      <c r="O387" s="327"/>
      <c r="P387" s="849">
        <f>P381+1</f>
        <v>117</v>
      </c>
    </row>
    <row r="388" spans="2:16" ht="36" customHeight="1">
      <c r="B388" s="855"/>
      <c r="C388" s="857"/>
      <c r="D388" s="292" t="s">
        <v>646</v>
      </c>
      <c r="E388" s="461"/>
      <c r="F388" s="462"/>
      <c r="G388" s="461"/>
      <c r="H388" s="462"/>
      <c r="I388" s="461"/>
      <c r="J388" s="462"/>
      <c r="K388" s="461"/>
      <c r="L388" s="462"/>
      <c r="M388" s="323"/>
      <c r="N388" s="322"/>
      <c r="O388" s="327"/>
      <c r="P388" s="849"/>
    </row>
    <row r="389" spans="2:16" ht="36" customHeight="1">
      <c r="B389" s="845">
        <f>B387+1</f>
        <v>46112</v>
      </c>
      <c r="C389" s="847">
        <f t="shared" si="104"/>
        <v>46112</v>
      </c>
      <c r="D389" s="295" t="s">
        <v>645</v>
      </c>
      <c r="E389" s="323"/>
      <c r="F389" s="463"/>
      <c r="G389" s="461"/>
      <c r="H389" s="326"/>
      <c r="I389" s="461"/>
      <c r="J389" s="326"/>
      <c r="K389" s="323"/>
      <c r="L389" s="464"/>
      <c r="M389" s="323"/>
      <c r="N389" s="322"/>
      <c r="O389" s="327"/>
      <c r="P389" s="849">
        <f>P387+1</f>
        <v>118</v>
      </c>
    </row>
    <row r="390" spans="2:16" ht="36" customHeight="1" thickBot="1">
      <c r="B390" s="846"/>
      <c r="C390" s="848"/>
      <c r="D390" s="328" t="s">
        <v>646</v>
      </c>
      <c r="E390" s="329"/>
      <c r="F390" s="465"/>
      <c r="G390" s="466"/>
      <c r="H390" s="331"/>
      <c r="I390" s="466"/>
      <c r="J390" s="331"/>
      <c r="K390" s="329"/>
      <c r="L390" s="467"/>
      <c r="M390" s="329"/>
      <c r="N390" s="332"/>
      <c r="O390" s="333"/>
      <c r="P390" s="849"/>
    </row>
    <row r="391" spans="2:16">
      <c r="P391" s="266" t="str">
        <f t="shared" ref="P391" si="117">IF(B391="","",WEEKDAY(B391))</f>
        <v/>
      </c>
    </row>
  </sheetData>
  <mergeCells count="598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71:N72"/>
    <mergeCell ref="P71:P72"/>
    <mergeCell ref="B73:B74"/>
    <mergeCell ref="C73:C74"/>
    <mergeCell ref="P73:P74"/>
    <mergeCell ref="B75:B76"/>
    <mergeCell ref="C75:C76"/>
    <mergeCell ref="P75:P76"/>
    <mergeCell ref="B67:B68"/>
    <mergeCell ref="C67:C68"/>
    <mergeCell ref="P67:P68"/>
    <mergeCell ref="P69:P70"/>
    <mergeCell ref="B71:B72"/>
    <mergeCell ref="C71:C72"/>
    <mergeCell ref="F71:F72"/>
    <mergeCell ref="H71:H72"/>
    <mergeCell ref="J71:J72"/>
    <mergeCell ref="L71:L72"/>
    <mergeCell ref="B81:B82"/>
    <mergeCell ref="C81:C82"/>
    <mergeCell ref="P81:P82"/>
    <mergeCell ref="B83:B84"/>
    <mergeCell ref="C83:C84"/>
    <mergeCell ref="P83:P84"/>
    <mergeCell ref="B77:B78"/>
    <mergeCell ref="C77:C78"/>
    <mergeCell ref="P77:P78"/>
    <mergeCell ref="B79:B80"/>
    <mergeCell ref="C79:C80"/>
    <mergeCell ref="P79:P80"/>
    <mergeCell ref="B89:B90"/>
    <mergeCell ref="C89:C90"/>
    <mergeCell ref="P89:P90"/>
    <mergeCell ref="B91:B92"/>
    <mergeCell ref="C91:C92"/>
    <mergeCell ref="P91:P92"/>
    <mergeCell ref="B85:B86"/>
    <mergeCell ref="C85:C86"/>
    <mergeCell ref="P85:P86"/>
    <mergeCell ref="B87:B88"/>
    <mergeCell ref="C87:C88"/>
    <mergeCell ref="P87:P88"/>
    <mergeCell ref="B97:B98"/>
    <mergeCell ref="C97:C98"/>
    <mergeCell ref="P97:P98"/>
    <mergeCell ref="B99:B100"/>
    <mergeCell ref="C99:C100"/>
    <mergeCell ref="P99:P100"/>
    <mergeCell ref="B93:B94"/>
    <mergeCell ref="C93:C94"/>
    <mergeCell ref="P93:P94"/>
    <mergeCell ref="B95:B96"/>
    <mergeCell ref="C95:C96"/>
    <mergeCell ref="P95:P96"/>
    <mergeCell ref="B105:B106"/>
    <mergeCell ref="C105:C106"/>
    <mergeCell ref="P105:P106"/>
    <mergeCell ref="B107:B108"/>
    <mergeCell ref="C107:C108"/>
    <mergeCell ref="P107:P108"/>
    <mergeCell ref="B101:B102"/>
    <mergeCell ref="C101:C102"/>
    <mergeCell ref="P101:P102"/>
    <mergeCell ref="B103:B104"/>
    <mergeCell ref="C103:C104"/>
    <mergeCell ref="P103:P104"/>
    <mergeCell ref="B113:B114"/>
    <mergeCell ref="C113:C114"/>
    <mergeCell ref="P113:P114"/>
    <mergeCell ref="B115:B116"/>
    <mergeCell ref="C115:C116"/>
    <mergeCell ref="P115:P116"/>
    <mergeCell ref="B109:B110"/>
    <mergeCell ref="C109:C110"/>
    <mergeCell ref="P109:P110"/>
    <mergeCell ref="B111:B112"/>
    <mergeCell ref="C111:C112"/>
    <mergeCell ref="P111:P112"/>
    <mergeCell ref="B121:B122"/>
    <mergeCell ref="C121:C122"/>
    <mergeCell ref="P121:P122"/>
    <mergeCell ref="B123:B124"/>
    <mergeCell ref="C123:C124"/>
    <mergeCell ref="P123:P124"/>
    <mergeCell ref="B117:B118"/>
    <mergeCell ref="C117:C118"/>
    <mergeCell ref="P117:P118"/>
    <mergeCell ref="B119:B120"/>
    <mergeCell ref="C119:C120"/>
    <mergeCell ref="P119:P120"/>
    <mergeCell ref="B129:B130"/>
    <mergeCell ref="C129:C130"/>
    <mergeCell ref="P129:P130"/>
    <mergeCell ref="B131:B132"/>
    <mergeCell ref="C131:C132"/>
    <mergeCell ref="P131:P132"/>
    <mergeCell ref="B125:B126"/>
    <mergeCell ref="C125:C126"/>
    <mergeCell ref="P125:P126"/>
    <mergeCell ref="B127:B128"/>
    <mergeCell ref="C127:C128"/>
    <mergeCell ref="P127:P128"/>
    <mergeCell ref="B137:B138"/>
    <mergeCell ref="C137:C138"/>
    <mergeCell ref="P137:P138"/>
    <mergeCell ref="B139:B140"/>
    <mergeCell ref="C139:C140"/>
    <mergeCell ref="P139:P140"/>
    <mergeCell ref="P133:P134"/>
    <mergeCell ref="B135:B136"/>
    <mergeCell ref="C135:C136"/>
    <mergeCell ref="F135:F136"/>
    <mergeCell ref="H135:H136"/>
    <mergeCell ref="J135:J136"/>
    <mergeCell ref="L135:L136"/>
    <mergeCell ref="N135:N136"/>
    <mergeCell ref="P135:P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N201:N202"/>
    <mergeCell ref="P201:P202"/>
    <mergeCell ref="B203:B204"/>
    <mergeCell ref="C203:C204"/>
    <mergeCell ref="P203:P204"/>
    <mergeCell ref="B205:B206"/>
    <mergeCell ref="C205:C206"/>
    <mergeCell ref="P205:P206"/>
    <mergeCell ref="B197:B198"/>
    <mergeCell ref="C197:C198"/>
    <mergeCell ref="P197:P198"/>
    <mergeCell ref="P199:P200"/>
    <mergeCell ref="B201:B202"/>
    <mergeCell ref="C201:C202"/>
    <mergeCell ref="F201:F202"/>
    <mergeCell ref="H201:H202"/>
    <mergeCell ref="J201:J202"/>
    <mergeCell ref="L201:L202"/>
    <mergeCell ref="B211:B212"/>
    <mergeCell ref="C211:C212"/>
    <mergeCell ref="P211:P212"/>
    <mergeCell ref="B213:B214"/>
    <mergeCell ref="C213:C214"/>
    <mergeCell ref="P213:P214"/>
    <mergeCell ref="B207:B208"/>
    <mergeCell ref="C207:C208"/>
    <mergeCell ref="P207:P208"/>
    <mergeCell ref="B209:B210"/>
    <mergeCell ref="C209:C210"/>
    <mergeCell ref="P209:P210"/>
    <mergeCell ref="B219:B220"/>
    <mergeCell ref="C219:C220"/>
    <mergeCell ref="P219:P220"/>
    <mergeCell ref="B221:B222"/>
    <mergeCell ref="C221:C222"/>
    <mergeCell ref="P221:P222"/>
    <mergeCell ref="B215:B216"/>
    <mergeCell ref="C215:C216"/>
    <mergeCell ref="P215:P216"/>
    <mergeCell ref="B217:B218"/>
    <mergeCell ref="C217:C218"/>
    <mergeCell ref="P217:P218"/>
    <mergeCell ref="B227:B228"/>
    <mergeCell ref="C227:C228"/>
    <mergeCell ref="P227:P228"/>
    <mergeCell ref="B229:B230"/>
    <mergeCell ref="C229:C230"/>
    <mergeCell ref="P229:P230"/>
    <mergeCell ref="B223:B224"/>
    <mergeCell ref="C223:C224"/>
    <mergeCell ref="P223:P224"/>
    <mergeCell ref="B225:B226"/>
    <mergeCell ref="C225:C226"/>
    <mergeCell ref="P225:P226"/>
    <mergeCell ref="B235:B236"/>
    <mergeCell ref="C235:C236"/>
    <mergeCell ref="P235:P236"/>
    <mergeCell ref="B237:B238"/>
    <mergeCell ref="C237:C238"/>
    <mergeCell ref="P237:P238"/>
    <mergeCell ref="B231:B232"/>
    <mergeCell ref="C231:C232"/>
    <mergeCell ref="P231:P232"/>
    <mergeCell ref="B233:B234"/>
    <mergeCell ref="C233:C234"/>
    <mergeCell ref="P233:P234"/>
    <mergeCell ref="B243:B244"/>
    <mergeCell ref="C243:C244"/>
    <mergeCell ref="P243:P244"/>
    <mergeCell ref="B245:B246"/>
    <mergeCell ref="C245:C246"/>
    <mergeCell ref="P245:P246"/>
    <mergeCell ref="B239:B240"/>
    <mergeCell ref="C239:C240"/>
    <mergeCell ref="P239:P240"/>
    <mergeCell ref="B241:B242"/>
    <mergeCell ref="C241:C242"/>
    <mergeCell ref="P241:P242"/>
    <mergeCell ref="B251:B252"/>
    <mergeCell ref="C251:C252"/>
    <mergeCell ref="P251:P252"/>
    <mergeCell ref="B253:B254"/>
    <mergeCell ref="C253:C254"/>
    <mergeCell ref="P253:P254"/>
    <mergeCell ref="B247:B248"/>
    <mergeCell ref="C247:C248"/>
    <mergeCell ref="P247:P248"/>
    <mergeCell ref="B249:B250"/>
    <mergeCell ref="C249:C250"/>
    <mergeCell ref="P249:P250"/>
    <mergeCell ref="B259:B260"/>
    <mergeCell ref="C259:C260"/>
    <mergeCell ref="P259:P260"/>
    <mergeCell ref="B261:B262"/>
    <mergeCell ref="C261:C262"/>
    <mergeCell ref="P261:P262"/>
    <mergeCell ref="B255:B256"/>
    <mergeCell ref="C255:C256"/>
    <mergeCell ref="P255:P256"/>
    <mergeCell ref="B257:B258"/>
    <mergeCell ref="C257:C258"/>
    <mergeCell ref="P257:P258"/>
    <mergeCell ref="B263:B264"/>
    <mergeCell ref="C263:C264"/>
    <mergeCell ref="P263:P264"/>
    <mergeCell ref="P265:P266"/>
    <mergeCell ref="B267:B268"/>
    <mergeCell ref="C267:C268"/>
    <mergeCell ref="F267:F268"/>
    <mergeCell ref="H267:H268"/>
    <mergeCell ref="J267:J268"/>
    <mergeCell ref="L267:L268"/>
    <mergeCell ref="B273:B274"/>
    <mergeCell ref="C273:C274"/>
    <mergeCell ref="P273:P274"/>
    <mergeCell ref="B275:B276"/>
    <mergeCell ref="C275:C276"/>
    <mergeCell ref="P275:P276"/>
    <mergeCell ref="N267:N268"/>
    <mergeCell ref="P267:P268"/>
    <mergeCell ref="B269:B270"/>
    <mergeCell ref="C269:C270"/>
    <mergeCell ref="P269:P270"/>
    <mergeCell ref="B271:B272"/>
    <mergeCell ref="C271:C272"/>
    <mergeCell ref="P271:P272"/>
    <mergeCell ref="B281:B282"/>
    <mergeCell ref="C281:C282"/>
    <mergeCell ref="P281:P282"/>
    <mergeCell ref="B283:B284"/>
    <mergeCell ref="C283:C284"/>
    <mergeCell ref="P283:P284"/>
    <mergeCell ref="B277:B278"/>
    <mergeCell ref="C277:C278"/>
    <mergeCell ref="P277:P278"/>
    <mergeCell ref="B279:B280"/>
    <mergeCell ref="C279:C280"/>
    <mergeCell ref="P279:P280"/>
    <mergeCell ref="B289:B290"/>
    <mergeCell ref="C289:C290"/>
    <mergeCell ref="P289:P290"/>
    <mergeCell ref="B291:B292"/>
    <mergeCell ref="C291:C292"/>
    <mergeCell ref="P291:P292"/>
    <mergeCell ref="B285:B286"/>
    <mergeCell ref="C285:C286"/>
    <mergeCell ref="P285:P286"/>
    <mergeCell ref="B287:B288"/>
    <mergeCell ref="C287:C288"/>
    <mergeCell ref="P287:P288"/>
    <mergeCell ref="B297:B298"/>
    <mergeCell ref="C297:C298"/>
    <mergeCell ref="P297:P298"/>
    <mergeCell ref="B299:B300"/>
    <mergeCell ref="C299:C300"/>
    <mergeCell ref="P299:P300"/>
    <mergeCell ref="B293:B294"/>
    <mergeCell ref="C293:C294"/>
    <mergeCell ref="P293:P294"/>
    <mergeCell ref="B295:B296"/>
    <mergeCell ref="C295:C296"/>
    <mergeCell ref="P295:P296"/>
    <mergeCell ref="B305:B306"/>
    <mergeCell ref="C305:C306"/>
    <mergeCell ref="P305:P306"/>
    <mergeCell ref="B307:B308"/>
    <mergeCell ref="C307:C308"/>
    <mergeCell ref="P307:P308"/>
    <mergeCell ref="B301:B302"/>
    <mergeCell ref="C301:C302"/>
    <mergeCell ref="P301:P302"/>
    <mergeCell ref="B303:B304"/>
    <mergeCell ref="C303:C304"/>
    <mergeCell ref="P303:P304"/>
    <mergeCell ref="B313:B314"/>
    <mergeCell ref="C313:C314"/>
    <mergeCell ref="P313:P314"/>
    <mergeCell ref="B315:B316"/>
    <mergeCell ref="C315:C316"/>
    <mergeCell ref="P315:P316"/>
    <mergeCell ref="B309:B310"/>
    <mergeCell ref="C309:C310"/>
    <mergeCell ref="P309:P310"/>
    <mergeCell ref="B311:B312"/>
    <mergeCell ref="C311:C312"/>
    <mergeCell ref="P311:P312"/>
    <mergeCell ref="B321:B322"/>
    <mergeCell ref="C321:C322"/>
    <mergeCell ref="P321:P322"/>
    <mergeCell ref="B323:B324"/>
    <mergeCell ref="C323:C324"/>
    <mergeCell ref="P323:P324"/>
    <mergeCell ref="B317:B318"/>
    <mergeCell ref="C317:C318"/>
    <mergeCell ref="P317:P318"/>
    <mergeCell ref="B319:B320"/>
    <mergeCell ref="C319:C320"/>
    <mergeCell ref="P319:P320"/>
    <mergeCell ref="P325:P326"/>
    <mergeCell ref="B327:B328"/>
    <mergeCell ref="C327:C328"/>
    <mergeCell ref="F327:F328"/>
    <mergeCell ref="H327:H328"/>
    <mergeCell ref="J327:J328"/>
    <mergeCell ref="L327:L328"/>
    <mergeCell ref="N327:N328"/>
    <mergeCell ref="P327:P328"/>
    <mergeCell ref="B333:B334"/>
    <mergeCell ref="C333:C334"/>
    <mergeCell ref="P333:P334"/>
    <mergeCell ref="B335:B336"/>
    <mergeCell ref="C335:C336"/>
    <mergeCell ref="P335:P336"/>
    <mergeCell ref="B329:B330"/>
    <mergeCell ref="C329:C330"/>
    <mergeCell ref="P329:P330"/>
    <mergeCell ref="B331:B332"/>
    <mergeCell ref="C331:C332"/>
    <mergeCell ref="P331:P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85:B386"/>
    <mergeCell ref="C385:C386"/>
    <mergeCell ref="P385:P386"/>
    <mergeCell ref="B387:B388"/>
    <mergeCell ref="C387:C388"/>
    <mergeCell ref="P387:P388"/>
  </mergeCells>
  <phoneticPr fontId="8"/>
  <printOptions horizontalCentered="1"/>
  <pageMargins left="0.51181102362204722" right="0.51181102362204722" top="0.55118110236220474" bottom="0.55118110236220474" header="0.31496062992125984" footer="0.31496062992125984"/>
  <pageSetup paperSize="9" scale="57" fitToHeight="0" orientation="portrait" r:id="rId1"/>
  <headerFooter alignWithMargins="0"/>
  <rowBreaks count="11" manualBreakCount="11">
    <brk id="34" min="1" max="14" man="1"/>
    <brk id="69" min="1" max="14" man="1"/>
    <brk id="108" min="1" max="14" man="1"/>
    <brk id="132" min="1" max="14" man="1"/>
    <brk id="168" min="1" max="14" man="1"/>
    <brk id="199" min="1" max="14" man="1"/>
    <brk id="240" min="1" max="14" man="1"/>
    <brk id="264" min="1" max="14" man="1"/>
    <brk id="302" min="1" max="14" man="1"/>
    <brk id="324" min="1" max="14" man="1"/>
    <brk id="360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B5239-97F5-4668-A5F9-744AAAB962D1}">
  <sheetPr>
    <tabColor rgb="FFCCFFFF"/>
    <pageSetUpPr fitToPage="1"/>
  </sheetPr>
  <dimension ref="B1:R209"/>
  <sheetViews>
    <sheetView view="pageBreakPreview" zoomScaleNormal="100" zoomScaleSheetLayoutView="100" workbookViewId="0">
      <pane ySplit="6" topLeftCell="A70" activePane="bottomLeft" state="frozen"/>
      <selection pane="bottomLeft" activeCell="J76" sqref="J76:K76"/>
    </sheetView>
  </sheetViews>
  <sheetFormatPr defaultColWidth="9" defaultRowHeight="15"/>
  <cols>
    <col min="1" max="1" width="4.42578125" style="253" customWidth="1"/>
    <col min="2" max="2" width="8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729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443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39" t="s">
        <v>444</v>
      </c>
      <c r="C5" s="841" t="s">
        <v>445</v>
      </c>
      <c r="D5" s="57" t="s">
        <v>446</v>
      </c>
      <c r="E5" s="837" t="s">
        <v>447</v>
      </c>
      <c r="F5" s="57" t="s">
        <v>448</v>
      </c>
      <c r="G5" s="837" t="s">
        <v>447</v>
      </c>
      <c r="H5" s="57" t="s">
        <v>449</v>
      </c>
      <c r="I5" s="837" t="s">
        <v>447</v>
      </c>
      <c r="J5" s="57" t="s">
        <v>450</v>
      </c>
      <c r="K5" s="837" t="s">
        <v>447</v>
      </c>
      <c r="L5" s="57" t="s">
        <v>451</v>
      </c>
      <c r="M5" s="837" t="s">
        <v>447</v>
      </c>
      <c r="N5" s="58" t="s">
        <v>452</v>
      </c>
    </row>
    <row r="6" spans="2:18" ht="18" customHeight="1" thickBot="1">
      <c r="B6" s="840"/>
      <c r="C6" s="842"/>
      <c r="D6" s="59" t="s">
        <v>453</v>
      </c>
      <c r="E6" s="838"/>
      <c r="F6" s="59" t="s">
        <v>454</v>
      </c>
      <c r="G6" s="838"/>
      <c r="H6" s="59" t="s">
        <v>455</v>
      </c>
      <c r="I6" s="838"/>
      <c r="J6" s="59" t="s">
        <v>456</v>
      </c>
      <c r="K6" s="838"/>
      <c r="L6" s="59" t="s">
        <v>457</v>
      </c>
      <c r="M6" s="838"/>
      <c r="N6" s="60"/>
    </row>
    <row r="7" spans="2:18" ht="36" customHeight="1">
      <c r="B7" s="61">
        <v>45931</v>
      </c>
      <c r="C7" s="62">
        <f>B7</f>
        <v>45931</v>
      </c>
      <c r="D7" s="63"/>
      <c r="E7" s="64"/>
      <c r="F7" s="65"/>
      <c r="G7" s="64"/>
      <c r="H7" s="66"/>
      <c r="I7" s="67"/>
      <c r="J7" s="66"/>
      <c r="K7" s="68"/>
      <c r="L7" s="69"/>
      <c r="M7" s="70"/>
      <c r="N7" s="71"/>
      <c r="O7" s="253">
        <v>1</v>
      </c>
      <c r="Q7" s="253" t="s">
        <v>460</v>
      </c>
      <c r="R7" s="253" t="s">
        <v>461</v>
      </c>
    </row>
    <row r="8" spans="2:18" ht="36" customHeight="1">
      <c r="B8" s="72">
        <f>B7+1</f>
        <v>45932</v>
      </c>
      <c r="C8" s="73">
        <f>B8</f>
        <v>45932</v>
      </c>
      <c r="D8" s="63"/>
      <c r="E8" s="64"/>
      <c r="F8" s="63"/>
      <c r="G8" s="64"/>
      <c r="H8" s="74" t="s">
        <v>730</v>
      </c>
      <c r="I8" s="75">
        <v>301</v>
      </c>
      <c r="J8" s="63"/>
      <c r="K8" s="64"/>
      <c r="L8" s="63"/>
      <c r="M8" s="76"/>
      <c r="N8" s="605" t="s">
        <v>650</v>
      </c>
      <c r="O8" s="253">
        <f>O7+1</f>
        <v>2</v>
      </c>
      <c r="Q8" s="253" t="s">
        <v>648</v>
      </c>
      <c r="R8" s="253">
        <f>COUNTIF($D$7:$L$208,Q8&amp;"*")</f>
        <v>10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/>
      <c r="E9" s="64"/>
      <c r="F9" s="63"/>
      <c r="G9" s="64"/>
      <c r="H9" s="79"/>
      <c r="I9" s="75"/>
      <c r="J9" s="254"/>
      <c r="K9" s="255"/>
      <c r="L9" s="63"/>
      <c r="M9" s="80"/>
      <c r="N9" s="81"/>
      <c r="O9" s="253">
        <f>O8+1</f>
        <v>3</v>
      </c>
      <c r="Q9" s="253" t="s">
        <v>651</v>
      </c>
      <c r="R9" s="253">
        <f t="shared" ref="R9:R17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3" t="s">
        <v>653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3" t="s">
        <v>654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660</v>
      </c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  <c r="Q12" s="253" t="s">
        <v>655</v>
      </c>
      <c r="R12" s="253">
        <f t="shared" si="2"/>
        <v>10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/>
      <c r="E13" s="64"/>
      <c r="F13" s="63"/>
      <c r="G13" s="64"/>
      <c r="H13" s="63"/>
      <c r="I13" s="64"/>
      <c r="J13" s="63"/>
      <c r="K13" s="76"/>
      <c r="L13" s="63"/>
      <c r="M13" s="80"/>
      <c r="N13" s="81"/>
      <c r="O13" s="253">
        <f>O12+1</f>
        <v>5</v>
      </c>
      <c r="Q13" s="253" t="s">
        <v>656</v>
      </c>
      <c r="R13" s="253">
        <f t="shared" si="2"/>
        <v>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/>
      <c r="E14" s="64"/>
      <c r="F14" s="63"/>
      <c r="G14" s="64"/>
      <c r="H14" s="63"/>
      <c r="I14" s="64"/>
      <c r="J14" s="63"/>
      <c r="K14" s="64"/>
      <c r="L14" s="63"/>
      <c r="M14" s="90"/>
      <c r="N14" s="81"/>
      <c r="O14" s="253">
        <f t="shared" ref="O14:O16" si="3">O13+1</f>
        <v>6</v>
      </c>
      <c r="Q14" s="253" t="s">
        <v>657</v>
      </c>
      <c r="R14" s="25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/>
      <c r="E15" s="91"/>
      <c r="F15" s="63"/>
      <c r="G15" s="64"/>
      <c r="H15" s="63"/>
      <c r="I15" s="64"/>
      <c r="J15" s="63"/>
      <c r="K15" s="64"/>
      <c r="L15" s="63"/>
      <c r="M15" s="90"/>
      <c r="N15" s="81"/>
      <c r="O15" s="253">
        <f t="shared" si="3"/>
        <v>7</v>
      </c>
      <c r="Q15" s="256" t="s">
        <v>658</v>
      </c>
      <c r="R15" s="25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/>
      <c r="E16" s="64"/>
      <c r="F16" s="63"/>
      <c r="G16" s="64"/>
      <c r="H16" s="63"/>
      <c r="I16" s="64"/>
      <c r="J16" s="63"/>
      <c r="K16" s="64"/>
      <c r="L16" s="63"/>
      <c r="M16" s="64"/>
      <c r="N16" s="81" t="s">
        <v>731</v>
      </c>
      <c r="O16" s="253">
        <f t="shared" si="3"/>
        <v>8</v>
      </c>
      <c r="Q16" s="253" t="s">
        <v>659</v>
      </c>
      <c r="R16" s="25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732</v>
      </c>
      <c r="Q17" s="253" t="s">
        <v>661</v>
      </c>
      <c r="R17" s="253">
        <f t="shared" si="2"/>
        <v>14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732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733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/>
      <c r="E20" s="64"/>
      <c r="F20" s="63"/>
      <c r="G20" s="64"/>
      <c r="H20" s="63"/>
      <c r="I20" s="64"/>
      <c r="J20" s="63" t="s">
        <v>481</v>
      </c>
      <c r="K20" s="76"/>
      <c r="L20" s="63"/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/>
      <c r="E21" s="64"/>
      <c r="F21" s="98"/>
      <c r="G21" s="99"/>
      <c r="H21" s="63"/>
      <c r="I21" s="91"/>
      <c r="J21" s="63"/>
      <c r="K21" s="91"/>
      <c r="L21" s="63"/>
      <c r="M21" s="477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660</v>
      </c>
      <c r="E22" s="80"/>
      <c r="F22" s="74"/>
      <c r="G22" s="75"/>
      <c r="H22" s="485"/>
      <c r="I22" s="486"/>
      <c r="J22" s="63"/>
      <c r="K22" s="64"/>
      <c r="L22" s="63"/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660</v>
      </c>
      <c r="E23" s="64"/>
      <c r="F23" s="100"/>
      <c r="G23" s="101"/>
      <c r="H23" s="102"/>
      <c r="I23" s="64"/>
      <c r="J23" s="103"/>
      <c r="K23" s="75"/>
      <c r="L23" s="63"/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660</v>
      </c>
      <c r="E26" s="168"/>
      <c r="F26" s="103"/>
      <c r="G26" s="168"/>
      <c r="H26" s="63"/>
      <c r="I26" s="64"/>
      <c r="J26" s="63"/>
      <c r="K26" s="64"/>
      <c r="L26" s="63"/>
      <c r="M26" s="80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660</v>
      </c>
      <c r="E27" s="64"/>
      <c r="F27" s="63"/>
      <c r="G27" s="64"/>
      <c r="H27" s="63"/>
      <c r="I27" s="64"/>
      <c r="J27" s="63"/>
      <c r="K27" s="80"/>
      <c r="L27" s="63"/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660</v>
      </c>
      <c r="E28" s="64"/>
      <c r="F28" s="63"/>
      <c r="G28" s="64"/>
      <c r="H28" s="63"/>
      <c r="I28" s="64"/>
      <c r="J28" s="63"/>
      <c r="K28" s="64"/>
      <c r="L28" s="63"/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660</v>
      </c>
      <c r="E29" s="64"/>
      <c r="F29" s="63"/>
      <c r="G29" s="64"/>
      <c r="H29" s="63"/>
      <c r="I29" s="64"/>
      <c r="J29" s="63"/>
      <c r="K29" s="64"/>
      <c r="L29" s="63"/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660</v>
      </c>
      <c r="E30" s="75"/>
      <c r="F30" s="63"/>
      <c r="G30" s="64"/>
      <c r="H30" s="63"/>
      <c r="I30" s="64"/>
      <c r="J30" s="63"/>
      <c r="K30" s="64"/>
      <c r="L30" s="63"/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660</v>
      </c>
      <c r="E33" s="64"/>
      <c r="F33" s="137" t="s">
        <v>660</v>
      </c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660</v>
      </c>
      <c r="E34" s="64"/>
      <c r="F34" s="63" t="s">
        <v>660</v>
      </c>
      <c r="G34" s="64"/>
      <c r="H34" s="63"/>
      <c r="I34" s="64"/>
      <c r="J34" s="63" t="s">
        <v>496</v>
      </c>
      <c r="K34" s="76"/>
      <c r="L34" s="63"/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660</v>
      </c>
      <c r="E35" s="64"/>
      <c r="F35" s="63" t="s">
        <v>660</v>
      </c>
      <c r="G35" s="64"/>
      <c r="H35" s="63"/>
      <c r="I35" s="91"/>
      <c r="J35" s="63"/>
      <c r="K35" s="110"/>
      <c r="L35" s="63"/>
      <c r="M35" s="80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277</v>
      </c>
      <c r="E36" s="75" t="s">
        <v>578</v>
      </c>
      <c r="F36" s="79" t="s">
        <v>277</v>
      </c>
      <c r="G36" s="75" t="s">
        <v>578</v>
      </c>
      <c r="H36" s="79" t="s">
        <v>277</v>
      </c>
      <c r="I36" s="75" t="s">
        <v>578</v>
      </c>
      <c r="J36" s="63" t="s">
        <v>277</v>
      </c>
      <c r="K36" s="64" t="s">
        <v>578</v>
      </c>
      <c r="L36" s="63"/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/>
      <c r="E37" s="114"/>
      <c r="F37" s="113"/>
      <c r="G37" s="115"/>
      <c r="H37" s="116"/>
      <c r="I37" s="115"/>
      <c r="J37" s="113"/>
      <c r="K37" s="115"/>
      <c r="L37" s="113"/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498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39" t="s">
        <v>444</v>
      </c>
      <c r="C40" s="841" t="s">
        <v>445</v>
      </c>
      <c r="D40" s="57" t="s">
        <v>446</v>
      </c>
      <c r="E40" s="837" t="s">
        <v>447</v>
      </c>
      <c r="F40" s="57" t="s">
        <v>448</v>
      </c>
      <c r="G40" s="837" t="s">
        <v>447</v>
      </c>
      <c r="H40" s="57" t="s">
        <v>449</v>
      </c>
      <c r="I40" s="837" t="s">
        <v>447</v>
      </c>
      <c r="J40" s="57" t="s">
        <v>450</v>
      </c>
      <c r="K40" s="837" t="s">
        <v>447</v>
      </c>
      <c r="L40" s="57" t="s">
        <v>451</v>
      </c>
      <c r="M40" s="837" t="s">
        <v>447</v>
      </c>
      <c r="N40" s="58" t="s">
        <v>452</v>
      </c>
    </row>
    <row r="41" spans="2:15" ht="36" customHeight="1" thickBot="1">
      <c r="B41" s="840"/>
      <c r="C41" s="842"/>
      <c r="D41" s="59" t="s">
        <v>453</v>
      </c>
      <c r="E41" s="838"/>
      <c r="F41" s="59" t="s">
        <v>454</v>
      </c>
      <c r="G41" s="838"/>
      <c r="H41" s="59" t="s">
        <v>455</v>
      </c>
      <c r="I41" s="838"/>
      <c r="J41" s="59" t="s">
        <v>456</v>
      </c>
      <c r="K41" s="838"/>
      <c r="L41" s="59" t="s">
        <v>457</v>
      </c>
      <c r="M41" s="838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734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/>
      <c r="G46" s="64"/>
      <c r="H46" s="63"/>
      <c r="I46" s="64"/>
      <c r="J46" s="63"/>
      <c r="K46" s="64"/>
      <c r="L46" s="63"/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/>
      <c r="E47" s="64"/>
      <c r="F47" s="79" t="s">
        <v>290</v>
      </c>
      <c r="G47" s="75" t="s">
        <v>678</v>
      </c>
      <c r="H47" s="79" t="s">
        <v>291</v>
      </c>
      <c r="I47" s="75" t="s">
        <v>678</v>
      </c>
      <c r="J47" s="63"/>
      <c r="K47" s="64"/>
      <c r="L47" s="63"/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4"/>
      <c r="E48" s="104"/>
      <c r="F48" s="103"/>
      <c r="G48" s="75"/>
      <c r="H48" s="128" t="s">
        <v>680</v>
      </c>
      <c r="I48" s="75" t="s">
        <v>717</v>
      </c>
      <c r="J48" s="63" t="s">
        <v>680</v>
      </c>
      <c r="K48" s="64" t="s">
        <v>717</v>
      </c>
      <c r="L48" s="63"/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/>
      <c r="E51" s="64"/>
      <c r="F51" s="137"/>
      <c r="G51" s="64"/>
      <c r="H51" s="63"/>
      <c r="I51" s="64"/>
      <c r="J51" s="63" t="s">
        <v>502</v>
      </c>
      <c r="K51" s="64"/>
      <c r="L51" s="63"/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/>
      <c r="E52" s="64"/>
      <c r="F52" s="63"/>
      <c r="G52" s="64"/>
      <c r="H52" s="63"/>
      <c r="I52" s="64"/>
      <c r="J52" s="63"/>
      <c r="K52" s="76"/>
      <c r="L52" s="63"/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/>
      <c r="E53" s="64"/>
      <c r="F53" s="63"/>
      <c r="G53" s="64"/>
      <c r="H53" s="63"/>
      <c r="I53" s="64"/>
      <c r="J53" s="63"/>
      <c r="K53" s="64"/>
      <c r="L53" s="63"/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/>
      <c r="E54" s="132"/>
      <c r="F54" s="79" t="s">
        <v>290</v>
      </c>
      <c r="G54" s="75" t="s">
        <v>678</v>
      </c>
      <c r="H54" s="79" t="s">
        <v>291</v>
      </c>
      <c r="I54" s="75" t="s">
        <v>678</v>
      </c>
      <c r="J54" s="63"/>
      <c r="K54" s="64"/>
      <c r="L54" s="259"/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/>
      <c r="E55" s="75"/>
      <c r="F55" s="103"/>
      <c r="G55" s="75"/>
      <c r="H55" s="74"/>
      <c r="I55" s="75"/>
      <c r="J55" s="133"/>
      <c r="K55" s="134"/>
      <c r="L55" s="63"/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80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/>
      <c r="E59" s="64"/>
      <c r="F59" s="63"/>
      <c r="G59" s="64"/>
      <c r="H59" s="63"/>
      <c r="I59" s="64"/>
      <c r="J59" s="63"/>
      <c r="K59" s="76"/>
      <c r="L59" s="63"/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/>
      <c r="E60" s="64"/>
      <c r="F60" s="63"/>
      <c r="G60" s="64"/>
      <c r="H60" s="63"/>
      <c r="I60" s="64"/>
      <c r="J60" s="63"/>
      <c r="K60" s="64"/>
      <c r="L60" s="63"/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/>
      <c r="E61" s="64"/>
      <c r="F61" s="79" t="s">
        <v>290</v>
      </c>
      <c r="G61" s="75" t="s">
        <v>96</v>
      </c>
      <c r="H61" s="79" t="s">
        <v>291</v>
      </c>
      <c r="I61" s="75" t="s">
        <v>96</v>
      </c>
      <c r="J61" s="485"/>
      <c r="K61" s="486"/>
      <c r="L61" s="259"/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/>
      <c r="E62" s="75"/>
      <c r="F62" s="63"/>
      <c r="G62" s="64"/>
      <c r="H62" s="63"/>
      <c r="I62" s="104"/>
      <c r="J62" s="79"/>
      <c r="K62" s="104"/>
      <c r="L62" s="63"/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735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736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737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738</v>
      </c>
      <c r="E67" s="64" t="s">
        <v>678</v>
      </c>
      <c r="F67" s="63" t="s">
        <v>738</v>
      </c>
      <c r="G67" s="64" t="s">
        <v>678</v>
      </c>
      <c r="H67" s="63" t="s">
        <v>738</v>
      </c>
      <c r="I67" s="64" t="s">
        <v>678</v>
      </c>
      <c r="J67" s="63" t="s">
        <v>738</v>
      </c>
      <c r="K67" s="64" t="s">
        <v>678</v>
      </c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310</v>
      </c>
      <c r="E68" s="132" t="s">
        <v>678</v>
      </c>
      <c r="F68" s="103" t="s">
        <v>310</v>
      </c>
      <c r="G68" s="75" t="s">
        <v>678</v>
      </c>
      <c r="H68" s="139" t="s">
        <v>291</v>
      </c>
      <c r="I68" s="75" t="s">
        <v>678</v>
      </c>
      <c r="J68" s="261" t="s">
        <v>311</v>
      </c>
      <c r="K68" s="132" t="s">
        <v>678</v>
      </c>
      <c r="L68" s="663" t="s">
        <v>312</v>
      </c>
      <c r="M68" s="664" t="s">
        <v>96</v>
      </c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 t="s">
        <v>293</v>
      </c>
      <c r="E69" s="64" t="s">
        <v>678</v>
      </c>
      <c r="F69" s="63" t="s">
        <v>293</v>
      </c>
      <c r="G69" s="64" t="s">
        <v>678</v>
      </c>
      <c r="H69" s="139"/>
      <c r="I69" s="75"/>
      <c r="J69" s="63" t="s">
        <v>739</v>
      </c>
      <c r="K69" s="64" t="s">
        <v>740</v>
      </c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513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39" t="s">
        <v>444</v>
      </c>
      <c r="C74" s="841" t="s">
        <v>445</v>
      </c>
      <c r="D74" s="57" t="s">
        <v>446</v>
      </c>
      <c r="E74" s="837" t="s">
        <v>447</v>
      </c>
      <c r="F74" s="57" t="s">
        <v>448</v>
      </c>
      <c r="G74" s="837" t="s">
        <v>447</v>
      </c>
      <c r="H74" s="57" t="s">
        <v>449</v>
      </c>
      <c r="I74" s="837" t="s">
        <v>447</v>
      </c>
      <c r="J74" s="57" t="s">
        <v>450</v>
      </c>
      <c r="K74" s="837" t="s">
        <v>447</v>
      </c>
      <c r="L74" s="57" t="s">
        <v>451</v>
      </c>
      <c r="M74" s="837" t="s">
        <v>447</v>
      </c>
      <c r="N74" s="58" t="s">
        <v>452</v>
      </c>
    </row>
    <row r="75" spans="2:15" ht="18" customHeight="1" thickBot="1">
      <c r="B75" s="840"/>
      <c r="C75" s="842"/>
      <c r="D75" s="59" t="s">
        <v>453</v>
      </c>
      <c r="E75" s="838"/>
      <c r="F75" s="59" t="s">
        <v>454</v>
      </c>
      <c r="G75" s="838"/>
      <c r="H75" s="59" t="s">
        <v>455</v>
      </c>
      <c r="I75" s="838"/>
      <c r="J75" s="59" t="s">
        <v>456</v>
      </c>
      <c r="K75" s="838"/>
      <c r="L75" s="59" t="s">
        <v>457</v>
      </c>
      <c r="M75" s="838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 t="s">
        <v>290</v>
      </c>
      <c r="G76" s="132" t="s">
        <v>678</v>
      </c>
      <c r="H76" s="63" t="s">
        <v>311</v>
      </c>
      <c r="I76" s="64" t="s">
        <v>678</v>
      </c>
      <c r="J76" s="485" t="s">
        <v>312</v>
      </c>
      <c r="K76" s="486" t="s">
        <v>96</v>
      </c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 t="s">
        <v>291</v>
      </c>
      <c r="G77" s="64" t="s">
        <v>678</v>
      </c>
      <c r="H77" s="63" t="s">
        <v>327</v>
      </c>
      <c r="I77" s="64" t="s">
        <v>678</v>
      </c>
      <c r="J77" s="63" t="s">
        <v>327</v>
      </c>
      <c r="K77" s="80" t="s">
        <v>678</v>
      </c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739</v>
      </c>
      <c r="E78" s="64" t="s">
        <v>740</v>
      </c>
      <c r="F78" s="63"/>
      <c r="G78" s="64"/>
      <c r="H78" s="158"/>
      <c r="I78" s="104"/>
      <c r="J78" s="140"/>
      <c r="K78" s="80"/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 t="s">
        <v>293</v>
      </c>
      <c r="E79" s="132" t="s">
        <v>678</v>
      </c>
      <c r="F79" s="63" t="s">
        <v>293</v>
      </c>
      <c r="G79" s="75" t="s">
        <v>678</v>
      </c>
      <c r="H79" s="139"/>
      <c r="I79" s="75"/>
      <c r="J79" s="103"/>
      <c r="K79" s="75"/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 t="s">
        <v>741</v>
      </c>
      <c r="I80" s="101" t="s">
        <v>678</v>
      </c>
      <c r="J80" s="159" t="s">
        <v>310</v>
      </c>
      <c r="K80" s="64" t="s">
        <v>678</v>
      </c>
      <c r="L80" s="63"/>
      <c r="M80" s="80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486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/>
      <c r="E84" s="64"/>
      <c r="F84" s="63"/>
      <c r="G84" s="64"/>
      <c r="H84" s="63"/>
      <c r="I84" s="64"/>
      <c r="J84" s="63"/>
      <c r="K84" s="76"/>
      <c r="L84" s="63"/>
      <c r="M84" s="80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739</v>
      </c>
      <c r="E85" s="64">
        <v>301</v>
      </c>
      <c r="F85" s="63" t="s">
        <v>742</v>
      </c>
      <c r="G85" s="64">
        <v>301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485" t="s">
        <v>290</v>
      </c>
      <c r="E86" s="489">
        <v>301</v>
      </c>
      <c r="F86" s="79" t="s">
        <v>310</v>
      </c>
      <c r="G86" s="489">
        <v>301</v>
      </c>
      <c r="H86" s="79" t="s">
        <v>327</v>
      </c>
      <c r="I86" s="489">
        <v>301</v>
      </c>
      <c r="J86" s="140" t="s">
        <v>327</v>
      </c>
      <c r="K86" s="489">
        <v>301</v>
      </c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293</v>
      </c>
      <c r="E87" s="489">
        <v>301</v>
      </c>
      <c r="F87" s="103" t="s">
        <v>293</v>
      </c>
      <c r="G87" s="489">
        <v>301</v>
      </c>
      <c r="H87" s="103" t="s">
        <v>291</v>
      </c>
      <c r="I87" s="489">
        <v>301</v>
      </c>
      <c r="J87" s="488" t="s">
        <v>311</v>
      </c>
      <c r="K87" s="489">
        <v>301</v>
      </c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293</v>
      </c>
      <c r="E90" s="75" t="s">
        <v>678</v>
      </c>
      <c r="F90" s="140" t="s">
        <v>293</v>
      </c>
      <c r="G90" s="64" t="s">
        <v>678</v>
      </c>
      <c r="H90" s="63" t="s">
        <v>741</v>
      </c>
      <c r="I90" s="64" t="s">
        <v>678</v>
      </c>
      <c r="J90" s="63" t="s">
        <v>291</v>
      </c>
      <c r="K90" s="64" t="s">
        <v>678</v>
      </c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 t="s">
        <v>584</v>
      </c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 t="s">
        <v>742</v>
      </c>
      <c r="G92" s="64">
        <v>301</v>
      </c>
      <c r="H92" s="103" t="s">
        <v>743</v>
      </c>
      <c r="I92" s="75">
        <v>301</v>
      </c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290</v>
      </c>
      <c r="E93" s="75" t="s">
        <v>678</v>
      </c>
      <c r="F93" s="167" t="s">
        <v>310</v>
      </c>
      <c r="G93" s="168" t="s">
        <v>678</v>
      </c>
      <c r="H93" s="74" t="s">
        <v>327</v>
      </c>
      <c r="I93" s="168" t="s">
        <v>678</v>
      </c>
      <c r="J93" s="63" t="s">
        <v>327</v>
      </c>
      <c r="K93" s="64" t="s">
        <v>678</v>
      </c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80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503" t="s">
        <v>293</v>
      </c>
      <c r="E97" s="484" t="s">
        <v>96</v>
      </c>
      <c r="F97" s="499" t="s">
        <v>293</v>
      </c>
      <c r="G97" s="478" t="s">
        <v>96</v>
      </c>
      <c r="H97" s="483" t="s">
        <v>694</v>
      </c>
      <c r="I97" s="484" t="s">
        <v>96</v>
      </c>
      <c r="J97" s="480" t="s">
        <v>290</v>
      </c>
      <c r="K97" s="481" t="s">
        <v>96</v>
      </c>
      <c r="L97" s="482"/>
      <c r="M97" s="504"/>
      <c r="N97" s="505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 t="s">
        <v>310</v>
      </c>
      <c r="G98" s="64" t="s">
        <v>678</v>
      </c>
      <c r="H98" s="63" t="s">
        <v>310</v>
      </c>
      <c r="I98" s="64" t="s">
        <v>678</v>
      </c>
      <c r="J98" s="103" t="s">
        <v>310</v>
      </c>
      <c r="K98" s="75" t="s">
        <v>678</v>
      </c>
      <c r="L98" s="63"/>
      <c r="M98" s="478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744</v>
      </c>
      <c r="E99" s="75">
        <v>301</v>
      </c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311</v>
      </c>
      <c r="E100" s="75" t="s">
        <v>678</v>
      </c>
      <c r="F100" s="170" t="s">
        <v>291</v>
      </c>
      <c r="G100" s="64" t="s">
        <v>678</v>
      </c>
      <c r="H100" s="63" t="s">
        <v>293</v>
      </c>
      <c r="I100" s="489" t="s">
        <v>702</v>
      </c>
      <c r="J100" s="103" t="s">
        <v>293</v>
      </c>
      <c r="K100" s="489" t="s">
        <v>702</v>
      </c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745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522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39" t="s">
        <v>444</v>
      </c>
      <c r="C109" s="841" t="s">
        <v>445</v>
      </c>
      <c r="D109" s="57" t="s">
        <v>446</v>
      </c>
      <c r="E109" s="837" t="s">
        <v>447</v>
      </c>
      <c r="F109" s="57" t="s">
        <v>448</v>
      </c>
      <c r="G109" s="837" t="s">
        <v>447</v>
      </c>
      <c r="H109" s="57" t="s">
        <v>449</v>
      </c>
      <c r="I109" s="837" t="s">
        <v>447</v>
      </c>
      <c r="J109" s="57" t="s">
        <v>450</v>
      </c>
      <c r="K109" s="837" t="s">
        <v>447</v>
      </c>
      <c r="L109" s="57" t="s">
        <v>451</v>
      </c>
      <c r="M109" s="837" t="s">
        <v>447</v>
      </c>
      <c r="N109" s="58" t="s">
        <v>452</v>
      </c>
    </row>
    <row r="110" spans="2:15" ht="36" customHeight="1" thickBot="1">
      <c r="B110" s="840"/>
      <c r="C110" s="842"/>
      <c r="D110" s="59" t="s">
        <v>453</v>
      </c>
      <c r="E110" s="838"/>
      <c r="F110" s="59" t="s">
        <v>454</v>
      </c>
      <c r="G110" s="838"/>
      <c r="H110" s="59" t="s">
        <v>455</v>
      </c>
      <c r="I110" s="838"/>
      <c r="J110" s="59" t="s">
        <v>456</v>
      </c>
      <c r="K110" s="838"/>
      <c r="L110" s="59" t="s">
        <v>457</v>
      </c>
      <c r="M110" s="838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 t="s">
        <v>327</v>
      </c>
      <c r="I116" s="64">
        <v>301</v>
      </c>
      <c r="J116" s="63" t="s">
        <v>327</v>
      </c>
      <c r="K116" s="80">
        <v>301</v>
      </c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 t="s">
        <v>738</v>
      </c>
      <c r="E118" s="64" t="s">
        <v>678</v>
      </c>
      <c r="F118" s="63" t="s">
        <v>738</v>
      </c>
      <c r="G118" s="64" t="s">
        <v>678</v>
      </c>
      <c r="H118" s="63" t="s">
        <v>738</v>
      </c>
      <c r="I118" s="64" t="s">
        <v>678</v>
      </c>
      <c r="J118" s="63" t="s">
        <v>738</v>
      </c>
      <c r="K118" s="64" t="s">
        <v>678</v>
      </c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 t="s">
        <v>290</v>
      </c>
      <c r="G119" s="64" t="s">
        <v>678</v>
      </c>
      <c r="H119" s="63" t="s">
        <v>311</v>
      </c>
      <c r="I119" s="486">
        <v>301</v>
      </c>
      <c r="J119" s="590" t="s">
        <v>706</v>
      </c>
      <c r="K119" s="586">
        <v>301</v>
      </c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746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 t="s">
        <v>358</v>
      </c>
      <c r="G123" s="64" t="s">
        <v>678</v>
      </c>
      <c r="H123" s="63" t="s">
        <v>747</v>
      </c>
      <c r="I123" s="64" t="s">
        <v>678</v>
      </c>
      <c r="J123" s="63"/>
      <c r="K123" s="64"/>
      <c r="L123" s="63"/>
      <c r="M123" s="76"/>
      <c r="N123" s="81" t="s">
        <v>748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 t="s">
        <v>749</v>
      </c>
      <c r="E124" s="64" t="s">
        <v>750</v>
      </c>
      <c r="F124" s="63" t="s">
        <v>751</v>
      </c>
      <c r="G124" s="64" t="s">
        <v>750</v>
      </c>
      <c r="H124" s="63"/>
      <c r="I124" s="64"/>
      <c r="J124" s="63"/>
      <c r="K124" s="64"/>
      <c r="L124" s="63"/>
      <c r="M124" s="64"/>
      <c r="N124" s="81" t="s">
        <v>748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 t="s">
        <v>293</v>
      </c>
      <c r="E125" s="64" t="s">
        <v>678</v>
      </c>
      <c r="F125" s="140" t="s">
        <v>293</v>
      </c>
      <c r="G125" s="64" t="s">
        <v>678</v>
      </c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 t="s">
        <v>752</v>
      </c>
      <c r="G129" s="132">
        <v>302</v>
      </c>
      <c r="H129" s="63" t="s">
        <v>753</v>
      </c>
      <c r="I129" s="64">
        <v>302</v>
      </c>
      <c r="J129" s="63"/>
      <c r="K129" s="64"/>
      <c r="L129" s="63"/>
      <c r="M129" s="80"/>
      <c r="N129" s="81" t="s">
        <v>754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755</v>
      </c>
      <c r="E130" s="64">
        <v>302</v>
      </c>
      <c r="F130" s="63"/>
      <c r="G130" s="64"/>
      <c r="H130" s="63"/>
      <c r="I130" s="64"/>
      <c r="J130" s="63"/>
      <c r="K130" s="93"/>
      <c r="L130" s="63"/>
      <c r="M130" s="76"/>
      <c r="N130" s="81" t="s">
        <v>754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293</v>
      </c>
      <c r="E132" s="190" t="s">
        <v>678</v>
      </c>
      <c r="F132" s="63" t="s">
        <v>293</v>
      </c>
      <c r="G132" s="190" t="s">
        <v>678</v>
      </c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293</v>
      </c>
      <c r="E140" s="93" t="s">
        <v>717</v>
      </c>
      <c r="F140" s="63" t="s">
        <v>293</v>
      </c>
      <c r="G140" s="80" t="s">
        <v>717</v>
      </c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532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39" t="s">
        <v>444</v>
      </c>
      <c r="C144" s="841" t="s">
        <v>445</v>
      </c>
      <c r="D144" s="57" t="s">
        <v>446</v>
      </c>
      <c r="E144" s="837" t="s">
        <v>447</v>
      </c>
      <c r="F144" s="57" t="s">
        <v>448</v>
      </c>
      <c r="G144" s="837" t="s">
        <v>447</v>
      </c>
      <c r="H144" s="57" t="s">
        <v>449</v>
      </c>
      <c r="I144" s="837" t="s">
        <v>447</v>
      </c>
      <c r="J144" s="57" t="s">
        <v>450</v>
      </c>
      <c r="K144" s="837" t="s">
        <v>447</v>
      </c>
      <c r="L144" s="57" t="s">
        <v>451</v>
      </c>
      <c r="M144" s="837" t="s">
        <v>447</v>
      </c>
      <c r="N144" s="58" t="s">
        <v>452</v>
      </c>
    </row>
    <row r="145" spans="2:15" ht="36" customHeight="1" thickBot="1">
      <c r="B145" s="840"/>
      <c r="C145" s="842"/>
      <c r="D145" s="59" t="s">
        <v>453</v>
      </c>
      <c r="E145" s="838"/>
      <c r="F145" s="59" t="s">
        <v>454</v>
      </c>
      <c r="G145" s="838"/>
      <c r="H145" s="59" t="s">
        <v>455</v>
      </c>
      <c r="I145" s="838"/>
      <c r="J145" s="59" t="s">
        <v>456</v>
      </c>
      <c r="K145" s="838"/>
      <c r="L145" s="59" t="s">
        <v>457</v>
      </c>
      <c r="M145" s="838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 t="s">
        <v>293</v>
      </c>
      <c r="E150" s="634" t="s">
        <v>717</v>
      </c>
      <c r="F150" s="206" t="s">
        <v>293</v>
      </c>
      <c r="G150" s="634" t="s">
        <v>717</v>
      </c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536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537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756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544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545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757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548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39" t="s">
        <v>444</v>
      </c>
      <c r="C176" s="841" t="s">
        <v>445</v>
      </c>
      <c r="D176" s="57" t="s">
        <v>446</v>
      </c>
      <c r="E176" s="837" t="s">
        <v>447</v>
      </c>
      <c r="F176" s="57" t="s">
        <v>448</v>
      </c>
      <c r="G176" s="837" t="s">
        <v>447</v>
      </c>
      <c r="H176" s="57" t="s">
        <v>449</v>
      </c>
      <c r="I176" s="837" t="s">
        <v>447</v>
      </c>
      <c r="J176" s="57" t="s">
        <v>450</v>
      </c>
      <c r="K176" s="837" t="s">
        <v>447</v>
      </c>
      <c r="L176" s="57" t="s">
        <v>451</v>
      </c>
      <c r="M176" s="837" t="s">
        <v>447</v>
      </c>
      <c r="N176" s="58" t="s">
        <v>452</v>
      </c>
    </row>
    <row r="177" spans="2:15" ht="18" customHeight="1" thickBot="1">
      <c r="B177" s="840"/>
      <c r="C177" s="842"/>
      <c r="D177" s="59" t="s">
        <v>453</v>
      </c>
      <c r="E177" s="838"/>
      <c r="F177" s="59" t="s">
        <v>454</v>
      </c>
      <c r="G177" s="838"/>
      <c r="H177" s="59" t="s">
        <v>455</v>
      </c>
      <c r="I177" s="838"/>
      <c r="J177" s="59" t="s">
        <v>456</v>
      </c>
      <c r="K177" s="838"/>
      <c r="L177" s="59" t="s">
        <v>457</v>
      </c>
      <c r="M177" s="838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 t="s">
        <v>758</v>
      </c>
      <c r="I194" s="75" t="s">
        <v>726</v>
      </c>
      <c r="J194" s="103" t="s">
        <v>758</v>
      </c>
      <c r="K194" s="75" t="s">
        <v>726</v>
      </c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759</v>
      </c>
      <c r="E196" s="166"/>
      <c r="F196" s="63" t="s">
        <v>759</v>
      </c>
      <c r="G196" s="93"/>
      <c r="H196" s="63"/>
      <c r="I196" s="93"/>
      <c r="J196" s="63"/>
      <c r="K196" s="93"/>
      <c r="L196" s="169"/>
      <c r="M196" s="76"/>
      <c r="N196" s="81" t="s">
        <v>759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760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9F331-AC2C-46F8-970B-F35E26846DA6}">
  <sheetPr>
    <tabColor rgb="FFCCFFFF"/>
    <pageSetUpPr fitToPage="1"/>
  </sheetPr>
  <dimension ref="B1:R209"/>
  <sheetViews>
    <sheetView view="pageBreakPreview" topLeftCell="A55" zoomScaleNormal="100" zoomScaleSheetLayoutView="100" workbookViewId="0">
      <selection activeCell="J65" sqref="J65"/>
    </sheetView>
  </sheetViews>
  <sheetFormatPr defaultColWidth="9" defaultRowHeight="15"/>
  <cols>
    <col min="1" max="1" width="4.42578125" style="253" customWidth="1"/>
    <col min="2" max="2" width="5.7109375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761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443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39" t="s">
        <v>444</v>
      </c>
      <c r="C5" s="841" t="s">
        <v>445</v>
      </c>
      <c r="D5" s="57" t="s">
        <v>446</v>
      </c>
      <c r="E5" s="837" t="s">
        <v>447</v>
      </c>
      <c r="F5" s="57" t="s">
        <v>448</v>
      </c>
      <c r="G5" s="837" t="s">
        <v>447</v>
      </c>
      <c r="H5" s="57" t="s">
        <v>449</v>
      </c>
      <c r="I5" s="837" t="s">
        <v>447</v>
      </c>
      <c r="J5" s="57" t="s">
        <v>450</v>
      </c>
      <c r="K5" s="837" t="s">
        <v>447</v>
      </c>
      <c r="L5" s="57" t="s">
        <v>451</v>
      </c>
      <c r="M5" s="837" t="s">
        <v>447</v>
      </c>
      <c r="N5" s="58" t="s">
        <v>452</v>
      </c>
    </row>
    <row r="6" spans="2:18" ht="18" customHeight="1" thickBot="1">
      <c r="B6" s="840"/>
      <c r="C6" s="842"/>
      <c r="D6" s="59" t="s">
        <v>453</v>
      </c>
      <c r="E6" s="838"/>
      <c r="F6" s="59" t="s">
        <v>454</v>
      </c>
      <c r="G6" s="838"/>
      <c r="H6" s="59" t="s">
        <v>455</v>
      </c>
      <c r="I6" s="838"/>
      <c r="J6" s="59" t="s">
        <v>456</v>
      </c>
      <c r="K6" s="838"/>
      <c r="L6" s="59" t="s">
        <v>457</v>
      </c>
      <c r="M6" s="838"/>
      <c r="N6" s="60"/>
    </row>
    <row r="7" spans="2:18" ht="36" customHeight="1">
      <c r="B7" s="61">
        <v>45931</v>
      </c>
      <c r="C7" s="62">
        <f>B7</f>
        <v>45931</v>
      </c>
      <c r="D7" s="63" t="s">
        <v>762</v>
      </c>
      <c r="E7" s="64"/>
      <c r="F7" s="65" t="s">
        <v>762</v>
      </c>
      <c r="G7" s="64"/>
      <c r="H7" s="66" t="s">
        <v>762</v>
      </c>
      <c r="I7" s="67"/>
      <c r="J7" s="66" t="s">
        <v>762</v>
      </c>
      <c r="K7" s="68"/>
      <c r="L7" s="69" t="s">
        <v>762</v>
      </c>
      <c r="M7" s="70"/>
      <c r="N7" s="71"/>
      <c r="O7" s="253">
        <v>1</v>
      </c>
      <c r="Q7" s="253" t="s">
        <v>460</v>
      </c>
      <c r="R7" s="253" t="s">
        <v>461</v>
      </c>
    </row>
    <row r="8" spans="2:18" ht="36" customHeight="1">
      <c r="B8" s="72">
        <f>B7+1</f>
        <v>45932</v>
      </c>
      <c r="C8" s="73">
        <f>B8</f>
        <v>45932</v>
      </c>
      <c r="D8" s="63" t="s">
        <v>762</v>
      </c>
      <c r="E8" s="64"/>
      <c r="F8" s="63" t="s">
        <v>762</v>
      </c>
      <c r="G8" s="64"/>
      <c r="H8" s="74" t="s">
        <v>762</v>
      </c>
      <c r="I8" s="75"/>
      <c r="J8" s="63" t="s">
        <v>762</v>
      </c>
      <c r="K8" s="64"/>
      <c r="L8" s="63" t="s">
        <v>762</v>
      </c>
      <c r="M8" s="76"/>
      <c r="N8" s="77"/>
      <c r="O8" s="253">
        <f>O7+1</f>
        <v>2</v>
      </c>
      <c r="Q8" s="256" t="s">
        <v>329</v>
      </c>
      <c r="R8" s="253">
        <f>COUNTIF($D$7:$L$208,Q8&amp;"*")</f>
        <v>2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762</v>
      </c>
      <c r="E9" s="64"/>
      <c r="F9" s="63" t="s">
        <v>762</v>
      </c>
      <c r="G9" s="64"/>
      <c r="H9" s="79" t="s">
        <v>762</v>
      </c>
      <c r="I9" s="75"/>
      <c r="J9" s="495" t="s">
        <v>762</v>
      </c>
      <c r="K9" s="255"/>
      <c r="L9" s="63" t="s">
        <v>762</v>
      </c>
      <c r="M9" s="80"/>
      <c r="N9" s="81"/>
      <c r="O9" s="253">
        <f>O8+1</f>
        <v>3</v>
      </c>
      <c r="Q9" s="256" t="s">
        <v>662</v>
      </c>
      <c r="R9" s="253">
        <f t="shared" ref="R9:R18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6" t="s">
        <v>663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6" t="s">
        <v>664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762</v>
      </c>
      <c r="E12" s="64"/>
      <c r="F12" s="78" t="s">
        <v>762</v>
      </c>
      <c r="G12" s="64"/>
      <c r="H12" s="63" t="s">
        <v>762</v>
      </c>
      <c r="I12" s="64"/>
      <c r="J12" s="63" t="s">
        <v>762</v>
      </c>
      <c r="K12" s="64"/>
      <c r="L12" s="63" t="s">
        <v>762</v>
      </c>
      <c r="M12" s="64"/>
      <c r="N12" s="81"/>
      <c r="O12" s="253">
        <f>O9+1</f>
        <v>4</v>
      </c>
      <c r="Q12" s="256" t="s">
        <v>665</v>
      </c>
      <c r="R12" s="25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762</v>
      </c>
      <c r="E13" s="64"/>
      <c r="F13" s="63" t="s">
        <v>762</v>
      </c>
      <c r="G13" s="64"/>
      <c r="H13" s="63" t="s">
        <v>762</v>
      </c>
      <c r="I13" s="64"/>
      <c r="J13" s="63" t="s">
        <v>762</v>
      </c>
      <c r="K13" s="76"/>
      <c r="L13" s="63" t="s">
        <v>762</v>
      </c>
      <c r="M13" s="76"/>
      <c r="N13" s="81"/>
      <c r="O13" s="253">
        <f>O12+1</f>
        <v>5</v>
      </c>
      <c r="Q13" s="256" t="s">
        <v>666</v>
      </c>
      <c r="R13" s="25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762</v>
      </c>
      <c r="E14" s="64"/>
      <c r="F14" s="63" t="s">
        <v>762</v>
      </c>
      <c r="G14" s="64"/>
      <c r="H14" s="63" t="s">
        <v>762</v>
      </c>
      <c r="I14" s="64"/>
      <c r="J14" s="63" t="s">
        <v>762</v>
      </c>
      <c r="K14" s="64"/>
      <c r="L14" s="63" t="s">
        <v>762</v>
      </c>
      <c r="M14" s="90"/>
      <c r="N14" s="81"/>
      <c r="O14" s="253">
        <f t="shared" ref="O14:O16" si="3">O13+1</f>
        <v>6</v>
      </c>
      <c r="Q14" s="256" t="s">
        <v>667</v>
      </c>
      <c r="R14" s="25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 t="s">
        <v>762</v>
      </c>
      <c r="E15" s="91"/>
      <c r="F15" s="63" t="s">
        <v>762</v>
      </c>
      <c r="G15" s="64"/>
      <c r="H15" s="63" t="s">
        <v>762</v>
      </c>
      <c r="I15" s="64"/>
      <c r="J15" s="63" t="s">
        <v>762</v>
      </c>
      <c r="K15" s="64"/>
      <c r="L15" s="63" t="s">
        <v>762</v>
      </c>
      <c r="M15" s="90"/>
      <c r="N15" s="81"/>
      <c r="O15" s="253">
        <f t="shared" si="3"/>
        <v>7</v>
      </c>
      <c r="Q15" s="256" t="s">
        <v>669</v>
      </c>
      <c r="R15" s="25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 t="s">
        <v>762</v>
      </c>
      <c r="E16" s="64"/>
      <c r="F16" s="63" t="s">
        <v>762</v>
      </c>
      <c r="G16" s="64"/>
      <c r="H16" s="63" t="s">
        <v>762</v>
      </c>
      <c r="I16" s="64"/>
      <c r="J16" s="63" t="s">
        <v>762</v>
      </c>
      <c r="K16" s="64"/>
      <c r="L16" s="63" t="s">
        <v>762</v>
      </c>
      <c r="M16" s="64"/>
      <c r="N16" s="81"/>
      <c r="O16" s="253">
        <f t="shared" si="3"/>
        <v>8</v>
      </c>
      <c r="Q16" s="256" t="s">
        <v>330</v>
      </c>
      <c r="R16" s="253">
        <f t="shared" si="2"/>
        <v>3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670</v>
      </c>
      <c r="Q17" s="256" t="s">
        <v>671</v>
      </c>
      <c r="R17" s="253">
        <f t="shared" si="2"/>
        <v>129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670</v>
      </c>
      <c r="Q18" s="256" t="s">
        <v>672</v>
      </c>
      <c r="R18" s="253">
        <f t="shared" si="2"/>
        <v>55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673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762</v>
      </c>
      <c r="E20" s="64"/>
      <c r="F20" s="63" t="s">
        <v>762</v>
      </c>
      <c r="G20" s="64"/>
      <c r="H20" s="63" t="s">
        <v>762</v>
      </c>
      <c r="I20" s="64"/>
      <c r="J20" s="63" t="s">
        <v>762</v>
      </c>
      <c r="K20" s="76"/>
      <c r="L20" s="63" t="s">
        <v>762</v>
      </c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762</v>
      </c>
      <c r="E21" s="64"/>
      <c r="F21" s="98" t="s">
        <v>762</v>
      </c>
      <c r="G21" s="99"/>
      <c r="H21" s="63" t="s">
        <v>762</v>
      </c>
      <c r="I21" s="91"/>
      <c r="J21" s="63" t="s">
        <v>762</v>
      </c>
      <c r="K21" s="91"/>
      <c r="L21" s="63" t="s">
        <v>762</v>
      </c>
      <c r="M21" s="90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762</v>
      </c>
      <c r="E22" s="80"/>
      <c r="F22" s="74" t="s">
        <v>762</v>
      </c>
      <c r="G22" s="75"/>
      <c r="H22" s="76" t="s">
        <v>762</v>
      </c>
      <c r="I22" s="75"/>
      <c r="J22" s="63" t="s">
        <v>762</v>
      </c>
      <c r="K22" s="64"/>
      <c r="L22" s="63" t="s">
        <v>762</v>
      </c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762</v>
      </c>
      <c r="E23" s="64"/>
      <c r="F23" s="100" t="s">
        <v>762</v>
      </c>
      <c r="G23" s="101"/>
      <c r="H23" s="102" t="s">
        <v>762</v>
      </c>
      <c r="I23" s="64"/>
      <c r="J23" s="103" t="s">
        <v>762</v>
      </c>
      <c r="K23" s="75"/>
      <c r="L23" s="63" t="s">
        <v>762</v>
      </c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762</v>
      </c>
      <c r="E26" s="168"/>
      <c r="F26" s="103" t="s">
        <v>762</v>
      </c>
      <c r="G26" s="168"/>
      <c r="H26" s="63" t="s">
        <v>762</v>
      </c>
      <c r="I26" s="64"/>
      <c r="J26" s="63" t="s">
        <v>762</v>
      </c>
      <c r="K26" s="64"/>
      <c r="L26" s="63" t="s">
        <v>762</v>
      </c>
      <c r="M26" s="76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762</v>
      </c>
      <c r="E27" s="64"/>
      <c r="F27" s="63" t="s">
        <v>762</v>
      </c>
      <c r="G27" s="64"/>
      <c r="H27" s="63" t="s">
        <v>762</v>
      </c>
      <c r="I27" s="64"/>
      <c r="J27" s="63" t="s">
        <v>762</v>
      </c>
      <c r="K27" s="76"/>
      <c r="L27" s="63" t="s">
        <v>762</v>
      </c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762</v>
      </c>
      <c r="E28" s="64"/>
      <c r="F28" s="63" t="s">
        <v>762</v>
      </c>
      <c r="G28" s="64"/>
      <c r="H28" s="63" t="s">
        <v>762</v>
      </c>
      <c r="I28" s="64"/>
      <c r="J28" s="63" t="s">
        <v>762</v>
      </c>
      <c r="K28" s="64"/>
      <c r="L28" s="63" t="s">
        <v>762</v>
      </c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762</v>
      </c>
      <c r="E29" s="64"/>
      <c r="F29" s="63" t="s">
        <v>762</v>
      </c>
      <c r="G29" s="64"/>
      <c r="H29" s="63" t="s">
        <v>762</v>
      </c>
      <c r="I29" s="64"/>
      <c r="J29" s="63" t="s">
        <v>762</v>
      </c>
      <c r="K29" s="64"/>
      <c r="L29" s="63" t="s">
        <v>762</v>
      </c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762</v>
      </c>
      <c r="E30" s="75"/>
      <c r="F30" s="63" t="s">
        <v>762</v>
      </c>
      <c r="G30" s="64"/>
      <c r="H30" s="63" t="s">
        <v>762</v>
      </c>
      <c r="I30" s="64"/>
      <c r="J30" s="63" t="s">
        <v>762</v>
      </c>
      <c r="K30" s="64"/>
      <c r="L30" s="63" t="s">
        <v>762</v>
      </c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763</v>
      </c>
      <c r="E33" s="64"/>
      <c r="F33" s="137" t="s">
        <v>763</v>
      </c>
      <c r="G33" s="80"/>
      <c r="H33" s="63" t="s">
        <v>763</v>
      </c>
      <c r="I33" s="64"/>
      <c r="J33" s="63" t="s">
        <v>763</v>
      </c>
      <c r="K33" s="64"/>
      <c r="L33" s="63" t="s">
        <v>763</v>
      </c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763</v>
      </c>
      <c r="E34" s="64"/>
      <c r="F34" s="63" t="s">
        <v>763</v>
      </c>
      <c r="G34" s="64"/>
      <c r="H34" s="63" t="s">
        <v>763</v>
      </c>
      <c r="I34" s="64"/>
      <c r="J34" s="63" t="s">
        <v>763</v>
      </c>
      <c r="K34" s="76"/>
      <c r="L34" s="63" t="s">
        <v>763</v>
      </c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763</v>
      </c>
      <c r="E35" s="64"/>
      <c r="F35" s="63" t="s">
        <v>763</v>
      </c>
      <c r="G35" s="64"/>
      <c r="H35" s="63" t="s">
        <v>763</v>
      </c>
      <c r="I35" s="91"/>
      <c r="J35" s="63" t="s">
        <v>763</v>
      </c>
      <c r="K35" s="110"/>
      <c r="L35" s="63" t="s">
        <v>763</v>
      </c>
      <c r="M35" s="76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763</v>
      </c>
      <c r="E36" s="75"/>
      <c r="F36" s="79" t="s">
        <v>763</v>
      </c>
      <c r="G36" s="75"/>
      <c r="H36" s="79" t="s">
        <v>763</v>
      </c>
      <c r="I36" s="75"/>
      <c r="J36" s="63" t="s">
        <v>763</v>
      </c>
      <c r="K36" s="64"/>
      <c r="L36" s="63" t="s">
        <v>763</v>
      </c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 t="s">
        <v>763</v>
      </c>
      <c r="E37" s="114"/>
      <c r="F37" s="113" t="s">
        <v>763</v>
      </c>
      <c r="G37" s="115"/>
      <c r="H37" s="116" t="s">
        <v>763</v>
      </c>
      <c r="I37" s="115"/>
      <c r="J37" s="113" t="s">
        <v>763</v>
      </c>
      <c r="K37" s="115"/>
      <c r="L37" s="113" t="s">
        <v>763</v>
      </c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498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39" t="s">
        <v>444</v>
      </c>
      <c r="C40" s="841" t="s">
        <v>445</v>
      </c>
      <c r="D40" s="57" t="s">
        <v>446</v>
      </c>
      <c r="E40" s="837" t="s">
        <v>447</v>
      </c>
      <c r="F40" s="57" t="s">
        <v>448</v>
      </c>
      <c r="G40" s="837" t="s">
        <v>447</v>
      </c>
      <c r="H40" s="57" t="s">
        <v>449</v>
      </c>
      <c r="I40" s="837" t="s">
        <v>447</v>
      </c>
      <c r="J40" s="57" t="s">
        <v>450</v>
      </c>
      <c r="K40" s="837" t="s">
        <v>447</v>
      </c>
      <c r="L40" s="57" t="s">
        <v>451</v>
      </c>
      <c r="M40" s="837" t="s">
        <v>447</v>
      </c>
      <c r="N40" s="58" t="s">
        <v>452</v>
      </c>
    </row>
    <row r="41" spans="2:15" ht="36" customHeight="1" thickBot="1">
      <c r="B41" s="840"/>
      <c r="C41" s="842"/>
      <c r="D41" s="59" t="s">
        <v>453</v>
      </c>
      <c r="E41" s="838"/>
      <c r="F41" s="59" t="s">
        <v>454</v>
      </c>
      <c r="G41" s="838"/>
      <c r="H41" s="59" t="s">
        <v>455</v>
      </c>
      <c r="I41" s="838"/>
      <c r="J41" s="59" t="s">
        <v>456</v>
      </c>
      <c r="K41" s="838"/>
      <c r="L41" s="59" t="s">
        <v>457</v>
      </c>
      <c r="M41" s="838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676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 t="s">
        <v>764</v>
      </c>
      <c r="G45" s="64"/>
      <c r="H45" s="63" t="s">
        <v>764</v>
      </c>
      <c r="I45" s="64"/>
      <c r="J45" s="63" t="s">
        <v>764</v>
      </c>
      <c r="K45" s="76"/>
      <c r="L45" s="63" t="s">
        <v>764</v>
      </c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 t="s">
        <v>764</v>
      </c>
      <c r="E46" s="64"/>
      <c r="F46" s="63" t="s">
        <v>764</v>
      </c>
      <c r="G46" s="64"/>
      <c r="H46" s="63" t="s">
        <v>764</v>
      </c>
      <c r="I46" s="64"/>
      <c r="J46" s="63" t="s">
        <v>764</v>
      </c>
      <c r="K46" s="64"/>
      <c r="L46" s="63" t="s">
        <v>764</v>
      </c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 t="s">
        <v>764</v>
      </c>
      <c r="E47" s="64"/>
      <c r="F47" s="92" t="s">
        <v>764</v>
      </c>
      <c r="G47" s="75"/>
      <c r="H47" s="92" t="s">
        <v>764</v>
      </c>
      <c r="I47" s="75"/>
      <c r="J47" s="63" t="s">
        <v>764</v>
      </c>
      <c r="K47" s="64"/>
      <c r="L47" s="63" t="s">
        <v>764</v>
      </c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3" t="s">
        <v>764</v>
      </c>
      <c r="E48" s="104"/>
      <c r="F48" s="103" t="s">
        <v>764</v>
      </c>
      <c r="G48" s="75"/>
      <c r="H48" s="128" t="s">
        <v>764</v>
      </c>
      <c r="I48" s="75"/>
      <c r="J48" s="63" t="s">
        <v>764</v>
      </c>
      <c r="K48" s="64"/>
      <c r="L48" s="63" t="s">
        <v>764</v>
      </c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765</v>
      </c>
      <c r="E51" s="64"/>
      <c r="F51" s="137" t="s">
        <v>765</v>
      </c>
      <c r="G51" s="64"/>
      <c r="H51" s="63" t="s">
        <v>765</v>
      </c>
      <c r="I51" s="64"/>
      <c r="J51" s="63" t="s">
        <v>765</v>
      </c>
      <c r="K51" s="64"/>
      <c r="L51" s="63" t="s">
        <v>765</v>
      </c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765</v>
      </c>
      <c r="E52" s="64"/>
      <c r="F52" s="63" t="s">
        <v>765</v>
      </c>
      <c r="G52" s="64"/>
      <c r="H52" s="63" t="s">
        <v>765</v>
      </c>
      <c r="I52" s="64"/>
      <c r="J52" s="63" t="s">
        <v>765</v>
      </c>
      <c r="K52" s="76"/>
      <c r="L52" s="63" t="s">
        <v>765</v>
      </c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765</v>
      </c>
      <c r="E53" s="64"/>
      <c r="F53" s="63" t="s">
        <v>765</v>
      </c>
      <c r="G53" s="64"/>
      <c r="H53" s="63" t="s">
        <v>765</v>
      </c>
      <c r="I53" s="64"/>
      <c r="J53" s="63" t="s">
        <v>765</v>
      </c>
      <c r="K53" s="64"/>
      <c r="L53" s="63" t="s">
        <v>765</v>
      </c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765</v>
      </c>
      <c r="E54" s="132"/>
      <c r="F54" s="79" t="s">
        <v>765</v>
      </c>
      <c r="G54" s="75"/>
      <c r="H54" s="79" t="s">
        <v>765</v>
      </c>
      <c r="I54" s="75"/>
      <c r="J54" s="63" t="s">
        <v>765</v>
      </c>
      <c r="K54" s="64"/>
      <c r="L54" s="259" t="s">
        <v>765</v>
      </c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765</v>
      </c>
      <c r="E55" s="489">
        <v>304</v>
      </c>
      <c r="F55" s="103" t="s">
        <v>765</v>
      </c>
      <c r="G55" s="489">
        <v>304</v>
      </c>
      <c r="H55" s="74" t="s">
        <v>765</v>
      </c>
      <c r="I55" s="75"/>
      <c r="J55" s="133" t="s">
        <v>765</v>
      </c>
      <c r="K55" s="134"/>
      <c r="L55" s="63" t="s">
        <v>765</v>
      </c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765</v>
      </c>
      <c r="E58" s="132"/>
      <c r="F58" s="137" t="s">
        <v>765</v>
      </c>
      <c r="G58" s="132"/>
      <c r="H58" s="63" t="s">
        <v>765</v>
      </c>
      <c r="I58" s="64"/>
      <c r="J58" s="63" t="s">
        <v>765</v>
      </c>
      <c r="K58" s="64"/>
      <c r="L58" s="63" t="s">
        <v>765</v>
      </c>
      <c r="M58" s="76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765</v>
      </c>
      <c r="E59" s="64"/>
      <c r="F59" s="63" t="s">
        <v>765</v>
      </c>
      <c r="G59" s="64"/>
      <c r="H59" s="63" t="s">
        <v>765</v>
      </c>
      <c r="I59" s="64"/>
      <c r="J59" s="63" t="s">
        <v>765</v>
      </c>
      <c r="K59" s="76"/>
      <c r="L59" s="63" t="s">
        <v>765</v>
      </c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765</v>
      </c>
      <c r="E60" s="64"/>
      <c r="F60" s="63" t="s">
        <v>765</v>
      </c>
      <c r="G60" s="64"/>
      <c r="H60" s="63" t="s">
        <v>765</v>
      </c>
      <c r="I60" s="64"/>
      <c r="J60" s="63" t="s">
        <v>765</v>
      </c>
      <c r="K60" s="64"/>
      <c r="L60" s="63" t="s">
        <v>765</v>
      </c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 t="s">
        <v>765</v>
      </c>
      <c r="E61" s="64"/>
      <c r="F61" s="79" t="s">
        <v>765</v>
      </c>
      <c r="G61" s="75"/>
      <c r="H61" s="79" t="s">
        <v>765</v>
      </c>
      <c r="I61" s="75"/>
      <c r="J61" s="137" t="s">
        <v>765</v>
      </c>
      <c r="K61" s="132"/>
      <c r="L61" s="259" t="s">
        <v>765</v>
      </c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 t="s">
        <v>765</v>
      </c>
      <c r="E62" s="75"/>
      <c r="F62" s="63" t="s">
        <v>765</v>
      </c>
      <c r="G62" s="64"/>
      <c r="H62" s="63" t="s">
        <v>765</v>
      </c>
      <c r="I62" s="489">
        <v>304</v>
      </c>
      <c r="J62" s="79" t="s">
        <v>765</v>
      </c>
      <c r="K62" s="489">
        <v>304</v>
      </c>
      <c r="L62" s="63" t="s">
        <v>765</v>
      </c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/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685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686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/>
      <c r="E67" s="64"/>
      <c r="F67" s="63"/>
      <c r="G67" s="64"/>
      <c r="H67" s="63"/>
      <c r="I67" s="64"/>
      <c r="J67" s="63"/>
      <c r="K67" s="64"/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/>
      <c r="E68" s="132"/>
      <c r="F68" s="103"/>
      <c r="G68" s="75"/>
      <c r="H68" s="139"/>
      <c r="I68" s="75"/>
      <c r="J68" s="261"/>
      <c r="K68" s="132"/>
      <c r="L68" s="259"/>
      <c r="M68" s="260"/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/>
      <c r="E69" s="64"/>
      <c r="F69" s="63"/>
      <c r="G69" s="64"/>
      <c r="H69" s="139"/>
      <c r="I69" s="75"/>
      <c r="J69" s="63"/>
      <c r="K69" s="64"/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513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39" t="s">
        <v>444</v>
      </c>
      <c r="C74" s="841" t="s">
        <v>445</v>
      </c>
      <c r="D74" s="57" t="s">
        <v>446</v>
      </c>
      <c r="E74" s="837" t="s">
        <v>447</v>
      </c>
      <c r="F74" s="57" t="s">
        <v>448</v>
      </c>
      <c r="G74" s="837" t="s">
        <v>447</v>
      </c>
      <c r="H74" s="57" t="s">
        <v>449</v>
      </c>
      <c r="I74" s="837" t="s">
        <v>447</v>
      </c>
      <c r="J74" s="57" t="s">
        <v>450</v>
      </c>
      <c r="K74" s="837" t="s">
        <v>447</v>
      </c>
      <c r="L74" s="57" t="s">
        <v>451</v>
      </c>
      <c r="M74" s="837" t="s">
        <v>447</v>
      </c>
      <c r="N74" s="58" t="s">
        <v>452</v>
      </c>
    </row>
    <row r="75" spans="2:15" ht="18" customHeight="1" thickBot="1">
      <c r="B75" s="840"/>
      <c r="C75" s="842"/>
      <c r="D75" s="59" t="s">
        <v>453</v>
      </c>
      <c r="E75" s="838"/>
      <c r="F75" s="59" t="s">
        <v>454</v>
      </c>
      <c r="G75" s="838"/>
      <c r="H75" s="59" t="s">
        <v>455</v>
      </c>
      <c r="I75" s="838"/>
      <c r="J75" s="59" t="s">
        <v>456</v>
      </c>
      <c r="K75" s="838"/>
      <c r="L75" s="59" t="s">
        <v>457</v>
      </c>
      <c r="M75" s="838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/>
      <c r="G77" s="64"/>
      <c r="H77" s="63"/>
      <c r="I77" s="64"/>
      <c r="J77" s="63"/>
      <c r="K77" s="76"/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/>
      <c r="E78" s="64"/>
      <c r="F78" s="63" t="s">
        <v>329</v>
      </c>
      <c r="G78" s="64">
        <v>304</v>
      </c>
      <c r="H78" s="158" t="s">
        <v>766</v>
      </c>
      <c r="I78" s="104">
        <v>304</v>
      </c>
      <c r="J78" s="279" t="s">
        <v>767</v>
      </c>
      <c r="K78" s="550">
        <v>304</v>
      </c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/>
      <c r="E79" s="132"/>
      <c r="F79" s="63"/>
      <c r="G79" s="75"/>
      <c r="H79" s="76" t="s">
        <v>768</v>
      </c>
      <c r="I79" s="75">
        <v>304</v>
      </c>
      <c r="J79" s="76" t="s">
        <v>768</v>
      </c>
      <c r="K79" s="75">
        <v>304</v>
      </c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/>
      <c r="I80" s="101"/>
      <c r="J80" s="159"/>
      <c r="K80" s="64"/>
      <c r="L80" s="63"/>
      <c r="M80" s="76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765</v>
      </c>
      <c r="E84" s="64"/>
      <c r="F84" s="63" t="s">
        <v>765</v>
      </c>
      <c r="G84" s="64"/>
      <c r="H84" s="63" t="s">
        <v>765</v>
      </c>
      <c r="I84" s="64"/>
      <c r="J84" s="63" t="s">
        <v>765</v>
      </c>
      <c r="K84" s="76"/>
      <c r="L84" s="63" t="s">
        <v>765</v>
      </c>
      <c r="M84" s="76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769</v>
      </c>
      <c r="E85" s="64">
        <v>304</v>
      </c>
      <c r="F85" s="63" t="s">
        <v>697</v>
      </c>
      <c r="G85" s="64">
        <v>304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79"/>
      <c r="G86" s="75"/>
      <c r="H86" s="79"/>
      <c r="I86" s="75"/>
      <c r="J86" s="140"/>
      <c r="K86" s="75"/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103"/>
      <c r="G87" s="75"/>
      <c r="H87" s="103"/>
      <c r="I87" s="75"/>
      <c r="J87" s="103"/>
      <c r="K87" s="75"/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/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/>
      <c r="G92" s="64"/>
      <c r="H92" s="103"/>
      <c r="I92" s="75"/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/>
      <c r="E93" s="75"/>
      <c r="F93" s="167"/>
      <c r="G93" s="168"/>
      <c r="H93" s="74"/>
      <c r="I93" s="168"/>
      <c r="J93" s="63"/>
      <c r="K93" s="64"/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137"/>
      <c r="G97" s="64"/>
      <c r="H97" s="103"/>
      <c r="I97" s="75"/>
      <c r="J97" s="249"/>
      <c r="K97" s="229"/>
      <c r="L97" s="63" t="s">
        <v>700</v>
      </c>
      <c r="M97" s="80">
        <v>202</v>
      </c>
      <c r="N97" s="81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703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522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39" t="s">
        <v>444</v>
      </c>
      <c r="C109" s="841" t="s">
        <v>445</v>
      </c>
      <c r="D109" s="57" t="s">
        <v>446</v>
      </c>
      <c r="E109" s="837" t="s">
        <v>447</v>
      </c>
      <c r="F109" s="57" t="s">
        <v>448</v>
      </c>
      <c r="G109" s="837" t="s">
        <v>447</v>
      </c>
      <c r="H109" s="57" t="s">
        <v>449</v>
      </c>
      <c r="I109" s="837" t="s">
        <v>447</v>
      </c>
      <c r="J109" s="57" t="s">
        <v>450</v>
      </c>
      <c r="K109" s="837" t="s">
        <v>447</v>
      </c>
      <c r="L109" s="57" t="s">
        <v>451</v>
      </c>
      <c r="M109" s="837" t="s">
        <v>447</v>
      </c>
      <c r="N109" s="58" t="s">
        <v>452</v>
      </c>
    </row>
    <row r="110" spans="2:15" ht="36" customHeight="1" thickBot="1">
      <c r="B110" s="840"/>
      <c r="C110" s="842"/>
      <c r="D110" s="59" t="s">
        <v>453</v>
      </c>
      <c r="E110" s="838"/>
      <c r="F110" s="59" t="s">
        <v>454</v>
      </c>
      <c r="G110" s="838"/>
      <c r="H110" s="59" t="s">
        <v>455</v>
      </c>
      <c r="I110" s="838"/>
      <c r="J110" s="59" t="s">
        <v>456</v>
      </c>
      <c r="K110" s="838"/>
      <c r="L110" s="59" t="s">
        <v>457</v>
      </c>
      <c r="M110" s="838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707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 t="s">
        <v>770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770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 t="s">
        <v>771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/>
      <c r="E130" s="64"/>
      <c r="F130" s="63"/>
      <c r="G130" s="64"/>
      <c r="H130" s="63"/>
      <c r="I130" s="64"/>
      <c r="J130" s="63"/>
      <c r="K130" s="93"/>
      <c r="L130" s="63"/>
      <c r="M130" s="76"/>
      <c r="N130" s="81" t="s">
        <v>771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/>
      <c r="E132" s="190"/>
      <c r="F132" s="63"/>
      <c r="G132" s="190"/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532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39" t="s">
        <v>444</v>
      </c>
      <c r="C144" s="841" t="s">
        <v>445</v>
      </c>
      <c r="D144" s="57" t="s">
        <v>446</v>
      </c>
      <c r="E144" s="837" t="s">
        <v>447</v>
      </c>
      <c r="F144" s="57" t="s">
        <v>448</v>
      </c>
      <c r="G144" s="837" t="s">
        <v>447</v>
      </c>
      <c r="H144" s="57" t="s">
        <v>449</v>
      </c>
      <c r="I144" s="837" t="s">
        <v>447</v>
      </c>
      <c r="J144" s="57" t="s">
        <v>450</v>
      </c>
      <c r="K144" s="837" t="s">
        <v>447</v>
      </c>
      <c r="L144" s="57" t="s">
        <v>451</v>
      </c>
      <c r="M144" s="837" t="s">
        <v>447</v>
      </c>
      <c r="N144" s="58" t="s">
        <v>452</v>
      </c>
    </row>
    <row r="145" spans="2:15" ht="36" customHeight="1" thickBot="1">
      <c r="B145" s="840"/>
      <c r="C145" s="842"/>
      <c r="D145" s="59" t="s">
        <v>453</v>
      </c>
      <c r="E145" s="838"/>
      <c r="F145" s="59" t="s">
        <v>454</v>
      </c>
      <c r="G145" s="838"/>
      <c r="H145" s="59" t="s">
        <v>455</v>
      </c>
      <c r="I145" s="838"/>
      <c r="J145" s="59" t="s">
        <v>456</v>
      </c>
      <c r="K145" s="838"/>
      <c r="L145" s="59" t="s">
        <v>457</v>
      </c>
      <c r="M145" s="838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/>
      <c r="G150" s="75"/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772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/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773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774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/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723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548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39" t="s">
        <v>444</v>
      </c>
      <c r="C176" s="841" t="s">
        <v>445</v>
      </c>
      <c r="D176" s="57" t="s">
        <v>446</v>
      </c>
      <c r="E176" s="837" t="s">
        <v>447</v>
      </c>
      <c r="F176" s="57" t="s">
        <v>448</v>
      </c>
      <c r="G176" s="837" t="s">
        <v>447</v>
      </c>
      <c r="H176" s="57" t="s">
        <v>449</v>
      </c>
      <c r="I176" s="837" t="s">
        <v>447</v>
      </c>
      <c r="J176" s="57" t="s">
        <v>450</v>
      </c>
      <c r="K176" s="837" t="s">
        <v>447</v>
      </c>
      <c r="L176" s="57" t="s">
        <v>451</v>
      </c>
      <c r="M176" s="837" t="s">
        <v>447</v>
      </c>
      <c r="N176" s="58" t="s">
        <v>452</v>
      </c>
    </row>
    <row r="177" spans="2:15" ht="18" customHeight="1" thickBot="1">
      <c r="B177" s="840"/>
      <c r="C177" s="842"/>
      <c r="D177" s="59" t="s">
        <v>453</v>
      </c>
      <c r="E177" s="838"/>
      <c r="F177" s="59" t="s">
        <v>454</v>
      </c>
      <c r="G177" s="838"/>
      <c r="H177" s="59" t="s">
        <v>455</v>
      </c>
      <c r="I177" s="838"/>
      <c r="J177" s="59" t="s">
        <v>456</v>
      </c>
      <c r="K177" s="838"/>
      <c r="L177" s="59" t="s">
        <v>457</v>
      </c>
      <c r="M177" s="838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759</v>
      </c>
      <c r="E196" s="166"/>
      <c r="F196" s="103" t="s">
        <v>759</v>
      </c>
      <c r="G196" s="166"/>
      <c r="H196" s="63"/>
      <c r="I196" s="93"/>
      <c r="J196" s="63"/>
      <c r="K196" s="93"/>
      <c r="L196" s="169"/>
      <c r="M196" s="76"/>
      <c r="N196" s="81" t="s">
        <v>775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728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11B56-A774-4FC5-AF61-F56BD8925AC4}">
  <sheetPr>
    <pageSetUpPr fitToPage="1"/>
  </sheetPr>
  <dimension ref="A1:O209"/>
  <sheetViews>
    <sheetView view="pageBreakPreview" topLeftCell="A179" zoomScaleNormal="100" zoomScaleSheetLayoutView="100" workbookViewId="0">
      <selection activeCell="T186" sqref="T186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62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62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65"/>
      <c r="F1" s="51"/>
      <c r="G1" s="51"/>
      <c r="H1" s="51"/>
      <c r="I1" s="565"/>
      <c r="J1" s="51"/>
      <c r="K1" s="565"/>
      <c r="L1" s="51"/>
      <c r="M1" s="565"/>
      <c r="N1" s="51"/>
    </row>
    <row r="2" spans="1:15" ht="36" customHeight="1">
      <c r="B2" s="214" t="s">
        <v>776</v>
      </c>
      <c r="C2" s="51"/>
      <c r="D2" s="51"/>
      <c r="E2" s="565"/>
      <c r="F2" s="53"/>
      <c r="G2" s="51"/>
      <c r="H2" s="53"/>
      <c r="I2" s="565"/>
      <c r="J2" s="51"/>
      <c r="K2" s="574"/>
      <c r="L2" s="55"/>
      <c r="M2" s="565"/>
      <c r="N2" s="51"/>
    </row>
    <row r="3" spans="1:15" ht="27" customHeight="1">
      <c r="B3" s="52"/>
      <c r="C3" s="51"/>
      <c r="D3" s="51"/>
      <c r="E3" s="565"/>
      <c r="F3" s="53"/>
      <c r="G3" s="51"/>
      <c r="H3" s="53"/>
      <c r="I3" s="565"/>
      <c r="J3" s="51"/>
      <c r="K3" s="574"/>
      <c r="L3" s="55"/>
      <c r="M3" s="565"/>
      <c r="N3" s="51"/>
    </row>
    <row r="4" spans="1:15" ht="27" customHeight="1">
      <c r="B4" s="52" t="s">
        <v>443</v>
      </c>
      <c r="C4" s="51"/>
      <c r="D4" s="51"/>
      <c r="E4" s="565"/>
      <c r="F4" s="51"/>
      <c r="G4" s="51"/>
      <c r="H4" s="51"/>
      <c r="I4" s="565"/>
      <c r="J4" s="51"/>
      <c r="K4" s="565"/>
      <c r="L4" s="51"/>
      <c r="M4" s="565"/>
      <c r="N4" s="56"/>
    </row>
    <row r="5" spans="1:15" ht="18" customHeight="1">
      <c r="B5" s="839" t="s">
        <v>444</v>
      </c>
      <c r="C5" s="841" t="s">
        <v>445</v>
      </c>
      <c r="D5" s="57" t="s">
        <v>446</v>
      </c>
      <c r="E5" s="837" t="s">
        <v>447</v>
      </c>
      <c r="F5" s="57" t="s">
        <v>448</v>
      </c>
      <c r="G5" s="837" t="s">
        <v>447</v>
      </c>
      <c r="H5" s="57" t="s">
        <v>449</v>
      </c>
      <c r="I5" s="837" t="s">
        <v>447</v>
      </c>
      <c r="J5" s="57" t="s">
        <v>450</v>
      </c>
      <c r="K5" s="837" t="s">
        <v>447</v>
      </c>
      <c r="L5" s="57" t="s">
        <v>451</v>
      </c>
      <c r="M5" s="837" t="s">
        <v>447</v>
      </c>
      <c r="N5" s="58" t="s">
        <v>452</v>
      </c>
    </row>
    <row r="6" spans="1:15" ht="18" customHeight="1">
      <c r="B6" s="840"/>
      <c r="C6" s="842"/>
      <c r="D6" s="59" t="s">
        <v>453</v>
      </c>
      <c r="E6" s="838"/>
      <c r="F6" s="59" t="s">
        <v>454</v>
      </c>
      <c r="G6" s="838"/>
      <c r="H6" s="59" t="s">
        <v>455</v>
      </c>
      <c r="I6" s="838"/>
      <c r="J6" s="59" t="s">
        <v>456</v>
      </c>
      <c r="K6" s="838"/>
      <c r="L6" s="59" t="s">
        <v>457</v>
      </c>
      <c r="M6" s="838"/>
      <c r="N6" s="60"/>
    </row>
    <row r="7" spans="1:15" ht="48">
      <c r="A7" s="552" t="s">
        <v>777</v>
      </c>
      <c r="B7" s="61">
        <v>45931</v>
      </c>
      <c r="C7" s="62">
        <f>B7</f>
        <v>45931</v>
      </c>
      <c r="D7" s="63" t="s">
        <v>778</v>
      </c>
      <c r="E7" s="64" t="s">
        <v>779</v>
      </c>
      <c r="F7" s="65" t="s">
        <v>778</v>
      </c>
      <c r="G7" s="64" t="s">
        <v>779</v>
      </c>
      <c r="H7" s="66" t="s">
        <v>780</v>
      </c>
      <c r="I7" s="486" t="s">
        <v>781</v>
      </c>
      <c r="J7" s="66" t="s">
        <v>780</v>
      </c>
      <c r="K7" s="486" t="s">
        <v>781</v>
      </c>
      <c r="L7" s="69"/>
      <c r="M7" s="576"/>
      <c r="N7" s="71" t="s">
        <v>782</v>
      </c>
      <c r="O7" s="253">
        <v>1</v>
      </c>
    </row>
    <row r="8" spans="1:15" ht="71.25">
      <c r="A8" s="552"/>
      <c r="B8" s="72">
        <f>B7+1</f>
        <v>45932</v>
      </c>
      <c r="C8" s="73">
        <f>B8</f>
        <v>45932</v>
      </c>
      <c r="D8" s="63" t="s">
        <v>783</v>
      </c>
      <c r="E8" s="64" t="s">
        <v>784</v>
      </c>
      <c r="F8" s="63" t="s">
        <v>783</v>
      </c>
      <c r="G8" s="64" t="s">
        <v>784</v>
      </c>
      <c r="H8" s="74" t="s">
        <v>785</v>
      </c>
      <c r="I8" s="75" t="s">
        <v>786</v>
      </c>
      <c r="J8" s="63" t="s">
        <v>785</v>
      </c>
      <c r="K8" s="64" t="s">
        <v>786</v>
      </c>
      <c r="L8" s="63" t="s">
        <v>787</v>
      </c>
      <c r="M8" s="80" t="s">
        <v>788</v>
      </c>
      <c r="N8" s="77" t="s">
        <v>789</v>
      </c>
      <c r="O8" s="253">
        <f>O7+1</f>
        <v>2</v>
      </c>
    </row>
    <row r="9" spans="1:15" ht="48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790</v>
      </c>
      <c r="E9" s="64" t="s">
        <v>791</v>
      </c>
      <c r="F9" s="63" t="s">
        <v>790</v>
      </c>
      <c r="G9" s="64" t="s">
        <v>791</v>
      </c>
      <c r="H9" s="79" t="s">
        <v>155</v>
      </c>
      <c r="I9" s="75" t="s">
        <v>201</v>
      </c>
      <c r="J9" s="495" t="s">
        <v>155</v>
      </c>
      <c r="K9" s="564" t="s">
        <v>201</v>
      </c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10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10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166</v>
      </c>
      <c r="E12" s="64" t="s">
        <v>792</v>
      </c>
      <c r="F12" s="78" t="s">
        <v>166</v>
      </c>
      <c r="G12" s="64" t="s">
        <v>792</v>
      </c>
      <c r="H12" s="63" t="s">
        <v>176</v>
      </c>
      <c r="I12" s="64" t="s">
        <v>792</v>
      </c>
      <c r="J12" s="63" t="s">
        <v>176</v>
      </c>
      <c r="K12" s="64" t="s">
        <v>792</v>
      </c>
      <c r="L12" s="63"/>
      <c r="M12" s="64"/>
      <c r="N12" s="81"/>
      <c r="O12" s="253">
        <f>O9+1</f>
        <v>4</v>
      </c>
    </row>
    <row r="13" spans="1:15" ht="111">
      <c r="A13" s="553"/>
      <c r="B13" s="72">
        <f t="shared" si="0"/>
        <v>45937</v>
      </c>
      <c r="C13" s="73">
        <f t="shared" si="1"/>
        <v>45937</v>
      </c>
      <c r="D13" s="63" t="s">
        <v>793</v>
      </c>
      <c r="E13" s="592" t="s">
        <v>794</v>
      </c>
      <c r="F13" s="63" t="s">
        <v>793</v>
      </c>
      <c r="G13" s="592" t="s">
        <v>794</v>
      </c>
      <c r="H13" s="63" t="s">
        <v>795</v>
      </c>
      <c r="I13" s="64" t="s">
        <v>796</v>
      </c>
      <c r="J13" s="63" t="s">
        <v>795</v>
      </c>
      <c r="K13" s="80" t="s">
        <v>796</v>
      </c>
      <c r="L13" s="63" t="s">
        <v>787</v>
      </c>
      <c r="M13" s="80" t="s">
        <v>788</v>
      </c>
      <c r="N13" s="81"/>
      <c r="O13" s="253">
        <f>O12+1</f>
        <v>5</v>
      </c>
    </row>
    <row r="14" spans="1:15" ht="48">
      <c r="A14" s="553"/>
      <c r="B14" s="72">
        <f t="shared" si="0"/>
        <v>45938</v>
      </c>
      <c r="C14" s="73">
        <f t="shared" si="1"/>
        <v>45938</v>
      </c>
      <c r="D14" s="63" t="s">
        <v>778</v>
      </c>
      <c r="E14" s="64" t="s">
        <v>779</v>
      </c>
      <c r="F14" s="63" t="s">
        <v>778</v>
      </c>
      <c r="G14" s="64" t="s">
        <v>779</v>
      </c>
      <c r="H14" s="63" t="s">
        <v>780</v>
      </c>
      <c r="I14" s="64" t="s">
        <v>781</v>
      </c>
      <c r="J14" s="63" t="s">
        <v>780</v>
      </c>
      <c r="K14" s="64" t="s">
        <v>781</v>
      </c>
      <c r="L14" s="63"/>
      <c r="M14" s="477"/>
      <c r="N14" s="81" t="s">
        <v>797</v>
      </c>
      <c r="O14" s="253">
        <f t="shared" ref="O14:O16" si="2">O13+1</f>
        <v>6</v>
      </c>
    </row>
    <row r="15" spans="1:15" ht="71.25">
      <c r="A15" s="553"/>
      <c r="B15" s="72">
        <f t="shared" si="0"/>
        <v>45939</v>
      </c>
      <c r="C15" s="73">
        <f t="shared" si="1"/>
        <v>45939</v>
      </c>
      <c r="D15" s="63" t="s">
        <v>783</v>
      </c>
      <c r="E15" s="91" t="s">
        <v>784</v>
      </c>
      <c r="F15" s="63" t="s">
        <v>783</v>
      </c>
      <c r="G15" s="64" t="s">
        <v>784</v>
      </c>
      <c r="H15" s="63" t="s">
        <v>785</v>
      </c>
      <c r="I15" s="64" t="s">
        <v>786</v>
      </c>
      <c r="J15" s="63" t="s">
        <v>785</v>
      </c>
      <c r="K15" s="64" t="s">
        <v>786</v>
      </c>
      <c r="L15" s="63" t="s">
        <v>787</v>
      </c>
      <c r="M15" s="477" t="s">
        <v>788</v>
      </c>
      <c r="N15" s="81"/>
      <c r="O15" s="253">
        <f t="shared" si="2"/>
        <v>7</v>
      </c>
    </row>
    <row r="16" spans="1:15" ht="48">
      <c r="A16" s="553"/>
      <c r="B16" s="72">
        <f t="shared" si="0"/>
        <v>45940</v>
      </c>
      <c r="C16" s="73">
        <f t="shared" si="1"/>
        <v>45940</v>
      </c>
      <c r="D16" s="63" t="s">
        <v>790</v>
      </c>
      <c r="E16" s="64" t="s">
        <v>791</v>
      </c>
      <c r="F16" s="63" t="s">
        <v>790</v>
      </c>
      <c r="G16" s="64" t="s">
        <v>791</v>
      </c>
      <c r="H16" s="63" t="s">
        <v>155</v>
      </c>
      <c r="I16" s="64" t="s">
        <v>201</v>
      </c>
      <c r="J16" s="63" t="s">
        <v>155</v>
      </c>
      <c r="K16" s="64" t="s">
        <v>201</v>
      </c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85"/>
      <c r="N17" s="88" t="s">
        <v>798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107"/>
      <c r="N18" s="88" t="s">
        <v>799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107"/>
      <c r="N19" s="88" t="s">
        <v>479</v>
      </c>
    </row>
    <row r="20" spans="1:15" ht="133.5">
      <c r="A20" s="553"/>
      <c r="B20" s="72">
        <f t="shared" si="0"/>
        <v>45944</v>
      </c>
      <c r="C20" s="73">
        <f t="shared" si="1"/>
        <v>45944</v>
      </c>
      <c r="D20" s="63" t="s">
        <v>800</v>
      </c>
      <c r="E20" s="592" t="s">
        <v>801</v>
      </c>
      <c r="F20" s="63" t="s">
        <v>800</v>
      </c>
      <c r="G20" s="592" t="s">
        <v>801</v>
      </c>
      <c r="H20" s="63" t="s">
        <v>795</v>
      </c>
      <c r="I20" s="64" t="s">
        <v>796</v>
      </c>
      <c r="J20" s="63" t="s">
        <v>795</v>
      </c>
      <c r="K20" s="80" t="s">
        <v>796</v>
      </c>
      <c r="L20" s="63" t="s">
        <v>787</v>
      </c>
      <c r="M20" s="80" t="s">
        <v>788</v>
      </c>
      <c r="N20" s="81"/>
      <c r="O20" s="253">
        <f>O16+1</f>
        <v>9</v>
      </c>
    </row>
    <row r="21" spans="1:15" ht="48">
      <c r="A21" s="553"/>
      <c r="B21" s="72">
        <f t="shared" si="0"/>
        <v>45945</v>
      </c>
      <c r="C21" s="73">
        <f t="shared" si="1"/>
        <v>45945</v>
      </c>
      <c r="D21" s="63" t="s">
        <v>778</v>
      </c>
      <c r="E21" s="64" t="s">
        <v>779</v>
      </c>
      <c r="F21" s="98" t="s">
        <v>778</v>
      </c>
      <c r="G21" s="99" t="s">
        <v>779</v>
      </c>
      <c r="H21" s="63" t="s">
        <v>780</v>
      </c>
      <c r="I21" s="91" t="s">
        <v>781</v>
      </c>
      <c r="J21" s="63" t="s">
        <v>780</v>
      </c>
      <c r="K21" s="91" t="s">
        <v>781</v>
      </c>
      <c r="L21" s="63"/>
      <c r="M21" s="477"/>
      <c r="N21" s="81" t="s">
        <v>802</v>
      </c>
      <c r="O21" s="253">
        <f>O20+1</f>
        <v>10</v>
      </c>
    </row>
    <row r="22" spans="1:15" ht="71.25">
      <c r="A22" s="553"/>
      <c r="B22" s="72">
        <f t="shared" si="0"/>
        <v>45946</v>
      </c>
      <c r="C22" s="73">
        <f t="shared" si="1"/>
        <v>45946</v>
      </c>
      <c r="D22" s="63" t="s">
        <v>783</v>
      </c>
      <c r="E22" s="80" t="s">
        <v>784</v>
      </c>
      <c r="F22" s="74" t="s">
        <v>783</v>
      </c>
      <c r="G22" s="75" t="s">
        <v>784</v>
      </c>
      <c r="H22" s="76" t="s">
        <v>785</v>
      </c>
      <c r="I22" s="75" t="s">
        <v>786</v>
      </c>
      <c r="J22" s="63" t="s">
        <v>785</v>
      </c>
      <c r="K22" s="64" t="s">
        <v>786</v>
      </c>
      <c r="L22" s="63" t="s">
        <v>787</v>
      </c>
      <c r="M22" s="64" t="s">
        <v>788</v>
      </c>
      <c r="N22" s="81"/>
      <c r="O22" s="253">
        <f t="shared" ref="O22:O23" si="3">O21+1</f>
        <v>11</v>
      </c>
    </row>
    <row r="23" spans="1:15" ht="48">
      <c r="A23" s="553"/>
      <c r="B23" s="72">
        <f t="shared" si="0"/>
        <v>45947</v>
      </c>
      <c r="C23" s="73">
        <f t="shared" si="1"/>
        <v>45947</v>
      </c>
      <c r="D23" s="63" t="s">
        <v>790</v>
      </c>
      <c r="E23" s="64" t="s">
        <v>791</v>
      </c>
      <c r="F23" s="100" t="s">
        <v>790</v>
      </c>
      <c r="G23" s="101" t="s">
        <v>791</v>
      </c>
      <c r="H23" s="102" t="s">
        <v>155</v>
      </c>
      <c r="I23" s="64" t="s">
        <v>201</v>
      </c>
      <c r="J23" s="103" t="s">
        <v>155</v>
      </c>
      <c r="K23" s="75" t="s">
        <v>201</v>
      </c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85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166</v>
      </c>
      <c r="E26" s="168" t="s">
        <v>792</v>
      </c>
      <c r="F26" s="103" t="s">
        <v>166</v>
      </c>
      <c r="G26" s="168" t="s">
        <v>792</v>
      </c>
      <c r="H26" s="63" t="s">
        <v>176</v>
      </c>
      <c r="I26" s="64" t="s">
        <v>792</v>
      </c>
      <c r="J26" s="63" t="s">
        <v>176</v>
      </c>
      <c r="K26" s="64" t="s">
        <v>792</v>
      </c>
      <c r="L26" s="63"/>
      <c r="M26" s="80"/>
      <c r="N26" s="81"/>
      <c r="O26" s="253">
        <f>O23+1</f>
        <v>13</v>
      </c>
    </row>
    <row r="27" spans="1:15" ht="48">
      <c r="A27" s="553"/>
      <c r="B27" s="72">
        <f t="shared" si="0"/>
        <v>45951</v>
      </c>
      <c r="C27" s="73">
        <f t="shared" si="1"/>
        <v>45951</v>
      </c>
      <c r="D27" s="63" t="s">
        <v>803</v>
      </c>
      <c r="E27" s="64"/>
      <c r="F27" s="63" t="s">
        <v>803</v>
      </c>
      <c r="G27" s="64"/>
      <c r="H27" s="63" t="s">
        <v>803</v>
      </c>
      <c r="I27" s="64"/>
      <c r="J27" s="63" t="s">
        <v>803</v>
      </c>
      <c r="K27" s="80"/>
      <c r="L27" s="63" t="s">
        <v>787</v>
      </c>
      <c r="M27" s="80" t="s">
        <v>788</v>
      </c>
      <c r="N27" s="109" t="s">
        <v>804</v>
      </c>
      <c r="O27" s="253">
        <f>O26+1</f>
        <v>14</v>
      </c>
    </row>
    <row r="28" spans="1:15" ht="48">
      <c r="A28" s="553"/>
      <c r="B28" s="72">
        <f t="shared" si="0"/>
        <v>45952</v>
      </c>
      <c r="C28" s="73">
        <f t="shared" si="1"/>
        <v>45952</v>
      </c>
      <c r="D28" s="63" t="s">
        <v>778</v>
      </c>
      <c r="E28" s="64" t="s">
        <v>779</v>
      </c>
      <c r="F28" s="63" t="s">
        <v>778</v>
      </c>
      <c r="G28" s="64" t="s">
        <v>779</v>
      </c>
      <c r="H28" s="63" t="s">
        <v>780</v>
      </c>
      <c r="I28" s="64" t="s">
        <v>781</v>
      </c>
      <c r="J28" s="63" t="s">
        <v>780</v>
      </c>
      <c r="K28" s="64" t="s">
        <v>781</v>
      </c>
      <c r="L28" s="63"/>
      <c r="M28" s="80"/>
      <c r="N28" s="81" t="s">
        <v>802</v>
      </c>
      <c r="O28" s="253">
        <f t="shared" ref="O28:O30" si="4">O27+1</f>
        <v>15</v>
      </c>
    </row>
    <row r="29" spans="1:15" ht="71.25">
      <c r="A29" s="553"/>
      <c r="B29" s="72">
        <f t="shared" si="0"/>
        <v>45953</v>
      </c>
      <c r="C29" s="73">
        <f t="shared" si="1"/>
        <v>45953</v>
      </c>
      <c r="D29" s="63" t="s">
        <v>783</v>
      </c>
      <c r="E29" s="64" t="s">
        <v>784</v>
      </c>
      <c r="F29" s="63" t="s">
        <v>783</v>
      </c>
      <c r="G29" s="64" t="s">
        <v>784</v>
      </c>
      <c r="H29" s="63" t="s">
        <v>785</v>
      </c>
      <c r="I29" s="64" t="s">
        <v>786</v>
      </c>
      <c r="J29" s="63" t="s">
        <v>785</v>
      </c>
      <c r="K29" s="64" t="s">
        <v>786</v>
      </c>
      <c r="L29" s="63" t="s">
        <v>787</v>
      </c>
      <c r="M29" s="64" t="s">
        <v>788</v>
      </c>
      <c r="N29" s="81" t="s">
        <v>805</v>
      </c>
      <c r="O29" s="253">
        <f t="shared" si="4"/>
        <v>16</v>
      </c>
    </row>
    <row r="30" spans="1:15" ht="48">
      <c r="A30" s="553"/>
      <c r="B30" s="72">
        <f t="shared" si="0"/>
        <v>45954</v>
      </c>
      <c r="C30" s="73">
        <f t="shared" si="1"/>
        <v>45954</v>
      </c>
      <c r="D30" s="103" t="s">
        <v>790</v>
      </c>
      <c r="E30" s="75" t="s">
        <v>791</v>
      </c>
      <c r="F30" s="63" t="s">
        <v>790</v>
      </c>
      <c r="G30" s="64" t="s">
        <v>791</v>
      </c>
      <c r="H30" s="63" t="s">
        <v>155</v>
      </c>
      <c r="I30" s="64" t="s">
        <v>201</v>
      </c>
      <c r="J30" s="63" t="s">
        <v>155</v>
      </c>
      <c r="K30" s="64" t="s">
        <v>201</v>
      </c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85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166</v>
      </c>
      <c r="E33" s="64" t="s">
        <v>792</v>
      </c>
      <c r="F33" s="137" t="s">
        <v>166</v>
      </c>
      <c r="G33" s="80" t="s">
        <v>792</v>
      </c>
      <c r="H33" s="63" t="s">
        <v>176</v>
      </c>
      <c r="I33" s="64" t="s">
        <v>792</v>
      </c>
      <c r="J33" s="63" t="s">
        <v>176</v>
      </c>
      <c r="K33" s="64" t="s">
        <v>792</v>
      </c>
      <c r="L33" s="63"/>
      <c r="M33" s="80"/>
      <c r="N33" s="81"/>
      <c r="O33" s="253">
        <f>O30+1</f>
        <v>18</v>
      </c>
    </row>
    <row r="34" spans="1:15" ht="133.5">
      <c r="A34" s="553"/>
      <c r="B34" s="72">
        <f t="shared" si="0"/>
        <v>45958</v>
      </c>
      <c r="C34" s="73">
        <f t="shared" si="1"/>
        <v>45958</v>
      </c>
      <c r="D34" s="63" t="s">
        <v>800</v>
      </c>
      <c r="E34" s="592" t="s">
        <v>801</v>
      </c>
      <c r="F34" s="63" t="s">
        <v>800</v>
      </c>
      <c r="G34" s="592" t="s">
        <v>801</v>
      </c>
      <c r="H34" s="63" t="s">
        <v>795</v>
      </c>
      <c r="I34" s="64" t="s">
        <v>796</v>
      </c>
      <c r="J34" s="63" t="s">
        <v>795</v>
      </c>
      <c r="K34" s="80" t="s">
        <v>796</v>
      </c>
      <c r="L34" s="63" t="s">
        <v>787</v>
      </c>
      <c r="M34" s="80" t="s">
        <v>788</v>
      </c>
      <c r="N34" s="81"/>
      <c r="O34" s="253">
        <f>O33+1</f>
        <v>19</v>
      </c>
    </row>
    <row r="35" spans="1:15" ht="48">
      <c r="A35" s="553"/>
      <c r="B35" s="72">
        <f t="shared" si="0"/>
        <v>45959</v>
      </c>
      <c r="C35" s="73">
        <f t="shared" si="1"/>
        <v>45959</v>
      </c>
      <c r="D35" s="63" t="s">
        <v>778</v>
      </c>
      <c r="E35" s="64" t="s">
        <v>779</v>
      </c>
      <c r="F35" s="63" t="s">
        <v>778</v>
      </c>
      <c r="G35" s="64" t="s">
        <v>779</v>
      </c>
      <c r="H35" s="63" t="s">
        <v>780</v>
      </c>
      <c r="I35" s="91" t="s">
        <v>781</v>
      </c>
      <c r="J35" s="63" t="s">
        <v>780</v>
      </c>
      <c r="K35" s="91" t="s">
        <v>781</v>
      </c>
      <c r="L35" s="63"/>
      <c r="M35" s="80"/>
      <c r="N35" s="81" t="s">
        <v>802</v>
      </c>
      <c r="O35" s="253">
        <f t="shared" ref="O35:O37" si="5">O34+1</f>
        <v>20</v>
      </c>
    </row>
    <row r="36" spans="1:15" ht="71.25">
      <c r="A36" s="553"/>
      <c r="B36" s="72">
        <f t="shared" si="0"/>
        <v>45960</v>
      </c>
      <c r="C36" s="73">
        <f t="shared" si="1"/>
        <v>45960</v>
      </c>
      <c r="D36" s="63" t="s">
        <v>783</v>
      </c>
      <c r="E36" s="75" t="s">
        <v>784</v>
      </c>
      <c r="F36" s="92" t="s">
        <v>783</v>
      </c>
      <c r="G36" s="75" t="s">
        <v>784</v>
      </c>
      <c r="H36" s="92" t="s">
        <v>785</v>
      </c>
      <c r="I36" s="75" t="s">
        <v>786</v>
      </c>
      <c r="J36" s="63" t="s">
        <v>785</v>
      </c>
      <c r="K36" s="64" t="s">
        <v>786</v>
      </c>
      <c r="L36" s="63" t="s">
        <v>787</v>
      </c>
      <c r="M36" s="64" t="s">
        <v>788</v>
      </c>
      <c r="N36" s="81" t="s">
        <v>806</v>
      </c>
      <c r="O36" s="253">
        <f t="shared" si="5"/>
        <v>21</v>
      </c>
    </row>
    <row r="37" spans="1:15" ht="48">
      <c r="A37" s="553"/>
      <c r="B37" s="111">
        <f t="shared" si="0"/>
        <v>45961</v>
      </c>
      <c r="C37" s="112">
        <f t="shared" si="1"/>
        <v>45961</v>
      </c>
      <c r="D37" s="113" t="s">
        <v>790</v>
      </c>
      <c r="E37" s="114" t="s">
        <v>791</v>
      </c>
      <c r="F37" s="113" t="s">
        <v>790</v>
      </c>
      <c r="G37" s="115" t="s">
        <v>791</v>
      </c>
      <c r="H37" s="116" t="s">
        <v>155</v>
      </c>
      <c r="I37" s="115" t="s">
        <v>201</v>
      </c>
      <c r="J37" s="113" t="s">
        <v>155</v>
      </c>
      <c r="K37" s="115" t="s">
        <v>201</v>
      </c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65"/>
      <c r="F38" s="51"/>
      <c r="G38" s="51"/>
      <c r="H38" s="51"/>
      <c r="I38" s="565"/>
      <c r="J38" s="51"/>
      <c r="K38" s="565"/>
      <c r="L38" s="51"/>
      <c r="M38" s="565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498</v>
      </c>
      <c r="C39" s="120"/>
      <c r="D39" s="121"/>
      <c r="E39" s="122"/>
      <c r="F39" s="121"/>
      <c r="G39" s="121"/>
      <c r="H39" s="121"/>
      <c r="I39" s="122"/>
      <c r="J39" s="121"/>
      <c r="K39" s="122"/>
      <c r="L39" s="121"/>
      <c r="M39" s="122"/>
      <c r="N39" s="122"/>
    </row>
    <row r="40" spans="1:15" ht="18" customHeight="1">
      <c r="A40" s="553"/>
      <c r="B40" s="839" t="s">
        <v>444</v>
      </c>
      <c r="C40" s="841" t="s">
        <v>445</v>
      </c>
      <c r="D40" s="57" t="s">
        <v>446</v>
      </c>
      <c r="E40" s="837" t="s">
        <v>447</v>
      </c>
      <c r="F40" s="57" t="s">
        <v>448</v>
      </c>
      <c r="G40" s="837" t="s">
        <v>447</v>
      </c>
      <c r="H40" s="57" t="s">
        <v>449</v>
      </c>
      <c r="I40" s="837" t="s">
        <v>447</v>
      </c>
      <c r="J40" s="57" t="s">
        <v>450</v>
      </c>
      <c r="K40" s="837" t="s">
        <v>447</v>
      </c>
      <c r="L40" s="57" t="s">
        <v>451</v>
      </c>
      <c r="M40" s="837" t="s">
        <v>447</v>
      </c>
      <c r="N40" s="58" t="s">
        <v>452</v>
      </c>
    </row>
    <row r="41" spans="1:15" ht="36" customHeight="1">
      <c r="A41" s="553"/>
      <c r="B41" s="840"/>
      <c r="C41" s="842"/>
      <c r="D41" s="59" t="s">
        <v>453</v>
      </c>
      <c r="E41" s="838"/>
      <c r="F41" s="59" t="s">
        <v>454</v>
      </c>
      <c r="G41" s="838"/>
      <c r="H41" s="59" t="s">
        <v>455</v>
      </c>
      <c r="I41" s="838"/>
      <c r="J41" s="59" t="s">
        <v>456</v>
      </c>
      <c r="K41" s="838"/>
      <c r="L41" s="59" t="s">
        <v>457</v>
      </c>
      <c r="M41" s="838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10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85"/>
      <c r="F44" s="84"/>
      <c r="G44" s="126"/>
      <c r="H44" s="127"/>
      <c r="I44" s="85"/>
      <c r="J44" s="84"/>
      <c r="K44" s="107"/>
      <c r="L44" s="84"/>
      <c r="M44" s="107"/>
      <c r="N44" s="88" t="s">
        <v>807</v>
      </c>
    </row>
    <row r="45" spans="1:15" ht="133.5">
      <c r="A45" s="553"/>
      <c r="B45" s="72">
        <f t="shared" si="8"/>
        <v>45965</v>
      </c>
      <c r="C45" s="73">
        <f t="shared" si="9"/>
        <v>45965</v>
      </c>
      <c r="D45" s="63" t="s">
        <v>808</v>
      </c>
      <c r="E45" s="64"/>
      <c r="F45" s="63" t="s">
        <v>800</v>
      </c>
      <c r="G45" s="592" t="s">
        <v>801</v>
      </c>
      <c r="H45" s="63" t="s">
        <v>795</v>
      </c>
      <c r="I45" s="64" t="s">
        <v>796</v>
      </c>
      <c r="J45" s="63" t="s">
        <v>795</v>
      </c>
      <c r="K45" s="80" t="s">
        <v>796</v>
      </c>
      <c r="L45" s="63" t="s">
        <v>787</v>
      </c>
      <c r="M45" s="80" t="s">
        <v>788</v>
      </c>
      <c r="N45" s="81" t="s">
        <v>809</v>
      </c>
      <c r="O45" s="253">
        <f>O37+1</f>
        <v>23</v>
      </c>
    </row>
    <row r="46" spans="1:15" ht="48">
      <c r="A46" s="553"/>
      <c r="B46" s="72">
        <f t="shared" si="8"/>
        <v>45966</v>
      </c>
      <c r="C46" s="73">
        <f t="shared" si="9"/>
        <v>45966</v>
      </c>
      <c r="D46" s="63" t="s">
        <v>778</v>
      </c>
      <c r="E46" s="64" t="s">
        <v>779</v>
      </c>
      <c r="F46" s="63" t="s">
        <v>778</v>
      </c>
      <c r="G46" s="64" t="s">
        <v>779</v>
      </c>
      <c r="H46" s="63" t="s">
        <v>780</v>
      </c>
      <c r="I46" s="64" t="s">
        <v>781</v>
      </c>
      <c r="J46" s="63" t="s">
        <v>780</v>
      </c>
      <c r="K46" s="64" t="s">
        <v>781</v>
      </c>
      <c r="L46" s="63"/>
      <c r="M46" s="477"/>
      <c r="N46" s="81" t="s">
        <v>782</v>
      </c>
      <c r="O46" s="253">
        <f>O45+1</f>
        <v>24</v>
      </c>
    </row>
    <row r="47" spans="1:15" ht="71.25">
      <c r="A47" s="553"/>
      <c r="B47" s="72">
        <f t="shared" si="8"/>
        <v>45967</v>
      </c>
      <c r="C47" s="73">
        <f t="shared" si="9"/>
        <v>45967</v>
      </c>
      <c r="D47" s="63" t="s">
        <v>783</v>
      </c>
      <c r="E47" s="64" t="s">
        <v>784</v>
      </c>
      <c r="F47" s="79" t="s">
        <v>783</v>
      </c>
      <c r="G47" s="75" t="s">
        <v>784</v>
      </c>
      <c r="H47" s="79" t="s">
        <v>785</v>
      </c>
      <c r="I47" s="75" t="s">
        <v>786</v>
      </c>
      <c r="J47" s="63" t="s">
        <v>785</v>
      </c>
      <c r="K47" s="64" t="s">
        <v>786</v>
      </c>
      <c r="L47" s="63" t="s">
        <v>787</v>
      </c>
      <c r="M47" s="64" t="s">
        <v>788</v>
      </c>
      <c r="N47" s="81"/>
      <c r="O47" s="253">
        <f t="shared" ref="O47:O48" si="10">O46+1</f>
        <v>25</v>
      </c>
    </row>
    <row r="48" spans="1:15" ht="48">
      <c r="A48" s="553"/>
      <c r="B48" s="72">
        <f t="shared" si="8"/>
        <v>45968</v>
      </c>
      <c r="C48" s="73">
        <f t="shared" si="9"/>
        <v>45968</v>
      </c>
      <c r="D48" s="103" t="s">
        <v>790</v>
      </c>
      <c r="E48" s="104" t="s">
        <v>791</v>
      </c>
      <c r="F48" s="103" t="s">
        <v>790</v>
      </c>
      <c r="G48" s="75" t="s">
        <v>791</v>
      </c>
      <c r="H48" s="128" t="s">
        <v>155</v>
      </c>
      <c r="I48" s="75" t="s">
        <v>201</v>
      </c>
      <c r="J48" s="63" t="s">
        <v>155</v>
      </c>
      <c r="K48" s="64" t="s">
        <v>201</v>
      </c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10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166</v>
      </c>
      <c r="E51" s="64" t="s">
        <v>792</v>
      </c>
      <c r="F51" s="137" t="s">
        <v>166</v>
      </c>
      <c r="G51" s="64" t="s">
        <v>792</v>
      </c>
      <c r="H51" s="63" t="s">
        <v>176</v>
      </c>
      <c r="I51" s="64" t="s">
        <v>792</v>
      </c>
      <c r="J51" s="63" t="s">
        <v>176</v>
      </c>
      <c r="K51" s="64" t="s">
        <v>792</v>
      </c>
      <c r="L51" s="63"/>
      <c r="M51" s="80"/>
      <c r="N51" s="81"/>
      <c r="O51" s="253">
        <f>O48+1</f>
        <v>27</v>
      </c>
    </row>
    <row r="52" spans="1:15" ht="133.5">
      <c r="A52" s="553"/>
      <c r="B52" s="72">
        <f t="shared" si="8"/>
        <v>45972</v>
      </c>
      <c r="C52" s="73">
        <f t="shared" si="9"/>
        <v>45972</v>
      </c>
      <c r="D52" s="63" t="s">
        <v>800</v>
      </c>
      <c r="E52" s="592" t="s">
        <v>801</v>
      </c>
      <c r="F52" s="63" t="s">
        <v>800</v>
      </c>
      <c r="G52" s="592" t="s">
        <v>801</v>
      </c>
      <c r="H52" s="63" t="s">
        <v>795</v>
      </c>
      <c r="I52" s="64" t="s">
        <v>796</v>
      </c>
      <c r="J52" s="63" t="s">
        <v>795</v>
      </c>
      <c r="K52" s="80" t="s">
        <v>796</v>
      </c>
      <c r="L52" s="63" t="s">
        <v>787</v>
      </c>
      <c r="M52" s="80" t="s">
        <v>788</v>
      </c>
      <c r="N52" s="81"/>
      <c r="O52" s="253">
        <f>O51+1</f>
        <v>28</v>
      </c>
    </row>
    <row r="53" spans="1:15" ht="48">
      <c r="A53" s="553"/>
      <c r="B53" s="72">
        <f t="shared" si="8"/>
        <v>45973</v>
      </c>
      <c r="C53" s="73">
        <f t="shared" si="9"/>
        <v>45973</v>
      </c>
      <c r="D53" s="63" t="s">
        <v>778</v>
      </c>
      <c r="E53" s="64" t="s">
        <v>779</v>
      </c>
      <c r="F53" s="63" t="s">
        <v>778</v>
      </c>
      <c r="G53" s="64" t="s">
        <v>779</v>
      </c>
      <c r="H53" s="63" t="s">
        <v>780</v>
      </c>
      <c r="I53" s="64" t="s">
        <v>781</v>
      </c>
      <c r="J53" s="63" t="s">
        <v>780</v>
      </c>
      <c r="K53" s="64" t="s">
        <v>781</v>
      </c>
      <c r="L53" s="63"/>
      <c r="M53" s="80"/>
      <c r="N53" s="81" t="s">
        <v>797</v>
      </c>
      <c r="O53" s="253">
        <f t="shared" ref="O53:O55" si="11">O52+1</f>
        <v>29</v>
      </c>
    </row>
    <row r="54" spans="1:15" ht="95.25">
      <c r="A54" s="553"/>
      <c r="B54" s="72">
        <f t="shared" si="8"/>
        <v>45974</v>
      </c>
      <c r="C54" s="73">
        <f t="shared" si="9"/>
        <v>45974</v>
      </c>
      <c r="D54" s="63" t="s">
        <v>810</v>
      </c>
      <c r="E54" s="132" t="s">
        <v>811</v>
      </c>
      <c r="F54" s="79" t="s">
        <v>810</v>
      </c>
      <c r="G54" s="75" t="s">
        <v>811</v>
      </c>
      <c r="H54" s="79" t="s">
        <v>785</v>
      </c>
      <c r="I54" s="75" t="s">
        <v>786</v>
      </c>
      <c r="J54" s="63" t="s">
        <v>785</v>
      </c>
      <c r="K54" s="64" t="s">
        <v>786</v>
      </c>
      <c r="L54" s="259" t="s">
        <v>787</v>
      </c>
      <c r="M54" s="260" t="s">
        <v>788</v>
      </c>
      <c r="N54" s="81"/>
      <c r="O54" s="253">
        <f t="shared" si="11"/>
        <v>30</v>
      </c>
    </row>
    <row r="55" spans="1:15" ht="48">
      <c r="A55" s="553"/>
      <c r="B55" s="72">
        <f t="shared" si="8"/>
        <v>45975</v>
      </c>
      <c r="C55" s="73">
        <f t="shared" si="9"/>
        <v>45975</v>
      </c>
      <c r="D55" s="92" t="s">
        <v>790</v>
      </c>
      <c r="E55" s="75" t="s">
        <v>791</v>
      </c>
      <c r="F55" s="103" t="s">
        <v>790</v>
      </c>
      <c r="G55" s="75" t="s">
        <v>791</v>
      </c>
      <c r="H55" s="74" t="s">
        <v>155</v>
      </c>
      <c r="I55" s="75" t="s">
        <v>201</v>
      </c>
      <c r="J55" s="133" t="s">
        <v>155</v>
      </c>
      <c r="K55" s="134" t="s">
        <v>201</v>
      </c>
      <c r="L55" s="63"/>
      <c r="M55" s="80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577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10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166</v>
      </c>
      <c r="E58" s="132" t="s">
        <v>792</v>
      </c>
      <c r="F58" s="137" t="s">
        <v>166</v>
      </c>
      <c r="G58" s="132" t="s">
        <v>792</v>
      </c>
      <c r="H58" s="63" t="s">
        <v>176</v>
      </c>
      <c r="I58" s="64" t="s">
        <v>792</v>
      </c>
      <c r="J58" s="63" t="s">
        <v>176</v>
      </c>
      <c r="K58" s="64" t="s">
        <v>792</v>
      </c>
      <c r="L58" s="63"/>
      <c r="M58" s="80"/>
      <c r="N58" s="81"/>
      <c r="O58" s="253">
        <f>O55+1</f>
        <v>32</v>
      </c>
    </row>
    <row r="59" spans="1:15" ht="133.5">
      <c r="A59" s="553"/>
      <c r="B59" s="72">
        <f t="shared" si="8"/>
        <v>45979</v>
      </c>
      <c r="C59" s="73">
        <f t="shared" si="9"/>
        <v>45979</v>
      </c>
      <c r="D59" s="63" t="s">
        <v>800</v>
      </c>
      <c r="E59" s="592" t="s">
        <v>801</v>
      </c>
      <c r="F59" s="63" t="s">
        <v>800</v>
      </c>
      <c r="G59" s="592" t="s">
        <v>801</v>
      </c>
      <c r="H59" s="63" t="s">
        <v>795</v>
      </c>
      <c r="I59" s="64" t="s">
        <v>796</v>
      </c>
      <c r="J59" s="63" t="s">
        <v>795</v>
      </c>
      <c r="K59" s="80" t="s">
        <v>796</v>
      </c>
      <c r="L59" s="63" t="s">
        <v>787</v>
      </c>
      <c r="M59" s="80" t="s">
        <v>788</v>
      </c>
      <c r="N59" s="81"/>
      <c r="O59" s="253">
        <f>O58+1</f>
        <v>33</v>
      </c>
    </row>
    <row r="60" spans="1:15" ht="48">
      <c r="A60" s="553"/>
      <c r="B60" s="72">
        <f t="shared" si="8"/>
        <v>45980</v>
      </c>
      <c r="C60" s="73">
        <f t="shared" si="9"/>
        <v>45980</v>
      </c>
      <c r="D60" s="63" t="s">
        <v>778</v>
      </c>
      <c r="E60" s="64" t="s">
        <v>779</v>
      </c>
      <c r="F60" s="63" t="s">
        <v>778</v>
      </c>
      <c r="G60" s="64" t="s">
        <v>779</v>
      </c>
      <c r="H60" s="63" t="s">
        <v>780</v>
      </c>
      <c r="I60" s="64" t="s">
        <v>781</v>
      </c>
      <c r="J60" s="63" t="s">
        <v>780</v>
      </c>
      <c r="K60" s="64" t="s">
        <v>781</v>
      </c>
      <c r="L60" s="63"/>
      <c r="M60" s="80"/>
      <c r="N60" s="81" t="s">
        <v>802</v>
      </c>
      <c r="O60" s="253">
        <f t="shared" ref="O60:O62" si="12">O59+1</f>
        <v>34</v>
      </c>
    </row>
    <row r="61" spans="1:15" ht="71.25">
      <c r="A61" s="553"/>
      <c r="B61" s="72">
        <f t="shared" si="8"/>
        <v>45981</v>
      </c>
      <c r="C61" s="73">
        <f t="shared" si="9"/>
        <v>45981</v>
      </c>
      <c r="D61" s="63" t="s">
        <v>783</v>
      </c>
      <c r="E61" s="64" t="s">
        <v>784</v>
      </c>
      <c r="F61" s="79" t="s">
        <v>783</v>
      </c>
      <c r="G61" s="75" t="s">
        <v>784</v>
      </c>
      <c r="H61" s="79" t="s">
        <v>785</v>
      </c>
      <c r="I61" s="75" t="s">
        <v>786</v>
      </c>
      <c r="J61" s="137" t="s">
        <v>785</v>
      </c>
      <c r="K61" s="132" t="s">
        <v>786</v>
      </c>
      <c r="L61" s="259" t="s">
        <v>787</v>
      </c>
      <c r="M61" s="260" t="s">
        <v>788</v>
      </c>
      <c r="N61" s="81"/>
      <c r="O61" s="253">
        <f t="shared" si="12"/>
        <v>35</v>
      </c>
    </row>
    <row r="62" spans="1:15" ht="48">
      <c r="A62" s="553"/>
      <c r="B62" s="72">
        <f t="shared" si="8"/>
        <v>45982</v>
      </c>
      <c r="C62" s="73">
        <f t="shared" si="9"/>
        <v>45982</v>
      </c>
      <c r="D62" s="92" t="s">
        <v>790</v>
      </c>
      <c r="E62" s="75" t="s">
        <v>812</v>
      </c>
      <c r="F62" s="63" t="s">
        <v>813</v>
      </c>
      <c r="G62" s="64" t="s">
        <v>814</v>
      </c>
      <c r="H62" s="63" t="s">
        <v>155</v>
      </c>
      <c r="I62" s="104" t="s">
        <v>201</v>
      </c>
      <c r="J62" s="79" t="s">
        <v>155</v>
      </c>
      <c r="K62" s="104" t="s">
        <v>201</v>
      </c>
      <c r="L62" s="63"/>
      <c r="M62" s="565"/>
      <c r="N62" s="81" t="s">
        <v>815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509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85"/>
      <c r="F64" s="84"/>
      <c r="G64" s="126"/>
      <c r="H64" s="105"/>
      <c r="I64" s="95"/>
      <c r="J64" s="127"/>
      <c r="K64" s="85"/>
      <c r="L64" s="84"/>
      <c r="M64" s="107"/>
      <c r="N64" s="88" t="s">
        <v>816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107"/>
      <c r="N65" s="88" t="s">
        <v>817</v>
      </c>
    </row>
    <row r="66" spans="1:15" ht="71.25">
      <c r="A66" s="553"/>
      <c r="B66" s="72">
        <f t="shared" si="8"/>
        <v>45986</v>
      </c>
      <c r="C66" s="73">
        <f t="shared" si="9"/>
        <v>45986</v>
      </c>
      <c r="D66" s="63" t="s">
        <v>818</v>
      </c>
      <c r="E66" s="64"/>
      <c r="F66" s="63" t="s">
        <v>818</v>
      </c>
      <c r="G66" s="64"/>
      <c r="H66" s="63" t="s">
        <v>818</v>
      </c>
      <c r="I66" s="64"/>
      <c r="J66" s="63" t="s">
        <v>795</v>
      </c>
      <c r="K66" s="80"/>
      <c r="L66" s="63" t="s">
        <v>787</v>
      </c>
      <c r="M66" s="80"/>
      <c r="N66" s="81" t="s">
        <v>818</v>
      </c>
      <c r="O66" s="253">
        <f>O62+1</f>
        <v>37</v>
      </c>
    </row>
    <row r="67" spans="1:15" ht="48">
      <c r="A67" s="553"/>
      <c r="B67" s="72">
        <f t="shared" si="8"/>
        <v>45987</v>
      </c>
      <c r="C67" s="73">
        <f t="shared" si="9"/>
        <v>45987</v>
      </c>
      <c r="D67" s="63" t="s">
        <v>778</v>
      </c>
      <c r="E67" s="64" t="s">
        <v>779</v>
      </c>
      <c r="F67" s="63" t="s">
        <v>778</v>
      </c>
      <c r="G67" s="64" t="s">
        <v>779</v>
      </c>
      <c r="H67" s="63" t="s">
        <v>780</v>
      </c>
      <c r="I67" s="64" t="s">
        <v>781</v>
      </c>
      <c r="J67" s="63" t="s">
        <v>780</v>
      </c>
      <c r="K67" s="64" t="s">
        <v>781</v>
      </c>
      <c r="L67" s="63"/>
      <c r="M67" s="64"/>
      <c r="N67" s="81" t="s">
        <v>802</v>
      </c>
      <c r="O67" s="253">
        <f>O66+1</f>
        <v>38</v>
      </c>
    </row>
    <row r="68" spans="1:15" ht="71.25">
      <c r="A68" s="553"/>
      <c r="B68" s="72">
        <f t="shared" si="8"/>
        <v>45988</v>
      </c>
      <c r="C68" s="73">
        <f t="shared" si="9"/>
        <v>45988</v>
      </c>
      <c r="D68" s="63" t="s">
        <v>783</v>
      </c>
      <c r="E68" s="132" t="s">
        <v>784</v>
      </c>
      <c r="F68" s="103" t="s">
        <v>783</v>
      </c>
      <c r="G68" s="75" t="s">
        <v>784</v>
      </c>
      <c r="H68" s="139" t="s">
        <v>787</v>
      </c>
      <c r="I68" s="75" t="s">
        <v>788</v>
      </c>
      <c r="J68" s="261" t="s">
        <v>787</v>
      </c>
      <c r="K68" s="132" t="s">
        <v>788</v>
      </c>
      <c r="L68" s="259" t="s">
        <v>787</v>
      </c>
      <c r="M68" s="260" t="s">
        <v>788</v>
      </c>
      <c r="N68" s="81"/>
      <c r="O68" s="253">
        <f t="shared" ref="O68:O69" si="13">O67+1</f>
        <v>39</v>
      </c>
    </row>
    <row r="69" spans="1:15" ht="48">
      <c r="A69" s="553"/>
      <c r="B69" s="72">
        <f t="shared" si="8"/>
        <v>45989</v>
      </c>
      <c r="C69" s="73">
        <f t="shared" si="9"/>
        <v>45989</v>
      </c>
      <c r="D69" s="63" t="s">
        <v>790</v>
      </c>
      <c r="E69" s="64" t="s">
        <v>812</v>
      </c>
      <c r="F69" s="63" t="s">
        <v>813</v>
      </c>
      <c r="G69" s="64" t="s">
        <v>814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578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575"/>
      <c r="N71" s="152"/>
    </row>
    <row r="72" spans="1:15" ht="27" customHeight="1">
      <c r="A72" s="554"/>
      <c r="B72" s="118"/>
      <c r="C72" s="51"/>
      <c r="D72" s="51"/>
      <c r="E72" s="565"/>
      <c r="F72" s="51"/>
      <c r="G72" s="51"/>
      <c r="H72" s="51"/>
      <c r="I72" s="565"/>
      <c r="J72" s="51"/>
      <c r="K72" s="565"/>
      <c r="L72" s="51"/>
      <c r="M72" s="565"/>
      <c r="N72" s="51"/>
      <c r="O72" s="253" t="str">
        <f t="shared" si="7"/>
        <v/>
      </c>
    </row>
    <row r="73" spans="1:15" ht="27" customHeight="1">
      <c r="A73" s="554"/>
      <c r="B73" s="52" t="s">
        <v>513</v>
      </c>
      <c r="C73" s="51"/>
      <c r="D73" s="51"/>
      <c r="E73" s="565"/>
      <c r="F73" s="51"/>
      <c r="G73" s="51"/>
      <c r="H73" s="51"/>
      <c r="I73" s="565"/>
      <c r="J73" s="51"/>
      <c r="K73" s="565"/>
      <c r="L73" s="51"/>
      <c r="M73" s="565"/>
      <c r="N73" s="51"/>
    </row>
    <row r="74" spans="1:15" ht="18" customHeight="1">
      <c r="A74" s="553"/>
      <c r="B74" s="839" t="s">
        <v>444</v>
      </c>
      <c r="C74" s="841" t="s">
        <v>445</v>
      </c>
      <c r="D74" s="57" t="s">
        <v>446</v>
      </c>
      <c r="E74" s="837" t="s">
        <v>447</v>
      </c>
      <c r="F74" s="57" t="s">
        <v>448</v>
      </c>
      <c r="G74" s="837" t="s">
        <v>447</v>
      </c>
      <c r="H74" s="57" t="s">
        <v>449</v>
      </c>
      <c r="I74" s="837" t="s">
        <v>447</v>
      </c>
      <c r="J74" s="57" t="s">
        <v>450</v>
      </c>
      <c r="K74" s="837" t="s">
        <v>447</v>
      </c>
      <c r="L74" s="57" t="s">
        <v>451</v>
      </c>
      <c r="M74" s="837" t="s">
        <v>447</v>
      </c>
      <c r="N74" s="58" t="s">
        <v>452</v>
      </c>
    </row>
    <row r="75" spans="1:15" ht="18" customHeight="1">
      <c r="A75" s="553"/>
      <c r="B75" s="840"/>
      <c r="C75" s="842"/>
      <c r="D75" s="59" t="s">
        <v>453</v>
      </c>
      <c r="E75" s="838"/>
      <c r="F75" s="59" t="s">
        <v>454</v>
      </c>
      <c r="G75" s="838"/>
      <c r="H75" s="59" t="s">
        <v>455</v>
      </c>
      <c r="I75" s="838"/>
      <c r="J75" s="59" t="s">
        <v>456</v>
      </c>
      <c r="K75" s="838"/>
      <c r="L75" s="59" t="s">
        <v>457</v>
      </c>
      <c r="M75" s="838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166</v>
      </c>
      <c r="E76" s="132" t="s">
        <v>792</v>
      </c>
      <c r="F76" s="140" t="s">
        <v>166</v>
      </c>
      <c r="G76" s="132" t="s">
        <v>792</v>
      </c>
      <c r="H76" s="63" t="s">
        <v>176</v>
      </c>
      <c r="I76" s="64" t="s">
        <v>792</v>
      </c>
      <c r="J76" s="63" t="s">
        <v>176</v>
      </c>
      <c r="K76" s="64" t="s">
        <v>792</v>
      </c>
      <c r="L76" s="69"/>
      <c r="M76" s="576"/>
      <c r="N76" s="71"/>
      <c r="O76" s="253">
        <f>O69+1</f>
        <v>41</v>
      </c>
    </row>
    <row r="77" spans="1:15" ht="133.5">
      <c r="A77" s="553"/>
      <c r="B77" s="72">
        <f>B76+1</f>
        <v>45993</v>
      </c>
      <c r="C77" s="73">
        <f>B77</f>
        <v>45993</v>
      </c>
      <c r="D77" s="63" t="s">
        <v>800</v>
      </c>
      <c r="E77" s="592" t="s">
        <v>801</v>
      </c>
      <c r="F77" s="63" t="s">
        <v>800</v>
      </c>
      <c r="G77" s="592" t="s">
        <v>801</v>
      </c>
      <c r="H77" s="63" t="s">
        <v>795</v>
      </c>
      <c r="I77" s="64" t="s">
        <v>796</v>
      </c>
      <c r="J77" s="63" t="s">
        <v>795</v>
      </c>
      <c r="K77" s="80" t="s">
        <v>796</v>
      </c>
      <c r="L77" s="63" t="s">
        <v>787</v>
      </c>
      <c r="M77" s="80" t="s">
        <v>788</v>
      </c>
      <c r="N77" s="81"/>
      <c r="O77" s="253">
        <f>O76+1</f>
        <v>42</v>
      </c>
    </row>
    <row r="78" spans="1:15" ht="48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778</v>
      </c>
      <c r="E78" s="64" t="s">
        <v>779</v>
      </c>
      <c r="F78" s="63" t="s">
        <v>778</v>
      </c>
      <c r="G78" s="64" t="s">
        <v>779</v>
      </c>
      <c r="H78" s="158" t="s">
        <v>780</v>
      </c>
      <c r="I78" s="104" t="s">
        <v>781</v>
      </c>
      <c r="J78" s="140" t="s">
        <v>780</v>
      </c>
      <c r="K78" s="80" t="s">
        <v>781</v>
      </c>
      <c r="L78" s="63"/>
      <c r="M78" s="80"/>
      <c r="N78" s="81" t="s">
        <v>782</v>
      </c>
      <c r="O78" s="253">
        <f t="shared" ref="O78:O80" si="16">O77+1</f>
        <v>43</v>
      </c>
    </row>
    <row r="79" spans="1:15" ht="71.25">
      <c r="A79" s="553"/>
      <c r="B79" s="72">
        <f t="shared" si="14"/>
        <v>45995</v>
      </c>
      <c r="C79" s="73">
        <f t="shared" si="15"/>
        <v>45995</v>
      </c>
      <c r="D79" s="63" t="s">
        <v>783</v>
      </c>
      <c r="E79" s="132" t="s">
        <v>784</v>
      </c>
      <c r="F79" s="63" t="s">
        <v>783</v>
      </c>
      <c r="G79" s="75" t="s">
        <v>784</v>
      </c>
      <c r="H79" s="139" t="s">
        <v>787</v>
      </c>
      <c r="I79" s="75" t="s">
        <v>788</v>
      </c>
      <c r="J79" s="103" t="s">
        <v>787</v>
      </c>
      <c r="K79" s="75" t="s">
        <v>788</v>
      </c>
      <c r="L79" s="259" t="s">
        <v>787</v>
      </c>
      <c r="M79" s="260" t="s">
        <v>788</v>
      </c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813</v>
      </c>
      <c r="E80" s="80" t="s">
        <v>814</v>
      </c>
      <c r="F80" s="63" t="s">
        <v>813</v>
      </c>
      <c r="G80" s="64" t="s">
        <v>814</v>
      </c>
      <c r="H80" s="79"/>
      <c r="I80" s="101"/>
      <c r="J80" s="159"/>
      <c r="K80" s="64"/>
      <c r="L80" s="63"/>
      <c r="M80" s="80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10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10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166</v>
      </c>
      <c r="E83" s="75" t="s">
        <v>792</v>
      </c>
      <c r="F83" s="79" t="s">
        <v>166</v>
      </c>
      <c r="G83" s="75" t="s">
        <v>792</v>
      </c>
      <c r="H83" s="228" t="s">
        <v>176</v>
      </c>
      <c r="I83" s="64" t="s">
        <v>792</v>
      </c>
      <c r="J83" s="63" t="s">
        <v>176</v>
      </c>
      <c r="K83" s="64" t="s">
        <v>792</v>
      </c>
      <c r="L83" s="103" t="s">
        <v>176</v>
      </c>
      <c r="M83" s="572" t="s">
        <v>792</v>
      </c>
      <c r="N83" s="81"/>
      <c r="O83" s="253">
        <f>O80+1</f>
        <v>46</v>
      </c>
    </row>
    <row r="84" spans="1:15" ht="133.5">
      <c r="A84" s="553"/>
      <c r="B84" s="72">
        <f t="shared" si="14"/>
        <v>46000</v>
      </c>
      <c r="C84" s="73">
        <f t="shared" si="15"/>
        <v>46000</v>
      </c>
      <c r="D84" s="63" t="s">
        <v>800</v>
      </c>
      <c r="E84" s="592" t="s">
        <v>801</v>
      </c>
      <c r="F84" s="63" t="s">
        <v>800</v>
      </c>
      <c r="G84" s="592" t="s">
        <v>801</v>
      </c>
      <c r="H84" s="63" t="s">
        <v>795</v>
      </c>
      <c r="I84" s="64" t="s">
        <v>796</v>
      </c>
      <c r="J84" s="63" t="s">
        <v>795</v>
      </c>
      <c r="K84" s="80" t="s">
        <v>796</v>
      </c>
      <c r="L84" s="63" t="s">
        <v>787</v>
      </c>
      <c r="M84" s="80" t="s">
        <v>788</v>
      </c>
      <c r="N84" s="81"/>
      <c r="O84" s="253">
        <f>O83+1</f>
        <v>47</v>
      </c>
    </row>
    <row r="85" spans="1:15" ht="48">
      <c r="A85" s="552"/>
      <c r="B85" s="72">
        <f t="shared" si="14"/>
        <v>46001</v>
      </c>
      <c r="C85" s="73">
        <f t="shared" si="15"/>
        <v>46001</v>
      </c>
      <c r="D85" s="63" t="s">
        <v>778</v>
      </c>
      <c r="E85" s="64" t="s">
        <v>779</v>
      </c>
      <c r="F85" s="63" t="s">
        <v>778</v>
      </c>
      <c r="G85" s="64" t="s">
        <v>779</v>
      </c>
      <c r="H85" s="103" t="s">
        <v>780</v>
      </c>
      <c r="I85" s="75" t="s">
        <v>781</v>
      </c>
      <c r="J85" s="63" t="s">
        <v>780</v>
      </c>
      <c r="K85" s="75" t="s">
        <v>781</v>
      </c>
      <c r="L85" s="103"/>
      <c r="M85" s="572"/>
      <c r="N85" s="81" t="s">
        <v>797</v>
      </c>
      <c r="O85" s="253">
        <f t="shared" ref="O85:O87" si="17">O84+1</f>
        <v>48</v>
      </c>
    </row>
    <row r="86" spans="1:15" ht="71.25">
      <c r="A86" s="552"/>
      <c r="B86" s="72">
        <f t="shared" si="14"/>
        <v>46002</v>
      </c>
      <c r="C86" s="73">
        <f t="shared" si="15"/>
        <v>46002</v>
      </c>
      <c r="D86" s="63" t="s">
        <v>783</v>
      </c>
      <c r="E86" s="75" t="s">
        <v>784</v>
      </c>
      <c r="F86" s="79" t="s">
        <v>783</v>
      </c>
      <c r="G86" s="75" t="s">
        <v>784</v>
      </c>
      <c r="H86" s="79" t="s">
        <v>787</v>
      </c>
      <c r="I86" s="75" t="s">
        <v>788</v>
      </c>
      <c r="J86" s="140" t="s">
        <v>787</v>
      </c>
      <c r="K86" s="75" t="s">
        <v>788</v>
      </c>
      <c r="L86" s="259" t="s">
        <v>787</v>
      </c>
      <c r="M86" s="260" t="s">
        <v>788</v>
      </c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813</v>
      </c>
      <c r="E87" s="75" t="s">
        <v>814</v>
      </c>
      <c r="F87" s="103" t="s">
        <v>813</v>
      </c>
      <c r="G87" s="75" t="s">
        <v>814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10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166</v>
      </c>
      <c r="E90" s="75" t="s">
        <v>792</v>
      </c>
      <c r="F90" s="140" t="s">
        <v>166</v>
      </c>
      <c r="G90" s="64" t="s">
        <v>792</v>
      </c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66.75">
      <c r="A91" s="555" t="s">
        <v>819</v>
      </c>
      <c r="B91" s="72">
        <f t="shared" si="14"/>
        <v>46007</v>
      </c>
      <c r="C91" s="73">
        <f t="shared" si="15"/>
        <v>46007</v>
      </c>
      <c r="D91" s="63" t="s">
        <v>820</v>
      </c>
      <c r="E91" s="592" t="s">
        <v>821</v>
      </c>
      <c r="F91" s="63" t="s">
        <v>820</v>
      </c>
      <c r="G91" s="592" t="s">
        <v>821</v>
      </c>
      <c r="H91" s="63" t="s">
        <v>822</v>
      </c>
      <c r="I91" s="64" t="s">
        <v>823</v>
      </c>
      <c r="J91" s="92" t="s">
        <v>822</v>
      </c>
      <c r="K91" s="511" t="s">
        <v>823</v>
      </c>
      <c r="L91" s="103"/>
      <c r="M91" s="75"/>
      <c r="N91" s="81" t="s">
        <v>824</v>
      </c>
      <c r="O91" s="253">
        <f>O90+1</f>
        <v>52</v>
      </c>
    </row>
    <row r="92" spans="1:15" ht="48">
      <c r="A92" s="556"/>
      <c r="B92" s="72">
        <f t="shared" si="14"/>
        <v>46008</v>
      </c>
      <c r="C92" s="73">
        <f t="shared" si="15"/>
        <v>46008</v>
      </c>
      <c r="D92" s="63" t="s">
        <v>825</v>
      </c>
      <c r="E92" s="64" t="s">
        <v>826</v>
      </c>
      <c r="F92" s="63" t="s">
        <v>825</v>
      </c>
      <c r="G92" s="64" t="s">
        <v>826</v>
      </c>
      <c r="H92" s="103"/>
      <c r="I92" s="75"/>
      <c r="J92" s="63"/>
      <c r="K92" s="75"/>
      <c r="L92" s="103"/>
      <c r="M92" s="75"/>
      <c r="N92" s="81" t="s">
        <v>802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827</v>
      </c>
      <c r="E93" s="75" t="s">
        <v>781</v>
      </c>
      <c r="F93" s="167" t="s">
        <v>828</v>
      </c>
      <c r="G93" s="168" t="s">
        <v>781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828</v>
      </c>
      <c r="E94" s="80" t="s">
        <v>781</v>
      </c>
      <c r="F94" s="63" t="s">
        <v>828</v>
      </c>
      <c r="G94" s="75" t="s">
        <v>781</v>
      </c>
      <c r="H94" s="169" t="s">
        <v>829</v>
      </c>
      <c r="I94" s="64" t="s">
        <v>781</v>
      </c>
      <c r="J94" s="63" t="s">
        <v>829</v>
      </c>
      <c r="K94" s="64" t="s">
        <v>781</v>
      </c>
      <c r="L94" s="63"/>
      <c r="M94" s="80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48">
      <c r="A97" s="556"/>
      <c r="B97" s="72">
        <f t="shared" si="14"/>
        <v>46013</v>
      </c>
      <c r="C97" s="73">
        <f t="shared" si="15"/>
        <v>46013</v>
      </c>
      <c r="D97" s="140" t="s">
        <v>830</v>
      </c>
      <c r="E97" s="75" t="s">
        <v>831</v>
      </c>
      <c r="F97" s="137" t="s">
        <v>830</v>
      </c>
      <c r="G97" s="64" t="s">
        <v>831</v>
      </c>
      <c r="H97" s="103" t="s">
        <v>780</v>
      </c>
      <c r="I97" s="75" t="s">
        <v>781</v>
      </c>
      <c r="J97" s="249" t="s">
        <v>780</v>
      </c>
      <c r="K97" s="229" t="s">
        <v>781</v>
      </c>
      <c r="L97" s="63"/>
      <c r="M97" s="80"/>
      <c r="N97" s="81"/>
      <c r="O97" s="253">
        <f>O94+1</f>
        <v>56</v>
      </c>
    </row>
    <row r="98" spans="1:15" ht="88.5">
      <c r="A98" s="556"/>
      <c r="B98" s="72">
        <f t="shared" si="14"/>
        <v>46014</v>
      </c>
      <c r="C98" s="73">
        <f t="shared" si="15"/>
        <v>46014</v>
      </c>
      <c r="D98" s="63" t="s">
        <v>832</v>
      </c>
      <c r="E98" s="592" t="s">
        <v>833</v>
      </c>
      <c r="F98" s="63" t="s">
        <v>832</v>
      </c>
      <c r="G98" s="592" t="s">
        <v>833</v>
      </c>
      <c r="H98" s="63" t="s">
        <v>822</v>
      </c>
      <c r="I98" s="64" t="s">
        <v>781</v>
      </c>
      <c r="J98" s="103" t="s">
        <v>822</v>
      </c>
      <c r="K98" s="75" t="s">
        <v>781</v>
      </c>
      <c r="L98" s="63"/>
      <c r="M98" s="477"/>
      <c r="N98" s="81"/>
      <c r="O98" s="253">
        <f>O97+1</f>
        <v>57</v>
      </c>
    </row>
    <row r="99" spans="1:15" ht="48">
      <c r="A99" s="556"/>
      <c r="B99" s="72">
        <f t="shared" si="14"/>
        <v>46015</v>
      </c>
      <c r="C99" s="73">
        <f t="shared" si="15"/>
        <v>46015</v>
      </c>
      <c r="D99" s="63" t="s">
        <v>825</v>
      </c>
      <c r="E99" s="75" t="s">
        <v>826</v>
      </c>
      <c r="F99" s="103" t="s">
        <v>825</v>
      </c>
      <c r="G99" s="75" t="s">
        <v>826</v>
      </c>
      <c r="H99" s="103"/>
      <c r="I99" s="75"/>
      <c r="J99" s="103"/>
      <c r="K99" s="75"/>
      <c r="L99" s="63"/>
      <c r="M99" s="64"/>
      <c r="N99" s="81" t="s">
        <v>834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827</v>
      </c>
      <c r="E100" s="75" t="s">
        <v>781</v>
      </c>
      <c r="F100" s="170" t="s">
        <v>828</v>
      </c>
      <c r="G100" s="64" t="s">
        <v>781</v>
      </c>
      <c r="H100" s="63"/>
      <c r="I100" s="75"/>
      <c r="J100" s="103"/>
      <c r="K100" s="75"/>
      <c r="L100" s="63"/>
      <c r="M100" s="477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75"/>
      <c r="F101" s="63"/>
      <c r="G101" s="93"/>
      <c r="H101" s="103"/>
      <c r="I101" s="75"/>
      <c r="J101" s="169"/>
      <c r="K101" s="80"/>
      <c r="L101" s="63"/>
      <c r="M101" s="80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95"/>
      <c r="F102" s="84"/>
      <c r="G102" s="126"/>
      <c r="H102" s="171"/>
      <c r="I102" s="570"/>
      <c r="J102" s="84"/>
      <c r="K102" s="107"/>
      <c r="L102" s="84"/>
      <c r="M102" s="10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210"/>
      <c r="J104" s="84"/>
      <c r="K104" s="210"/>
      <c r="L104" s="84"/>
      <c r="M104" s="10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566"/>
      <c r="F105" s="105"/>
      <c r="G105" s="175"/>
      <c r="H105" s="105"/>
      <c r="I105" s="566"/>
      <c r="J105" s="105"/>
      <c r="K105" s="566"/>
      <c r="L105" s="176"/>
      <c r="M105" s="123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567"/>
      <c r="F106" s="180"/>
      <c r="G106" s="146"/>
      <c r="H106" s="180"/>
      <c r="I106" s="146"/>
      <c r="J106" s="150"/>
      <c r="K106" s="146"/>
      <c r="L106" s="150"/>
      <c r="M106" s="575"/>
      <c r="N106" s="152"/>
    </row>
    <row r="107" spans="1:15" ht="27" customHeight="1">
      <c r="B107" s="118"/>
      <c r="C107" s="51"/>
      <c r="D107" s="51"/>
      <c r="E107" s="565"/>
      <c r="F107" s="51"/>
      <c r="G107" s="51"/>
      <c r="H107" s="51"/>
      <c r="I107" s="565"/>
      <c r="J107" s="51"/>
      <c r="K107" s="565"/>
      <c r="L107" s="51"/>
      <c r="M107" s="565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522</v>
      </c>
      <c r="C108" s="120"/>
      <c r="D108" s="121"/>
      <c r="E108" s="122"/>
      <c r="F108" s="121"/>
      <c r="G108" s="121"/>
      <c r="H108" s="121"/>
      <c r="I108" s="122"/>
      <c r="J108" s="121"/>
      <c r="K108" s="122"/>
      <c r="L108" s="121"/>
      <c r="M108" s="122"/>
      <c r="N108" s="122"/>
    </row>
    <row r="109" spans="1:15" ht="18" customHeight="1">
      <c r="B109" s="839" t="s">
        <v>444</v>
      </c>
      <c r="C109" s="841" t="s">
        <v>445</v>
      </c>
      <c r="D109" s="57" t="s">
        <v>446</v>
      </c>
      <c r="E109" s="837" t="s">
        <v>447</v>
      </c>
      <c r="F109" s="57" t="s">
        <v>448</v>
      </c>
      <c r="G109" s="837" t="s">
        <v>447</v>
      </c>
      <c r="H109" s="57" t="s">
        <v>449</v>
      </c>
      <c r="I109" s="837" t="s">
        <v>447</v>
      </c>
      <c r="J109" s="57" t="s">
        <v>450</v>
      </c>
      <c r="K109" s="837" t="s">
        <v>447</v>
      </c>
      <c r="L109" s="57" t="s">
        <v>451</v>
      </c>
      <c r="M109" s="837" t="s">
        <v>447</v>
      </c>
      <c r="N109" s="58" t="s">
        <v>452</v>
      </c>
    </row>
    <row r="110" spans="1:15" ht="36" customHeight="1">
      <c r="B110" s="840"/>
      <c r="C110" s="842"/>
      <c r="D110" s="59" t="s">
        <v>453</v>
      </c>
      <c r="E110" s="838"/>
      <c r="F110" s="59" t="s">
        <v>454</v>
      </c>
      <c r="G110" s="838"/>
      <c r="H110" s="59" t="s">
        <v>455</v>
      </c>
      <c r="I110" s="838"/>
      <c r="J110" s="59" t="s">
        <v>456</v>
      </c>
      <c r="K110" s="838"/>
      <c r="L110" s="59" t="s">
        <v>457</v>
      </c>
      <c r="M110" s="838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201"/>
      <c r="F111" s="155"/>
      <c r="G111" s="182"/>
      <c r="H111" s="155"/>
      <c r="I111" s="201"/>
      <c r="J111" s="155"/>
      <c r="K111" s="201"/>
      <c r="L111" s="155"/>
      <c r="M111" s="217"/>
      <c r="N111" s="157" t="s">
        <v>835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85"/>
      <c r="F112" s="84"/>
      <c r="G112" s="126"/>
      <c r="H112" s="84"/>
      <c r="I112" s="571"/>
      <c r="J112" s="84"/>
      <c r="K112" s="85"/>
      <c r="L112" s="84"/>
      <c r="M112" s="10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85"/>
      <c r="F113" s="84"/>
      <c r="G113" s="126"/>
      <c r="H113" s="84"/>
      <c r="I113" s="85"/>
      <c r="J113" s="84"/>
      <c r="K113" s="107"/>
      <c r="L113" s="84"/>
      <c r="M113" s="10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85"/>
      <c r="F114" s="105"/>
      <c r="G114" s="95"/>
      <c r="H114" s="84"/>
      <c r="I114" s="85"/>
      <c r="J114" s="84"/>
      <c r="K114" s="107"/>
      <c r="L114" s="84"/>
      <c r="M114" s="107"/>
      <c r="N114" s="88"/>
    </row>
    <row r="115" spans="1:15" ht="48">
      <c r="A115" s="558"/>
      <c r="B115" s="185">
        <f t="shared" si="21"/>
        <v>46027</v>
      </c>
      <c r="C115" s="73">
        <f t="shared" si="22"/>
        <v>46027</v>
      </c>
      <c r="D115" s="63" t="s">
        <v>830</v>
      </c>
      <c r="E115" s="64" t="s">
        <v>831</v>
      </c>
      <c r="F115" s="63" t="s">
        <v>830</v>
      </c>
      <c r="G115" s="93" t="s">
        <v>831</v>
      </c>
      <c r="H115" s="137" t="s">
        <v>780</v>
      </c>
      <c r="I115" s="80" t="s">
        <v>781</v>
      </c>
      <c r="J115" s="137" t="s">
        <v>780</v>
      </c>
      <c r="K115" s="80" t="s">
        <v>781</v>
      </c>
      <c r="L115" s="63"/>
      <c r="M115" s="80"/>
      <c r="N115" s="81"/>
      <c r="O115" s="253">
        <f>O101+1</f>
        <v>61</v>
      </c>
    </row>
    <row r="116" spans="1:15" ht="88.5">
      <c r="A116" s="556"/>
      <c r="B116" s="185">
        <f t="shared" si="21"/>
        <v>46028</v>
      </c>
      <c r="C116" s="73">
        <f t="shared" si="22"/>
        <v>46028</v>
      </c>
      <c r="D116" s="63" t="s">
        <v>820</v>
      </c>
      <c r="E116" s="592" t="s">
        <v>836</v>
      </c>
      <c r="F116" s="98" t="s">
        <v>820</v>
      </c>
      <c r="G116" s="592" t="s">
        <v>836</v>
      </c>
      <c r="H116" s="63" t="s">
        <v>822</v>
      </c>
      <c r="I116" s="64" t="s">
        <v>781</v>
      </c>
      <c r="J116" s="63" t="s">
        <v>822</v>
      </c>
      <c r="K116" s="80" t="s">
        <v>781</v>
      </c>
      <c r="L116" s="63"/>
      <c r="M116" s="80"/>
      <c r="N116" s="81"/>
      <c r="O116" s="253">
        <f>O115+1</f>
        <v>62</v>
      </c>
    </row>
    <row r="117" spans="1:15" ht="48">
      <c r="A117" s="556"/>
      <c r="B117" s="185">
        <f t="shared" si="21"/>
        <v>46029</v>
      </c>
      <c r="C117" s="73">
        <f t="shared" si="22"/>
        <v>46029</v>
      </c>
      <c r="D117" s="63" t="s">
        <v>825</v>
      </c>
      <c r="E117" s="64" t="s">
        <v>826</v>
      </c>
      <c r="F117" s="63" t="s">
        <v>825</v>
      </c>
      <c r="G117" s="64" t="s">
        <v>826</v>
      </c>
      <c r="H117" s="63"/>
      <c r="I117" s="91"/>
      <c r="J117" s="63"/>
      <c r="K117" s="91"/>
      <c r="L117" s="63"/>
      <c r="M117" s="91"/>
      <c r="N117" s="81" t="s">
        <v>782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827</v>
      </c>
      <c r="E118" s="64" t="s">
        <v>781</v>
      </c>
      <c r="F118" s="63" t="s">
        <v>828</v>
      </c>
      <c r="G118" s="64" t="s">
        <v>781</v>
      </c>
      <c r="H118" s="63"/>
      <c r="I118" s="64"/>
      <c r="J118" s="63"/>
      <c r="K118" s="64"/>
      <c r="L118" s="63"/>
      <c r="M118" s="477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828</v>
      </c>
      <c r="E119" s="64" t="s">
        <v>781</v>
      </c>
      <c r="F119" s="63" t="s">
        <v>828</v>
      </c>
      <c r="G119" s="64" t="s">
        <v>781</v>
      </c>
      <c r="H119" s="63" t="s">
        <v>829</v>
      </c>
      <c r="I119" s="64" t="s">
        <v>781</v>
      </c>
      <c r="J119" s="63" t="s">
        <v>829</v>
      </c>
      <c r="K119" s="64" t="s">
        <v>781</v>
      </c>
      <c r="L119" s="63"/>
      <c r="M119" s="64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85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85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837</v>
      </c>
    </row>
    <row r="123" spans="1:15" ht="88.5">
      <c r="A123" s="556"/>
      <c r="B123" s="185">
        <f t="shared" si="21"/>
        <v>46035</v>
      </c>
      <c r="C123" s="73">
        <f t="shared" si="22"/>
        <v>46035</v>
      </c>
      <c r="D123" s="63" t="s">
        <v>820</v>
      </c>
      <c r="E123" s="592" t="s">
        <v>836</v>
      </c>
      <c r="F123" s="63" t="s">
        <v>820</v>
      </c>
      <c r="G123" s="592" t="s">
        <v>836</v>
      </c>
      <c r="H123" s="63" t="s">
        <v>822</v>
      </c>
      <c r="I123" s="64" t="s">
        <v>781</v>
      </c>
      <c r="J123" s="63" t="s">
        <v>822</v>
      </c>
      <c r="K123" s="64" t="s">
        <v>781</v>
      </c>
      <c r="L123" s="63"/>
      <c r="M123" s="80"/>
      <c r="N123" s="81"/>
      <c r="O123" s="253">
        <f>O119+1</f>
        <v>66</v>
      </c>
    </row>
    <row r="124" spans="1:15" ht="48">
      <c r="A124" s="556"/>
      <c r="B124" s="185">
        <f t="shared" si="21"/>
        <v>46036</v>
      </c>
      <c r="C124" s="73">
        <f t="shared" si="22"/>
        <v>46036</v>
      </c>
      <c r="D124" s="63" t="s">
        <v>825</v>
      </c>
      <c r="E124" s="64" t="s">
        <v>826</v>
      </c>
      <c r="F124" s="63" t="s">
        <v>825</v>
      </c>
      <c r="G124" s="64" t="s">
        <v>826</v>
      </c>
      <c r="H124" s="63"/>
      <c r="I124" s="64"/>
      <c r="J124" s="63"/>
      <c r="K124" s="64"/>
      <c r="L124" s="63"/>
      <c r="M124" s="64"/>
      <c r="N124" s="81" t="s">
        <v>797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827</v>
      </c>
      <c r="E125" s="64" t="s">
        <v>781</v>
      </c>
      <c r="F125" s="140" t="s">
        <v>828</v>
      </c>
      <c r="G125" s="64" t="s">
        <v>781</v>
      </c>
      <c r="H125" s="79"/>
      <c r="I125" s="75"/>
      <c r="J125" s="79"/>
      <c r="K125" s="75"/>
      <c r="L125" s="259"/>
      <c r="M125" s="260"/>
      <c r="N125" s="81" t="s">
        <v>838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828</v>
      </c>
      <c r="E126" s="75" t="s">
        <v>781</v>
      </c>
      <c r="F126" s="63" t="s">
        <v>828</v>
      </c>
      <c r="G126" s="64" t="s">
        <v>781</v>
      </c>
      <c r="H126" s="63" t="s">
        <v>829</v>
      </c>
      <c r="I126" s="64" t="s">
        <v>781</v>
      </c>
      <c r="J126" s="63" t="s">
        <v>829</v>
      </c>
      <c r="K126" s="64" t="s">
        <v>781</v>
      </c>
      <c r="L126" s="63"/>
      <c r="M126" s="64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85"/>
      <c r="N128" s="88"/>
    </row>
    <row r="129" spans="1:15" ht="48">
      <c r="A129" s="556"/>
      <c r="B129" s="185">
        <f t="shared" si="21"/>
        <v>46041</v>
      </c>
      <c r="C129" s="73">
        <f t="shared" si="22"/>
        <v>46041</v>
      </c>
      <c r="D129" s="79" t="s">
        <v>830</v>
      </c>
      <c r="E129" s="75" t="s">
        <v>831</v>
      </c>
      <c r="F129" s="140" t="s">
        <v>830</v>
      </c>
      <c r="G129" s="132" t="s">
        <v>831</v>
      </c>
      <c r="H129" s="63" t="s">
        <v>780</v>
      </c>
      <c r="I129" s="64" t="s">
        <v>781</v>
      </c>
      <c r="J129" s="63" t="s">
        <v>780</v>
      </c>
      <c r="K129" s="64" t="s">
        <v>781</v>
      </c>
      <c r="L129" s="63"/>
      <c r="M129" s="80"/>
      <c r="N129" s="81"/>
      <c r="O129" s="253">
        <f>O126+1</f>
        <v>70</v>
      </c>
    </row>
    <row r="130" spans="1:15" ht="88.5">
      <c r="A130" s="556"/>
      <c r="B130" s="185">
        <f t="shared" si="21"/>
        <v>46042</v>
      </c>
      <c r="C130" s="73">
        <f t="shared" si="22"/>
        <v>46042</v>
      </c>
      <c r="D130" s="63" t="s">
        <v>820</v>
      </c>
      <c r="E130" s="592" t="s">
        <v>836</v>
      </c>
      <c r="F130" s="63" t="s">
        <v>820</v>
      </c>
      <c r="G130" s="592" t="s">
        <v>836</v>
      </c>
      <c r="H130" s="63" t="s">
        <v>822</v>
      </c>
      <c r="I130" s="64" t="s">
        <v>781</v>
      </c>
      <c r="J130" s="63" t="s">
        <v>822</v>
      </c>
      <c r="K130" s="64" t="s">
        <v>781</v>
      </c>
      <c r="L130" s="63"/>
      <c r="M130" s="80"/>
      <c r="N130" s="81"/>
      <c r="O130" s="253">
        <f>O129+1</f>
        <v>71</v>
      </c>
    </row>
    <row r="131" spans="1:15" ht="48">
      <c r="A131" s="556"/>
      <c r="B131" s="185">
        <f t="shared" si="21"/>
        <v>46043</v>
      </c>
      <c r="C131" s="73">
        <f t="shared" si="22"/>
        <v>46043</v>
      </c>
      <c r="D131" s="63" t="s">
        <v>825</v>
      </c>
      <c r="E131" s="64" t="s">
        <v>826</v>
      </c>
      <c r="F131" s="63" t="s">
        <v>825</v>
      </c>
      <c r="G131" s="64" t="s">
        <v>826</v>
      </c>
      <c r="H131" s="63"/>
      <c r="I131" s="64"/>
      <c r="J131" s="63"/>
      <c r="K131" s="64"/>
      <c r="L131" s="63"/>
      <c r="M131" s="64"/>
      <c r="N131" s="189" t="s">
        <v>802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827</v>
      </c>
      <c r="E132" s="190" t="s">
        <v>781</v>
      </c>
      <c r="F132" s="63" t="s">
        <v>828</v>
      </c>
      <c r="G132" s="190" t="s">
        <v>781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828</v>
      </c>
      <c r="E133" s="80" t="s">
        <v>781</v>
      </c>
      <c r="F133" s="63" t="s">
        <v>828</v>
      </c>
      <c r="G133" s="80" t="s">
        <v>781</v>
      </c>
      <c r="H133" s="63" t="s">
        <v>829</v>
      </c>
      <c r="I133" s="64" t="s">
        <v>781</v>
      </c>
      <c r="J133" s="102" t="s">
        <v>829</v>
      </c>
      <c r="K133" s="64" t="s">
        <v>781</v>
      </c>
      <c r="L133" s="63"/>
      <c r="M133" s="64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85"/>
      <c r="N135" s="193"/>
    </row>
    <row r="136" spans="1:15" ht="48">
      <c r="A136" s="556"/>
      <c r="B136" s="185">
        <f t="shared" si="21"/>
        <v>46048</v>
      </c>
      <c r="C136" s="73">
        <f t="shared" si="22"/>
        <v>46048</v>
      </c>
      <c r="D136" s="63" t="s">
        <v>830</v>
      </c>
      <c r="E136" s="64" t="s">
        <v>831</v>
      </c>
      <c r="F136" s="191" t="s">
        <v>830</v>
      </c>
      <c r="G136" s="93" t="s">
        <v>831</v>
      </c>
      <c r="H136" s="63" t="s">
        <v>780</v>
      </c>
      <c r="I136" s="80" t="s">
        <v>781</v>
      </c>
      <c r="J136" s="63" t="s">
        <v>781</v>
      </c>
      <c r="K136" s="80"/>
      <c r="L136" s="63"/>
      <c r="M136" s="80"/>
      <c r="N136" s="192"/>
      <c r="O136" s="253">
        <f>O133+1</f>
        <v>75</v>
      </c>
    </row>
    <row r="137" spans="1:15" ht="88.5">
      <c r="A137" s="556"/>
      <c r="B137" s="185">
        <f t="shared" si="21"/>
        <v>46049</v>
      </c>
      <c r="C137" s="73">
        <f t="shared" si="22"/>
        <v>46049</v>
      </c>
      <c r="D137" s="63" t="s">
        <v>820</v>
      </c>
      <c r="E137" s="592" t="s">
        <v>836</v>
      </c>
      <c r="F137" s="63" t="s">
        <v>820</v>
      </c>
      <c r="G137" s="592" t="s">
        <v>836</v>
      </c>
      <c r="H137" s="63" t="s">
        <v>822</v>
      </c>
      <c r="I137" s="64" t="s">
        <v>781</v>
      </c>
      <c r="J137" s="63" t="s">
        <v>822</v>
      </c>
      <c r="K137" s="64" t="s">
        <v>781</v>
      </c>
      <c r="L137" s="63"/>
      <c r="M137" s="80"/>
      <c r="N137" s="196"/>
      <c r="O137" s="253">
        <f>O136+1</f>
        <v>76</v>
      </c>
    </row>
    <row r="138" spans="1:15" ht="48">
      <c r="A138" s="556"/>
      <c r="B138" s="185">
        <f t="shared" si="21"/>
        <v>46050</v>
      </c>
      <c r="C138" s="73">
        <f t="shared" si="22"/>
        <v>46050</v>
      </c>
      <c r="D138" s="63" t="s">
        <v>825</v>
      </c>
      <c r="E138" s="64" t="s">
        <v>826</v>
      </c>
      <c r="F138" s="63" t="s">
        <v>825</v>
      </c>
      <c r="G138" s="64" t="s">
        <v>826</v>
      </c>
      <c r="H138" s="63"/>
      <c r="I138" s="197"/>
      <c r="J138" s="63"/>
      <c r="K138" s="80"/>
      <c r="L138" s="63"/>
      <c r="M138" s="64"/>
      <c r="N138" s="196" t="s">
        <v>802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839</v>
      </c>
      <c r="E139" s="486" t="s">
        <v>840</v>
      </c>
      <c r="F139" s="63" t="s">
        <v>839</v>
      </c>
      <c r="G139" s="486" t="s">
        <v>840</v>
      </c>
      <c r="H139" s="63" t="s">
        <v>839</v>
      </c>
      <c r="I139" s="486" t="s">
        <v>840</v>
      </c>
      <c r="J139" s="63" t="s">
        <v>839</v>
      </c>
      <c r="K139" s="486" t="s">
        <v>840</v>
      </c>
      <c r="L139" s="259"/>
      <c r="M139" s="260"/>
      <c r="N139" s="196" t="s">
        <v>841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64"/>
      <c r="F140" s="63"/>
      <c r="G140" s="80"/>
      <c r="H140" s="63"/>
      <c r="I140" s="64"/>
      <c r="J140" s="63"/>
      <c r="K140" s="64"/>
      <c r="L140" s="63"/>
      <c r="M140" s="579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6"/>
      <c r="L141" s="150"/>
      <c r="M141" s="236"/>
      <c r="N141" s="152"/>
    </row>
    <row r="142" spans="1:15" ht="27" customHeight="1">
      <c r="A142" s="554"/>
      <c r="B142" s="118"/>
      <c r="C142" s="51"/>
      <c r="D142" s="51"/>
      <c r="E142" s="565"/>
      <c r="F142" s="51"/>
      <c r="G142" s="51"/>
      <c r="H142" s="51"/>
      <c r="I142" s="565"/>
      <c r="J142" s="51"/>
      <c r="K142" s="565"/>
      <c r="L142" s="51"/>
      <c r="M142" s="565"/>
      <c r="N142" s="51"/>
      <c r="O142" s="253" t="str">
        <f t="shared" si="20"/>
        <v/>
      </c>
    </row>
    <row r="143" spans="1:15" ht="27" customHeight="1">
      <c r="A143" s="554"/>
      <c r="B143" s="52" t="s">
        <v>532</v>
      </c>
      <c r="C143" s="51"/>
      <c r="D143" s="121"/>
      <c r="E143" s="122"/>
      <c r="F143" s="121"/>
      <c r="G143" s="121"/>
      <c r="H143" s="121"/>
      <c r="I143" s="122"/>
      <c r="J143" s="121"/>
      <c r="K143" s="122"/>
      <c r="L143" s="121"/>
      <c r="M143" s="122"/>
      <c r="N143" s="122"/>
    </row>
    <row r="144" spans="1:15" ht="18" customHeight="1">
      <c r="A144" s="556"/>
      <c r="B144" s="839" t="s">
        <v>444</v>
      </c>
      <c r="C144" s="841" t="s">
        <v>445</v>
      </c>
      <c r="D144" s="57" t="s">
        <v>446</v>
      </c>
      <c r="E144" s="837" t="s">
        <v>447</v>
      </c>
      <c r="F144" s="57" t="s">
        <v>448</v>
      </c>
      <c r="G144" s="837" t="s">
        <v>447</v>
      </c>
      <c r="H144" s="57" t="s">
        <v>449</v>
      </c>
      <c r="I144" s="837" t="s">
        <v>447</v>
      </c>
      <c r="J144" s="57" t="s">
        <v>450</v>
      </c>
      <c r="K144" s="837" t="s">
        <v>447</v>
      </c>
      <c r="L144" s="57" t="s">
        <v>451</v>
      </c>
      <c r="M144" s="837" t="s">
        <v>447</v>
      </c>
      <c r="N144" s="58" t="s">
        <v>452</v>
      </c>
    </row>
    <row r="145" spans="1:15" ht="36" customHeight="1">
      <c r="A145" s="556"/>
      <c r="B145" s="840"/>
      <c r="C145" s="842"/>
      <c r="D145" s="59" t="s">
        <v>453</v>
      </c>
      <c r="E145" s="838"/>
      <c r="F145" s="59" t="s">
        <v>454</v>
      </c>
      <c r="G145" s="838"/>
      <c r="H145" s="59" t="s">
        <v>455</v>
      </c>
      <c r="I145" s="838"/>
      <c r="J145" s="59" t="s">
        <v>456</v>
      </c>
      <c r="K145" s="838"/>
      <c r="L145" s="59" t="s">
        <v>457</v>
      </c>
      <c r="M145" s="838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48">
      <c r="A147" s="556"/>
      <c r="B147" s="185">
        <f>B146+1</f>
        <v>46055</v>
      </c>
      <c r="C147" s="73">
        <f>B147</f>
        <v>46055</v>
      </c>
      <c r="D147" s="140" t="s">
        <v>830</v>
      </c>
      <c r="E147" s="64" t="s">
        <v>831</v>
      </c>
      <c r="F147" s="140" t="s">
        <v>830</v>
      </c>
      <c r="G147" s="93" t="s">
        <v>831</v>
      </c>
      <c r="H147" s="140" t="s">
        <v>780</v>
      </c>
      <c r="I147" s="64" t="s">
        <v>781</v>
      </c>
      <c r="J147" s="140" t="s">
        <v>780</v>
      </c>
      <c r="K147" s="64" t="s">
        <v>781</v>
      </c>
      <c r="L147" s="140"/>
      <c r="M147" s="80"/>
      <c r="N147" s="239"/>
      <c r="O147" s="253">
        <f>O140+1</f>
        <v>80</v>
      </c>
    </row>
    <row r="148" spans="1:15" ht="88.5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820</v>
      </c>
      <c r="E148" s="592" t="s">
        <v>836</v>
      </c>
      <c r="F148" s="140" t="s">
        <v>820</v>
      </c>
      <c r="G148" s="592" t="s">
        <v>836</v>
      </c>
      <c r="H148" s="140" t="s">
        <v>822</v>
      </c>
      <c r="I148" s="64" t="s">
        <v>781</v>
      </c>
      <c r="J148" s="140" t="s">
        <v>822</v>
      </c>
      <c r="K148" s="64" t="s">
        <v>781</v>
      </c>
      <c r="L148" s="140"/>
      <c r="M148" s="80"/>
      <c r="N148" s="196"/>
      <c r="O148" s="253">
        <f>O147+1</f>
        <v>81</v>
      </c>
    </row>
    <row r="149" spans="1:15" ht="48">
      <c r="A149" s="556"/>
      <c r="B149" s="185">
        <f t="shared" si="27"/>
        <v>46057</v>
      </c>
      <c r="C149" s="73">
        <f t="shared" si="28"/>
        <v>46057</v>
      </c>
      <c r="D149" s="140" t="s">
        <v>825</v>
      </c>
      <c r="E149" s="64" t="s">
        <v>826</v>
      </c>
      <c r="F149" s="140" t="s">
        <v>825</v>
      </c>
      <c r="G149" s="64" t="s">
        <v>826</v>
      </c>
      <c r="H149" s="140"/>
      <c r="I149" s="64"/>
      <c r="J149" s="140"/>
      <c r="K149" s="80"/>
      <c r="L149" s="140"/>
      <c r="M149" s="80"/>
      <c r="N149" s="196" t="s">
        <v>782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827</v>
      </c>
      <c r="E150" s="75" t="s">
        <v>781</v>
      </c>
      <c r="F150" s="206" t="s">
        <v>828</v>
      </c>
      <c r="G150" s="75" t="s">
        <v>781</v>
      </c>
      <c r="H150" s="140"/>
      <c r="I150" s="64"/>
      <c r="J150" s="140"/>
      <c r="K150" s="80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842</v>
      </c>
      <c r="E151" s="75"/>
      <c r="F151" s="231" t="s">
        <v>842</v>
      </c>
      <c r="G151" s="75"/>
      <c r="H151" s="231" t="s">
        <v>842</v>
      </c>
      <c r="I151" s="64"/>
      <c r="J151" s="231" t="s">
        <v>842</v>
      </c>
      <c r="K151" s="64"/>
      <c r="L151" s="231" t="s">
        <v>842</v>
      </c>
      <c r="M151" s="80"/>
      <c r="N151" s="196" t="s">
        <v>536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843</v>
      </c>
      <c r="E152" s="85"/>
      <c r="F152" s="84" t="s">
        <v>843</v>
      </c>
      <c r="G152" s="126"/>
      <c r="H152" s="84" t="s">
        <v>843</v>
      </c>
      <c r="I152" s="85"/>
      <c r="J152" s="84" t="s">
        <v>843</v>
      </c>
      <c r="K152" s="85"/>
      <c r="L152" s="84" t="s">
        <v>843</v>
      </c>
      <c r="M152" s="107"/>
      <c r="N152" s="193" t="s">
        <v>537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85"/>
      <c r="F153" s="84"/>
      <c r="G153" s="126"/>
      <c r="H153" s="84"/>
      <c r="I153" s="85"/>
      <c r="J153" s="84"/>
      <c r="K153" s="85"/>
      <c r="L153" s="84"/>
      <c r="M153" s="107"/>
      <c r="N153" s="193"/>
    </row>
    <row r="154" spans="1:15" ht="48">
      <c r="A154" s="556"/>
      <c r="B154" s="185">
        <f t="shared" si="27"/>
        <v>46062</v>
      </c>
      <c r="C154" s="73">
        <f t="shared" si="28"/>
        <v>46062</v>
      </c>
      <c r="D154" s="63" t="s">
        <v>830</v>
      </c>
      <c r="E154" s="64" t="s">
        <v>831</v>
      </c>
      <c r="F154" s="63" t="s">
        <v>830</v>
      </c>
      <c r="G154" s="93" t="s">
        <v>831</v>
      </c>
      <c r="H154" s="63" t="s">
        <v>780</v>
      </c>
      <c r="I154" s="64" t="s">
        <v>781</v>
      </c>
      <c r="J154" s="63" t="s">
        <v>780</v>
      </c>
      <c r="K154" s="64" t="s">
        <v>781</v>
      </c>
      <c r="L154" s="63"/>
      <c r="M154" s="80"/>
      <c r="N154" s="239"/>
      <c r="O154" s="253">
        <f>O151+1</f>
        <v>85</v>
      </c>
    </row>
    <row r="155" spans="1:15" ht="88.5">
      <c r="A155" s="556"/>
      <c r="B155" s="185">
        <f t="shared" si="27"/>
        <v>46063</v>
      </c>
      <c r="C155" s="73">
        <f t="shared" si="28"/>
        <v>46063</v>
      </c>
      <c r="D155" s="63" t="s">
        <v>820</v>
      </c>
      <c r="E155" s="592" t="s">
        <v>836</v>
      </c>
      <c r="F155" s="63" t="s">
        <v>820</v>
      </c>
      <c r="G155" s="592" t="s">
        <v>836</v>
      </c>
      <c r="H155" s="63" t="s">
        <v>822</v>
      </c>
      <c r="I155" s="64" t="s">
        <v>781</v>
      </c>
      <c r="J155" s="63" t="s">
        <v>822</v>
      </c>
      <c r="K155" s="64" t="s">
        <v>781</v>
      </c>
      <c r="L155" s="63"/>
      <c r="M155" s="80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85"/>
      <c r="J156" s="84"/>
      <c r="K156" s="107"/>
      <c r="L156" s="84"/>
      <c r="M156" s="107"/>
      <c r="N156" s="88" t="s">
        <v>844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827</v>
      </c>
      <c r="E157" s="64" t="s">
        <v>781</v>
      </c>
      <c r="F157" s="63" t="s">
        <v>828</v>
      </c>
      <c r="G157" s="64" t="s">
        <v>781</v>
      </c>
      <c r="H157" s="63"/>
      <c r="I157" s="64"/>
      <c r="J157" s="63"/>
      <c r="K157" s="80"/>
      <c r="L157" s="63"/>
      <c r="M157" s="80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842</v>
      </c>
      <c r="E158" s="168"/>
      <c r="F158" s="231" t="s">
        <v>842</v>
      </c>
      <c r="G158" s="168"/>
      <c r="H158" s="231" t="s">
        <v>842</v>
      </c>
      <c r="I158" s="64"/>
      <c r="J158" s="231" t="s">
        <v>842</v>
      </c>
      <c r="K158" s="64"/>
      <c r="L158" s="231" t="s">
        <v>842</v>
      </c>
      <c r="M158" s="64"/>
      <c r="N158" s="196" t="s">
        <v>544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845</v>
      </c>
      <c r="E159" s="95"/>
      <c r="F159" s="211" t="s">
        <v>845</v>
      </c>
      <c r="G159" s="138"/>
      <c r="H159" s="84" t="s">
        <v>845</v>
      </c>
      <c r="I159" s="85"/>
      <c r="J159" s="84" t="s">
        <v>845</v>
      </c>
      <c r="K159" s="85"/>
      <c r="L159" s="84" t="s">
        <v>845</v>
      </c>
      <c r="M159" s="107"/>
      <c r="N159" s="88" t="s">
        <v>545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95"/>
      <c r="F160" s="84"/>
      <c r="G160" s="126"/>
      <c r="H160" s="84"/>
      <c r="I160" s="85"/>
      <c r="J160" s="84"/>
      <c r="K160" s="85"/>
      <c r="L160" s="84"/>
      <c r="M160" s="107"/>
      <c r="N160" s="88"/>
    </row>
    <row r="161" spans="1:15" ht="48">
      <c r="A161" s="556"/>
      <c r="B161" s="185">
        <f t="shared" si="27"/>
        <v>46069</v>
      </c>
      <c r="C161" s="73">
        <f t="shared" si="28"/>
        <v>46069</v>
      </c>
      <c r="D161" s="63" t="s">
        <v>830</v>
      </c>
      <c r="E161" s="64" t="s">
        <v>831</v>
      </c>
      <c r="F161" s="63" t="s">
        <v>830</v>
      </c>
      <c r="G161" s="93" t="s">
        <v>831</v>
      </c>
      <c r="H161" s="63" t="s">
        <v>780</v>
      </c>
      <c r="I161" s="64" t="s">
        <v>781</v>
      </c>
      <c r="J161" s="63" t="s">
        <v>780</v>
      </c>
      <c r="K161" s="64" t="s">
        <v>781</v>
      </c>
      <c r="L161" s="63"/>
      <c r="M161" s="80"/>
      <c r="N161" s="81"/>
      <c r="O161" s="253">
        <f>O158+1</f>
        <v>89</v>
      </c>
    </row>
    <row r="162" spans="1:15" ht="88.5">
      <c r="A162" s="556"/>
      <c r="B162" s="185">
        <f t="shared" si="27"/>
        <v>46070</v>
      </c>
      <c r="C162" s="73">
        <f t="shared" si="28"/>
        <v>46070</v>
      </c>
      <c r="D162" s="63" t="s">
        <v>820</v>
      </c>
      <c r="E162" s="592" t="s">
        <v>836</v>
      </c>
      <c r="F162" s="63" t="s">
        <v>820</v>
      </c>
      <c r="G162" s="592" t="s">
        <v>836</v>
      </c>
      <c r="H162" s="63" t="s">
        <v>822</v>
      </c>
      <c r="I162" s="64" t="s">
        <v>781</v>
      </c>
      <c r="J162" s="63" t="s">
        <v>822</v>
      </c>
      <c r="K162" s="64" t="s">
        <v>781</v>
      </c>
      <c r="L162" s="63"/>
      <c r="M162" s="80"/>
      <c r="N162" s="81"/>
      <c r="O162" s="253">
        <f>O161+1</f>
        <v>90</v>
      </c>
    </row>
    <row r="163" spans="1:15" ht="48">
      <c r="A163" s="556"/>
      <c r="B163" s="185">
        <f t="shared" si="27"/>
        <v>46071</v>
      </c>
      <c r="C163" s="73">
        <f t="shared" si="28"/>
        <v>46071</v>
      </c>
      <c r="D163" s="63" t="s">
        <v>825</v>
      </c>
      <c r="E163" s="64" t="s">
        <v>826</v>
      </c>
      <c r="F163" s="63" t="s">
        <v>825</v>
      </c>
      <c r="G163" s="93" t="s">
        <v>826</v>
      </c>
      <c r="H163" s="63"/>
      <c r="I163" s="64"/>
      <c r="J163" s="63"/>
      <c r="K163" s="80"/>
      <c r="L163" s="63"/>
      <c r="M163" s="80"/>
      <c r="N163" s="81" t="s">
        <v>797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827</v>
      </c>
      <c r="E164" s="64" t="s">
        <v>781</v>
      </c>
      <c r="F164" s="63" t="s">
        <v>828</v>
      </c>
      <c r="G164" s="93" t="s">
        <v>781</v>
      </c>
      <c r="H164" s="63"/>
      <c r="I164" s="64"/>
      <c r="J164" s="63"/>
      <c r="K164" s="80"/>
      <c r="L164" s="63"/>
      <c r="M164" s="80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828</v>
      </c>
      <c r="E165" s="64" t="s">
        <v>781</v>
      </c>
      <c r="F165" s="63" t="s">
        <v>828</v>
      </c>
      <c r="G165" s="93" t="s">
        <v>781</v>
      </c>
      <c r="H165" s="63" t="s">
        <v>829</v>
      </c>
      <c r="I165" s="64" t="s">
        <v>781</v>
      </c>
      <c r="J165" s="63" t="s">
        <v>829</v>
      </c>
      <c r="K165" s="64" t="s">
        <v>781</v>
      </c>
      <c r="L165" s="63"/>
      <c r="M165" s="80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85"/>
      <c r="F166" s="84"/>
      <c r="G166" s="126"/>
      <c r="H166" s="84"/>
      <c r="I166" s="85"/>
      <c r="J166" s="84"/>
      <c r="K166" s="85"/>
      <c r="L166" s="84"/>
      <c r="M166" s="10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85"/>
      <c r="F167" s="84"/>
      <c r="G167" s="126"/>
      <c r="H167" s="84"/>
      <c r="I167" s="85"/>
      <c r="J167" s="84"/>
      <c r="K167" s="85"/>
      <c r="L167" s="84"/>
      <c r="M167" s="10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85"/>
      <c r="F168" s="84"/>
      <c r="G168" s="126"/>
      <c r="H168" s="84"/>
      <c r="I168" s="85"/>
      <c r="J168" s="84"/>
      <c r="K168" s="85"/>
      <c r="L168" s="84"/>
      <c r="M168" s="107"/>
      <c r="N168" s="88" t="s">
        <v>846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64"/>
      <c r="F169" s="63"/>
      <c r="G169" s="93"/>
      <c r="H169" s="63"/>
      <c r="I169" s="64"/>
      <c r="J169" s="63"/>
      <c r="K169" s="64"/>
      <c r="L169" s="63"/>
      <c r="M169" s="80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64"/>
      <c r="F170" s="63"/>
      <c r="G170" s="93"/>
      <c r="H170" s="63"/>
      <c r="I170" s="64"/>
      <c r="J170" s="63"/>
      <c r="K170" s="80"/>
      <c r="L170" s="63"/>
      <c r="M170" s="80"/>
      <c r="N170" s="196" t="s">
        <v>802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64"/>
      <c r="F171" s="63"/>
      <c r="G171" s="93"/>
      <c r="H171" s="63"/>
      <c r="I171" s="64"/>
      <c r="J171" s="63"/>
      <c r="K171" s="80"/>
      <c r="L171" s="63"/>
      <c r="M171" s="80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64"/>
      <c r="F172" s="63"/>
      <c r="G172" s="93"/>
      <c r="H172" s="63"/>
      <c r="I172" s="64"/>
      <c r="J172" s="63"/>
      <c r="K172" s="80"/>
      <c r="L172" s="63"/>
      <c r="M172" s="80"/>
      <c r="N172" s="196" t="s">
        <v>847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6"/>
      <c r="F173" s="150"/>
      <c r="G173" s="237"/>
      <c r="H173" s="150"/>
      <c r="I173" s="236"/>
      <c r="J173" s="150"/>
      <c r="K173" s="575"/>
      <c r="L173" s="150"/>
      <c r="M173" s="575"/>
      <c r="N173" s="238"/>
    </row>
    <row r="174" spans="1:15" ht="36" customHeight="1">
      <c r="A174" s="554"/>
      <c r="B174" s="118"/>
      <c r="C174" s="51"/>
      <c r="D174" s="51"/>
      <c r="E174" s="565"/>
      <c r="F174" s="51"/>
      <c r="G174" s="51"/>
      <c r="H174" s="51"/>
      <c r="I174" s="565"/>
      <c r="J174" s="51"/>
      <c r="K174" s="565"/>
      <c r="L174" s="51"/>
      <c r="M174" s="565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548</v>
      </c>
      <c r="C175" s="51"/>
      <c r="D175" s="51"/>
      <c r="E175" s="565"/>
      <c r="F175" s="51"/>
      <c r="G175" s="51"/>
      <c r="H175" s="51"/>
      <c r="I175" s="565"/>
      <c r="J175" s="51"/>
      <c r="K175" s="565"/>
      <c r="L175" s="51"/>
      <c r="M175" s="565"/>
      <c r="N175" s="51"/>
    </row>
    <row r="176" spans="1:15" ht="27" customHeight="1">
      <c r="A176" s="556"/>
      <c r="B176" s="839" t="s">
        <v>444</v>
      </c>
      <c r="C176" s="841" t="s">
        <v>445</v>
      </c>
      <c r="D176" s="57" t="s">
        <v>446</v>
      </c>
      <c r="E176" s="837" t="s">
        <v>447</v>
      </c>
      <c r="F176" s="57" t="s">
        <v>448</v>
      </c>
      <c r="G176" s="837" t="s">
        <v>447</v>
      </c>
      <c r="H176" s="57" t="s">
        <v>449</v>
      </c>
      <c r="I176" s="837" t="s">
        <v>447</v>
      </c>
      <c r="J176" s="57" t="s">
        <v>450</v>
      </c>
      <c r="K176" s="837" t="s">
        <v>447</v>
      </c>
      <c r="L176" s="57" t="s">
        <v>451</v>
      </c>
      <c r="M176" s="837" t="s">
        <v>447</v>
      </c>
      <c r="N176" s="58" t="s">
        <v>452</v>
      </c>
    </row>
    <row r="177" spans="1:15" ht="18" customHeight="1">
      <c r="A177" s="556"/>
      <c r="B177" s="840"/>
      <c r="C177" s="842"/>
      <c r="D177" s="59" t="s">
        <v>453</v>
      </c>
      <c r="E177" s="838"/>
      <c r="F177" s="59" t="s">
        <v>454</v>
      </c>
      <c r="G177" s="838"/>
      <c r="H177" s="59" t="s">
        <v>455</v>
      </c>
      <c r="I177" s="838"/>
      <c r="J177" s="59" t="s">
        <v>456</v>
      </c>
      <c r="K177" s="838"/>
      <c r="L177" s="59" t="s">
        <v>457</v>
      </c>
      <c r="M177" s="838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3"/>
      <c r="F178" s="155"/>
      <c r="G178" s="182"/>
      <c r="H178" s="208"/>
      <c r="I178" s="203"/>
      <c r="J178" s="208"/>
      <c r="K178" s="203"/>
      <c r="L178" s="155"/>
      <c r="M178" s="217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75"/>
      <c r="F179" s="63"/>
      <c r="G179" s="166"/>
      <c r="H179" s="63"/>
      <c r="I179" s="572"/>
      <c r="J179" s="103"/>
      <c r="K179" s="75"/>
      <c r="L179" s="63"/>
      <c r="M179" s="80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75"/>
      <c r="F180" s="63"/>
      <c r="G180" s="93"/>
      <c r="H180" s="103"/>
      <c r="I180" s="75"/>
      <c r="J180" s="63"/>
      <c r="K180" s="80"/>
      <c r="L180" s="63"/>
      <c r="M180" s="80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75"/>
      <c r="F181" s="63"/>
      <c r="G181" s="93"/>
      <c r="H181" s="103"/>
      <c r="I181" s="75"/>
      <c r="J181" s="63"/>
      <c r="K181" s="80"/>
      <c r="L181" s="63"/>
      <c r="M181" s="80"/>
      <c r="N181" s="239" t="s">
        <v>782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75"/>
      <c r="F182" s="63"/>
      <c r="G182" s="93"/>
      <c r="H182" s="103"/>
      <c r="I182" s="75"/>
      <c r="J182" s="63"/>
      <c r="K182" s="80"/>
      <c r="L182" s="63"/>
      <c r="M182" s="80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848</v>
      </c>
      <c r="E183" s="75" t="s">
        <v>849</v>
      </c>
      <c r="F183" s="63" t="s">
        <v>848</v>
      </c>
      <c r="G183" s="93" t="s">
        <v>849</v>
      </c>
      <c r="H183" s="103" t="s">
        <v>848</v>
      </c>
      <c r="I183" s="75" t="s">
        <v>849</v>
      </c>
      <c r="J183" s="63" t="s">
        <v>804</v>
      </c>
      <c r="K183" s="80"/>
      <c r="L183" s="63"/>
      <c r="M183" s="80"/>
      <c r="N183" s="196" t="s">
        <v>850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210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580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511"/>
      <c r="F186" s="63"/>
      <c r="G186" s="75"/>
      <c r="H186" s="63"/>
      <c r="I186" s="75"/>
      <c r="J186" s="240"/>
      <c r="K186" s="75"/>
      <c r="L186" s="103"/>
      <c r="M186" s="572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572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572"/>
      <c r="N188" s="196" t="s">
        <v>797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75"/>
      <c r="F189" s="63"/>
      <c r="G189" s="93"/>
      <c r="H189" s="103"/>
      <c r="I189" s="75"/>
      <c r="J189" s="169"/>
      <c r="K189" s="80"/>
      <c r="L189" s="169"/>
      <c r="M189" s="80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75"/>
      <c r="F190" s="63"/>
      <c r="G190" s="93"/>
      <c r="H190" s="241"/>
      <c r="I190" s="573"/>
      <c r="J190" s="63"/>
      <c r="K190" s="80"/>
      <c r="L190" s="169"/>
      <c r="M190" s="80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210"/>
      <c r="J192" s="84"/>
      <c r="K192" s="210"/>
      <c r="L192" s="105"/>
      <c r="M192" s="580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511"/>
      <c r="J193" s="63"/>
      <c r="K193" s="511"/>
      <c r="L193" s="103"/>
      <c r="M193" s="572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572"/>
      <c r="N195" s="81" t="s">
        <v>802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75"/>
      <c r="F196" s="103"/>
      <c r="G196" s="166"/>
      <c r="H196" s="63"/>
      <c r="I196" s="64"/>
      <c r="J196" s="63"/>
      <c r="K196" s="64"/>
      <c r="L196" s="169"/>
      <c r="M196" s="80"/>
      <c r="N196" s="81" t="s">
        <v>851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95"/>
      <c r="F197" s="84"/>
      <c r="G197" s="126"/>
      <c r="H197" s="84"/>
      <c r="I197" s="85"/>
      <c r="J197" s="84"/>
      <c r="K197" s="85"/>
      <c r="L197" s="127"/>
      <c r="M197" s="107"/>
      <c r="N197" s="88" t="s">
        <v>852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10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477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853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477"/>
      <c r="N202" s="81" t="s">
        <v>802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75"/>
      <c r="F203" s="63"/>
      <c r="G203" s="93"/>
      <c r="H203" s="103"/>
      <c r="I203" s="75"/>
      <c r="J203" s="169"/>
      <c r="K203" s="80"/>
      <c r="L203" s="169"/>
      <c r="M203" s="80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75"/>
      <c r="F204" s="63"/>
      <c r="G204" s="93"/>
      <c r="H204" s="241"/>
      <c r="I204" s="573"/>
      <c r="J204" s="63"/>
      <c r="K204" s="80"/>
      <c r="L204" s="169"/>
      <c r="M204" s="80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210"/>
      <c r="J206" s="84"/>
      <c r="K206" s="210"/>
      <c r="L206" s="84"/>
      <c r="M206" s="10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568"/>
      <c r="F207" s="103"/>
      <c r="G207" s="243"/>
      <c r="H207" s="103"/>
      <c r="I207" s="568"/>
      <c r="J207" s="103"/>
      <c r="K207" s="568"/>
      <c r="L207" s="98"/>
      <c r="M207" s="579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569"/>
      <c r="F208" s="246"/>
      <c r="G208" s="115"/>
      <c r="H208" s="246"/>
      <c r="I208" s="115"/>
      <c r="J208" s="113"/>
      <c r="K208" s="115"/>
      <c r="L208" s="113"/>
      <c r="M208" s="581"/>
      <c r="N208" s="117"/>
      <c r="O208" s="253">
        <f>O207+1</f>
        <v>114</v>
      </c>
    </row>
    <row r="209" spans="2:14">
      <c r="B209" s="51"/>
      <c r="C209" s="51"/>
      <c r="D209" s="51"/>
      <c r="E209" s="565"/>
      <c r="F209" s="51"/>
      <c r="G209" s="51"/>
      <c r="H209" s="51"/>
      <c r="I209" s="565"/>
      <c r="J209" s="51"/>
      <c r="K209" s="565"/>
      <c r="L209" s="51"/>
      <c r="M209" s="565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F1F46-43C4-4360-98B2-B4F6D57FC3D7}">
  <sheetPr>
    <pageSetUpPr fitToPage="1"/>
  </sheetPr>
  <dimension ref="A1:O209"/>
  <sheetViews>
    <sheetView view="pageBreakPreview" topLeftCell="A195" zoomScaleNormal="100" zoomScaleSheetLayoutView="100" workbookViewId="0">
      <selection activeCell="T10" sqref="T10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854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443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39" t="s">
        <v>444</v>
      </c>
      <c r="C5" s="841" t="s">
        <v>445</v>
      </c>
      <c r="D5" s="57" t="s">
        <v>446</v>
      </c>
      <c r="E5" s="837" t="s">
        <v>447</v>
      </c>
      <c r="F5" s="57" t="s">
        <v>448</v>
      </c>
      <c r="G5" s="837" t="s">
        <v>447</v>
      </c>
      <c r="H5" s="57" t="s">
        <v>449</v>
      </c>
      <c r="I5" s="837" t="s">
        <v>447</v>
      </c>
      <c r="J5" s="57" t="s">
        <v>450</v>
      </c>
      <c r="K5" s="837" t="s">
        <v>447</v>
      </c>
      <c r="L5" s="57" t="s">
        <v>451</v>
      </c>
      <c r="M5" s="837" t="s">
        <v>447</v>
      </c>
      <c r="N5" s="58" t="s">
        <v>452</v>
      </c>
    </row>
    <row r="6" spans="1:15" ht="18" customHeight="1">
      <c r="B6" s="840"/>
      <c r="C6" s="842"/>
      <c r="D6" s="59" t="s">
        <v>453</v>
      </c>
      <c r="E6" s="838"/>
      <c r="F6" s="59" t="s">
        <v>454</v>
      </c>
      <c r="G6" s="838"/>
      <c r="H6" s="59" t="s">
        <v>455</v>
      </c>
      <c r="I6" s="838"/>
      <c r="J6" s="59" t="s">
        <v>456</v>
      </c>
      <c r="K6" s="838"/>
      <c r="L6" s="59" t="s">
        <v>457</v>
      </c>
      <c r="M6" s="838"/>
      <c r="N6" s="60"/>
    </row>
    <row r="7" spans="1:15" ht="36" customHeight="1">
      <c r="A7" s="552" t="s">
        <v>777</v>
      </c>
      <c r="B7" s="61">
        <v>45931</v>
      </c>
      <c r="C7" s="62">
        <f>B7</f>
        <v>45931</v>
      </c>
      <c r="D7" s="63" t="s">
        <v>855</v>
      </c>
      <c r="E7" s="64"/>
      <c r="F7" s="65" t="s">
        <v>855</v>
      </c>
      <c r="G7" s="64"/>
      <c r="H7" s="66" t="s">
        <v>855</v>
      </c>
      <c r="I7" s="67"/>
      <c r="J7" s="66" t="s">
        <v>855</v>
      </c>
      <c r="K7" s="68"/>
      <c r="L7" s="69"/>
      <c r="M7" s="70"/>
      <c r="N7" s="71" t="s">
        <v>856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855</v>
      </c>
      <c r="E8" s="64"/>
      <c r="F8" s="63" t="s">
        <v>855</v>
      </c>
      <c r="G8" s="64"/>
      <c r="H8" s="74" t="s">
        <v>855</v>
      </c>
      <c r="I8" s="75"/>
      <c r="J8" s="63" t="s">
        <v>855</v>
      </c>
      <c r="K8" s="64"/>
      <c r="L8" s="63"/>
      <c r="M8" s="76"/>
      <c r="N8" s="77" t="s">
        <v>789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857</v>
      </c>
      <c r="E9" s="64" t="s">
        <v>858</v>
      </c>
      <c r="F9" s="63" t="s">
        <v>857</v>
      </c>
      <c r="G9" s="64" t="s">
        <v>858</v>
      </c>
      <c r="H9" s="79" t="s">
        <v>855</v>
      </c>
      <c r="I9" s="75"/>
      <c r="J9" s="495" t="s">
        <v>855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855</v>
      </c>
      <c r="E12" s="64"/>
      <c r="F12" s="78" t="s">
        <v>855</v>
      </c>
      <c r="G12" s="64"/>
      <c r="H12" s="63" t="s">
        <v>855</v>
      </c>
      <c r="I12" s="64"/>
      <c r="J12" s="63" t="s">
        <v>855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855</v>
      </c>
      <c r="E13" s="64"/>
      <c r="F13" s="63" t="s">
        <v>855</v>
      </c>
      <c r="G13" s="64"/>
      <c r="H13" s="63" t="s">
        <v>855</v>
      </c>
      <c r="I13" s="64"/>
      <c r="J13" s="63" t="s">
        <v>855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855</v>
      </c>
      <c r="E14" s="64"/>
      <c r="F14" s="63" t="s">
        <v>855</v>
      </c>
      <c r="G14" s="64"/>
      <c r="H14" s="63" t="s">
        <v>855</v>
      </c>
      <c r="I14" s="64"/>
      <c r="J14" s="63" t="s">
        <v>855</v>
      </c>
      <c r="K14" s="64"/>
      <c r="L14" s="63"/>
      <c r="M14" s="90"/>
      <c r="N14" s="81" t="s">
        <v>797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855</v>
      </c>
      <c r="E15" s="91"/>
      <c r="F15" s="63" t="s">
        <v>855</v>
      </c>
      <c r="G15" s="64"/>
      <c r="H15" s="63" t="s">
        <v>855</v>
      </c>
      <c r="I15" s="64"/>
      <c r="J15" s="63" t="s">
        <v>855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857</v>
      </c>
      <c r="E16" s="64" t="s">
        <v>858</v>
      </c>
      <c r="F16" s="63" t="s">
        <v>857</v>
      </c>
      <c r="G16" s="64" t="s">
        <v>858</v>
      </c>
      <c r="H16" s="63" t="s">
        <v>855</v>
      </c>
      <c r="I16" s="64"/>
      <c r="J16" s="63" t="s">
        <v>855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798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799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479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855</v>
      </c>
      <c r="E20" s="64"/>
      <c r="F20" s="63" t="s">
        <v>855</v>
      </c>
      <c r="G20" s="64"/>
      <c r="H20" s="63" t="s">
        <v>855</v>
      </c>
      <c r="I20" s="64"/>
      <c r="J20" s="63" t="s">
        <v>855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855</v>
      </c>
      <c r="E21" s="64"/>
      <c r="F21" s="98" t="s">
        <v>855</v>
      </c>
      <c r="G21" s="99"/>
      <c r="H21" s="63" t="s">
        <v>855</v>
      </c>
      <c r="I21" s="91"/>
      <c r="J21" s="63" t="s">
        <v>855</v>
      </c>
      <c r="K21" s="91"/>
      <c r="L21" s="63"/>
      <c r="M21" s="90"/>
      <c r="N21" s="81" t="s">
        <v>802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855</v>
      </c>
      <c r="E22" s="80"/>
      <c r="F22" s="74" t="s">
        <v>855</v>
      </c>
      <c r="G22" s="75"/>
      <c r="H22" s="76" t="s">
        <v>855</v>
      </c>
      <c r="I22" s="75"/>
      <c r="J22" s="63" t="s">
        <v>855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857</v>
      </c>
      <c r="E23" s="64" t="s">
        <v>858</v>
      </c>
      <c r="F23" s="100" t="s">
        <v>857</v>
      </c>
      <c r="G23" s="101" t="s">
        <v>858</v>
      </c>
      <c r="H23" s="102" t="s">
        <v>855</v>
      </c>
      <c r="I23" s="64"/>
      <c r="J23" s="103" t="s">
        <v>855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855</v>
      </c>
      <c r="E26" s="168"/>
      <c r="F26" s="103" t="s">
        <v>855</v>
      </c>
      <c r="G26" s="168"/>
      <c r="H26" s="63" t="s">
        <v>855</v>
      </c>
      <c r="I26" s="64"/>
      <c r="J26" s="63" t="s">
        <v>855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803</v>
      </c>
      <c r="E27" s="64"/>
      <c r="F27" s="63" t="s">
        <v>803</v>
      </c>
      <c r="G27" s="64"/>
      <c r="H27" s="63" t="s">
        <v>803</v>
      </c>
      <c r="I27" s="64"/>
      <c r="J27" s="63" t="s">
        <v>803</v>
      </c>
      <c r="K27" s="76"/>
      <c r="L27" s="63"/>
      <c r="M27" s="76"/>
      <c r="N27" s="109" t="s">
        <v>804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855</v>
      </c>
      <c r="E28" s="64"/>
      <c r="F28" s="63" t="s">
        <v>855</v>
      </c>
      <c r="G28" s="64"/>
      <c r="H28" s="63" t="s">
        <v>855</v>
      </c>
      <c r="I28" s="64"/>
      <c r="J28" s="63" t="s">
        <v>855</v>
      </c>
      <c r="K28" s="64"/>
      <c r="L28" s="63"/>
      <c r="M28" s="76"/>
      <c r="N28" s="81" t="s">
        <v>802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855</v>
      </c>
      <c r="E29" s="64"/>
      <c r="F29" s="63" t="s">
        <v>855</v>
      </c>
      <c r="G29" s="64"/>
      <c r="H29" s="63" t="s">
        <v>855</v>
      </c>
      <c r="I29" s="64"/>
      <c r="J29" s="63" t="s">
        <v>855</v>
      </c>
      <c r="K29" s="64"/>
      <c r="L29" s="63"/>
      <c r="M29" s="64"/>
      <c r="N29" s="81" t="s">
        <v>805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857</v>
      </c>
      <c r="E30" s="75" t="s">
        <v>858</v>
      </c>
      <c r="F30" s="63" t="s">
        <v>857</v>
      </c>
      <c r="G30" s="64" t="s">
        <v>858</v>
      </c>
      <c r="H30" s="63" t="s">
        <v>855</v>
      </c>
      <c r="I30" s="64"/>
      <c r="J30" s="63" t="s">
        <v>855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855</v>
      </c>
      <c r="E33" s="64"/>
      <c r="F33" s="137" t="s">
        <v>855</v>
      </c>
      <c r="G33" s="80"/>
      <c r="H33" s="63" t="s">
        <v>855</v>
      </c>
      <c r="I33" s="64"/>
      <c r="J33" s="63" t="s">
        <v>855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855</v>
      </c>
      <c r="E34" s="64"/>
      <c r="F34" s="63" t="s">
        <v>855</v>
      </c>
      <c r="G34" s="64"/>
      <c r="H34" s="63" t="s">
        <v>855</v>
      </c>
      <c r="I34" s="64"/>
      <c r="J34" s="63" t="s">
        <v>855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855</v>
      </c>
      <c r="E35" s="64"/>
      <c r="F35" s="63" t="s">
        <v>855</v>
      </c>
      <c r="G35" s="64"/>
      <c r="H35" s="63" t="s">
        <v>855</v>
      </c>
      <c r="I35" s="91"/>
      <c r="J35" s="63" t="s">
        <v>855</v>
      </c>
      <c r="K35" s="110"/>
      <c r="L35" s="63"/>
      <c r="M35" s="76"/>
      <c r="N35" s="81" t="s">
        <v>802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855</v>
      </c>
      <c r="E36" s="75"/>
      <c r="F36" s="79" t="s">
        <v>855</v>
      </c>
      <c r="G36" s="75"/>
      <c r="H36" s="79" t="s">
        <v>855</v>
      </c>
      <c r="I36" s="75"/>
      <c r="J36" s="63" t="s">
        <v>855</v>
      </c>
      <c r="K36" s="64"/>
      <c r="L36" s="63"/>
      <c r="M36" s="64"/>
      <c r="N36" s="81" t="s">
        <v>806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857</v>
      </c>
      <c r="E37" s="114" t="s">
        <v>858</v>
      </c>
      <c r="F37" s="113" t="s">
        <v>857</v>
      </c>
      <c r="G37" s="115" t="s">
        <v>858</v>
      </c>
      <c r="H37" s="116" t="s">
        <v>855</v>
      </c>
      <c r="I37" s="115"/>
      <c r="J37" s="113" t="s">
        <v>855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498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39" t="s">
        <v>444</v>
      </c>
      <c r="C40" s="841" t="s">
        <v>445</v>
      </c>
      <c r="D40" s="57" t="s">
        <v>446</v>
      </c>
      <c r="E40" s="837" t="s">
        <v>447</v>
      </c>
      <c r="F40" s="57" t="s">
        <v>448</v>
      </c>
      <c r="G40" s="837" t="s">
        <v>447</v>
      </c>
      <c r="H40" s="57" t="s">
        <v>449</v>
      </c>
      <c r="I40" s="837" t="s">
        <v>447</v>
      </c>
      <c r="J40" s="57" t="s">
        <v>450</v>
      </c>
      <c r="K40" s="837" t="s">
        <v>447</v>
      </c>
      <c r="L40" s="57" t="s">
        <v>451</v>
      </c>
      <c r="M40" s="837" t="s">
        <v>447</v>
      </c>
      <c r="N40" s="58" t="s">
        <v>452</v>
      </c>
    </row>
    <row r="41" spans="1:15" ht="36" customHeight="1">
      <c r="A41" s="553"/>
      <c r="B41" s="840"/>
      <c r="C41" s="842"/>
      <c r="D41" s="59" t="s">
        <v>453</v>
      </c>
      <c r="E41" s="838"/>
      <c r="F41" s="59" t="s">
        <v>454</v>
      </c>
      <c r="G41" s="838"/>
      <c r="H41" s="59" t="s">
        <v>455</v>
      </c>
      <c r="I41" s="838"/>
      <c r="J41" s="59" t="s">
        <v>456</v>
      </c>
      <c r="K41" s="838"/>
      <c r="L41" s="59" t="s">
        <v>457</v>
      </c>
      <c r="M41" s="838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807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808</v>
      </c>
      <c r="E45" s="64"/>
      <c r="F45" s="63" t="s">
        <v>855</v>
      </c>
      <c r="G45" s="64"/>
      <c r="H45" s="63" t="s">
        <v>855</v>
      </c>
      <c r="I45" s="64"/>
      <c r="J45" s="63" t="s">
        <v>855</v>
      </c>
      <c r="K45" s="76"/>
      <c r="L45" s="63"/>
      <c r="M45" s="76"/>
      <c r="N45" s="81" t="s">
        <v>809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855</v>
      </c>
      <c r="E46" s="64"/>
      <c r="F46" s="63" t="s">
        <v>855</v>
      </c>
      <c r="G46" s="64"/>
      <c r="H46" s="63" t="s">
        <v>855</v>
      </c>
      <c r="I46" s="64"/>
      <c r="J46" s="63" t="s">
        <v>855</v>
      </c>
      <c r="K46" s="64"/>
      <c r="L46" s="63"/>
      <c r="M46" s="90"/>
      <c r="N46" s="81" t="s">
        <v>782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855</v>
      </c>
      <c r="E47" s="64"/>
      <c r="F47" s="79" t="s">
        <v>855</v>
      </c>
      <c r="G47" s="75"/>
      <c r="H47" s="79" t="s">
        <v>855</v>
      </c>
      <c r="I47" s="75"/>
      <c r="J47" s="63" t="s">
        <v>855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857</v>
      </c>
      <c r="E48" s="104" t="s">
        <v>858</v>
      </c>
      <c r="F48" s="103" t="s">
        <v>857</v>
      </c>
      <c r="G48" s="75" t="s">
        <v>858</v>
      </c>
      <c r="H48" s="128" t="s">
        <v>855</v>
      </c>
      <c r="I48" s="75"/>
      <c r="J48" s="63" t="s">
        <v>855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855</v>
      </c>
      <c r="E51" s="64"/>
      <c r="F51" s="137" t="s">
        <v>855</v>
      </c>
      <c r="G51" s="64"/>
      <c r="H51" s="63" t="s">
        <v>855</v>
      </c>
      <c r="I51" s="64"/>
      <c r="J51" s="63" t="s">
        <v>855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855</v>
      </c>
      <c r="E52" s="64"/>
      <c r="F52" s="63" t="s">
        <v>855</v>
      </c>
      <c r="G52" s="64"/>
      <c r="H52" s="63" t="s">
        <v>855</v>
      </c>
      <c r="I52" s="64"/>
      <c r="J52" s="63" t="s">
        <v>855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855</v>
      </c>
      <c r="E53" s="64"/>
      <c r="F53" s="63" t="s">
        <v>855</v>
      </c>
      <c r="G53" s="64"/>
      <c r="H53" s="63" t="s">
        <v>855</v>
      </c>
      <c r="I53" s="64"/>
      <c r="J53" s="63" t="s">
        <v>855</v>
      </c>
      <c r="K53" s="64"/>
      <c r="L53" s="63"/>
      <c r="M53" s="76"/>
      <c r="N53" s="81" t="s">
        <v>797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855</v>
      </c>
      <c r="E54" s="132"/>
      <c r="F54" s="79" t="s">
        <v>855</v>
      </c>
      <c r="G54" s="75"/>
      <c r="H54" s="79" t="s">
        <v>855</v>
      </c>
      <c r="I54" s="75"/>
      <c r="J54" s="63" t="s">
        <v>855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857</v>
      </c>
      <c r="E55" s="75" t="s">
        <v>858</v>
      </c>
      <c r="F55" s="103" t="s">
        <v>857</v>
      </c>
      <c r="G55" s="75" t="s">
        <v>858</v>
      </c>
      <c r="H55" s="74" t="s">
        <v>855</v>
      </c>
      <c r="I55" s="75"/>
      <c r="J55" s="133" t="s">
        <v>855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855</v>
      </c>
      <c r="E58" s="132"/>
      <c r="F58" s="137" t="s">
        <v>855</v>
      </c>
      <c r="G58" s="132"/>
      <c r="H58" s="63" t="s">
        <v>855</v>
      </c>
      <c r="I58" s="64"/>
      <c r="J58" s="63" t="s">
        <v>855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855</v>
      </c>
      <c r="E59" s="64"/>
      <c r="F59" s="63" t="s">
        <v>855</v>
      </c>
      <c r="G59" s="64"/>
      <c r="H59" s="63" t="s">
        <v>855</v>
      </c>
      <c r="I59" s="64"/>
      <c r="J59" s="63" t="s">
        <v>855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855</v>
      </c>
      <c r="E60" s="64"/>
      <c r="F60" s="63" t="s">
        <v>855</v>
      </c>
      <c r="G60" s="64"/>
      <c r="H60" s="63" t="s">
        <v>855</v>
      </c>
      <c r="I60" s="64"/>
      <c r="J60" s="63" t="s">
        <v>855</v>
      </c>
      <c r="K60" s="64"/>
      <c r="L60" s="63"/>
      <c r="M60" s="76"/>
      <c r="N60" s="81" t="s">
        <v>802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855</v>
      </c>
      <c r="E61" s="64"/>
      <c r="F61" s="79" t="s">
        <v>855</v>
      </c>
      <c r="G61" s="75"/>
      <c r="H61" s="79" t="s">
        <v>855</v>
      </c>
      <c r="I61" s="75"/>
      <c r="J61" s="137" t="s">
        <v>855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857</v>
      </c>
      <c r="E62" s="75" t="s">
        <v>858</v>
      </c>
      <c r="F62" s="63" t="s">
        <v>857</v>
      </c>
      <c r="G62" s="64" t="s">
        <v>858</v>
      </c>
      <c r="H62" s="63" t="s">
        <v>855</v>
      </c>
      <c r="I62" s="104"/>
      <c r="J62" s="79" t="s">
        <v>855</v>
      </c>
      <c r="K62" s="104"/>
      <c r="L62" s="63"/>
      <c r="M62" s="51"/>
      <c r="N62" s="81" t="s">
        <v>815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509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816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817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818</v>
      </c>
      <c r="E66" s="64"/>
      <c r="F66" s="63" t="s">
        <v>818</v>
      </c>
      <c r="G66" s="64"/>
      <c r="H66" s="63" t="s">
        <v>818</v>
      </c>
      <c r="I66" s="64"/>
      <c r="J66" s="63" t="s">
        <v>855</v>
      </c>
      <c r="K66" s="76"/>
      <c r="L66" s="63"/>
      <c r="M66" s="76"/>
      <c r="N66" s="81" t="s">
        <v>818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855</v>
      </c>
      <c r="E67" s="64"/>
      <c r="F67" s="63" t="s">
        <v>855</v>
      </c>
      <c r="G67" s="64"/>
      <c r="H67" s="63" t="s">
        <v>855</v>
      </c>
      <c r="I67" s="64"/>
      <c r="J67" s="63" t="s">
        <v>855</v>
      </c>
      <c r="K67" s="64"/>
      <c r="L67" s="63"/>
      <c r="M67" s="64"/>
      <c r="N67" s="81" t="s">
        <v>802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855</v>
      </c>
      <c r="E68" s="132"/>
      <c r="F68" s="103" t="s">
        <v>855</v>
      </c>
      <c r="G68" s="75"/>
      <c r="H68" s="139" t="s">
        <v>855</v>
      </c>
      <c r="I68" s="75"/>
      <c r="J68" s="261" t="s">
        <v>855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857</v>
      </c>
      <c r="E69" s="64" t="s">
        <v>858</v>
      </c>
      <c r="F69" s="63" t="s">
        <v>857</v>
      </c>
      <c r="G69" s="64" t="s">
        <v>858</v>
      </c>
      <c r="H69" s="139" t="s">
        <v>855</v>
      </c>
      <c r="I69" s="75"/>
      <c r="J69" s="63" t="s">
        <v>855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513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39" t="s">
        <v>444</v>
      </c>
      <c r="C74" s="841" t="s">
        <v>445</v>
      </c>
      <c r="D74" s="57" t="s">
        <v>446</v>
      </c>
      <c r="E74" s="837" t="s">
        <v>447</v>
      </c>
      <c r="F74" s="57" t="s">
        <v>448</v>
      </c>
      <c r="G74" s="837" t="s">
        <v>447</v>
      </c>
      <c r="H74" s="57" t="s">
        <v>449</v>
      </c>
      <c r="I74" s="837" t="s">
        <v>447</v>
      </c>
      <c r="J74" s="57" t="s">
        <v>450</v>
      </c>
      <c r="K74" s="837" t="s">
        <v>447</v>
      </c>
      <c r="L74" s="57" t="s">
        <v>451</v>
      </c>
      <c r="M74" s="837" t="s">
        <v>447</v>
      </c>
      <c r="N74" s="58" t="s">
        <v>452</v>
      </c>
    </row>
    <row r="75" spans="1:15" ht="18" customHeight="1">
      <c r="A75" s="553"/>
      <c r="B75" s="840"/>
      <c r="C75" s="842"/>
      <c r="D75" s="59" t="s">
        <v>453</v>
      </c>
      <c r="E75" s="838"/>
      <c r="F75" s="59" t="s">
        <v>454</v>
      </c>
      <c r="G75" s="838"/>
      <c r="H75" s="59" t="s">
        <v>455</v>
      </c>
      <c r="I75" s="838"/>
      <c r="J75" s="59" t="s">
        <v>456</v>
      </c>
      <c r="K75" s="838"/>
      <c r="L75" s="59" t="s">
        <v>457</v>
      </c>
      <c r="M75" s="838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855</v>
      </c>
      <c r="E76" s="132"/>
      <c r="F76" s="140" t="s">
        <v>855</v>
      </c>
      <c r="G76" s="132"/>
      <c r="H76" s="63" t="s">
        <v>855</v>
      </c>
      <c r="I76" s="64"/>
      <c r="J76" s="63" t="s">
        <v>855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855</v>
      </c>
      <c r="E77" s="64"/>
      <c r="F77" s="63" t="s">
        <v>855</v>
      </c>
      <c r="G77" s="64"/>
      <c r="H77" s="63" t="s">
        <v>855</v>
      </c>
      <c r="I77" s="64"/>
      <c r="J77" s="63" t="s">
        <v>855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855</v>
      </c>
      <c r="E78" s="64"/>
      <c r="F78" s="63" t="s">
        <v>855</v>
      </c>
      <c r="G78" s="64"/>
      <c r="H78" s="158" t="s">
        <v>855</v>
      </c>
      <c r="I78" s="104"/>
      <c r="J78" s="140" t="s">
        <v>855</v>
      </c>
      <c r="K78" s="80"/>
      <c r="L78" s="63"/>
      <c r="M78" s="76"/>
      <c r="N78" s="81" t="s">
        <v>782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855</v>
      </c>
      <c r="E79" s="132"/>
      <c r="F79" s="63" t="s">
        <v>855</v>
      </c>
      <c r="G79" s="75"/>
      <c r="H79" s="139" t="s">
        <v>855</v>
      </c>
      <c r="I79" s="75"/>
      <c r="J79" s="103" t="s">
        <v>855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857</v>
      </c>
      <c r="E80" s="80" t="s">
        <v>858</v>
      </c>
      <c r="F80" s="63" t="s">
        <v>857</v>
      </c>
      <c r="G80" s="64" t="s">
        <v>858</v>
      </c>
      <c r="H80" s="79" t="s">
        <v>855</v>
      </c>
      <c r="I80" s="101"/>
      <c r="J80" s="159" t="s">
        <v>855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855</v>
      </c>
      <c r="E83" s="75"/>
      <c r="F83" s="79" t="s">
        <v>855</v>
      </c>
      <c r="G83" s="75"/>
      <c r="H83" s="228" t="s">
        <v>855</v>
      </c>
      <c r="I83" s="64"/>
      <c r="J83" s="63" t="s">
        <v>855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855</v>
      </c>
      <c r="E84" s="64"/>
      <c r="F84" s="63" t="s">
        <v>855</v>
      </c>
      <c r="G84" s="64"/>
      <c r="H84" s="63" t="s">
        <v>855</v>
      </c>
      <c r="I84" s="64"/>
      <c r="J84" s="63" t="s">
        <v>855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855</v>
      </c>
      <c r="E85" s="64"/>
      <c r="F85" s="63" t="s">
        <v>855</v>
      </c>
      <c r="G85" s="64"/>
      <c r="H85" s="103" t="s">
        <v>855</v>
      </c>
      <c r="I85" s="75"/>
      <c r="J85" s="63" t="s">
        <v>855</v>
      </c>
      <c r="K85" s="75"/>
      <c r="L85" s="103"/>
      <c r="M85" s="164"/>
      <c r="N85" s="81" t="s">
        <v>797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855</v>
      </c>
      <c r="E86" s="75"/>
      <c r="F86" s="79" t="s">
        <v>855</v>
      </c>
      <c r="G86" s="75"/>
      <c r="H86" s="79" t="s">
        <v>855</v>
      </c>
      <c r="I86" s="75"/>
      <c r="J86" s="140" t="s">
        <v>855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857</v>
      </c>
      <c r="E87" s="75" t="s">
        <v>858</v>
      </c>
      <c r="F87" s="103" t="s">
        <v>857</v>
      </c>
      <c r="G87" s="75" t="s">
        <v>858</v>
      </c>
      <c r="H87" s="103" t="s">
        <v>855</v>
      </c>
      <c r="I87" s="75"/>
      <c r="J87" s="103" t="s">
        <v>855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855</v>
      </c>
      <c r="E90" s="75"/>
      <c r="F90" s="140" t="s">
        <v>855</v>
      </c>
      <c r="G90" s="64"/>
      <c r="H90" s="63" t="s">
        <v>855</v>
      </c>
      <c r="I90" s="64"/>
      <c r="J90" s="63" t="s">
        <v>855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819</v>
      </c>
      <c r="B91" s="72">
        <f t="shared" si="14"/>
        <v>46007</v>
      </c>
      <c r="C91" s="73">
        <f t="shared" si="15"/>
        <v>46007</v>
      </c>
      <c r="D91" s="63" t="s">
        <v>855</v>
      </c>
      <c r="E91" s="64"/>
      <c r="F91" s="63" t="s">
        <v>855</v>
      </c>
      <c r="G91" s="64"/>
      <c r="H91" s="63" t="s">
        <v>855</v>
      </c>
      <c r="I91" s="64"/>
      <c r="J91" s="92" t="s">
        <v>855</v>
      </c>
      <c r="K91" s="165"/>
      <c r="L91" s="103"/>
      <c r="M91" s="166"/>
      <c r="N91" s="81" t="s">
        <v>859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855</v>
      </c>
      <c r="E92" s="64"/>
      <c r="F92" s="63" t="s">
        <v>855</v>
      </c>
      <c r="G92" s="64"/>
      <c r="H92" s="103" t="s">
        <v>855</v>
      </c>
      <c r="I92" s="75"/>
      <c r="J92" s="63" t="s">
        <v>855</v>
      </c>
      <c r="K92" s="75"/>
      <c r="L92" s="103"/>
      <c r="M92" s="75"/>
      <c r="N92" s="81" t="s">
        <v>802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855</v>
      </c>
      <c r="E93" s="75"/>
      <c r="F93" s="167" t="s">
        <v>855</v>
      </c>
      <c r="G93" s="168"/>
      <c r="H93" s="74" t="s">
        <v>855</v>
      </c>
      <c r="I93" s="168"/>
      <c r="J93" s="63" t="s">
        <v>855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857</v>
      </c>
      <c r="E94" s="80" t="s">
        <v>858</v>
      </c>
      <c r="F94" s="63" t="s">
        <v>857</v>
      </c>
      <c r="G94" s="75" t="s">
        <v>858</v>
      </c>
      <c r="H94" s="169" t="s">
        <v>855</v>
      </c>
      <c r="I94" s="64"/>
      <c r="J94" s="63" t="s">
        <v>855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855</v>
      </c>
      <c r="E97" s="75"/>
      <c r="F97" s="137" t="s">
        <v>855</v>
      </c>
      <c r="G97" s="64"/>
      <c r="H97" s="103" t="s">
        <v>855</v>
      </c>
      <c r="I97" s="75"/>
      <c r="J97" s="480" t="s">
        <v>855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855</v>
      </c>
      <c r="E98" s="64"/>
      <c r="F98" s="63" t="s">
        <v>855</v>
      </c>
      <c r="G98" s="64"/>
      <c r="H98" s="63" t="s">
        <v>855</v>
      </c>
      <c r="I98" s="64"/>
      <c r="J98" s="103" t="s">
        <v>855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855</v>
      </c>
      <c r="E99" s="75"/>
      <c r="F99" s="103" t="s">
        <v>855</v>
      </c>
      <c r="G99" s="75"/>
      <c r="H99" s="103" t="s">
        <v>855</v>
      </c>
      <c r="I99" s="75"/>
      <c r="J99" s="103" t="s">
        <v>855</v>
      </c>
      <c r="K99" s="75"/>
      <c r="L99" s="63"/>
      <c r="M99" s="64"/>
      <c r="N99" s="81" t="s">
        <v>834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855</v>
      </c>
      <c r="E100" s="75"/>
      <c r="F100" s="170" t="s">
        <v>855</v>
      </c>
      <c r="G100" s="64"/>
      <c r="H100" s="63" t="s">
        <v>855</v>
      </c>
      <c r="I100" s="75"/>
      <c r="J100" s="103" t="s">
        <v>855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522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39" t="s">
        <v>444</v>
      </c>
      <c r="C109" s="841" t="s">
        <v>445</v>
      </c>
      <c r="D109" s="57" t="s">
        <v>446</v>
      </c>
      <c r="E109" s="837" t="s">
        <v>447</v>
      </c>
      <c r="F109" s="57" t="s">
        <v>448</v>
      </c>
      <c r="G109" s="837" t="s">
        <v>447</v>
      </c>
      <c r="H109" s="57" t="s">
        <v>449</v>
      </c>
      <c r="I109" s="837" t="s">
        <v>447</v>
      </c>
      <c r="J109" s="57" t="s">
        <v>450</v>
      </c>
      <c r="K109" s="837" t="s">
        <v>447</v>
      </c>
      <c r="L109" s="57" t="s">
        <v>451</v>
      </c>
      <c r="M109" s="837" t="s">
        <v>447</v>
      </c>
      <c r="N109" s="58" t="s">
        <v>452</v>
      </c>
    </row>
    <row r="110" spans="1:15" ht="36" customHeight="1">
      <c r="B110" s="840"/>
      <c r="C110" s="842"/>
      <c r="D110" s="59" t="s">
        <v>453</v>
      </c>
      <c r="E110" s="838"/>
      <c r="F110" s="59" t="s">
        <v>454</v>
      </c>
      <c r="G110" s="838"/>
      <c r="H110" s="59" t="s">
        <v>455</v>
      </c>
      <c r="I110" s="838"/>
      <c r="J110" s="59" t="s">
        <v>456</v>
      </c>
      <c r="K110" s="838"/>
      <c r="L110" s="59" t="s">
        <v>457</v>
      </c>
      <c r="M110" s="838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835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855</v>
      </c>
      <c r="E115" s="93"/>
      <c r="F115" s="63" t="s">
        <v>855</v>
      </c>
      <c r="G115" s="93"/>
      <c r="H115" s="137" t="s">
        <v>855</v>
      </c>
      <c r="I115" s="80"/>
      <c r="J115" s="137" t="s">
        <v>855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855</v>
      </c>
      <c r="E116" s="64"/>
      <c r="F116" s="98" t="s">
        <v>855</v>
      </c>
      <c r="G116" s="64"/>
      <c r="H116" s="63" t="s">
        <v>855</v>
      </c>
      <c r="I116" s="64"/>
      <c r="J116" s="63" t="s">
        <v>855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855</v>
      </c>
      <c r="E117" s="64"/>
      <c r="F117" s="63" t="s">
        <v>855</v>
      </c>
      <c r="G117" s="64"/>
      <c r="H117" s="63" t="s">
        <v>855</v>
      </c>
      <c r="I117" s="110"/>
      <c r="J117" s="63" t="s">
        <v>855</v>
      </c>
      <c r="K117" s="91"/>
      <c r="L117" s="63"/>
      <c r="M117" s="91"/>
      <c r="N117" s="81" t="s">
        <v>782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855</v>
      </c>
      <c r="E118" s="64"/>
      <c r="F118" s="63" t="s">
        <v>855</v>
      </c>
      <c r="G118" s="64"/>
      <c r="H118" s="63" t="s">
        <v>855</v>
      </c>
      <c r="I118" s="64"/>
      <c r="J118" s="63" t="s">
        <v>855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857</v>
      </c>
      <c r="E119" s="64" t="s">
        <v>858</v>
      </c>
      <c r="F119" s="63" t="s">
        <v>857</v>
      </c>
      <c r="G119" s="64" t="s">
        <v>858</v>
      </c>
      <c r="H119" s="63" t="s">
        <v>855</v>
      </c>
      <c r="I119" s="64"/>
      <c r="J119" s="63" t="s">
        <v>855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837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855</v>
      </c>
      <c r="E123" s="64"/>
      <c r="F123" s="63" t="s">
        <v>855</v>
      </c>
      <c r="G123" s="64"/>
      <c r="H123" s="63" t="s">
        <v>855</v>
      </c>
      <c r="I123" s="64"/>
      <c r="J123" s="63" t="s">
        <v>855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855</v>
      </c>
      <c r="E124" s="64"/>
      <c r="F124" s="63" t="s">
        <v>855</v>
      </c>
      <c r="G124" s="64"/>
      <c r="H124" s="63" t="s">
        <v>855</v>
      </c>
      <c r="I124" s="64"/>
      <c r="J124" s="63" t="s">
        <v>855</v>
      </c>
      <c r="K124" s="64"/>
      <c r="L124" s="63"/>
      <c r="M124" s="64"/>
      <c r="N124" s="81" t="s">
        <v>797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855</v>
      </c>
      <c r="E125" s="64"/>
      <c r="F125" s="140" t="s">
        <v>855</v>
      </c>
      <c r="G125" s="64"/>
      <c r="H125" s="79" t="s">
        <v>855</v>
      </c>
      <c r="I125" s="75"/>
      <c r="J125" s="79" t="s">
        <v>855</v>
      </c>
      <c r="K125" s="75"/>
      <c r="L125" s="259"/>
      <c r="M125" s="260"/>
      <c r="N125" s="81" t="s">
        <v>838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857</v>
      </c>
      <c r="E126" s="75" t="s">
        <v>858</v>
      </c>
      <c r="F126" s="63" t="s">
        <v>857</v>
      </c>
      <c r="G126" s="64" t="s">
        <v>858</v>
      </c>
      <c r="H126" s="63" t="s">
        <v>855</v>
      </c>
      <c r="I126" s="64"/>
      <c r="J126" s="63" t="s">
        <v>855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855</v>
      </c>
      <c r="E129" s="75"/>
      <c r="F129" s="140" t="s">
        <v>855</v>
      </c>
      <c r="G129" s="132"/>
      <c r="H129" s="63" t="s">
        <v>855</v>
      </c>
      <c r="I129" s="64"/>
      <c r="J129" s="63" t="s">
        <v>855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855</v>
      </c>
      <c r="E130" s="64"/>
      <c r="F130" s="63" t="s">
        <v>855</v>
      </c>
      <c r="G130" s="64"/>
      <c r="H130" s="63" t="s">
        <v>855</v>
      </c>
      <c r="I130" s="64"/>
      <c r="J130" s="63" t="s">
        <v>855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855</v>
      </c>
      <c r="E131" s="64"/>
      <c r="F131" s="63" t="s">
        <v>855</v>
      </c>
      <c r="G131" s="64"/>
      <c r="H131" s="63" t="s">
        <v>855</v>
      </c>
      <c r="I131" s="64"/>
      <c r="J131" s="63" t="s">
        <v>855</v>
      </c>
      <c r="K131" s="64"/>
      <c r="L131" s="63"/>
      <c r="M131" s="64"/>
      <c r="N131" s="189" t="s">
        <v>802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855</v>
      </c>
      <c r="E132" s="190"/>
      <c r="F132" s="63" t="s">
        <v>855</v>
      </c>
      <c r="G132" s="190"/>
      <c r="H132" s="191" t="s">
        <v>855</v>
      </c>
      <c r="I132" s="190"/>
      <c r="J132" s="63" t="s">
        <v>855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857</v>
      </c>
      <c r="E133" s="80" t="s">
        <v>858</v>
      </c>
      <c r="F133" s="63" t="s">
        <v>857</v>
      </c>
      <c r="G133" s="80" t="s">
        <v>858</v>
      </c>
      <c r="H133" s="63" t="s">
        <v>855</v>
      </c>
      <c r="I133" s="64"/>
      <c r="J133" s="102" t="s">
        <v>855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855</v>
      </c>
      <c r="E136" s="93"/>
      <c r="F136" s="191" t="s">
        <v>855</v>
      </c>
      <c r="G136" s="93"/>
      <c r="H136" s="63" t="s">
        <v>855</v>
      </c>
      <c r="I136" s="80"/>
      <c r="J136" s="63" t="s">
        <v>855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855</v>
      </c>
      <c r="E137" s="64"/>
      <c r="F137" s="63" t="s">
        <v>855</v>
      </c>
      <c r="G137" s="64"/>
      <c r="H137" s="63" t="s">
        <v>855</v>
      </c>
      <c r="I137" s="64"/>
      <c r="J137" s="63" t="s">
        <v>855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855</v>
      </c>
      <c r="E138" s="64"/>
      <c r="F138" s="63" t="s">
        <v>855</v>
      </c>
      <c r="G138" s="64"/>
      <c r="H138" s="63" t="s">
        <v>855</v>
      </c>
      <c r="I138" s="197"/>
      <c r="J138" s="63" t="s">
        <v>855</v>
      </c>
      <c r="K138" s="80"/>
      <c r="L138" s="63"/>
      <c r="M138" s="64"/>
      <c r="N138" s="196" t="s">
        <v>802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839</v>
      </c>
      <c r="E139" s="486" t="s">
        <v>840</v>
      </c>
      <c r="F139" s="63" t="s">
        <v>839</v>
      </c>
      <c r="G139" s="486" t="s">
        <v>840</v>
      </c>
      <c r="H139" s="63" t="s">
        <v>839</v>
      </c>
      <c r="I139" s="486" t="s">
        <v>840</v>
      </c>
      <c r="J139" s="63" t="s">
        <v>839</v>
      </c>
      <c r="K139" s="486" t="s">
        <v>840</v>
      </c>
      <c r="L139" s="259"/>
      <c r="M139" s="260"/>
      <c r="N139" s="196" t="s">
        <v>841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532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39" t="s">
        <v>444</v>
      </c>
      <c r="C144" s="841" t="s">
        <v>445</v>
      </c>
      <c r="D144" s="57" t="s">
        <v>446</v>
      </c>
      <c r="E144" s="837" t="s">
        <v>447</v>
      </c>
      <c r="F144" s="57" t="s">
        <v>448</v>
      </c>
      <c r="G144" s="837" t="s">
        <v>447</v>
      </c>
      <c r="H144" s="57" t="s">
        <v>449</v>
      </c>
      <c r="I144" s="837" t="s">
        <v>447</v>
      </c>
      <c r="J144" s="57" t="s">
        <v>450</v>
      </c>
      <c r="K144" s="837" t="s">
        <v>447</v>
      </c>
      <c r="L144" s="57" t="s">
        <v>451</v>
      </c>
      <c r="M144" s="837" t="s">
        <v>447</v>
      </c>
      <c r="N144" s="58" t="s">
        <v>452</v>
      </c>
    </row>
    <row r="145" spans="1:15" ht="36" customHeight="1">
      <c r="A145" s="556"/>
      <c r="B145" s="840"/>
      <c r="C145" s="842"/>
      <c r="D145" s="59" t="s">
        <v>453</v>
      </c>
      <c r="E145" s="838"/>
      <c r="F145" s="59" t="s">
        <v>454</v>
      </c>
      <c r="G145" s="838"/>
      <c r="H145" s="59" t="s">
        <v>455</v>
      </c>
      <c r="I145" s="838"/>
      <c r="J145" s="59" t="s">
        <v>456</v>
      </c>
      <c r="K145" s="838"/>
      <c r="L145" s="59" t="s">
        <v>457</v>
      </c>
      <c r="M145" s="838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855</v>
      </c>
      <c r="E147" s="93"/>
      <c r="F147" s="140" t="s">
        <v>855</v>
      </c>
      <c r="G147" s="93"/>
      <c r="H147" s="140" t="s">
        <v>855</v>
      </c>
      <c r="I147" s="93"/>
      <c r="J147" s="140" t="s">
        <v>855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855</v>
      </c>
      <c r="E148" s="64"/>
      <c r="F148" s="140" t="s">
        <v>855</v>
      </c>
      <c r="G148" s="64"/>
      <c r="H148" s="140" t="s">
        <v>855</v>
      </c>
      <c r="I148" s="64"/>
      <c r="J148" s="140" t="s">
        <v>855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855</v>
      </c>
      <c r="E149" s="64"/>
      <c r="F149" s="140" t="s">
        <v>855</v>
      </c>
      <c r="G149" s="64"/>
      <c r="H149" s="140" t="s">
        <v>855</v>
      </c>
      <c r="I149" s="64"/>
      <c r="J149" s="140" t="s">
        <v>855</v>
      </c>
      <c r="K149" s="76"/>
      <c r="L149" s="140"/>
      <c r="M149" s="76"/>
      <c r="N149" s="196" t="s">
        <v>782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855</v>
      </c>
      <c r="E150" s="75"/>
      <c r="F150" s="206" t="s">
        <v>855</v>
      </c>
      <c r="G150" s="75"/>
      <c r="H150" s="140" t="s">
        <v>855</v>
      </c>
      <c r="I150" s="64"/>
      <c r="J150" s="140" t="s">
        <v>855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842</v>
      </c>
      <c r="E151" s="75"/>
      <c r="F151" s="231" t="s">
        <v>842</v>
      </c>
      <c r="G151" s="75"/>
      <c r="H151" s="231" t="s">
        <v>842</v>
      </c>
      <c r="I151" s="64"/>
      <c r="J151" s="231" t="s">
        <v>842</v>
      </c>
      <c r="K151" s="64"/>
      <c r="L151" s="231" t="s">
        <v>842</v>
      </c>
      <c r="M151" s="76"/>
      <c r="N151" s="196" t="s">
        <v>536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843</v>
      </c>
      <c r="E152" s="126"/>
      <c r="F152" s="84" t="s">
        <v>843</v>
      </c>
      <c r="G152" s="126"/>
      <c r="H152" s="84" t="s">
        <v>843</v>
      </c>
      <c r="I152" s="126"/>
      <c r="J152" s="84" t="s">
        <v>843</v>
      </c>
      <c r="K152" s="126"/>
      <c r="L152" s="84" t="s">
        <v>843</v>
      </c>
      <c r="M152" s="87"/>
      <c r="N152" s="193" t="s">
        <v>537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855</v>
      </c>
      <c r="E154" s="93"/>
      <c r="F154" s="63" t="s">
        <v>855</v>
      </c>
      <c r="G154" s="93"/>
      <c r="H154" s="63" t="s">
        <v>855</v>
      </c>
      <c r="I154" s="93"/>
      <c r="J154" s="63" t="s">
        <v>855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855</v>
      </c>
      <c r="E155" s="64"/>
      <c r="F155" s="63" t="s">
        <v>855</v>
      </c>
      <c r="G155" s="64"/>
      <c r="H155" s="63" t="s">
        <v>855</v>
      </c>
      <c r="I155" s="93"/>
      <c r="J155" s="63" t="s">
        <v>855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844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855</v>
      </c>
      <c r="E157" s="64"/>
      <c r="F157" s="63" t="s">
        <v>855</v>
      </c>
      <c r="G157" s="64"/>
      <c r="H157" s="63" t="s">
        <v>855</v>
      </c>
      <c r="I157" s="64"/>
      <c r="J157" s="63" t="s">
        <v>855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842</v>
      </c>
      <c r="E158" s="168"/>
      <c r="F158" s="231" t="s">
        <v>842</v>
      </c>
      <c r="G158" s="168"/>
      <c r="H158" s="231" t="s">
        <v>842</v>
      </c>
      <c r="I158" s="64"/>
      <c r="J158" s="231" t="s">
        <v>842</v>
      </c>
      <c r="K158" s="64"/>
      <c r="L158" s="231" t="s">
        <v>842</v>
      </c>
      <c r="M158" s="64"/>
      <c r="N158" s="196" t="s">
        <v>544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845</v>
      </c>
      <c r="E159" s="138"/>
      <c r="F159" s="211" t="s">
        <v>845</v>
      </c>
      <c r="G159" s="138"/>
      <c r="H159" s="84" t="s">
        <v>845</v>
      </c>
      <c r="I159" s="126"/>
      <c r="J159" s="84" t="s">
        <v>845</v>
      </c>
      <c r="K159" s="126"/>
      <c r="L159" s="84" t="s">
        <v>845</v>
      </c>
      <c r="M159" s="87"/>
      <c r="N159" s="88" t="s">
        <v>545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855</v>
      </c>
      <c r="E161" s="93"/>
      <c r="F161" s="63" t="s">
        <v>855</v>
      </c>
      <c r="G161" s="93"/>
      <c r="H161" s="63" t="s">
        <v>855</v>
      </c>
      <c r="I161" s="93"/>
      <c r="J161" s="63" t="s">
        <v>855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855</v>
      </c>
      <c r="E162" s="93"/>
      <c r="F162" s="63" t="s">
        <v>855</v>
      </c>
      <c r="G162" s="93"/>
      <c r="H162" s="63" t="s">
        <v>855</v>
      </c>
      <c r="I162" s="93"/>
      <c r="J162" s="63" t="s">
        <v>855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855</v>
      </c>
      <c r="E163" s="93"/>
      <c r="F163" s="63" t="s">
        <v>855</v>
      </c>
      <c r="G163" s="93"/>
      <c r="H163" s="63" t="s">
        <v>855</v>
      </c>
      <c r="I163" s="93"/>
      <c r="J163" s="63" t="s">
        <v>855</v>
      </c>
      <c r="K163" s="76"/>
      <c r="L163" s="63"/>
      <c r="M163" s="76"/>
      <c r="N163" s="81" t="s">
        <v>797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855</v>
      </c>
      <c r="E164" s="93"/>
      <c r="F164" s="63" t="s">
        <v>855</v>
      </c>
      <c r="G164" s="93"/>
      <c r="H164" s="63" t="s">
        <v>855</v>
      </c>
      <c r="I164" s="93"/>
      <c r="J164" s="63" t="s">
        <v>855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855</v>
      </c>
      <c r="E165" s="93"/>
      <c r="F165" s="63" t="s">
        <v>855</v>
      </c>
      <c r="G165" s="93"/>
      <c r="H165" s="63" t="s">
        <v>855</v>
      </c>
      <c r="I165" s="93"/>
      <c r="J165" s="63" t="s">
        <v>855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846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802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847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548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39" t="s">
        <v>444</v>
      </c>
      <c r="C176" s="841" t="s">
        <v>445</v>
      </c>
      <c r="D176" s="57" t="s">
        <v>446</v>
      </c>
      <c r="E176" s="837" t="s">
        <v>447</v>
      </c>
      <c r="F176" s="57" t="s">
        <v>448</v>
      </c>
      <c r="G176" s="837" t="s">
        <v>447</v>
      </c>
      <c r="H176" s="57" t="s">
        <v>449</v>
      </c>
      <c r="I176" s="837" t="s">
        <v>447</v>
      </c>
      <c r="J176" s="57" t="s">
        <v>450</v>
      </c>
      <c r="K176" s="837" t="s">
        <v>447</v>
      </c>
      <c r="L176" s="57" t="s">
        <v>451</v>
      </c>
      <c r="M176" s="837" t="s">
        <v>447</v>
      </c>
      <c r="N176" s="58" t="s">
        <v>452</v>
      </c>
    </row>
    <row r="177" spans="1:15" ht="18" customHeight="1">
      <c r="A177" s="556"/>
      <c r="B177" s="840"/>
      <c r="C177" s="842"/>
      <c r="D177" s="59" t="s">
        <v>453</v>
      </c>
      <c r="E177" s="838"/>
      <c r="F177" s="59" t="s">
        <v>454</v>
      </c>
      <c r="G177" s="838"/>
      <c r="H177" s="59" t="s">
        <v>455</v>
      </c>
      <c r="I177" s="838"/>
      <c r="J177" s="59" t="s">
        <v>456</v>
      </c>
      <c r="K177" s="838"/>
      <c r="L177" s="59" t="s">
        <v>457</v>
      </c>
      <c r="M177" s="838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782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848</v>
      </c>
      <c r="E183" s="75" t="s">
        <v>849</v>
      </c>
      <c r="F183" s="63" t="s">
        <v>848</v>
      </c>
      <c r="G183" s="64" t="s">
        <v>849</v>
      </c>
      <c r="H183" s="103" t="s">
        <v>848</v>
      </c>
      <c r="I183" s="75" t="s">
        <v>849</v>
      </c>
      <c r="J183" s="63" t="s">
        <v>804</v>
      </c>
      <c r="K183" s="76"/>
      <c r="L183" s="63"/>
      <c r="M183" s="76"/>
      <c r="N183" s="196" t="s">
        <v>850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797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802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851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852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853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802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37181-4F5B-4F05-BBF3-F604D099D287}">
  <sheetPr>
    <pageSetUpPr fitToPage="1"/>
  </sheetPr>
  <dimension ref="A1:O209"/>
  <sheetViews>
    <sheetView view="pageBreakPreview" zoomScaleNormal="100" zoomScaleSheetLayoutView="100" workbookViewId="0">
      <selection activeCell="D8" sqref="D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860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443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39" t="s">
        <v>444</v>
      </c>
      <c r="C5" s="841" t="s">
        <v>445</v>
      </c>
      <c r="D5" s="57" t="s">
        <v>446</v>
      </c>
      <c r="E5" s="837" t="s">
        <v>447</v>
      </c>
      <c r="F5" s="57" t="s">
        <v>448</v>
      </c>
      <c r="G5" s="837" t="s">
        <v>447</v>
      </c>
      <c r="H5" s="57" t="s">
        <v>449</v>
      </c>
      <c r="I5" s="837" t="s">
        <v>447</v>
      </c>
      <c r="J5" s="57" t="s">
        <v>450</v>
      </c>
      <c r="K5" s="837" t="s">
        <v>447</v>
      </c>
      <c r="L5" s="57" t="s">
        <v>451</v>
      </c>
      <c r="M5" s="837" t="s">
        <v>447</v>
      </c>
      <c r="N5" s="58" t="s">
        <v>452</v>
      </c>
    </row>
    <row r="6" spans="1:15" ht="18" customHeight="1">
      <c r="B6" s="840"/>
      <c r="C6" s="842"/>
      <c r="D6" s="59" t="s">
        <v>453</v>
      </c>
      <c r="E6" s="838"/>
      <c r="F6" s="59" t="s">
        <v>454</v>
      </c>
      <c r="G6" s="838"/>
      <c r="H6" s="59" t="s">
        <v>455</v>
      </c>
      <c r="I6" s="838"/>
      <c r="J6" s="59" t="s">
        <v>456</v>
      </c>
      <c r="K6" s="838"/>
      <c r="L6" s="59" t="s">
        <v>457</v>
      </c>
      <c r="M6" s="838"/>
      <c r="N6" s="60"/>
    </row>
    <row r="7" spans="1:15" ht="36" customHeight="1">
      <c r="A7" s="552" t="s">
        <v>777</v>
      </c>
      <c r="B7" s="61">
        <v>45931</v>
      </c>
      <c r="C7" s="62">
        <f>B7</f>
        <v>45931</v>
      </c>
      <c r="D7" s="63" t="s">
        <v>861</v>
      </c>
      <c r="E7" s="64" t="s">
        <v>781</v>
      </c>
      <c r="F7" s="65" t="s">
        <v>861</v>
      </c>
      <c r="G7" s="64" t="s">
        <v>781</v>
      </c>
      <c r="H7" s="66"/>
      <c r="I7" s="67"/>
      <c r="J7" s="66"/>
      <c r="K7" s="68"/>
      <c r="L7" s="69"/>
      <c r="M7" s="70"/>
      <c r="N7" s="71" t="s">
        <v>862</v>
      </c>
      <c r="O7" s="253">
        <v>1</v>
      </c>
    </row>
    <row r="8" spans="1:15" ht="48">
      <c r="A8" s="552"/>
      <c r="B8" s="72">
        <f>B7+1</f>
        <v>45932</v>
      </c>
      <c r="C8" s="73">
        <f>B8</f>
        <v>45932</v>
      </c>
      <c r="D8" s="63" t="s">
        <v>863</v>
      </c>
      <c r="E8" s="64" t="s">
        <v>864</v>
      </c>
      <c r="F8" s="63" t="s">
        <v>863</v>
      </c>
      <c r="G8" s="64" t="s">
        <v>864</v>
      </c>
      <c r="H8" s="74"/>
      <c r="I8" s="75"/>
      <c r="J8" s="63"/>
      <c r="K8" s="64"/>
      <c r="L8" s="63"/>
      <c r="M8" s="76"/>
      <c r="N8" s="77" t="s">
        <v>789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865</v>
      </c>
      <c r="E9" s="64" t="s">
        <v>781</v>
      </c>
      <c r="F9" s="63" t="s">
        <v>865</v>
      </c>
      <c r="G9" s="64" t="s">
        <v>781</v>
      </c>
      <c r="H9" s="79"/>
      <c r="I9" s="75"/>
      <c r="J9" s="254"/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/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</row>
    <row r="13" spans="1:15" ht="71.25">
      <c r="A13" s="553"/>
      <c r="B13" s="72">
        <f t="shared" si="0"/>
        <v>45937</v>
      </c>
      <c r="C13" s="73">
        <f t="shared" si="1"/>
        <v>45937</v>
      </c>
      <c r="D13" s="63" t="s">
        <v>866</v>
      </c>
      <c r="E13" s="64" t="s">
        <v>867</v>
      </c>
      <c r="F13" s="63" t="s">
        <v>866</v>
      </c>
      <c r="G13" s="64" t="s">
        <v>867</v>
      </c>
      <c r="H13" s="63" t="s">
        <v>192</v>
      </c>
      <c r="I13" s="64" t="s">
        <v>792</v>
      </c>
      <c r="J13" s="63" t="s">
        <v>192</v>
      </c>
      <c r="K13" s="80" t="s">
        <v>792</v>
      </c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861</v>
      </c>
      <c r="E14" s="64" t="s">
        <v>781</v>
      </c>
      <c r="F14" s="63" t="s">
        <v>861</v>
      </c>
      <c r="G14" s="64" t="s">
        <v>781</v>
      </c>
      <c r="H14" s="63"/>
      <c r="I14" s="64"/>
      <c r="J14" s="63"/>
      <c r="K14" s="64"/>
      <c r="L14" s="63"/>
      <c r="M14" s="90"/>
      <c r="N14" s="81" t="s">
        <v>797</v>
      </c>
      <c r="O14" s="253">
        <f t="shared" ref="O14:O16" si="2">O13+1</f>
        <v>6</v>
      </c>
    </row>
    <row r="15" spans="1:15" ht="48">
      <c r="A15" s="553"/>
      <c r="B15" s="72">
        <f t="shared" si="0"/>
        <v>45939</v>
      </c>
      <c r="C15" s="73">
        <f t="shared" si="1"/>
        <v>45939</v>
      </c>
      <c r="D15" s="63" t="s">
        <v>863</v>
      </c>
      <c r="E15" s="91" t="s">
        <v>864</v>
      </c>
      <c r="F15" s="63" t="s">
        <v>863</v>
      </c>
      <c r="G15" s="64" t="s">
        <v>864</v>
      </c>
      <c r="H15" s="63"/>
      <c r="I15" s="64"/>
      <c r="J15" s="63"/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865</v>
      </c>
      <c r="E16" s="64" t="s">
        <v>781</v>
      </c>
      <c r="F16" s="63" t="s">
        <v>865</v>
      </c>
      <c r="G16" s="64" t="s">
        <v>781</v>
      </c>
      <c r="H16" s="63"/>
      <c r="I16" s="64"/>
      <c r="J16" s="63"/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798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799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479</v>
      </c>
    </row>
    <row r="20" spans="1:15" ht="71.25">
      <c r="A20" s="553"/>
      <c r="B20" s="72">
        <f t="shared" si="0"/>
        <v>45944</v>
      </c>
      <c r="C20" s="73">
        <f t="shared" si="1"/>
        <v>45944</v>
      </c>
      <c r="D20" s="63" t="s">
        <v>866</v>
      </c>
      <c r="E20" s="64" t="s">
        <v>867</v>
      </c>
      <c r="F20" s="63" t="s">
        <v>866</v>
      </c>
      <c r="G20" s="64" t="s">
        <v>867</v>
      </c>
      <c r="H20" s="63" t="s">
        <v>192</v>
      </c>
      <c r="I20" s="64" t="s">
        <v>792</v>
      </c>
      <c r="J20" s="63" t="s">
        <v>192</v>
      </c>
      <c r="K20" s="80" t="s">
        <v>792</v>
      </c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861</v>
      </c>
      <c r="E21" s="64" t="s">
        <v>781</v>
      </c>
      <c r="F21" s="98" t="s">
        <v>861</v>
      </c>
      <c r="G21" s="99" t="s">
        <v>781</v>
      </c>
      <c r="H21" s="63"/>
      <c r="I21" s="91"/>
      <c r="J21" s="63"/>
      <c r="K21" s="91"/>
      <c r="L21" s="63"/>
      <c r="M21" s="90"/>
      <c r="N21" s="81" t="s">
        <v>802</v>
      </c>
      <c r="O21" s="253">
        <f>O20+1</f>
        <v>10</v>
      </c>
    </row>
    <row r="22" spans="1:15" ht="48">
      <c r="A22" s="553"/>
      <c r="B22" s="72">
        <f t="shared" si="0"/>
        <v>45946</v>
      </c>
      <c r="C22" s="73">
        <f t="shared" si="1"/>
        <v>45946</v>
      </c>
      <c r="D22" s="63" t="s">
        <v>863</v>
      </c>
      <c r="E22" s="80" t="s">
        <v>864</v>
      </c>
      <c r="F22" s="74" t="s">
        <v>863</v>
      </c>
      <c r="G22" s="75" t="s">
        <v>864</v>
      </c>
      <c r="H22" s="76"/>
      <c r="I22" s="75"/>
      <c r="J22" s="63"/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865</v>
      </c>
      <c r="E23" s="64" t="s">
        <v>781</v>
      </c>
      <c r="F23" s="100" t="s">
        <v>865</v>
      </c>
      <c r="G23" s="101" t="s">
        <v>781</v>
      </c>
      <c r="H23" s="102"/>
      <c r="I23" s="64"/>
      <c r="J23" s="103"/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/>
      <c r="E26" s="168"/>
      <c r="F26" s="103"/>
      <c r="G26" s="168"/>
      <c r="H26" s="63"/>
      <c r="I26" s="64"/>
      <c r="J26" s="63"/>
      <c r="K26" s="64"/>
      <c r="L26" s="63"/>
      <c r="M26" s="76"/>
      <c r="N26" s="81"/>
      <c r="O26" s="253">
        <f>O23+1</f>
        <v>13</v>
      </c>
    </row>
    <row r="27" spans="1:15" ht="71.25">
      <c r="A27" s="553"/>
      <c r="B27" s="72">
        <f t="shared" si="0"/>
        <v>45951</v>
      </c>
      <c r="C27" s="73">
        <f t="shared" si="1"/>
        <v>45951</v>
      </c>
      <c r="D27" s="63" t="s">
        <v>868</v>
      </c>
      <c r="E27" s="64" t="s">
        <v>867</v>
      </c>
      <c r="F27" s="63" t="s">
        <v>868</v>
      </c>
      <c r="G27" s="64" t="s">
        <v>867</v>
      </c>
      <c r="H27" s="63" t="s">
        <v>803</v>
      </c>
      <c r="I27" s="64"/>
      <c r="J27" s="63" t="s">
        <v>803</v>
      </c>
      <c r="K27" s="76"/>
      <c r="L27" s="63"/>
      <c r="M27" s="76"/>
      <c r="N27" s="109" t="s">
        <v>804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861</v>
      </c>
      <c r="E28" s="64" t="s">
        <v>781</v>
      </c>
      <c r="F28" s="63" t="s">
        <v>861</v>
      </c>
      <c r="G28" s="64" t="s">
        <v>781</v>
      </c>
      <c r="H28" s="63"/>
      <c r="I28" s="64"/>
      <c r="J28" s="63"/>
      <c r="K28" s="64"/>
      <c r="L28" s="63"/>
      <c r="M28" s="76"/>
      <c r="N28" s="81" t="s">
        <v>802</v>
      </c>
      <c r="O28" s="253">
        <f t="shared" ref="O28:O30" si="4">O27+1</f>
        <v>15</v>
      </c>
    </row>
    <row r="29" spans="1:15" ht="48">
      <c r="A29" s="553"/>
      <c r="B29" s="72">
        <f t="shared" si="0"/>
        <v>45953</v>
      </c>
      <c r="C29" s="73">
        <f t="shared" si="1"/>
        <v>45953</v>
      </c>
      <c r="D29" s="63" t="s">
        <v>863</v>
      </c>
      <c r="E29" s="64" t="s">
        <v>864</v>
      </c>
      <c r="F29" s="63" t="s">
        <v>863</v>
      </c>
      <c r="G29" s="64" t="s">
        <v>864</v>
      </c>
      <c r="H29" s="63"/>
      <c r="I29" s="64"/>
      <c r="J29" s="63"/>
      <c r="K29" s="64"/>
      <c r="L29" s="63"/>
      <c r="M29" s="64"/>
      <c r="N29" s="81" t="s">
        <v>805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865</v>
      </c>
      <c r="E30" s="75" t="s">
        <v>781</v>
      </c>
      <c r="F30" s="63" t="s">
        <v>865</v>
      </c>
      <c r="G30" s="64" t="s">
        <v>781</v>
      </c>
      <c r="H30" s="63"/>
      <c r="I30" s="64"/>
      <c r="J30" s="63"/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/>
      <c r="E33" s="64"/>
      <c r="F33" s="137"/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1:15" ht="71.25">
      <c r="A34" s="553"/>
      <c r="B34" s="72">
        <f t="shared" si="0"/>
        <v>45958</v>
      </c>
      <c r="C34" s="73">
        <f t="shared" si="1"/>
        <v>45958</v>
      </c>
      <c r="D34" s="63" t="s">
        <v>866</v>
      </c>
      <c r="E34" s="64" t="s">
        <v>867</v>
      </c>
      <c r="F34" s="63" t="s">
        <v>866</v>
      </c>
      <c r="G34" s="64" t="s">
        <v>867</v>
      </c>
      <c r="H34" s="63" t="s">
        <v>192</v>
      </c>
      <c r="I34" s="64" t="s">
        <v>792</v>
      </c>
      <c r="J34" s="63" t="s">
        <v>192</v>
      </c>
      <c r="K34" s="80" t="s">
        <v>792</v>
      </c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861</v>
      </c>
      <c r="E35" s="64" t="s">
        <v>781</v>
      </c>
      <c r="F35" s="63" t="s">
        <v>861</v>
      </c>
      <c r="G35" s="64" t="s">
        <v>781</v>
      </c>
      <c r="H35" s="63"/>
      <c r="I35" s="91"/>
      <c r="J35" s="63"/>
      <c r="K35" s="110"/>
      <c r="L35" s="63"/>
      <c r="M35" s="76"/>
      <c r="N35" s="81" t="s">
        <v>802</v>
      </c>
      <c r="O35" s="253">
        <f t="shared" ref="O35:O37" si="5">O34+1</f>
        <v>20</v>
      </c>
    </row>
    <row r="36" spans="1:15" ht="48">
      <c r="A36" s="553"/>
      <c r="B36" s="72">
        <f t="shared" si="0"/>
        <v>45960</v>
      </c>
      <c r="C36" s="73">
        <f t="shared" si="1"/>
        <v>45960</v>
      </c>
      <c r="D36" s="63" t="s">
        <v>863</v>
      </c>
      <c r="E36" s="75" t="s">
        <v>864</v>
      </c>
      <c r="F36" s="79" t="s">
        <v>863</v>
      </c>
      <c r="G36" s="75" t="s">
        <v>864</v>
      </c>
      <c r="H36" s="79"/>
      <c r="I36" s="75"/>
      <c r="J36" s="63"/>
      <c r="K36" s="64"/>
      <c r="L36" s="63"/>
      <c r="M36" s="64"/>
      <c r="N36" s="81" t="s">
        <v>806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865</v>
      </c>
      <c r="E37" s="114" t="s">
        <v>781</v>
      </c>
      <c r="F37" s="113" t="s">
        <v>865</v>
      </c>
      <c r="G37" s="115" t="s">
        <v>781</v>
      </c>
      <c r="H37" s="116"/>
      <c r="I37" s="115"/>
      <c r="J37" s="113"/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498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39" t="s">
        <v>444</v>
      </c>
      <c r="C40" s="841" t="s">
        <v>445</v>
      </c>
      <c r="D40" s="57" t="s">
        <v>446</v>
      </c>
      <c r="E40" s="837" t="s">
        <v>447</v>
      </c>
      <c r="F40" s="57" t="s">
        <v>448</v>
      </c>
      <c r="G40" s="837" t="s">
        <v>447</v>
      </c>
      <c r="H40" s="57" t="s">
        <v>449</v>
      </c>
      <c r="I40" s="837" t="s">
        <v>447</v>
      </c>
      <c r="J40" s="57" t="s">
        <v>450</v>
      </c>
      <c r="K40" s="837" t="s">
        <v>447</v>
      </c>
      <c r="L40" s="57" t="s">
        <v>451</v>
      </c>
      <c r="M40" s="837" t="s">
        <v>447</v>
      </c>
      <c r="N40" s="58" t="s">
        <v>452</v>
      </c>
    </row>
    <row r="41" spans="1:15" ht="36" customHeight="1">
      <c r="A41" s="553"/>
      <c r="B41" s="840"/>
      <c r="C41" s="842"/>
      <c r="D41" s="59" t="s">
        <v>453</v>
      </c>
      <c r="E41" s="838"/>
      <c r="F41" s="59" t="s">
        <v>454</v>
      </c>
      <c r="G41" s="838"/>
      <c r="H41" s="59" t="s">
        <v>455</v>
      </c>
      <c r="I41" s="838"/>
      <c r="J41" s="59" t="s">
        <v>456</v>
      </c>
      <c r="K41" s="838"/>
      <c r="L41" s="59" t="s">
        <v>457</v>
      </c>
      <c r="M41" s="838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807</v>
      </c>
    </row>
    <row r="45" spans="1:15" ht="71.25">
      <c r="A45" s="553"/>
      <c r="B45" s="72">
        <f t="shared" si="8"/>
        <v>45965</v>
      </c>
      <c r="C45" s="73">
        <f t="shared" si="9"/>
        <v>45965</v>
      </c>
      <c r="D45" s="63" t="s">
        <v>808</v>
      </c>
      <c r="E45" s="64"/>
      <c r="F45" s="63" t="s">
        <v>866</v>
      </c>
      <c r="G45" s="64" t="s">
        <v>867</v>
      </c>
      <c r="H45" s="63" t="s">
        <v>192</v>
      </c>
      <c r="I45" s="64" t="s">
        <v>792</v>
      </c>
      <c r="J45" s="63" t="s">
        <v>192</v>
      </c>
      <c r="K45" s="80" t="s">
        <v>792</v>
      </c>
      <c r="L45" s="63"/>
      <c r="M45" s="76"/>
      <c r="N45" s="81" t="s">
        <v>809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861</v>
      </c>
      <c r="E46" s="64" t="s">
        <v>781</v>
      </c>
      <c r="F46" s="63" t="s">
        <v>861</v>
      </c>
      <c r="G46" s="64" t="s">
        <v>781</v>
      </c>
      <c r="H46" s="63"/>
      <c r="I46" s="64"/>
      <c r="J46" s="63"/>
      <c r="K46" s="64"/>
      <c r="L46" s="63"/>
      <c r="M46" s="90"/>
      <c r="N46" s="81" t="s">
        <v>782</v>
      </c>
      <c r="O46" s="253">
        <f>O45+1</f>
        <v>24</v>
      </c>
    </row>
    <row r="47" spans="1:15" ht="48">
      <c r="A47" s="553"/>
      <c r="B47" s="72">
        <f t="shared" si="8"/>
        <v>45967</v>
      </c>
      <c r="C47" s="73">
        <f t="shared" si="9"/>
        <v>45967</v>
      </c>
      <c r="D47" s="63" t="s">
        <v>863</v>
      </c>
      <c r="E47" s="64" t="s">
        <v>864</v>
      </c>
      <c r="F47" s="79" t="s">
        <v>863</v>
      </c>
      <c r="G47" s="75" t="s">
        <v>864</v>
      </c>
      <c r="H47" s="79"/>
      <c r="I47" s="75"/>
      <c r="J47" s="63"/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865</v>
      </c>
      <c r="E48" s="104" t="s">
        <v>781</v>
      </c>
      <c r="F48" s="103" t="s">
        <v>865</v>
      </c>
      <c r="G48" s="75" t="s">
        <v>781</v>
      </c>
      <c r="H48" s="128"/>
      <c r="I48" s="75"/>
      <c r="J48" s="63"/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/>
      <c r="E51" s="64"/>
      <c r="F51" s="137"/>
      <c r="G51" s="64"/>
      <c r="H51" s="63"/>
      <c r="I51" s="64"/>
      <c r="J51" s="63"/>
      <c r="K51" s="64"/>
      <c r="L51" s="63"/>
      <c r="M51" s="76"/>
      <c r="N51" s="81"/>
      <c r="O51" s="253">
        <f>O48+1</f>
        <v>27</v>
      </c>
    </row>
    <row r="52" spans="1:15" ht="71.25">
      <c r="A52" s="553"/>
      <c r="B52" s="72">
        <f t="shared" si="8"/>
        <v>45972</v>
      </c>
      <c r="C52" s="73">
        <f t="shared" si="9"/>
        <v>45972</v>
      </c>
      <c r="D52" s="63" t="s">
        <v>866</v>
      </c>
      <c r="E52" s="64" t="s">
        <v>867</v>
      </c>
      <c r="F52" s="63" t="s">
        <v>866</v>
      </c>
      <c r="G52" s="64" t="s">
        <v>867</v>
      </c>
      <c r="H52" s="63" t="s">
        <v>192</v>
      </c>
      <c r="I52" s="64" t="s">
        <v>792</v>
      </c>
      <c r="J52" s="63" t="s">
        <v>192</v>
      </c>
      <c r="K52" s="80" t="s">
        <v>792</v>
      </c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861</v>
      </c>
      <c r="E53" s="64" t="s">
        <v>781</v>
      </c>
      <c r="F53" s="63" t="s">
        <v>861</v>
      </c>
      <c r="G53" s="64" t="s">
        <v>781</v>
      </c>
      <c r="H53" s="63"/>
      <c r="I53" s="64"/>
      <c r="J53" s="63"/>
      <c r="K53" s="64"/>
      <c r="L53" s="63"/>
      <c r="M53" s="76"/>
      <c r="N53" s="81" t="s">
        <v>797</v>
      </c>
      <c r="O53" s="253">
        <f t="shared" ref="O53:O55" si="11">O52+1</f>
        <v>29</v>
      </c>
    </row>
    <row r="54" spans="1:15" ht="48">
      <c r="A54" s="553"/>
      <c r="B54" s="72">
        <f t="shared" si="8"/>
        <v>45974</v>
      </c>
      <c r="C54" s="73">
        <f t="shared" si="9"/>
        <v>45974</v>
      </c>
      <c r="D54" s="63" t="s">
        <v>863</v>
      </c>
      <c r="E54" s="132" t="s">
        <v>864</v>
      </c>
      <c r="F54" s="79" t="s">
        <v>863</v>
      </c>
      <c r="G54" s="75" t="s">
        <v>864</v>
      </c>
      <c r="H54" s="79"/>
      <c r="I54" s="75"/>
      <c r="J54" s="63"/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865</v>
      </c>
      <c r="E55" s="75" t="s">
        <v>781</v>
      </c>
      <c r="F55" s="103" t="s">
        <v>865</v>
      </c>
      <c r="G55" s="75" t="s">
        <v>781</v>
      </c>
      <c r="H55" s="74"/>
      <c r="I55" s="75"/>
      <c r="J55" s="133"/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76"/>
      <c r="N58" s="81"/>
      <c r="O58" s="253">
        <f>O55+1</f>
        <v>32</v>
      </c>
    </row>
    <row r="59" spans="1:15" ht="71.25">
      <c r="A59" s="553"/>
      <c r="B59" s="72">
        <f t="shared" si="8"/>
        <v>45979</v>
      </c>
      <c r="C59" s="73">
        <f t="shared" si="9"/>
        <v>45979</v>
      </c>
      <c r="D59" s="63" t="s">
        <v>866</v>
      </c>
      <c r="E59" s="64" t="s">
        <v>867</v>
      </c>
      <c r="F59" s="63" t="s">
        <v>866</v>
      </c>
      <c r="G59" s="64" t="s">
        <v>867</v>
      </c>
      <c r="H59" s="63" t="s">
        <v>192</v>
      </c>
      <c r="I59" s="64" t="s">
        <v>792</v>
      </c>
      <c r="J59" s="63" t="s">
        <v>192</v>
      </c>
      <c r="K59" s="80" t="s">
        <v>792</v>
      </c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861</v>
      </c>
      <c r="E60" s="64" t="s">
        <v>781</v>
      </c>
      <c r="F60" s="63" t="s">
        <v>861</v>
      </c>
      <c r="G60" s="64" t="s">
        <v>781</v>
      </c>
      <c r="H60" s="63"/>
      <c r="I60" s="64"/>
      <c r="J60" s="63"/>
      <c r="K60" s="64"/>
      <c r="L60" s="63"/>
      <c r="M60" s="76"/>
      <c r="N60" s="81" t="s">
        <v>802</v>
      </c>
      <c r="O60" s="253">
        <f t="shared" ref="O60:O62" si="12">O59+1</f>
        <v>34</v>
      </c>
    </row>
    <row r="61" spans="1:15" ht="48">
      <c r="A61" s="553"/>
      <c r="B61" s="72">
        <f t="shared" si="8"/>
        <v>45981</v>
      </c>
      <c r="C61" s="73">
        <f t="shared" si="9"/>
        <v>45981</v>
      </c>
      <c r="D61" s="63" t="s">
        <v>863</v>
      </c>
      <c r="E61" s="64" t="s">
        <v>864</v>
      </c>
      <c r="F61" s="79" t="s">
        <v>863</v>
      </c>
      <c r="G61" s="75" t="s">
        <v>864</v>
      </c>
      <c r="H61" s="79"/>
      <c r="I61" s="75"/>
      <c r="J61" s="137"/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865</v>
      </c>
      <c r="E62" s="75" t="s">
        <v>781</v>
      </c>
      <c r="F62" s="63" t="s">
        <v>865</v>
      </c>
      <c r="G62" s="64" t="s">
        <v>781</v>
      </c>
      <c r="H62" s="63"/>
      <c r="I62" s="104"/>
      <c r="J62" s="79"/>
      <c r="K62" s="104"/>
      <c r="L62" s="63"/>
      <c r="M62" s="51"/>
      <c r="N62" s="81" t="s">
        <v>815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509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816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817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818</v>
      </c>
      <c r="E66" s="64"/>
      <c r="F66" s="63" t="s">
        <v>818</v>
      </c>
      <c r="G66" s="64"/>
      <c r="H66" s="63" t="s">
        <v>818</v>
      </c>
      <c r="I66" s="64"/>
      <c r="J66" s="63"/>
      <c r="K66" s="76"/>
      <c r="L66" s="63"/>
      <c r="M66" s="76"/>
      <c r="N66" s="81" t="s">
        <v>818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861</v>
      </c>
      <c r="E67" s="64" t="s">
        <v>781</v>
      </c>
      <c r="F67" s="63" t="s">
        <v>861</v>
      </c>
      <c r="G67" s="64" t="s">
        <v>781</v>
      </c>
      <c r="H67" s="63"/>
      <c r="I67" s="64"/>
      <c r="J67" s="63"/>
      <c r="K67" s="64"/>
      <c r="L67" s="63"/>
      <c r="M67" s="64"/>
      <c r="N67" s="81" t="s">
        <v>802</v>
      </c>
      <c r="O67" s="253">
        <f>O66+1</f>
        <v>38</v>
      </c>
    </row>
    <row r="68" spans="1:15" ht="48">
      <c r="A68" s="553"/>
      <c r="B68" s="72">
        <f t="shared" si="8"/>
        <v>45988</v>
      </c>
      <c r="C68" s="73">
        <f t="shared" si="9"/>
        <v>45988</v>
      </c>
      <c r="D68" s="63" t="s">
        <v>863</v>
      </c>
      <c r="E68" s="132" t="s">
        <v>864</v>
      </c>
      <c r="F68" s="103" t="s">
        <v>863</v>
      </c>
      <c r="G68" s="75" t="s">
        <v>864</v>
      </c>
      <c r="H68" s="139"/>
      <c r="I68" s="75"/>
      <c r="J68" s="261"/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865</v>
      </c>
      <c r="E69" s="64" t="s">
        <v>781</v>
      </c>
      <c r="F69" s="63" t="s">
        <v>865</v>
      </c>
      <c r="G69" s="64" t="s">
        <v>781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513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39" t="s">
        <v>444</v>
      </c>
      <c r="C74" s="841" t="s">
        <v>445</v>
      </c>
      <c r="D74" s="57" t="s">
        <v>446</v>
      </c>
      <c r="E74" s="837" t="s">
        <v>447</v>
      </c>
      <c r="F74" s="57" t="s">
        <v>448</v>
      </c>
      <c r="G74" s="837" t="s">
        <v>447</v>
      </c>
      <c r="H74" s="57" t="s">
        <v>449</v>
      </c>
      <c r="I74" s="837" t="s">
        <v>447</v>
      </c>
      <c r="J74" s="57" t="s">
        <v>450</v>
      </c>
      <c r="K74" s="837" t="s">
        <v>447</v>
      </c>
      <c r="L74" s="57" t="s">
        <v>451</v>
      </c>
      <c r="M74" s="837" t="s">
        <v>447</v>
      </c>
      <c r="N74" s="58" t="s">
        <v>452</v>
      </c>
    </row>
    <row r="75" spans="1:15" ht="18" customHeight="1">
      <c r="A75" s="553"/>
      <c r="B75" s="840"/>
      <c r="C75" s="842"/>
      <c r="D75" s="59" t="s">
        <v>453</v>
      </c>
      <c r="E75" s="838"/>
      <c r="F75" s="59" t="s">
        <v>454</v>
      </c>
      <c r="G75" s="838"/>
      <c r="H75" s="59" t="s">
        <v>455</v>
      </c>
      <c r="I75" s="838"/>
      <c r="J75" s="59" t="s">
        <v>456</v>
      </c>
      <c r="K75" s="838"/>
      <c r="L75" s="59" t="s">
        <v>457</v>
      </c>
      <c r="M75" s="838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1:15" ht="71.25">
      <c r="A77" s="553"/>
      <c r="B77" s="72">
        <f>B76+1</f>
        <v>45993</v>
      </c>
      <c r="C77" s="73">
        <f>B77</f>
        <v>45993</v>
      </c>
      <c r="D77" s="63" t="s">
        <v>866</v>
      </c>
      <c r="E77" s="64" t="s">
        <v>867</v>
      </c>
      <c r="F77" s="63" t="s">
        <v>866</v>
      </c>
      <c r="G77" s="64" t="s">
        <v>867</v>
      </c>
      <c r="H77" s="63" t="s">
        <v>192</v>
      </c>
      <c r="I77" s="64" t="s">
        <v>792</v>
      </c>
      <c r="J77" s="63" t="s">
        <v>192</v>
      </c>
      <c r="K77" s="80" t="s">
        <v>792</v>
      </c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861</v>
      </c>
      <c r="E78" s="64" t="s">
        <v>781</v>
      </c>
      <c r="F78" s="63" t="s">
        <v>861</v>
      </c>
      <c r="G78" s="64" t="s">
        <v>781</v>
      </c>
      <c r="H78" s="158"/>
      <c r="I78" s="104"/>
      <c r="J78" s="140"/>
      <c r="K78" s="80"/>
      <c r="L78" s="63"/>
      <c r="M78" s="76"/>
      <c r="N78" s="81" t="s">
        <v>782</v>
      </c>
      <c r="O78" s="253">
        <f t="shared" ref="O78:O80" si="16">O77+1</f>
        <v>43</v>
      </c>
    </row>
    <row r="79" spans="1:15" ht="48">
      <c r="A79" s="553"/>
      <c r="B79" s="72">
        <f t="shared" si="14"/>
        <v>45995</v>
      </c>
      <c r="C79" s="73">
        <f t="shared" si="15"/>
        <v>45995</v>
      </c>
      <c r="D79" s="63" t="s">
        <v>863</v>
      </c>
      <c r="E79" s="132" t="s">
        <v>864</v>
      </c>
      <c r="F79" s="63" t="s">
        <v>863</v>
      </c>
      <c r="G79" s="75" t="s">
        <v>864</v>
      </c>
      <c r="H79" s="139"/>
      <c r="I79" s="75"/>
      <c r="J79" s="103"/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865</v>
      </c>
      <c r="E80" s="80" t="s">
        <v>781</v>
      </c>
      <c r="F80" s="63" t="s">
        <v>865</v>
      </c>
      <c r="G80" s="64" t="s">
        <v>781</v>
      </c>
      <c r="H80" s="79"/>
      <c r="I80" s="101"/>
      <c r="J80" s="159"/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1:15" ht="71.25">
      <c r="A84" s="553"/>
      <c r="B84" s="72">
        <f t="shared" si="14"/>
        <v>46000</v>
      </c>
      <c r="C84" s="73">
        <f t="shared" si="15"/>
        <v>46000</v>
      </c>
      <c r="D84" s="63" t="s">
        <v>866</v>
      </c>
      <c r="E84" s="64" t="s">
        <v>867</v>
      </c>
      <c r="F84" s="63" t="s">
        <v>866</v>
      </c>
      <c r="G84" s="64" t="s">
        <v>867</v>
      </c>
      <c r="H84" s="63" t="s">
        <v>192</v>
      </c>
      <c r="I84" s="64" t="s">
        <v>792</v>
      </c>
      <c r="J84" s="63" t="s">
        <v>192</v>
      </c>
      <c r="K84" s="80" t="s">
        <v>792</v>
      </c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861</v>
      </c>
      <c r="E85" s="64" t="s">
        <v>781</v>
      </c>
      <c r="F85" s="63" t="s">
        <v>861</v>
      </c>
      <c r="G85" s="64" t="s">
        <v>781</v>
      </c>
      <c r="H85" s="103"/>
      <c r="I85" s="75"/>
      <c r="J85" s="63"/>
      <c r="K85" s="75"/>
      <c r="L85" s="103"/>
      <c r="M85" s="164"/>
      <c r="N85" s="81" t="s">
        <v>797</v>
      </c>
      <c r="O85" s="253">
        <f t="shared" ref="O85:O87" si="17">O84+1</f>
        <v>48</v>
      </c>
    </row>
    <row r="86" spans="1:15" ht="48">
      <c r="A86" s="552"/>
      <c r="B86" s="72">
        <f t="shared" si="14"/>
        <v>46002</v>
      </c>
      <c r="C86" s="73">
        <f t="shared" si="15"/>
        <v>46002</v>
      </c>
      <c r="D86" s="63" t="s">
        <v>863</v>
      </c>
      <c r="E86" s="75" t="s">
        <v>864</v>
      </c>
      <c r="F86" s="79" t="s">
        <v>863</v>
      </c>
      <c r="G86" s="75" t="s">
        <v>864</v>
      </c>
      <c r="H86" s="79"/>
      <c r="I86" s="75"/>
      <c r="J86" s="140"/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865</v>
      </c>
      <c r="E87" s="75" t="s">
        <v>781</v>
      </c>
      <c r="F87" s="103" t="s">
        <v>865</v>
      </c>
      <c r="G87" s="75" t="s">
        <v>781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48">
      <c r="A91" s="555" t="s">
        <v>819</v>
      </c>
      <c r="B91" s="72">
        <f t="shared" si="14"/>
        <v>46007</v>
      </c>
      <c r="C91" s="73">
        <f t="shared" si="15"/>
        <v>46007</v>
      </c>
      <c r="D91" s="63" t="s">
        <v>869</v>
      </c>
      <c r="E91" s="64" t="s">
        <v>781</v>
      </c>
      <c r="F91" s="63" t="s">
        <v>869</v>
      </c>
      <c r="G91" s="64" t="s">
        <v>781</v>
      </c>
      <c r="H91" s="63" t="s">
        <v>870</v>
      </c>
      <c r="I91" s="64" t="s">
        <v>871</v>
      </c>
      <c r="J91" s="92" t="s">
        <v>870</v>
      </c>
      <c r="K91" s="165" t="s">
        <v>871</v>
      </c>
      <c r="L91" s="103"/>
      <c r="M91" s="166"/>
      <c r="N91" s="81" t="s">
        <v>872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861</v>
      </c>
      <c r="E92" s="64" t="s">
        <v>781</v>
      </c>
      <c r="F92" s="63" t="s">
        <v>861</v>
      </c>
      <c r="G92" s="64" t="s">
        <v>781</v>
      </c>
      <c r="H92" s="103"/>
      <c r="I92" s="75"/>
      <c r="J92" s="63"/>
      <c r="K92" s="75"/>
      <c r="L92" s="103"/>
      <c r="M92" s="75"/>
      <c r="N92" s="81" t="s">
        <v>802</v>
      </c>
      <c r="O92" s="253">
        <f t="shared" ref="O92:O94" si="18">O91+1</f>
        <v>53</v>
      </c>
    </row>
    <row r="93" spans="1:15" ht="48">
      <c r="A93" s="556"/>
      <c r="B93" s="72">
        <f t="shared" si="14"/>
        <v>46009</v>
      </c>
      <c r="C93" s="73">
        <f t="shared" si="15"/>
        <v>46009</v>
      </c>
      <c r="D93" s="63" t="s">
        <v>863</v>
      </c>
      <c r="E93" s="75" t="s">
        <v>864</v>
      </c>
      <c r="F93" s="167" t="s">
        <v>863</v>
      </c>
      <c r="G93" s="168" t="s">
        <v>864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/>
      <c r="E97" s="75"/>
      <c r="F97" s="137"/>
      <c r="G97" s="64"/>
      <c r="H97" s="103"/>
      <c r="I97" s="75"/>
      <c r="J97" s="249"/>
      <c r="K97" s="229"/>
      <c r="L97" s="63"/>
      <c r="M97" s="76"/>
      <c r="N97" s="81"/>
      <c r="O97" s="253">
        <f>O94+1</f>
        <v>56</v>
      </c>
    </row>
    <row r="98" spans="1:15" ht="48">
      <c r="A98" s="556"/>
      <c r="B98" s="72">
        <f t="shared" si="14"/>
        <v>46014</v>
      </c>
      <c r="C98" s="73">
        <f t="shared" si="15"/>
        <v>46014</v>
      </c>
      <c r="D98" s="63" t="s">
        <v>869</v>
      </c>
      <c r="E98" s="64" t="s">
        <v>781</v>
      </c>
      <c r="F98" s="63" t="s">
        <v>869</v>
      </c>
      <c r="G98" s="64" t="s">
        <v>781</v>
      </c>
      <c r="H98" s="63" t="s">
        <v>870</v>
      </c>
      <c r="I98" s="64" t="s">
        <v>871</v>
      </c>
      <c r="J98" s="103" t="s">
        <v>870</v>
      </c>
      <c r="K98" s="75" t="s">
        <v>871</v>
      </c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861</v>
      </c>
      <c r="E99" s="75" t="s">
        <v>781</v>
      </c>
      <c r="F99" s="103" t="s">
        <v>861</v>
      </c>
      <c r="G99" s="75" t="s">
        <v>781</v>
      </c>
      <c r="H99" s="103"/>
      <c r="I99" s="75"/>
      <c r="J99" s="103"/>
      <c r="K99" s="75"/>
      <c r="L99" s="63"/>
      <c r="M99" s="64"/>
      <c r="N99" s="81" t="s">
        <v>834</v>
      </c>
      <c r="O99" s="253">
        <f t="shared" ref="O99:O101" si="19">O98+1</f>
        <v>58</v>
      </c>
    </row>
    <row r="100" spans="1:15" ht="48">
      <c r="A100" s="557"/>
      <c r="B100" s="72">
        <f t="shared" si="14"/>
        <v>46016</v>
      </c>
      <c r="C100" s="73">
        <f t="shared" si="15"/>
        <v>46016</v>
      </c>
      <c r="D100" s="63" t="s">
        <v>863</v>
      </c>
      <c r="E100" s="75" t="s">
        <v>864</v>
      </c>
      <c r="F100" s="170" t="s">
        <v>863</v>
      </c>
      <c r="G100" s="64" t="s">
        <v>864</v>
      </c>
      <c r="H100" s="63"/>
      <c r="I100" s="75"/>
      <c r="J100" s="103"/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522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39" t="s">
        <v>444</v>
      </c>
      <c r="C109" s="841" t="s">
        <v>445</v>
      </c>
      <c r="D109" s="57" t="s">
        <v>446</v>
      </c>
      <c r="E109" s="837" t="s">
        <v>447</v>
      </c>
      <c r="F109" s="57" t="s">
        <v>448</v>
      </c>
      <c r="G109" s="837" t="s">
        <v>447</v>
      </c>
      <c r="H109" s="57" t="s">
        <v>449</v>
      </c>
      <c r="I109" s="837" t="s">
        <v>447</v>
      </c>
      <c r="J109" s="57" t="s">
        <v>450</v>
      </c>
      <c r="K109" s="837" t="s">
        <v>447</v>
      </c>
      <c r="L109" s="57" t="s">
        <v>451</v>
      </c>
      <c r="M109" s="837" t="s">
        <v>447</v>
      </c>
      <c r="N109" s="58" t="s">
        <v>452</v>
      </c>
    </row>
    <row r="110" spans="1:15" ht="36" customHeight="1">
      <c r="B110" s="840"/>
      <c r="C110" s="842"/>
      <c r="D110" s="59" t="s">
        <v>453</v>
      </c>
      <c r="E110" s="838"/>
      <c r="F110" s="59" t="s">
        <v>454</v>
      </c>
      <c r="G110" s="838"/>
      <c r="H110" s="59" t="s">
        <v>455</v>
      </c>
      <c r="I110" s="838"/>
      <c r="J110" s="59" t="s">
        <v>456</v>
      </c>
      <c r="K110" s="838"/>
      <c r="L110" s="59" t="s">
        <v>457</v>
      </c>
      <c r="M110" s="838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835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1:15" ht="48">
      <c r="A116" s="556"/>
      <c r="B116" s="185">
        <f t="shared" si="21"/>
        <v>46028</v>
      </c>
      <c r="C116" s="73">
        <f t="shared" si="22"/>
        <v>46028</v>
      </c>
      <c r="D116" s="63" t="s">
        <v>869</v>
      </c>
      <c r="E116" s="64" t="s">
        <v>781</v>
      </c>
      <c r="F116" s="98" t="s">
        <v>869</v>
      </c>
      <c r="G116" s="64" t="s">
        <v>781</v>
      </c>
      <c r="H116" s="63" t="s">
        <v>870</v>
      </c>
      <c r="I116" s="64" t="s">
        <v>871</v>
      </c>
      <c r="J116" s="63" t="s">
        <v>870</v>
      </c>
      <c r="K116" s="76" t="s">
        <v>871</v>
      </c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861</v>
      </c>
      <c r="E117" s="64" t="s">
        <v>781</v>
      </c>
      <c r="F117" s="63" t="s">
        <v>861</v>
      </c>
      <c r="G117" s="64" t="s">
        <v>781</v>
      </c>
      <c r="H117" s="63"/>
      <c r="I117" s="110"/>
      <c r="J117" s="63"/>
      <c r="K117" s="91"/>
      <c r="L117" s="63"/>
      <c r="M117" s="91"/>
      <c r="N117" s="81" t="s">
        <v>782</v>
      </c>
      <c r="O117" s="253">
        <f t="shared" ref="O117:O119" si="23">O116+1</f>
        <v>63</v>
      </c>
    </row>
    <row r="118" spans="1:15" ht="48">
      <c r="A118" s="556"/>
      <c r="B118" s="185">
        <f t="shared" si="21"/>
        <v>46030</v>
      </c>
      <c r="C118" s="73">
        <f t="shared" si="22"/>
        <v>46030</v>
      </c>
      <c r="D118" s="63" t="s">
        <v>863</v>
      </c>
      <c r="E118" s="64" t="s">
        <v>864</v>
      </c>
      <c r="F118" s="63" t="s">
        <v>863</v>
      </c>
      <c r="G118" s="64" t="s">
        <v>864</v>
      </c>
      <c r="H118" s="63"/>
      <c r="I118" s="64"/>
      <c r="J118" s="63"/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837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797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 t="s">
        <v>838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/>
      <c r="O129" s="253">
        <f>O126+1</f>
        <v>70</v>
      </c>
    </row>
    <row r="130" spans="1:15" ht="48">
      <c r="A130" s="556"/>
      <c r="B130" s="185">
        <f t="shared" si="21"/>
        <v>46042</v>
      </c>
      <c r="C130" s="73">
        <f t="shared" si="22"/>
        <v>46042</v>
      </c>
      <c r="D130" s="63" t="s">
        <v>869</v>
      </c>
      <c r="E130" s="64" t="s">
        <v>781</v>
      </c>
      <c r="F130" s="63" t="s">
        <v>869</v>
      </c>
      <c r="G130" s="64" t="s">
        <v>781</v>
      </c>
      <c r="H130" s="63" t="s">
        <v>870</v>
      </c>
      <c r="I130" s="64" t="s">
        <v>871</v>
      </c>
      <c r="J130" s="63" t="s">
        <v>870</v>
      </c>
      <c r="K130" s="93" t="s">
        <v>871</v>
      </c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861</v>
      </c>
      <c r="E131" s="64" t="s">
        <v>781</v>
      </c>
      <c r="F131" s="63" t="s">
        <v>861</v>
      </c>
      <c r="G131" s="64" t="s">
        <v>781</v>
      </c>
      <c r="H131" s="63"/>
      <c r="I131" s="64"/>
      <c r="J131" s="63"/>
      <c r="K131" s="64"/>
      <c r="L131" s="63"/>
      <c r="M131" s="64"/>
      <c r="N131" s="189" t="s">
        <v>802</v>
      </c>
      <c r="O131" s="253">
        <f t="shared" ref="O131:O132" si="25">O130+1</f>
        <v>72</v>
      </c>
    </row>
    <row r="132" spans="1:15" ht="48">
      <c r="A132" s="556"/>
      <c r="B132" s="185">
        <f t="shared" si="21"/>
        <v>46044</v>
      </c>
      <c r="C132" s="73">
        <f t="shared" si="22"/>
        <v>46044</v>
      </c>
      <c r="D132" s="63" t="s">
        <v>863</v>
      </c>
      <c r="E132" s="190" t="s">
        <v>864</v>
      </c>
      <c r="F132" s="63" t="s">
        <v>863</v>
      </c>
      <c r="G132" s="190" t="s">
        <v>864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1:15" ht="48">
      <c r="A137" s="556"/>
      <c r="B137" s="185">
        <f t="shared" si="21"/>
        <v>46049</v>
      </c>
      <c r="C137" s="73">
        <f t="shared" si="22"/>
        <v>46049</v>
      </c>
      <c r="D137" s="63" t="s">
        <v>869</v>
      </c>
      <c r="E137" s="64" t="s">
        <v>781</v>
      </c>
      <c r="F137" s="63" t="s">
        <v>869</v>
      </c>
      <c r="G137" s="64" t="s">
        <v>781</v>
      </c>
      <c r="H137" s="63" t="s">
        <v>870</v>
      </c>
      <c r="I137" s="64" t="s">
        <v>871</v>
      </c>
      <c r="J137" s="63" t="s">
        <v>870</v>
      </c>
      <c r="K137" s="93" t="s">
        <v>871</v>
      </c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861</v>
      </c>
      <c r="E138" s="64" t="s">
        <v>781</v>
      </c>
      <c r="F138" s="63" t="s">
        <v>861</v>
      </c>
      <c r="G138" s="64" t="s">
        <v>781</v>
      </c>
      <c r="H138" s="63"/>
      <c r="I138" s="197"/>
      <c r="J138" s="63"/>
      <c r="K138" s="80"/>
      <c r="L138" s="63"/>
      <c r="M138" s="64"/>
      <c r="N138" s="196" t="s">
        <v>802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839</v>
      </c>
      <c r="E139" s="486" t="s">
        <v>840</v>
      </c>
      <c r="F139" s="63" t="s">
        <v>839</v>
      </c>
      <c r="G139" s="486" t="s">
        <v>840</v>
      </c>
      <c r="H139" s="63" t="s">
        <v>839</v>
      </c>
      <c r="I139" s="486" t="s">
        <v>840</v>
      </c>
      <c r="J139" s="63" t="s">
        <v>839</v>
      </c>
      <c r="K139" s="486" t="s">
        <v>840</v>
      </c>
      <c r="L139" s="259"/>
      <c r="M139" s="260"/>
      <c r="N139" s="196" t="s">
        <v>841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532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39" t="s">
        <v>444</v>
      </c>
      <c r="C144" s="841" t="s">
        <v>445</v>
      </c>
      <c r="D144" s="57" t="s">
        <v>446</v>
      </c>
      <c r="E144" s="837" t="s">
        <v>447</v>
      </c>
      <c r="F144" s="57" t="s">
        <v>448</v>
      </c>
      <c r="G144" s="837" t="s">
        <v>447</v>
      </c>
      <c r="H144" s="57" t="s">
        <v>449</v>
      </c>
      <c r="I144" s="837" t="s">
        <v>447</v>
      </c>
      <c r="J144" s="57" t="s">
        <v>450</v>
      </c>
      <c r="K144" s="837" t="s">
        <v>447</v>
      </c>
      <c r="L144" s="57" t="s">
        <v>451</v>
      </c>
      <c r="M144" s="837" t="s">
        <v>447</v>
      </c>
      <c r="N144" s="58" t="s">
        <v>452</v>
      </c>
    </row>
    <row r="145" spans="1:15" ht="36" customHeight="1">
      <c r="A145" s="556"/>
      <c r="B145" s="840"/>
      <c r="C145" s="842"/>
      <c r="D145" s="59" t="s">
        <v>453</v>
      </c>
      <c r="E145" s="838"/>
      <c r="F145" s="59" t="s">
        <v>454</v>
      </c>
      <c r="G145" s="838"/>
      <c r="H145" s="59" t="s">
        <v>455</v>
      </c>
      <c r="I145" s="838"/>
      <c r="J145" s="59" t="s">
        <v>456</v>
      </c>
      <c r="K145" s="838"/>
      <c r="L145" s="59" t="s">
        <v>457</v>
      </c>
      <c r="M145" s="838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1:15" ht="48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869</v>
      </c>
      <c r="E148" s="64" t="s">
        <v>781</v>
      </c>
      <c r="F148" s="140" t="s">
        <v>869</v>
      </c>
      <c r="G148" s="64" t="s">
        <v>781</v>
      </c>
      <c r="H148" s="140" t="s">
        <v>870</v>
      </c>
      <c r="I148" s="64" t="s">
        <v>871</v>
      </c>
      <c r="J148" s="140" t="s">
        <v>870</v>
      </c>
      <c r="K148" s="93" t="s">
        <v>871</v>
      </c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861</v>
      </c>
      <c r="E149" s="64" t="s">
        <v>781</v>
      </c>
      <c r="F149" s="140" t="s">
        <v>861</v>
      </c>
      <c r="G149" s="64" t="s">
        <v>781</v>
      </c>
      <c r="H149" s="140"/>
      <c r="I149" s="64"/>
      <c r="J149" s="140"/>
      <c r="K149" s="76"/>
      <c r="L149" s="140"/>
      <c r="M149" s="76"/>
      <c r="N149" s="196" t="s">
        <v>782</v>
      </c>
      <c r="O149" s="253">
        <f t="shared" ref="O149:O150" si="29">O148+1</f>
        <v>82</v>
      </c>
    </row>
    <row r="150" spans="1:15" ht="48">
      <c r="A150" s="556"/>
      <c r="B150" s="185">
        <f t="shared" si="27"/>
        <v>46058</v>
      </c>
      <c r="C150" s="73">
        <f t="shared" si="28"/>
        <v>46058</v>
      </c>
      <c r="D150" s="103" t="s">
        <v>863</v>
      </c>
      <c r="E150" s="75" t="s">
        <v>864</v>
      </c>
      <c r="F150" s="582" t="s">
        <v>863</v>
      </c>
      <c r="G150" s="75" t="s">
        <v>864</v>
      </c>
      <c r="H150" s="140"/>
      <c r="I150" s="64"/>
      <c r="J150" s="140"/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842</v>
      </c>
      <c r="E151" s="75"/>
      <c r="F151" s="231" t="s">
        <v>842</v>
      </c>
      <c r="G151" s="75"/>
      <c r="H151" s="231" t="s">
        <v>842</v>
      </c>
      <c r="I151" s="64"/>
      <c r="J151" s="231" t="s">
        <v>842</v>
      </c>
      <c r="K151" s="64"/>
      <c r="L151" s="231" t="s">
        <v>842</v>
      </c>
      <c r="M151" s="76"/>
      <c r="N151" s="196" t="s">
        <v>536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843</v>
      </c>
      <c r="E152" s="126"/>
      <c r="F152" s="84" t="s">
        <v>843</v>
      </c>
      <c r="G152" s="126"/>
      <c r="H152" s="84" t="s">
        <v>843</v>
      </c>
      <c r="I152" s="126"/>
      <c r="J152" s="84" t="s">
        <v>843</v>
      </c>
      <c r="K152" s="126"/>
      <c r="L152" s="84" t="s">
        <v>843</v>
      </c>
      <c r="M152" s="87"/>
      <c r="N152" s="193" t="s">
        <v>537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1:15" ht="48">
      <c r="A155" s="556"/>
      <c r="B155" s="185">
        <f t="shared" si="27"/>
        <v>46063</v>
      </c>
      <c r="C155" s="73">
        <f t="shared" si="28"/>
        <v>46063</v>
      </c>
      <c r="D155" s="63" t="s">
        <v>869</v>
      </c>
      <c r="E155" s="64" t="s">
        <v>781</v>
      </c>
      <c r="F155" s="63" t="s">
        <v>869</v>
      </c>
      <c r="G155" s="64" t="s">
        <v>781</v>
      </c>
      <c r="H155" s="63" t="s">
        <v>870</v>
      </c>
      <c r="I155" s="93" t="s">
        <v>871</v>
      </c>
      <c r="J155" s="63" t="s">
        <v>870</v>
      </c>
      <c r="K155" s="93" t="s">
        <v>871</v>
      </c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844</v>
      </c>
    </row>
    <row r="157" spans="1:15" ht="48">
      <c r="A157" s="556"/>
      <c r="B157" s="185">
        <f t="shared" si="27"/>
        <v>46065</v>
      </c>
      <c r="C157" s="73">
        <f t="shared" si="28"/>
        <v>46065</v>
      </c>
      <c r="D157" s="63" t="s">
        <v>863</v>
      </c>
      <c r="E157" s="64" t="s">
        <v>864</v>
      </c>
      <c r="F157" s="63" t="s">
        <v>863</v>
      </c>
      <c r="G157" s="64" t="s">
        <v>864</v>
      </c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842</v>
      </c>
      <c r="E158" s="168"/>
      <c r="F158" s="231" t="s">
        <v>842</v>
      </c>
      <c r="G158" s="168"/>
      <c r="H158" s="231" t="s">
        <v>842</v>
      </c>
      <c r="I158" s="64"/>
      <c r="J158" s="231" t="s">
        <v>842</v>
      </c>
      <c r="K158" s="64"/>
      <c r="L158" s="231" t="s">
        <v>842</v>
      </c>
      <c r="M158" s="64"/>
      <c r="N158" s="196" t="s">
        <v>544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845</v>
      </c>
      <c r="E159" s="138"/>
      <c r="F159" s="211" t="s">
        <v>845</v>
      </c>
      <c r="G159" s="138"/>
      <c r="H159" s="84" t="s">
        <v>845</v>
      </c>
      <c r="I159" s="126"/>
      <c r="J159" s="84" t="s">
        <v>845</v>
      </c>
      <c r="K159" s="126"/>
      <c r="L159" s="84" t="s">
        <v>845</v>
      </c>
      <c r="M159" s="87"/>
      <c r="N159" s="88" t="s">
        <v>545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1:15" ht="48">
      <c r="A162" s="556"/>
      <c r="B162" s="185">
        <f t="shared" si="27"/>
        <v>46070</v>
      </c>
      <c r="C162" s="73">
        <f t="shared" si="28"/>
        <v>46070</v>
      </c>
      <c r="D162" s="63" t="s">
        <v>869</v>
      </c>
      <c r="E162" s="93" t="s">
        <v>781</v>
      </c>
      <c r="F162" s="63" t="s">
        <v>869</v>
      </c>
      <c r="G162" s="93" t="s">
        <v>781</v>
      </c>
      <c r="H162" s="63" t="s">
        <v>870</v>
      </c>
      <c r="I162" s="93" t="s">
        <v>871</v>
      </c>
      <c r="J162" s="63" t="s">
        <v>870</v>
      </c>
      <c r="K162" s="93" t="s">
        <v>871</v>
      </c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861</v>
      </c>
      <c r="E163" s="93" t="s">
        <v>781</v>
      </c>
      <c r="F163" s="63" t="s">
        <v>861</v>
      </c>
      <c r="G163" s="93" t="s">
        <v>781</v>
      </c>
      <c r="H163" s="63"/>
      <c r="I163" s="93"/>
      <c r="J163" s="63"/>
      <c r="K163" s="76"/>
      <c r="L163" s="63"/>
      <c r="M163" s="76"/>
      <c r="N163" s="81" t="s">
        <v>797</v>
      </c>
      <c r="O163" s="253">
        <f t="shared" ref="O163:O165" si="30">O162+1</f>
        <v>91</v>
      </c>
    </row>
    <row r="164" spans="1:15" ht="48">
      <c r="A164" s="556"/>
      <c r="B164" s="185">
        <f t="shared" si="27"/>
        <v>46072</v>
      </c>
      <c r="C164" s="73">
        <f t="shared" si="28"/>
        <v>46072</v>
      </c>
      <c r="D164" s="63" t="s">
        <v>863</v>
      </c>
      <c r="E164" s="93" t="s">
        <v>864</v>
      </c>
      <c r="F164" s="63" t="s">
        <v>863</v>
      </c>
      <c r="G164" s="93" t="s">
        <v>864</v>
      </c>
      <c r="H164" s="63"/>
      <c r="I164" s="93"/>
      <c r="J164" s="63"/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846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802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847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548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39" t="s">
        <v>444</v>
      </c>
      <c r="C176" s="841" t="s">
        <v>445</v>
      </c>
      <c r="D176" s="57" t="s">
        <v>446</v>
      </c>
      <c r="E176" s="837" t="s">
        <v>447</v>
      </c>
      <c r="F176" s="57" t="s">
        <v>448</v>
      </c>
      <c r="G176" s="837" t="s">
        <v>447</v>
      </c>
      <c r="H176" s="57" t="s">
        <v>449</v>
      </c>
      <c r="I176" s="837" t="s">
        <v>447</v>
      </c>
      <c r="J176" s="57" t="s">
        <v>450</v>
      </c>
      <c r="K176" s="837" t="s">
        <v>447</v>
      </c>
      <c r="L176" s="57" t="s">
        <v>451</v>
      </c>
      <c r="M176" s="837" t="s">
        <v>447</v>
      </c>
      <c r="N176" s="58" t="s">
        <v>452</v>
      </c>
    </row>
    <row r="177" spans="1:15" ht="18" customHeight="1">
      <c r="A177" s="556"/>
      <c r="B177" s="840"/>
      <c r="C177" s="842"/>
      <c r="D177" s="59" t="s">
        <v>453</v>
      </c>
      <c r="E177" s="838"/>
      <c r="F177" s="59" t="s">
        <v>454</v>
      </c>
      <c r="G177" s="838"/>
      <c r="H177" s="59" t="s">
        <v>455</v>
      </c>
      <c r="I177" s="838"/>
      <c r="J177" s="59" t="s">
        <v>456</v>
      </c>
      <c r="K177" s="838"/>
      <c r="L177" s="59" t="s">
        <v>457</v>
      </c>
      <c r="M177" s="838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782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848</v>
      </c>
      <c r="E183" s="75" t="s">
        <v>849</v>
      </c>
      <c r="F183" s="63" t="s">
        <v>848</v>
      </c>
      <c r="G183" s="64" t="s">
        <v>849</v>
      </c>
      <c r="H183" s="103" t="s">
        <v>848</v>
      </c>
      <c r="I183" s="75" t="s">
        <v>849</v>
      </c>
      <c r="J183" s="63" t="s">
        <v>804</v>
      </c>
      <c r="K183" s="76"/>
      <c r="L183" s="63"/>
      <c r="M183" s="76"/>
      <c r="N183" s="196" t="s">
        <v>850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797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802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851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852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853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802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1DE43-E774-46B8-BCED-3A0260CD46E7}">
  <sheetPr>
    <pageSetUpPr fitToPage="1"/>
  </sheetPr>
  <dimension ref="A1:O209"/>
  <sheetViews>
    <sheetView view="pageBreakPreview" zoomScaleNormal="100" zoomScaleSheetLayoutView="100" workbookViewId="0">
      <selection activeCell="R8" sqref="R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873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443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39" t="s">
        <v>444</v>
      </c>
      <c r="C5" s="841" t="s">
        <v>445</v>
      </c>
      <c r="D5" s="57" t="s">
        <v>446</v>
      </c>
      <c r="E5" s="837" t="s">
        <v>447</v>
      </c>
      <c r="F5" s="57" t="s">
        <v>448</v>
      </c>
      <c r="G5" s="837" t="s">
        <v>447</v>
      </c>
      <c r="H5" s="57" t="s">
        <v>449</v>
      </c>
      <c r="I5" s="837" t="s">
        <v>447</v>
      </c>
      <c r="J5" s="57" t="s">
        <v>450</v>
      </c>
      <c r="K5" s="837" t="s">
        <v>447</v>
      </c>
      <c r="L5" s="57" t="s">
        <v>451</v>
      </c>
      <c r="M5" s="837" t="s">
        <v>447</v>
      </c>
      <c r="N5" s="58" t="s">
        <v>452</v>
      </c>
    </row>
    <row r="6" spans="1:15" ht="18" customHeight="1">
      <c r="B6" s="840"/>
      <c r="C6" s="842"/>
      <c r="D6" s="59" t="s">
        <v>453</v>
      </c>
      <c r="E6" s="838"/>
      <c r="F6" s="59" t="s">
        <v>454</v>
      </c>
      <c r="G6" s="838"/>
      <c r="H6" s="59" t="s">
        <v>455</v>
      </c>
      <c r="I6" s="838"/>
      <c r="J6" s="59" t="s">
        <v>456</v>
      </c>
      <c r="K6" s="838"/>
      <c r="L6" s="59" t="s">
        <v>457</v>
      </c>
      <c r="M6" s="838"/>
      <c r="N6" s="60"/>
    </row>
    <row r="7" spans="1:15" ht="36" customHeight="1">
      <c r="A7" s="552" t="s">
        <v>777</v>
      </c>
      <c r="B7" s="61">
        <v>45931</v>
      </c>
      <c r="C7" s="62">
        <f>B7</f>
        <v>45931</v>
      </c>
      <c r="D7" s="63" t="s">
        <v>855</v>
      </c>
      <c r="E7" s="64"/>
      <c r="F7" s="65" t="s">
        <v>855</v>
      </c>
      <c r="G7" s="64"/>
      <c r="H7" s="66" t="s">
        <v>855</v>
      </c>
      <c r="I7" s="67"/>
      <c r="J7" s="66" t="s">
        <v>855</v>
      </c>
      <c r="K7" s="68"/>
      <c r="L7" s="69"/>
      <c r="M7" s="70"/>
      <c r="N7" s="71" t="s">
        <v>862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855</v>
      </c>
      <c r="E8" s="64"/>
      <c r="F8" s="63" t="s">
        <v>855</v>
      </c>
      <c r="G8" s="64"/>
      <c r="H8" s="74" t="s">
        <v>855</v>
      </c>
      <c r="I8" s="75"/>
      <c r="J8" s="63" t="s">
        <v>855</v>
      </c>
      <c r="K8" s="64"/>
      <c r="L8" s="63"/>
      <c r="M8" s="76"/>
      <c r="N8" s="77" t="s">
        <v>789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855</v>
      </c>
      <c r="E9" s="64"/>
      <c r="F9" s="63" t="s">
        <v>855</v>
      </c>
      <c r="G9" s="64"/>
      <c r="H9" s="79" t="s">
        <v>855</v>
      </c>
      <c r="I9" s="75"/>
      <c r="J9" s="495" t="s">
        <v>855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855</v>
      </c>
      <c r="E12" s="64"/>
      <c r="F12" s="78" t="s">
        <v>855</v>
      </c>
      <c r="G12" s="64"/>
      <c r="H12" s="63" t="s">
        <v>855</v>
      </c>
      <c r="I12" s="64"/>
      <c r="J12" s="63" t="s">
        <v>855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855</v>
      </c>
      <c r="E13" s="64"/>
      <c r="F13" s="63" t="s">
        <v>855</v>
      </c>
      <c r="G13" s="64"/>
      <c r="H13" s="63" t="s">
        <v>855</v>
      </c>
      <c r="I13" s="64"/>
      <c r="J13" s="63" t="s">
        <v>855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855</v>
      </c>
      <c r="E14" s="64"/>
      <c r="F14" s="63" t="s">
        <v>855</v>
      </c>
      <c r="G14" s="64"/>
      <c r="H14" s="63" t="s">
        <v>855</v>
      </c>
      <c r="I14" s="64"/>
      <c r="J14" s="63" t="s">
        <v>855</v>
      </c>
      <c r="K14" s="64"/>
      <c r="L14" s="63"/>
      <c r="M14" s="90"/>
      <c r="N14" s="81" t="s">
        <v>797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855</v>
      </c>
      <c r="E15" s="91"/>
      <c r="F15" s="63" t="s">
        <v>855</v>
      </c>
      <c r="G15" s="64"/>
      <c r="H15" s="63" t="s">
        <v>855</v>
      </c>
      <c r="I15" s="64"/>
      <c r="J15" s="63" t="s">
        <v>855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855</v>
      </c>
      <c r="E16" s="64"/>
      <c r="F16" s="63" t="s">
        <v>855</v>
      </c>
      <c r="G16" s="64"/>
      <c r="H16" s="63" t="s">
        <v>855</v>
      </c>
      <c r="I16" s="64"/>
      <c r="J16" s="63" t="s">
        <v>855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798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799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479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855</v>
      </c>
      <c r="E20" s="64"/>
      <c r="F20" s="63" t="s">
        <v>855</v>
      </c>
      <c r="G20" s="64"/>
      <c r="H20" s="63" t="s">
        <v>855</v>
      </c>
      <c r="I20" s="64"/>
      <c r="J20" s="63" t="s">
        <v>855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855</v>
      </c>
      <c r="E21" s="64"/>
      <c r="F21" s="98" t="s">
        <v>855</v>
      </c>
      <c r="G21" s="99"/>
      <c r="H21" s="63" t="s">
        <v>855</v>
      </c>
      <c r="I21" s="91"/>
      <c r="J21" s="63" t="s">
        <v>855</v>
      </c>
      <c r="K21" s="91"/>
      <c r="L21" s="63"/>
      <c r="M21" s="90"/>
      <c r="N21" s="81" t="s">
        <v>802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855</v>
      </c>
      <c r="E22" s="80"/>
      <c r="F22" s="74" t="s">
        <v>855</v>
      </c>
      <c r="G22" s="75"/>
      <c r="H22" s="76" t="s">
        <v>855</v>
      </c>
      <c r="I22" s="75"/>
      <c r="J22" s="63" t="s">
        <v>855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855</v>
      </c>
      <c r="E23" s="64"/>
      <c r="F23" s="100" t="s">
        <v>855</v>
      </c>
      <c r="G23" s="101"/>
      <c r="H23" s="102" t="s">
        <v>855</v>
      </c>
      <c r="I23" s="64"/>
      <c r="J23" s="103" t="s">
        <v>855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855</v>
      </c>
      <c r="E26" s="168"/>
      <c r="F26" s="103" t="s">
        <v>855</v>
      </c>
      <c r="G26" s="168"/>
      <c r="H26" s="63" t="s">
        <v>855</v>
      </c>
      <c r="I26" s="64"/>
      <c r="J26" s="63" t="s">
        <v>855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803</v>
      </c>
      <c r="E27" s="64"/>
      <c r="F27" s="63" t="s">
        <v>803</v>
      </c>
      <c r="G27" s="64"/>
      <c r="H27" s="63" t="s">
        <v>803</v>
      </c>
      <c r="I27" s="64"/>
      <c r="J27" s="63" t="s">
        <v>803</v>
      </c>
      <c r="K27" s="76"/>
      <c r="L27" s="63"/>
      <c r="M27" s="76"/>
      <c r="N27" s="109" t="s">
        <v>804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855</v>
      </c>
      <c r="E28" s="64"/>
      <c r="F28" s="63" t="s">
        <v>855</v>
      </c>
      <c r="G28" s="64"/>
      <c r="H28" s="63" t="s">
        <v>855</v>
      </c>
      <c r="I28" s="64"/>
      <c r="J28" s="63" t="s">
        <v>855</v>
      </c>
      <c r="K28" s="64"/>
      <c r="L28" s="63"/>
      <c r="M28" s="76"/>
      <c r="N28" s="81" t="s">
        <v>802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855</v>
      </c>
      <c r="E29" s="64"/>
      <c r="F29" s="63" t="s">
        <v>855</v>
      </c>
      <c r="G29" s="64"/>
      <c r="H29" s="63" t="s">
        <v>855</v>
      </c>
      <c r="I29" s="64"/>
      <c r="J29" s="63" t="s">
        <v>855</v>
      </c>
      <c r="K29" s="64"/>
      <c r="L29" s="63"/>
      <c r="M29" s="64"/>
      <c r="N29" s="81" t="s">
        <v>805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855</v>
      </c>
      <c r="E30" s="75"/>
      <c r="F30" s="63" t="s">
        <v>855</v>
      </c>
      <c r="G30" s="64"/>
      <c r="H30" s="63" t="s">
        <v>855</v>
      </c>
      <c r="I30" s="64"/>
      <c r="J30" s="63" t="s">
        <v>855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855</v>
      </c>
      <c r="E33" s="64"/>
      <c r="F33" s="137" t="s">
        <v>855</v>
      </c>
      <c r="G33" s="80"/>
      <c r="H33" s="63" t="s">
        <v>855</v>
      </c>
      <c r="I33" s="64"/>
      <c r="J33" s="63" t="s">
        <v>855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855</v>
      </c>
      <c r="E34" s="64"/>
      <c r="F34" s="63" t="s">
        <v>855</v>
      </c>
      <c r="G34" s="64"/>
      <c r="H34" s="63" t="s">
        <v>855</v>
      </c>
      <c r="I34" s="64"/>
      <c r="J34" s="63" t="s">
        <v>855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855</v>
      </c>
      <c r="E35" s="64"/>
      <c r="F35" s="63" t="s">
        <v>855</v>
      </c>
      <c r="G35" s="64"/>
      <c r="H35" s="63" t="s">
        <v>855</v>
      </c>
      <c r="I35" s="91"/>
      <c r="J35" s="63" t="s">
        <v>855</v>
      </c>
      <c r="K35" s="110"/>
      <c r="L35" s="63"/>
      <c r="M35" s="76"/>
      <c r="N35" s="81" t="s">
        <v>802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855</v>
      </c>
      <c r="E36" s="75"/>
      <c r="F36" s="79" t="s">
        <v>855</v>
      </c>
      <c r="G36" s="75"/>
      <c r="H36" s="79" t="s">
        <v>855</v>
      </c>
      <c r="I36" s="75"/>
      <c r="J36" s="63" t="s">
        <v>855</v>
      </c>
      <c r="K36" s="64"/>
      <c r="L36" s="63"/>
      <c r="M36" s="64"/>
      <c r="N36" s="81" t="s">
        <v>806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855</v>
      </c>
      <c r="E37" s="114"/>
      <c r="F37" s="113" t="s">
        <v>855</v>
      </c>
      <c r="G37" s="115"/>
      <c r="H37" s="116" t="s">
        <v>855</v>
      </c>
      <c r="I37" s="115"/>
      <c r="J37" s="113" t="s">
        <v>855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498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39" t="s">
        <v>444</v>
      </c>
      <c r="C40" s="841" t="s">
        <v>445</v>
      </c>
      <c r="D40" s="57" t="s">
        <v>446</v>
      </c>
      <c r="E40" s="837" t="s">
        <v>447</v>
      </c>
      <c r="F40" s="57" t="s">
        <v>448</v>
      </c>
      <c r="G40" s="837" t="s">
        <v>447</v>
      </c>
      <c r="H40" s="57" t="s">
        <v>449</v>
      </c>
      <c r="I40" s="837" t="s">
        <v>447</v>
      </c>
      <c r="J40" s="57" t="s">
        <v>450</v>
      </c>
      <c r="K40" s="837" t="s">
        <v>447</v>
      </c>
      <c r="L40" s="57" t="s">
        <v>451</v>
      </c>
      <c r="M40" s="837" t="s">
        <v>447</v>
      </c>
      <c r="N40" s="58" t="s">
        <v>452</v>
      </c>
    </row>
    <row r="41" spans="1:15" ht="36" customHeight="1">
      <c r="A41" s="553"/>
      <c r="B41" s="840"/>
      <c r="C41" s="842"/>
      <c r="D41" s="59" t="s">
        <v>453</v>
      </c>
      <c r="E41" s="838"/>
      <c r="F41" s="59" t="s">
        <v>454</v>
      </c>
      <c r="G41" s="838"/>
      <c r="H41" s="59" t="s">
        <v>455</v>
      </c>
      <c r="I41" s="838"/>
      <c r="J41" s="59" t="s">
        <v>456</v>
      </c>
      <c r="K41" s="838"/>
      <c r="L41" s="59" t="s">
        <v>457</v>
      </c>
      <c r="M41" s="838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807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808</v>
      </c>
      <c r="E45" s="64"/>
      <c r="F45" s="63"/>
      <c r="G45" s="64"/>
      <c r="H45" s="63"/>
      <c r="I45" s="64"/>
      <c r="J45" s="63"/>
      <c r="K45" s="76"/>
      <c r="L45" s="63"/>
      <c r="M45" s="76"/>
      <c r="N45" s="81" t="s">
        <v>809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855</v>
      </c>
      <c r="E46" s="64"/>
      <c r="F46" s="63" t="s">
        <v>855</v>
      </c>
      <c r="G46" s="64"/>
      <c r="H46" s="63" t="s">
        <v>855</v>
      </c>
      <c r="I46" s="64"/>
      <c r="J46" s="63" t="s">
        <v>855</v>
      </c>
      <c r="K46" s="64"/>
      <c r="L46" s="63"/>
      <c r="M46" s="90"/>
      <c r="N46" s="81" t="s">
        <v>782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855</v>
      </c>
      <c r="E47" s="64"/>
      <c r="F47" s="79" t="s">
        <v>855</v>
      </c>
      <c r="G47" s="75"/>
      <c r="H47" s="79" t="s">
        <v>855</v>
      </c>
      <c r="I47" s="75"/>
      <c r="J47" s="63" t="s">
        <v>855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855</v>
      </c>
      <c r="E48" s="104"/>
      <c r="F48" s="103" t="s">
        <v>855</v>
      </c>
      <c r="G48" s="75"/>
      <c r="H48" s="128" t="s">
        <v>855</v>
      </c>
      <c r="I48" s="75"/>
      <c r="J48" s="63" t="s">
        <v>855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855</v>
      </c>
      <c r="E51" s="64"/>
      <c r="F51" s="137" t="s">
        <v>855</v>
      </c>
      <c r="G51" s="64"/>
      <c r="H51" s="63" t="s">
        <v>855</v>
      </c>
      <c r="I51" s="64"/>
      <c r="J51" s="63" t="s">
        <v>855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855</v>
      </c>
      <c r="E52" s="64"/>
      <c r="F52" s="63" t="s">
        <v>855</v>
      </c>
      <c r="G52" s="64"/>
      <c r="H52" s="63" t="s">
        <v>855</v>
      </c>
      <c r="I52" s="64"/>
      <c r="J52" s="63" t="s">
        <v>855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855</v>
      </c>
      <c r="E53" s="64"/>
      <c r="F53" s="63" t="s">
        <v>855</v>
      </c>
      <c r="G53" s="64"/>
      <c r="H53" s="63" t="s">
        <v>855</v>
      </c>
      <c r="I53" s="64"/>
      <c r="J53" s="63" t="s">
        <v>855</v>
      </c>
      <c r="K53" s="64"/>
      <c r="L53" s="63"/>
      <c r="M53" s="76"/>
      <c r="N53" s="81" t="s">
        <v>797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855</v>
      </c>
      <c r="E54" s="132"/>
      <c r="F54" s="79" t="s">
        <v>855</v>
      </c>
      <c r="G54" s="75"/>
      <c r="H54" s="79" t="s">
        <v>855</v>
      </c>
      <c r="I54" s="75"/>
      <c r="J54" s="63" t="s">
        <v>855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855</v>
      </c>
      <c r="E55" s="75"/>
      <c r="F55" s="103" t="s">
        <v>855</v>
      </c>
      <c r="G55" s="75"/>
      <c r="H55" s="74" t="s">
        <v>855</v>
      </c>
      <c r="I55" s="75"/>
      <c r="J55" s="133" t="s">
        <v>855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855</v>
      </c>
      <c r="E58" s="132"/>
      <c r="F58" s="137" t="s">
        <v>855</v>
      </c>
      <c r="G58" s="132"/>
      <c r="H58" s="63" t="s">
        <v>855</v>
      </c>
      <c r="I58" s="64"/>
      <c r="J58" s="63" t="s">
        <v>855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855</v>
      </c>
      <c r="E59" s="64"/>
      <c r="F59" s="63" t="s">
        <v>855</v>
      </c>
      <c r="G59" s="64"/>
      <c r="H59" s="63" t="s">
        <v>855</v>
      </c>
      <c r="I59" s="64"/>
      <c r="J59" s="63" t="s">
        <v>855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855</v>
      </c>
      <c r="E60" s="64"/>
      <c r="F60" s="63" t="s">
        <v>855</v>
      </c>
      <c r="G60" s="64"/>
      <c r="H60" s="63" t="s">
        <v>855</v>
      </c>
      <c r="I60" s="64"/>
      <c r="J60" s="63" t="s">
        <v>855</v>
      </c>
      <c r="K60" s="64"/>
      <c r="L60" s="63"/>
      <c r="M60" s="76"/>
      <c r="N60" s="81" t="s">
        <v>802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855</v>
      </c>
      <c r="E61" s="64"/>
      <c r="F61" s="79" t="s">
        <v>855</v>
      </c>
      <c r="G61" s="75"/>
      <c r="H61" s="79" t="s">
        <v>855</v>
      </c>
      <c r="I61" s="75"/>
      <c r="J61" s="137" t="s">
        <v>855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855</v>
      </c>
      <c r="E62" s="75"/>
      <c r="F62" s="63" t="s">
        <v>855</v>
      </c>
      <c r="G62" s="64"/>
      <c r="H62" s="63" t="s">
        <v>855</v>
      </c>
      <c r="I62" s="104"/>
      <c r="J62" s="79" t="s">
        <v>855</v>
      </c>
      <c r="K62" s="104"/>
      <c r="L62" s="63"/>
      <c r="M62" s="51"/>
      <c r="N62" s="81" t="s">
        <v>815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509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816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817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818</v>
      </c>
      <c r="E66" s="64"/>
      <c r="F66" s="63" t="s">
        <v>818</v>
      </c>
      <c r="G66" s="64"/>
      <c r="H66" s="63" t="s">
        <v>818</v>
      </c>
      <c r="I66" s="64"/>
      <c r="J66" s="63"/>
      <c r="K66" s="76"/>
      <c r="L66" s="63"/>
      <c r="M66" s="76"/>
      <c r="N66" s="81" t="s">
        <v>818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855</v>
      </c>
      <c r="E67" s="64"/>
      <c r="F67" s="63" t="s">
        <v>855</v>
      </c>
      <c r="G67" s="64"/>
      <c r="H67" s="63" t="s">
        <v>855</v>
      </c>
      <c r="I67" s="64"/>
      <c r="J67" s="63" t="s">
        <v>855</v>
      </c>
      <c r="K67" s="64"/>
      <c r="L67" s="63"/>
      <c r="M67" s="64"/>
      <c r="N67" s="81" t="s">
        <v>802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855</v>
      </c>
      <c r="E68" s="132"/>
      <c r="F68" s="103" t="s">
        <v>855</v>
      </c>
      <c r="G68" s="75"/>
      <c r="H68" s="139" t="s">
        <v>855</v>
      </c>
      <c r="I68" s="75"/>
      <c r="J68" s="261" t="s">
        <v>855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855</v>
      </c>
      <c r="E69" s="64"/>
      <c r="F69" s="63" t="s">
        <v>855</v>
      </c>
      <c r="G69" s="64"/>
      <c r="H69" s="139" t="s">
        <v>855</v>
      </c>
      <c r="I69" s="75"/>
      <c r="J69" s="63" t="s">
        <v>855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513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39" t="s">
        <v>444</v>
      </c>
      <c r="C74" s="841" t="s">
        <v>445</v>
      </c>
      <c r="D74" s="57" t="s">
        <v>446</v>
      </c>
      <c r="E74" s="837" t="s">
        <v>447</v>
      </c>
      <c r="F74" s="57" t="s">
        <v>448</v>
      </c>
      <c r="G74" s="837" t="s">
        <v>447</v>
      </c>
      <c r="H74" s="57" t="s">
        <v>449</v>
      </c>
      <c r="I74" s="837" t="s">
        <v>447</v>
      </c>
      <c r="J74" s="57" t="s">
        <v>450</v>
      </c>
      <c r="K74" s="837" t="s">
        <v>447</v>
      </c>
      <c r="L74" s="57" t="s">
        <v>451</v>
      </c>
      <c r="M74" s="837" t="s">
        <v>447</v>
      </c>
      <c r="N74" s="58" t="s">
        <v>452</v>
      </c>
    </row>
    <row r="75" spans="1:15" ht="18" customHeight="1">
      <c r="A75" s="553"/>
      <c r="B75" s="840"/>
      <c r="C75" s="842"/>
      <c r="D75" s="59" t="s">
        <v>453</v>
      </c>
      <c r="E75" s="838"/>
      <c r="F75" s="59" t="s">
        <v>454</v>
      </c>
      <c r="G75" s="838"/>
      <c r="H75" s="59" t="s">
        <v>455</v>
      </c>
      <c r="I75" s="838"/>
      <c r="J75" s="59" t="s">
        <v>456</v>
      </c>
      <c r="K75" s="838"/>
      <c r="L75" s="59" t="s">
        <v>457</v>
      </c>
      <c r="M75" s="838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855</v>
      </c>
      <c r="E76" s="132"/>
      <c r="F76" s="140" t="s">
        <v>855</v>
      </c>
      <c r="G76" s="132"/>
      <c r="H76" s="63" t="s">
        <v>855</v>
      </c>
      <c r="I76" s="64"/>
      <c r="J76" s="63" t="s">
        <v>855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855</v>
      </c>
      <c r="E77" s="64"/>
      <c r="F77" s="63" t="s">
        <v>855</v>
      </c>
      <c r="G77" s="64"/>
      <c r="H77" s="63" t="s">
        <v>855</v>
      </c>
      <c r="I77" s="64"/>
      <c r="J77" s="63" t="s">
        <v>855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855</v>
      </c>
      <c r="E78" s="64"/>
      <c r="F78" s="63" t="s">
        <v>855</v>
      </c>
      <c r="G78" s="64"/>
      <c r="H78" s="158" t="s">
        <v>855</v>
      </c>
      <c r="I78" s="104"/>
      <c r="J78" s="140" t="s">
        <v>855</v>
      </c>
      <c r="K78" s="80"/>
      <c r="L78" s="63"/>
      <c r="M78" s="76"/>
      <c r="N78" s="81" t="s">
        <v>782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855</v>
      </c>
      <c r="E79" s="132"/>
      <c r="F79" s="63" t="s">
        <v>855</v>
      </c>
      <c r="G79" s="75"/>
      <c r="H79" s="139" t="s">
        <v>855</v>
      </c>
      <c r="I79" s="75"/>
      <c r="J79" s="103" t="s">
        <v>855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855</v>
      </c>
      <c r="E80" s="80"/>
      <c r="F80" s="63" t="s">
        <v>855</v>
      </c>
      <c r="G80" s="64"/>
      <c r="H80" s="79" t="s">
        <v>855</v>
      </c>
      <c r="I80" s="101"/>
      <c r="J80" s="159" t="s">
        <v>855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855</v>
      </c>
      <c r="E83" s="75"/>
      <c r="F83" s="79" t="s">
        <v>855</v>
      </c>
      <c r="G83" s="75"/>
      <c r="H83" s="228" t="s">
        <v>855</v>
      </c>
      <c r="I83" s="64"/>
      <c r="J83" s="63" t="s">
        <v>855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855</v>
      </c>
      <c r="E84" s="64"/>
      <c r="F84" s="63" t="s">
        <v>855</v>
      </c>
      <c r="G84" s="64"/>
      <c r="H84" s="63" t="s">
        <v>855</v>
      </c>
      <c r="I84" s="64"/>
      <c r="J84" s="63" t="s">
        <v>855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855</v>
      </c>
      <c r="E85" s="64"/>
      <c r="F85" s="63" t="s">
        <v>855</v>
      </c>
      <c r="G85" s="64"/>
      <c r="H85" s="103" t="s">
        <v>855</v>
      </c>
      <c r="I85" s="75"/>
      <c r="J85" s="63" t="s">
        <v>855</v>
      </c>
      <c r="K85" s="75"/>
      <c r="L85" s="103"/>
      <c r="M85" s="164"/>
      <c r="N85" s="81" t="s">
        <v>797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855</v>
      </c>
      <c r="E86" s="75"/>
      <c r="F86" s="79" t="s">
        <v>855</v>
      </c>
      <c r="G86" s="75"/>
      <c r="H86" s="79" t="s">
        <v>855</v>
      </c>
      <c r="I86" s="75"/>
      <c r="J86" s="140" t="s">
        <v>855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855</v>
      </c>
      <c r="E87" s="75"/>
      <c r="F87" s="103" t="s">
        <v>855</v>
      </c>
      <c r="G87" s="75"/>
      <c r="H87" s="103" t="s">
        <v>855</v>
      </c>
      <c r="I87" s="75"/>
      <c r="J87" s="103" t="s">
        <v>855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855</v>
      </c>
      <c r="E90" s="75"/>
      <c r="F90" s="140" t="s">
        <v>855</v>
      </c>
      <c r="G90" s="64"/>
      <c r="H90" s="63" t="s">
        <v>855</v>
      </c>
      <c r="I90" s="64"/>
      <c r="J90" s="63" t="s">
        <v>855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819</v>
      </c>
      <c r="B91" s="72">
        <f t="shared" si="14"/>
        <v>46007</v>
      </c>
      <c r="C91" s="73">
        <f t="shared" si="15"/>
        <v>46007</v>
      </c>
      <c r="D91" s="63" t="s">
        <v>855</v>
      </c>
      <c r="E91" s="64"/>
      <c r="F91" s="63" t="s">
        <v>855</v>
      </c>
      <c r="G91" s="64"/>
      <c r="H91" s="63" t="s">
        <v>855</v>
      </c>
      <c r="I91" s="64"/>
      <c r="J91" s="92" t="s">
        <v>855</v>
      </c>
      <c r="K91" s="165"/>
      <c r="L91" s="103"/>
      <c r="M91" s="166"/>
      <c r="N91" s="81" t="s">
        <v>872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855</v>
      </c>
      <c r="E92" s="64"/>
      <c r="F92" s="63" t="s">
        <v>855</v>
      </c>
      <c r="G92" s="64"/>
      <c r="H92" s="103" t="s">
        <v>855</v>
      </c>
      <c r="I92" s="75"/>
      <c r="J92" s="63" t="s">
        <v>855</v>
      </c>
      <c r="K92" s="75"/>
      <c r="L92" s="103"/>
      <c r="M92" s="75"/>
      <c r="N92" s="81" t="s">
        <v>802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855</v>
      </c>
      <c r="E93" s="75"/>
      <c r="F93" s="167" t="s">
        <v>855</v>
      </c>
      <c r="G93" s="168"/>
      <c r="H93" s="74" t="s">
        <v>855</v>
      </c>
      <c r="I93" s="168"/>
      <c r="J93" s="63" t="s">
        <v>855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855</v>
      </c>
      <c r="E94" s="80"/>
      <c r="F94" s="63" t="s">
        <v>855</v>
      </c>
      <c r="G94" s="75"/>
      <c r="H94" s="169" t="s">
        <v>855</v>
      </c>
      <c r="I94" s="64"/>
      <c r="J94" s="63" t="s">
        <v>855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855</v>
      </c>
      <c r="E97" s="75"/>
      <c r="F97" s="137" t="s">
        <v>855</v>
      </c>
      <c r="G97" s="64"/>
      <c r="H97" s="103" t="s">
        <v>855</v>
      </c>
      <c r="I97" s="75"/>
      <c r="J97" s="249" t="s">
        <v>855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855</v>
      </c>
      <c r="E98" s="64"/>
      <c r="F98" s="63" t="s">
        <v>855</v>
      </c>
      <c r="G98" s="64"/>
      <c r="H98" s="63" t="s">
        <v>855</v>
      </c>
      <c r="I98" s="64"/>
      <c r="J98" s="103" t="s">
        <v>855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855</v>
      </c>
      <c r="E99" s="75"/>
      <c r="F99" s="103" t="s">
        <v>855</v>
      </c>
      <c r="G99" s="75"/>
      <c r="H99" s="103" t="s">
        <v>855</v>
      </c>
      <c r="I99" s="75"/>
      <c r="J99" s="103" t="s">
        <v>855</v>
      </c>
      <c r="K99" s="75"/>
      <c r="L99" s="63"/>
      <c r="M99" s="64"/>
      <c r="N99" s="81" t="s">
        <v>834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855</v>
      </c>
      <c r="E100" s="75"/>
      <c r="F100" s="170" t="s">
        <v>855</v>
      </c>
      <c r="G100" s="64"/>
      <c r="H100" s="63" t="s">
        <v>855</v>
      </c>
      <c r="I100" s="75"/>
      <c r="J100" s="103" t="s">
        <v>855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522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39" t="s">
        <v>444</v>
      </c>
      <c r="C109" s="841" t="s">
        <v>445</v>
      </c>
      <c r="D109" s="57" t="s">
        <v>446</v>
      </c>
      <c r="E109" s="837" t="s">
        <v>447</v>
      </c>
      <c r="F109" s="57" t="s">
        <v>448</v>
      </c>
      <c r="G109" s="837" t="s">
        <v>447</v>
      </c>
      <c r="H109" s="57" t="s">
        <v>449</v>
      </c>
      <c r="I109" s="837" t="s">
        <v>447</v>
      </c>
      <c r="J109" s="57" t="s">
        <v>450</v>
      </c>
      <c r="K109" s="837" t="s">
        <v>447</v>
      </c>
      <c r="L109" s="57" t="s">
        <v>451</v>
      </c>
      <c r="M109" s="837" t="s">
        <v>447</v>
      </c>
      <c r="N109" s="58" t="s">
        <v>452</v>
      </c>
    </row>
    <row r="110" spans="1:15" ht="36" customHeight="1">
      <c r="B110" s="840"/>
      <c r="C110" s="842"/>
      <c r="D110" s="59" t="s">
        <v>453</v>
      </c>
      <c r="E110" s="838"/>
      <c r="F110" s="59" t="s">
        <v>454</v>
      </c>
      <c r="G110" s="838"/>
      <c r="H110" s="59" t="s">
        <v>455</v>
      </c>
      <c r="I110" s="838"/>
      <c r="J110" s="59" t="s">
        <v>456</v>
      </c>
      <c r="K110" s="838"/>
      <c r="L110" s="59" t="s">
        <v>457</v>
      </c>
      <c r="M110" s="838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835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855</v>
      </c>
      <c r="E115" s="93"/>
      <c r="F115" s="63" t="s">
        <v>855</v>
      </c>
      <c r="G115" s="93"/>
      <c r="H115" s="137" t="s">
        <v>855</v>
      </c>
      <c r="I115" s="80"/>
      <c r="J115" s="137" t="s">
        <v>855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855</v>
      </c>
      <c r="E116" s="64"/>
      <c r="F116" s="98" t="s">
        <v>855</v>
      </c>
      <c r="G116" s="64"/>
      <c r="H116" s="63" t="s">
        <v>855</v>
      </c>
      <c r="I116" s="64"/>
      <c r="J116" s="63" t="s">
        <v>855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855</v>
      </c>
      <c r="E117" s="64"/>
      <c r="F117" s="63" t="s">
        <v>855</v>
      </c>
      <c r="G117" s="64"/>
      <c r="H117" s="63" t="s">
        <v>855</v>
      </c>
      <c r="I117" s="110"/>
      <c r="J117" s="63" t="s">
        <v>855</v>
      </c>
      <c r="K117" s="91"/>
      <c r="L117" s="63"/>
      <c r="M117" s="91"/>
      <c r="N117" s="81" t="s">
        <v>782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855</v>
      </c>
      <c r="E118" s="64"/>
      <c r="F118" s="63" t="s">
        <v>855</v>
      </c>
      <c r="G118" s="64"/>
      <c r="H118" s="63" t="s">
        <v>855</v>
      </c>
      <c r="I118" s="64"/>
      <c r="J118" s="63" t="s">
        <v>855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855</v>
      </c>
      <c r="E119" s="64"/>
      <c r="F119" s="63" t="s">
        <v>855</v>
      </c>
      <c r="G119" s="64"/>
      <c r="H119" s="63" t="s">
        <v>855</v>
      </c>
      <c r="I119" s="64"/>
      <c r="J119" s="63" t="s">
        <v>855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837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855</v>
      </c>
      <c r="E123" s="64"/>
      <c r="F123" s="63" t="s">
        <v>855</v>
      </c>
      <c r="G123" s="64"/>
      <c r="H123" s="63" t="s">
        <v>855</v>
      </c>
      <c r="I123" s="64"/>
      <c r="J123" s="63" t="s">
        <v>855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855</v>
      </c>
      <c r="E124" s="64"/>
      <c r="F124" s="63" t="s">
        <v>855</v>
      </c>
      <c r="G124" s="64"/>
      <c r="H124" s="63" t="s">
        <v>855</v>
      </c>
      <c r="I124" s="64"/>
      <c r="J124" s="63" t="s">
        <v>855</v>
      </c>
      <c r="K124" s="64"/>
      <c r="L124" s="63"/>
      <c r="M124" s="64"/>
      <c r="N124" s="81" t="s">
        <v>797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855</v>
      </c>
      <c r="E125" s="64"/>
      <c r="F125" s="140" t="s">
        <v>855</v>
      </c>
      <c r="G125" s="64"/>
      <c r="H125" s="79" t="s">
        <v>855</v>
      </c>
      <c r="I125" s="75"/>
      <c r="J125" s="79" t="s">
        <v>855</v>
      </c>
      <c r="K125" s="75"/>
      <c r="L125" s="259"/>
      <c r="M125" s="260"/>
      <c r="N125" s="81" t="s">
        <v>838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855</v>
      </c>
      <c r="E126" s="75"/>
      <c r="F126" s="63" t="s">
        <v>855</v>
      </c>
      <c r="G126" s="64"/>
      <c r="H126" s="63" t="s">
        <v>855</v>
      </c>
      <c r="I126" s="64"/>
      <c r="J126" s="63" t="s">
        <v>855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855</v>
      </c>
      <c r="E129" s="75"/>
      <c r="F129" s="140" t="s">
        <v>855</v>
      </c>
      <c r="G129" s="132"/>
      <c r="H129" s="63" t="s">
        <v>855</v>
      </c>
      <c r="I129" s="64"/>
      <c r="J129" s="63" t="s">
        <v>855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855</v>
      </c>
      <c r="E130" s="64"/>
      <c r="F130" s="63" t="s">
        <v>855</v>
      </c>
      <c r="G130" s="64"/>
      <c r="H130" s="63" t="s">
        <v>855</v>
      </c>
      <c r="I130" s="64"/>
      <c r="J130" s="63" t="s">
        <v>855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855</v>
      </c>
      <c r="E131" s="64"/>
      <c r="F131" s="63" t="s">
        <v>855</v>
      </c>
      <c r="G131" s="64"/>
      <c r="H131" s="63" t="s">
        <v>855</v>
      </c>
      <c r="I131" s="64"/>
      <c r="J131" s="63" t="s">
        <v>855</v>
      </c>
      <c r="K131" s="64"/>
      <c r="L131" s="63"/>
      <c r="M131" s="64"/>
      <c r="N131" s="189" t="s">
        <v>802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855</v>
      </c>
      <c r="E132" s="190"/>
      <c r="F132" s="63" t="s">
        <v>855</v>
      </c>
      <c r="G132" s="190"/>
      <c r="H132" s="191" t="s">
        <v>855</v>
      </c>
      <c r="I132" s="190"/>
      <c r="J132" s="63" t="s">
        <v>855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855</v>
      </c>
      <c r="E133" s="80"/>
      <c r="F133" s="63" t="s">
        <v>855</v>
      </c>
      <c r="G133" s="80"/>
      <c r="H133" s="63" t="s">
        <v>855</v>
      </c>
      <c r="I133" s="64"/>
      <c r="J133" s="102" t="s">
        <v>855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855</v>
      </c>
      <c r="E136" s="93"/>
      <c r="F136" s="191" t="s">
        <v>855</v>
      </c>
      <c r="G136" s="93"/>
      <c r="H136" s="63" t="s">
        <v>855</v>
      </c>
      <c r="I136" s="80"/>
      <c r="J136" s="63" t="s">
        <v>855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855</v>
      </c>
      <c r="E137" s="64"/>
      <c r="F137" s="63" t="s">
        <v>855</v>
      </c>
      <c r="G137" s="64"/>
      <c r="H137" s="63" t="s">
        <v>855</v>
      </c>
      <c r="I137" s="64"/>
      <c r="J137" s="63" t="s">
        <v>855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855</v>
      </c>
      <c r="E138" s="64"/>
      <c r="F138" s="63" t="s">
        <v>855</v>
      </c>
      <c r="G138" s="64"/>
      <c r="H138" s="63" t="s">
        <v>855</v>
      </c>
      <c r="I138" s="197"/>
      <c r="J138" s="63" t="s">
        <v>855</v>
      </c>
      <c r="K138" s="80"/>
      <c r="L138" s="63"/>
      <c r="M138" s="64"/>
      <c r="N138" s="196" t="s">
        <v>802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839</v>
      </c>
      <c r="E139" s="486" t="s">
        <v>840</v>
      </c>
      <c r="F139" s="63" t="s">
        <v>839</v>
      </c>
      <c r="G139" s="486" t="s">
        <v>840</v>
      </c>
      <c r="H139" s="63" t="s">
        <v>839</v>
      </c>
      <c r="I139" s="486" t="s">
        <v>840</v>
      </c>
      <c r="J139" s="63" t="s">
        <v>839</v>
      </c>
      <c r="K139" s="486" t="s">
        <v>840</v>
      </c>
      <c r="L139" s="259"/>
      <c r="M139" s="260"/>
      <c r="N139" s="196" t="s">
        <v>841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 t="s">
        <v>855</v>
      </c>
      <c r="E140" s="64"/>
      <c r="F140" s="63" t="s">
        <v>855</v>
      </c>
      <c r="G140" s="64"/>
      <c r="H140" s="63" t="s">
        <v>855</v>
      </c>
      <c r="I140" s="197"/>
      <c r="J140" s="63" t="s">
        <v>855</v>
      </c>
      <c r="K140" s="80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532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39" t="s">
        <v>444</v>
      </c>
      <c r="C144" s="841" t="s">
        <v>445</v>
      </c>
      <c r="D144" s="57" t="s">
        <v>446</v>
      </c>
      <c r="E144" s="837" t="s">
        <v>447</v>
      </c>
      <c r="F144" s="57" t="s">
        <v>448</v>
      </c>
      <c r="G144" s="837" t="s">
        <v>447</v>
      </c>
      <c r="H144" s="57" t="s">
        <v>449</v>
      </c>
      <c r="I144" s="837" t="s">
        <v>447</v>
      </c>
      <c r="J144" s="57" t="s">
        <v>450</v>
      </c>
      <c r="K144" s="837" t="s">
        <v>447</v>
      </c>
      <c r="L144" s="57" t="s">
        <v>451</v>
      </c>
      <c r="M144" s="837" t="s">
        <v>447</v>
      </c>
      <c r="N144" s="58" t="s">
        <v>452</v>
      </c>
    </row>
    <row r="145" spans="1:15" ht="36" customHeight="1">
      <c r="A145" s="556"/>
      <c r="B145" s="840"/>
      <c r="C145" s="842"/>
      <c r="D145" s="59" t="s">
        <v>453</v>
      </c>
      <c r="E145" s="838"/>
      <c r="F145" s="59" t="s">
        <v>454</v>
      </c>
      <c r="G145" s="838"/>
      <c r="H145" s="59" t="s">
        <v>455</v>
      </c>
      <c r="I145" s="838"/>
      <c r="J145" s="59" t="s">
        <v>456</v>
      </c>
      <c r="K145" s="838"/>
      <c r="L145" s="59" t="s">
        <v>457</v>
      </c>
      <c r="M145" s="838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855</v>
      </c>
      <c r="E147" s="93"/>
      <c r="F147" s="140" t="s">
        <v>855</v>
      </c>
      <c r="G147" s="93"/>
      <c r="H147" s="140" t="s">
        <v>855</v>
      </c>
      <c r="I147" s="93"/>
      <c r="J147" s="140" t="s">
        <v>855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855</v>
      </c>
      <c r="E148" s="64"/>
      <c r="F148" s="140" t="s">
        <v>855</v>
      </c>
      <c r="G148" s="64"/>
      <c r="H148" s="140" t="s">
        <v>855</v>
      </c>
      <c r="I148" s="64"/>
      <c r="J148" s="140" t="s">
        <v>855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855</v>
      </c>
      <c r="E149" s="64"/>
      <c r="F149" s="140" t="s">
        <v>855</v>
      </c>
      <c r="G149" s="64"/>
      <c r="H149" s="140" t="s">
        <v>855</v>
      </c>
      <c r="I149" s="64"/>
      <c r="J149" s="140" t="s">
        <v>855</v>
      </c>
      <c r="K149" s="76"/>
      <c r="L149" s="140"/>
      <c r="M149" s="76"/>
      <c r="N149" s="196" t="s">
        <v>782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855</v>
      </c>
      <c r="E150" s="75"/>
      <c r="F150" s="206" t="s">
        <v>855</v>
      </c>
      <c r="G150" s="75"/>
      <c r="H150" s="140" t="s">
        <v>855</v>
      </c>
      <c r="I150" s="64"/>
      <c r="J150" s="140" t="s">
        <v>855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842</v>
      </c>
      <c r="E151" s="75"/>
      <c r="F151" s="231" t="s">
        <v>842</v>
      </c>
      <c r="G151" s="75"/>
      <c r="H151" s="231" t="s">
        <v>842</v>
      </c>
      <c r="I151" s="64"/>
      <c r="J151" s="231" t="s">
        <v>842</v>
      </c>
      <c r="K151" s="64"/>
      <c r="L151" s="231" t="s">
        <v>842</v>
      </c>
      <c r="M151" s="76"/>
      <c r="N151" s="196" t="s">
        <v>536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843</v>
      </c>
      <c r="E152" s="126"/>
      <c r="F152" s="84" t="s">
        <v>843</v>
      </c>
      <c r="G152" s="126"/>
      <c r="H152" s="84" t="s">
        <v>843</v>
      </c>
      <c r="I152" s="126"/>
      <c r="J152" s="84" t="s">
        <v>843</v>
      </c>
      <c r="K152" s="126"/>
      <c r="L152" s="84" t="s">
        <v>843</v>
      </c>
      <c r="M152" s="87"/>
      <c r="N152" s="193" t="s">
        <v>537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855</v>
      </c>
      <c r="E154" s="93"/>
      <c r="F154" s="63" t="s">
        <v>855</v>
      </c>
      <c r="G154" s="93"/>
      <c r="H154" s="63" t="s">
        <v>855</v>
      </c>
      <c r="I154" s="93"/>
      <c r="J154" s="63" t="s">
        <v>855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855</v>
      </c>
      <c r="E155" s="64"/>
      <c r="F155" s="63" t="s">
        <v>855</v>
      </c>
      <c r="G155" s="64"/>
      <c r="H155" s="63" t="s">
        <v>855</v>
      </c>
      <c r="I155" s="93"/>
      <c r="J155" s="63" t="s">
        <v>855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844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855</v>
      </c>
      <c r="E157" s="64"/>
      <c r="F157" s="63" t="s">
        <v>855</v>
      </c>
      <c r="G157" s="64"/>
      <c r="H157" s="63" t="s">
        <v>855</v>
      </c>
      <c r="I157" s="64"/>
      <c r="J157" s="63" t="s">
        <v>855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842</v>
      </c>
      <c r="E158" s="168"/>
      <c r="F158" s="231" t="s">
        <v>842</v>
      </c>
      <c r="G158" s="168"/>
      <c r="H158" s="231" t="s">
        <v>842</v>
      </c>
      <c r="I158" s="64"/>
      <c r="J158" s="231" t="s">
        <v>842</v>
      </c>
      <c r="K158" s="64"/>
      <c r="L158" s="231" t="s">
        <v>842</v>
      </c>
      <c r="M158" s="64"/>
      <c r="N158" s="196" t="s">
        <v>544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845</v>
      </c>
      <c r="E159" s="138"/>
      <c r="F159" s="211" t="s">
        <v>845</v>
      </c>
      <c r="G159" s="138"/>
      <c r="H159" s="84" t="s">
        <v>845</v>
      </c>
      <c r="I159" s="126"/>
      <c r="J159" s="84" t="s">
        <v>845</v>
      </c>
      <c r="K159" s="126"/>
      <c r="L159" s="84" t="s">
        <v>845</v>
      </c>
      <c r="M159" s="87"/>
      <c r="N159" s="88" t="s">
        <v>545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855</v>
      </c>
      <c r="E161" s="93"/>
      <c r="F161" s="63" t="s">
        <v>855</v>
      </c>
      <c r="G161" s="93"/>
      <c r="H161" s="63" t="s">
        <v>855</v>
      </c>
      <c r="I161" s="93"/>
      <c r="J161" s="63" t="s">
        <v>855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855</v>
      </c>
      <c r="E162" s="93"/>
      <c r="F162" s="63" t="s">
        <v>855</v>
      </c>
      <c r="G162" s="93"/>
      <c r="H162" s="63" t="s">
        <v>855</v>
      </c>
      <c r="I162" s="93"/>
      <c r="J162" s="63" t="s">
        <v>855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855</v>
      </c>
      <c r="E163" s="93"/>
      <c r="F163" s="63" t="s">
        <v>855</v>
      </c>
      <c r="G163" s="93"/>
      <c r="H163" s="63" t="s">
        <v>855</v>
      </c>
      <c r="I163" s="93"/>
      <c r="J163" s="63" t="s">
        <v>855</v>
      </c>
      <c r="K163" s="76"/>
      <c r="L163" s="63"/>
      <c r="M163" s="76"/>
      <c r="N163" s="81" t="s">
        <v>797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855</v>
      </c>
      <c r="E164" s="93"/>
      <c r="F164" s="63" t="s">
        <v>855</v>
      </c>
      <c r="G164" s="93"/>
      <c r="H164" s="63" t="s">
        <v>855</v>
      </c>
      <c r="I164" s="93"/>
      <c r="J164" s="63" t="s">
        <v>855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855</v>
      </c>
      <c r="E165" s="93"/>
      <c r="F165" s="63" t="s">
        <v>855</v>
      </c>
      <c r="G165" s="93"/>
      <c r="H165" s="63" t="s">
        <v>855</v>
      </c>
      <c r="I165" s="93"/>
      <c r="J165" s="63" t="s">
        <v>855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846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802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847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548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39" t="s">
        <v>444</v>
      </c>
      <c r="C176" s="841" t="s">
        <v>445</v>
      </c>
      <c r="D176" s="57" t="s">
        <v>446</v>
      </c>
      <c r="E176" s="837" t="s">
        <v>447</v>
      </c>
      <c r="F176" s="57" t="s">
        <v>448</v>
      </c>
      <c r="G176" s="837" t="s">
        <v>447</v>
      </c>
      <c r="H176" s="57" t="s">
        <v>449</v>
      </c>
      <c r="I176" s="837" t="s">
        <v>447</v>
      </c>
      <c r="J176" s="57" t="s">
        <v>450</v>
      </c>
      <c r="K176" s="837" t="s">
        <v>447</v>
      </c>
      <c r="L176" s="57" t="s">
        <v>451</v>
      </c>
      <c r="M176" s="837" t="s">
        <v>447</v>
      </c>
      <c r="N176" s="58" t="s">
        <v>452</v>
      </c>
    </row>
    <row r="177" spans="1:15" ht="18" customHeight="1">
      <c r="A177" s="556"/>
      <c r="B177" s="840"/>
      <c r="C177" s="842"/>
      <c r="D177" s="59" t="s">
        <v>453</v>
      </c>
      <c r="E177" s="838"/>
      <c r="F177" s="59" t="s">
        <v>454</v>
      </c>
      <c r="G177" s="838"/>
      <c r="H177" s="59" t="s">
        <v>455</v>
      </c>
      <c r="I177" s="838"/>
      <c r="J177" s="59" t="s">
        <v>456</v>
      </c>
      <c r="K177" s="838"/>
      <c r="L177" s="59" t="s">
        <v>457</v>
      </c>
      <c r="M177" s="838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782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848</v>
      </c>
      <c r="E183" s="166" t="s">
        <v>849</v>
      </c>
      <c r="F183" s="63" t="s">
        <v>848</v>
      </c>
      <c r="G183" s="93" t="s">
        <v>849</v>
      </c>
      <c r="H183" s="103" t="s">
        <v>848</v>
      </c>
      <c r="I183" s="166" t="s">
        <v>849</v>
      </c>
      <c r="J183" s="63" t="s">
        <v>804</v>
      </c>
      <c r="K183" s="76"/>
      <c r="L183" s="63"/>
      <c r="M183" s="76"/>
      <c r="N183" s="196" t="s">
        <v>850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797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802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851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852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853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802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269E8-75D5-48EF-A99C-14030B8FF037}">
  <sheetPr>
    <tabColor theme="0" tint="-0.499984740745262"/>
  </sheetPr>
  <dimension ref="A1:B204"/>
  <sheetViews>
    <sheetView workbookViewId="0">
      <selection activeCell="A22" sqref="A22"/>
    </sheetView>
  </sheetViews>
  <sheetFormatPr defaultColWidth="9" defaultRowHeight="15"/>
  <cols>
    <col min="1" max="1" width="33" style="474" customWidth="1"/>
    <col min="2" max="2" width="18.28515625" style="474" customWidth="1"/>
    <col min="3" max="16384" width="9" style="474"/>
  </cols>
  <sheetData>
    <row r="1" spans="1:2">
      <c r="A1" s="589" t="s">
        <v>874</v>
      </c>
    </row>
    <row r="2" spans="1:2">
      <c r="A2" s="474" t="s">
        <v>250</v>
      </c>
      <c r="B2" s="474" t="s">
        <v>875</v>
      </c>
    </row>
    <row r="3" spans="1:2">
      <c r="A3" s="474" t="s">
        <v>228</v>
      </c>
      <c r="B3" s="474" t="s">
        <v>876</v>
      </c>
    </row>
    <row r="4" spans="1:2">
      <c r="A4" s="474" t="s">
        <v>877</v>
      </c>
      <c r="B4" s="474" t="s">
        <v>878</v>
      </c>
    </row>
    <row r="5" spans="1:2">
      <c r="A5" s="474" t="s">
        <v>285</v>
      </c>
      <c r="B5" s="474" t="s">
        <v>879</v>
      </c>
    </row>
    <row r="6" spans="1:2">
      <c r="A6" s="474" t="s">
        <v>211</v>
      </c>
      <c r="B6" s="474" t="s">
        <v>880</v>
      </c>
    </row>
    <row r="7" spans="1:2">
      <c r="A7" s="474" t="s">
        <v>191</v>
      </c>
      <c r="B7" s="474" t="s">
        <v>876</v>
      </c>
    </row>
    <row r="8" spans="1:2">
      <c r="A8" s="474" t="s">
        <v>281</v>
      </c>
      <c r="B8" s="474" t="s">
        <v>881</v>
      </c>
    </row>
    <row r="9" spans="1:2">
      <c r="A9" s="474" t="s">
        <v>131</v>
      </c>
      <c r="B9" s="475" t="s">
        <v>882</v>
      </c>
    </row>
    <row r="10" spans="1:2">
      <c r="A10" s="474" t="s">
        <v>209</v>
      </c>
      <c r="B10" s="475" t="s">
        <v>882</v>
      </c>
    </row>
    <row r="11" spans="1:2">
      <c r="A11" s="474" t="s">
        <v>883</v>
      </c>
      <c r="B11" s="474" t="s">
        <v>884</v>
      </c>
    </row>
    <row r="12" spans="1:2">
      <c r="A12" s="474" t="s">
        <v>430</v>
      </c>
      <c r="B12" s="474" t="s">
        <v>885</v>
      </c>
    </row>
    <row r="13" spans="1:2">
      <c r="A13" s="474" t="s">
        <v>886</v>
      </c>
      <c r="B13" s="474" t="s">
        <v>887</v>
      </c>
    </row>
    <row r="14" spans="1:2">
      <c r="A14" s="474" t="s">
        <v>146</v>
      </c>
      <c r="B14" s="474" t="s">
        <v>888</v>
      </c>
    </row>
    <row r="15" spans="1:2">
      <c r="A15" s="474" t="s">
        <v>292</v>
      </c>
      <c r="B15" s="474" t="s">
        <v>889</v>
      </c>
    </row>
    <row r="16" spans="1:2">
      <c r="A16" s="474" t="s">
        <v>890</v>
      </c>
      <c r="B16" s="474" t="s">
        <v>885</v>
      </c>
    </row>
    <row r="17" spans="1:2">
      <c r="A17" s="474" t="s">
        <v>891</v>
      </c>
      <c r="B17" s="474" t="s">
        <v>892</v>
      </c>
    </row>
    <row r="18" spans="1:2">
      <c r="A18" s="474" t="s">
        <v>315</v>
      </c>
      <c r="B18" s="474" t="s">
        <v>893</v>
      </c>
    </row>
    <row r="19" spans="1:2">
      <c r="A19" s="474" t="s">
        <v>156</v>
      </c>
      <c r="B19" s="474" t="s">
        <v>894</v>
      </c>
    </row>
    <row r="20" spans="1:2">
      <c r="A20" s="474" t="s">
        <v>335</v>
      </c>
      <c r="B20" s="474" t="s">
        <v>895</v>
      </c>
    </row>
    <row r="21" spans="1:2">
      <c r="A21" s="474" t="s">
        <v>183</v>
      </c>
      <c r="B21" s="474" t="s">
        <v>896</v>
      </c>
    </row>
    <row r="22" spans="1:2">
      <c r="A22" s="474" t="s">
        <v>137</v>
      </c>
      <c r="B22" s="474" t="s">
        <v>897</v>
      </c>
    </row>
    <row r="23" spans="1:2">
      <c r="A23" s="474" t="s">
        <v>898</v>
      </c>
      <c r="B23" s="474" t="s">
        <v>899</v>
      </c>
    </row>
    <row r="24" spans="1:2">
      <c r="A24" s="474" t="s">
        <v>468</v>
      </c>
      <c r="B24" s="474" t="s">
        <v>899</v>
      </c>
    </row>
    <row r="25" spans="1:2">
      <c r="A25" s="474" t="s">
        <v>174</v>
      </c>
      <c r="B25" s="474" t="s">
        <v>900</v>
      </c>
    </row>
    <row r="26" spans="1:2">
      <c r="A26" s="474" t="s">
        <v>901</v>
      </c>
      <c r="B26" s="474" t="s">
        <v>900</v>
      </c>
    </row>
    <row r="27" spans="1:2">
      <c r="A27" s="474" t="s">
        <v>902</v>
      </c>
      <c r="B27" s="474" t="s">
        <v>900</v>
      </c>
    </row>
    <row r="28" spans="1:2">
      <c r="A28" s="474" t="s">
        <v>903</v>
      </c>
      <c r="B28" s="474" t="s">
        <v>876</v>
      </c>
    </row>
    <row r="29" spans="1:2">
      <c r="A29" s="474" t="s">
        <v>121</v>
      </c>
      <c r="B29" s="474" t="s">
        <v>885</v>
      </c>
    </row>
    <row r="30" spans="1:2">
      <c r="A30" s="589" t="s">
        <v>1</v>
      </c>
    </row>
    <row r="31" spans="1:2">
      <c r="A31" s="474" t="s">
        <v>552</v>
      </c>
      <c r="B31" s="475" t="s">
        <v>882</v>
      </c>
    </row>
    <row r="32" spans="1:2">
      <c r="A32" s="474" t="s">
        <v>147</v>
      </c>
      <c r="B32" s="475" t="s">
        <v>882</v>
      </c>
    </row>
    <row r="33" spans="1:2">
      <c r="A33" s="474" t="s">
        <v>235</v>
      </c>
      <c r="B33" s="475" t="s">
        <v>882</v>
      </c>
    </row>
    <row r="34" spans="1:2">
      <c r="A34" s="474" t="s">
        <v>904</v>
      </c>
      <c r="B34" s="475" t="s">
        <v>882</v>
      </c>
    </row>
    <row r="35" spans="1:2">
      <c r="A35" s="474" t="s">
        <v>557</v>
      </c>
      <c r="B35" s="475" t="s">
        <v>882</v>
      </c>
    </row>
    <row r="36" spans="1:2">
      <c r="A36" s="474" t="s">
        <v>905</v>
      </c>
      <c r="B36" s="474" t="s">
        <v>892</v>
      </c>
    </row>
    <row r="37" spans="1:2">
      <c r="A37" s="474" t="s">
        <v>906</v>
      </c>
      <c r="B37" s="474" t="s">
        <v>896</v>
      </c>
    </row>
    <row r="38" spans="1:2">
      <c r="A38" s="474" t="s">
        <v>907</v>
      </c>
      <c r="B38" s="474" t="s">
        <v>908</v>
      </c>
    </row>
    <row r="39" spans="1:2">
      <c r="A39" s="474" t="s">
        <v>567</v>
      </c>
      <c r="B39" s="474" t="s">
        <v>908</v>
      </c>
    </row>
    <row r="40" spans="1:2">
      <c r="A40" s="474" t="s">
        <v>909</v>
      </c>
      <c r="B40" s="474" t="s">
        <v>899</v>
      </c>
    </row>
    <row r="41" spans="1:2">
      <c r="A41" s="474" t="s">
        <v>263</v>
      </c>
      <c r="B41" s="474" t="s">
        <v>910</v>
      </c>
    </row>
    <row r="42" spans="1:2">
      <c r="A42" s="474" t="s">
        <v>562</v>
      </c>
      <c r="B42" s="474" t="s">
        <v>910</v>
      </c>
    </row>
    <row r="43" spans="1:2">
      <c r="A43" s="474" t="s">
        <v>911</v>
      </c>
      <c r="B43" s="474" t="s">
        <v>893</v>
      </c>
    </row>
    <row r="44" spans="1:2">
      <c r="A44" s="474" t="s">
        <v>912</v>
      </c>
      <c r="B44" s="474" t="s">
        <v>913</v>
      </c>
    </row>
    <row r="45" spans="1:2">
      <c r="A45" s="474" t="s">
        <v>914</v>
      </c>
      <c r="B45" s="474" t="s">
        <v>915</v>
      </c>
    </row>
    <row r="46" spans="1:2">
      <c r="A46" s="474" t="s">
        <v>916</v>
      </c>
      <c r="B46" s="474" t="s">
        <v>917</v>
      </c>
    </row>
    <row r="47" spans="1:2">
      <c r="A47" s="474" t="s">
        <v>918</v>
      </c>
      <c r="B47" s="474" t="s">
        <v>919</v>
      </c>
    </row>
    <row r="48" spans="1:2">
      <c r="A48" s="474" t="s">
        <v>920</v>
      </c>
      <c r="B48" s="474" t="s">
        <v>921</v>
      </c>
    </row>
    <row r="49" spans="1:2">
      <c r="A49" s="474" t="s">
        <v>922</v>
      </c>
      <c r="B49" s="474" t="s">
        <v>923</v>
      </c>
    </row>
    <row r="50" spans="1:2">
      <c r="A50" s="474" t="s">
        <v>924</v>
      </c>
      <c r="B50" s="474" t="s">
        <v>925</v>
      </c>
    </row>
    <row r="51" spans="1:2">
      <c r="A51" s="589" t="s">
        <v>2</v>
      </c>
    </row>
    <row r="52" spans="1:2">
      <c r="A52" s="474" t="s">
        <v>926</v>
      </c>
      <c r="B52" s="474" t="s">
        <v>910</v>
      </c>
    </row>
    <row r="53" spans="1:2">
      <c r="A53" s="474" t="s">
        <v>927</v>
      </c>
      <c r="B53" s="474" t="s">
        <v>928</v>
      </c>
    </row>
    <row r="54" spans="1:2">
      <c r="A54" s="474" t="s">
        <v>929</v>
      </c>
      <c r="B54" s="474" t="s">
        <v>930</v>
      </c>
    </row>
    <row r="55" spans="1:2">
      <c r="A55" s="474" t="s">
        <v>931</v>
      </c>
      <c r="B55" s="474" t="s">
        <v>932</v>
      </c>
    </row>
    <row r="56" spans="1:2">
      <c r="A56" s="474" t="s">
        <v>933</v>
      </c>
      <c r="B56" s="474" t="s">
        <v>932</v>
      </c>
    </row>
    <row r="57" spans="1:2">
      <c r="A57" s="474" t="s">
        <v>934</v>
      </c>
      <c r="B57" s="474" t="s">
        <v>935</v>
      </c>
    </row>
    <row r="58" spans="1:2">
      <c r="A58" s="474" t="s">
        <v>936</v>
      </c>
      <c r="B58" s="474" t="s">
        <v>919</v>
      </c>
    </row>
    <row r="59" spans="1:2">
      <c r="A59" s="474" t="s">
        <v>937</v>
      </c>
      <c r="B59" s="474" t="s">
        <v>938</v>
      </c>
    </row>
    <row r="60" spans="1:2">
      <c r="A60" s="589" t="s">
        <v>645</v>
      </c>
    </row>
    <row r="61" spans="1:2">
      <c r="A61" s="474" t="s">
        <v>939</v>
      </c>
      <c r="B61" s="474" t="s">
        <v>897</v>
      </c>
    </row>
    <row r="62" spans="1:2">
      <c r="A62" s="474" t="s">
        <v>651</v>
      </c>
      <c r="B62" s="474" t="s">
        <v>940</v>
      </c>
    </row>
    <row r="63" spans="1:2">
      <c r="A63" s="474" t="s">
        <v>941</v>
      </c>
      <c r="B63" s="474" t="s">
        <v>942</v>
      </c>
    </row>
    <row r="64" spans="1:2">
      <c r="A64" s="474" t="s">
        <v>310</v>
      </c>
      <c r="B64" s="474" t="s">
        <v>943</v>
      </c>
    </row>
    <row r="65" spans="1:2">
      <c r="A65" s="474" t="s">
        <v>327</v>
      </c>
      <c r="B65" s="474" t="s">
        <v>944</v>
      </c>
    </row>
    <row r="66" spans="1:2">
      <c r="A66" s="474" t="s">
        <v>945</v>
      </c>
      <c r="B66" s="475" t="s">
        <v>946</v>
      </c>
    </row>
    <row r="67" spans="1:2">
      <c r="A67" s="474" t="s">
        <v>660</v>
      </c>
      <c r="B67" s="475" t="s">
        <v>946</v>
      </c>
    </row>
    <row r="68" spans="1:2">
      <c r="A68" s="474" t="s">
        <v>947</v>
      </c>
      <c r="B68" s="475" t="s">
        <v>880</v>
      </c>
    </row>
    <row r="69" spans="1:2">
      <c r="A69" s="474" t="s">
        <v>658</v>
      </c>
      <c r="B69" s="475" t="s">
        <v>887</v>
      </c>
    </row>
    <row r="70" spans="1:2">
      <c r="A70" s="474" t="s">
        <v>948</v>
      </c>
      <c r="B70" s="474" t="s">
        <v>921</v>
      </c>
    </row>
    <row r="71" spans="1:2">
      <c r="A71" s="474" t="s">
        <v>949</v>
      </c>
      <c r="B71" s="474" t="s">
        <v>921</v>
      </c>
    </row>
    <row r="72" spans="1:2">
      <c r="A72" s="474" t="s">
        <v>950</v>
      </c>
      <c r="B72" s="474" t="s">
        <v>921</v>
      </c>
    </row>
    <row r="73" spans="1:2">
      <c r="A73" s="474" t="s">
        <v>951</v>
      </c>
      <c r="B73" s="474" t="s">
        <v>919</v>
      </c>
    </row>
    <row r="74" spans="1:2">
      <c r="A74" s="474" t="s">
        <v>952</v>
      </c>
      <c r="B74" s="474" t="s">
        <v>921</v>
      </c>
    </row>
    <row r="75" spans="1:2">
      <c r="A75" s="474" t="s">
        <v>953</v>
      </c>
      <c r="B75" s="474" t="s">
        <v>919</v>
      </c>
    </row>
    <row r="76" spans="1:2">
      <c r="A76" s="474" t="s">
        <v>954</v>
      </c>
      <c r="B76" s="474" t="s">
        <v>919</v>
      </c>
    </row>
    <row r="77" spans="1:2">
      <c r="A77" s="474" t="s">
        <v>955</v>
      </c>
      <c r="B77" s="474" t="s">
        <v>921</v>
      </c>
    </row>
    <row r="78" spans="1:2">
      <c r="A78" s="474" t="s">
        <v>956</v>
      </c>
      <c r="B78" s="474" t="s">
        <v>957</v>
      </c>
    </row>
    <row r="79" spans="1:2">
      <c r="A79" s="474" t="s">
        <v>958</v>
      </c>
      <c r="B79" s="474" t="s">
        <v>957</v>
      </c>
    </row>
    <row r="80" spans="1:2">
      <c r="A80" s="474" t="s">
        <v>959</v>
      </c>
      <c r="B80" s="474" t="s">
        <v>957</v>
      </c>
    </row>
    <row r="81" spans="1:2">
      <c r="A81" s="474" t="s">
        <v>960</v>
      </c>
      <c r="B81" s="474" t="s">
        <v>957</v>
      </c>
    </row>
    <row r="82" spans="1:2">
      <c r="A82" s="474" t="s">
        <v>961</v>
      </c>
      <c r="B82" s="474" t="s">
        <v>957</v>
      </c>
    </row>
    <row r="85" spans="1:2">
      <c r="A85" s="474" t="s">
        <v>962</v>
      </c>
    </row>
    <row r="86" spans="1:2">
      <c r="A86" s="474" t="s">
        <v>963</v>
      </c>
      <c r="B86" s="474" t="s">
        <v>964</v>
      </c>
    </row>
    <row r="87" spans="1:2">
      <c r="A87" s="474" t="s">
        <v>965</v>
      </c>
      <c r="B87" s="474" t="s">
        <v>966</v>
      </c>
    </row>
    <row r="88" spans="1:2">
      <c r="A88" s="474" t="s">
        <v>967</v>
      </c>
      <c r="B88" s="474" t="s">
        <v>968</v>
      </c>
    </row>
    <row r="89" spans="1:2">
      <c r="A89" s="474" t="s">
        <v>969</v>
      </c>
      <c r="B89" s="474" t="s">
        <v>970</v>
      </c>
    </row>
    <row r="90" spans="1:2">
      <c r="A90" s="474" t="s">
        <v>971</v>
      </c>
      <c r="B90" s="474" t="s">
        <v>972</v>
      </c>
    </row>
    <row r="91" spans="1:2">
      <c r="A91" s="474" t="s">
        <v>973</v>
      </c>
      <c r="B91" s="474" t="s">
        <v>968</v>
      </c>
    </row>
    <row r="92" spans="1:2">
      <c r="A92" s="474" t="s">
        <v>974</v>
      </c>
      <c r="B92" s="474" t="s">
        <v>975</v>
      </c>
    </row>
    <row r="93" spans="1:2">
      <c r="A93" s="474" t="s">
        <v>976</v>
      </c>
      <c r="B93" s="474" t="s">
        <v>897</v>
      </c>
    </row>
    <row r="94" spans="1:2">
      <c r="A94" s="474" t="s">
        <v>977</v>
      </c>
      <c r="B94" s="474" t="s">
        <v>887</v>
      </c>
    </row>
    <row r="95" spans="1:2">
      <c r="A95" s="474" t="s">
        <v>978</v>
      </c>
      <c r="B95" s="474" t="s">
        <v>913</v>
      </c>
    </row>
    <row r="96" spans="1:2">
      <c r="A96" s="474" t="s">
        <v>979</v>
      </c>
      <c r="B96" s="474" t="s">
        <v>885</v>
      </c>
    </row>
    <row r="97" spans="1:2">
      <c r="A97" s="474" t="s">
        <v>980</v>
      </c>
      <c r="B97" s="474" t="s">
        <v>981</v>
      </c>
    </row>
    <row r="98" spans="1:2">
      <c r="A98" s="474" t="s">
        <v>982</v>
      </c>
      <c r="B98" s="474" t="s">
        <v>943</v>
      </c>
    </row>
    <row r="99" spans="1:2">
      <c r="A99" s="474" t="s">
        <v>983</v>
      </c>
      <c r="B99" s="474" t="s">
        <v>943</v>
      </c>
    </row>
    <row r="100" spans="1:2">
      <c r="A100" s="474" t="s">
        <v>984</v>
      </c>
      <c r="B100" s="474" t="s">
        <v>943</v>
      </c>
    </row>
    <row r="101" spans="1:2">
      <c r="A101" s="474" t="s">
        <v>985</v>
      </c>
      <c r="B101" s="474" t="s">
        <v>943</v>
      </c>
    </row>
    <row r="102" spans="1:2">
      <c r="A102" s="474" t="s">
        <v>986</v>
      </c>
      <c r="B102" s="474" t="s">
        <v>943</v>
      </c>
    </row>
    <row r="103" spans="1:2">
      <c r="A103" s="474" t="s">
        <v>987</v>
      </c>
      <c r="B103" s="474" t="s">
        <v>968</v>
      </c>
    </row>
    <row r="104" spans="1:2">
      <c r="A104" s="474" t="s">
        <v>988</v>
      </c>
      <c r="B104" s="474" t="s">
        <v>968</v>
      </c>
    </row>
    <row r="105" spans="1:2">
      <c r="A105" s="474" t="s">
        <v>989</v>
      </c>
      <c r="B105" s="474" t="s">
        <v>968</v>
      </c>
    </row>
    <row r="106" spans="1:2">
      <c r="A106" s="474" t="s">
        <v>990</v>
      </c>
      <c r="B106" s="474" t="s">
        <v>968</v>
      </c>
    </row>
    <row r="107" spans="1:2">
      <c r="A107" s="474" t="s">
        <v>991</v>
      </c>
      <c r="B107" s="474" t="s">
        <v>968</v>
      </c>
    </row>
    <row r="108" spans="1:2">
      <c r="A108" s="474" t="s">
        <v>992</v>
      </c>
      <c r="B108" s="474" t="s">
        <v>975</v>
      </c>
    </row>
    <row r="109" spans="1:2">
      <c r="A109" s="474" t="s">
        <v>993</v>
      </c>
      <c r="B109" s="474" t="s">
        <v>975</v>
      </c>
    </row>
    <row r="110" spans="1:2">
      <c r="A110" s="474" t="s">
        <v>994</v>
      </c>
      <c r="B110" s="474" t="s">
        <v>975</v>
      </c>
    </row>
    <row r="111" spans="1:2">
      <c r="A111" s="474" t="s">
        <v>995</v>
      </c>
      <c r="B111" s="474" t="s">
        <v>975</v>
      </c>
    </row>
    <row r="112" spans="1:2">
      <c r="A112" s="474" t="s">
        <v>996</v>
      </c>
      <c r="B112" s="474" t="s">
        <v>975</v>
      </c>
    </row>
    <row r="113" spans="1:2">
      <c r="A113" s="474" t="s">
        <v>997</v>
      </c>
      <c r="B113" s="474" t="s">
        <v>998</v>
      </c>
    </row>
    <row r="114" spans="1:2">
      <c r="A114" s="474" t="s">
        <v>999</v>
      </c>
      <c r="B114" s="474" t="s">
        <v>998</v>
      </c>
    </row>
    <row r="115" spans="1:2">
      <c r="A115" s="474" t="s">
        <v>1000</v>
      </c>
      <c r="B115" s="474" t="s">
        <v>1001</v>
      </c>
    </row>
    <row r="116" spans="1:2">
      <c r="A116" s="474" t="s">
        <v>1002</v>
      </c>
      <c r="B116" s="474" t="s">
        <v>998</v>
      </c>
    </row>
    <row r="117" spans="1:2">
      <c r="A117" s="474" t="s">
        <v>1003</v>
      </c>
      <c r="B117" s="474" t="s">
        <v>1001</v>
      </c>
    </row>
    <row r="118" spans="1:2">
      <c r="A118" s="474" t="s">
        <v>1004</v>
      </c>
      <c r="B118" s="474" t="s">
        <v>998</v>
      </c>
    </row>
    <row r="119" spans="1:2">
      <c r="A119" s="474" t="s">
        <v>1005</v>
      </c>
      <c r="B119" s="474" t="s">
        <v>1001</v>
      </c>
    </row>
    <row r="120" spans="1:2">
      <c r="A120" s="474" t="s">
        <v>1006</v>
      </c>
      <c r="B120" s="474" t="s">
        <v>998</v>
      </c>
    </row>
    <row r="121" spans="1:2">
      <c r="A121" s="474" t="s">
        <v>1007</v>
      </c>
      <c r="B121" s="474" t="s">
        <v>998</v>
      </c>
    </row>
    <row r="122" spans="1:2">
      <c r="A122" s="474" t="s">
        <v>1008</v>
      </c>
      <c r="B122" s="474" t="s">
        <v>998</v>
      </c>
    </row>
    <row r="123" spans="1:2">
      <c r="A123" s="474" t="s">
        <v>1009</v>
      </c>
      <c r="B123" s="474" t="s">
        <v>998</v>
      </c>
    </row>
    <row r="124" spans="1:2">
      <c r="A124" s="474" t="s">
        <v>1010</v>
      </c>
      <c r="B124" s="474" t="s">
        <v>998</v>
      </c>
    </row>
    <row r="125" spans="1:2">
      <c r="A125" s="474" t="s">
        <v>1011</v>
      </c>
      <c r="B125" s="474" t="s">
        <v>998</v>
      </c>
    </row>
    <row r="126" spans="1:2">
      <c r="A126" s="474" t="s">
        <v>1012</v>
      </c>
      <c r="B126" s="474" t="s">
        <v>998</v>
      </c>
    </row>
    <row r="127" spans="1:2">
      <c r="A127" s="474" t="s">
        <v>1013</v>
      </c>
      <c r="B127" s="474" t="s">
        <v>998</v>
      </c>
    </row>
    <row r="128" spans="1:2">
      <c r="A128" s="474" t="s">
        <v>1014</v>
      </c>
      <c r="B128" s="474" t="s">
        <v>998</v>
      </c>
    </row>
    <row r="129" spans="1:2">
      <c r="A129" s="474" t="s">
        <v>1015</v>
      </c>
      <c r="B129" s="474" t="s">
        <v>998</v>
      </c>
    </row>
    <row r="130" spans="1:2">
      <c r="A130" s="474" t="s">
        <v>1016</v>
      </c>
      <c r="B130" s="474" t="s">
        <v>998</v>
      </c>
    </row>
    <row r="131" spans="1:2">
      <c r="A131" s="474" t="s">
        <v>1017</v>
      </c>
      <c r="B131" s="474" t="s">
        <v>998</v>
      </c>
    </row>
    <row r="132" spans="1:2">
      <c r="A132" s="474" t="s">
        <v>1018</v>
      </c>
      <c r="B132" s="474" t="s">
        <v>972</v>
      </c>
    </row>
    <row r="133" spans="1:2">
      <c r="A133" s="474" t="s">
        <v>1019</v>
      </c>
      <c r="B133" s="474" t="s">
        <v>972</v>
      </c>
    </row>
    <row r="134" spans="1:2">
      <c r="A134" s="474" t="s">
        <v>1020</v>
      </c>
      <c r="B134" s="474" t="s">
        <v>972</v>
      </c>
    </row>
    <row r="135" spans="1:2">
      <c r="A135" s="474" t="s">
        <v>1021</v>
      </c>
      <c r="B135" s="474" t="s">
        <v>972</v>
      </c>
    </row>
    <row r="136" spans="1:2">
      <c r="A136" s="474" t="s">
        <v>1022</v>
      </c>
      <c r="B136" s="474" t="s">
        <v>972</v>
      </c>
    </row>
    <row r="137" spans="1:2">
      <c r="A137" s="474" t="s">
        <v>1023</v>
      </c>
      <c r="B137" s="474" t="s">
        <v>972</v>
      </c>
    </row>
    <row r="138" spans="1:2">
      <c r="A138" s="474" t="s">
        <v>1024</v>
      </c>
      <c r="B138" s="474" t="s">
        <v>972</v>
      </c>
    </row>
    <row r="139" spans="1:2">
      <c r="A139" s="474" t="s">
        <v>1025</v>
      </c>
      <c r="B139" s="474" t="s">
        <v>972</v>
      </c>
    </row>
    <row r="140" spans="1:2">
      <c r="A140" s="474" t="s">
        <v>1026</v>
      </c>
      <c r="B140" s="474" t="s">
        <v>972</v>
      </c>
    </row>
    <row r="141" spans="1:2">
      <c r="A141" s="474" t="s">
        <v>1027</v>
      </c>
      <c r="B141" s="474" t="s">
        <v>972</v>
      </c>
    </row>
    <row r="142" spans="1:2">
      <c r="A142" s="474" t="s">
        <v>1028</v>
      </c>
      <c r="B142" s="474" t="s">
        <v>972</v>
      </c>
    </row>
    <row r="143" spans="1:2">
      <c r="A143" s="474" t="s">
        <v>1029</v>
      </c>
      <c r="B143" s="474" t="s">
        <v>972</v>
      </c>
    </row>
    <row r="144" spans="1:2">
      <c r="A144" s="474" t="s">
        <v>1030</v>
      </c>
      <c r="B144" s="474" t="s">
        <v>970</v>
      </c>
    </row>
    <row r="145" spans="1:2">
      <c r="A145" s="474" t="s">
        <v>1031</v>
      </c>
      <c r="B145" s="474" t="s">
        <v>1032</v>
      </c>
    </row>
    <row r="146" spans="1:2">
      <c r="A146" s="474" t="s">
        <v>1033</v>
      </c>
      <c r="B146" s="474" t="s">
        <v>970</v>
      </c>
    </row>
    <row r="147" spans="1:2">
      <c r="A147" s="474" t="s">
        <v>1034</v>
      </c>
      <c r="B147" s="474" t="s">
        <v>970</v>
      </c>
    </row>
    <row r="148" spans="1:2">
      <c r="A148" s="474" t="s">
        <v>1035</v>
      </c>
      <c r="B148" s="474" t="s">
        <v>970</v>
      </c>
    </row>
    <row r="149" spans="1:2">
      <c r="A149" s="474" t="s">
        <v>1036</v>
      </c>
      <c r="B149" s="474" t="s">
        <v>970</v>
      </c>
    </row>
    <row r="150" spans="1:2">
      <c r="A150" s="474" t="s">
        <v>1037</v>
      </c>
      <c r="B150" s="474" t="s">
        <v>1038</v>
      </c>
    </row>
    <row r="151" spans="1:2">
      <c r="A151" s="474" t="s">
        <v>1039</v>
      </c>
      <c r="B151" s="474" t="s">
        <v>970</v>
      </c>
    </row>
    <row r="152" spans="1:2">
      <c r="A152" s="474" t="s">
        <v>1040</v>
      </c>
      <c r="B152" s="474" t="s">
        <v>1038</v>
      </c>
    </row>
    <row r="153" spans="1:2">
      <c r="A153" s="474" t="s">
        <v>1041</v>
      </c>
      <c r="B153" s="474" t="s">
        <v>970</v>
      </c>
    </row>
    <row r="154" spans="1:2">
      <c r="A154" s="474" t="s">
        <v>1042</v>
      </c>
      <c r="B154" s="474" t="s">
        <v>1038</v>
      </c>
    </row>
    <row r="155" spans="1:2">
      <c r="A155" s="474" t="s">
        <v>1043</v>
      </c>
      <c r="B155" s="474" t="s">
        <v>970</v>
      </c>
    </row>
    <row r="156" spans="1:2">
      <c r="A156" s="474" t="s">
        <v>1044</v>
      </c>
      <c r="B156" s="474" t="s">
        <v>970</v>
      </c>
    </row>
    <row r="157" spans="1:2">
      <c r="A157" s="474" t="s">
        <v>1045</v>
      </c>
      <c r="B157" s="474" t="s">
        <v>970</v>
      </c>
    </row>
    <row r="158" spans="1:2">
      <c r="A158" s="474" t="s">
        <v>1046</v>
      </c>
      <c r="B158" s="474" t="s">
        <v>970</v>
      </c>
    </row>
    <row r="159" spans="1:2">
      <c r="A159" s="474" t="s">
        <v>1047</v>
      </c>
      <c r="B159" s="474" t="s">
        <v>900</v>
      </c>
    </row>
    <row r="160" spans="1:2">
      <c r="A160" s="474" t="s">
        <v>1048</v>
      </c>
      <c r="B160" s="474" t="s">
        <v>1049</v>
      </c>
    </row>
    <row r="161" spans="1:2">
      <c r="A161" s="474" t="s">
        <v>1050</v>
      </c>
      <c r="B161" s="474" t="s">
        <v>900</v>
      </c>
    </row>
    <row r="162" spans="1:2">
      <c r="A162" s="474" t="s">
        <v>1051</v>
      </c>
      <c r="B162" s="474" t="s">
        <v>1049</v>
      </c>
    </row>
    <row r="163" spans="1:2">
      <c r="A163" s="474" t="s">
        <v>1052</v>
      </c>
      <c r="B163" s="474" t="s">
        <v>900</v>
      </c>
    </row>
    <row r="164" spans="1:2">
      <c r="A164" s="474" t="s">
        <v>1053</v>
      </c>
      <c r="B164" s="474" t="s">
        <v>1054</v>
      </c>
    </row>
    <row r="165" spans="1:2">
      <c r="A165" s="474" t="s">
        <v>1055</v>
      </c>
      <c r="B165" s="474" t="s">
        <v>1054</v>
      </c>
    </row>
    <row r="166" spans="1:2">
      <c r="A166" s="474" t="s">
        <v>1056</v>
      </c>
      <c r="B166" s="474" t="s">
        <v>1054</v>
      </c>
    </row>
    <row r="167" spans="1:2">
      <c r="A167" s="474" t="s">
        <v>1057</v>
      </c>
      <c r="B167" s="474" t="s">
        <v>895</v>
      </c>
    </row>
    <row r="168" spans="1:2">
      <c r="A168" s="474" t="s">
        <v>1058</v>
      </c>
      <c r="B168" s="474" t="s">
        <v>981</v>
      </c>
    </row>
    <row r="169" spans="1:2">
      <c r="A169" s="474" t="s">
        <v>1059</v>
      </c>
      <c r="B169" s="474" t="s">
        <v>895</v>
      </c>
    </row>
    <row r="170" spans="1:2">
      <c r="A170" s="474" t="s">
        <v>1060</v>
      </c>
      <c r="B170" s="474" t="s">
        <v>1054</v>
      </c>
    </row>
    <row r="171" spans="1:2">
      <c r="A171" s="474" t="s">
        <v>1061</v>
      </c>
      <c r="B171" s="474" t="s">
        <v>981</v>
      </c>
    </row>
    <row r="172" spans="1:2">
      <c r="A172" s="474" t="s">
        <v>1062</v>
      </c>
      <c r="B172" s="474" t="s">
        <v>1054</v>
      </c>
    </row>
    <row r="173" spans="1:2">
      <c r="A173" s="474" t="s">
        <v>1063</v>
      </c>
      <c r="B173" s="474" t="s">
        <v>1054</v>
      </c>
    </row>
    <row r="174" spans="1:2">
      <c r="A174" s="474" t="s">
        <v>1064</v>
      </c>
      <c r="B174" s="474" t="s">
        <v>1054</v>
      </c>
    </row>
    <row r="175" spans="1:2">
      <c r="A175" s="474" t="s">
        <v>1065</v>
      </c>
      <c r="B175" s="474" t="s">
        <v>1054</v>
      </c>
    </row>
    <row r="177" spans="1:2">
      <c r="A177" s="474" t="s">
        <v>1066</v>
      </c>
    </row>
    <row r="178" spans="1:2">
      <c r="A178" s="474" t="s">
        <v>1067</v>
      </c>
      <c r="B178" s="474" t="s">
        <v>966</v>
      </c>
    </row>
    <row r="179" spans="1:2">
      <c r="A179" s="474" t="s">
        <v>1068</v>
      </c>
      <c r="B179" s="474" t="s">
        <v>887</v>
      </c>
    </row>
    <row r="180" spans="1:2">
      <c r="A180" s="474" t="s">
        <v>1069</v>
      </c>
      <c r="B180" s="474" t="s">
        <v>966</v>
      </c>
    </row>
    <row r="181" spans="1:2">
      <c r="A181" s="474" t="s">
        <v>1070</v>
      </c>
      <c r="B181" s="474" t="s">
        <v>1071</v>
      </c>
    </row>
    <row r="182" spans="1:2">
      <c r="A182" s="474" t="s">
        <v>1072</v>
      </c>
      <c r="B182" s="474" t="s">
        <v>1071</v>
      </c>
    </row>
    <row r="183" spans="1:2">
      <c r="A183" s="474" t="s">
        <v>1073</v>
      </c>
      <c r="B183" s="474" t="s">
        <v>968</v>
      </c>
    </row>
    <row r="184" spans="1:2">
      <c r="A184" s="474" t="s">
        <v>1074</v>
      </c>
      <c r="B184" s="474" t="s">
        <v>968</v>
      </c>
    </row>
    <row r="185" spans="1:2">
      <c r="A185" s="474" t="s">
        <v>1075</v>
      </c>
      <c r="B185" s="474" t="s">
        <v>975</v>
      </c>
    </row>
    <row r="186" spans="1:2">
      <c r="A186" s="474" t="s">
        <v>1076</v>
      </c>
      <c r="B186" s="474" t="s">
        <v>975</v>
      </c>
    </row>
    <row r="187" spans="1:2">
      <c r="A187" s="474" t="s">
        <v>1077</v>
      </c>
      <c r="B187" s="476" t="s">
        <v>1071</v>
      </c>
    </row>
    <row r="188" spans="1:2">
      <c r="A188" s="474" t="s">
        <v>1078</v>
      </c>
      <c r="B188" s="474" t="s">
        <v>968</v>
      </c>
    </row>
    <row r="189" spans="1:2">
      <c r="A189" s="474" t="s">
        <v>1079</v>
      </c>
      <c r="B189" s="474" t="s">
        <v>975</v>
      </c>
    </row>
    <row r="190" spans="1:2">
      <c r="A190" s="474" t="s">
        <v>1080</v>
      </c>
      <c r="B190" s="474" t="s">
        <v>998</v>
      </c>
    </row>
    <row r="191" spans="1:2">
      <c r="A191" s="474" t="s">
        <v>1081</v>
      </c>
      <c r="B191" s="474" t="s">
        <v>998</v>
      </c>
    </row>
    <row r="192" spans="1:2">
      <c r="A192" s="474" t="s">
        <v>1082</v>
      </c>
      <c r="B192" s="474" t="s">
        <v>972</v>
      </c>
    </row>
    <row r="193" spans="1:2">
      <c r="A193" s="474" t="s">
        <v>1083</v>
      </c>
      <c r="B193" s="474" t="s">
        <v>972</v>
      </c>
    </row>
    <row r="194" spans="1:2">
      <c r="A194" s="474" t="s">
        <v>1084</v>
      </c>
      <c r="B194" s="474" t="s">
        <v>1085</v>
      </c>
    </row>
    <row r="195" spans="1:2">
      <c r="A195" s="474" t="s">
        <v>1086</v>
      </c>
      <c r="B195" s="474" t="s">
        <v>1085</v>
      </c>
    </row>
    <row r="196" spans="1:2">
      <c r="A196" s="474" t="s">
        <v>1087</v>
      </c>
      <c r="B196" s="474" t="s">
        <v>900</v>
      </c>
    </row>
    <row r="197" spans="1:2">
      <c r="A197" s="474" t="s">
        <v>1088</v>
      </c>
      <c r="B197" s="474" t="s">
        <v>1049</v>
      </c>
    </row>
    <row r="198" spans="1:2">
      <c r="A198" s="474" t="s">
        <v>1089</v>
      </c>
      <c r="B198" s="474" t="s">
        <v>1054</v>
      </c>
    </row>
    <row r="199" spans="1:2">
      <c r="A199" s="474" t="s">
        <v>1090</v>
      </c>
      <c r="B199" s="474" t="s">
        <v>1054</v>
      </c>
    </row>
    <row r="200" spans="1:2">
      <c r="A200" s="474" t="s">
        <v>1091</v>
      </c>
      <c r="B200" s="474" t="s">
        <v>1092</v>
      </c>
    </row>
    <row r="201" spans="1:2">
      <c r="A201" s="474" t="s">
        <v>1093</v>
      </c>
      <c r="B201" s="474" t="s">
        <v>972</v>
      </c>
    </row>
    <row r="202" spans="1:2">
      <c r="A202" s="474" t="s">
        <v>1094</v>
      </c>
      <c r="B202" s="474" t="s">
        <v>1085</v>
      </c>
    </row>
    <row r="203" spans="1:2">
      <c r="A203" s="474" t="s">
        <v>1095</v>
      </c>
      <c r="B203" s="474" t="s">
        <v>900</v>
      </c>
    </row>
    <row r="204" spans="1:2">
      <c r="A204" s="474" t="s">
        <v>1096</v>
      </c>
      <c r="B204" s="474" t="s">
        <v>1054</v>
      </c>
    </row>
  </sheetData>
  <phoneticPr fontId="8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志遠（研究業務係員）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  <UserInfo>
        <DisplayName>亀岡 智美</DisplayName>
        <AccountId>58</AccountId>
        <AccountType/>
      </UserInfo>
      <UserInfo>
        <DisplayName>篠原 比呂子（研修係）</DisplayName>
        <AccountId>1559</AccountId>
        <AccountType/>
      </UserInfo>
      <UserInfo>
        <DisplayName>剱物 祐子（研修課長）</DisplayName>
        <AccountId>13</AccountId>
        <AccountType/>
      </UserInfo>
      <UserInfo>
        <DisplayName>後藤 洋子（研修係）</DisplayName>
        <AccountId>42</AccountId>
        <AccountType/>
      </UserInfo>
    </SharedWithUsers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4394FC4-E742-495E-B9D0-4CB25C4D96BA}"/>
</file>

<file path=customXml/itemProps2.xml><?xml version="1.0" encoding="utf-8"?>
<ds:datastoreItem xmlns:ds="http://schemas.openxmlformats.org/officeDocument/2006/customXml" ds:itemID="{8F2C93EB-1421-485B-8E41-DFE16E8DCE86}"/>
</file>

<file path=customXml/itemProps3.xml><?xml version="1.0" encoding="utf-8"?>
<ds:datastoreItem xmlns:ds="http://schemas.openxmlformats.org/officeDocument/2006/customXml" ds:itemID="{789CAD81-17A4-4462-BE05-566B0E4F26D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吉田 真理子（教務係長）</cp:lastModifiedBy>
  <cp:revision/>
  <dcterms:created xsi:type="dcterms:W3CDTF">2005-07-08T01:04:53Z</dcterms:created>
  <dcterms:modified xsi:type="dcterms:W3CDTF">2025-10-06T00:24:08Z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